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2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3.xml" ContentType="application/vnd.openxmlformats-officedocument.drawingml.chart+xml"/>
  <Override PartName="/xl/drawings/drawing2.xml" ContentType="application/vnd.openxmlformats-officedocument.drawing+xml"/>
  <Override PartName="/xl/charts/chart2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3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4.xml" ContentType="application/vnd.openxmlformats-officedocument.drawing+xml"/>
  <Override PartName="/xl/charts/chart34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35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36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7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8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9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40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41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42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hojas_de_datos\"/>
    </mc:Choice>
  </mc:AlternateContent>
  <xr:revisionPtr revIDLastSave="0" documentId="13_ncr:1_{9FF94333-3535-4045-8785-87EE7F8B7F51}" xr6:coauthVersionLast="47" xr6:coauthVersionMax="47" xr10:uidLastSave="{00000000-0000-0000-0000-000000000000}"/>
  <bookViews>
    <workbookView xWindow="28690" yWindow="-110" windowWidth="29020" windowHeight="15700" activeTab="3" xr2:uid="{DE81B7DD-69C3-439A-8225-AA8FD2A0735C}"/>
  </bookViews>
  <sheets>
    <sheet name="Comparación Generacion" sheetId="6" r:id="rId1"/>
    <sheet name="Comparación Interconexiones" sheetId="7" r:id="rId2"/>
    <sheet name="Comparación Precios" sheetId="8" r:id="rId3"/>
    <sheet name="Demandas" sheetId="9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E4" i="6" l="1"/>
  <c r="DE5" i="6"/>
  <c r="DE6" i="6"/>
  <c r="DE7" i="6"/>
  <c r="DE8" i="6"/>
  <c r="DE9" i="6"/>
  <c r="DE10" i="6"/>
  <c r="DE11" i="6"/>
  <c r="DE12" i="6"/>
  <c r="DE13" i="6"/>
  <c r="DE14" i="6"/>
  <c r="DE15" i="6"/>
  <c r="DE16" i="6"/>
  <c r="DE17" i="6"/>
  <c r="DE18" i="6"/>
  <c r="DE19" i="6"/>
  <c r="DE20" i="6"/>
  <c r="DE21" i="6"/>
  <c r="DE22" i="6"/>
  <c r="DE23" i="6"/>
  <c r="DE24" i="6"/>
  <c r="DE25" i="6"/>
  <c r="DE26" i="6"/>
  <c r="DE27" i="6"/>
  <c r="DE28" i="6"/>
  <c r="DE29" i="6"/>
  <c r="DE30" i="6"/>
  <c r="DE31" i="6"/>
  <c r="DE32" i="6"/>
  <c r="DE33" i="6"/>
  <c r="DE34" i="6"/>
  <c r="DE35" i="6"/>
  <c r="DE36" i="6"/>
  <c r="DE37" i="6"/>
  <c r="DE38" i="6"/>
  <c r="DE39" i="6"/>
  <c r="DE40" i="6"/>
  <c r="DE41" i="6"/>
  <c r="DE42" i="6"/>
  <c r="DE43" i="6"/>
  <c r="DE44" i="6"/>
  <c r="DE45" i="6"/>
  <c r="DE46" i="6"/>
  <c r="DE47" i="6"/>
  <c r="DE48" i="6"/>
  <c r="DE49" i="6"/>
  <c r="DE50" i="6"/>
  <c r="DE51" i="6"/>
  <c r="DE52" i="6"/>
  <c r="DE53" i="6"/>
  <c r="DE54" i="6"/>
  <c r="DE55" i="6"/>
  <c r="DE56" i="6"/>
  <c r="DE57" i="6"/>
  <c r="DE58" i="6"/>
  <c r="DE59" i="6"/>
  <c r="DE60" i="6"/>
  <c r="DE61" i="6"/>
  <c r="DE62" i="6"/>
  <c r="DE63" i="6"/>
  <c r="DE64" i="6"/>
  <c r="DE65" i="6"/>
  <c r="DE66" i="6"/>
  <c r="DE67" i="6"/>
  <c r="DE68" i="6"/>
  <c r="DE69" i="6"/>
  <c r="DE70" i="6"/>
  <c r="DE71" i="6"/>
  <c r="DE72" i="6"/>
  <c r="DE73" i="6"/>
  <c r="DE74" i="6"/>
  <c r="DE75" i="6"/>
  <c r="DE76" i="6"/>
  <c r="DE77" i="6"/>
  <c r="DE78" i="6"/>
  <c r="DE79" i="6"/>
  <c r="DE80" i="6"/>
  <c r="DE81" i="6"/>
  <c r="DE82" i="6"/>
  <c r="DE83" i="6"/>
  <c r="DE84" i="6"/>
  <c r="DE85" i="6"/>
  <c r="DE86" i="6"/>
  <c r="DE87" i="6"/>
  <c r="DE88" i="6"/>
  <c r="DE89" i="6"/>
  <c r="DE90" i="6"/>
  <c r="DE91" i="6"/>
  <c r="DE92" i="6"/>
  <c r="DE93" i="6"/>
  <c r="DE94" i="6"/>
  <c r="DE95" i="6"/>
  <c r="DE96" i="6"/>
  <c r="DE97" i="6"/>
  <c r="DE98" i="6"/>
  <c r="DE99" i="6"/>
  <c r="DE100" i="6"/>
  <c r="DE101" i="6"/>
  <c r="DE102" i="6"/>
  <c r="DE103" i="6"/>
  <c r="DE104" i="6"/>
  <c r="DE105" i="6"/>
  <c r="DE106" i="6"/>
  <c r="DE107" i="6"/>
  <c r="DE108" i="6"/>
  <c r="DE109" i="6"/>
  <c r="DE110" i="6"/>
  <c r="DE111" i="6"/>
  <c r="DE112" i="6"/>
  <c r="DE113" i="6"/>
  <c r="DE114" i="6"/>
  <c r="DE115" i="6"/>
  <c r="DE116" i="6"/>
  <c r="DE117" i="6"/>
  <c r="DE118" i="6"/>
  <c r="DE119" i="6"/>
  <c r="DE120" i="6"/>
  <c r="DE121" i="6"/>
  <c r="DE122" i="6"/>
  <c r="DE123" i="6"/>
  <c r="DE124" i="6"/>
  <c r="DE125" i="6"/>
  <c r="DE126" i="6"/>
  <c r="DE127" i="6"/>
  <c r="DE128" i="6"/>
  <c r="DE129" i="6"/>
  <c r="DE130" i="6"/>
  <c r="DE131" i="6"/>
  <c r="DE132" i="6"/>
  <c r="DE133" i="6"/>
  <c r="DE134" i="6"/>
  <c r="DE135" i="6"/>
  <c r="DE136" i="6"/>
  <c r="DE137" i="6"/>
  <c r="DE138" i="6"/>
  <c r="DE139" i="6"/>
  <c r="DE140" i="6"/>
  <c r="DE141" i="6"/>
  <c r="DE142" i="6"/>
  <c r="DE143" i="6"/>
  <c r="DE144" i="6"/>
  <c r="DE145" i="6"/>
  <c r="DE146" i="6"/>
  <c r="DE147" i="6"/>
  <c r="DE148" i="6"/>
  <c r="DE149" i="6"/>
  <c r="DE150" i="6"/>
  <c r="DE151" i="6"/>
  <c r="DE152" i="6"/>
  <c r="DE153" i="6"/>
  <c r="DE154" i="6"/>
  <c r="DE155" i="6"/>
  <c r="DE156" i="6"/>
  <c r="DE157" i="6"/>
  <c r="DE158" i="6"/>
  <c r="DE159" i="6"/>
  <c r="DE160" i="6"/>
  <c r="DE161" i="6"/>
  <c r="DE162" i="6"/>
  <c r="DE163" i="6"/>
  <c r="DE164" i="6"/>
  <c r="DE165" i="6"/>
  <c r="DE166" i="6"/>
  <c r="DE167" i="6"/>
  <c r="DE168" i="6"/>
  <c r="DE169" i="6"/>
  <c r="DE170" i="6"/>
  <c r="DE171" i="6"/>
  <c r="DE172" i="6"/>
  <c r="CK5" i="6"/>
  <c r="CK6" i="6"/>
  <c r="CK7" i="6"/>
  <c r="CK8" i="6"/>
  <c r="CK9" i="6"/>
  <c r="CK10" i="6"/>
  <c r="CK11" i="6"/>
  <c r="CK12" i="6"/>
  <c r="CK13" i="6"/>
  <c r="CK14" i="6"/>
  <c r="CK15" i="6"/>
  <c r="CK16" i="6"/>
  <c r="CK17" i="6"/>
  <c r="CK18" i="6"/>
  <c r="CK19" i="6"/>
  <c r="CK20" i="6"/>
  <c r="CK21" i="6"/>
  <c r="CK22" i="6"/>
  <c r="CK23" i="6"/>
  <c r="CK24" i="6"/>
  <c r="CK25" i="6"/>
  <c r="CK26" i="6"/>
  <c r="CK27" i="6"/>
  <c r="CK28" i="6"/>
  <c r="CK29" i="6"/>
  <c r="CK30" i="6"/>
  <c r="CK31" i="6"/>
  <c r="CK32" i="6"/>
  <c r="CK33" i="6"/>
  <c r="CK34" i="6"/>
  <c r="CK35" i="6"/>
  <c r="CK36" i="6"/>
  <c r="CK37" i="6"/>
  <c r="CK38" i="6"/>
  <c r="CK39" i="6"/>
  <c r="CK40" i="6"/>
  <c r="CK41" i="6"/>
  <c r="CK42" i="6"/>
  <c r="CK43" i="6"/>
  <c r="CK44" i="6"/>
  <c r="CK45" i="6"/>
  <c r="CK46" i="6"/>
  <c r="CK47" i="6"/>
  <c r="CK48" i="6"/>
  <c r="CK49" i="6"/>
  <c r="CK50" i="6"/>
  <c r="CK51" i="6"/>
  <c r="CK52" i="6"/>
  <c r="CK53" i="6"/>
  <c r="CK54" i="6"/>
  <c r="CK55" i="6"/>
  <c r="CK56" i="6"/>
  <c r="CK57" i="6"/>
  <c r="CK58" i="6"/>
  <c r="CK59" i="6"/>
  <c r="CK60" i="6"/>
  <c r="CK61" i="6"/>
  <c r="CK62" i="6"/>
  <c r="CK63" i="6"/>
  <c r="CK64" i="6"/>
  <c r="CK65" i="6"/>
  <c r="CK66" i="6"/>
  <c r="CK67" i="6"/>
  <c r="CK68" i="6"/>
  <c r="CK69" i="6"/>
  <c r="CK70" i="6"/>
  <c r="CK71" i="6"/>
  <c r="CK72" i="6"/>
  <c r="CK73" i="6"/>
  <c r="CK74" i="6"/>
  <c r="CK75" i="6"/>
  <c r="CK76" i="6"/>
  <c r="CK77" i="6"/>
  <c r="CK78" i="6"/>
  <c r="CK79" i="6"/>
  <c r="CK80" i="6"/>
  <c r="CK81" i="6"/>
  <c r="CK82" i="6"/>
  <c r="CK83" i="6"/>
  <c r="CK84" i="6"/>
  <c r="CK85" i="6"/>
  <c r="CK86" i="6"/>
  <c r="CK87" i="6"/>
  <c r="CK88" i="6"/>
  <c r="CK89" i="6"/>
  <c r="CK90" i="6"/>
  <c r="CK91" i="6"/>
  <c r="CK92" i="6"/>
  <c r="CK93" i="6"/>
  <c r="CK94" i="6"/>
  <c r="CK95" i="6"/>
  <c r="CK96" i="6"/>
  <c r="CK97" i="6"/>
  <c r="CK98" i="6"/>
  <c r="CK99" i="6"/>
  <c r="CK100" i="6"/>
  <c r="CK101" i="6"/>
  <c r="CK102" i="6"/>
  <c r="CK103" i="6"/>
  <c r="CK104" i="6"/>
  <c r="CK105" i="6"/>
  <c r="CK106" i="6"/>
  <c r="CK107" i="6"/>
  <c r="CK108" i="6"/>
  <c r="CK109" i="6"/>
  <c r="CK110" i="6"/>
  <c r="CK111" i="6"/>
  <c r="CK112" i="6"/>
  <c r="CK113" i="6"/>
  <c r="CK114" i="6"/>
  <c r="CK115" i="6"/>
  <c r="CK116" i="6"/>
  <c r="CK117" i="6"/>
  <c r="CK118" i="6"/>
  <c r="CK119" i="6"/>
  <c r="CK120" i="6"/>
  <c r="CK121" i="6"/>
  <c r="CK122" i="6"/>
  <c r="CK123" i="6"/>
  <c r="CK124" i="6"/>
  <c r="CK125" i="6"/>
  <c r="CK126" i="6"/>
  <c r="CK127" i="6"/>
  <c r="CK128" i="6"/>
  <c r="CK129" i="6"/>
  <c r="CK130" i="6"/>
  <c r="CK131" i="6"/>
  <c r="CK132" i="6"/>
  <c r="CK133" i="6"/>
  <c r="CK134" i="6"/>
  <c r="CK135" i="6"/>
  <c r="CK136" i="6"/>
  <c r="CK137" i="6"/>
  <c r="CK138" i="6"/>
  <c r="CK139" i="6"/>
  <c r="CK140" i="6"/>
  <c r="CK141" i="6"/>
  <c r="CK142" i="6"/>
  <c r="CK143" i="6"/>
  <c r="CK144" i="6"/>
  <c r="CK145" i="6"/>
  <c r="CK146" i="6"/>
  <c r="CK147" i="6"/>
  <c r="CK148" i="6"/>
  <c r="CK149" i="6"/>
  <c r="CK150" i="6"/>
  <c r="CK151" i="6"/>
  <c r="CK152" i="6"/>
  <c r="CK153" i="6"/>
  <c r="CK154" i="6"/>
  <c r="CK155" i="6"/>
  <c r="CK156" i="6"/>
  <c r="CK157" i="6"/>
  <c r="CK158" i="6"/>
  <c r="CK159" i="6"/>
  <c r="CK160" i="6"/>
  <c r="CK161" i="6"/>
  <c r="CK162" i="6"/>
  <c r="CK163" i="6"/>
  <c r="CK164" i="6"/>
  <c r="CK165" i="6"/>
  <c r="CK166" i="6"/>
  <c r="CK167" i="6"/>
  <c r="CK168" i="6"/>
  <c r="CK169" i="6"/>
  <c r="CK170" i="6"/>
  <c r="CK171" i="6"/>
  <c r="CK172" i="6"/>
  <c r="CK173" i="6"/>
  <c r="CF4" i="6"/>
  <c r="CF5" i="6"/>
  <c r="CF6" i="6"/>
  <c r="CF7" i="6"/>
  <c r="CF8" i="6"/>
  <c r="CF9" i="6"/>
  <c r="CF10" i="6"/>
  <c r="CF11" i="6"/>
  <c r="CF12" i="6"/>
  <c r="CF13" i="6"/>
  <c r="CF14" i="6"/>
  <c r="CF15" i="6"/>
  <c r="CF16" i="6"/>
  <c r="CF17" i="6"/>
  <c r="CF18" i="6"/>
  <c r="CF19" i="6"/>
  <c r="CF20" i="6"/>
  <c r="CF21" i="6"/>
  <c r="CF22" i="6"/>
  <c r="CF23" i="6"/>
  <c r="CF24" i="6"/>
  <c r="CF25" i="6"/>
  <c r="CF26" i="6"/>
  <c r="CF27" i="6"/>
  <c r="CF28" i="6"/>
  <c r="CF29" i="6"/>
  <c r="CF30" i="6"/>
  <c r="CF31" i="6"/>
  <c r="CF32" i="6"/>
  <c r="CF33" i="6"/>
  <c r="CF34" i="6"/>
  <c r="CF35" i="6"/>
  <c r="CF36" i="6"/>
  <c r="CF37" i="6"/>
  <c r="CF38" i="6"/>
  <c r="CF39" i="6"/>
  <c r="CF40" i="6"/>
  <c r="CF41" i="6"/>
  <c r="CF42" i="6"/>
  <c r="CF43" i="6"/>
  <c r="CF44" i="6"/>
  <c r="CF45" i="6"/>
  <c r="CF46" i="6"/>
  <c r="CF47" i="6"/>
  <c r="CF48" i="6"/>
  <c r="CF49" i="6"/>
  <c r="CF50" i="6"/>
  <c r="CF51" i="6"/>
  <c r="CF52" i="6"/>
  <c r="CF53" i="6"/>
  <c r="CF54" i="6"/>
  <c r="CF55" i="6"/>
  <c r="CF56" i="6"/>
  <c r="CF57" i="6"/>
  <c r="CF58" i="6"/>
  <c r="CF59" i="6"/>
  <c r="CF60" i="6"/>
  <c r="CF61" i="6"/>
  <c r="CF62" i="6"/>
  <c r="CF63" i="6"/>
  <c r="CF64" i="6"/>
  <c r="CF65" i="6"/>
  <c r="CF66" i="6"/>
  <c r="CF67" i="6"/>
  <c r="CF68" i="6"/>
  <c r="CF69" i="6"/>
  <c r="CF70" i="6"/>
  <c r="CF71" i="6"/>
  <c r="CF72" i="6"/>
  <c r="CF73" i="6"/>
  <c r="CF74" i="6"/>
  <c r="CF75" i="6"/>
  <c r="CF76" i="6"/>
  <c r="CF77" i="6"/>
  <c r="CF78" i="6"/>
  <c r="CF79" i="6"/>
  <c r="CF80" i="6"/>
  <c r="CF81" i="6"/>
  <c r="CF82" i="6"/>
  <c r="CF83" i="6"/>
  <c r="CF84" i="6"/>
  <c r="CF85" i="6"/>
  <c r="CF86" i="6"/>
  <c r="CF87" i="6"/>
  <c r="CF88" i="6"/>
  <c r="CF89" i="6"/>
  <c r="CF90" i="6"/>
  <c r="CF91" i="6"/>
  <c r="CF92" i="6"/>
  <c r="CF93" i="6"/>
  <c r="CF94" i="6"/>
  <c r="CF95" i="6"/>
  <c r="CF96" i="6"/>
  <c r="CF97" i="6"/>
  <c r="CF98" i="6"/>
  <c r="CF99" i="6"/>
  <c r="CF100" i="6"/>
  <c r="CF101" i="6"/>
  <c r="CF102" i="6"/>
  <c r="CF103" i="6"/>
  <c r="CF104" i="6"/>
  <c r="CF105" i="6"/>
  <c r="CF106" i="6"/>
  <c r="CF107" i="6"/>
  <c r="CF108" i="6"/>
  <c r="CF109" i="6"/>
  <c r="CF110" i="6"/>
  <c r="CF111" i="6"/>
  <c r="CF112" i="6"/>
  <c r="CF113" i="6"/>
  <c r="CF114" i="6"/>
  <c r="CF115" i="6"/>
  <c r="CF116" i="6"/>
  <c r="CF117" i="6"/>
  <c r="CF118" i="6"/>
  <c r="CF119" i="6"/>
  <c r="CF120" i="6"/>
  <c r="CF121" i="6"/>
  <c r="CF122" i="6"/>
  <c r="CF123" i="6"/>
  <c r="CF124" i="6"/>
  <c r="CF125" i="6"/>
  <c r="CF126" i="6"/>
  <c r="CF127" i="6"/>
  <c r="CF128" i="6"/>
  <c r="CF129" i="6"/>
  <c r="CF130" i="6"/>
  <c r="CF131" i="6"/>
  <c r="CF132" i="6"/>
  <c r="CF133" i="6"/>
  <c r="CF134" i="6"/>
  <c r="CF135" i="6"/>
  <c r="CF136" i="6"/>
  <c r="CF137" i="6"/>
  <c r="CF138" i="6"/>
  <c r="CF139" i="6"/>
  <c r="CF140" i="6"/>
  <c r="CF141" i="6"/>
  <c r="CF142" i="6"/>
  <c r="CF143" i="6"/>
  <c r="CF144" i="6"/>
  <c r="CF145" i="6"/>
  <c r="CF146" i="6"/>
  <c r="CF147" i="6"/>
  <c r="CF148" i="6"/>
  <c r="CF149" i="6"/>
  <c r="CF150" i="6"/>
  <c r="CF151" i="6"/>
  <c r="CF152" i="6"/>
  <c r="CF153" i="6"/>
  <c r="CF154" i="6"/>
  <c r="CF155" i="6"/>
  <c r="CF156" i="6"/>
  <c r="CF157" i="6"/>
  <c r="CF158" i="6"/>
  <c r="CF159" i="6"/>
  <c r="CF160" i="6"/>
  <c r="CF161" i="6"/>
  <c r="CF162" i="6"/>
  <c r="CF163" i="6"/>
  <c r="CF164" i="6"/>
  <c r="CF165" i="6"/>
  <c r="CF166" i="6"/>
  <c r="CF167" i="6"/>
  <c r="CF168" i="6"/>
  <c r="CF169" i="6"/>
  <c r="CF170" i="6"/>
  <c r="CF171" i="6"/>
  <c r="CF172" i="6"/>
  <c r="CC4" i="6"/>
  <c r="CC5" i="6"/>
  <c r="CC6" i="6"/>
  <c r="CC7" i="6"/>
  <c r="CC8" i="6"/>
  <c r="CC9" i="6"/>
  <c r="CC10" i="6"/>
  <c r="CC11" i="6"/>
  <c r="CC12" i="6"/>
  <c r="CC13" i="6"/>
  <c r="CC14" i="6"/>
  <c r="CC15" i="6"/>
  <c r="CC16" i="6"/>
  <c r="CC17" i="6"/>
  <c r="CC18" i="6"/>
  <c r="CC19" i="6"/>
  <c r="CC20" i="6"/>
  <c r="CC21" i="6"/>
  <c r="CC22" i="6"/>
  <c r="CC23" i="6"/>
  <c r="CC24" i="6"/>
  <c r="CC25" i="6"/>
  <c r="CC26" i="6"/>
  <c r="CC27" i="6"/>
  <c r="CC28" i="6"/>
  <c r="CC29" i="6"/>
  <c r="CC30" i="6"/>
  <c r="CC31" i="6"/>
  <c r="CC32" i="6"/>
  <c r="CC33" i="6"/>
  <c r="CC34" i="6"/>
  <c r="CC35" i="6"/>
  <c r="CC36" i="6"/>
  <c r="CC37" i="6"/>
  <c r="CC38" i="6"/>
  <c r="CC39" i="6"/>
  <c r="CC40" i="6"/>
  <c r="CC41" i="6"/>
  <c r="CC42" i="6"/>
  <c r="CC43" i="6"/>
  <c r="CC44" i="6"/>
  <c r="CC45" i="6"/>
  <c r="CC46" i="6"/>
  <c r="CC47" i="6"/>
  <c r="CC48" i="6"/>
  <c r="CC49" i="6"/>
  <c r="CC50" i="6"/>
  <c r="CC51" i="6"/>
  <c r="CC52" i="6"/>
  <c r="CC53" i="6"/>
  <c r="CC54" i="6"/>
  <c r="CC55" i="6"/>
  <c r="CC56" i="6"/>
  <c r="CC57" i="6"/>
  <c r="CC58" i="6"/>
  <c r="CC59" i="6"/>
  <c r="CC60" i="6"/>
  <c r="CC61" i="6"/>
  <c r="CC62" i="6"/>
  <c r="CC63" i="6"/>
  <c r="CC64" i="6"/>
  <c r="CC65" i="6"/>
  <c r="CC66" i="6"/>
  <c r="CC67" i="6"/>
  <c r="CC68" i="6"/>
  <c r="CC69" i="6"/>
  <c r="CC70" i="6"/>
  <c r="CC71" i="6"/>
  <c r="CC72" i="6"/>
  <c r="CC73" i="6"/>
  <c r="CC74" i="6"/>
  <c r="CC75" i="6"/>
  <c r="CC76" i="6"/>
  <c r="CC77" i="6"/>
  <c r="CC78" i="6"/>
  <c r="CC79" i="6"/>
  <c r="CC80" i="6"/>
  <c r="CC81" i="6"/>
  <c r="CC82" i="6"/>
  <c r="CC83" i="6"/>
  <c r="CC84" i="6"/>
  <c r="CC85" i="6"/>
  <c r="CC86" i="6"/>
  <c r="CC87" i="6"/>
  <c r="CC88" i="6"/>
  <c r="CC89" i="6"/>
  <c r="CC90" i="6"/>
  <c r="CC91" i="6"/>
  <c r="CC92" i="6"/>
  <c r="CC93" i="6"/>
  <c r="CC94" i="6"/>
  <c r="CC95" i="6"/>
  <c r="CC96" i="6"/>
  <c r="CC97" i="6"/>
  <c r="CC98" i="6"/>
  <c r="CC99" i="6"/>
  <c r="CC100" i="6"/>
  <c r="CC101" i="6"/>
  <c r="CC102" i="6"/>
  <c r="CC103" i="6"/>
  <c r="CC104" i="6"/>
  <c r="CC105" i="6"/>
  <c r="CC106" i="6"/>
  <c r="CC107" i="6"/>
  <c r="CC108" i="6"/>
  <c r="CC109" i="6"/>
  <c r="CC110" i="6"/>
  <c r="CC111" i="6"/>
  <c r="CC112" i="6"/>
  <c r="CC113" i="6"/>
  <c r="CC114" i="6"/>
  <c r="CC115" i="6"/>
  <c r="CC116" i="6"/>
  <c r="CC117" i="6"/>
  <c r="CC118" i="6"/>
  <c r="CC119" i="6"/>
  <c r="CC120" i="6"/>
  <c r="CC121" i="6"/>
  <c r="CC122" i="6"/>
  <c r="CC123" i="6"/>
  <c r="CC124" i="6"/>
  <c r="CC125" i="6"/>
  <c r="CC126" i="6"/>
  <c r="CC127" i="6"/>
  <c r="CC128" i="6"/>
  <c r="CC129" i="6"/>
  <c r="CC130" i="6"/>
  <c r="CC131" i="6"/>
  <c r="CC132" i="6"/>
  <c r="CC133" i="6"/>
  <c r="CC134" i="6"/>
  <c r="CC135" i="6"/>
  <c r="CC136" i="6"/>
  <c r="CC137" i="6"/>
  <c r="CC138" i="6"/>
  <c r="CC139" i="6"/>
  <c r="CC140" i="6"/>
  <c r="CC141" i="6"/>
  <c r="CC142" i="6"/>
  <c r="CC143" i="6"/>
  <c r="CC144" i="6"/>
  <c r="CC145" i="6"/>
  <c r="CC146" i="6"/>
  <c r="CC147" i="6"/>
  <c r="CC148" i="6"/>
  <c r="CC149" i="6"/>
  <c r="CC150" i="6"/>
  <c r="CC151" i="6"/>
  <c r="CC152" i="6"/>
  <c r="CC153" i="6"/>
  <c r="CC154" i="6"/>
  <c r="CC155" i="6"/>
  <c r="CC156" i="6"/>
  <c r="CC157" i="6"/>
  <c r="CC158" i="6"/>
  <c r="CC159" i="6"/>
  <c r="CC160" i="6"/>
  <c r="CC161" i="6"/>
  <c r="CC162" i="6"/>
  <c r="CC163" i="6"/>
  <c r="CC164" i="6"/>
  <c r="CC165" i="6"/>
  <c r="CC166" i="6"/>
  <c r="CC167" i="6"/>
  <c r="CC168" i="6"/>
  <c r="CC169" i="6"/>
  <c r="CC170" i="6"/>
  <c r="CC171" i="6"/>
  <c r="CC172" i="6"/>
  <c r="BZ5" i="6"/>
  <c r="BZ6" i="6"/>
  <c r="BZ7" i="6"/>
  <c r="BZ8" i="6"/>
  <c r="BZ9" i="6"/>
  <c r="BZ10" i="6"/>
  <c r="BZ11" i="6"/>
  <c r="BZ12" i="6"/>
  <c r="BZ13" i="6"/>
  <c r="BZ14" i="6"/>
  <c r="BZ15" i="6"/>
  <c r="BZ16" i="6"/>
  <c r="BZ17" i="6"/>
  <c r="BZ18" i="6"/>
  <c r="BZ19" i="6"/>
  <c r="BZ20" i="6"/>
  <c r="BZ21" i="6"/>
  <c r="BZ22" i="6"/>
  <c r="BZ23" i="6"/>
  <c r="BZ24" i="6"/>
  <c r="BZ25" i="6"/>
  <c r="BZ26" i="6"/>
  <c r="BZ27" i="6"/>
  <c r="BZ28" i="6"/>
  <c r="BZ29" i="6"/>
  <c r="BZ30" i="6"/>
  <c r="BZ31" i="6"/>
  <c r="BZ32" i="6"/>
  <c r="BZ33" i="6"/>
  <c r="BZ34" i="6"/>
  <c r="BZ35" i="6"/>
  <c r="BZ36" i="6"/>
  <c r="BZ37" i="6"/>
  <c r="BZ38" i="6"/>
  <c r="BZ39" i="6"/>
  <c r="BZ40" i="6"/>
  <c r="BZ41" i="6"/>
  <c r="BZ42" i="6"/>
  <c r="BZ43" i="6"/>
  <c r="BZ44" i="6"/>
  <c r="BZ45" i="6"/>
  <c r="BZ46" i="6"/>
  <c r="BZ47" i="6"/>
  <c r="BZ48" i="6"/>
  <c r="BZ49" i="6"/>
  <c r="BZ50" i="6"/>
  <c r="BZ51" i="6"/>
  <c r="BZ52" i="6"/>
  <c r="BZ53" i="6"/>
  <c r="BZ54" i="6"/>
  <c r="BZ55" i="6"/>
  <c r="BZ56" i="6"/>
  <c r="BZ57" i="6"/>
  <c r="BZ58" i="6"/>
  <c r="BZ59" i="6"/>
  <c r="BZ60" i="6"/>
  <c r="BZ61" i="6"/>
  <c r="BZ62" i="6"/>
  <c r="BZ63" i="6"/>
  <c r="BZ64" i="6"/>
  <c r="BZ65" i="6"/>
  <c r="BZ66" i="6"/>
  <c r="BZ67" i="6"/>
  <c r="BZ68" i="6"/>
  <c r="BZ69" i="6"/>
  <c r="BZ70" i="6"/>
  <c r="BZ71" i="6"/>
  <c r="BZ72" i="6"/>
  <c r="BZ73" i="6"/>
  <c r="BZ74" i="6"/>
  <c r="BZ75" i="6"/>
  <c r="BZ76" i="6"/>
  <c r="BZ77" i="6"/>
  <c r="BZ78" i="6"/>
  <c r="BZ79" i="6"/>
  <c r="BZ80" i="6"/>
  <c r="BZ81" i="6"/>
  <c r="BZ82" i="6"/>
  <c r="BZ83" i="6"/>
  <c r="BZ84" i="6"/>
  <c r="BZ85" i="6"/>
  <c r="BZ86" i="6"/>
  <c r="BZ87" i="6"/>
  <c r="BZ88" i="6"/>
  <c r="BZ89" i="6"/>
  <c r="BZ90" i="6"/>
  <c r="BZ91" i="6"/>
  <c r="BZ92" i="6"/>
  <c r="BZ93" i="6"/>
  <c r="BZ94" i="6"/>
  <c r="BZ95" i="6"/>
  <c r="BZ96" i="6"/>
  <c r="BZ97" i="6"/>
  <c r="BZ98" i="6"/>
  <c r="BZ99" i="6"/>
  <c r="BZ100" i="6"/>
  <c r="BZ101" i="6"/>
  <c r="BZ102" i="6"/>
  <c r="BZ103" i="6"/>
  <c r="BZ104" i="6"/>
  <c r="BZ105" i="6"/>
  <c r="BZ106" i="6"/>
  <c r="BZ107" i="6"/>
  <c r="BZ108" i="6"/>
  <c r="BZ109" i="6"/>
  <c r="BZ110" i="6"/>
  <c r="BZ111" i="6"/>
  <c r="BZ112" i="6"/>
  <c r="BZ113" i="6"/>
  <c r="BZ114" i="6"/>
  <c r="BZ115" i="6"/>
  <c r="BZ116" i="6"/>
  <c r="BZ117" i="6"/>
  <c r="BZ118" i="6"/>
  <c r="BZ119" i="6"/>
  <c r="BZ120" i="6"/>
  <c r="BZ121" i="6"/>
  <c r="BZ122" i="6"/>
  <c r="BZ123" i="6"/>
  <c r="BZ124" i="6"/>
  <c r="BZ125" i="6"/>
  <c r="BZ126" i="6"/>
  <c r="BZ127" i="6"/>
  <c r="BZ128" i="6"/>
  <c r="BZ129" i="6"/>
  <c r="BZ130" i="6"/>
  <c r="BZ131" i="6"/>
  <c r="BZ132" i="6"/>
  <c r="BZ133" i="6"/>
  <c r="BZ134" i="6"/>
  <c r="BZ135" i="6"/>
  <c r="BZ136" i="6"/>
  <c r="BZ137" i="6"/>
  <c r="BZ138" i="6"/>
  <c r="BZ139" i="6"/>
  <c r="BZ140" i="6"/>
  <c r="BZ141" i="6"/>
  <c r="BZ142" i="6"/>
  <c r="BZ143" i="6"/>
  <c r="BZ144" i="6"/>
  <c r="BZ145" i="6"/>
  <c r="BZ146" i="6"/>
  <c r="BZ147" i="6"/>
  <c r="BZ148" i="6"/>
  <c r="BZ149" i="6"/>
  <c r="BZ150" i="6"/>
  <c r="BZ151" i="6"/>
  <c r="BZ152" i="6"/>
  <c r="BZ153" i="6"/>
  <c r="BZ154" i="6"/>
  <c r="BZ155" i="6"/>
  <c r="BZ156" i="6"/>
  <c r="BZ157" i="6"/>
  <c r="BZ158" i="6"/>
  <c r="BZ159" i="6"/>
  <c r="BZ160" i="6"/>
  <c r="BZ161" i="6"/>
  <c r="BZ162" i="6"/>
  <c r="BZ163" i="6"/>
  <c r="BZ164" i="6"/>
  <c r="BZ165" i="6"/>
  <c r="BZ166" i="6"/>
  <c r="BZ167" i="6"/>
  <c r="BZ168" i="6"/>
  <c r="BZ169" i="6"/>
  <c r="BZ170" i="6"/>
  <c r="BZ171" i="6"/>
  <c r="BZ172" i="6"/>
  <c r="BZ173" i="6"/>
  <c r="BW5" i="6"/>
  <c r="BW6" i="6"/>
  <c r="BW7" i="6"/>
  <c r="BW8" i="6"/>
  <c r="BW9" i="6"/>
  <c r="BW10" i="6"/>
  <c r="BW11" i="6"/>
  <c r="BW12" i="6"/>
  <c r="BW13" i="6"/>
  <c r="BW14" i="6"/>
  <c r="BW15" i="6"/>
  <c r="BW16" i="6"/>
  <c r="BW17" i="6"/>
  <c r="BW18" i="6"/>
  <c r="BW19" i="6"/>
  <c r="BW20" i="6"/>
  <c r="BW21" i="6"/>
  <c r="BW22" i="6"/>
  <c r="BW23" i="6"/>
  <c r="BW24" i="6"/>
  <c r="BW25" i="6"/>
  <c r="BW26" i="6"/>
  <c r="BW27" i="6"/>
  <c r="BW28" i="6"/>
  <c r="BW29" i="6"/>
  <c r="BW30" i="6"/>
  <c r="BW31" i="6"/>
  <c r="BW32" i="6"/>
  <c r="BW33" i="6"/>
  <c r="BW34" i="6"/>
  <c r="BW35" i="6"/>
  <c r="BW36" i="6"/>
  <c r="BW37" i="6"/>
  <c r="BW38" i="6"/>
  <c r="BW39" i="6"/>
  <c r="BW40" i="6"/>
  <c r="BW41" i="6"/>
  <c r="BW42" i="6"/>
  <c r="BW43" i="6"/>
  <c r="BW44" i="6"/>
  <c r="BW45" i="6"/>
  <c r="BW46" i="6"/>
  <c r="BW47" i="6"/>
  <c r="BW48" i="6"/>
  <c r="BW49" i="6"/>
  <c r="BW50" i="6"/>
  <c r="BW51" i="6"/>
  <c r="BW52" i="6"/>
  <c r="BW53" i="6"/>
  <c r="BW54" i="6"/>
  <c r="BW55" i="6"/>
  <c r="BW56" i="6"/>
  <c r="BW57" i="6"/>
  <c r="BW58" i="6"/>
  <c r="BW59" i="6"/>
  <c r="BW60" i="6"/>
  <c r="BW61" i="6"/>
  <c r="BW62" i="6"/>
  <c r="BW63" i="6"/>
  <c r="BW64" i="6"/>
  <c r="BW65" i="6"/>
  <c r="BW66" i="6"/>
  <c r="BW67" i="6"/>
  <c r="BW68" i="6"/>
  <c r="BW69" i="6"/>
  <c r="BW70" i="6"/>
  <c r="BW71" i="6"/>
  <c r="BW72" i="6"/>
  <c r="BW73" i="6"/>
  <c r="BW74" i="6"/>
  <c r="BW75" i="6"/>
  <c r="BW76" i="6"/>
  <c r="BW77" i="6"/>
  <c r="BW78" i="6"/>
  <c r="BW79" i="6"/>
  <c r="BW80" i="6"/>
  <c r="BW81" i="6"/>
  <c r="BW82" i="6"/>
  <c r="BW83" i="6"/>
  <c r="BW84" i="6"/>
  <c r="BW85" i="6"/>
  <c r="BW86" i="6"/>
  <c r="BW87" i="6"/>
  <c r="BW88" i="6"/>
  <c r="BW89" i="6"/>
  <c r="BW90" i="6"/>
  <c r="BW91" i="6"/>
  <c r="BW92" i="6"/>
  <c r="BW93" i="6"/>
  <c r="BW94" i="6"/>
  <c r="BW95" i="6"/>
  <c r="BW96" i="6"/>
  <c r="BW97" i="6"/>
  <c r="BW98" i="6"/>
  <c r="BW99" i="6"/>
  <c r="BW100" i="6"/>
  <c r="BW101" i="6"/>
  <c r="BW102" i="6"/>
  <c r="BW103" i="6"/>
  <c r="BW104" i="6"/>
  <c r="BW105" i="6"/>
  <c r="BW106" i="6"/>
  <c r="BW107" i="6"/>
  <c r="BW108" i="6"/>
  <c r="BW109" i="6"/>
  <c r="BW110" i="6"/>
  <c r="BW111" i="6"/>
  <c r="BW112" i="6"/>
  <c r="BW113" i="6"/>
  <c r="BW114" i="6"/>
  <c r="BW115" i="6"/>
  <c r="BW116" i="6"/>
  <c r="BW117" i="6"/>
  <c r="BW118" i="6"/>
  <c r="BW119" i="6"/>
  <c r="BW120" i="6"/>
  <c r="BW121" i="6"/>
  <c r="BW122" i="6"/>
  <c r="BW123" i="6"/>
  <c r="BW124" i="6"/>
  <c r="BW125" i="6"/>
  <c r="BW126" i="6"/>
  <c r="BW127" i="6"/>
  <c r="BW128" i="6"/>
  <c r="BW129" i="6"/>
  <c r="BW130" i="6"/>
  <c r="BW131" i="6"/>
  <c r="BW132" i="6"/>
  <c r="BW133" i="6"/>
  <c r="BW134" i="6"/>
  <c r="BW135" i="6"/>
  <c r="BW136" i="6"/>
  <c r="BW137" i="6"/>
  <c r="BW138" i="6"/>
  <c r="BW139" i="6"/>
  <c r="BW140" i="6"/>
  <c r="BW141" i="6"/>
  <c r="BW142" i="6"/>
  <c r="BW143" i="6"/>
  <c r="BW144" i="6"/>
  <c r="BW145" i="6"/>
  <c r="BW146" i="6"/>
  <c r="BW147" i="6"/>
  <c r="BW148" i="6"/>
  <c r="BW149" i="6"/>
  <c r="BW150" i="6"/>
  <c r="BW151" i="6"/>
  <c r="BW152" i="6"/>
  <c r="BW153" i="6"/>
  <c r="BW154" i="6"/>
  <c r="BW155" i="6"/>
  <c r="BW156" i="6"/>
  <c r="BW157" i="6"/>
  <c r="BW158" i="6"/>
  <c r="BW159" i="6"/>
  <c r="BW160" i="6"/>
  <c r="BW161" i="6"/>
  <c r="BW162" i="6"/>
  <c r="BW163" i="6"/>
  <c r="BW164" i="6"/>
  <c r="BW165" i="6"/>
  <c r="BW166" i="6"/>
  <c r="BW167" i="6"/>
  <c r="BW168" i="6"/>
  <c r="BW169" i="6"/>
  <c r="BW170" i="6"/>
  <c r="BW171" i="6"/>
  <c r="BW172" i="6"/>
  <c r="BW173" i="6"/>
  <c r="BM5" i="6"/>
  <c r="BM6" i="6"/>
  <c r="BM7" i="6"/>
  <c r="BM8" i="6"/>
  <c r="BM9" i="6"/>
  <c r="BM10" i="6"/>
  <c r="BM11" i="6"/>
  <c r="BM12" i="6"/>
  <c r="BM13" i="6"/>
  <c r="BM14" i="6"/>
  <c r="BM15" i="6"/>
  <c r="BM16" i="6"/>
  <c r="BM17" i="6"/>
  <c r="BM18" i="6"/>
  <c r="BM19" i="6"/>
  <c r="BM20" i="6"/>
  <c r="BM21" i="6"/>
  <c r="BM22" i="6"/>
  <c r="BM23" i="6"/>
  <c r="BM24" i="6"/>
  <c r="BM25" i="6"/>
  <c r="BM26" i="6"/>
  <c r="BM27" i="6"/>
  <c r="BM28" i="6"/>
  <c r="BM29" i="6"/>
  <c r="BM30" i="6"/>
  <c r="BM31" i="6"/>
  <c r="BM32" i="6"/>
  <c r="BM33" i="6"/>
  <c r="BM34" i="6"/>
  <c r="BM35" i="6"/>
  <c r="BM36" i="6"/>
  <c r="BM37" i="6"/>
  <c r="BM38" i="6"/>
  <c r="BM39" i="6"/>
  <c r="BM40" i="6"/>
  <c r="BM41" i="6"/>
  <c r="BM42" i="6"/>
  <c r="BM43" i="6"/>
  <c r="BM44" i="6"/>
  <c r="BM45" i="6"/>
  <c r="BM46" i="6"/>
  <c r="BM47" i="6"/>
  <c r="BM48" i="6"/>
  <c r="BM49" i="6"/>
  <c r="BM50" i="6"/>
  <c r="BM51" i="6"/>
  <c r="BM52" i="6"/>
  <c r="BM53" i="6"/>
  <c r="BM54" i="6"/>
  <c r="BM55" i="6"/>
  <c r="BM56" i="6"/>
  <c r="BM57" i="6"/>
  <c r="BM58" i="6"/>
  <c r="BM59" i="6"/>
  <c r="BM60" i="6"/>
  <c r="BM61" i="6"/>
  <c r="BM62" i="6"/>
  <c r="BM63" i="6"/>
  <c r="BM64" i="6"/>
  <c r="BM65" i="6"/>
  <c r="BM66" i="6"/>
  <c r="BM67" i="6"/>
  <c r="BM68" i="6"/>
  <c r="BM69" i="6"/>
  <c r="BM70" i="6"/>
  <c r="BM71" i="6"/>
  <c r="BM72" i="6"/>
  <c r="BM73" i="6"/>
  <c r="BM74" i="6"/>
  <c r="BM75" i="6"/>
  <c r="BM76" i="6"/>
  <c r="BM77" i="6"/>
  <c r="BM78" i="6"/>
  <c r="BM79" i="6"/>
  <c r="BM80" i="6"/>
  <c r="BM81" i="6"/>
  <c r="BM82" i="6"/>
  <c r="BM83" i="6"/>
  <c r="BM84" i="6"/>
  <c r="BM85" i="6"/>
  <c r="BM86" i="6"/>
  <c r="BM87" i="6"/>
  <c r="BM88" i="6"/>
  <c r="BM89" i="6"/>
  <c r="BM90" i="6"/>
  <c r="BM91" i="6"/>
  <c r="BM92" i="6"/>
  <c r="BM93" i="6"/>
  <c r="BM94" i="6"/>
  <c r="BM95" i="6"/>
  <c r="BM96" i="6"/>
  <c r="BM97" i="6"/>
  <c r="BM98" i="6"/>
  <c r="BM99" i="6"/>
  <c r="BM100" i="6"/>
  <c r="BM101" i="6"/>
  <c r="BM102" i="6"/>
  <c r="BM103" i="6"/>
  <c r="BM104" i="6"/>
  <c r="BM105" i="6"/>
  <c r="BM106" i="6"/>
  <c r="BM107" i="6"/>
  <c r="BM108" i="6"/>
  <c r="BM109" i="6"/>
  <c r="BM110" i="6"/>
  <c r="BM111" i="6"/>
  <c r="BM112" i="6"/>
  <c r="BM113" i="6"/>
  <c r="BM114" i="6"/>
  <c r="BM115" i="6"/>
  <c r="BM116" i="6"/>
  <c r="BM117" i="6"/>
  <c r="BM118" i="6"/>
  <c r="BM119" i="6"/>
  <c r="BM120" i="6"/>
  <c r="BM121" i="6"/>
  <c r="BM122" i="6"/>
  <c r="BM123" i="6"/>
  <c r="BM124" i="6"/>
  <c r="BM125" i="6"/>
  <c r="BM126" i="6"/>
  <c r="BM127" i="6"/>
  <c r="BM128" i="6"/>
  <c r="BM129" i="6"/>
  <c r="BM130" i="6"/>
  <c r="BM131" i="6"/>
  <c r="BM132" i="6"/>
  <c r="BM133" i="6"/>
  <c r="BM134" i="6"/>
  <c r="BM135" i="6"/>
  <c r="BM136" i="6"/>
  <c r="BM137" i="6"/>
  <c r="BM138" i="6"/>
  <c r="BM139" i="6"/>
  <c r="BM140" i="6"/>
  <c r="BM141" i="6"/>
  <c r="BM142" i="6"/>
  <c r="BM143" i="6"/>
  <c r="BM144" i="6"/>
  <c r="BM145" i="6"/>
  <c r="BM146" i="6"/>
  <c r="BM147" i="6"/>
  <c r="BM148" i="6"/>
  <c r="BM149" i="6"/>
  <c r="BM150" i="6"/>
  <c r="BM151" i="6"/>
  <c r="BM152" i="6"/>
  <c r="BM153" i="6"/>
  <c r="BM154" i="6"/>
  <c r="BM155" i="6"/>
  <c r="BM156" i="6"/>
  <c r="BM157" i="6"/>
  <c r="BM158" i="6"/>
  <c r="BM159" i="6"/>
  <c r="BM160" i="6"/>
  <c r="BM161" i="6"/>
  <c r="BM162" i="6"/>
  <c r="BM163" i="6"/>
  <c r="BM164" i="6"/>
  <c r="BM165" i="6"/>
  <c r="BM166" i="6"/>
  <c r="BM167" i="6"/>
  <c r="BM168" i="6"/>
  <c r="BM169" i="6"/>
  <c r="BM170" i="6"/>
  <c r="BM171" i="6"/>
  <c r="BM172" i="6"/>
  <c r="BM173" i="6"/>
  <c r="BQ5" i="6"/>
  <c r="BQ6" i="6"/>
  <c r="BQ7" i="6"/>
  <c r="BQ8" i="6"/>
  <c r="BQ9" i="6"/>
  <c r="BQ10" i="6"/>
  <c r="BQ11" i="6"/>
  <c r="BQ12" i="6"/>
  <c r="BQ13" i="6"/>
  <c r="BQ14" i="6"/>
  <c r="BQ15" i="6"/>
  <c r="BQ16" i="6"/>
  <c r="BQ17" i="6"/>
  <c r="BQ18" i="6"/>
  <c r="BQ19" i="6"/>
  <c r="BQ20" i="6"/>
  <c r="BQ21" i="6"/>
  <c r="BQ22" i="6"/>
  <c r="BQ23" i="6"/>
  <c r="BQ24" i="6"/>
  <c r="BQ25" i="6"/>
  <c r="BQ26" i="6"/>
  <c r="BQ27" i="6"/>
  <c r="BQ28" i="6"/>
  <c r="BQ29" i="6"/>
  <c r="BQ30" i="6"/>
  <c r="BQ31" i="6"/>
  <c r="BQ32" i="6"/>
  <c r="BQ33" i="6"/>
  <c r="BQ34" i="6"/>
  <c r="BQ35" i="6"/>
  <c r="BQ36" i="6"/>
  <c r="BQ37" i="6"/>
  <c r="BQ38" i="6"/>
  <c r="BQ39" i="6"/>
  <c r="BQ40" i="6"/>
  <c r="BQ41" i="6"/>
  <c r="BQ42" i="6"/>
  <c r="BQ43" i="6"/>
  <c r="BQ44" i="6"/>
  <c r="BQ45" i="6"/>
  <c r="BQ46" i="6"/>
  <c r="BQ47" i="6"/>
  <c r="BQ48" i="6"/>
  <c r="BQ49" i="6"/>
  <c r="BQ50" i="6"/>
  <c r="BQ51" i="6"/>
  <c r="BQ52" i="6"/>
  <c r="BQ53" i="6"/>
  <c r="BQ54" i="6"/>
  <c r="BQ55" i="6"/>
  <c r="BQ56" i="6"/>
  <c r="BQ57" i="6"/>
  <c r="BQ58" i="6"/>
  <c r="BQ59" i="6"/>
  <c r="BQ60" i="6"/>
  <c r="BQ61" i="6"/>
  <c r="BQ62" i="6"/>
  <c r="BQ63" i="6"/>
  <c r="BQ64" i="6"/>
  <c r="BQ65" i="6"/>
  <c r="BQ66" i="6"/>
  <c r="BQ67" i="6"/>
  <c r="BQ68" i="6"/>
  <c r="BQ69" i="6"/>
  <c r="BQ70" i="6"/>
  <c r="BQ71" i="6"/>
  <c r="BQ72" i="6"/>
  <c r="BQ73" i="6"/>
  <c r="BQ74" i="6"/>
  <c r="BQ75" i="6"/>
  <c r="BQ76" i="6"/>
  <c r="BQ77" i="6"/>
  <c r="BQ78" i="6"/>
  <c r="BQ79" i="6"/>
  <c r="BQ80" i="6"/>
  <c r="BQ81" i="6"/>
  <c r="BQ82" i="6"/>
  <c r="BQ83" i="6"/>
  <c r="BQ84" i="6"/>
  <c r="BQ85" i="6"/>
  <c r="BQ86" i="6"/>
  <c r="BQ87" i="6"/>
  <c r="BQ88" i="6"/>
  <c r="BQ89" i="6"/>
  <c r="BQ90" i="6"/>
  <c r="BQ91" i="6"/>
  <c r="BQ92" i="6"/>
  <c r="BQ93" i="6"/>
  <c r="BQ94" i="6"/>
  <c r="BQ95" i="6"/>
  <c r="BQ96" i="6"/>
  <c r="BQ97" i="6"/>
  <c r="BQ98" i="6"/>
  <c r="BQ99" i="6"/>
  <c r="BQ100" i="6"/>
  <c r="BQ101" i="6"/>
  <c r="BQ102" i="6"/>
  <c r="BQ103" i="6"/>
  <c r="BQ104" i="6"/>
  <c r="BQ105" i="6"/>
  <c r="BQ106" i="6"/>
  <c r="BQ107" i="6"/>
  <c r="BQ108" i="6"/>
  <c r="BQ109" i="6"/>
  <c r="BQ110" i="6"/>
  <c r="BQ111" i="6"/>
  <c r="BQ112" i="6"/>
  <c r="BQ113" i="6"/>
  <c r="BQ114" i="6"/>
  <c r="BQ115" i="6"/>
  <c r="BQ116" i="6"/>
  <c r="BQ117" i="6"/>
  <c r="BQ118" i="6"/>
  <c r="BQ119" i="6"/>
  <c r="BQ120" i="6"/>
  <c r="BQ121" i="6"/>
  <c r="BQ122" i="6"/>
  <c r="BQ123" i="6"/>
  <c r="BQ124" i="6"/>
  <c r="BQ125" i="6"/>
  <c r="BQ126" i="6"/>
  <c r="BQ127" i="6"/>
  <c r="BQ128" i="6"/>
  <c r="BQ129" i="6"/>
  <c r="BQ130" i="6"/>
  <c r="BQ131" i="6"/>
  <c r="BQ132" i="6"/>
  <c r="BQ133" i="6"/>
  <c r="BQ134" i="6"/>
  <c r="BQ135" i="6"/>
  <c r="BQ136" i="6"/>
  <c r="BQ137" i="6"/>
  <c r="BQ138" i="6"/>
  <c r="BQ139" i="6"/>
  <c r="BQ140" i="6"/>
  <c r="BQ141" i="6"/>
  <c r="BQ142" i="6"/>
  <c r="BQ143" i="6"/>
  <c r="BQ144" i="6"/>
  <c r="BQ145" i="6"/>
  <c r="BQ146" i="6"/>
  <c r="BQ147" i="6"/>
  <c r="BQ148" i="6"/>
  <c r="BQ149" i="6"/>
  <c r="BQ150" i="6"/>
  <c r="BQ151" i="6"/>
  <c r="BQ152" i="6"/>
  <c r="BQ153" i="6"/>
  <c r="BQ154" i="6"/>
  <c r="BQ155" i="6"/>
  <c r="BQ156" i="6"/>
  <c r="BQ157" i="6"/>
  <c r="BQ158" i="6"/>
  <c r="BQ159" i="6"/>
  <c r="BQ160" i="6"/>
  <c r="BQ161" i="6"/>
  <c r="BQ162" i="6"/>
  <c r="BQ163" i="6"/>
  <c r="BQ164" i="6"/>
  <c r="BQ165" i="6"/>
  <c r="BQ166" i="6"/>
  <c r="BQ167" i="6"/>
  <c r="BQ168" i="6"/>
  <c r="BQ169" i="6"/>
  <c r="BQ170" i="6"/>
  <c r="BQ171" i="6"/>
  <c r="BQ172" i="6"/>
  <c r="BQ173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X140" i="6"/>
  <c r="AX141" i="6"/>
  <c r="AX142" i="6"/>
  <c r="AX143" i="6"/>
  <c r="AX144" i="6"/>
  <c r="AX145" i="6"/>
  <c r="AX146" i="6"/>
  <c r="AX147" i="6"/>
  <c r="AX148" i="6"/>
  <c r="AX149" i="6"/>
  <c r="AX150" i="6"/>
  <c r="AX151" i="6"/>
  <c r="AX152" i="6"/>
  <c r="AX153" i="6"/>
  <c r="AX154" i="6"/>
  <c r="AX155" i="6"/>
  <c r="AX156" i="6"/>
  <c r="AX157" i="6"/>
  <c r="AX158" i="6"/>
  <c r="AX159" i="6"/>
  <c r="AX160" i="6"/>
  <c r="AX161" i="6"/>
  <c r="AX162" i="6"/>
  <c r="AX163" i="6"/>
  <c r="AX164" i="6"/>
  <c r="AX165" i="6"/>
  <c r="AX166" i="6"/>
  <c r="AX167" i="6"/>
  <c r="AX168" i="6"/>
  <c r="AX169" i="6"/>
  <c r="AX170" i="6"/>
  <c r="AX171" i="6"/>
  <c r="AX172" i="6"/>
  <c r="AX173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W142" i="6"/>
  <c r="AW143" i="6"/>
  <c r="AW144" i="6"/>
  <c r="AW145" i="6"/>
  <c r="AW146" i="6"/>
  <c r="AW147" i="6"/>
  <c r="AW148" i="6"/>
  <c r="AW149" i="6"/>
  <c r="AW150" i="6"/>
  <c r="AW151" i="6"/>
  <c r="AW152" i="6"/>
  <c r="AW153" i="6"/>
  <c r="AW154" i="6"/>
  <c r="AW155" i="6"/>
  <c r="AW156" i="6"/>
  <c r="AW157" i="6"/>
  <c r="AW158" i="6"/>
  <c r="AW159" i="6"/>
  <c r="AW160" i="6"/>
  <c r="AW161" i="6"/>
  <c r="AW162" i="6"/>
  <c r="AW163" i="6"/>
  <c r="AW164" i="6"/>
  <c r="AW165" i="6"/>
  <c r="AW166" i="6"/>
  <c r="AW167" i="6"/>
  <c r="AW168" i="6"/>
  <c r="AW169" i="6"/>
  <c r="AW170" i="6"/>
  <c r="AW171" i="6"/>
  <c r="AW172" i="6"/>
  <c r="AW173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Q138" i="6"/>
  <c r="AQ139" i="6"/>
  <c r="AQ140" i="6"/>
  <c r="AQ141" i="6"/>
  <c r="AQ142" i="6"/>
  <c r="AQ143" i="6"/>
  <c r="AQ144" i="6"/>
  <c r="AQ145" i="6"/>
  <c r="AQ146" i="6"/>
  <c r="AQ147" i="6"/>
  <c r="AQ148" i="6"/>
  <c r="AQ149" i="6"/>
  <c r="AQ150" i="6"/>
  <c r="AQ151" i="6"/>
  <c r="AQ152" i="6"/>
  <c r="AQ153" i="6"/>
  <c r="AQ154" i="6"/>
  <c r="AQ155" i="6"/>
  <c r="AQ156" i="6"/>
  <c r="AQ157" i="6"/>
  <c r="AQ158" i="6"/>
  <c r="AQ159" i="6"/>
  <c r="AQ160" i="6"/>
  <c r="AQ161" i="6"/>
  <c r="AQ162" i="6"/>
  <c r="AQ163" i="6"/>
  <c r="AQ164" i="6"/>
  <c r="AQ165" i="6"/>
  <c r="AQ166" i="6"/>
  <c r="AQ167" i="6"/>
  <c r="AQ168" i="6"/>
  <c r="AQ169" i="6"/>
  <c r="AQ170" i="6"/>
  <c r="AQ171" i="6"/>
  <c r="AQ172" i="6"/>
  <c r="AQ173" i="6"/>
  <c r="AK7" i="6"/>
  <c r="AK8" i="6"/>
  <c r="AK9" i="6"/>
  <c r="AK10" i="6"/>
  <c r="AK11" i="6"/>
  <c r="AK12" i="6"/>
  <c r="AK13" i="6"/>
  <c r="AK14" i="6"/>
  <c r="AK15" i="6"/>
  <c r="AK16" i="6"/>
  <c r="AK17" i="6"/>
  <c r="AK18" i="6"/>
  <c r="AK19" i="6"/>
  <c r="AK20" i="6"/>
  <c r="AK21" i="6"/>
  <c r="AK22" i="6"/>
  <c r="AK23" i="6"/>
  <c r="AK24" i="6"/>
  <c r="AK25" i="6"/>
  <c r="AK26" i="6"/>
  <c r="AK27" i="6"/>
  <c r="AK28" i="6"/>
  <c r="AK29" i="6"/>
  <c r="AK30" i="6"/>
  <c r="AK31" i="6"/>
  <c r="AK32" i="6"/>
  <c r="AK33" i="6"/>
  <c r="AK34" i="6"/>
  <c r="AK35" i="6"/>
  <c r="AK36" i="6"/>
  <c r="AK37" i="6"/>
  <c r="AK38" i="6"/>
  <c r="AK39" i="6"/>
  <c r="AK40" i="6"/>
  <c r="AK41" i="6"/>
  <c r="AK42" i="6"/>
  <c r="AK43" i="6"/>
  <c r="AK44" i="6"/>
  <c r="AK45" i="6"/>
  <c r="AK46" i="6"/>
  <c r="AK47" i="6"/>
  <c r="AK48" i="6"/>
  <c r="AK49" i="6"/>
  <c r="AK50" i="6"/>
  <c r="AK51" i="6"/>
  <c r="AK52" i="6"/>
  <c r="AK53" i="6"/>
  <c r="AK54" i="6"/>
  <c r="AK55" i="6"/>
  <c r="AK56" i="6"/>
  <c r="AK57" i="6"/>
  <c r="AK58" i="6"/>
  <c r="AK59" i="6"/>
  <c r="AK60" i="6"/>
  <c r="AK61" i="6"/>
  <c r="AK62" i="6"/>
  <c r="AK63" i="6"/>
  <c r="AK64" i="6"/>
  <c r="AK65" i="6"/>
  <c r="AK66" i="6"/>
  <c r="AK67" i="6"/>
  <c r="AK68" i="6"/>
  <c r="AK69" i="6"/>
  <c r="AK70" i="6"/>
  <c r="AK71" i="6"/>
  <c r="AK72" i="6"/>
  <c r="AK73" i="6"/>
  <c r="AK74" i="6"/>
  <c r="AK75" i="6"/>
  <c r="AK76" i="6"/>
  <c r="AK77" i="6"/>
  <c r="AK78" i="6"/>
  <c r="AK79" i="6"/>
  <c r="AK80" i="6"/>
  <c r="AK81" i="6"/>
  <c r="AK82" i="6"/>
  <c r="AK83" i="6"/>
  <c r="AK84" i="6"/>
  <c r="AK85" i="6"/>
  <c r="AK86" i="6"/>
  <c r="AK87" i="6"/>
  <c r="AK88" i="6"/>
  <c r="AK89" i="6"/>
  <c r="AK90" i="6"/>
  <c r="AK91" i="6"/>
  <c r="AK92" i="6"/>
  <c r="AK93" i="6"/>
  <c r="AK94" i="6"/>
  <c r="AK95" i="6"/>
  <c r="AK96" i="6"/>
  <c r="AK97" i="6"/>
  <c r="AK98" i="6"/>
  <c r="AK99" i="6"/>
  <c r="AK100" i="6"/>
  <c r="AK101" i="6"/>
  <c r="AK102" i="6"/>
  <c r="AK103" i="6"/>
  <c r="AK104" i="6"/>
  <c r="AK105" i="6"/>
  <c r="AK106" i="6"/>
  <c r="AK107" i="6"/>
  <c r="AK108" i="6"/>
  <c r="AK109" i="6"/>
  <c r="AK110" i="6"/>
  <c r="AK111" i="6"/>
  <c r="AK112" i="6"/>
  <c r="AK113" i="6"/>
  <c r="AK114" i="6"/>
  <c r="AK115" i="6"/>
  <c r="AK116" i="6"/>
  <c r="AK117" i="6"/>
  <c r="AK118" i="6"/>
  <c r="AK119" i="6"/>
  <c r="AK120" i="6"/>
  <c r="AK121" i="6"/>
  <c r="AK122" i="6"/>
  <c r="AK123" i="6"/>
  <c r="AK124" i="6"/>
  <c r="AK125" i="6"/>
  <c r="AK126" i="6"/>
  <c r="AK127" i="6"/>
  <c r="AK128" i="6"/>
  <c r="AK129" i="6"/>
  <c r="AK130" i="6"/>
  <c r="AK131" i="6"/>
  <c r="AK132" i="6"/>
  <c r="AK133" i="6"/>
  <c r="AK134" i="6"/>
  <c r="AK135" i="6"/>
  <c r="AK136" i="6"/>
  <c r="AK137" i="6"/>
  <c r="AK138" i="6"/>
  <c r="AK139" i="6"/>
  <c r="AK140" i="6"/>
  <c r="AK141" i="6"/>
  <c r="AK142" i="6"/>
  <c r="AK143" i="6"/>
  <c r="AK144" i="6"/>
  <c r="AK145" i="6"/>
  <c r="AK146" i="6"/>
  <c r="AK147" i="6"/>
  <c r="AK148" i="6"/>
  <c r="AK149" i="6"/>
  <c r="AK150" i="6"/>
  <c r="AK151" i="6"/>
  <c r="AK152" i="6"/>
  <c r="AK153" i="6"/>
  <c r="AK154" i="6"/>
  <c r="AK155" i="6"/>
  <c r="AK156" i="6"/>
  <c r="AK157" i="6"/>
  <c r="AK158" i="6"/>
  <c r="AK159" i="6"/>
  <c r="AK160" i="6"/>
  <c r="AK161" i="6"/>
  <c r="AK162" i="6"/>
  <c r="AK163" i="6"/>
  <c r="AK164" i="6"/>
  <c r="AK165" i="6"/>
  <c r="AK166" i="6"/>
  <c r="AK167" i="6"/>
  <c r="AK168" i="6"/>
  <c r="AK169" i="6"/>
  <c r="AK170" i="6"/>
  <c r="AK171" i="6"/>
  <c r="AK172" i="6"/>
  <c r="AK173" i="6"/>
  <c r="AK6" i="6"/>
  <c r="AK5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B6" i="6"/>
  <c r="AB5" i="6"/>
  <c r="AA6" i="6"/>
  <c r="AA5" i="6"/>
  <c r="M7" i="6"/>
  <c r="M8" i="6"/>
  <c r="M9" i="6"/>
  <c r="M10" i="6"/>
  <c r="M11" i="6"/>
  <c r="M12" i="6"/>
  <c r="M13" i="6"/>
  <c r="M14" i="6"/>
  <c r="N14" i="6" s="1"/>
  <c r="M15" i="6"/>
  <c r="M16" i="6"/>
  <c r="M17" i="6"/>
  <c r="M18" i="6"/>
  <c r="M19" i="6"/>
  <c r="M20" i="6"/>
  <c r="M21" i="6"/>
  <c r="M22" i="6"/>
  <c r="N22" i="6" s="1"/>
  <c r="M23" i="6"/>
  <c r="M24" i="6"/>
  <c r="M25" i="6"/>
  <c r="M26" i="6"/>
  <c r="M27" i="6"/>
  <c r="M28" i="6"/>
  <c r="M29" i="6"/>
  <c r="M30" i="6"/>
  <c r="N30" i="6" s="1"/>
  <c r="M31" i="6"/>
  <c r="M32" i="6"/>
  <c r="M33" i="6"/>
  <c r="M34" i="6"/>
  <c r="M35" i="6"/>
  <c r="M36" i="6"/>
  <c r="M37" i="6"/>
  <c r="M38" i="6"/>
  <c r="N38" i="6" s="1"/>
  <c r="M39" i="6"/>
  <c r="M40" i="6"/>
  <c r="M41" i="6"/>
  <c r="M42" i="6"/>
  <c r="M43" i="6"/>
  <c r="M44" i="6"/>
  <c r="M45" i="6"/>
  <c r="M46" i="6"/>
  <c r="N46" i="6" s="1"/>
  <c r="M47" i="6"/>
  <c r="M48" i="6"/>
  <c r="M49" i="6"/>
  <c r="M50" i="6"/>
  <c r="M51" i="6"/>
  <c r="M52" i="6"/>
  <c r="M53" i="6"/>
  <c r="M54" i="6"/>
  <c r="N54" i="6" s="1"/>
  <c r="M55" i="6"/>
  <c r="M56" i="6"/>
  <c r="M57" i="6"/>
  <c r="M58" i="6"/>
  <c r="M59" i="6"/>
  <c r="M60" i="6"/>
  <c r="M61" i="6"/>
  <c r="M62" i="6"/>
  <c r="N62" i="6" s="1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N78" i="6" s="1"/>
  <c r="M79" i="6"/>
  <c r="M80" i="6"/>
  <c r="M81" i="6"/>
  <c r="M82" i="6"/>
  <c r="M83" i="6"/>
  <c r="M84" i="6"/>
  <c r="M85" i="6"/>
  <c r="M86" i="6"/>
  <c r="N86" i="6" s="1"/>
  <c r="M87" i="6"/>
  <c r="M88" i="6"/>
  <c r="M89" i="6"/>
  <c r="M90" i="6"/>
  <c r="M91" i="6"/>
  <c r="M92" i="6"/>
  <c r="M93" i="6"/>
  <c r="M94" i="6"/>
  <c r="N94" i="6" s="1"/>
  <c r="M95" i="6"/>
  <c r="M96" i="6"/>
  <c r="M97" i="6"/>
  <c r="M98" i="6"/>
  <c r="M99" i="6"/>
  <c r="M100" i="6"/>
  <c r="M101" i="6"/>
  <c r="M102" i="6"/>
  <c r="N102" i="6" s="1"/>
  <c r="M103" i="6"/>
  <c r="M104" i="6"/>
  <c r="M105" i="6"/>
  <c r="M106" i="6"/>
  <c r="M107" i="6"/>
  <c r="M108" i="6"/>
  <c r="M109" i="6"/>
  <c r="M110" i="6"/>
  <c r="N110" i="6" s="1"/>
  <c r="M111" i="6"/>
  <c r="M112" i="6"/>
  <c r="M113" i="6"/>
  <c r="M114" i="6"/>
  <c r="M115" i="6"/>
  <c r="M116" i="6"/>
  <c r="M117" i="6"/>
  <c r="M118" i="6"/>
  <c r="N118" i="6" s="1"/>
  <c r="M119" i="6"/>
  <c r="M120" i="6"/>
  <c r="M121" i="6"/>
  <c r="M122" i="6"/>
  <c r="M123" i="6"/>
  <c r="M124" i="6"/>
  <c r="M125" i="6"/>
  <c r="M126" i="6"/>
  <c r="N126" i="6" s="1"/>
  <c r="M127" i="6"/>
  <c r="M128" i="6"/>
  <c r="M129" i="6"/>
  <c r="M130" i="6"/>
  <c r="M131" i="6"/>
  <c r="M132" i="6"/>
  <c r="M133" i="6"/>
  <c r="M134" i="6"/>
  <c r="N134" i="6" s="1"/>
  <c r="M135" i="6"/>
  <c r="M136" i="6"/>
  <c r="M137" i="6"/>
  <c r="M138" i="6"/>
  <c r="M139" i="6"/>
  <c r="M140" i="6"/>
  <c r="M141" i="6"/>
  <c r="M142" i="6"/>
  <c r="N142" i="6" s="1"/>
  <c r="M143" i="6"/>
  <c r="M144" i="6"/>
  <c r="M145" i="6"/>
  <c r="M146" i="6"/>
  <c r="M147" i="6"/>
  <c r="M148" i="6"/>
  <c r="M149" i="6"/>
  <c r="M150" i="6"/>
  <c r="N150" i="6" s="1"/>
  <c r="M151" i="6"/>
  <c r="M152" i="6"/>
  <c r="M153" i="6"/>
  <c r="M154" i="6"/>
  <c r="M155" i="6"/>
  <c r="M156" i="6"/>
  <c r="M157" i="6"/>
  <c r="M158" i="6"/>
  <c r="N158" i="6" s="1"/>
  <c r="M159" i="6"/>
  <c r="M160" i="6"/>
  <c r="M161" i="6"/>
  <c r="M162" i="6"/>
  <c r="M163" i="6"/>
  <c r="M164" i="6"/>
  <c r="M165" i="6"/>
  <c r="M166" i="6"/>
  <c r="N166" i="6" s="1"/>
  <c r="M167" i="6"/>
  <c r="M168" i="6"/>
  <c r="M169" i="6"/>
  <c r="M170" i="6"/>
  <c r="M171" i="6"/>
  <c r="M172" i="6"/>
  <c r="M173" i="6"/>
  <c r="M6" i="6"/>
  <c r="M5" i="6"/>
  <c r="Z3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9" i="7"/>
  <c r="Z30" i="7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46" i="7"/>
  <c r="Z47" i="7"/>
  <c r="Z48" i="7"/>
  <c r="Z49" i="7"/>
  <c r="Z50" i="7"/>
  <c r="Z51" i="7"/>
  <c r="Z52" i="7"/>
  <c r="Z53" i="7"/>
  <c r="Z54" i="7"/>
  <c r="Z55" i="7"/>
  <c r="Z56" i="7"/>
  <c r="Z57" i="7"/>
  <c r="Z58" i="7"/>
  <c r="Z59" i="7"/>
  <c r="Z60" i="7"/>
  <c r="Z61" i="7"/>
  <c r="Z62" i="7"/>
  <c r="Z63" i="7"/>
  <c r="Z64" i="7"/>
  <c r="Z65" i="7"/>
  <c r="Z66" i="7"/>
  <c r="Z67" i="7"/>
  <c r="Z68" i="7"/>
  <c r="Z69" i="7"/>
  <c r="Z70" i="7"/>
  <c r="Z71" i="7"/>
  <c r="Z72" i="7"/>
  <c r="Z73" i="7"/>
  <c r="Z74" i="7"/>
  <c r="Z75" i="7"/>
  <c r="Z76" i="7"/>
  <c r="Z77" i="7"/>
  <c r="Z78" i="7"/>
  <c r="Z79" i="7"/>
  <c r="Z80" i="7"/>
  <c r="Z81" i="7"/>
  <c r="Z82" i="7"/>
  <c r="Z83" i="7"/>
  <c r="Z84" i="7"/>
  <c r="Z85" i="7"/>
  <c r="Z86" i="7"/>
  <c r="Z87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128" i="7"/>
  <c r="Z129" i="7"/>
  <c r="Z130" i="7"/>
  <c r="Z131" i="7"/>
  <c r="Z132" i="7"/>
  <c r="Z133" i="7"/>
  <c r="Z134" i="7"/>
  <c r="Z135" i="7"/>
  <c r="Z136" i="7"/>
  <c r="Z137" i="7"/>
  <c r="Z138" i="7"/>
  <c r="Z139" i="7"/>
  <c r="Z140" i="7"/>
  <c r="Z141" i="7"/>
  <c r="Z142" i="7"/>
  <c r="Z143" i="7"/>
  <c r="Z144" i="7"/>
  <c r="Z145" i="7"/>
  <c r="Z146" i="7"/>
  <c r="Z147" i="7"/>
  <c r="Z148" i="7"/>
  <c r="Z149" i="7"/>
  <c r="Z150" i="7"/>
  <c r="Z151" i="7"/>
  <c r="Z152" i="7"/>
  <c r="Z153" i="7"/>
  <c r="Z154" i="7"/>
  <c r="Z155" i="7"/>
  <c r="Z156" i="7"/>
  <c r="Z157" i="7"/>
  <c r="Z158" i="7"/>
  <c r="Z159" i="7"/>
  <c r="Z160" i="7"/>
  <c r="Z161" i="7"/>
  <c r="Z162" i="7"/>
  <c r="Z163" i="7"/>
  <c r="Z164" i="7"/>
  <c r="Z165" i="7"/>
  <c r="Z166" i="7"/>
  <c r="Z167" i="7"/>
  <c r="Z168" i="7"/>
  <c r="Z169" i="7"/>
  <c r="Z170" i="7"/>
  <c r="Z2" i="7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116" i="7"/>
  <c r="T117" i="7"/>
  <c r="T118" i="7"/>
  <c r="T119" i="7"/>
  <c r="T120" i="7"/>
  <c r="T121" i="7"/>
  <c r="T122" i="7"/>
  <c r="T123" i="7"/>
  <c r="T124" i="7"/>
  <c r="T125" i="7"/>
  <c r="T126" i="7"/>
  <c r="T127" i="7"/>
  <c r="T128" i="7"/>
  <c r="T129" i="7"/>
  <c r="T130" i="7"/>
  <c r="T131" i="7"/>
  <c r="T132" i="7"/>
  <c r="T133" i="7"/>
  <c r="T134" i="7"/>
  <c r="T135" i="7"/>
  <c r="T136" i="7"/>
  <c r="T137" i="7"/>
  <c r="T138" i="7"/>
  <c r="T139" i="7"/>
  <c r="T140" i="7"/>
  <c r="T141" i="7"/>
  <c r="T142" i="7"/>
  <c r="T143" i="7"/>
  <c r="T144" i="7"/>
  <c r="T145" i="7"/>
  <c r="T146" i="7"/>
  <c r="T147" i="7"/>
  <c r="T148" i="7"/>
  <c r="T149" i="7"/>
  <c r="T150" i="7"/>
  <c r="T151" i="7"/>
  <c r="T152" i="7"/>
  <c r="T153" i="7"/>
  <c r="T154" i="7"/>
  <c r="T155" i="7"/>
  <c r="T156" i="7"/>
  <c r="T157" i="7"/>
  <c r="T158" i="7"/>
  <c r="T159" i="7"/>
  <c r="T160" i="7"/>
  <c r="T161" i="7"/>
  <c r="T162" i="7"/>
  <c r="T163" i="7"/>
  <c r="T164" i="7"/>
  <c r="T165" i="7"/>
  <c r="T166" i="7"/>
  <c r="T167" i="7"/>
  <c r="T168" i="7"/>
  <c r="T169" i="7"/>
  <c r="T170" i="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T2" i="7"/>
  <c r="S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M2" i="7"/>
  <c r="L2" i="7"/>
  <c r="E2" i="7"/>
  <c r="F2" i="7"/>
  <c r="E3" i="7"/>
  <c r="F3" i="7"/>
  <c r="E4" i="7"/>
  <c r="F4" i="7"/>
  <c r="E5" i="7"/>
  <c r="F5" i="7"/>
  <c r="E6" i="7"/>
  <c r="F6" i="7"/>
  <c r="E7" i="7"/>
  <c r="F7" i="7"/>
  <c r="E8" i="7"/>
  <c r="F8" i="7"/>
  <c r="E9" i="7"/>
  <c r="F9" i="7"/>
  <c r="E10" i="7"/>
  <c r="F10" i="7"/>
  <c r="E11" i="7"/>
  <c r="F11" i="7"/>
  <c r="E12" i="7"/>
  <c r="F12" i="7"/>
  <c r="E13" i="7"/>
  <c r="F13" i="7"/>
  <c r="E14" i="7"/>
  <c r="F14" i="7"/>
  <c r="E15" i="7"/>
  <c r="F15" i="7"/>
  <c r="E16" i="7"/>
  <c r="F16" i="7"/>
  <c r="E17" i="7"/>
  <c r="F17" i="7"/>
  <c r="E18" i="7"/>
  <c r="F18" i="7"/>
  <c r="E19" i="7"/>
  <c r="F19" i="7"/>
  <c r="E20" i="7"/>
  <c r="F20" i="7"/>
  <c r="E21" i="7"/>
  <c r="F21" i="7"/>
  <c r="E22" i="7"/>
  <c r="F22" i="7"/>
  <c r="E23" i="7"/>
  <c r="F23" i="7"/>
  <c r="E24" i="7"/>
  <c r="F24" i="7"/>
  <c r="E25" i="7"/>
  <c r="F25" i="7"/>
  <c r="E26" i="7"/>
  <c r="F26" i="7"/>
  <c r="E27" i="7"/>
  <c r="F27" i="7"/>
  <c r="E28" i="7"/>
  <c r="F28" i="7"/>
  <c r="E29" i="7"/>
  <c r="F29" i="7"/>
  <c r="E30" i="7"/>
  <c r="F30" i="7"/>
  <c r="E31" i="7"/>
  <c r="F31" i="7"/>
  <c r="E32" i="7"/>
  <c r="F32" i="7"/>
  <c r="E33" i="7"/>
  <c r="F33" i="7"/>
  <c r="E34" i="7"/>
  <c r="F34" i="7"/>
  <c r="E35" i="7"/>
  <c r="F35" i="7"/>
  <c r="E36" i="7"/>
  <c r="F36" i="7"/>
  <c r="E37" i="7"/>
  <c r="F37" i="7"/>
  <c r="E38" i="7"/>
  <c r="F38" i="7"/>
  <c r="E39" i="7"/>
  <c r="F39" i="7"/>
  <c r="E40" i="7"/>
  <c r="F40" i="7"/>
  <c r="E41" i="7"/>
  <c r="F41" i="7"/>
  <c r="E42" i="7"/>
  <c r="F42" i="7"/>
  <c r="E43" i="7"/>
  <c r="F43" i="7"/>
  <c r="E44" i="7"/>
  <c r="F44" i="7"/>
  <c r="E45" i="7"/>
  <c r="F45" i="7"/>
  <c r="E46" i="7"/>
  <c r="F46" i="7"/>
  <c r="E47" i="7"/>
  <c r="F47" i="7"/>
  <c r="E48" i="7"/>
  <c r="F48" i="7"/>
  <c r="E49" i="7"/>
  <c r="F49" i="7"/>
  <c r="E50" i="7"/>
  <c r="F50" i="7"/>
  <c r="E51" i="7"/>
  <c r="F51" i="7"/>
  <c r="E52" i="7"/>
  <c r="F52" i="7"/>
  <c r="E53" i="7"/>
  <c r="F53" i="7"/>
  <c r="E54" i="7"/>
  <c r="F54" i="7"/>
  <c r="E55" i="7"/>
  <c r="F55" i="7"/>
  <c r="E56" i="7"/>
  <c r="F56" i="7"/>
  <c r="E57" i="7"/>
  <c r="F57" i="7"/>
  <c r="E58" i="7"/>
  <c r="F58" i="7"/>
  <c r="E59" i="7"/>
  <c r="F59" i="7"/>
  <c r="E60" i="7"/>
  <c r="F60" i="7"/>
  <c r="E61" i="7"/>
  <c r="F61" i="7"/>
  <c r="E62" i="7"/>
  <c r="F62" i="7"/>
  <c r="E63" i="7"/>
  <c r="F63" i="7"/>
  <c r="E64" i="7"/>
  <c r="F64" i="7"/>
  <c r="E65" i="7"/>
  <c r="F65" i="7"/>
  <c r="E66" i="7"/>
  <c r="F66" i="7"/>
  <c r="E67" i="7"/>
  <c r="F67" i="7"/>
  <c r="E68" i="7"/>
  <c r="F68" i="7"/>
  <c r="E69" i="7"/>
  <c r="F69" i="7"/>
  <c r="E70" i="7"/>
  <c r="F70" i="7"/>
  <c r="E71" i="7"/>
  <c r="F71" i="7"/>
  <c r="E72" i="7"/>
  <c r="F72" i="7"/>
  <c r="E73" i="7"/>
  <c r="F73" i="7"/>
  <c r="E74" i="7"/>
  <c r="F74" i="7"/>
  <c r="E75" i="7"/>
  <c r="F75" i="7"/>
  <c r="E76" i="7"/>
  <c r="F76" i="7"/>
  <c r="E77" i="7"/>
  <c r="F77" i="7"/>
  <c r="E78" i="7"/>
  <c r="F78" i="7"/>
  <c r="E79" i="7"/>
  <c r="F79" i="7"/>
  <c r="E80" i="7"/>
  <c r="F80" i="7"/>
  <c r="E81" i="7"/>
  <c r="F81" i="7"/>
  <c r="E82" i="7"/>
  <c r="F82" i="7"/>
  <c r="E83" i="7"/>
  <c r="F83" i="7"/>
  <c r="E84" i="7"/>
  <c r="F84" i="7"/>
  <c r="E85" i="7"/>
  <c r="F85" i="7"/>
  <c r="E86" i="7"/>
  <c r="F86" i="7"/>
  <c r="E87" i="7"/>
  <c r="F87" i="7"/>
  <c r="E88" i="7"/>
  <c r="F88" i="7"/>
  <c r="E89" i="7"/>
  <c r="F89" i="7"/>
  <c r="E90" i="7"/>
  <c r="F90" i="7"/>
  <c r="E91" i="7"/>
  <c r="F91" i="7"/>
  <c r="E92" i="7"/>
  <c r="F92" i="7"/>
  <c r="E93" i="7"/>
  <c r="F93" i="7"/>
  <c r="E94" i="7"/>
  <c r="F94" i="7"/>
  <c r="E95" i="7"/>
  <c r="F95" i="7"/>
  <c r="E96" i="7"/>
  <c r="F96" i="7"/>
  <c r="E97" i="7"/>
  <c r="F97" i="7"/>
  <c r="E98" i="7"/>
  <c r="F98" i="7"/>
  <c r="E99" i="7"/>
  <c r="F99" i="7"/>
  <c r="E100" i="7"/>
  <c r="F100" i="7"/>
  <c r="E101" i="7"/>
  <c r="F101" i="7"/>
  <c r="E102" i="7"/>
  <c r="F102" i="7"/>
  <c r="E103" i="7"/>
  <c r="F103" i="7"/>
  <c r="E104" i="7"/>
  <c r="F104" i="7"/>
  <c r="E105" i="7"/>
  <c r="F105" i="7"/>
  <c r="E106" i="7"/>
  <c r="F106" i="7"/>
  <c r="E107" i="7"/>
  <c r="F107" i="7"/>
  <c r="E108" i="7"/>
  <c r="F108" i="7"/>
  <c r="E109" i="7"/>
  <c r="F109" i="7"/>
  <c r="E110" i="7"/>
  <c r="F110" i="7"/>
  <c r="E111" i="7"/>
  <c r="F111" i="7"/>
  <c r="E112" i="7"/>
  <c r="F112" i="7"/>
  <c r="E113" i="7"/>
  <c r="F113" i="7"/>
  <c r="E114" i="7"/>
  <c r="F114" i="7"/>
  <c r="E115" i="7"/>
  <c r="F115" i="7"/>
  <c r="E116" i="7"/>
  <c r="F116" i="7"/>
  <c r="E117" i="7"/>
  <c r="F117" i="7"/>
  <c r="E118" i="7"/>
  <c r="F118" i="7"/>
  <c r="E119" i="7"/>
  <c r="F119" i="7"/>
  <c r="E120" i="7"/>
  <c r="F120" i="7"/>
  <c r="E121" i="7"/>
  <c r="F121" i="7"/>
  <c r="E122" i="7"/>
  <c r="F122" i="7"/>
  <c r="E123" i="7"/>
  <c r="F123" i="7"/>
  <c r="E124" i="7"/>
  <c r="F124" i="7"/>
  <c r="E125" i="7"/>
  <c r="F125" i="7"/>
  <c r="E126" i="7"/>
  <c r="F126" i="7"/>
  <c r="E127" i="7"/>
  <c r="F127" i="7"/>
  <c r="E128" i="7"/>
  <c r="F128" i="7"/>
  <c r="E129" i="7"/>
  <c r="F129" i="7"/>
  <c r="E130" i="7"/>
  <c r="F130" i="7"/>
  <c r="E131" i="7"/>
  <c r="F131" i="7"/>
  <c r="E132" i="7"/>
  <c r="F132" i="7"/>
  <c r="E133" i="7"/>
  <c r="F133" i="7"/>
  <c r="E134" i="7"/>
  <c r="F134" i="7"/>
  <c r="E135" i="7"/>
  <c r="F135" i="7"/>
  <c r="E136" i="7"/>
  <c r="F136" i="7"/>
  <c r="E137" i="7"/>
  <c r="F137" i="7"/>
  <c r="E138" i="7"/>
  <c r="F138" i="7"/>
  <c r="E139" i="7"/>
  <c r="F139" i="7"/>
  <c r="E140" i="7"/>
  <c r="F140" i="7"/>
  <c r="E141" i="7"/>
  <c r="F141" i="7"/>
  <c r="E142" i="7"/>
  <c r="F142" i="7"/>
  <c r="E143" i="7"/>
  <c r="F143" i="7"/>
  <c r="E144" i="7"/>
  <c r="F144" i="7"/>
  <c r="E145" i="7"/>
  <c r="F145" i="7"/>
  <c r="E146" i="7"/>
  <c r="F146" i="7"/>
  <c r="E147" i="7"/>
  <c r="F147" i="7"/>
  <c r="E148" i="7"/>
  <c r="F148" i="7"/>
  <c r="E149" i="7"/>
  <c r="F149" i="7"/>
  <c r="E150" i="7"/>
  <c r="F150" i="7"/>
  <c r="E151" i="7"/>
  <c r="F151" i="7"/>
  <c r="E152" i="7"/>
  <c r="F152" i="7"/>
  <c r="E153" i="7"/>
  <c r="F153" i="7"/>
  <c r="E154" i="7"/>
  <c r="F154" i="7"/>
  <c r="E155" i="7"/>
  <c r="F155" i="7"/>
  <c r="E156" i="7"/>
  <c r="F156" i="7"/>
  <c r="E157" i="7"/>
  <c r="F157" i="7"/>
  <c r="E158" i="7"/>
  <c r="F158" i="7"/>
  <c r="E159" i="7"/>
  <c r="F159" i="7"/>
  <c r="E160" i="7"/>
  <c r="F160" i="7"/>
  <c r="E161" i="7"/>
  <c r="F161" i="7"/>
  <c r="E162" i="7"/>
  <c r="F162" i="7"/>
  <c r="E163" i="7"/>
  <c r="F163" i="7"/>
  <c r="E164" i="7"/>
  <c r="F164" i="7"/>
  <c r="E165" i="7"/>
  <c r="F165" i="7"/>
  <c r="E166" i="7"/>
  <c r="F166" i="7"/>
  <c r="E167" i="7"/>
  <c r="F167" i="7"/>
  <c r="E168" i="7"/>
  <c r="F168" i="7"/>
  <c r="E169" i="7"/>
  <c r="F169" i="7"/>
  <c r="E170" i="7"/>
  <c r="F170" i="7"/>
  <c r="AC17" i="6"/>
  <c r="AC39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V142" i="6"/>
  <c r="AV143" i="6"/>
  <c r="AV144" i="6"/>
  <c r="AV145" i="6"/>
  <c r="AV146" i="6"/>
  <c r="AV147" i="6"/>
  <c r="AV148" i="6"/>
  <c r="AV149" i="6"/>
  <c r="AV150" i="6"/>
  <c r="AV151" i="6"/>
  <c r="AV152" i="6"/>
  <c r="AV153" i="6"/>
  <c r="AV154" i="6"/>
  <c r="AV155" i="6"/>
  <c r="AV156" i="6"/>
  <c r="AV157" i="6"/>
  <c r="AV158" i="6"/>
  <c r="AV159" i="6"/>
  <c r="AV160" i="6"/>
  <c r="AV161" i="6"/>
  <c r="AV162" i="6"/>
  <c r="AV163" i="6"/>
  <c r="AV164" i="6"/>
  <c r="AV165" i="6"/>
  <c r="AV166" i="6"/>
  <c r="AV167" i="6"/>
  <c r="AV168" i="6"/>
  <c r="AV169" i="6"/>
  <c r="AV170" i="6"/>
  <c r="AV171" i="6"/>
  <c r="AV172" i="6"/>
  <c r="AV173" i="6"/>
  <c r="AV6" i="6"/>
  <c r="AG5" i="6"/>
  <c r="U5" i="6"/>
  <c r="N6" i="6"/>
  <c r="N7" i="6"/>
  <c r="N8" i="6"/>
  <c r="N9" i="6"/>
  <c r="N10" i="6"/>
  <c r="N11" i="6"/>
  <c r="N12" i="6"/>
  <c r="N13" i="6"/>
  <c r="N15" i="6"/>
  <c r="N16" i="6"/>
  <c r="N17" i="6"/>
  <c r="N18" i="6"/>
  <c r="N19" i="6"/>
  <c r="N20" i="6"/>
  <c r="N21" i="6"/>
  <c r="N23" i="6"/>
  <c r="N24" i="6"/>
  <c r="N25" i="6"/>
  <c r="N26" i="6"/>
  <c r="N27" i="6"/>
  <c r="N28" i="6"/>
  <c r="N29" i="6"/>
  <c r="N31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7" i="6"/>
  <c r="N48" i="6"/>
  <c r="N49" i="6"/>
  <c r="N50" i="6"/>
  <c r="N51" i="6"/>
  <c r="N52" i="6"/>
  <c r="N53" i="6"/>
  <c r="N55" i="6"/>
  <c r="N56" i="6"/>
  <c r="N57" i="6"/>
  <c r="N58" i="6"/>
  <c r="N59" i="6"/>
  <c r="N60" i="6"/>
  <c r="N61" i="6"/>
  <c r="N63" i="6"/>
  <c r="N64" i="6"/>
  <c r="N65" i="6"/>
  <c r="N66" i="6"/>
  <c r="N67" i="6"/>
  <c r="N68" i="6"/>
  <c r="N69" i="6"/>
  <c r="N71" i="6"/>
  <c r="N72" i="6"/>
  <c r="N73" i="6"/>
  <c r="N74" i="6"/>
  <c r="N75" i="6"/>
  <c r="N76" i="6"/>
  <c r="N77" i="6"/>
  <c r="N79" i="6"/>
  <c r="N80" i="6"/>
  <c r="N81" i="6"/>
  <c r="N82" i="6"/>
  <c r="N83" i="6"/>
  <c r="N84" i="6"/>
  <c r="N85" i="6"/>
  <c r="N87" i="6"/>
  <c r="N88" i="6"/>
  <c r="N89" i="6"/>
  <c r="N90" i="6"/>
  <c r="N91" i="6"/>
  <c r="N92" i="6"/>
  <c r="N93" i="6"/>
  <c r="N95" i="6"/>
  <c r="N96" i="6"/>
  <c r="N97" i="6"/>
  <c r="N98" i="6"/>
  <c r="N99" i="6"/>
  <c r="N100" i="6"/>
  <c r="N101" i="6"/>
  <c r="N103" i="6"/>
  <c r="N104" i="6"/>
  <c r="N105" i="6"/>
  <c r="N106" i="6"/>
  <c r="N107" i="6"/>
  <c r="N108" i="6"/>
  <c r="N109" i="6"/>
  <c r="N111" i="6"/>
  <c r="N112" i="6"/>
  <c r="N113" i="6"/>
  <c r="N114" i="6"/>
  <c r="N115" i="6"/>
  <c r="N116" i="6"/>
  <c r="N117" i="6"/>
  <c r="N119" i="6"/>
  <c r="N120" i="6"/>
  <c r="N121" i="6"/>
  <c r="N122" i="6"/>
  <c r="N123" i="6"/>
  <c r="N124" i="6"/>
  <c r="N125" i="6"/>
  <c r="N127" i="6"/>
  <c r="N128" i="6"/>
  <c r="N129" i="6"/>
  <c r="N130" i="6"/>
  <c r="N131" i="6"/>
  <c r="N132" i="6"/>
  <c r="N133" i="6"/>
  <c r="N135" i="6"/>
  <c r="N136" i="6"/>
  <c r="N137" i="6"/>
  <c r="N138" i="6"/>
  <c r="N139" i="6"/>
  <c r="N140" i="6"/>
  <c r="N141" i="6"/>
  <c r="N143" i="6"/>
  <c r="N144" i="6"/>
  <c r="N145" i="6"/>
  <c r="N146" i="6"/>
  <c r="N147" i="6"/>
  <c r="N148" i="6"/>
  <c r="N149" i="6"/>
  <c r="N151" i="6"/>
  <c r="N152" i="6"/>
  <c r="N153" i="6"/>
  <c r="N154" i="6"/>
  <c r="N155" i="6"/>
  <c r="N156" i="6"/>
  <c r="N157" i="6"/>
  <c r="N159" i="6"/>
  <c r="N160" i="6"/>
  <c r="N161" i="6"/>
  <c r="N162" i="6"/>
  <c r="N163" i="6"/>
  <c r="N164" i="6"/>
  <c r="N165" i="6"/>
  <c r="N167" i="6"/>
  <c r="N168" i="6"/>
  <c r="N169" i="6"/>
  <c r="N170" i="6"/>
  <c r="N171" i="6"/>
  <c r="N172" i="6"/>
  <c r="N173" i="6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4" i="9"/>
  <c r="DA6" i="6"/>
  <c r="DA7" i="6"/>
  <c r="DA8" i="6"/>
  <c r="DA9" i="6"/>
  <c r="DA10" i="6"/>
  <c r="DA11" i="6"/>
  <c r="DA12" i="6"/>
  <c r="DA13" i="6"/>
  <c r="DA14" i="6"/>
  <c r="DA15" i="6"/>
  <c r="DA16" i="6"/>
  <c r="DA17" i="6"/>
  <c r="DA18" i="6"/>
  <c r="DA19" i="6"/>
  <c r="DA20" i="6"/>
  <c r="DA21" i="6"/>
  <c r="DA22" i="6"/>
  <c r="DA23" i="6"/>
  <c r="DA24" i="6"/>
  <c r="DA25" i="6"/>
  <c r="DA26" i="6"/>
  <c r="DA27" i="6"/>
  <c r="DA28" i="6"/>
  <c r="DA29" i="6"/>
  <c r="DA30" i="6"/>
  <c r="DA31" i="6"/>
  <c r="DA32" i="6"/>
  <c r="DA33" i="6"/>
  <c r="DA34" i="6"/>
  <c r="DA35" i="6"/>
  <c r="DA36" i="6"/>
  <c r="DA37" i="6"/>
  <c r="DA38" i="6"/>
  <c r="DA39" i="6"/>
  <c r="DA40" i="6"/>
  <c r="DA41" i="6"/>
  <c r="DA42" i="6"/>
  <c r="DA43" i="6"/>
  <c r="DA44" i="6"/>
  <c r="DA45" i="6"/>
  <c r="DA46" i="6"/>
  <c r="DA47" i="6"/>
  <c r="DA48" i="6"/>
  <c r="DA49" i="6"/>
  <c r="DA50" i="6"/>
  <c r="DA51" i="6"/>
  <c r="DA52" i="6"/>
  <c r="DA53" i="6"/>
  <c r="DA54" i="6"/>
  <c r="DA55" i="6"/>
  <c r="DA56" i="6"/>
  <c r="DA57" i="6"/>
  <c r="DA58" i="6"/>
  <c r="DA59" i="6"/>
  <c r="DA60" i="6"/>
  <c r="DA61" i="6"/>
  <c r="DA62" i="6"/>
  <c r="DA63" i="6"/>
  <c r="DA64" i="6"/>
  <c r="DA65" i="6"/>
  <c r="DA66" i="6"/>
  <c r="DA67" i="6"/>
  <c r="DA68" i="6"/>
  <c r="DA69" i="6"/>
  <c r="DA70" i="6"/>
  <c r="DA71" i="6"/>
  <c r="DA72" i="6"/>
  <c r="DA73" i="6"/>
  <c r="DA74" i="6"/>
  <c r="DA75" i="6"/>
  <c r="DA76" i="6"/>
  <c r="DA77" i="6"/>
  <c r="DA78" i="6"/>
  <c r="DA79" i="6"/>
  <c r="DA80" i="6"/>
  <c r="DA81" i="6"/>
  <c r="DA82" i="6"/>
  <c r="DA83" i="6"/>
  <c r="DA84" i="6"/>
  <c r="DA85" i="6"/>
  <c r="DA86" i="6"/>
  <c r="DA87" i="6"/>
  <c r="DA88" i="6"/>
  <c r="DA89" i="6"/>
  <c r="DA90" i="6"/>
  <c r="DA91" i="6"/>
  <c r="DA92" i="6"/>
  <c r="DA93" i="6"/>
  <c r="DA94" i="6"/>
  <c r="DA95" i="6"/>
  <c r="DA96" i="6"/>
  <c r="DA97" i="6"/>
  <c r="DA98" i="6"/>
  <c r="DA99" i="6"/>
  <c r="DA100" i="6"/>
  <c r="DA101" i="6"/>
  <c r="DA102" i="6"/>
  <c r="DA103" i="6"/>
  <c r="DA104" i="6"/>
  <c r="DA105" i="6"/>
  <c r="DA106" i="6"/>
  <c r="DA107" i="6"/>
  <c r="DA108" i="6"/>
  <c r="DA109" i="6"/>
  <c r="DA110" i="6"/>
  <c r="DA111" i="6"/>
  <c r="DA112" i="6"/>
  <c r="DA113" i="6"/>
  <c r="DA114" i="6"/>
  <c r="DA115" i="6"/>
  <c r="DA116" i="6"/>
  <c r="DA117" i="6"/>
  <c r="DA118" i="6"/>
  <c r="DA119" i="6"/>
  <c r="DA120" i="6"/>
  <c r="DA121" i="6"/>
  <c r="DA122" i="6"/>
  <c r="DA123" i="6"/>
  <c r="DA124" i="6"/>
  <c r="DA125" i="6"/>
  <c r="DA126" i="6"/>
  <c r="DA127" i="6"/>
  <c r="DA128" i="6"/>
  <c r="DA129" i="6"/>
  <c r="DA130" i="6"/>
  <c r="DA131" i="6"/>
  <c r="DA132" i="6"/>
  <c r="DA133" i="6"/>
  <c r="DA134" i="6"/>
  <c r="DA135" i="6"/>
  <c r="DA136" i="6"/>
  <c r="DA137" i="6"/>
  <c r="DA138" i="6"/>
  <c r="DA139" i="6"/>
  <c r="DA140" i="6"/>
  <c r="DA141" i="6"/>
  <c r="DA142" i="6"/>
  <c r="DA143" i="6"/>
  <c r="DA144" i="6"/>
  <c r="DA145" i="6"/>
  <c r="DA146" i="6"/>
  <c r="DA147" i="6"/>
  <c r="DA148" i="6"/>
  <c r="DA149" i="6"/>
  <c r="DA150" i="6"/>
  <c r="DA151" i="6"/>
  <c r="DA152" i="6"/>
  <c r="DA153" i="6"/>
  <c r="DA154" i="6"/>
  <c r="DA155" i="6"/>
  <c r="DA156" i="6"/>
  <c r="DA157" i="6"/>
  <c r="DA158" i="6"/>
  <c r="DA159" i="6"/>
  <c r="DA160" i="6"/>
  <c r="DA161" i="6"/>
  <c r="DA162" i="6"/>
  <c r="DA163" i="6"/>
  <c r="DA164" i="6"/>
  <c r="DA165" i="6"/>
  <c r="DA166" i="6"/>
  <c r="DA167" i="6"/>
  <c r="DA168" i="6"/>
  <c r="DA169" i="6"/>
  <c r="DA170" i="6"/>
  <c r="DA171" i="6"/>
  <c r="DA172" i="6"/>
  <c r="DA173" i="6"/>
  <c r="DA174" i="6"/>
  <c r="DA175" i="6"/>
  <c r="DA176" i="6"/>
  <c r="DA177" i="6"/>
  <c r="DA178" i="6"/>
  <c r="DA179" i="6"/>
  <c r="DA180" i="6"/>
  <c r="DA181" i="6"/>
  <c r="DA182" i="6"/>
  <c r="DA183" i="6"/>
  <c r="DA184" i="6"/>
  <c r="DA185" i="6"/>
  <c r="DA186" i="6"/>
  <c r="DA187" i="6"/>
  <c r="DA188" i="6"/>
  <c r="DA189" i="6"/>
  <c r="DA190" i="6"/>
  <c r="DA191" i="6"/>
  <c r="DA192" i="6"/>
  <c r="DA193" i="6"/>
  <c r="DA194" i="6"/>
  <c r="DA195" i="6"/>
  <c r="DA196" i="6"/>
  <c r="DA197" i="6"/>
  <c r="DA198" i="6"/>
  <c r="DA199" i="6"/>
  <c r="DA200" i="6"/>
  <c r="DA201" i="6"/>
  <c r="DA202" i="6"/>
  <c r="DA203" i="6"/>
  <c r="DA204" i="6"/>
  <c r="DA205" i="6"/>
  <c r="DA206" i="6"/>
  <c r="DA207" i="6"/>
  <c r="DA208" i="6"/>
  <c r="DA209" i="6"/>
  <c r="DA210" i="6"/>
  <c r="DA211" i="6"/>
  <c r="DA212" i="6"/>
  <c r="DA213" i="6"/>
  <c r="DA214" i="6"/>
  <c r="DA215" i="6"/>
  <c r="DA216" i="6"/>
  <c r="DA217" i="6"/>
  <c r="DA218" i="6"/>
  <c r="DA219" i="6"/>
  <c r="DA220" i="6"/>
  <c r="DA221" i="6"/>
  <c r="DA222" i="6"/>
  <c r="DA223" i="6"/>
  <c r="DA224" i="6"/>
  <c r="DA225" i="6"/>
  <c r="DA226" i="6"/>
  <c r="DA227" i="6"/>
  <c r="DA228" i="6"/>
  <c r="DA229" i="6"/>
  <c r="DA230" i="6"/>
  <c r="DA231" i="6"/>
  <c r="DA232" i="6"/>
  <c r="DA233" i="6"/>
  <c r="DA234" i="6"/>
  <c r="DA235" i="6"/>
  <c r="DA236" i="6"/>
  <c r="DA237" i="6"/>
  <c r="DA238" i="6"/>
  <c r="DA239" i="6"/>
  <c r="DA240" i="6"/>
  <c r="DA241" i="6"/>
  <c r="DA242" i="6"/>
  <c r="DA243" i="6"/>
  <c r="DA244" i="6"/>
  <c r="DA245" i="6"/>
  <c r="DA246" i="6"/>
  <c r="DA247" i="6"/>
  <c r="DA248" i="6"/>
  <c r="DA249" i="6"/>
  <c r="DA250" i="6"/>
  <c r="DA251" i="6"/>
  <c r="DA252" i="6"/>
  <c r="DA253" i="6"/>
  <c r="DA254" i="6"/>
  <c r="DA255" i="6"/>
  <c r="DA256" i="6"/>
  <c r="DA257" i="6"/>
  <c r="DA258" i="6"/>
  <c r="DA259" i="6"/>
  <c r="DA260" i="6"/>
  <c r="DA261" i="6"/>
  <c r="DA262" i="6"/>
  <c r="DA263" i="6"/>
  <c r="DA264" i="6"/>
  <c r="DA265" i="6"/>
  <c r="DA266" i="6"/>
  <c r="DA267" i="6"/>
  <c r="DA268" i="6"/>
  <c r="DA269" i="6"/>
  <c r="DA270" i="6"/>
  <c r="DA271" i="6"/>
  <c r="DA272" i="6"/>
  <c r="DA273" i="6"/>
  <c r="DA274" i="6"/>
  <c r="DA275" i="6"/>
  <c r="DA276" i="6"/>
  <c r="DA277" i="6"/>
  <c r="DA278" i="6"/>
  <c r="DA279" i="6"/>
  <c r="DA280" i="6"/>
  <c r="DA281" i="6"/>
  <c r="DA282" i="6"/>
  <c r="DA283" i="6"/>
  <c r="DA284" i="6"/>
  <c r="DA285" i="6"/>
  <c r="DA286" i="6"/>
  <c r="DA287" i="6"/>
  <c r="DA288" i="6"/>
  <c r="DA289" i="6"/>
  <c r="DA290" i="6"/>
  <c r="DA291" i="6"/>
  <c r="DA292" i="6"/>
  <c r="DA293" i="6"/>
  <c r="DA294" i="6"/>
  <c r="DA295" i="6"/>
  <c r="DA296" i="6"/>
  <c r="DA297" i="6"/>
  <c r="DA298" i="6"/>
  <c r="DA299" i="6"/>
  <c r="DA300" i="6"/>
  <c r="DA301" i="6"/>
  <c r="DA302" i="6"/>
  <c r="DA303" i="6"/>
  <c r="DA304" i="6"/>
  <c r="DA305" i="6"/>
  <c r="DA306" i="6"/>
  <c r="DA307" i="6"/>
  <c r="DA308" i="6"/>
  <c r="DA309" i="6"/>
  <c r="DA310" i="6"/>
  <c r="DA311" i="6"/>
  <c r="DA312" i="6"/>
  <c r="DA313" i="6"/>
  <c r="DA314" i="6"/>
  <c r="DA315" i="6"/>
  <c r="DA316" i="6"/>
  <c r="DA317" i="6"/>
  <c r="DA318" i="6"/>
  <c r="DA319" i="6"/>
  <c r="DA320" i="6"/>
  <c r="DA321" i="6"/>
  <c r="DA322" i="6"/>
  <c r="DA323" i="6"/>
  <c r="DA324" i="6"/>
  <c r="DA325" i="6"/>
  <c r="DA326" i="6"/>
  <c r="DA327" i="6"/>
  <c r="DA328" i="6"/>
  <c r="DA329" i="6"/>
  <c r="DA330" i="6"/>
  <c r="DA331" i="6"/>
  <c r="DA332" i="6"/>
  <c r="DA333" i="6"/>
  <c r="DA334" i="6"/>
  <c r="DA335" i="6"/>
  <c r="DA336" i="6"/>
  <c r="DA337" i="6"/>
  <c r="DA338" i="6"/>
  <c r="DA339" i="6"/>
  <c r="DA340" i="6"/>
  <c r="DA341" i="6"/>
  <c r="DA342" i="6"/>
  <c r="DA343" i="6"/>
  <c r="DA344" i="6"/>
  <c r="DA345" i="6"/>
  <c r="DA346" i="6"/>
  <c r="DA347" i="6"/>
  <c r="DA348" i="6"/>
  <c r="DA349" i="6"/>
  <c r="DA350" i="6"/>
  <c r="DA351" i="6"/>
  <c r="DA352" i="6"/>
  <c r="DA353" i="6"/>
  <c r="DA354" i="6"/>
  <c r="DA355" i="6"/>
  <c r="DA356" i="6"/>
  <c r="DA357" i="6"/>
  <c r="DA358" i="6"/>
  <c r="DA359" i="6"/>
  <c r="DA360" i="6"/>
  <c r="DA361" i="6"/>
  <c r="DA362" i="6"/>
  <c r="DA363" i="6"/>
  <c r="DA364" i="6"/>
  <c r="DA365" i="6"/>
  <c r="DA366" i="6"/>
  <c r="DA367" i="6"/>
  <c r="DA368" i="6"/>
  <c r="DA369" i="6"/>
  <c r="DA370" i="6"/>
  <c r="DA371" i="6"/>
  <c r="DA372" i="6"/>
  <c r="DA373" i="6"/>
  <c r="DA374" i="6"/>
  <c r="DA375" i="6"/>
  <c r="DA376" i="6"/>
  <c r="DA377" i="6"/>
  <c r="DA378" i="6"/>
  <c r="DA379" i="6"/>
  <c r="DA380" i="6"/>
  <c r="DA381" i="6"/>
  <c r="DA382" i="6"/>
  <c r="DA383" i="6"/>
  <c r="DA384" i="6"/>
  <c r="DA385" i="6"/>
  <c r="DA386" i="6"/>
  <c r="DA387" i="6"/>
  <c r="DA388" i="6"/>
  <c r="DA389" i="6"/>
  <c r="DA390" i="6"/>
  <c r="DA391" i="6"/>
  <c r="DA392" i="6"/>
  <c r="DA393" i="6"/>
  <c r="DA394" i="6"/>
  <c r="DA395" i="6"/>
  <c r="DA396" i="6"/>
  <c r="DA397" i="6"/>
  <c r="DA398" i="6"/>
  <c r="DA399" i="6"/>
  <c r="DA400" i="6"/>
  <c r="DA401" i="6"/>
  <c r="DA402" i="6"/>
  <c r="DA403" i="6"/>
  <c r="DA404" i="6"/>
  <c r="DA405" i="6"/>
  <c r="DA406" i="6"/>
  <c r="DA407" i="6"/>
  <c r="DA408" i="6"/>
  <c r="DA409" i="6"/>
  <c r="DA410" i="6"/>
  <c r="DA411" i="6"/>
  <c r="DA412" i="6"/>
  <c r="DA413" i="6"/>
  <c r="DA414" i="6"/>
  <c r="DA415" i="6"/>
  <c r="DA416" i="6"/>
  <c r="DA417" i="6"/>
  <c r="DA418" i="6"/>
  <c r="DA419" i="6"/>
  <c r="DA420" i="6"/>
  <c r="DA421" i="6"/>
  <c r="DA422" i="6"/>
  <c r="DA423" i="6"/>
  <c r="DA424" i="6"/>
  <c r="DA425" i="6"/>
  <c r="DA426" i="6"/>
  <c r="DA427" i="6"/>
  <c r="DA428" i="6"/>
  <c r="DA429" i="6"/>
  <c r="DA430" i="6"/>
  <c r="DA431" i="6"/>
  <c r="DA432" i="6"/>
  <c r="DA433" i="6"/>
  <c r="DA434" i="6"/>
  <c r="DA435" i="6"/>
  <c r="DA436" i="6"/>
  <c r="DA437" i="6"/>
  <c r="DA438" i="6"/>
  <c r="DA439" i="6"/>
  <c r="DA440" i="6"/>
  <c r="DA441" i="6"/>
  <c r="DA442" i="6"/>
  <c r="DA443" i="6"/>
  <c r="DA444" i="6"/>
  <c r="DA445" i="6"/>
  <c r="DA446" i="6"/>
  <c r="DA447" i="6"/>
  <c r="DA448" i="6"/>
  <c r="DA449" i="6"/>
  <c r="DA450" i="6"/>
  <c r="DA451" i="6"/>
  <c r="DA452" i="6"/>
  <c r="DA453" i="6"/>
  <c r="DA454" i="6"/>
  <c r="DA455" i="6"/>
  <c r="DA456" i="6"/>
  <c r="DA457" i="6"/>
  <c r="DA458" i="6"/>
  <c r="DA459" i="6"/>
  <c r="DA460" i="6"/>
  <c r="DA461" i="6"/>
  <c r="DA462" i="6"/>
  <c r="DA463" i="6"/>
  <c r="DA464" i="6"/>
  <c r="DA465" i="6"/>
  <c r="DA466" i="6"/>
  <c r="DA467" i="6"/>
  <c r="DA468" i="6"/>
  <c r="DA469" i="6"/>
  <c r="DA470" i="6"/>
  <c r="DA471" i="6"/>
  <c r="DA472" i="6"/>
  <c r="DA473" i="6"/>
  <c r="DA474" i="6"/>
  <c r="DA475" i="6"/>
  <c r="DA476" i="6"/>
  <c r="DA477" i="6"/>
  <c r="DA478" i="6"/>
  <c r="DA479" i="6"/>
  <c r="DA480" i="6"/>
  <c r="DA481" i="6"/>
  <c r="DA482" i="6"/>
  <c r="DA483" i="6"/>
  <c r="DA484" i="6"/>
  <c r="DA485" i="6"/>
  <c r="DA486" i="6"/>
  <c r="DA487" i="6"/>
  <c r="DA488" i="6"/>
  <c r="DA489" i="6"/>
  <c r="DA490" i="6"/>
  <c r="DA491" i="6"/>
  <c r="DA492" i="6"/>
  <c r="DA493" i="6"/>
  <c r="DA494" i="6"/>
  <c r="DA495" i="6"/>
  <c r="DA496" i="6"/>
  <c r="DA497" i="6"/>
  <c r="DA498" i="6"/>
  <c r="DA499" i="6"/>
  <c r="DA500" i="6"/>
  <c r="DA501" i="6"/>
  <c r="DA502" i="6"/>
  <c r="DA503" i="6"/>
  <c r="DA504" i="6"/>
  <c r="DA505" i="6"/>
  <c r="DA506" i="6"/>
  <c r="DA507" i="6"/>
  <c r="DA508" i="6"/>
  <c r="DA509" i="6"/>
  <c r="DA510" i="6"/>
  <c r="DA511" i="6"/>
  <c r="DA512" i="6"/>
  <c r="DA513" i="6"/>
  <c r="DA514" i="6"/>
  <c r="DA515" i="6"/>
  <c r="DA516" i="6"/>
  <c r="DA517" i="6"/>
  <c r="DA518" i="6"/>
  <c r="DA519" i="6"/>
  <c r="DA520" i="6"/>
  <c r="DA521" i="6"/>
  <c r="DA522" i="6"/>
  <c r="DA523" i="6"/>
  <c r="DA524" i="6"/>
  <c r="DA525" i="6"/>
  <c r="DA526" i="6"/>
  <c r="DA527" i="6"/>
  <c r="DA528" i="6"/>
  <c r="DA529" i="6"/>
  <c r="DA530" i="6"/>
  <c r="DA531" i="6"/>
  <c r="DA532" i="6"/>
  <c r="DA533" i="6"/>
  <c r="DA534" i="6"/>
  <c r="DA535" i="6"/>
  <c r="DA536" i="6"/>
  <c r="DA537" i="6"/>
  <c r="DA538" i="6"/>
  <c r="DA539" i="6"/>
  <c r="DA540" i="6"/>
  <c r="DA541" i="6"/>
  <c r="DA542" i="6"/>
  <c r="DA543" i="6"/>
  <c r="DA544" i="6"/>
  <c r="DA545" i="6"/>
  <c r="DA546" i="6"/>
  <c r="DA547" i="6"/>
  <c r="DA548" i="6"/>
  <c r="DA549" i="6"/>
  <c r="DA550" i="6"/>
  <c r="DA551" i="6"/>
  <c r="DA552" i="6"/>
  <c r="DA553" i="6"/>
  <c r="DA554" i="6"/>
  <c r="DA555" i="6"/>
  <c r="DA556" i="6"/>
  <c r="DA557" i="6"/>
  <c r="DA558" i="6"/>
  <c r="DA559" i="6"/>
  <c r="DA560" i="6"/>
  <c r="DA561" i="6"/>
  <c r="DA562" i="6"/>
  <c r="DA563" i="6"/>
  <c r="DA564" i="6"/>
  <c r="DA565" i="6"/>
  <c r="DA566" i="6"/>
  <c r="DA567" i="6"/>
  <c r="DA568" i="6"/>
  <c r="DA569" i="6"/>
  <c r="DA570" i="6"/>
  <c r="DA571" i="6"/>
  <c r="DA572" i="6"/>
  <c r="DA573" i="6"/>
  <c r="DA574" i="6"/>
  <c r="DA575" i="6"/>
  <c r="DA576" i="6"/>
  <c r="DA577" i="6"/>
  <c r="DA578" i="6"/>
  <c r="DA579" i="6"/>
  <c r="DA580" i="6"/>
  <c r="DA581" i="6"/>
  <c r="DA582" i="6"/>
  <c r="DA583" i="6"/>
  <c r="DA584" i="6"/>
  <c r="DA585" i="6"/>
  <c r="DA586" i="6"/>
  <c r="DA587" i="6"/>
  <c r="DA588" i="6"/>
  <c r="DA589" i="6"/>
  <c r="DA590" i="6"/>
  <c r="DA591" i="6"/>
  <c r="DA592" i="6"/>
  <c r="DA593" i="6"/>
  <c r="DA594" i="6"/>
  <c r="DA595" i="6"/>
  <c r="DA596" i="6"/>
  <c r="DA597" i="6"/>
  <c r="DA598" i="6"/>
  <c r="DA599" i="6"/>
  <c r="DA600" i="6"/>
  <c r="DA601" i="6"/>
  <c r="DA602" i="6"/>
  <c r="DA603" i="6"/>
  <c r="DA604" i="6"/>
  <c r="DA605" i="6"/>
  <c r="DA606" i="6"/>
  <c r="DA607" i="6"/>
  <c r="DA608" i="6"/>
  <c r="DA609" i="6"/>
  <c r="DA610" i="6"/>
  <c r="DA611" i="6"/>
  <c r="DA612" i="6"/>
  <c r="DA613" i="6"/>
  <c r="DA614" i="6"/>
  <c r="DA615" i="6"/>
  <c r="DA616" i="6"/>
  <c r="DA617" i="6"/>
  <c r="DA618" i="6"/>
  <c r="DA619" i="6"/>
  <c r="DA620" i="6"/>
  <c r="DA621" i="6"/>
  <c r="DA622" i="6"/>
  <c r="DA623" i="6"/>
  <c r="DA624" i="6"/>
  <c r="DA625" i="6"/>
  <c r="DA626" i="6"/>
  <c r="DA627" i="6"/>
  <c r="DA628" i="6"/>
  <c r="DA629" i="6"/>
  <c r="DA630" i="6"/>
  <c r="DA631" i="6"/>
  <c r="DA632" i="6"/>
  <c r="DA633" i="6"/>
  <c r="DA634" i="6"/>
  <c r="DA635" i="6"/>
  <c r="DA636" i="6"/>
  <c r="DA637" i="6"/>
  <c r="DA638" i="6"/>
  <c r="DA639" i="6"/>
  <c r="DA640" i="6"/>
  <c r="DA641" i="6"/>
  <c r="DA642" i="6"/>
  <c r="DA643" i="6"/>
  <c r="DA644" i="6"/>
  <c r="DA645" i="6"/>
  <c r="DA646" i="6"/>
  <c r="DA647" i="6"/>
  <c r="DA648" i="6"/>
  <c r="DA649" i="6"/>
  <c r="DA650" i="6"/>
  <c r="DA651" i="6"/>
  <c r="DA652" i="6"/>
  <c r="DA653" i="6"/>
  <c r="DA654" i="6"/>
  <c r="DA655" i="6"/>
  <c r="DA656" i="6"/>
  <c r="DA657" i="6"/>
  <c r="DA658" i="6"/>
  <c r="DA659" i="6"/>
  <c r="DA660" i="6"/>
  <c r="DA661" i="6"/>
  <c r="DA662" i="6"/>
  <c r="DA663" i="6"/>
  <c r="DA664" i="6"/>
  <c r="DA665" i="6"/>
  <c r="DA666" i="6"/>
  <c r="DA667" i="6"/>
  <c r="DA668" i="6"/>
  <c r="DA669" i="6"/>
  <c r="DA670" i="6"/>
  <c r="DA671" i="6"/>
  <c r="DA672" i="6"/>
  <c r="DA673" i="6"/>
  <c r="DA674" i="6"/>
  <c r="DA675" i="6"/>
  <c r="DA676" i="6"/>
  <c r="DA677" i="6"/>
  <c r="DA678" i="6"/>
  <c r="DA679" i="6"/>
  <c r="DA680" i="6"/>
  <c r="DA681" i="6"/>
  <c r="DA682" i="6"/>
  <c r="DA683" i="6"/>
  <c r="DA684" i="6"/>
  <c r="DA685" i="6"/>
  <c r="DA686" i="6"/>
  <c r="DA687" i="6"/>
  <c r="DA688" i="6"/>
  <c r="DA689" i="6"/>
  <c r="DA690" i="6"/>
  <c r="DA691" i="6"/>
  <c r="DA692" i="6"/>
  <c r="DA693" i="6"/>
  <c r="DA694" i="6"/>
  <c r="DA695" i="6"/>
  <c r="DA696" i="6"/>
  <c r="DA697" i="6"/>
  <c r="DA698" i="6"/>
  <c r="DA699" i="6"/>
  <c r="DA700" i="6"/>
  <c r="DA701" i="6"/>
  <c r="DA702" i="6"/>
  <c r="DA703" i="6"/>
  <c r="DA704" i="6"/>
  <c r="DA705" i="6"/>
  <c r="DA706" i="6"/>
  <c r="DA707" i="6"/>
  <c r="DA708" i="6"/>
  <c r="DA709" i="6"/>
  <c r="DA710" i="6"/>
  <c r="DA711" i="6"/>
  <c r="DA712" i="6"/>
  <c r="DA713" i="6"/>
  <c r="DA714" i="6"/>
  <c r="DA715" i="6"/>
  <c r="DA716" i="6"/>
  <c r="DA717" i="6"/>
  <c r="DA718" i="6"/>
  <c r="DA719" i="6"/>
  <c r="DA720" i="6"/>
  <c r="DA721" i="6"/>
  <c r="DA722" i="6"/>
  <c r="DA723" i="6"/>
  <c r="DA724" i="6"/>
  <c r="DA725" i="6"/>
  <c r="DA726" i="6"/>
  <c r="DA727" i="6"/>
  <c r="DA728" i="6"/>
  <c r="DA729" i="6"/>
  <c r="DA730" i="6"/>
  <c r="DA731" i="6"/>
  <c r="DA732" i="6"/>
  <c r="DA733" i="6"/>
  <c r="DA734" i="6"/>
  <c r="DA735" i="6"/>
  <c r="DA736" i="6"/>
  <c r="DA737" i="6"/>
  <c r="DA738" i="6"/>
  <c r="DA739" i="6"/>
  <c r="DA740" i="6"/>
  <c r="DA741" i="6"/>
  <c r="DA742" i="6"/>
  <c r="DA743" i="6"/>
  <c r="DA744" i="6"/>
  <c r="DA745" i="6"/>
  <c r="DA746" i="6"/>
  <c r="DA747" i="6"/>
  <c r="DA748" i="6"/>
  <c r="DA749" i="6"/>
  <c r="DA750" i="6"/>
  <c r="DA751" i="6"/>
  <c r="DA752" i="6"/>
  <c r="DA753" i="6"/>
  <c r="DA754" i="6"/>
  <c r="DA755" i="6"/>
  <c r="DA756" i="6"/>
  <c r="DA757" i="6"/>
  <c r="DA758" i="6"/>
  <c r="DA759" i="6"/>
  <c r="DA760" i="6"/>
  <c r="DA761" i="6"/>
  <c r="DA762" i="6"/>
  <c r="DA763" i="6"/>
  <c r="DA764" i="6"/>
  <c r="DA765" i="6"/>
  <c r="DA766" i="6"/>
  <c r="DA767" i="6"/>
  <c r="DA768" i="6"/>
  <c r="DA769" i="6"/>
  <c r="DA770" i="6"/>
  <c r="DA771" i="6"/>
  <c r="DA772" i="6"/>
  <c r="DA773" i="6"/>
  <c r="DA774" i="6"/>
  <c r="DA775" i="6"/>
  <c r="DA776" i="6"/>
  <c r="DA777" i="6"/>
  <c r="DA778" i="6"/>
  <c r="DA779" i="6"/>
  <c r="DA780" i="6"/>
  <c r="DA781" i="6"/>
  <c r="DA782" i="6"/>
  <c r="DA783" i="6"/>
  <c r="DA784" i="6"/>
  <c r="DA785" i="6"/>
  <c r="DA786" i="6"/>
  <c r="DA787" i="6"/>
  <c r="DA788" i="6"/>
  <c r="DA789" i="6"/>
  <c r="DA790" i="6"/>
  <c r="DA791" i="6"/>
  <c r="DA792" i="6"/>
  <c r="DA793" i="6"/>
  <c r="DA794" i="6"/>
  <c r="DA795" i="6"/>
  <c r="DA796" i="6"/>
  <c r="DA797" i="6"/>
  <c r="DA798" i="6"/>
  <c r="DA799" i="6"/>
  <c r="DA800" i="6"/>
  <c r="DA801" i="6"/>
  <c r="DA802" i="6"/>
  <c r="DA803" i="6"/>
  <c r="DA804" i="6"/>
  <c r="DA805" i="6"/>
  <c r="DA806" i="6"/>
  <c r="DA807" i="6"/>
  <c r="DA808" i="6"/>
  <c r="DA809" i="6"/>
  <c r="DA810" i="6"/>
  <c r="DA811" i="6"/>
  <c r="DA812" i="6"/>
  <c r="DA813" i="6"/>
  <c r="DA814" i="6"/>
  <c r="DA815" i="6"/>
  <c r="DA816" i="6"/>
  <c r="DA817" i="6"/>
  <c r="DA818" i="6"/>
  <c r="DA819" i="6"/>
  <c r="DA820" i="6"/>
  <c r="DA821" i="6"/>
  <c r="DA822" i="6"/>
  <c r="DA823" i="6"/>
  <c r="DA824" i="6"/>
  <c r="DA825" i="6"/>
  <c r="DA826" i="6"/>
  <c r="DA827" i="6"/>
  <c r="DA828" i="6"/>
  <c r="DA829" i="6"/>
  <c r="DA830" i="6"/>
  <c r="DA831" i="6"/>
  <c r="DA832" i="6"/>
  <c r="DA833" i="6"/>
  <c r="DA834" i="6"/>
  <c r="DA835" i="6"/>
  <c r="DA836" i="6"/>
  <c r="DA837" i="6"/>
  <c r="DA838" i="6"/>
  <c r="DA839" i="6"/>
  <c r="DA840" i="6"/>
  <c r="DA841" i="6"/>
  <c r="DA842" i="6"/>
  <c r="DA843" i="6"/>
  <c r="DA844" i="6"/>
  <c r="DA845" i="6"/>
  <c r="DA846" i="6"/>
  <c r="DA847" i="6"/>
  <c r="DA848" i="6"/>
  <c r="DA849" i="6"/>
  <c r="DA850" i="6"/>
  <c r="DA851" i="6"/>
  <c r="DA852" i="6"/>
  <c r="DA853" i="6"/>
  <c r="DA854" i="6"/>
  <c r="DA855" i="6"/>
  <c r="DA856" i="6"/>
  <c r="DA857" i="6"/>
  <c r="DA858" i="6"/>
  <c r="DA859" i="6"/>
  <c r="DA860" i="6"/>
  <c r="DA861" i="6"/>
  <c r="DA862" i="6"/>
  <c r="DA863" i="6"/>
  <c r="DA864" i="6"/>
  <c r="DA865" i="6"/>
  <c r="DA866" i="6"/>
  <c r="DA867" i="6"/>
  <c r="DA868" i="6"/>
  <c r="DA869" i="6"/>
  <c r="DA870" i="6"/>
  <c r="DA871" i="6"/>
  <c r="DA872" i="6"/>
  <c r="DA873" i="6"/>
  <c r="DA874" i="6"/>
  <c r="DA875" i="6"/>
  <c r="DA876" i="6"/>
  <c r="DA877" i="6"/>
  <c r="DA878" i="6"/>
  <c r="DA879" i="6"/>
  <c r="DA880" i="6"/>
  <c r="DA881" i="6"/>
  <c r="DA882" i="6"/>
  <c r="DA883" i="6"/>
  <c r="DA884" i="6"/>
  <c r="DA885" i="6"/>
  <c r="DA886" i="6"/>
  <c r="DA887" i="6"/>
  <c r="DA888" i="6"/>
  <c r="DA889" i="6"/>
  <c r="DA890" i="6"/>
  <c r="DA891" i="6"/>
  <c r="DA892" i="6"/>
  <c r="DA893" i="6"/>
  <c r="DA894" i="6"/>
  <c r="DA895" i="6"/>
  <c r="DA896" i="6"/>
  <c r="DA897" i="6"/>
  <c r="DA898" i="6"/>
  <c r="DA899" i="6"/>
  <c r="DA900" i="6"/>
  <c r="DA901" i="6"/>
  <c r="DA902" i="6"/>
  <c r="DA903" i="6"/>
  <c r="DA904" i="6"/>
  <c r="DA905" i="6"/>
  <c r="DA906" i="6"/>
  <c r="DA907" i="6"/>
  <c r="DA908" i="6"/>
  <c r="DA909" i="6"/>
  <c r="DA910" i="6"/>
  <c r="DA911" i="6"/>
  <c r="DA912" i="6"/>
  <c r="DA913" i="6"/>
  <c r="DA914" i="6"/>
  <c r="DA915" i="6"/>
  <c r="DA916" i="6"/>
  <c r="DA917" i="6"/>
  <c r="DA918" i="6"/>
  <c r="DA919" i="6"/>
  <c r="DA920" i="6"/>
  <c r="DA921" i="6"/>
  <c r="DA922" i="6"/>
  <c r="DA923" i="6"/>
  <c r="DA924" i="6"/>
  <c r="DA925" i="6"/>
  <c r="DA926" i="6"/>
  <c r="DA927" i="6"/>
  <c r="DA928" i="6"/>
  <c r="DA929" i="6"/>
  <c r="DA930" i="6"/>
  <c r="DA931" i="6"/>
  <c r="DA932" i="6"/>
  <c r="DA933" i="6"/>
  <c r="DA934" i="6"/>
  <c r="DA935" i="6"/>
  <c r="DA936" i="6"/>
  <c r="DA937" i="6"/>
  <c r="DA938" i="6"/>
  <c r="DA939" i="6"/>
  <c r="DA940" i="6"/>
  <c r="DA941" i="6"/>
  <c r="DA942" i="6"/>
  <c r="DA943" i="6"/>
  <c r="DA944" i="6"/>
  <c r="DA945" i="6"/>
  <c r="DA946" i="6"/>
  <c r="DA947" i="6"/>
  <c r="DA948" i="6"/>
  <c r="DA949" i="6"/>
  <c r="DA950" i="6"/>
  <c r="DA951" i="6"/>
  <c r="DA952" i="6"/>
  <c r="DA953" i="6"/>
  <c r="DA954" i="6"/>
  <c r="DA955" i="6"/>
  <c r="DA956" i="6"/>
  <c r="DA957" i="6"/>
  <c r="DA958" i="6"/>
  <c r="DA959" i="6"/>
  <c r="DA960" i="6"/>
  <c r="DA961" i="6"/>
  <c r="DA962" i="6"/>
  <c r="DA963" i="6"/>
  <c r="DA964" i="6"/>
  <c r="DA965" i="6"/>
  <c r="DA966" i="6"/>
  <c r="DA967" i="6"/>
  <c r="DA968" i="6"/>
  <c r="DA969" i="6"/>
  <c r="DA970" i="6"/>
  <c r="DA971" i="6"/>
  <c r="DA972" i="6"/>
  <c r="DA973" i="6"/>
  <c r="DA974" i="6"/>
  <c r="DA975" i="6"/>
  <c r="DA976" i="6"/>
  <c r="DA977" i="6"/>
  <c r="DA978" i="6"/>
  <c r="DA979" i="6"/>
  <c r="DA980" i="6"/>
  <c r="DA981" i="6"/>
  <c r="DA982" i="6"/>
  <c r="DA983" i="6"/>
  <c r="DA984" i="6"/>
  <c r="DA985" i="6"/>
  <c r="DA986" i="6"/>
  <c r="DA987" i="6"/>
  <c r="DA988" i="6"/>
  <c r="DA989" i="6"/>
  <c r="DA990" i="6"/>
  <c r="DA991" i="6"/>
  <c r="DA992" i="6"/>
  <c r="DA993" i="6"/>
  <c r="DA994" i="6"/>
  <c r="DA995" i="6"/>
  <c r="DA996" i="6"/>
  <c r="DA997" i="6"/>
  <c r="DA998" i="6"/>
  <c r="DA999" i="6"/>
  <c r="DA1000" i="6"/>
  <c r="DA1001" i="6"/>
  <c r="DA1002" i="6"/>
  <c r="DA1003" i="6"/>
  <c r="DA1004" i="6"/>
  <c r="DA1005" i="6"/>
  <c r="DA1006" i="6"/>
  <c r="DA1007" i="6"/>
  <c r="DA1008" i="6"/>
  <c r="DA1009" i="6"/>
  <c r="DA1010" i="6"/>
  <c r="DA1011" i="6"/>
  <c r="DA1012" i="6"/>
  <c r="DA1013" i="6"/>
  <c r="DA1014" i="6"/>
  <c r="DA1015" i="6"/>
  <c r="DA1016" i="6"/>
  <c r="DA1017" i="6"/>
  <c r="DA1018" i="6"/>
  <c r="DA1019" i="6"/>
  <c r="DA1020" i="6"/>
  <c r="DA1021" i="6"/>
  <c r="DA1022" i="6"/>
  <c r="DA1023" i="6"/>
  <c r="DA1024" i="6"/>
  <c r="DA1025" i="6"/>
  <c r="DA1026" i="6"/>
  <c r="DA1027" i="6"/>
  <c r="DA1028" i="6"/>
  <c r="DA1029" i="6"/>
  <c r="DA1030" i="6"/>
  <c r="DA1031" i="6"/>
  <c r="DA1032" i="6"/>
  <c r="DA1033" i="6"/>
  <c r="DA1034" i="6"/>
  <c r="DA1035" i="6"/>
  <c r="DA1036" i="6"/>
  <c r="DA1037" i="6"/>
  <c r="DA1038" i="6"/>
  <c r="DA1039" i="6"/>
  <c r="DA1040" i="6"/>
  <c r="DA1041" i="6"/>
  <c r="DA1042" i="6"/>
  <c r="DA1043" i="6"/>
  <c r="DA1044" i="6"/>
  <c r="DA1045" i="6"/>
  <c r="DA1046" i="6"/>
  <c r="DA1047" i="6"/>
  <c r="DA1048" i="6"/>
  <c r="DA1049" i="6"/>
  <c r="DA1050" i="6"/>
  <c r="DA1051" i="6"/>
  <c r="DA1052" i="6"/>
  <c r="DA1053" i="6"/>
  <c r="DA1054" i="6"/>
  <c r="DA1055" i="6"/>
  <c r="DA1056" i="6"/>
  <c r="DA1057" i="6"/>
  <c r="DA1058" i="6"/>
  <c r="DA1059" i="6"/>
  <c r="DA1060" i="6"/>
  <c r="DA1061" i="6"/>
  <c r="DA1062" i="6"/>
  <c r="DA1063" i="6"/>
  <c r="DA1064" i="6"/>
  <c r="DA1065" i="6"/>
  <c r="DA1066" i="6"/>
  <c r="DA1067" i="6"/>
  <c r="DA1068" i="6"/>
  <c r="DA1069" i="6"/>
  <c r="DA1070" i="6"/>
  <c r="DA1071" i="6"/>
  <c r="DA1072" i="6"/>
  <c r="DA1073" i="6"/>
  <c r="DA1074" i="6"/>
  <c r="DA1075" i="6"/>
  <c r="DA1076" i="6"/>
  <c r="DA1077" i="6"/>
  <c r="DA1078" i="6"/>
  <c r="DA1079" i="6"/>
  <c r="DA1080" i="6"/>
  <c r="DA1081" i="6"/>
  <c r="DA1082" i="6"/>
  <c r="DA1083" i="6"/>
  <c r="DA1084" i="6"/>
  <c r="DA1085" i="6"/>
  <c r="DA1086" i="6"/>
  <c r="DA1087" i="6"/>
  <c r="DA1088" i="6"/>
  <c r="DA1089" i="6"/>
  <c r="DA1090" i="6"/>
  <c r="DA1091" i="6"/>
  <c r="DA1092" i="6"/>
  <c r="DA1093" i="6"/>
  <c r="DA1094" i="6"/>
  <c r="DA1095" i="6"/>
  <c r="DA1096" i="6"/>
  <c r="DA1097" i="6"/>
  <c r="DA1098" i="6"/>
  <c r="DA1099" i="6"/>
  <c r="DA1100" i="6"/>
  <c r="DA1101" i="6"/>
  <c r="DA1102" i="6"/>
  <c r="DA1103" i="6"/>
  <c r="DA1104" i="6"/>
  <c r="DA1105" i="6"/>
  <c r="DA1106" i="6"/>
  <c r="DA1107" i="6"/>
  <c r="DA1108" i="6"/>
  <c r="DA1109" i="6"/>
  <c r="DA1110" i="6"/>
  <c r="DA1111" i="6"/>
  <c r="DA1112" i="6"/>
  <c r="DA1113" i="6"/>
  <c r="DA1114" i="6"/>
  <c r="DA1115" i="6"/>
  <c r="DA1116" i="6"/>
  <c r="DA1117" i="6"/>
  <c r="DA1118" i="6"/>
  <c r="DA1119" i="6"/>
  <c r="DA1120" i="6"/>
  <c r="DA1121" i="6"/>
  <c r="DA1122" i="6"/>
  <c r="DA1123" i="6"/>
  <c r="DA1124" i="6"/>
  <c r="DA1125" i="6"/>
  <c r="DA1126" i="6"/>
  <c r="DA1127" i="6"/>
  <c r="DA1128" i="6"/>
  <c r="DA1129" i="6"/>
  <c r="DA1130" i="6"/>
  <c r="DA1131" i="6"/>
  <c r="DA1132" i="6"/>
  <c r="DA1133" i="6"/>
  <c r="DA1134" i="6"/>
  <c r="DA1135" i="6"/>
  <c r="DA1136" i="6"/>
  <c r="DA1137" i="6"/>
  <c r="DA1138" i="6"/>
  <c r="DA1139" i="6"/>
  <c r="DA1140" i="6"/>
  <c r="DA1141" i="6"/>
  <c r="DA1142" i="6"/>
  <c r="DA1143" i="6"/>
  <c r="DA1144" i="6"/>
  <c r="DA1145" i="6"/>
  <c r="DA1146" i="6"/>
  <c r="DA1147" i="6"/>
  <c r="DA1148" i="6"/>
  <c r="DA1149" i="6"/>
  <c r="DA1150" i="6"/>
  <c r="DA1151" i="6"/>
  <c r="DA1152" i="6"/>
  <c r="DA1153" i="6"/>
  <c r="DA1154" i="6"/>
  <c r="DA1155" i="6"/>
  <c r="DA1156" i="6"/>
  <c r="DA1157" i="6"/>
  <c r="DA1158" i="6"/>
  <c r="DA1159" i="6"/>
  <c r="DA1160" i="6"/>
  <c r="DA1161" i="6"/>
  <c r="DA1162" i="6"/>
  <c r="DA1163" i="6"/>
  <c r="DA1164" i="6"/>
  <c r="DA1165" i="6"/>
  <c r="DA1166" i="6"/>
  <c r="DA1167" i="6"/>
  <c r="DA1168" i="6"/>
  <c r="DA1169" i="6"/>
  <c r="DA1170" i="6"/>
  <c r="DA1171" i="6"/>
  <c r="DA1172" i="6"/>
  <c r="DA1173" i="6"/>
  <c r="DA1174" i="6"/>
  <c r="DA1175" i="6"/>
  <c r="DA1176" i="6"/>
  <c r="DA1177" i="6"/>
  <c r="DA1178" i="6"/>
  <c r="DA1179" i="6"/>
  <c r="DA1180" i="6"/>
  <c r="DA1181" i="6"/>
  <c r="DA1182" i="6"/>
  <c r="DA1183" i="6"/>
  <c r="DA1184" i="6"/>
  <c r="DA1185" i="6"/>
  <c r="DA1186" i="6"/>
  <c r="DA1187" i="6"/>
  <c r="DA1188" i="6"/>
  <c r="DA1189" i="6"/>
  <c r="DA1190" i="6"/>
  <c r="DA1191" i="6"/>
  <c r="DA1192" i="6"/>
  <c r="DA1193" i="6"/>
  <c r="DA1194" i="6"/>
  <c r="DA1195" i="6"/>
  <c r="DA1196" i="6"/>
  <c r="DA1197" i="6"/>
  <c r="DA1198" i="6"/>
  <c r="DA1199" i="6"/>
  <c r="DA1200" i="6"/>
  <c r="DA1201" i="6"/>
  <c r="DA1202" i="6"/>
  <c r="DA1203" i="6"/>
  <c r="DA1204" i="6"/>
  <c r="DA1205" i="6"/>
  <c r="DA1206" i="6"/>
  <c r="DA1207" i="6"/>
  <c r="DA1208" i="6"/>
  <c r="DA1209" i="6"/>
  <c r="DA1210" i="6"/>
  <c r="DA1211" i="6"/>
  <c r="DA1212" i="6"/>
  <c r="DA1213" i="6"/>
  <c r="DA1214" i="6"/>
  <c r="DA1215" i="6"/>
  <c r="DA1216" i="6"/>
  <c r="DA1217" i="6"/>
  <c r="DA1218" i="6"/>
  <c r="DA1219" i="6"/>
  <c r="DA1220" i="6"/>
  <c r="DA1221" i="6"/>
  <c r="DA1222" i="6"/>
  <c r="DA1223" i="6"/>
  <c r="DA1224" i="6"/>
  <c r="DA1225" i="6"/>
  <c r="DA1226" i="6"/>
  <c r="DA1227" i="6"/>
  <c r="DA1228" i="6"/>
  <c r="DA1229" i="6"/>
  <c r="DA1230" i="6"/>
  <c r="DA1231" i="6"/>
  <c r="DA1232" i="6"/>
  <c r="DA1233" i="6"/>
  <c r="DA1234" i="6"/>
  <c r="DA1235" i="6"/>
  <c r="DA1236" i="6"/>
  <c r="DA1237" i="6"/>
  <c r="DA1238" i="6"/>
  <c r="DA1239" i="6"/>
  <c r="DA1240" i="6"/>
  <c r="DA1241" i="6"/>
  <c r="DA1242" i="6"/>
  <c r="DA1243" i="6"/>
  <c r="DA1244" i="6"/>
  <c r="DA1245" i="6"/>
  <c r="DA1246" i="6"/>
  <c r="DA1247" i="6"/>
  <c r="DA1248" i="6"/>
  <c r="DA1249" i="6"/>
  <c r="DA1250" i="6"/>
  <c r="DA1251" i="6"/>
  <c r="DA1252" i="6"/>
  <c r="DA1253" i="6"/>
  <c r="DA1254" i="6"/>
  <c r="DA1255" i="6"/>
  <c r="DA1256" i="6"/>
  <c r="DA1257" i="6"/>
  <c r="DA1258" i="6"/>
  <c r="DA1259" i="6"/>
  <c r="DA1260" i="6"/>
  <c r="DA1261" i="6"/>
  <c r="DA1262" i="6"/>
  <c r="DA1263" i="6"/>
  <c r="DA1264" i="6"/>
  <c r="DA1265" i="6"/>
  <c r="DA1266" i="6"/>
  <c r="DA1267" i="6"/>
  <c r="DA1268" i="6"/>
  <c r="DA1269" i="6"/>
  <c r="DA1270" i="6"/>
  <c r="DA1271" i="6"/>
  <c r="DA1272" i="6"/>
  <c r="DA1273" i="6"/>
  <c r="DA1274" i="6"/>
  <c r="DA1275" i="6"/>
  <c r="DA1276" i="6"/>
  <c r="DA1277" i="6"/>
  <c r="DA1278" i="6"/>
  <c r="DA1279" i="6"/>
  <c r="DA1280" i="6"/>
  <c r="DA1281" i="6"/>
  <c r="DA1282" i="6"/>
  <c r="DA1283" i="6"/>
  <c r="DA1284" i="6"/>
  <c r="DA1285" i="6"/>
  <c r="DA1286" i="6"/>
  <c r="DA1287" i="6"/>
  <c r="DA1288" i="6"/>
  <c r="DA1289" i="6"/>
  <c r="DA1290" i="6"/>
  <c r="DA1291" i="6"/>
  <c r="DA1292" i="6"/>
  <c r="DA1293" i="6"/>
  <c r="DA1294" i="6"/>
  <c r="DA1295" i="6"/>
  <c r="DA1296" i="6"/>
  <c r="DA1297" i="6"/>
  <c r="DA1298" i="6"/>
  <c r="DA1299" i="6"/>
  <c r="DA1300" i="6"/>
  <c r="DA1301" i="6"/>
  <c r="DA1302" i="6"/>
  <c r="DA1303" i="6"/>
  <c r="DA1304" i="6"/>
  <c r="DA1305" i="6"/>
  <c r="DA1306" i="6"/>
  <c r="DA1307" i="6"/>
  <c r="DA1308" i="6"/>
  <c r="DA1309" i="6"/>
  <c r="DA1310" i="6"/>
  <c r="DA1311" i="6"/>
  <c r="DA1312" i="6"/>
  <c r="DA1313" i="6"/>
  <c r="DA1314" i="6"/>
  <c r="DA1315" i="6"/>
  <c r="DA1316" i="6"/>
  <c r="DA1317" i="6"/>
  <c r="DA1318" i="6"/>
  <c r="DA1319" i="6"/>
  <c r="DA1320" i="6"/>
  <c r="DA1321" i="6"/>
  <c r="DA1322" i="6"/>
  <c r="DA1323" i="6"/>
  <c r="DA1324" i="6"/>
  <c r="DA1325" i="6"/>
  <c r="DA1326" i="6"/>
  <c r="DA1327" i="6"/>
  <c r="DA1328" i="6"/>
  <c r="DA1329" i="6"/>
  <c r="DA1330" i="6"/>
  <c r="DA1331" i="6"/>
  <c r="DA1332" i="6"/>
  <c r="DA1333" i="6"/>
  <c r="DA1334" i="6"/>
  <c r="DA1335" i="6"/>
  <c r="DA1336" i="6"/>
  <c r="DA1337" i="6"/>
  <c r="DA1338" i="6"/>
  <c r="DA1339" i="6"/>
  <c r="DA1340" i="6"/>
  <c r="DA1341" i="6"/>
  <c r="DA1342" i="6"/>
  <c r="DA1343" i="6"/>
  <c r="DA1344" i="6"/>
  <c r="DA1345" i="6"/>
  <c r="DA1346" i="6"/>
  <c r="DA1347" i="6"/>
  <c r="DA1348" i="6"/>
  <c r="DA1349" i="6"/>
  <c r="DA1350" i="6"/>
  <c r="DA1351" i="6"/>
  <c r="DA1352" i="6"/>
  <c r="DA1353" i="6"/>
  <c r="DA1354" i="6"/>
  <c r="DA1355" i="6"/>
  <c r="DA1356" i="6"/>
  <c r="DA1357" i="6"/>
  <c r="DA1358" i="6"/>
  <c r="DA1359" i="6"/>
  <c r="DA1360" i="6"/>
  <c r="DA1361" i="6"/>
  <c r="DA1362" i="6"/>
  <c r="DA1363" i="6"/>
  <c r="DA1364" i="6"/>
  <c r="DA1365" i="6"/>
  <c r="DA1366" i="6"/>
  <c r="DA1367" i="6"/>
  <c r="DA1368" i="6"/>
  <c r="DA1369" i="6"/>
  <c r="DA1370" i="6"/>
  <c r="DA1371" i="6"/>
  <c r="DA1372" i="6"/>
  <c r="DA1373" i="6"/>
  <c r="DA1374" i="6"/>
  <c r="DA1375" i="6"/>
  <c r="DA1376" i="6"/>
  <c r="DA1377" i="6"/>
  <c r="DA1378" i="6"/>
  <c r="DA1379" i="6"/>
  <c r="DA1380" i="6"/>
  <c r="DA1381" i="6"/>
  <c r="DA1382" i="6"/>
  <c r="DA1383" i="6"/>
  <c r="DA1384" i="6"/>
  <c r="DA1385" i="6"/>
  <c r="DA1386" i="6"/>
  <c r="DA1387" i="6"/>
  <c r="DA1388" i="6"/>
  <c r="DA1389" i="6"/>
  <c r="DA1390" i="6"/>
  <c r="DA1391" i="6"/>
  <c r="DA1392" i="6"/>
  <c r="DA1393" i="6"/>
  <c r="DA1394" i="6"/>
  <c r="DA1395" i="6"/>
  <c r="DA1396" i="6"/>
  <c r="DA1397" i="6"/>
  <c r="DA1398" i="6"/>
  <c r="DA1399" i="6"/>
  <c r="DA1400" i="6"/>
  <c r="DA1401" i="6"/>
  <c r="DA1402" i="6"/>
  <c r="DA1403" i="6"/>
  <c r="DA1404" i="6"/>
  <c r="DA1405" i="6"/>
  <c r="DA1406" i="6"/>
  <c r="DA1407" i="6"/>
  <c r="DA1408" i="6"/>
  <c r="DA1409" i="6"/>
  <c r="DA1410" i="6"/>
  <c r="DA1411" i="6"/>
  <c r="DA1412" i="6"/>
  <c r="DA1413" i="6"/>
  <c r="DA1414" i="6"/>
  <c r="DA1415" i="6"/>
  <c r="DA1416" i="6"/>
  <c r="DA1417" i="6"/>
  <c r="DA1418" i="6"/>
  <c r="DA1419" i="6"/>
  <c r="DA1420" i="6"/>
  <c r="DA1421" i="6"/>
  <c r="DA1422" i="6"/>
  <c r="DA1423" i="6"/>
  <c r="DA1424" i="6"/>
  <c r="DA1425" i="6"/>
  <c r="DA1426" i="6"/>
  <c r="DA1427" i="6"/>
  <c r="DA1428" i="6"/>
  <c r="DA1429" i="6"/>
  <c r="DA1430" i="6"/>
  <c r="DA1431" i="6"/>
  <c r="DA1432" i="6"/>
  <c r="DA1433" i="6"/>
  <c r="DA1434" i="6"/>
  <c r="DA1435" i="6"/>
  <c r="DA1436" i="6"/>
  <c r="DA1437" i="6"/>
  <c r="DA1438" i="6"/>
  <c r="DA1439" i="6"/>
  <c r="DA1440" i="6"/>
  <c r="DA1441" i="6"/>
  <c r="DA1442" i="6"/>
  <c r="DA1443" i="6"/>
  <c r="DA1444" i="6"/>
  <c r="DA1445" i="6"/>
  <c r="DA1446" i="6"/>
  <c r="DA1447" i="6"/>
  <c r="DA1448" i="6"/>
  <c r="DA1449" i="6"/>
  <c r="DA1450" i="6"/>
  <c r="DA1451" i="6"/>
  <c r="DA1452" i="6"/>
  <c r="DA1453" i="6"/>
  <c r="DA1454" i="6"/>
  <c r="DA1455" i="6"/>
  <c r="DA1456" i="6"/>
  <c r="DA1457" i="6"/>
  <c r="DA1458" i="6"/>
  <c r="DA1459" i="6"/>
  <c r="DA1460" i="6"/>
  <c r="DA1461" i="6"/>
  <c r="DA1462" i="6"/>
  <c r="DA1463" i="6"/>
  <c r="DA1464" i="6"/>
  <c r="DA1465" i="6"/>
  <c r="DA1466" i="6"/>
  <c r="DA1467" i="6"/>
  <c r="DA1468" i="6"/>
  <c r="DA1469" i="6"/>
  <c r="DA1470" i="6"/>
  <c r="DA1471" i="6"/>
  <c r="DA1472" i="6"/>
  <c r="DA1473" i="6"/>
  <c r="DA1474" i="6"/>
  <c r="DA1475" i="6"/>
  <c r="DA1476" i="6"/>
  <c r="DA1477" i="6"/>
  <c r="DA1478" i="6"/>
  <c r="DA1479" i="6"/>
  <c r="DA1480" i="6"/>
  <c r="DA1481" i="6"/>
  <c r="DA1482" i="6"/>
  <c r="DA1483" i="6"/>
  <c r="DA1484" i="6"/>
  <c r="DA1485" i="6"/>
  <c r="DA1486" i="6"/>
  <c r="DA1487" i="6"/>
  <c r="DA1488" i="6"/>
  <c r="DA1489" i="6"/>
  <c r="DA1490" i="6"/>
  <c r="DA1491" i="6"/>
  <c r="DA1492" i="6"/>
  <c r="DA1493" i="6"/>
  <c r="DA1494" i="6"/>
  <c r="DA1495" i="6"/>
  <c r="DA1496" i="6"/>
  <c r="DA1497" i="6"/>
  <c r="DA1498" i="6"/>
  <c r="DA1499" i="6"/>
  <c r="DA1500" i="6"/>
  <c r="DA1501" i="6"/>
  <c r="DA1502" i="6"/>
  <c r="DA1503" i="6"/>
  <c r="DA1504" i="6"/>
  <c r="DA1505" i="6"/>
  <c r="DA1506" i="6"/>
  <c r="DA1507" i="6"/>
  <c r="DA1508" i="6"/>
  <c r="DA1509" i="6"/>
  <c r="DA1510" i="6"/>
  <c r="DA1511" i="6"/>
  <c r="DA1512" i="6"/>
  <c r="DA1513" i="6"/>
  <c r="DA1514" i="6"/>
  <c r="DA1515" i="6"/>
  <c r="DA1516" i="6"/>
  <c r="DA1517" i="6"/>
  <c r="DA1518" i="6"/>
  <c r="DA1519" i="6"/>
  <c r="DA1520" i="6"/>
  <c r="DA1521" i="6"/>
  <c r="DA1522" i="6"/>
  <c r="DA1523" i="6"/>
  <c r="DA1524" i="6"/>
  <c r="DA1525" i="6"/>
  <c r="DA1526" i="6"/>
  <c r="DA1527" i="6"/>
  <c r="DA1528" i="6"/>
  <c r="DA1529" i="6"/>
  <c r="DA1530" i="6"/>
  <c r="DA1531" i="6"/>
  <c r="DA1532" i="6"/>
  <c r="DA1533" i="6"/>
  <c r="DA1534" i="6"/>
  <c r="DA1535" i="6"/>
  <c r="DA1536" i="6"/>
  <c r="DA1537" i="6"/>
  <c r="DA1538" i="6"/>
  <c r="DA1539" i="6"/>
  <c r="DA1540" i="6"/>
  <c r="DA1541" i="6"/>
  <c r="DA1542" i="6"/>
  <c r="DA1543" i="6"/>
  <c r="DA1544" i="6"/>
  <c r="DA1545" i="6"/>
  <c r="DA1546" i="6"/>
  <c r="DA1547" i="6"/>
  <c r="DA1548" i="6"/>
  <c r="DA1549" i="6"/>
  <c r="DA1550" i="6"/>
  <c r="DA1551" i="6"/>
  <c r="DA1552" i="6"/>
  <c r="DA1553" i="6"/>
  <c r="DA1554" i="6"/>
  <c r="DA1555" i="6"/>
  <c r="DA1556" i="6"/>
  <c r="DA1557" i="6"/>
  <c r="DA1558" i="6"/>
  <c r="DA1559" i="6"/>
  <c r="DA1560" i="6"/>
  <c r="DA1561" i="6"/>
  <c r="DA1562" i="6"/>
  <c r="DA1563" i="6"/>
  <c r="DA1564" i="6"/>
  <c r="DA1565" i="6"/>
  <c r="DA1566" i="6"/>
  <c r="DA1567" i="6"/>
  <c r="DA1568" i="6"/>
  <c r="DA1569" i="6"/>
  <c r="DA1570" i="6"/>
  <c r="DA1571" i="6"/>
  <c r="DA1572" i="6"/>
  <c r="DA1573" i="6"/>
  <c r="DA1574" i="6"/>
  <c r="DA1575" i="6"/>
  <c r="DA1576" i="6"/>
  <c r="DA1577" i="6"/>
  <c r="DA1578" i="6"/>
  <c r="DA1579" i="6"/>
  <c r="DA1580" i="6"/>
  <c r="DA1581" i="6"/>
  <c r="DA1582" i="6"/>
  <c r="DA1583" i="6"/>
  <c r="DA1584" i="6"/>
  <c r="DA1585" i="6"/>
  <c r="DA1586" i="6"/>
  <c r="DA1587" i="6"/>
  <c r="DA1588" i="6"/>
  <c r="DA1589" i="6"/>
  <c r="DA1590" i="6"/>
  <c r="DA1591" i="6"/>
  <c r="DA1592" i="6"/>
  <c r="DA1593" i="6"/>
  <c r="DA1594" i="6"/>
  <c r="DA1595" i="6"/>
  <c r="DA1596" i="6"/>
  <c r="DA1597" i="6"/>
  <c r="DA1598" i="6"/>
  <c r="DA1599" i="6"/>
  <c r="DA1600" i="6"/>
  <c r="DA1601" i="6"/>
  <c r="DA1602" i="6"/>
  <c r="DA1603" i="6"/>
  <c r="DA1604" i="6"/>
  <c r="DA1605" i="6"/>
  <c r="DA1606" i="6"/>
  <c r="DA1607" i="6"/>
  <c r="DA1608" i="6"/>
  <c r="DA1609" i="6"/>
  <c r="DA1610" i="6"/>
  <c r="DA1611" i="6"/>
  <c r="DA1612" i="6"/>
  <c r="DA1613" i="6"/>
  <c r="DA1614" i="6"/>
  <c r="DA1615" i="6"/>
  <c r="DA1616" i="6"/>
  <c r="DA1617" i="6"/>
  <c r="DA1618" i="6"/>
  <c r="DA1619" i="6"/>
  <c r="DA1620" i="6"/>
  <c r="DA1621" i="6"/>
  <c r="DA1622" i="6"/>
  <c r="DA1623" i="6"/>
  <c r="DA1624" i="6"/>
  <c r="DA1625" i="6"/>
  <c r="DA1626" i="6"/>
  <c r="DA1627" i="6"/>
  <c r="DA1628" i="6"/>
  <c r="DA1629" i="6"/>
  <c r="DA1630" i="6"/>
  <c r="DA1631" i="6"/>
  <c r="DA1632" i="6"/>
  <c r="DA1633" i="6"/>
  <c r="DA1634" i="6"/>
  <c r="DA1635" i="6"/>
  <c r="DA1636" i="6"/>
  <c r="DA1637" i="6"/>
  <c r="DA1638" i="6"/>
  <c r="DA1639" i="6"/>
  <c r="DA1640" i="6"/>
  <c r="DA1641" i="6"/>
  <c r="DA1642" i="6"/>
  <c r="DA1643" i="6"/>
  <c r="DA1644" i="6"/>
  <c r="DA1645" i="6"/>
  <c r="DA1646" i="6"/>
  <c r="DA1647" i="6"/>
  <c r="DA1648" i="6"/>
  <c r="DA1649" i="6"/>
  <c r="DA1650" i="6"/>
  <c r="DA1651" i="6"/>
  <c r="DA1652" i="6"/>
  <c r="DA1653" i="6"/>
  <c r="DA1654" i="6"/>
  <c r="DA1655" i="6"/>
  <c r="DA1656" i="6"/>
  <c r="DA1657" i="6"/>
  <c r="DA1658" i="6"/>
  <c r="DA1659" i="6"/>
  <c r="DA1660" i="6"/>
  <c r="DA1661" i="6"/>
  <c r="DA1662" i="6"/>
  <c r="DA1663" i="6"/>
  <c r="DA1664" i="6"/>
  <c r="DA1665" i="6"/>
  <c r="DA1666" i="6"/>
  <c r="DA1667" i="6"/>
  <c r="DA1668" i="6"/>
  <c r="DA1669" i="6"/>
  <c r="DA1670" i="6"/>
  <c r="DA1671" i="6"/>
  <c r="DA1672" i="6"/>
  <c r="DA1673" i="6"/>
  <c r="DA1674" i="6"/>
  <c r="DA1675" i="6"/>
  <c r="DA1676" i="6"/>
  <c r="DA1677" i="6"/>
  <c r="DA1678" i="6"/>
  <c r="DA1679" i="6"/>
  <c r="DA1680" i="6"/>
  <c r="DA1681" i="6"/>
  <c r="DA1682" i="6"/>
  <c r="DA1683" i="6"/>
  <c r="DA1684" i="6"/>
  <c r="DA1685" i="6"/>
  <c r="DA1686" i="6"/>
  <c r="DA1687" i="6"/>
  <c r="DA1688" i="6"/>
  <c r="DA1689" i="6"/>
  <c r="DA1690" i="6"/>
  <c r="DA1691" i="6"/>
  <c r="DA1692" i="6"/>
  <c r="DA1693" i="6"/>
  <c r="DA1694" i="6"/>
  <c r="DA1695" i="6"/>
  <c r="DA1696" i="6"/>
  <c r="DA1697" i="6"/>
  <c r="DA1698" i="6"/>
  <c r="DA1699" i="6"/>
  <c r="DA1700" i="6"/>
  <c r="DA1701" i="6"/>
  <c r="DA1702" i="6"/>
  <c r="DA1703" i="6"/>
  <c r="DA1704" i="6"/>
  <c r="DA1705" i="6"/>
  <c r="DA1706" i="6"/>
  <c r="DA1707" i="6"/>
  <c r="DA1708" i="6"/>
  <c r="DA1709" i="6"/>
  <c r="DA1710" i="6"/>
  <c r="DA1711" i="6"/>
  <c r="DA1712" i="6"/>
  <c r="DA1713" i="6"/>
  <c r="DA1714" i="6"/>
  <c r="DA1715" i="6"/>
  <c r="DA1716" i="6"/>
  <c r="DA1717" i="6"/>
  <c r="DA1718" i="6"/>
  <c r="DA1719" i="6"/>
  <c r="DA1720" i="6"/>
  <c r="DA1721" i="6"/>
  <c r="DA1722" i="6"/>
  <c r="DA1723" i="6"/>
  <c r="DA1724" i="6"/>
  <c r="DA1725" i="6"/>
  <c r="DA1726" i="6"/>
  <c r="DA1727" i="6"/>
  <c r="DA1728" i="6"/>
  <c r="DA1729" i="6"/>
  <c r="DA1730" i="6"/>
  <c r="DA1731" i="6"/>
  <c r="DA1732" i="6"/>
  <c r="DA1733" i="6"/>
  <c r="DA1734" i="6"/>
  <c r="DA1735" i="6"/>
  <c r="DA1736" i="6"/>
  <c r="DA1737" i="6"/>
  <c r="DA1738" i="6"/>
  <c r="DA1739" i="6"/>
  <c r="DA1740" i="6"/>
  <c r="DA1741" i="6"/>
  <c r="DA1742" i="6"/>
  <c r="DA1743" i="6"/>
  <c r="DA1744" i="6"/>
  <c r="DA1745" i="6"/>
  <c r="DA1746" i="6"/>
  <c r="DA1747" i="6"/>
  <c r="DA1748" i="6"/>
  <c r="DA1749" i="6"/>
  <c r="DA1750" i="6"/>
  <c r="DA1751" i="6"/>
  <c r="DA1752" i="6"/>
  <c r="DA1753" i="6"/>
  <c r="DA1754" i="6"/>
  <c r="DA1755" i="6"/>
  <c r="DA1756" i="6"/>
  <c r="DA1757" i="6"/>
  <c r="DA1758" i="6"/>
  <c r="DA1759" i="6"/>
  <c r="DA1760" i="6"/>
  <c r="DA1761" i="6"/>
  <c r="DA1762" i="6"/>
  <c r="DA1763" i="6"/>
  <c r="DA1764" i="6"/>
  <c r="DA1765" i="6"/>
  <c r="DA1766" i="6"/>
  <c r="DA1767" i="6"/>
  <c r="DA1768" i="6"/>
  <c r="DA1769" i="6"/>
  <c r="DA1770" i="6"/>
  <c r="DA1771" i="6"/>
  <c r="DA1772" i="6"/>
  <c r="DA1773" i="6"/>
  <c r="DA1774" i="6"/>
  <c r="DA1775" i="6"/>
  <c r="DA1776" i="6"/>
  <c r="DA1777" i="6"/>
  <c r="DA1778" i="6"/>
  <c r="DA1779" i="6"/>
  <c r="DA1780" i="6"/>
  <c r="DA1781" i="6"/>
  <c r="DA1782" i="6"/>
  <c r="DA1783" i="6"/>
  <c r="DA1784" i="6"/>
  <c r="DA1785" i="6"/>
  <c r="DA1786" i="6"/>
  <c r="DA1787" i="6"/>
  <c r="DA1788" i="6"/>
  <c r="DA1789" i="6"/>
  <c r="DA1790" i="6"/>
  <c r="DA1791" i="6"/>
  <c r="DA1792" i="6"/>
  <c r="DA1793" i="6"/>
  <c r="DA1794" i="6"/>
  <c r="DA1795" i="6"/>
  <c r="DA1796" i="6"/>
  <c r="DA1797" i="6"/>
  <c r="DA1798" i="6"/>
  <c r="DA1799" i="6"/>
  <c r="DA1800" i="6"/>
  <c r="DA1801" i="6"/>
  <c r="DA1802" i="6"/>
  <c r="DA1803" i="6"/>
  <c r="DA1804" i="6"/>
  <c r="DA1805" i="6"/>
  <c r="DA1806" i="6"/>
  <c r="DA1807" i="6"/>
  <c r="DA1808" i="6"/>
  <c r="DA1809" i="6"/>
  <c r="DA1810" i="6"/>
  <c r="DA1811" i="6"/>
  <c r="DA1812" i="6"/>
  <c r="DA1813" i="6"/>
  <c r="DA1814" i="6"/>
  <c r="DA1815" i="6"/>
  <c r="DA1816" i="6"/>
  <c r="DA1817" i="6"/>
  <c r="DA1818" i="6"/>
  <c r="DA1819" i="6"/>
  <c r="DA1820" i="6"/>
  <c r="DA1821" i="6"/>
  <c r="DA1822" i="6"/>
  <c r="DA1823" i="6"/>
  <c r="DA1824" i="6"/>
  <c r="DA1825" i="6"/>
  <c r="DA1826" i="6"/>
  <c r="DA1827" i="6"/>
  <c r="DA1828" i="6"/>
  <c r="DA1829" i="6"/>
  <c r="DA1830" i="6"/>
  <c r="DA1831" i="6"/>
  <c r="DA1832" i="6"/>
  <c r="DA1833" i="6"/>
  <c r="DA1834" i="6"/>
  <c r="DA1835" i="6"/>
  <c r="DA1836" i="6"/>
  <c r="DA1837" i="6"/>
  <c r="DA1838" i="6"/>
  <c r="DA1839" i="6"/>
  <c r="DA1840" i="6"/>
  <c r="DA1841" i="6"/>
  <c r="DA1842" i="6"/>
  <c r="DA1843" i="6"/>
  <c r="DA1844" i="6"/>
  <c r="DA1845" i="6"/>
  <c r="DA1846" i="6"/>
  <c r="DA1847" i="6"/>
  <c r="DA1848" i="6"/>
  <c r="DA1849" i="6"/>
  <c r="DA1850" i="6"/>
  <c r="DA1851" i="6"/>
  <c r="DA1852" i="6"/>
  <c r="DA1853" i="6"/>
  <c r="DA1854" i="6"/>
  <c r="DA1855" i="6"/>
  <c r="DA1856" i="6"/>
  <c r="DA1857" i="6"/>
  <c r="DA1858" i="6"/>
  <c r="DA1859" i="6"/>
  <c r="DA1860" i="6"/>
  <c r="DA1861" i="6"/>
  <c r="DA1862" i="6"/>
  <c r="DA1863" i="6"/>
  <c r="DA1864" i="6"/>
  <c r="DA1865" i="6"/>
  <c r="DA1866" i="6"/>
  <c r="DA1867" i="6"/>
  <c r="DA1868" i="6"/>
  <c r="DA1869" i="6"/>
  <c r="DA1870" i="6"/>
  <c r="DA1871" i="6"/>
  <c r="DA1872" i="6"/>
  <c r="DA1873" i="6"/>
  <c r="DA1874" i="6"/>
  <c r="DA1875" i="6"/>
  <c r="DA1876" i="6"/>
  <c r="DA1877" i="6"/>
  <c r="DA1878" i="6"/>
  <c r="DA1879" i="6"/>
  <c r="DA1880" i="6"/>
  <c r="DA1881" i="6"/>
  <c r="DA1882" i="6"/>
  <c r="DA1883" i="6"/>
  <c r="DA1884" i="6"/>
  <c r="DA1885" i="6"/>
  <c r="DA1886" i="6"/>
  <c r="DA1887" i="6"/>
  <c r="DA1888" i="6"/>
  <c r="DA1889" i="6"/>
  <c r="DA1890" i="6"/>
  <c r="DA1891" i="6"/>
  <c r="DA1892" i="6"/>
  <c r="DA1893" i="6"/>
  <c r="DA1894" i="6"/>
  <c r="DA1895" i="6"/>
  <c r="DA1896" i="6"/>
  <c r="DA1897" i="6"/>
  <c r="DA1898" i="6"/>
  <c r="DA1899" i="6"/>
  <c r="DA1900" i="6"/>
  <c r="DA1901" i="6"/>
  <c r="DA1902" i="6"/>
  <c r="DA1903" i="6"/>
  <c r="DA1904" i="6"/>
  <c r="DA1905" i="6"/>
  <c r="DA1906" i="6"/>
  <c r="DA1907" i="6"/>
  <c r="DA1908" i="6"/>
  <c r="DA1909" i="6"/>
  <c r="DA1910" i="6"/>
  <c r="DA1911" i="6"/>
  <c r="DA1912" i="6"/>
  <c r="DA1913" i="6"/>
  <c r="DA1914" i="6"/>
  <c r="DA1915" i="6"/>
  <c r="DA1916" i="6"/>
  <c r="DA1917" i="6"/>
  <c r="DA1918" i="6"/>
  <c r="DA1919" i="6"/>
  <c r="DA1920" i="6"/>
  <c r="DA1921" i="6"/>
  <c r="DA1922" i="6"/>
  <c r="DA1923" i="6"/>
  <c r="DA1924" i="6"/>
  <c r="DA1925" i="6"/>
  <c r="DA1926" i="6"/>
  <c r="DA1927" i="6"/>
  <c r="DA1928" i="6"/>
  <c r="DA1929" i="6"/>
  <c r="DA1930" i="6"/>
  <c r="DA1931" i="6"/>
  <c r="DA1932" i="6"/>
  <c r="DA1933" i="6"/>
  <c r="DA1934" i="6"/>
  <c r="DA1935" i="6"/>
  <c r="DA1936" i="6"/>
  <c r="DA1937" i="6"/>
  <c r="DA1938" i="6"/>
  <c r="DA1939" i="6"/>
  <c r="DA1940" i="6"/>
  <c r="DA1941" i="6"/>
  <c r="DA1942" i="6"/>
  <c r="DA1943" i="6"/>
  <c r="DA1944" i="6"/>
  <c r="DA1945" i="6"/>
  <c r="DA1946" i="6"/>
  <c r="DA1947" i="6"/>
  <c r="DA1948" i="6"/>
  <c r="DA1949" i="6"/>
  <c r="DA1950" i="6"/>
  <c r="DA1951" i="6"/>
  <c r="DA1952" i="6"/>
  <c r="DA1953" i="6"/>
  <c r="DA1954" i="6"/>
  <c r="DA1955" i="6"/>
  <c r="DA1956" i="6"/>
  <c r="DA1957" i="6"/>
  <c r="DA1958" i="6"/>
  <c r="DA1959" i="6"/>
  <c r="DA1960" i="6"/>
  <c r="DA1961" i="6"/>
  <c r="DA1962" i="6"/>
  <c r="DA1963" i="6"/>
  <c r="DA1964" i="6"/>
  <c r="DA1965" i="6"/>
  <c r="DA1966" i="6"/>
  <c r="DA1967" i="6"/>
  <c r="DA1968" i="6"/>
  <c r="DA1969" i="6"/>
  <c r="DA1970" i="6"/>
  <c r="DA1971" i="6"/>
  <c r="DA1972" i="6"/>
  <c r="DA1973" i="6"/>
  <c r="DA1974" i="6"/>
  <c r="DA1975" i="6"/>
  <c r="DA1976" i="6"/>
  <c r="DA1977" i="6"/>
  <c r="DA1978" i="6"/>
  <c r="DA1979" i="6"/>
  <c r="DA1980" i="6"/>
  <c r="DA1981" i="6"/>
  <c r="DA1982" i="6"/>
  <c r="DA1983" i="6"/>
  <c r="DA1984" i="6"/>
  <c r="DA1985" i="6"/>
  <c r="DA1986" i="6"/>
  <c r="DA1987" i="6"/>
  <c r="DA1988" i="6"/>
  <c r="DA1989" i="6"/>
  <c r="DA1990" i="6"/>
  <c r="DA1991" i="6"/>
  <c r="DA1992" i="6"/>
  <c r="DA1993" i="6"/>
  <c r="DA1994" i="6"/>
  <c r="DA1995" i="6"/>
  <c r="DA1996" i="6"/>
  <c r="DA1997" i="6"/>
  <c r="DA1998" i="6"/>
  <c r="DA1999" i="6"/>
  <c r="DA2000" i="6"/>
  <c r="DA2001" i="6"/>
  <c r="DA2002" i="6"/>
  <c r="DA2003" i="6"/>
  <c r="DA2004" i="6"/>
  <c r="DA2005" i="6"/>
  <c r="DA2006" i="6"/>
  <c r="DA2007" i="6"/>
  <c r="DA2008" i="6"/>
  <c r="DA2009" i="6"/>
  <c r="DA2010" i="6"/>
  <c r="DA2011" i="6"/>
  <c r="DA2012" i="6"/>
  <c r="DA2013" i="6"/>
  <c r="DA2014" i="6"/>
  <c r="DA2015" i="6"/>
  <c r="DA2016" i="6"/>
  <c r="DA2017" i="6"/>
  <c r="DA2018" i="6"/>
  <c r="DA2019" i="6"/>
  <c r="DA2020" i="6"/>
  <c r="DA2021" i="6"/>
  <c r="DA2022" i="6"/>
  <c r="DA2023" i="6"/>
  <c r="DA2024" i="6"/>
  <c r="DA2025" i="6"/>
  <c r="DA2026" i="6"/>
  <c r="DA2027" i="6"/>
  <c r="DA2028" i="6"/>
  <c r="DA2029" i="6"/>
  <c r="DA2030" i="6"/>
  <c r="DA2031" i="6"/>
  <c r="DA2032" i="6"/>
  <c r="DA2033" i="6"/>
  <c r="DA2034" i="6"/>
  <c r="DA2035" i="6"/>
  <c r="DA2036" i="6"/>
  <c r="DA2037" i="6"/>
  <c r="DA2038" i="6"/>
  <c r="DA2039" i="6"/>
  <c r="DA2040" i="6"/>
  <c r="DA2041" i="6"/>
  <c r="DA2042" i="6"/>
  <c r="DA2043" i="6"/>
  <c r="DA2044" i="6"/>
  <c r="DA2045" i="6"/>
  <c r="DA2046" i="6"/>
  <c r="DA2047" i="6"/>
  <c r="DA2048" i="6"/>
  <c r="DA2049" i="6"/>
  <c r="DA2050" i="6"/>
  <c r="DA2051" i="6"/>
  <c r="DA2052" i="6"/>
  <c r="DA2053" i="6"/>
  <c r="DA2054" i="6"/>
  <c r="DA2055" i="6"/>
  <c r="DA2056" i="6"/>
  <c r="DA2057" i="6"/>
  <c r="DA2058" i="6"/>
  <c r="DA2059" i="6"/>
  <c r="DA2060" i="6"/>
  <c r="DA2061" i="6"/>
  <c r="DA2062" i="6"/>
  <c r="DA2063" i="6"/>
  <c r="DA2064" i="6"/>
  <c r="DA2065" i="6"/>
  <c r="DA2066" i="6"/>
  <c r="DA2067" i="6"/>
  <c r="DA2068" i="6"/>
  <c r="DA2069" i="6"/>
  <c r="DA2070" i="6"/>
  <c r="DA2071" i="6"/>
  <c r="DA2072" i="6"/>
  <c r="DA2073" i="6"/>
  <c r="DA2074" i="6"/>
  <c r="DA2075" i="6"/>
  <c r="DA2076" i="6"/>
  <c r="DA2077" i="6"/>
  <c r="DA2078" i="6"/>
  <c r="DA2079" i="6"/>
  <c r="DA2080" i="6"/>
  <c r="DA2081" i="6"/>
  <c r="DA2082" i="6"/>
  <c r="DA2083" i="6"/>
  <c r="DA2084" i="6"/>
  <c r="DA2085" i="6"/>
  <c r="DA2086" i="6"/>
  <c r="DA2087" i="6"/>
  <c r="DA2088" i="6"/>
  <c r="DA2089" i="6"/>
  <c r="DA2090" i="6"/>
  <c r="DA2091" i="6"/>
  <c r="DA2092" i="6"/>
  <c r="DA2093" i="6"/>
  <c r="DA2094" i="6"/>
  <c r="DA2095" i="6"/>
  <c r="DA2096" i="6"/>
  <c r="DA2097" i="6"/>
  <c r="DA2098" i="6"/>
  <c r="DA2099" i="6"/>
  <c r="DA2100" i="6"/>
  <c r="DA2101" i="6"/>
  <c r="DA2102" i="6"/>
  <c r="DA2103" i="6"/>
  <c r="DA2104" i="6"/>
  <c r="DA2105" i="6"/>
  <c r="DA2106" i="6"/>
  <c r="DA2107" i="6"/>
  <c r="DA2108" i="6"/>
  <c r="DA2109" i="6"/>
  <c r="DA2110" i="6"/>
  <c r="DA2111" i="6"/>
  <c r="DA2112" i="6"/>
  <c r="DA2113" i="6"/>
  <c r="DA2114" i="6"/>
  <c r="DA2115" i="6"/>
  <c r="DA2116" i="6"/>
  <c r="DA2117" i="6"/>
  <c r="DA2118" i="6"/>
  <c r="DA2119" i="6"/>
  <c r="DA2120" i="6"/>
  <c r="DA2121" i="6"/>
  <c r="DA2122" i="6"/>
  <c r="DA2123" i="6"/>
  <c r="DA2124" i="6"/>
  <c r="DA2125" i="6"/>
  <c r="DA2126" i="6"/>
  <c r="DA2127" i="6"/>
  <c r="DA2128" i="6"/>
  <c r="DA2129" i="6"/>
  <c r="DA2130" i="6"/>
  <c r="DA2131" i="6"/>
  <c r="DA2132" i="6"/>
  <c r="DA2133" i="6"/>
  <c r="DA2134" i="6"/>
  <c r="DA2135" i="6"/>
  <c r="DA2136" i="6"/>
  <c r="DA2137" i="6"/>
  <c r="DA2138" i="6"/>
  <c r="DA2139" i="6"/>
  <c r="DA2140" i="6"/>
  <c r="DA2141" i="6"/>
  <c r="DA2142" i="6"/>
  <c r="DA2143" i="6"/>
  <c r="DA2144" i="6"/>
  <c r="DA2145" i="6"/>
  <c r="DA2146" i="6"/>
  <c r="DA2147" i="6"/>
  <c r="DA2148" i="6"/>
  <c r="DA2149" i="6"/>
  <c r="DA2150" i="6"/>
  <c r="DA2151" i="6"/>
  <c r="DA2152" i="6"/>
  <c r="DA2153" i="6"/>
  <c r="DA2154" i="6"/>
  <c r="DA2155" i="6"/>
  <c r="DA2156" i="6"/>
  <c r="DA2157" i="6"/>
  <c r="DA2158" i="6"/>
  <c r="DA2159" i="6"/>
  <c r="DA2160" i="6"/>
  <c r="DA2161" i="6"/>
  <c r="DA2162" i="6"/>
  <c r="DA2163" i="6"/>
  <c r="DA2164" i="6"/>
  <c r="DA2165" i="6"/>
  <c r="DA2166" i="6"/>
  <c r="DA2167" i="6"/>
  <c r="DA2168" i="6"/>
  <c r="DA2169" i="6"/>
  <c r="DA2170" i="6"/>
  <c r="DA2171" i="6"/>
  <c r="DA2172" i="6"/>
  <c r="DA2173" i="6"/>
  <c r="DA2174" i="6"/>
  <c r="DA2175" i="6"/>
  <c r="DA2176" i="6"/>
  <c r="DA2177" i="6"/>
  <c r="DA2178" i="6"/>
  <c r="DA2179" i="6"/>
  <c r="DA2180" i="6"/>
  <c r="DA2181" i="6"/>
  <c r="DA2182" i="6"/>
  <c r="DA2183" i="6"/>
  <c r="DA2184" i="6"/>
  <c r="DA2185" i="6"/>
  <c r="DA2186" i="6"/>
  <c r="DA2187" i="6"/>
  <c r="DA2188" i="6"/>
  <c r="DA2189" i="6"/>
  <c r="DA2190" i="6"/>
  <c r="DA2191" i="6"/>
  <c r="DA2192" i="6"/>
  <c r="DA2193" i="6"/>
  <c r="DA2194" i="6"/>
  <c r="DA2195" i="6"/>
  <c r="DA2196" i="6"/>
  <c r="DA2197" i="6"/>
  <c r="DA2198" i="6"/>
  <c r="DA2199" i="6"/>
  <c r="DA2200" i="6"/>
  <c r="DA2201" i="6"/>
  <c r="DA2202" i="6"/>
  <c r="DA2203" i="6"/>
  <c r="DA2204" i="6"/>
  <c r="DA2205" i="6"/>
  <c r="DA2206" i="6"/>
  <c r="DA2207" i="6"/>
  <c r="DA2208" i="6"/>
  <c r="DA2209" i="6"/>
  <c r="DA2210" i="6"/>
  <c r="DA2211" i="6"/>
  <c r="DA2212" i="6"/>
  <c r="DA2213" i="6"/>
  <c r="DA2214" i="6"/>
  <c r="DA2215" i="6"/>
  <c r="DA2216" i="6"/>
  <c r="DA2217" i="6"/>
  <c r="DA2218" i="6"/>
  <c r="DA2219" i="6"/>
  <c r="DA2220" i="6"/>
  <c r="DA2221" i="6"/>
  <c r="DA2222" i="6"/>
  <c r="DA2223" i="6"/>
  <c r="DA2224" i="6"/>
  <c r="DA2225" i="6"/>
  <c r="DA2226" i="6"/>
  <c r="DA2227" i="6"/>
  <c r="DA2228" i="6"/>
  <c r="DA2229" i="6"/>
  <c r="DA2230" i="6"/>
  <c r="DA2231" i="6"/>
  <c r="DA2232" i="6"/>
  <c r="DA2233" i="6"/>
  <c r="DA2234" i="6"/>
  <c r="DA2235" i="6"/>
  <c r="DA2236" i="6"/>
  <c r="DA2237" i="6"/>
  <c r="DA2238" i="6"/>
  <c r="DA2239" i="6"/>
  <c r="DA2240" i="6"/>
  <c r="DA2241" i="6"/>
  <c r="DA2242" i="6"/>
  <c r="DA2243" i="6"/>
  <c r="DA2244" i="6"/>
  <c r="DA2245" i="6"/>
  <c r="DA2246" i="6"/>
  <c r="DA2247" i="6"/>
  <c r="DA2248" i="6"/>
  <c r="DA2249" i="6"/>
  <c r="DA2250" i="6"/>
  <c r="DA2251" i="6"/>
  <c r="DA2252" i="6"/>
  <c r="DA2253" i="6"/>
  <c r="DA2254" i="6"/>
  <c r="DA2255" i="6"/>
  <c r="DA2256" i="6"/>
  <c r="DA2257" i="6"/>
  <c r="DA2258" i="6"/>
  <c r="DA2259" i="6"/>
  <c r="DA2260" i="6"/>
  <c r="DA2261" i="6"/>
  <c r="DA2262" i="6"/>
  <c r="DA2263" i="6"/>
  <c r="DA2264" i="6"/>
  <c r="DA2265" i="6"/>
  <c r="DA2266" i="6"/>
  <c r="DA2267" i="6"/>
  <c r="DA2268" i="6"/>
  <c r="DA2269" i="6"/>
  <c r="DA2270" i="6"/>
  <c r="DA2271" i="6"/>
  <c r="DA2272" i="6"/>
  <c r="DA2273" i="6"/>
  <c r="DA2274" i="6"/>
  <c r="DA2275" i="6"/>
  <c r="DA2276" i="6"/>
  <c r="DA2277" i="6"/>
  <c r="DA2278" i="6"/>
  <c r="DA2279" i="6"/>
  <c r="DA2280" i="6"/>
  <c r="DA2281" i="6"/>
  <c r="DA2282" i="6"/>
  <c r="DA2283" i="6"/>
  <c r="DA2284" i="6"/>
  <c r="DA2285" i="6"/>
  <c r="DA2286" i="6"/>
  <c r="DA2287" i="6"/>
  <c r="DA2288" i="6"/>
  <c r="DA2289" i="6"/>
  <c r="DA2290" i="6"/>
  <c r="DA2291" i="6"/>
  <c r="DA2292" i="6"/>
  <c r="DA2293" i="6"/>
  <c r="DA2294" i="6"/>
  <c r="DA2295" i="6"/>
  <c r="DA2296" i="6"/>
  <c r="DA2297" i="6"/>
  <c r="DA2298" i="6"/>
  <c r="DA2299" i="6"/>
  <c r="DA2300" i="6"/>
  <c r="DA2301" i="6"/>
  <c r="DA2302" i="6"/>
  <c r="DA2303" i="6"/>
  <c r="DA2304" i="6"/>
  <c r="DA2305" i="6"/>
  <c r="DA2306" i="6"/>
  <c r="DA2307" i="6"/>
  <c r="DA2308" i="6"/>
  <c r="DA2309" i="6"/>
  <c r="DA2310" i="6"/>
  <c r="DA2311" i="6"/>
  <c r="DA2312" i="6"/>
  <c r="DA2313" i="6"/>
  <c r="DA2314" i="6"/>
  <c r="DA2315" i="6"/>
  <c r="DA2316" i="6"/>
  <c r="DA2317" i="6"/>
  <c r="DA2318" i="6"/>
  <c r="DA2319" i="6"/>
  <c r="DA2320" i="6"/>
  <c r="DA2321" i="6"/>
  <c r="DA2322" i="6"/>
  <c r="DA2323" i="6"/>
  <c r="DA2324" i="6"/>
  <c r="DA2325" i="6"/>
  <c r="DA2326" i="6"/>
  <c r="DA2327" i="6"/>
  <c r="DA2328" i="6"/>
  <c r="DA2329" i="6"/>
  <c r="DA2330" i="6"/>
  <c r="DA2331" i="6"/>
  <c r="DA2332" i="6"/>
  <c r="DA2333" i="6"/>
  <c r="DA2334" i="6"/>
  <c r="DA2335" i="6"/>
  <c r="DA2336" i="6"/>
  <c r="DA2337" i="6"/>
  <c r="DA2338" i="6"/>
  <c r="DA2339" i="6"/>
  <c r="DA2340" i="6"/>
  <c r="DA2341" i="6"/>
  <c r="DA2342" i="6"/>
  <c r="DA2343" i="6"/>
  <c r="DA2344" i="6"/>
  <c r="DA2345" i="6"/>
  <c r="DA2346" i="6"/>
  <c r="DA2347" i="6"/>
  <c r="DA2348" i="6"/>
  <c r="DA2349" i="6"/>
  <c r="DA2350" i="6"/>
  <c r="DA2351" i="6"/>
  <c r="DA2352" i="6"/>
  <c r="DA2353" i="6"/>
  <c r="DA2354" i="6"/>
  <c r="DA2355" i="6"/>
  <c r="DA2356" i="6"/>
  <c r="DA2357" i="6"/>
  <c r="DA2358" i="6"/>
  <c r="DA2359" i="6"/>
  <c r="DA2360" i="6"/>
  <c r="DA2361" i="6"/>
  <c r="DA2362" i="6"/>
  <c r="DA2363" i="6"/>
  <c r="DA2364" i="6"/>
  <c r="DA2365" i="6"/>
  <c r="DA2366" i="6"/>
  <c r="DA2367" i="6"/>
  <c r="DA2368" i="6"/>
  <c r="DA2369" i="6"/>
  <c r="DA2370" i="6"/>
  <c r="DA2371" i="6"/>
  <c r="DA2372" i="6"/>
  <c r="DA2373" i="6"/>
  <c r="DA2374" i="6"/>
  <c r="DA2375" i="6"/>
  <c r="DA2376" i="6"/>
  <c r="DA2377" i="6"/>
  <c r="DA2378" i="6"/>
  <c r="DA2379" i="6"/>
  <c r="DA2380" i="6"/>
  <c r="DA2381" i="6"/>
  <c r="DA2382" i="6"/>
  <c r="DA2383" i="6"/>
  <c r="DA2384" i="6"/>
  <c r="DA2385" i="6"/>
  <c r="DA2386" i="6"/>
  <c r="DA2387" i="6"/>
  <c r="DA2388" i="6"/>
  <c r="DA2389" i="6"/>
  <c r="DA2390" i="6"/>
  <c r="DA2391" i="6"/>
  <c r="DA2392" i="6"/>
  <c r="DA2393" i="6"/>
  <c r="DA2394" i="6"/>
  <c r="DA2395" i="6"/>
  <c r="DA2396" i="6"/>
  <c r="DA2397" i="6"/>
  <c r="DA2398" i="6"/>
  <c r="DA2399" i="6"/>
  <c r="DA2400" i="6"/>
  <c r="DA2401" i="6"/>
  <c r="DA2402" i="6"/>
  <c r="DA2403" i="6"/>
  <c r="DA2404" i="6"/>
  <c r="DA2405" i="6"/>
  <c r="DA2406" i="6"/>
  <c r="DA2407" i="6"/>
  <c r="DA2408" i="6"/>
  <c r="DA2409" i="6"/>
  <c r="DA2410" i="6"/>
  <c r="DA2411" i="6"/>
  <c r="DA2412" i="6"/>
  <c r="DA2413" i="6"/>
  <c r="DA2414" i="6"/>
  <c r="DA2415" i="6"/>
  <c r="DA2416" i="6"/>
  <c r="DA2417" i="6"/>
  <c r="DA2418" i="6"/>
  <c r="DA2419" i="6"/>
  <c r="DA2420" i="6"/>
  <c r="DA2421" i="6"/>
  <c r="DA2422" i="6"/>
  <c r="DA2423" i="6"/>
  <c r="DA2424" i="6"/>
  <c r="DA2425" i="6"/>
  <c r="DA2426" i="6"/>
  <c r="DA2427" i="6"/>
  <c r="DA2428" i="6"/>
  <c r="DA2429" i="6"/>
  <c r="DA2430" i="6"/>
  <c r="DA2431" i="6"/>
  <c r="DA2432" i="6"/>
  <c r="DA2433" i="6"/>
  <c r="DA2434" i="6"/>
  <c r="DA2435" i="6"/>
  <c r="DA2436" i="6"/>
  <c r="DA2437" i="6"/>
  <c r="DA2438" i="6"/>
  <c r="DA2439" i="6"/>
  <c r="DA2440" i="6"/>
  <c r="DA2441" i="6"/>
  <c r="DA2442" i="6"/>
  <c r="DA2443" i="6"/>
  <c r="DA2444" i="6"/>
  <c r="DA2445" i="6"/>
  <c r="DA2446" i="6"/>
  <c r="DA2447" i="6"/>
  <c r="DA2448" i="6"/>
  <c r="DA2449" i="6"/>
  <c r="DA2450" i="6"/>
  <c r="DA2451" i="6"/>
  <c r="DA2452" i="6"/>
  <c r="DA2453" i="6"/>
  <c r="DA2454" i="6"/>
  <c r="DA2455" i="6"/>
  <c r="DA2456" i="6"/>
  <c r="DA2457" i="6"/>
  <c r="DA2458" i="6"/>
  <c r="DA2459" i="6"/>
  <c r="DA2460" i="6"/>
  <c r="DA2461" i="6"/>
  <c r="DA2462" i="6"/>
  <c r="DA2463" i="6"/>
  <c r="DA2464" i="6"/>
  <c r="DA2465" i="6"/>
  <c r="DA2466" i="6"/>
  <c r="DA2467" i="6"/>
  <c r="DA2468" i="6"/>
  <c r="DA2469" i="6"/>
  <c r="DA2470" i="6"/>
  <c r="DA2471" i="6"/>
  <c r="DA2472" i="6"/>
  <c r="DA2473" i="6"/>
  <c r="DA2474" i="6"/>
  <c r="DA2475" i="6"/>
  <c r="DA2476" i="6"/>
  <c r="DA2477" i="6"/>
  <c r="DA2478" i="6"/>
  <c r="DA2479" i="6"/>
  <c r="DA2480" i="6"/>
  <c r="DA2481" i="6"/>
  <c r="DA2482" i="6"/>
  <c r="DA2483" i="6"/>
  <c r="DA2484" i="6"/>
  <c r="DA2485" i="6"/>
  <c r="DA2486" i="6"/>
  <c r="DA2487" i="6"/>
  <c r="DA2488" i="6"/>
  <c r="DA2489" i="6"/>
  <c r="DA2490" i="6"/>
  <c r="DA2491" i="6"/>
  <c r="DA2492" i="6"/>
  <c r="DA2493" i="6"/>
  <c r="DA2494" i="6"/>
  <c r="DA2495" i="6"/>
  <c r="DA2496" i="6"/>
  <c r="DA2497" i="6"/>
  <c r="DA2498" i="6"/>
  <c r="DA2499" i="6"/>
  <c r="DA2500" i="6"/>
  <c r="DA2501" i="6"/>
  <c r="DA2502" i="6"/>
  <c r="DA2503" i="6"/>
  <c r="DA2504" i="6"/>
  <c r="DA2505" i="6"/>
  <c r="DA2506" i="6"/>
  <c r="DA2507" i="6"/>
  <c r="DA2508" i="6"/>
  <c r="DA2509" i="6"/>
  <c r="DA2510" i="6"/>
  <c r="DA2511" i="6"/>
  <c r="DA2512" i="6"/>
  <c r="DA2513" i="6"/>
  <c r="DA2514" i="6"/>
  <c r="DA2515" i="6"/>
  <c r="DA2516" i="6"/>
  <c r="DA2517" i="6"/>
  <c r="DA2518" i="6"/>
  <c r="DA2519" i="6"/>
  <c r="DA2520" i="6"/>
  <c r="DA2521" i="6"/>
  <c r="DA2522" i="6"/>
  <c r="DA2523" i="6"/>
  <c r="DA2524" i="6"/>
  <c r="DA2525" i="6"/>
  <c r="DA2526" i="6"/>
  <c r="DA2527" i="6"/>
  <c r="DA2528" i="6"/>
  <c r="DA2529" i="6"/>
  <c r="DA2530" i="6"/>
  <c r="DA2531" i="6"/>
  <c r="DA2532" i="6"/>
  <c r="DA2533" i="6"/>
  <c r="DA2534" i="6"/>
  <c r="DA2535" i="6"/>
  <c r="DA2536" i="6"/>
  <c r="DA2537" i="6"/>
  <c r="DA2538" i="6"/>
  <c r="DA2539" i="6"/>
  <c r="DA2540" i="6"/>
  <c r="DA2541" i="6"/>
  <c r="DA2542" i="6"/>
  <c r="DA2543" i="6"/>
  <c r="DA2544" i="6"/>
  <c r="DA2545" i="6"/>
  <c r="DA2546" i="6"/>
  <c r="DA2547" i="6"/>
  <c r="DA2548" i="6"/>
  <c r="DA2549" i="6"/>
  <c r="DA2550" i="6"/>
  <c r="DA2551" i="6"/>
  <c r="DA2552" i="6"/>
  <c r="DA2553" i="6"/>
  <c r="DA2554" i="6"/>
  <c r="DA2555" i="6"/>
  <c r="DA2556" i="6"/>
  <c r="DA2557" i="6"/>
  <c r="DA2558" i="6"/>
  <c r="DA2559" i="6"/>
  <c r="DA2560" i="6"/>
  <c r="DA2561" i="6"/>
  <c r="DA2562" i="6"/>
  <c r="DA2563" i="6"/>
  <c r="DA2564" i="6"/>
  <c r="DA2565" i="6"/>
  <c r="DA2566" i="6"/>
  <c r="DA2567" i="6"/>
  <c r="DA2568" i="6"/>
  <c r="DA2569" i="6"/>
  <c r="DA2570" i="6"/>
  <c r="DA2571" i="6"/>
  <c r="DA2572" i="6"/>
  <c r="DA2573" i="6"/>
  <c r="DA2574" i="6"/>
  <c r="DA2575" i="6"/>
  <c r="DA2576" i="6"/>
  <c r="DA2577" i="6"/>
  <c r="DA2578" i="6"/>
  <c r="DA2579" i="6"/>
  <c r="DA2580" i="6"/>
  <c r="DA2581" i="6"/>
  <c r="DA2582" i="6"/>
  <c r="DA2583" i="6"/>
  <c r="DA2584" i="6"/>
  <c r="DA2585" i="6"/>
  <c r="DA2586" i="6"/>
  <c r="DA2587" i="6"/>
  <c r="DA2588" i="6"/>
  <c r="DA2589" i="6"/>
  <c r="DA2590" i="6"/>
  <c r="DA2591" i="6"/>
  <c r="DA2592" i="6"/>
  <c r="DA2593" i="6"/>
  <c r="DA2594" i="6"/>
  <c r="DA2595" i="6"/>
  <c r="DA2596" i="6"/>
  <c r="DA2597" i="6"/>
  <c r="DA2598" i="6"/>
  <c r="DA2599" i="6"/>
  <c r="DA2600" i="6"/>
  <c r="DA2601" i="6"/>
  <c r="DA2602" i="6"/>
  <c r="DA2603" i="6"/>
  <c r="DA2604" i="6"/>
  <c r="DA2605" i="6"/>
  <c r="DA2606" i="6"/>
  <c r="DA2607" i="6"/>
  <c r="DA2608" i="6"/>
  <c r="DA2609" i="6"/>
  <c r="DA2610" i="6"/>
  <c r="DA2611" i="6"/>
  <c r="DA2612" i="6"/>
  <c r="DA2613" i="6"/>
  <c r="DA2614" i="6"/>
  <c r="DA2615" i="6"/>
  <c r="DA2616" i="6"/>
  <c r="DA2617" i="6"/>
  <c r="DA2618" i="6"/>
  <c r="DA2619" i="6"/>
  <c r="DA2620" i="6"/>
  <c r="DA2621" i="6"/>
  <c r="DA2622" i="6"/>
  <c r="DA2623" i="6"/>
  <c r="DA2624" i="6"/>
  <c r="DA2625" i="6"/>
  <c r="DA2626" i="6"/>
  <c r="DA2627" i="6"/>
  <c r="DA2628" i="6"/>
  <c r="DA2629" i="6"/>
  <c r="DA2630" i="6"/>
  <c r="DA2631" i="6"/>
  <c r="DA2632" i="6"/>
  <c r="DA2633" i="6"/>
  <c r="DA2634" i="6"/>
  <c r="DA2635" i="6"/>
  <c r="DA2636" i="6"/>
  <c r="DA2637" i="6"/>
  <c r="DA2638" i="6"/>
  <c r="DA2639" i="6"/>
  <c r="DA2640" i="6"/>
  <c r="DA2641" i="6"/>
  <c r="DA2642" i="6"/>
  <c r="DA2643" i="6"/>
  <c r="DA2644" i="6"/>
  <c r="DA2645" i="6"/>
  <c r="DA2646" i="6"/>
  <c r="DA2647" i="6"/>
  <c r="DA2648" i="6"/>
  <c r="DA2649" i="6"/>
  <c r="DA2650" i="6"/>
  <c r="DA2651" i="6"/>
  <c r="DA2652" i="6"/>
  <c r="DA2653" i="6"/>
  <c r="DA2654" i="6"/>
  <c r="DA2655" i="6"/>
  <c r="DA2656" i="6"/>
  <c r="DA2657" i="6"/>
  <c r="DA2658" i="6"/>
  <c r="DA2659" i="6"/>
  <c r="DA2660" i="6"/>
  <c r="DA2661" i="6"/>
  <c r="DA2662" i="6"/>
  <c r="DA2663" i="6"/>
  <c r="DA2664" i="6"/>
  <c r="DA2665" i="6"/>
  <c r="DA2666" i="6"/>
  <c r="DA2667" i="6"/>
  <c r="DA2668" i="6"/>
  <c r="DA2669" i="6"/>
  <c r="DA2670" i="6"/>
  <c r="DA2671" i="6"/>
  <c r="DA2672" i="6"/>
  <c r="DA2673" i="6"/>
  <c r="DA2674" i="6"/>
  <c r="DA2675" i="6"/>
  <c r="DA2676" i="6"/>
  <c r="DA2677" i="6"/>
  <c r="DA2678" i="6"/>
  <c r="DA2679" i="6"/>
  <c r="DA2680" i="6"/>
  <c r="DA2681" i="6"/>
  <c r="DA2682" i="6"/>
  <c r="DA2683" i="6"/>
  <c r="DA2684" i="6"/>
  <c r="DA2685" i="6"/>
  <c r="DA2686" i="6"/>
  <c r="DA2687" i="6"/>
  <c r="DA2688" i="6"/>
  <c r="DA2689" i="6"/>
  <c r="DA2690" i="6"/>
  <c r="DA2691" i="6"/>
  <c r="DA2692" i="6"/>
  <c r="DA2693" i="6"/>
  <c r="DA2694" i="6"/>
  <c r="DA2695" i="6"/>
  <c r="DA2696" i="6"/>
  <c r="DA2697" i="6"/>
  <c r="DA2698" i="6"/>
  <c r="DA2699" i="6"/>
  <c r="DA2700" i="6"/>
  <c r="DA2701" i="6"/>
  <c r="DA2702" i="6"/>
  <c r="DA2703" i="6"/>
  <c r="DA2704" i="6"/>
  <c r="DA2705" i="6"/>
  <c r="DA2706" i="6"/>
  <c r="DA2707" i="6"/>
  <c r="DA2708" i="6"/>
  <c r="DA2709" i="6"/>
  <c r="DA2710" i="6"/>
  <c r="DA2711" i="6"/>
  <c r="DA2712" i="6"/>
  <c r="DA2713" i="6"/>
  <c r="DA2714" i="6"/>
  <c r="DA2715" i="6"/>
  <c r="DA2716" i="6"/>
  <c r="DA2717" i="6"/>
  <c r="DA2718" i="6"/>
  <c r="DA2719" i="6"/>
  <c r="DA2720" i="6"/>
  <c r="DA2721" i="6"/>
  <c r="DA2722" i="6"/>
  <c r="DA2723" i="6"/>
  <c r="DA2724" i="6"/>
  <c r="DA2725" i="6"/>
  <c r="DA2726" i="6"/>
  <c r="DA2727" i="6"/>
  <c r="DA2728" i="6"/>
  <c r="DA2729" i="6"/>
  <c r="DA2730" i="6"/>
  <c r="DA2731" i="6"/>
  <c r="DA2732" i="6"/>
  <c r="DA2733" i="6"/>
  <c r="DA2734" i="6"/>
  <c r="DA2735" i="6"/>
  <c r="DA2736" i="6"/>
  <c r="DA2737" i="6"/>
  <c r="DA2738" i="6"/>
  <c r="DA2739" i="6"/>
  <c r="DA2740" i="6"/>
  <c r="DA2741" i="6"/>
  <c r="DA2742" i="6"/>
  <c r="DA2743" i="6"/>
  <c r="DA2744" i="6"/>
  <c r="DA2745" i="6"/>
  <c r="DA2746" i="6"/>
  <c r="DA2747" i="6"/>
  <c r="DA2748" i="6"/>
  <c r="DA2749" i="6"/>
  <c r="DA2750" i="6"/>
  <c r="DA2751" i="6"/>
  <c r="DA2752" i="6"/>
  <c r="DA2753" i="6"/>
  <c r="DA2754" i="6"/>
  <c r="DA2755" i="6"/>
  <c r="DA2756" i="6"/>
  <c r="DA2757" i="6"/>
  <c r="DA2758" i="6"/>
  <c r="DA2759" i="6"/>
  <c r="DA2760" i="6"/>
  <c r="DA2761" i="6"/>
  <c r="DA2762" i="6"/>
  <c r="DA2763" i="6"/>
  <c r="DA2764" i="6"/>
  <c r="DA2765" i="6"/>
  <c r="DA2766" i="6"/>
  <c r="DA2767" i="6"/>
  <c r="DA2768" i="6"/>
  <c r="DA2769" i="6"/>
  <c r="DA2770" i="6"/>
  <c r="DA2771" i="6"/>
  <c r="DA2772" i="6"/>
  <c r="DA2773" i="6"/>
  <c r="DA2774" i="6"/>
  <c r="DA2775" i="6"/>
  <c r="DA2776" i="6"/>
  <c r="DA2777" i="6"/>
  <c r="DA2778" i="6"/>
  <c r="DA2779" i="6"/>
  <c r="DA2780" i="6"/>
  <c r="DA2781" i="6"/>
  <c r="DA2782" i="6"/>
  <c r="DA2783" i="6"/>
  <c r="DA2784" i="6"/>
  <c r="DA2785" i="6"/>
  <c r="DA2786" i="6"/>
  <c r="DA2787" i="6"/>
  <c r="DA2788" i="6"/>
  <c r="DA2789" i="6"/>
  <c r="DA2790" i="6"/>
  <c r="DA2791" i="6"/>
  <c r="DA2792" i="6"/>
  <c r="DA2793" i="6"/>
  <c r="DA2794" i="6"/>
  <c r="DA2795" i="6"/>
  <c r="DA2796" i="6"/>
  <c r="DA2797" i="6"/>
  <c r="DA2798" i="6"/>
  <c r="DA2799" i="6"/>
  <c r="DA2800" i="6"/>
  <c r="DA2801" i="6"/>
  <c r="DA2802" i="6"/>
  <c r="DA2803" i="6"/>
  <c r="DA2804" i="6"/>
  <c r="DA2805" i="6"/>
  <c r="DA2806" i="6"/>
  <c r="DA2807" i="6"/>
  <c r="DA2808" i="6"/>
  <c r="DA2809" i="6"/>
  <c r="DA2810" i="6"/>
  <c r="DA2811" i="6"/>
  <c r="DA2812" i="6"/>
  <c r="DA2813" i="6"/>
  <c r="DA2814" i="6"/>
  <c r="DA2815" i="6"/>
  <c r="DA2816" i="6"/>
  <c r="DA2817" i="6"/>
  <c r="DA2818" i="6"/>
  <c r="DA2819" i="6"/>
  <c r="DA2820" i="6"/>
  <c r="DA2821" i="6"/>
  <c r="DA2822" i="6"/>
  <c r="DA2823" i="6"/>
  <c r="DA2824" i="6"/>
  <c r="DA2825" i="6"/>
  <c r="DA2826" i="6"/>
  <c r="DA2827" i="6"/>
  <c r="DA2828" i="6"/>
  <c r="DA2829" i="6"/>
  <c r="DA2830" i="6"/>
  <c r="DA2831" i="6"/>
  <c r="DA2832" i="6"/>
  <c r="DA2833" i="6"/>
  <c r="DA2834" i="6"/>
  <c r="DA2835" i="6"/>
  <c r="DA2836" i="6"/>
  <c r="DA2837" i="6"/>
  <c r="DA2838" i="6"/>
  <c r="DA2839" i="6"/>
  <c r="DA2840" i="6"/>
  <c r="DA2841" i="6"/>
  <c r="DA2842" i="6"/>
  <c r="DA2843" i="6"/>
  <c r="DA2844" i="6"/>
  <c r="DA2845" i="6"/>
  <c r="DA2846" i="6"/>
  <c r="DA2847" i="6"/>
  <c r="DA2848" i="6"/>
  <c r="DA2849" i="6"/>
  <c r="DA2850" i="6"/>
  <c r="DA2851" i="6"/>
  <c r="DA2852" i="6"/>
  <c r="DA2853" i="6"/>
  <c r="DA2854" i="6"/>
  <c r="DA2855" i="6"/>
  <c r="DA2856" i="6"/>
  <c r="DA2857" i="6"/>
  <c r="DA2858" i="6"/>
  <c r="DA2859" i="6"/>
  <c r="DA2860" i="6"/>
  <c r="DA2861" i="6"/>
  <c r="DA2862" i="6"/>
  <c r="DA2863" i="6"/>
  <c r="DA2864" i="6"/>
  <c r="DA2865" i="6"/>
  <c r="DA2866" i="6"/>
  <c r="DA2867" i="6"/>
  <c r="DA2868" i="6"/>
  <c r="DA2869" i="6"/>
  <c r="DA2870" i="6"/>
  <c r="DA2871" i="6"/>
  <c r="DA2872" i="6"/>
  <c r="DA2873" i="6"/>
  <c r="DA2874" i="6"/>
  <c r="DA2875" i="6"/>
  <c r="DA2876" i="6"/>
  <c r="DA2877" i="6"/>
  <c r="DA2878" i="6"/>
  <c r="DA2879" i="6"/>
  <c r="DA2880" i="6"/>
  <c r="DA2881" i="6"/>
  <c r="DA2882" i="6"/>
  <c r="DA2883" i="6"/>
  <c r="DA2884" i="6"/>
  <c r="DA2885" i="6"/>
  <c r="DA2886" i="6"/>
  <c r="DA2887" i="6"/>
  <c r="DA2888" i="6"/>
  <c r="DA2889" i="6"/>
  <c r="DA2890" i="6"/>
  <c r="DA2891" i="6"/>
  <c r="DA2892" i="6"/>
  <c r="DA2893" i="6"/>
  <c r="DA2894" i="6"/>
  <c r="DA2895" i="6"/>
  <c r="DA2896" i="6"/>
  <c r="DA2897" i="6"/>
  <c r="DA2898" i="6"/>
  <c r="DA2899" i="6"/>
  <c r="DA2900" i="6"/>
  <c r="DA2901" i="6"/>
  <c r="DA2902" i="6"/>
  <c r="DA2903" i="6"/>
  <c r="DA2904" i="6"/>
  <c r="DA2905" i="6"/>
  <c r="DA2906" i="6"/>
  <c r="DA2907" i="6"/>
  <c r="DA2908" i="6"/>
  <c r="DA2909" i="6"/>
  <c r="DA2910" i="6"/>
  <c r="DA2911" i="6"/>
  <c r="DA2912" i="6"/>
  <c r="DA2913" i="6"/>
  <c r="DA2914" i="6"/>
  <c r="DA2915" i="6"/>
  <c r="DA2916" i="6"/>
  <c r="DA2917" i="6"/>
  <c r="DA2918" i="6"/>
  <c r="DA2919" i="6"/>
  <c r="DA2920" i="6"/>
  <c r="DA2921" i="6"/>
  <c r="DA2922" i="6"/>
  <c r="DA2923" i="6"/>
  <c r="DA2924" i="6"/>
  <c r="DA2925" i="6"/>
  <c r="DA2926" i="6"/>
  <c r="DA2927" i="6"/>
  <c r="DA2928" i="6"/>
  <c r="DA2929" i="6"/>
  <c r="DA2930" i="6"/>
  <c r="DA2931" i="6"/>
  <c r="DA2932" i="6"/>
  <c r="DA2933" i="6"/>
  <c r="DA2934" i="6"/>
  <c r="DA2935" i="6"/>
  <c r="DA2936" i="6"/>
  <c r="DA2937" i="6"/>
  <c r="DA2938" i="6"/>
  <c r="DA2939" i="6"/>
  <c r="DA2940" i="6"/>
  <c r="DA2941" i="6"/>
  <c r="DA2942" i="6"/>
  <c r="DA2943" i="6"/>
  <c r="DA2944" i="6"/>
  <c r="DA2945" i="6"/>
  <c r="DA2946" i="6"/>
  <c r="DA2947" i="6"/>
  <c r="DA2948" i="6"/>
  <c r="DA2949" i="6"/>
  <c r="DA2950" i="6"/>
  <c r="DA2951" i="6"/>
  <c r="DA2952" i="6"/>
  <c r="DA2953" i="6"/>
  <c r="DA2954" i="6"/>
  <c r="DA2955" i="6"/>
  <c r="DA2956" i="6"/>
  <c r="DA2957" i="6"/>
  <c r="DA2958" i="6"/>
  <c r="DA2959" i="6"/>
  <c r="DA2960" i="6"/>
  <c r="DA2961" i="6"/>
  <c r="DA2962" i="6"/>
  <c r="DA2963" i="6"/>
  <c r="DA2964" i="6"/>
  <c r="DA2965" i="6"/>
  <c r="DA2966" i="6"/>
  <c r="DA2967" i="6"/>
  <c r="DA2968" i="6"/>
  <c r="DA2969" i="6"/>
  <c r="DA2970" i="6"/>
  <c r="DA2971" i="6"/>
  <c r="DA2972" i="6"/>
  <c r="DA2973" i="6"/>
  <c r="DA2974" i="6"/>
  <c r="DA2975" i="6"/>
  <c r="DA2976" i="6"/>
  <c r="DA2977" i="6"/>
  <c r="DA2978" i="6"/>
  <c r="DA2979" i="6"/>
  <c r="DA2980" i="6"/>
  <c r="DA2981" i="6"/>
  <c r="DA2982" i="6"/>
  <c r="DA2983" i="6"/>
  <c r="DA2984" i="6"/>
  <c r="DA2985" i="6"/>
  <c r="DA2986" i="6"/>
  <c r="DA2987" i="6"/>
  <c r="DA2988" i="6"/>
  <c r="DA2989" i="6"/>
  <c r="DA2990" i="6"/>
  <c r="DA2991" i="6"/>
  <c r="DA2992" i="6"/>
  <c r="DA2993" i="6"/>
  <c r="DA2994" i="6"/>
  <c r="DA2995" i="6"/>
  <c r="DA2996" i="6"/>
  <c r="DA2997" i="6"/>
  <c r="DA2998" i="6"/>
  <c r="DA2999" i="6"/>
  <c r="DA3000" i="6"/>
  <c r="DA3001" i="6"/>
  <c r="DA3002" i="6"/>
  <c r="DA3003" i="6"/>
  <c r="DA3004" i="6"/>
  <c r="DA3005" i="6"/>
  <c r="DA3006" i="6"/>
  <c r="DA3007" i="6"/>
  <c r="DA3008" i="6"/>
  <c r="DA3009" i="6"/>
  <c r="DA3010" i="6"/>
  <c r="DA3011" i="6"/>
  <c r="DA3012" i="6"/>
  <c r="DA3013" i="6"/>
  <c r="DA3014" i="6"/>
  <c r="DA3015" i="6"/>
  <c r="DA3016" i="6"/>
  <c r="DA3017" i="6"/>
  <c r="DA3018" i="6"/>
  <c r="DA3019" i="6"/>
  <c r="DA3020" i="6"/>
  <c r="DA3021" i="6"/>
  <c r="DA3022" i="6"/>
  <c r="DA3023" i="6"/>
  <c r="DA3024" i="6"/>
  <c r="DA3025" i="6"/>
  <c r="DA3026" i="6"/>
  <c r="DA3027" i="6"/>
  <c r="DA3028" i="6"/>
  <c r="DA3029" i="6"/>
  <c r="DA3030" i="6"/>
  <c r="DA3031" i="6"/>
  <c r="DA3032" i="6"/>
  <c r="DA3033" i="6"/>
  <c r="DA3034" i="6"/>
  <c r="DA3035" i="6"/>
  <c r="DA3036" i="6"/>
  <c r="DA3037" i="6"/>
  <c r="DA3038" i="6"/>
  <c r="DA3039" i="6"/>
  <c r="DA3040" i="6"/>
  <c r="DA3041" i="6"/>
  <c r="DA3042" i="6"/>
  <c r="DA3043" i="6"/>
  <c r="DA3044" i="6"/>
  <c r="DA3045" i="6"/>
  <c r="DA3046" i="6"/>
  <c r="DA3047" i="6"/>
  <c r="DA3048" i="6"/>
  <c r="DA3049" i="6"/>
  <c r="DA3050" i="6"/>
  <c r="DA3051" i="6"/>
  <c r="DA3052" i="6"/>
  <c r="DA3053" i="6"/>
  <c r="DA3054" i="6"/>
  <c r="DA3055" i="6"/>
  <c r="DA3056" i="6"/>
  <c r="DA3057" i="6"/>
  <c r="DA3058" i="6"/>
  <c r="DA3059" i="6"/>
  <c r="DA3060" i="6"/>
  <c r="DA3061" i="6"/>
  <c r="DA3062" i="6"/>
  <c r="DA3063" i="6"/>
  <c r="DA3064" i="6"/>
  <c r="DA3065" i="6"/>
  <c r="DA3066" i="6"/>
  <c r="DA3067" i="6"/>
  <c r="DA3068" i="6"/>
  <c r="DA3069" i="6"/>
  <c r="DA3070" i="6"/>
  <c r="DA3071" i="6"/>
  <c r="DA3072" i="6"/>
  <c r="DA3073" i="6"/>
  <c r="DA3074" i="6"/>
  <c r="DA3075" i="6"/>
  <c r="DA3076" i="6"/>
  <c r="DA3077" i="6"/>
  <c r="DA3078" i="6"/>
  <c r="DA3079" i="6"/>
  <c r="DA3080" i="6"/>
  <c r="DA3081" i="6"/>
  <c r="DA3082" i="6"/>
  <c r="DA3083" i="6"/>
  <c r="DA3084" i="6"/>
  <c r="DA3085" i="6"/>
  <c r="DA3086" i="6"/>
  <c r="DA3087" i="6"/>
  <c r="DA3088" i="6"/>
  <c r="DA3089" i="6"/>
  <c r="DA3090" i="6"/>
  <c r="DA3091" i="6"/>
  <c r="DA3092" i="6"/>
  <c r="DA3093" i="6"/>
  <c r="DA3094" i="6"/>
  <c r="DA3095" i="6"/>
  <c r="DA3096" i="6"/>
  <c r="DA3097" i="6"/>
  <c r="DA3098" i="6"/>
  <c r="DA3099" i="6"/>
  <c r="DA3100" i="6"/>
  <c r="DA3101" i="6"/>
  <c r="DA3102" i="6"/>
  <c r="DA3103" i="6"/>
  <c r="DA3104" i="6"/>
  <c r="DA3105" i="6"/>
  <c r="DA3106" i="6"/>
  <c r="DA3107" i="6"/>
  <c r="DA3108" i="6"/>
  <c r="DA3109" i="6"/>
  <c r="DA3110" i="6"/>
  <c r="DA3111" i="6"/>
  <c r="DA3112" i="6"/>
  <c r="DA3113" i="6"/>
  <c r="DA3114" i="6"/>
  <c r="DA3115" i="6"/>
  <c r="DA3116" i="6"/>
  <c r="DA3117" i="6"/>
  <c r="DA3118" i="6"/>
  <c r="DA3119" i="6"/>
  <c r="DA3120" i="6"/>
  <c r="DA3121" i="6"/>
  <c r="DA3122" i="6"/>
  <c r="DA3123" i="6"/>
  <c r="DA3124" i="6"/>
  <c r="DA3125" i="6"/>
  <c r="DA3126" i="6"/>
  <c r="DA3127" i="6"/>
  <c r="DA3128" i="6"/>
  <c r="DA3129" i="6"/>
  <c r="DA3130" i="6"/>
  <c r="DA3131" i="6"/>
  <c r="DA3132" i="6"/>
  <c r="DA3133" i="6"/>
  <c r="DA3134" i="6"/>
  <c r="DA3135" i="6"/>
  <c r="DA3136" i="6"/>
  <c r="DA3137" i="6"/>
  <c r="DA3138" i="6"/>
  <c r="DA3139" i="6"/>
  <c r="DA3140" i="6"/>
  <c r="DA3141" i="6"/>
  <c r="DA3142" i="6"/>
  <c r="DA3143" i="6"/>
  <c r="DA3144" i="6"/>
  <c r="DA3145" i="6"/>
  <c r="DA3146" i="6"/>
  <c r="DA3147" i="6"/>
  <c r="DA3148" i="6"/>
  <c r="DA3149" i="6"/>
  <c r="DA3150" i="6"/>
  <c r="DA3151" i="6"/>
  <c r="DA3152" i="6"/>
  <c r="DA3153" i="6"/>
  <c r="DA3154" i="6"/>
  <c r="DA3155" i="6"/>
  <c r="DA3156" i="6"/>
  <c r="DA3157" i="6"/>
  <c r="DA3158" i="6"/>
  <c r="DA3159" i="6"/>
  <c r="DA3160" i="6"/>
  <c r="DA3161" i="6"/>
  <c r="DA3162" i="6"/>
  <c r="DA3163" i="6"/>
  <c r="DA3164" i="6"/>
  <c r="DA3165" i="6"/>
  <c r="DA3166" i="6"/>
  <c r="DA3167" i="6"/>
  <c r="DA3168" i="6"/>
  <c r="DA3169" i="6"/>
  <c r="DA3170" i="6"/>
  <c r="DA3171" i="6"/>
  <c r="DA3172" i="6"/>
  <c r="DA3173" i="6"/>
  <c r="DA3174" i="6"/>
  <c r="DA3175" i="6"/>
  <c r="DA3176" i="6"/>
  <c r="DA3177" i="6"/>
  <c r="DA3178" i="6"/>
  <c r="DA3179" i="6"/>
  <c r="DA3180" i="6"/>
  <c r="DA3181" i="6"/>
  <c r="DA3182" i="6"/>
  <c r="DA3183" i="6"/>
  <c r="DA3184" i="6"/>
  <c r="DA3185" i="6"/>
  <c r="DA3186" i="6"/>
  <c r="DA3187" i="6"/>
  <c r="DA3188" i="6"/>
  <c r="DA3189" i="6"/>
  <c r="DA3190" i="6"/>
  <c r="DA3191" i="6"/>
  <c r="DA3192" i="6"/>
  <c r="DA3193" i="6"/>
  <c r="DA3194" i="6"/>
  <c r="DA3195" i="6"/>
  <c r="DA3196" i="6"/>
  <c r="DA3197" i="6"/>
  <c r="DA3198" i="6"/>
  <c r="DA3199" i="6"/>
  <c r="DA3200" i="6"/>
  <c r="DA3201" i="6"/>
  <c r="DA3202" i="6"/>
  <c r="DA3203" i="6"/>
  <c r="DA3204" i="6"/>
  <c r="DA3205" i="6"/>
  <c r="DA3206" i="6"/>
  <c r="DA3207" i="6"/>
  <c r="DA3208" i="6"/>
  <c r="DA3209" i="6"/>
  <c r="DA3210" i="6"/>
  <c r="DA3211" i="6"/>
  <c r="DA3212" i="6"/>
  <c r="DA3213" i="6"/>
  <c r="DA3214" i="6"/>
  <c r="DA3215" i="6"/>
  <c r="DA3216" i="6"/>
  <c r="DA3217" i="6"/>
  <c r="DA3218" i="6"/>
  <c r="DA3219" i="6"/>
  <c r="DA3220" i="6"/>
  <c r="DA3221" i="6"/>
  <c r="DA3222" i="6"/>
  <c r="DA3223" i="6"/>
  <c r="DA3224" i="6"/>
  <c r="DA3225" i="6"/>
  <c r="DA3226" i="6"/>
  <c r="DA3227" i="6"/>
  <c r="DA3228" i="6"/>
  <c r="DA3229" i="6"/>
  <c r="DA3230" i="6"/>
  <c r="DA3231" i="6"/>
  <c r="DA3232" i="6"/>
  <c r="DA3233" i="6"/>
  <c r="DA3234" i="6"/>
  <c r="DA3235" i="6"/>
  <c r="DA3236" i="6"/>
  <c r="DA3237" i="6"/>
  <c r="DA3238" i="6"/>
  <c r="DA3239" i="6"/>
  <c r="DA3240" i="6"/>
  <c r="DA3241" i="6"/>
  <c r="DA3242" i="6"/>
  <c r="DA3243" i="6"/>
  <c r="DA3244" i="6"/>
  <c r="DA3245" i="6"/>
  <c r="DA3246" i="6"/>
  <c r="DA3247" i="6"/>
  <c r="DA3248" i="6"/>
  <c r="DA3249" i="6"/>
  <c r="DA3250" i="6"/>
  <c r="DA3251" i="6"/>
  <c r="DA3252" i="6"/>
  <c r="DA3253" i="6"/>
  <c r="DA3254" i="6"/>
  <c r="DA3255" i="6"/>
  <c r="DA3256" i="6"/>
  <c r="DA3257" i="6"/>
  <c r="DA3258" i="6"/>
  <c r="DA3259" i="6"/>
  <c r="DA3260" i="6"/>
  <c r="DA3261" i="6"/>
  <c r="DA3262" i="6"/>
  <c r="DA3263" i="6"/>
  <c r="DA3264" i="6"/>
  <c r="DA3265" i="6"/>
  <c r="DA3266" i="6"/>
  <c r="DA3267" i="6"/>
  <c r="DA3268" i="6"/>
  <c r="DA3269" i="6"/>
  <c r="DA3270" i="6"/>
  <c r="DA3271" i="6"/>
  <c r="DA3272" i="6"/>
  <c r="DA3273" i="6"/>
  <c r="DA3274" i="6"/>
  <c r="DA3275" i="6"/>
  <c r="DA3276" i="6"/>
  <c r="DA3277" i="6"/>
  <c r="DA3278" i="6"/>
  <c r="DA3279" i="6"/>
  <c r="DA3280" i="6"/>
  <c r="DA3281" i="6"/>
  <c r="DA3282" i="6"/>
  <c r="DA3283" i="6"/>
  <c r="DA3284" i="6"/>
  <c r="DA3285" i="6"/>
  <c r="DA3286" i="6"/>
  <c r="DA3287" i="6"/>
  <c r="DA3288" i="6"/>
  <c r="DA3289" i="6"/>
  <c r="DA3290" i="6"/>
  <c r="DA3291" i="6"/>
  <c r="DA3292" i="6"/>
  <c r="DA3293" i="6"/>
  <c r="DA3294" i="6"/>
  <c r="DA3295" i="6"/>
  <c r="DA3296" i="6"/>
  <c r="DA3297" i="6"/>
  <c r="DA3298" i="6"/>
  <c r="DA3299" i="6"/>
  <c r="DA3300" i="6"/>
  <c r="DA3301" i="6"/>
  <c r="DA3302" i="6"/>
  <c r="DA3303" i="6"/>
  <c r="DA3304" i="6"/>
  <c r="DA3305" i="6"/>
  <c r="DA3306" i="6"/>
  <c r="DA3307" i="6"/>
  <c r="DA3308" i="6"/>
  <c r="DA3309" i="6"/>
  <c r="DA3310" i="6"/>
  <c r="DA3311" i="6"/>
  <c r="DA3312" i="6"/>
  <c r="DA3313" i="6"/>
  <c r="DA3314" i="6"/>
  <c r="DA3315" i="6"/>
  <c r="DA3316" i="6"/>
  <c r="DA3317" i="6"/>
  <c r="DA3318" i="6"/>
  <c r="DA3319" i="6"/>
  <c r="DA3320" i="6"/>
  <c r="DA3321" i="6"/>
  <c r="DA3322" i="6"/>
  <c r="DA3323" i="6"/>
  <c r="DA3324" i="6"/>
  <c r="DA3325" i="6"/>
  <c r="DA3326" i="6"/>
  <c r="DA3327" i="6"/>
  <c r="DA3328" i="6"/>
  <c r="DA3329" i="6"/>
  <c r="DA3330" i="6"/>
  <c r="DA3331" i="6"/>
  <c r="DA3332" i="6"/>
  <c r="DA3333" i="6"/>
  <c r="DA3334" i="6"/>
  <c r="DA3335" i="6"/>
  <c r="DA3336" i="6"/>
  <c r="DA3337" i="6"/>
  <c r="DA3338" i="6"/>
  <c r="DA3339" i="6"/>
  <c r="DA3340" i="6"/>
  <c r="DA3341" i="6"/>
  <c r="DA3342" i="6"/>
  <c r="DA3343" i="6"/>
  <c r="DA3344" i="6"/>
  <c r="DA3345" i="6"/>
  <c r="DA3346" i="6"/>
  <c r="DA3347" i="6"/>
  <c r="DA3348" i="6"/>
  <c r="DA3349" i="6"/>
  <c r="DA3350" i="6"/>
  <c r="DA3351" i="6"/>
  <c r="DA3352" i="6"/>
  <c r="DA3353" i="6"/>
  <c r="DA3354" i="6"/>
  <c r="DA3355" i="6"/>
  <c r="DA3356" i="6"/>
  <c r="DA3357" i="6"/>
  <c r="DA3358" i="6"/>
  <c r="DA3359" i="6"/>
  <c r="DA3360" i="6"/>
  <c r="DA3361" i="6"/>
  <c r="DA3362" i="6"/>
  <c r="DA3363" i="6"/>
  <c r="DA3364" i="6"/>
  <c r="DA3365" i="6"/>
  <c r="DA3366" i="6"/>
  <c r="DA3367" i="6"/>
  <c r="DA3368" i="6"/>
  <c r="DA3369" i="6"/>
  <c r="DA3370" i="6"/>
  <c r="DA3371" i="6"/>
  <c r="DA3372" i="6"/>
  <c r="DA3373" i="6"/>
  <c r="DA3374" i="6"/>
  <c r="DA3375" i="6"/>
  <c r="DA3376" i="6"/>
  <c r="DA3377" i="6"/>
  <c r="DA3378" i="6"/>
  <c r="DA3379" i="6"/>
  <c r="DA3380" i="6"/>
  <c r="DA3381" i="6"/>
  <c r="DA3382" i="6"/>
  <c r="DA3383" i="6"/>
  <c r="DA3384" i="6"/>
  <c r="DA3385" i="6"/>
  <c r="DA3386" i="6"/>
  <c r="DA3387" i="6"/>
  <c r="DA3388" i="6"/>
  <c r="DA3389" i="6"/>
  <c r="DA3390" i="6"/>
  <c r="DA3391" i="6"/>
  <c r="DA3392" i="6"/>
  <c r="DA3393" i="6"/>
  <c r="DA3394" i="6"/>
  <c r="DA3395" i="6"/>
  <c r="DA3396" i="6"/>
  <c r="DA3397" i="6"/>
  <c r="DA3398" i="6"/>
  <c r="DA3399" i="6"/>
  <c r="DA3400" i="6"/>
  <c r="DA3401" i="6"/>
  <c r="DA3402" i="6"/>
  <c r="DA3403" i="6"/>
  <c r="DA3404" i="6"/>
  <c r="DA3405" i="6"/>
  <c r="DA3406" i="6"/>
  <c r="DA3407" i="6"/>
  <c r="DA3408" i="6"/>
  <c r="DA3409" i="6"/>
  <c r="DA3410" i="6"/>
  <c r="DA3411" i="6"/>
  <c r="DA3412" i="6"/>
  <c r="DA3413" i="6"/>
  <c r="DA3414" i="6"/>
  <c r="DA3415" i="6"/>
  <c r="DA3416" i="6"/>
  <c r="DA3417" i="6"/>
  <c r="DA3418" i="6"/>
  <c r="DA3419" i="6"/>
  <c r="DA3420" i="6"/>
  <c r="DA3421" i="6"/>
  <c r="DA3422" i="6"/>
  <c r="DA3423" i="6"/>
  <c r="DA3424" i="6"/>
  <c r="DA3425" i="6"/>
  <c r="DA3426" i="6"/>
  <c r="DA3427" i="6"/>
  <c r="DA3428" i="6"/>
  <c r="DA3429" i="6"/>
  <c r="DA3430" i="6"/>
  <c r="DA3431" i="6"/>
  <c r="DA3432" i="6"/>
  <c r="DA3433" i="6"/>
  <c r="DA3434" i="6"/>
  <c r="DA3435" i="6"/>
  <c r="DA3436" i="6"/>
  <c r="DA3437" i="6"/>
  <c r="DA3438" i="6"/>
  <c r="DA3439" i="6"/>
  <c r="DA3440" i="6"/>
  <c r="DA3441" i="6"/>
  <c r="DA3442" i="6"/>
  <c r="DA3443" i="6"/>
  <c r="DA3444" i="6"/>
  <c r="DA3445" i="6"/>
  <c r="DA3446" i="6"/>
  <c r="DA3447" i="6"/>
  <c r="DA3448" i="6"/>
  <c r="DA3449" i="6"/>
  <c r="DA3450" i="6"/>
  <c r="DA3451" i="6"/>
  <c r="DA3452" i="6"/>
  <c r="DA3453" i="6"/>
  <c r="DA3454" i="6"/>
  <c r="DA3455" i="6"/>
  <c r="DA3456" i="6"/>
  <c r="DA3457" i="6"/>
  <c r="DA3458" i="6"/>
  <c r="DA3459" i="6"/>
  <c r="DA3460" i="6"/>
  <c r="DA3461" i="6"/>
  <c r="DA3462" i="6"/>
  <c r="DA3463" i="6"/>
  <c r="DA3464" i="6"/>
  <c r="DA3465" i="6"/>
  <c r="DA3466" i="6"/>
  <c r="DA3467" i="6"/>
  <c r="DA3468" i="6"/>
  <c r="DA3469" i="6"/>
  <c r="DA3470" i="6"/>
  <c r="DA3471" i="6"/>
  <c r="DA3472" i="6"/>
  <c r="DA3473" i="6"/>
  <c r="DA3474" i="6"/>
  <c r="DA3475" i="6"/>
  <c r="DA3476" i="6"/>
  <c r="DA3477" i="6"/>
  <c r="DA3478" i="6"/>
  <c r="DA3479" i="6"/>
  <c r="DA3480" i="6"/>
  <c r="DA3481" i="6"/>
  <c r="DA3482" i="6"/>
  <c r="DA3483" i="6"/>
  <c r="DA3484" i="6"/>
  <c r="DA3485" i="6"/>
  <c r="DA3486" i="6"/>
  <c r="DA3487" i="6"/>
  <c r="DA3488" i="6"/>
  <c r="DA3489" i="6"/>
  <c r="DA3490" i="6"/>
  <c r="DA3491" i="6"/>
  <c r="DA3492" i="6"/>
  <c r="DA3493" i="6"/>
  <c r="DA3494" i="6"/>
  <c r="DA3495" i="6"/>
  <c r="DA3496" i="6"/>
  <c r="DA3497" i="6"/>
  <c r="DA3498" i="6"/>
  <c r="DA3499" i="6"/>
  <c r="DA3500" i="6"/>
  <c r="DA3501" i="6"/>
  <c r="DA3502" i="6"/>
  <c r="DA3503" i="6"/>
  <c r="DA3504" i="6"/>
  <c r="DA3505" i="6"/>
  <c r="DA3506" i="6"/>
  <c r="DA3507" i="6"/>
  <c r="DA3508" i="6"/>
  <c r="DA3509" i="6"/>
  <c r="DA3510" i="6"/>
  <c r="DA3511" i="6"/>
  <c r="DA3512" i="6"/>
  <c r="DA3513" i="6"/>
  <c r="DA3514" i="6"/>
  <c r="DA3515" i="6"/>
  <c r="DA3516" i="6"/>
  <c r="DA3517" i="6"/>
  <c r="DA3518" i="6"/>
  <c r="DA3519" i="6"/>
  <c r="DA3520" i="6"/>
  <c r="DA3521" i="6"/>
  <c r="DA3522" i="6"/>
  <c r="DA3523" i="6"/>
  <c r="DA3524" i="6"/>
  <c r="DA3525" i="6"/>
  <c r="DA3526" i="6"/>
  <c r="DA3527" i="6"/>
  <c r="DA3528" i="6"/>
  <c r="DA3529" i="6"/>
  <c r="DA3530" i="6"/>
  <c r="DA3531" i="6"/>
  <c r="DA3532" i="6"/>
  <c r="DA3533" i="6"/>
  <c r="DA3534" i="6"/>
  <c r="DA3535" i="6"/>
  <c r="DA3536" i="6"/>
  <c r="DA3537" i="6"/>
  <c r="DA3538" i="6"/>
  <c r="DA3539" i="6"/>
  <c r="DA3540" i="6"/>
  <c r="DA3541" i="6"/>
  <c r="DA3542" i="6"/>
  <c r="DA3543" i="6"/>
  <c r="DA3544" i="6"/>
  <c r="DA3545" i="6"/>
  <c r="DA3546" i="6"/>
  <c r="DA3547" i="6"/>
  <c r="DA3548" i="6"/>
  <c r="DA3549" i="6"/>
  <c r="DA3550" i="6"/>
  <c r="DA3551" i="6"/>
  <c r="DA3552" i="6"/>
  <c r="DA3553" i="6"/>
  <c r="DA3554" i="6"/>
  <c r="DA3555" i="6"/>
  <c r="DA3556" i="6"/>
  <c r="DA3557" i="6"/>
  <c r="DA3558" i="6"/>
  <c r="DA3559" i="6"/>
  <c r="DA3560" i="6"/>
  <c r="DA3561" i="6"/>
  <c r="DA3562" i="6"/>
  <c r="DA3563" i="6"/>
  <c r="DA3564" i="6"/>
  <c r="DA3565" i="6"/>
  <c r="DA3566" i="6"/>
  <c r="DA3567" i="6"/>
  <c r="DA3568" i="6"/>
  <c r="DA3569" i="6"/>
  <c r="DA3570" i="6"/>
  <c r="DA3571" i="6"/>
  <c r="DA3572" i="6"/>
  <c r="DA3573" i="6"/>
  <c r="DA3574" i="6"/>
  <c r="DA3575" i="6"/>
  <c r="DA3576" i="6"/>
  <c r="DA3577" i="6"/>
  <c r="DA3578" i="6"/>
  <c r="DA3579" i="6"/>
  <c r="DA3580" i="6"/>
  <c r="DA3581" i="6"/>
  <c r="DA3582" i="6"/>
  <c r="DA3583" i="6"/>
  <c r="DA3584" i="6"/>
  <c r="DA3585" i="6"/>
  <c r="DA3586" i="6"/>
  <c r="DA3587" i="6"/>
  <c r="DA3588" i="6"/>
  <c r="DA3589" i="6"/>
  <c r="DA3590" i="6"/>
  <c r="DA3591" i="6"/>
  <c r="DA3592" i="6"/>
  <c r="DA3593" i="6"/>
  <c r="DA3594" i="6"/>
  <c r="DA3595" i="6"/>
  <c r="DA3596" i="6"/>
  <c r="DA3597" i="6"/>
  <c r="DA3598" i="6"/>
  <c r="DA3599" i="6"/>
  <c r="DA3600" i="6"/>
  <c r="DA3601" i="6"/>
  <c r="DA3602" i="6"/>
  <c r="DA3603" i="6"/>
  <c r="DA3604" i="6"/>
  <c r="DA3605" i="6"/>
  <c r="DA3606" i="6"/>
  <c r="DA3607" i="6"/>
  <c r="DA3608" i="6"/>
  <c r="DA3609" i="6"/>
  <c r="DA3610" i="6"/>
  <c r="DA3611" i="6"/>
  <c r="DA3612" i="6"/>
  <c r="DA3613" i="6"/>
  <c r="DA3614" i="6"/>
  <c r="DA3615" i="6"/>
  <c r="DA3616" i="6"/>
  <c r="DA3617" i="6"/>
  <c r="DA3618" i="6"/>
  <c r="DA3619" i="6"/>
  <c r="DA3620" i="6"/>
  <c r="DA3621" i="6"/>
  <c r="DA3622" i="6"/>
  <c r="DA3623" i="6"/>
  <c r="DA3624" i="6"/>
  <c r="DA3625" i="6"/>
  <c r="DA3626" i="6"/>
  <c r="DA3627" i="6"/>
  <c r="DA3628" i="6"/>
  <c r="DA3629" i="6"/>
  <c r="DA3630" i="6"/>
  <c r="DA3631" i="6"/>
  <c r="DA3632" i="6"/>
  <c r="DA3633" i="6"/>
  <c r="DA3634" i="6"/>
  <c r="DA3635" i="6"/>
  <c r="DA3636" i="6"/>
  <c r="DA3637" i="6"/>
  <c r="DA3638" i="6"/>
  <c r="DA3639" i="6"/>
  <c r="DA3640" i="6"/>
  <c r="DA3641" i="6"/>
  <c r="DA3642" i="6"/>
  <c r="DA3643" i="6"/>
  <c r="DA3644" i="6"/>
  <c r="DA3645" i="6"/>
  <c r="DA3646" i="6"/>
  <c r="DA3647" i="6"/>
  <c r="DA3648" i="6"/>
  <c r="DA3649" i="6"/>
  <c r="DA3650" i="6"/>
  <c r="DA3651" i="6"/>
  <c r="DA3652" i="6"/>
  <c r="DA3653" i="6"/>
  <c r="DA3654" i="6"/>
  <c r="DA3655" i="6"/>
  <c r="DA3656" i="6"/>
  <c r="DA3657" i="6"/>
  <c r="DA3658" i="6"/>
  <c r="DA3659" i="6"/>
  <c r="DA3660" i="6"/>
  <c r="DA3661" i="6"/>
  <c r="DA3662" i="6"/>
  <c r="DA3663" i="6"/>
  <c r="DA3664" i="6"/>
  <c r="DA3665" i="6"/>
  <c r="DA3666" i="6"/>
  <c r="DA3667" i="6"/>
  <c r="DA3668" i="6"/>
  <c r="DA3669" i="6"/>
  <c r="DA3670" i="6"/>
  <c r="DA3671" i="6"/>
  <c r="DA3672" i="6"/>
  <c r="DA3673" i="6"/>
  <c r="DA3674" i="6"/>
  <c r="DA3675" i="6"/>
  <c r="DA3676" i="6"/>
  <c r="DA3677" i="6"/>
  <c r="DA3678" i="6"/>
  <c r="DA3679" i="6"/>
  <c r="DA3680" i="6"/>
  <c r="DA3681" i="6"/>
  <c r="DA3682" i="6"/>
  <c r="DA3683" i="6"/>
  <c r="DA3684" i="6"/>
  <c r="DA3685" i="6"/>
  <c r="DA3686" i="6"/>
  <c r="DA3687" i="6"/>
  <c r="DA3688" i="6"/>
  <c r="DA3689" i="6"/>
  <c r="DA3690" i="6"/>
  <c r="DA3691" i="6"/>
  <c r="DA3692" i="6"/>
  <c r="DA3693" i="6"/>
  <c r="DA3694" i="6"/>
  <c r="DA3695" i="6"/>
  <c r="DA3696" i="6"/>
  <c r="DA3697" i="6"/>
  <c r="DA3698" i="6"/>
  <c r="DA3699" i="6"/>
  <c r="DA3700" i="6"/>
  <c r="DA3701" i="6"/>
  <c r="DA3702" i="6"/>
  <c r="DA3703" i="6"/>
  <c r="DA3704" i="6"/>
  <c r="DA3705" i="6"/>
  <c r="DA3706" i="6"/>
  <c r="DA3707" i="6"/>
  <c r="DA3708" i="6"/>
  <c r="DA3709" i="6"/>
  <c r="DA3710" i="6"/>
  <c r="DA3711" i="6"/>
  <c r="DA3712" i="6"/>
  <c r="DA3713" i="6"/>
  <c r="DA3714" i="6"/>
  <c r="DA3715" i="6"/>
  <c r="DA3716" i="6"/>
  <c r="DA3717" i="6"/>
  <c r="DA3718" i="6"/>
  <c r="DA3719" i="6"/>
  <c r="DA3720" i="6"/>
  <c r="DA3721" i="6"/>
  <c r="DA3722" i="6"/>
  <c r="DA3723" i="6"/>
  <c r="DA3724" i="6"/>
  <c r="DA3725" i="6"/>
  <c r="DA3726" i="6"/>
  <c r="DA3727" i="6"/>
  <c r="DA3728" i="6"/>
  <c r="DA3729" i="6"/>
  <c r="DA3730" i="6"/>
  <c r="DA3731" i="6"/>
  <c r="DA3732" i="6"/>
  <c r="DA3733" i="6"/>
  <c r="DA3734" i="6"/>
  <c r="DA3735" i="6"/>
  <c r="DA3736" i="6"/>
  <c r="DA3737" i="6"/>
  <c r="DA3738" i="6"/>
  <c r="DA3739" i="6"/>
  <c r="DA3740" i="6"/>
  <c r="DA3741" i="6"/>
  <c r="DA3742" i="6"/>
  <c r="DA3743" i="6"/>
  <c r="DA3744" i="6"/>
  <c r="DA3745" i="6"/>
  <c r="DA3746" i="6"/>
  <c r="DA3747" i="6"/>
  <c r="DA3748" i="6"/>
  <c r="DA3749" i="6"/>
  <c r="DA3750" i="6"/>
  <c r="DA3751" i="6"/>
  <c r="DA3752" i="6"/>
  <c r="DA3753" i="6"/>
  <c r="DA3754" i="6"/>
  <c r="DA3755" i="6"/>
  <c r="DA3756" i="6"/>
  <c r="DA3757" i="6"/>
  <c r="DA3758" i="6"/>
  <c r="DA3759" i="6"/>
  <c r="DA3760" i="6"/>
  <c r="DA3761" i="6"/>
  <c r="DA3762" i="6"/>
  <c r="DA3763" i="6"/>
  <c r="DA3764" i="6"/>
  <c r="DA3765" i="6"/>
  <c r="DA3766" i="6"/>
  <c r="DA3767" i="6"/>
  <c r="DA3768" i="6"/>
  <c r="DA3769" i="6"/>
  <c r="DA3770" i="6"/>
  <c r="DA3771" i="6"/>
  <c r="DA3772" i="6"/>
  <c r="DA3773" i="6"/>
  <c r="DA3774" i="6"/>
  <c r="DA3775" i="6"/>
  <c r="DA3776" i="6"/>
  <c r="DA3777" i="6"/>
  <c r="DA3778" i="6"/>
  <c r="DA3779" i="6"/>
  <c r="DA3780" i="6"/>
  <c r="DA3781" i="6"/>
  <c r="DA3782" i="6"/>
  <c r="DA3783" i="6"/>
  <c r="DA3784" i="6"/>
  <c r="DA3785" i="6"/>
  <c r="DA3786" i="6"/>
  <c r="DA3787" i="6"/>
  <c r="DA3788" i="6"/>
  <c r="DA3789" i="6"/>
  <c r="DA3790" i="6"/>
  <c r="DA3791" i="6"/>
  <c r="DA3792" i="6"/>
  <c r="DA3793" i="6"/>
  <c r="DA3794" i="6"/>
  <c r="DA3795" i="6"/>
  <c r="DA3796" i="6"/>
  <c r="DA3797" i="6"/>
  <c r="DA3798" i="6"/>
  <c r="DA3799" i="6"/>
  <c r="DA3800" i="6"/>
  <c r="DA3801" i="6"/>
  <c r="DA3802" i="6"/>
  <c r="DA3803" i="6"/>
  <c r="DA3804" i="6"/>
  <c r="DA3805" i="6"/>
  <c r="DA3806" i="6"/>
  <c r="DA3807" i="6"/>
  <c r="DA3808" i="6"/>
  <c r="DA3809" i="6"/>
  <c r="DA3810" i="6"/>
  <c r="DA3811" i="6"/>
  <c r="DA3812" i="6"/>
  <c r="DA3813" i="6"/>
  <c r="DA3814" i="6"/>
  <c r="DA3815" i="6"/>
  <c r="DA3816" i="6"/>
  <c r="DA3817" i="6"/>
  <c r="DA3818" i="6"/>
  <c r="DA3819" i="6"/>
  <c r="DA3820" i="6"/>
  <c r="DA3821" i="6"/>
  <c r="DA3822" i="6"/>
  <c r="DA3823" i="6"/>
  <c r="DA3824" i="6"/>
  <c r="DA3825" i="6"/>
  <c r="DA3826" i="6"/>
  <c r="DA3827" i="6"/>
  <c r="DA3828" i="6"/>
  <c r="DA3829" i="6"/>
  <c r="DA3830" i="6"/>
  <c r="DA3831" i="6"/>
  <c r="DA3832" i="6"/>
  <c r="DA3833" i="6"/>
  <c r="DA3834" i="6"/>
  <c r="DA3835" i="6"/>
  <c r="DA3836" i="6"/>
  <c r="DA3837" i="6"/>
  <c r="DA3838" i="6"/>
  <c r="DA3839" i="6"/>
  <c r="DA3840" i="6"/>
  <c r="DA3841" i="6"/>
  <c r="DA3842" i="6"/>
  <c r="DA3843" i="6"/>
  <c r="DA3844" i="6"/>
  <c r="DA3845" i="6"/>
  <c r="DA3846" i="6"/>
  <c r="DA3847" i="6"/>
  <c r="DA3848" i="6"/>
  <c r="DA3849" i="6"/>
  <c r="DA3850" i="6"/>
  <c r="DA3851" i="6"/>
  <c r="DA3852" i="6"/>
  <c r="DA3853" i="6"/>
  <c r="DA3854" i="6"/>
  <c r="DA3855" i="6"/>
  <c r="DA3856" i="6"/>
  <c r="DA3857" i="6"/>
  <c r="DA3858" i="6"/>
  <c r="DA3859" i="6"/>
  <c r="DA3860" i="6"/>
  <c r="DA3861" i="6"/>
  <c r="DA3862" i="6"/>
  <c r="DA3863" i="6"/>
  <c r="DA3864" i="6"/>
  <c r="DA3865" i="6"/>
  <c r="DA3866" i="6"/>
  <c r="DA3867" i="6"/>
  <c r="DA3868" i="6"/>
  <c r="DA3869" i="6"/>
  <c r="DA3870" i="6"/>
  <c r="DA3871" i="6"/>
  <c r="DA3872" i="6"/>
  <c r="DA3873" i="6"/>
  <c r="DA3874" i="6"/>
  <c r="DA3875" i="6"/>
  <c r="DA3876" i="6"/>
  <c r="DA3877" i="6"/>
  <c r="DA3878" i="6"/>
  <c r="DA3879" i="6"/>
  <c r="DA3880" i="6"/>
  <c r="DA3881" i="6"/>
  <c r="DA3882" i="6"/>
  <c r="DA3883" i="6"/>
  <c r="DA3884" i="6"/>
  <c r="DA3885" i="6"/>
  <c r="DA3886" i="6"/>
  <c r="DA3887" i="6"/>
  <c r="DA3888" i="6"/>
  <c r="DA3889" i="6"/>
  <c r="DA3890" i="6"/>
  <c r="DA3891" i="6"/>
  <c r="DA3892" i="6"/>
  <c r="DA3893" i="6"/>
  <c r="DA3894" i="6"/>
  <c r="DA3895" i="6"/>
  <c r="DA3896" i="6"/>
  <c r="DA3897" i="6"/>
  <c r="DA3898" i="6"/>
  <c r="DA3899" i="6"/>
  <c r="DA3900" i="6"/>
  <c r="DA3901" i="6"/>
  <c r="DA3902" i="6"/>
  <c r="DA3903" i="6"/>
  <c r="DA3904" i="6"/>
  <c r="DA3905" i="6"/>
  <c r="DA3906" i="6"/>
  <c r="DA3907" i="6"/>
  <c r="DA3908" i="6"/>
  <c r="DA3909" i="6"/>
  <c r="DA3910" i="6"/>
  <c r="DA3911" i="6"/>
  <c r="DA3912" i="6"/>
  <c r="DA3913" i="6"/>
  <c r="DA3914" i="6"/>
  <c r="DA3915" i="6"/>
  <c r="DA3916" i="6"/>
  <c r="DA3917" i="6"/>
  <c r="DA3918" i="6"/>
  <c r="DA3919" i="6"/>
  <c r="DA3920" i="6"/>
  <c r="DA3921" i="6"/>
  <c r="DA3922" i="6"/>
  <c r="DA3923" i="6"/>
  <c r="DA3924" i="6"/>
  <c r="DA3925" i="6"/>
  <c r="DA3926" i="6"/>
  <c r="DA3927" i="6"/>
  <c r="DA3928" i="6"/>
  <c r="DA3929" i="6"/>
  <c r="DA3930" i="6"/>
  <c r="DA3931" i="6"/>
  <c r="DA3932" i="6"/>
  <c r="DA3933" i="6"/>
  <c r="DA3934" i="6"/>
  <c r="DA3935" i="6"/>
  <c r="DA3936" i="6"/>
  <c r="DA3937" i="6"/>
  <c r="DA3938" i="6"/>
  <c r="DA3939" i="6"/>
  <c r="DA3940" i="6"/>
  <c r="DA3941" i="6"/>
  <c r="DA3942" i="6"/>
  <c r="DA3943" i="6"/>
  <c r="DA3944" i="6"/>
  <c r="DA3945" i="6"/>
  <c r="DA3946" i="6"/>
  <c r="DA3947" i="6"/>
  <c r="DA3948" i="6"/>
  <c r="DA3949" i="6"/>
  <c r="DA3950" i="6"/>
  <c r="DA3951" i="6"/>
  <c r="DA3952" i="6"/>
  <c r="DA3953" i="6"/>
  <c r="DA3954" i="6"/>
  <c r="DA3955" i="6"/>
  <c r="DA3956" i="6"/>
  <c r="DA3957" i="6"/>
  <c r="DA3958" i="6"/>
  <c r="DA3959" i="6"/>
  <c r="DA3960" i="6"/>
  <c r="DA3961" i="6"/>
  <c r="DA3962" i="6"/>
  <c r="DA3963" i="6"/>
  <c r="DA3964" i="6"/>
  <c r="DA3965" i="6"/>
  <c r="DA3966" i="6"/>
  <c r="DA3967" i="6"/>
  <c r="DA3968" i="6"/>
  <c r="DA3969" i="6"/>
  <c r="DA3970" i="6"/>
  <c r="DA3971" i="6"/>
  <c r="DA3972" i="6"/>
  <c r="DA3973" i="6"/>
  <c r="DA3974" i="6"/>
  <c r="DA3975" i="6"/>
  <c r="DA3976" i="6"/>
  <c r="DA3977" i="6"/>
  <c r="DA3978" i="6"/>
  <c r="DA3979" i="6"/>
  <c r="DA3980" i="6"/>
  <c r="DA3981" i="6"/>
  <c r="DA3982" i="6"/>
  <c r="DA3983" i="6"/>
  <c r="DA3984" i="6"/>
  <c r="DA3985" i="6"/>
  <c r="DA3986" i="6"/>
  <c r="DA3987" i="6"/>
  <c r="DA3988" i="6"/>
  <c r="DA3989" i="6"/>
  <c r="DA3990" i="6"/>
  <c r="DA3991" i="6"/>
  <c r="DA3992" i="6"/>
  <c r="DA3993" i="6"/>
  <c r="DA3994" i="6"/>
  <c r="DA3995" i="6"/>
  <c r="DA3996" i="6"/>
  <c r="DA3997" i="6"/>
  <c r="DA3998" i="6"/>
  <c r="DA3999" i="6"/>
  <c r="DA4000" i="6"/>
  <c r="DA4001" i="6"/>
  <c r="DA4002" i="6"/>
  <c r="DA4003" i="6"/>
  <c r="DA4004" i="6"/>
  <c r="DA4005" i="6"/>
  <c r="DA4006" i="6"/>
  <c r="DA4007" i="6"/>
  <c r="DA4008" i="6"/>
  <c r="DA4009" i="6"/>
  <c r="DA4010" i="6"/>
  <c r="DA4011" i="6"/>
  <c r="DA4012" i="6"/>
  <c r="DA4013" i="6"/>
  <c r="DA4014" i="6"/>
  <c r="DA4015" i="6"/>
  <c r="DA4016" i="6"/>
  <c r="DA4017" i="6"/>
  <c r="DA4018" i="6"/>
  <c r="DA4019" i="6"/>
  <c r="DA4020" i="6"/>
  <c r="DA4021" i="6"/>
  <c r="DA4022" i="6"/>
  <c r="DA4023" i="6"/>
  <c r="DA4024" i="6"/>
  <c r="DA4025" i="6"/>
  <c r="DA4026" i="6"/>
  <c r="DA4027" i="6"/>
  <c r="DA4028" i="6"/>
  <c r="DA4029" i="6"/>
  <c r="DA4030" i="6"/>
  <c r="DA4031" i="6"/>
  <c r="DA4032" i="6"/>
  <c r="DA4033" i="6"/>
  <c r="DA4034" i="6"/>
  <c r="DA4035" i="6"/>
  <c r="DA4036" i="6"/>
  <c r="DA4037" i="6"/>
  <c r="DA4038" i="6"/>
  <c r="DA4039" i="6"/>
  <c r="DA4040" i="6"/>
  <c r="DA4041" i="6"/>
  <c r="DA4042" i="6"/>
  <c r="DA4043" i="6"/>
  <c r="DA4044" i="6"/>
  <c r="DA4045" i="6"/>
  <c r="DA4046" i="6"/>
  <c r="DA4047" i="6"/>
  <c r="DA4048" i="6"/>
  <c r="DA4049" i="6"/>
  <c r="DA4050" i="6"/>
  <c r="DA4051" i="6"/>
  <c r="DA4052" i="6"/>
  <c r="DA4053" i="6"/>
  <c r="DA4054" i="6"/>
  <c r="DA4055" i="6"/>
  <c r="DA4056" i="6"/>
  <c r="DA4057" i="6"/>
  <c r="DA4058" i="6"/>
  <c r="DA4059" i="6"/>
  <c r="DA4060" i="6"/>
  <c r="DA4061" i="6"/>
  <c r="DA4062" i="6"/>
  <c r="DA4063" i="6"/>
  <c r="DA4064" i="6"/>
  <c r="DA4065" i="6"/>
  <c r="DA4066" i="6"/>
  <c r="DA4067" i="6"/>
  <c r="DA4068" i="6"/>
  <c r="DA4069" i="6"/>
  <c r="DA4070" i="6"/>
  <c r="DA4071" i="6"/>
  <c r="DA4072" i="6"/>
  <c r="DA4073" i="6"/>
  <c r="DA4074" i="6"/>
  <c r="DA4075" i="6"/>
  <c r="DA4076" i="6"/>
  <c r="DA4077" i="6"/>
  <c r="DA4078" i="6"/>
  <c r="DA4079" i="6"/>
  <c r="DA4080" i="6"/>
  <c r="DA4081" i="6"/>
  <c r="DA4082" i="6"/>
  <c r="DA4083" i="6"/>
  <c r="DA4084" i="6"/>
  <c r="DA4085" i="6"/>
  <c r="DA4086" i="6"/>
  <c r="DA4087" i="6"/>
  <c r="DA4088" i="6"/>
  <c r="DA4089" i="6"/>
  <c r="DA4090" i="6"/>
  <c r="DA4091" i="6"/>
  <c r="DA4092" i="6"/>
  <c r="DA4093" i="6"/>
  <c r="DA4094" i="6"/>
  <c r="DA4095" i="6"/>
  <c r="DA4096" i="6"/>
  <c r="DA4097" i="6"/>
  <c r="DA4098" i="6"/>
  <c r="DA4099" i="6"/>
  <c r="DA4100" i="6"/>
  <c r="DA4101" i="6"/>
  <c r="DA4102" i="6"/>
  <c r="DA4103" i="6"/>
  <c r="DA4104" i="6"/>
  <c r="DA4105" i="6"/>
  <c r="DA4106" i="6"/>
  <c r="DA4107" i="6"/>
  <c r="DA4108" i="6"/>
  <c r="DA4109" i="6"/>
  <c r="DA4110" i="6"/>
  <c r="DA4111" i="6"/>
  <c r="DA4112" i="6"/>
  <c r="DA4113" i="6"/>
  <c r="DA4114" i="6"/>
  <c r="DA4115" i="6"/>
  <c r="DA4116" i="6"/>
  <c r="DA4117" i="6"/>
  <c r="DA4118" i="6"/>
  <c r="DA4119" i="6"/>
  <c r="DA4120" i="6"/>
  <c r="DA4121" i="6"/>
  <c r="DA4122" i="6"/>
  <c r="DA4123" i="6"/>
  <c r="DA4124" i="6"/>
  <c r="DA4125" i="6"/>
  <c r="DA4126" i="6"/>
  <c r="DA4127" i="6"/>
  <c r="DA4128" i="6"/>
  <c r="DA4129" i="6"/>
  <c r="DA4130" i="6"/>
  <c r="DA4131" i="6"/>
  <c r="DA4132" i="6"/>
  <c r="DA4133" i="6"/>
  <c r="DA4134" i="6"/>
  <c r="DA4135" i="6"/>
  <c r="DA4136" i="6"/>
  <c r="DA4137" i="6"/>
  <c r="DA4138" i="6"/>
  <c r="DA4139" i="6"/>
  <c r="DA4140" i="6"/>
  <c r="DA4141" i="6"/>
  <c r="DA4142" i="6"/>
  <c r="DA4143" i="6"/>
  <c r="DA4144" i="6"/>
  <c r="DA4145" i="6"/>
  <c r="DA4146" i="6"/>
  <c r="DA4147" i="6"/>
  <c r="DA4148" i="6"/>
  <c r="DA4149" i="6"/>
  <c r="DA4150" i="6"/>
  <c r="DA4151" i="6"/>
  <c r="DA4152" i="6"/>
  <c r="DA4153" i="6"/>
  <c r="DA4154" i="6"/>
  <c r="DA4155" i="6"/>
  <c r="DA4156" i="6"/>
  <c r="DA4157" i="6"/>
  <c r="DA4158" i="6"/>
  <c r="DA4159" i="6"/>
  <c r="DA4160" i="6"/>
  <c r="DA4161" i="6"/>
  <c r="DA4162" i="6"/>
  <c r="DA4163" i="6"/>
  <c r="DA4164" i="6"/>
  <c r="DA4165" i="6"/>
  <c r="DA4166" i="6"/>
  <c r="DA4167" i="6"/>
  <c r="DA4168" i="6"/>
  <c r="DA4169" i="6"/>
  <c r="DA4170" i="6"/>
  <c r="DA4171" i="6"/>
  <c r="DA4172" i="6"/>
  <c r="DA4173" i="6"/>
  <c r="DA4174" i="6"/>
  <c r="DA4175" i="6"/>
  <c r="DA4176" i="6"/>
  <c r="DA4177" i="6"/>
  <c r="DA4178" i="6"/>
  <c r="DA4179" i="6"/>
  <c r="DA4180" i="6"/>
  <c r="DA4181" i="6"/>
  <c r="DA4182" i="6"/>
  <c r="DA4183" i="6"/>
  <c r="DA4184" i="6"/>
  <c r="DA4185" i="6"/>
  <c r="DA4186" i="6"/>
  <c r="DA4187" i="6"/>
  <c r="DA4188" i="6"/>
  <c r="DA4189" i="6"/>
  <c r="DA4190" i="6"/>
  <c r="DA4191" i="6"/>
  <c r="DA4192" i="6"/>
  <c r="DA4193" i="6"/>
  <c r="DA4194" i="6"/>
  <c r="DA4195" i="6"/>
  <c r="DA4196" i="6"/>
  <c r="DA4197" i="6"/>
  <c r="DA4198" i="6"/>
  <c r="DA4199" i="6"/>
  <c r="DA4200" i="6"/>
  <c r="DA4201" i="6"/>
  <c r="DA4202" i="6"/>
  <c r="DA4203" i="6"/>
  <c r="DA4204" i="6"/>
  <c r="DA4205" i="6"/>
  <c r="DA4206" i="6"/>
  <c r="DA4207" i="6"/>
  <c r="DA4208" i="6"/>
  <c r="DA4209" i="6"/>
  <c r="DA4210" i="6"/>
  <c r="DA4211" i="6"/>
  <c r="DA4212" i="6"/>
  <c r="DA4213" i="6"/>
  <c r="DA4214" i="6"/>
  <c r="DA4215" i="6"/>
  <c r="DA4216" i="6"/>
  <c r="DA4217" i="6"/>
  <c r="DA4218" i="6"/>
  <c r="DA4219" i="6"/>
  <c r="DA4220" i="6"/>
  <c r="DA4221" i="6"/>
  <c r="DA4222" i="6"/>
  <c r="DA4223" i="6"/>
  <c r="DA4224" i="6"/>
  <c r="DA4225" i="6"/>
  <c r="DA4226" i="6"/>
  <c r="DA4227" i="6"/>
  <c r="DA4228" i="6"/>
  <c r="DA4229" i="6"/>
  <c r="DA4230" i="6"/>
  <c r="DA4231" i="6"/>
  <c r="DA4232" i="6"/>
  <c r="DA4233" i="6"/>
  <c r="DA4234" i="6"/>
  <c r="DA4235" i="6"/>
  <c r="DA4236" i="6"/>
  <c r="DA4237" i="6"/>
  <c r="DA4238" i="6"/>
  <c r="DA4239" i="6"/>
  <c r="DA4240" i="6"/>
  <c r="DA4241" i="6"/>
  <c r="DA4242" i="6"/>
  <c r="DA4243" i="6"/>
  <c r="DA4244" i="6"/>
  <c r="DA4245" i="6"/>
  <c r="DA4246" i="6"/>
  <c r="DA4247" i="6"/>
  <c r="DA4248" i="6"/>
  <c r="DA4249" i="6"/>
  <c r="DA4250" i="6"/>
  <c r="DA4251" i="6"/>
  <c r="DA4252" i="6"/>
  <c r="DA4253" i="6"/>
  <c r="DA4254" i="6"/>
  <c r="DA4255" i="6"/>
  <c r="DA4256" i="6"/>
  <c r="DA4257" i="6"/>
  <c r="DA4258" i="6"/>
  <c r="DA4259" i="6"/>
  <c r="DA4260" i="6"/>
  <c r="DA4261" i="6"/>
  <c r="DA4262" i="6"/>
  <c r="DA4263" i="6"/>
  <c r="DA4264" i="6"/>
  <c r="DA4265" i="6"/>
  <c r="DA4266" i="6"/>
  <c r="DA4267" i="6"/>
  <c r="DA4268" i="6"/>
  <c r="DA4269" i="6"/>
  <c r="DA4270" i="6"/>
  <c r="DA4271" i="6"/>
  <c r="DA4272" i="6"/>
  <c r="DA4273" i="6"/>
  <c r="DA4274" i="6"/>
  <c r="DA4275" i="6"/>
  <c r="DA4276" i="6"/>
  <c r="DA4277" i="6"/>
  <c r="DA4278" i="6"/>
  <c r="DA4279" i="6"/>
  <c r="DA4280" i="6"/>
  <c r="DA4281" i="6"/>
  <c r="DA4282" i="6"/>
  <c r="DA4283" i="6"/>
  <c r="DA4284" i="6"/>
  <c r="DA4285" i="6"/>
  <c r="DA4286" i="6"/>
  <c r="DA4287" i="6"/>
  <c r="DA4288" i="6"/>
  <c r="DA4289" i="6"/>
  <c r="DA4290" i="6"/>
  <c r="DA4291" i="6"/>
  <c r="DA4292" i="6"/>
  <c r="DA4293" i="6"/>
  <c r="DA4294" i="6"/>
  <c r="DA4295" i="6"/>
  <c r="DA4296" i="6"/>
  <c r="DA4297" i="6"/>
  <c r="DA4298" i="6"/>
  <c r="DA4299" i="6"/>
  <c r="DA4300" i="6"/>
  <c r="DA4301" i="6"/>
  <c r="DA4302" i="6"/>
  <c r="DA4303" i="6"/>
  <c r="DA4304" i="6"/>
  <c r="DA4305" i="6"/>
  <c r="DA4306" i="6"/>
  <c r="DA4307" i="6"/>
  <c r="DA4308" i="6"/>
  <c r="DA4309" i="6"/>
  <c r="DA4310" i="6"/>
  <c r="DA4311" i="6"/>
  <c r="DA4312" i="6"/>
  <c r="DA4313" i="6"/>
  <c r="DA4314" i="6"/>
  <c r="DA4315" i="6"/>
  <c r="DA4316" i="6"/>
  <c r="DA4317" i="6"/>
  <c r="DA4318" i="6"/>
  <c r="DA4319" i="6"/>
  <c r="DA4320" i="6"/>
  <c r="DA4321" i="6"/>
  <c r="DA4322" i="6"/>
  <c r="DA4323" i="6"/>
  <c r="DA4324" i="6"/>
  <c r="DA4325" i="6"/>
  <c r="DA4326" i="6"/>
  <c r="DA4327" i="6"/>
  <c r="DA4328" i="6"/>
  <c r="DA4329" i="6"/>
  <c r="DA4330" i="6"/>
  <c r="DA4331" i="6"/>
  <c r="DA4332" i="6"/>
  <c r="DA4333" i="6"/>
  <c r="DA4334" i="6"/>
  <c r="DA4335" i="6"/>
  <c r="DA4336" i="6"/>
  <c r="DA4337" i="6"/>
  <c r="DA4338" i="6"/>
  <c r="DA4339" i="6"/>
  <c r="DA4340" i="6"/>
  <c r="DA4341" i="6"/>
  <c r="DA4342" i="6"/>
  <c r="DA4343" i="6"/>
  <c r="DA4344" i="6"/>
  <c r="DA4345" i="6"/>
  <c r="DA4346" i="6"/>
  <c r="DA4347" i="6"/>
  <c r="DA4348" i="6"/>
  <c r="DA4349" i="6"/>
  <c r="DA4350" i="6"/>
  <c r="DA4351" i="6"/>
  <c r="DA4352" i="6"/>
  <c r="DA4353" i="6"/>
  <c r="DA4354" i="6"/>
  <c r="DA4355" i="6"/>
  <c r="DA4356" i="6"/>
  <c r="DA4357" i="6"/>
  <c r="DA4358" i="6"/>
  <c r="DA4359" i="6"/>
  <c r="DA4360" i="6"/>
  <c r="DA4361" i="6"/>
  <c r="DA4362" i="6"/>
  <c r="DA4363" i="6"/>
  <c r="DA4364" i="6"/>
  <c r="DA4365" i="6"/>
  <c r="DA4366" i="6"/>
  <c r="DA4367" i="6"/>
  <c r="DA4368" i="6"/>
  <c r="DA4369" i="6"/>
  <c r="DA4370" i="6"/>
  <c r="DA4371" i="6"/>
  <c r="DA4372" i="6"/>
  <c r="DA4373" i="6"/>
  <c r="DA4374" i="6"/>
  <c r="DA4375" i="6"/>
  <c r="DA4376" i="6"/>
  <c r="DA4377" i="6"/>
  <c r="DA4378" i="6"/>
  <c r="DA4379" i="6"/>
  <c r="DA4380" i="6"/>
  <c r="DA4381" i="6"/>
  <c r="DA4382" i="6"/>
  <c r="DA4383" i="6"/>
  <c r="DA4384" i="6"/>
  <c r="DA4385" i="6"/>
  <c r="DA4386" i="6"/>
  <c r="DA4387" i="6"/>
  <c r="DA4388" i="6"/>
  <c r="DA4389" i="6"/>
  <c r="DA4390" i="6"/>
  <c r="DA4391" i="6"/>
  <c r="DA4392" i="6"/>
  <c r="DA4393" i="6"/>
  <c r="DA4394" i="6"/>
  <c r="DA4395" i="6"/>
  <c r="DA4396" i="6"/>
  <c r="DA4397" i="6"/>
  <c r="DA4398" i="6"/>
  <c r="DA4399" i="6"/>
  <c r="DA4400" i="6"/>
  <c r="DA4401" i="6"/>
  <c r="DA4402" i="6"/>
  <c r="DA4403" i="6"/>
  <c r="DA4404" i="6"/>
  <c r="DA4405" i="6"/>
  <c r="DA4406" i="6"/>
  <c r="DA4407" i="6"/>
  <c r="DA4408" i="6"/>
  <c r="DA4409" i="6"/>
  <c r="DA4410" i="6"/>
  <c r="DA4411" i="6"/>
  <c r="DA4412" i="6"/>
  <c r="DA4413" i="6"/>
  <c r="DA4414" i="6"/>
  <c r="DA4415" i="6"/>
  <c r="DA4416" i="6"/>
  <c r="DA4417" i="6"/>
  <c r="DA4418" i="6"/>
  <c r="DA4419" i="6"/>
  <c r="DA4420" i="6"/>
  <c r="DA4421" i="6"/>
  <c r="DA4422" i="6"/>
  <c r="DA4423" i="6"/>
  <c r="DA4424" i="6"/>
  <c r="DA4425" i="6"/>
  <c r="DA4426" i="6"/>
  <c r="DA4427" i="6"/>
  <c r="DA4428" i="6"/>
  <c r="DA4429" i="6"/>
  <c r="DA4430" i="6"/>
  <c r="DA4431" i="6"/>
  <c r="DA4432" i="6"/>
  <c r="DA4433" i="6"/>
  <c r="DA4434" i="6"/>
  <c r="DA4435" i="6"/>
  <c r="DA4436" i="6"/>
  <c r="DA4437" i="6"/>
  <c r="DA4438" i="6"/>
  <c r="DA4439" i="6"/>
  <c r="DA4440" i="6"/>
  <c r="DA4441" i="6"/>
  <c r="DA4442" i="6"/>
  <c r="DA4443" i="6"/>
  <c r="DA4444" i="6"/>
  <c r="DA4445" i="6"/>
  <c r="DA4446" i="6"/>
  <c r="DA4447" i="6"/>
  <c r="DA4448" i="6"/>
  <c r="DA4449" i="6"/>
  <c r="DA4450" i="6"/>
  <c r="DA4451" i="6"/>
  <c r="DA4452" i="6"/>
  <c r="DA4453" i="6"/>
  <c r="DA4454" i="6"/>
  <c r="DA4455" i="6"/>
  <c r="DA4456" i="6"/>
  <c r="DA4457" i="6"/>
  <c r="DA4458" i="6"/>
  <c r="DA4459" i="6"/>
  <c r="DA4460" i="6"/>
  <c r="DA4461" i="6"/>
  <c r="DA4462" i="6"/>
  <c r="DA4463" i="6"/>
  <c r="DA4464" i="6"/>
  <c r="DA4465" i="6"/>
  <c r="DA4466" i="6"/>
  <c r="DA4467" i="6"/>
  <c r="DA4468" i="6"/>
  <c r="DA4469" i="6"/>
  <c r="DA4470" i="6"/>
  <c r="DA4471" i="6"/>
  <c r="DA4472" i="6"/>
  <c r="DA4473" i="6"/>
  <c r="DA4474" i="6"/>
  <c r="DA4475" i="6"/>
  <c r="DA4476" i="6"/>
  <c r="DA4477" i="6"/>
  <c r="DA4478" i="6"/>
  <c r="DA4479" i="6"/>
  <c r="DA4480" i="6"/>
  <c r="DA4481" i="6"/>
  <c r="DA4482" i="6"/>
  <c r="DA4483" i="6"/>
  <c r="DA4484" i="6"/>
  <c r="DA4485" i="6"/>
  <c r="DA4486" i="6"/>
  <c r="DA4487" i="6"/>
  <c r="DA4488" i="6"/>
  <c r="DA4489" i="6"/>
  <c r="DA4490" i="6"/>
  <c r="DA4491" i="6"/>
  <c r="DA4492" i="6"/>
  <c r="DA4493" i="6"/>
  <c r="DA4494" i="6"/>
  <c r="DA4495" i="6"/>
  <c r="DA4496" i="6"/>
  <c r="DA4497" i="6"/>
  <c r="DA4498" i="6"/>
  <c r="DA4499" i="6"/>
  <c r="DA4500" i="6"/>
  <c r="DA4501" i="6"/>
  <c r="DA4502" i="6"/>
  <c r="DA4503" i="6"/>
  <c r="DA4504" i="6"/>
  <c r="DA4505" i="6"/>
  <c r="DA4506" i="6"/>
  <c r="DA4507" i="6"/>
  <c r="DA4508" i="6"/>
  <c r="DA4509" i="6"/>
  <c r="DA4510" i="6"/>
  <c r="DA4511" i="6"/>
  <c r="DA4512" i="6"/>
  <c r="DA4513" i="6"/>
  <c r="DA4514" i="6"/>
  <c r="DA4515" i="6"/>
  <c r="DA4516" i="6"/>
  <c r="DA4517" i="6"/>
  <c r="DA4518" i="6"/>
  <c r="DA4519" i="6"/>
  <c r="DA4520" i="6"/>
  <c r="DA4521" i="6"/>
  <c r="DA4522" i="6"/>
  <c r="DA4523" i="6"/>
  <c r="DA4524" i="6"/>
  <c r="DA4525" i="6"/>
  <c r="DA4526" i="6"/>
  <c r="DA4527" i="6"/>
  <c r="DA4528" i="6"/>
  <c r="DA4529" i="6"/>
  <c r="DA4530" i="6"/>
  <c r="DA4531" i="6"/>
  <c r="DA4532" i="6"/>
  <c r="DA4533" i="6"/>
  <c r="DA4534" i="6"/>
  <c r="DA4535" i="6"/>
  <c r="DA4536" i="6"/>
  <c r="DA4537" i="6"/>
  <c r="DA4538" i="6"/>
  <c r="DA4539" i="6"/>
  <c r="DA4540" i="6"/>
  <c r="DA4541" i="6"/>
  <c r="DA4542" i="6"/>
  <c r="DA4543" i="6"/>
  <c r="DA4544" i="6"/>
  <c r="DA4545" i="6"/>
  <c r="DA4546" i="6"/>
  <c r="DA4547" i="6"/>
  <c r="DA4548" i="6"/>
  <c r="DA4549" i="6"/>
  <c r="DA4550" i="6"/>
  <c r="DA4551" i="6"/>
  <c r="DA4552" i="6"/>
  <c r="DA4553" i="6"/>
  <c r="DA4554" i="6"/>
  <c r="DA4555" i="6"/>
  <c r="DA4556" i="6"/>
  <c r="DA4557" i="6"/>
  <c r="DA4558" i="6"/>
  <c r="DA4559" i="6"/>
  <c r="DA4560" i="6"/>
  <c r="DA4561" i="6"/>
  <c r="DA4562" i="6"/>
  <c r="DA4563" i="6"/>
  <c r="DA4564" i="6"/>
  <c r="DA4565" i="6"/>
  <c r="DA4566" i="6"/>
  <c r="DA4567" i="6"/>
  <c r="DA4568" i="6"/>
  <c r="DA4569" i="6"/>
  <c r="DA4570" i="6"/>
  <c r="DA4571" i="6"/>
  <c r="DA4572" i="6"/>
  <c r="DA4573" i="6"/>
  <c r="DA4574" i="6"/>
  <c r="DA4575" i="6"/>
  <c r="DA4576" i="6"/>
  <c r="DA4577" i="6"/>
  <c r="DA4578" i="6"/>
  <c r="DA4579" i="6"/>
  <c r="DA4580" i="6"/>
  <c r="DA4581" i="6"/>
  <c r="DA4582" i="6"/>
  <c r="DA4583" i="6"/>
  <c r="DA4584" i="6"/>
  <c r="DA4585" i="6"/>
  <c r="DA4586" i="6"/>
  <c r="DA4587" i="6"/>
  <c r="DA4588" i="6"/>
  <c r="DA4589" i="6"/>
  <c r="DA4590" i="6"/>
  <c r="DA4591" i="6"/>
  <c r="DA4592" i="6"/>
  <c r="DA4593" i="6"/>
  <c r="DA4594" i="6"/>
  <c r="DA4595" i="6"/>
  <c r="DA4596" i="6"/>
  <c r="DA4597" i="6"/>
  <c r="DA4598" i="6"/>
  <c r="DA4599" i="6"/>
  <c r="DA4600" i="6"/>
  <c r="DA4601" i="6"/>
  <c r="DA4602" i="6"/>
  <c r="DA4603" i="6"/>
  <c r="DA4604" i="6"/>
  <c r="DA4605" i="6"/>
  <c r="DA4606" i="6"/>
  <c r="DA4607" i="6"/>
  <c r="DA4608" i="6"/>
  <c r="DA4609" i="6"/>
  <c r="DA4610" i="6"/>
  <c r="DA4611" i="6"/>
  <c r="DA4612" i="6"/>
  <c r="DA4613" i="6"/>
  <c r="DA4614" i="6"/>
  <c r="DA4615" i="6"/>
  <c r="DA4616" i="6"/>
  <c r="DA4617" i="6"/>
  <c r="DA4618" i="6"/>
  <c r="DA4619" i="6"/>
  <c r="DA4620" i="6"/>
  <c r="DA4621" i="6"/>
  <c r="DA4622" i="6"/>
  <c r="DA4623" i="6"/>
  <c r="DA4624" i="6"/>
  <c r="DA4625" i="6"/>
  <c r="DA4626" i="6"/>
  <c r="DA4627" i="6"/>
  <c r="DA4628" i="6"/>
  <c r="DA4629" i="6"/>
  <c r="DA4630" i="6"/>
  <c r="DA4631" i="6"/>
  <c r="DA4632" i="6"/>
  <c r="DA4633" i="6"/>
  <c r="DA4634" i="6"/>
  <c r="DA4635" i="6"/>
  <c r="DA4636" i="6"/>
  <c r="DA4637" i="6"/>
  <c r="DA4638" i="6"/>
  <c r="DA4639" i="6"/>
  <c r="DA4640" i="6"/>
  <c r="DA4641" i="6"/>
  <c r="DA4642" i="6"/>
  <c r="DA4643" i="6"/>
  <c r="DA4644" i="6"/>
  <c r="DA4645" i="6"/>
  <c r="DA4646" i="6"/>
  <c r="DA4647" i="6"/>
  <c r="DA4648" i="6"/>
  <c r="DA4649" i="6"/>
  <c r="DA4650" i="6"/>
  <c r="DA4651" i="6"/>
  <c r="DA4652" i="6"/>
  <c r="DA4653" i="6"/>
  <c r="DA4654" i="6"/>
  <c r="DA4655" i="6"/>
  <c r="DA4656" i="6"/>
  <c r="DA4657" i="6"/>
  <c r="DA4658" i="6"/>
  <c r="DA4659" i="6"/>
  <c r="DA4660" i="6"/>
  <c r="DA4661" i="6"/>
  <c r="DA4662" i="6"/>
  <c r="DA4663" i="6"/>
  <c r="DA4664" i="6"/>
  <c r="DA4665" i="6"/>
  <c r="DA4666" i="6"/>
  <c r="DA4667" i="6"/>
  <c r="DA4668" i="6"/>
  <c r="DA4669" i="6"/>
  <c r="DA4670" i="6"/>
  <c r="DA4671" i="6"/>
  <c r="DA4672" i="6"/>
  <c r="DA4673" i="6"/>
  <c r="DA4674" i="6"/>
  <c r="DA4675" i="6"/>
  <c r="DA4676" i="6"/>
  <c r="DA4677" i="6"/>
  <c r="DA4678" i="6"/>
  <c r="DA4679" i="6"/>
  <c r="DA4680" i="6"/>
  <c r="DA4681" i="6"/>
  <c r="DA4682" i="6"/>
  <c r="DA4683" i="6"/>
  <c r="DA4684" i="6"/>
  <c r="DA4685" i="6"/>
  <c r="DA4686" i="6"/>
  <c r="DA4687" i="6"/>
  <c r="DA4688" i="6"/>
  <c r="DA4689" i="6"/>
  <c r="DA4690" i="6"/>
  <c r="DA4691" i="6"/>
  <c r="DA4692" i="6"/>
  <c r="DA4693" i="6"/>
  <c r="DA4694" i="6"/>
  <c r="DA4695" i="6"/>
  <c r="DA4696" i="6"/>
  <c r="DA4697" i="6"/>
  <c r="DA4698" i="6"/>
  <c r="DA4699" i="6"/>
  <c r="DA4700" i="6"/>
  <c r="DA4701" i="6"/>
  <c r="DA4702" i="6"/>
  <c r="DA4703" i="6"/>
  <c r="DA4704" i="6"/>
  <c r="DA4705" i="6"/>
  <c r="DA4706" i="6"/>
  <c r="DA4707" i="6"/>
  <c r="DA4708" i="6"/>
  <c r="DA4709" i="6"/>
  <c r="DA4710" i="6"/>
  <c r="DA4711" i="6"/>
  <c r="DA4712" i="6"/>
  <c r="DA4713" i="6"/>
  <c r="DA4714" i="6"/>
  <c r="DA4715" i="6"/>
  <c r="DA4716" i="6"/>
  <c r="DA4717" i="6"/>
  <c r="DA4718" i="6"/>
  <c r="DA4719" i="6"/>
  <c r="DA4720" i="6"/>
  <c r="DA4721" i="6"/>
  <c r="DA4722" i="6"/>
  <c r="DA4723" i="6"/>
  <c r="DA4724" i="6"/>
  <c r="DA4725" i="6"/>
  <c r="DA4726" i="6"/>
  <c r="DA4727" i="6"/>
  <c r="DA4728" i="6"/>
  <c r="DA4729" i="6"/>
  <c r="DA4730" i="6"/>
  <c r="DA4731" i="6"/>
  <c r="DA4732" i="6"/>
  <c r="DA4733" i="6"/>
  <c r="DA4734" i="6"/>
  <c r="DA4735" i="6"/>
  <c r="DA4736" i="6"/>
  <c r="DA4737" i="6"/>
  <c r="DA4738" i="6"/>
  <c r="DA4739" i="6"/>
  <c r="DA4740" i="6"/>
  <c r="DA4741" i="6"/>
  <c r="DA4742" i="6"/>
  <c r="DA4743" i="6"/>
  <c r="DA4744" i="6"/>
  <c r="DA4745" i="6"/>
  <c r="DA4746" i="6"/>
  <c r="DA4747" i="6"/>
  <c r="DA4748" i="6"/>
  <c r="DA4749" i="6"/>
  <c r="DA4750" i="6"/>
  <c r="DA4751" i="6"/>
  <c r="DA4752" i="6"/>
  <c r="DA4753" i="6"/>
  <c r="DA4754" i="6"/>
  <c r="DA4755" i="6"/>
  <c r="DA4756" i="6"/>
  <c r="DA4757" i="6"/>
  <c r="DA4758" i="6"/>
  <c r="DA4759" i="6"/>
  <c r="DA4760" i="6"/>
  <c r="DA4761" i="6"/>
  <c r="DA4762" i="6"/>
  <c r="DA4763" i="6"/>
  <c r="DA4764" i="6"/>
  <c r="DA4765" i="6"/>
  <c r="DA4766" i="6"/>
  <c r="DA4767" i="6"/>
  <c r="DA4768" i="6"/>
  <c r="DA4769" i="6"/>
  <c r="DA4770" i="6"/>
  <c r="DA4771" i="6"/>
  <c r="DA4772" i="6"/>
  <c r="DA4773" i="6"/>
  <c r="DA4774" i="6"/>
  <c r="DA4775" i="6"/>
  <c r="DA4776" i="6"/>
  <c r="DA4777" i="6"/>
  <c r="DA4778" i="6"/>
  <c r="DA4779" i="6"/>
  <c r="DA4780" i="6"/>
  <c r="DA4781" i="6"/>
  <c r="DA4782" i="6"/>
  <c r="DA4783" i="6"/>
  <c r="DA4784" i="6"/>
  <c r="DA4785" i="6"/>
  <c r="DA4786" i="6"/>
  <c r="DA4787" i="6"/>
  <c r="DA4788" i="6"/>
  <c r="DA4789" i="6"/>
  <c r="DA4790" i="6"/>
  <c r="DA4791" i="6"/>
  <c r="DA4792" i="6"/>
  <c r="DA4793" i="6"/>
  <c r="DA4794" i="6"/>
  <c r="DA4795" i="6"/>
  <c r="DA4796" i="6"/>
  <c r="DA4797" i="6"/>
  <c r="DA4798" i="6"/>
  <c r="DA4799" i="6"/>
  <c r="DA4800" i="6"/>
  <c r="DA4801" i="6"/>
  <c r="DA4802" i="6"/>
  <c r="DA4803" i="6"/>
  <c r="DA4804" i="6"/>
  <c r="DA4805" i="6"/>
  <c r="DA4806" i="6"/>
  <c r="DA4807" i="6"/>
  <c r="DA4808" i="6"/>
  <c r="DA4809" i="6"/>
  <c r="DA4810" i="6"/>
  <c r="DA4811" i="6"/>
  <c r="DA4812" i="6"/>
  <c r="DA4813" i="6"/>
  <c r="DA4814" i="6"/>
  <c r="DA4815" i="6"/>
  <c r="DA4816" i="6"/>
  <c r="DA4817" i="6"/>
  <c r="DA4818" i="6"/>
  <c r="DA4819" i="6"/>
  <c r="DA4820" i="6"/>
  <c r="DA4821" i="6"/>
  <c r="DA4822" i="6"/>
  <c r="DA4823" i="6"/>
  <c r="DA4824" i="6"/>
  <c r="DA4825" i="6"/>
  <c r="DA4826" i="6"/>
  <c r="DA4827" i="6"/>
  <c r="DA4828" i="6"/>
  <c r="DA4829" i="6"/>
  <c r="DA4830" i="6"/>
  <c r="DA4831" i="6"/>
  <c r="DA4832" i="6"/>
  <c r="DA4833" i="6"/>
  <c r="DA4834" i="6"/>
  <c r="DA4835" i="6"/>
  <c r="DA4836" i="6"/>
  <c r="DA4837" i="6"/>
  <c r="DA4838" i="6"/>
  <c r="DA4839" i="6"/>
  <c r="DA4840" i="6"/>
  <c r="DA4841" i="6"/>
  <c r="DA4842" i="6"/>
  <c r="DA4843" i="6"/>
  <c r="DA4844" i="6"/>
  <c r="DA4845" i="6"/>
  <c r="DA4846" i="6"/>
  <c r="DA4847" i="6"/>
  <c r="DA4848" i="6"/>
  <c r="DA4849" i="6"/>
  <c r="DA4850" i="6"/>
  <c r="DA4851" i="6"/>
  <c r="DA4852" i="6"/>
  <c r="DA4853" i="6"/>
  <c r="DA4854" i="6"/>
  <c r="DA4855" i="6"/>
  <c r="DA4856" i="6"/>
  <c r="DA4857" i="6"/>
  <c r="DA4858" i="6"/>
  <c r="DA4859" i="6"/>
  <c r="DA4860" i="6"/>
  <c r="DA4861" i="6"/>
  <c r="DA4862" i="6"/>
  <c r="DA4863" i="6"/>
  <c r="DA4864" i="6"/>
  <c r="DA4865" i="6"/>
  <c r="DA4866" i="6"/>
  <c r="DA4867" i="6"/>
  <c r="DA4868" i="6"/>
  <c r="DA4869" i="6"/>
  <c r="DA4870" i="6"/>
  <c r="DA4871" i="6"/>
  <c r="DA4872" i="6"/>
  <c r="DA4873" i="6"/>
  <c r="DA4874" i="6"/>
  <c r="DA4875" i="6"/>
  <c r="DA4876" i="6"/>
  <c r="DA4877" i="6"/>
  <c r="DA4878" i="6"/>
  <c r="DA4879" i="6"/>
  <c r="DA4880" i="6"/>
  <c r="DA4881" i="6"/>
  <c r="DA4882" i="6"/>
  <c r="DA4883" i="6"/>
  <c r="DA4884" i="6"/>
  <c r="DA4885" i="6"/>
  <c r="DA4886" i="6"/>
  <c r="DA4887" i="6"/>
  <c r="DA4888" i="6"/>
  <c r="DA4889" i="6"/>
  <c r="DA4890" i="6"/>
  <c r="DA4891" i="6"/>
  <c r="DA4892" i="6"/>
  <c r="DA4893" i="6"/>
  <c r="DA4894" i="6"/>
  <c r="DA4895" i="6"/>
  <c r="DA4896" i="6"/>
  <c r="DA4897" i="6"/>
  <c r="DA4898" i="6"/>
  <c r="DA4899" i="6"/>
  <c r="DA4900" i="6"/>
  <c r="DA4901" i="6"/>
  <c r="DA4902" i="6"/>
  <c r="DA4903" i="6"/>
  <c r="DA4904" i="6"/>
  <c r="DA4905" i="6"/>
  <c r="DA4906" i="6"/>
  <c r="DA4907" i="6"/>
  <c r="DA4908" i="6"/>
  <c r="DA4909" i="6"/>
  <c r="DA4910" i="6"/>
  <c r="DA4911" i="6"/>
  <c r="DA4912" i="6"/>
  <c r="DA4913" i="6"/>
  <c r="DA4914" i="6"/>
  <c r="DA4915" i="6"/>
  <c r="DA4916" i="6"/>
  <c r="DA4917" i="6"/>
  <c r="DA4918" i="6"/>
  <c r="DA4919" i="6"/>
  <c r="DA4920" i="6"/>
  <c r="DA4921" i="6"/>
  <c r="DA4922" i="6"/>
  <c r="DA4923" i="6"/>
  <c r="DA4924" i="6"/>
  <c r="DA4925" i="6"/>
  <c r="DA4926" i="6"/>
  <c r="DA4927" i="6"/>
  <c r="DA4928" i="6"/>
  <c r="DA4929" i="6"/>
  <c r="DA4930" i="6"/>
  <c r="DA4931" i="6"/>
  <c r="DA4932" i="6"/>
  <c r="DA4933" i="6"/>
  <c r="DA4934" i="6"/>
  <c r="DA4935" i="6"/>
  <c r="DA4936" i="6"/>
  <c r="DA4937" i="6"/>
  <c r="DA4938" i="6"/>
  <c r="DA4939" i="6"/>
  <c r="DA4940" i="6"/>
  <c r="DA4941" i="6"/>
  <c r="DA4942" i="6"/>
  <c r="DA4943" i="6"/>
  <c r="DA4944" i="6"/>
  <c r="DA4945" i="6"/>
  <c r="DA4946" i="6"/>
  <c r="DA4947" i="6"/>
  <c r="DA4948" i="6"/>
  <c r="DA4949" i="6"/>
  <c r="DA4950" i="6"/>
  <c r="DA4951" i="6"/>
  <c r="DA4952" i="6"/>
  <c r="DA4953" i="6"/>
  <c r="DA4954" i="6"/>
  <c r="DA4955" i="6"/>
  <c r="DA4956" i="6"/>
  <c r="DA4957" i="6"/>
  <c r="DA4958" i="6"/>
  <c r="DA4959" i="6"/>
  <c r="DA4960" i="6"/>
  <c r="DA4961" i="6"/>
  <c r="DA4962" i="6"/>
  <c r="DA4963" i="6"/>
  <c r="DA4964" i="6"/>
  <c r="DA4965" i="6"/>
  <c r="DA4966" i="6"/>
  <c r="DA4967" i="6"/>
  <c r="DA4968" i="6"/>
  <c r="DA4969" i="6"/>
  <c r="DA4970" i="6"/>
  <c r="DA4971" i="6"/>
  <c r="DA4972" i="6"/>
  <c r="DA4973" i="6"/>
  <c r="DA4974" i="6"/>
  <c r="DA4975" i="6"/>
  <c r="DA4976" i="6"/>
  <c r="DA4977" i="6"/>
  <c r="DA4978" i="6"/>
  <c r="DA4979" i="6"/>
  <c r="DA4980" i="6"/>
  <c r="DA4981" i="6"/>
  <c r="DA4982" i="6"/>
  <c r="DA4983" i="6"/>
  <c r="DA4984" i="6"/>
  <c r="DA4985" i="6"/>
  <c r="DA4986" i="6"/>
  <c r="DA4987" i="6"/>
  <c r="DA4988" i="6"/>
  <c r="DA4989" i="6"/>
  <c r="DA4990" i="6"/>
  <c r="DA4991" i="6"/>
  <c r="DA4992" i="6"/>
  <c r="DA4993" i="6"/>
  <c r="DA4994" i="6"/>
  <c r="DA4995" i="6"/>
  <c r="DA4996" i="6"/>
  <c r="DA4997" i="6"/>
  <c r="DA4998" i="6"/>
  <c r="DA4999" i="6"/>
  <c r="DA5000" i="6"/>
  <c r="DA5001" i="6"/>
  <c r="DA5002" i="6"/>
  <c r="DA5003" i="6"/>
  <c r="DA5004" i="6"/>
  <c r="DA5005" i="6"/>
  <c r="DA5006" i="6"/>
  <c r="DA5007" i="6"/>
  <c r="DA5008" i="6"/>
  <c r="DA5009" i="6"/>
  <c r="DA5010" i="6"/>
  <c r="DA5011" i="6"/>
  <c r="DA5012" i="6"/>
  <c r="DA5013" i="6"/>
  <c r="DA5014" i="6"/>
  <c r="DA5015" i="6"/>
  <c r="DA5016" i="6"/>
  <c r="DA5017" i="6"/>
  <c r="DA5018" i="6"/>
  <c r="DA5019" i="6"/>
  <c r="DA5020" i="6"/>
  <c r="DA5021" i="6"/>
  <c r="DA5022" i="6"/>
  <c r="DA5023" i="6"/>
  <c r="DA5024" i="6"/>
  <c r="DA5025" i="6"/>
  <c r="DA5026" i="6"/>
  <c r="DA5027" i="6"/>
  <c r="DA5028" i="6"/>
  <c r="DA5029" i="6"/>
  <c r="DA5030" i="6"/>
  <c r="DA5031" i="6"/>
  <c r="DA5032" i="6"/>
  <c r="DA5033" i="6"/>
  <c r="DA5034" i="6"/>
  <c r="DA5035" i="6"/>
  <c r="DA5036" i="6"/>
  <c r="DA5037" i="6"/>
  <c r="DA5038" i="6"/>
  <c r="DA5039" i="6"/>
  <c r="DA5040" i="6"/>
  <c r="DA5041" i="6"/>
  <c r="DA5042" i="6"/>
  <c r="DA5043" i="6"/>
  <c r="DA5044" i="6"/>
  <c r="DA5045" i="6"/>
  <c r="DA5046" i="6"/>
  <c r="DA5047" i="6"/>
  <c r="DA5048" i="6"/>
  <c r="DA5049" i="6"/>
  <c r="DA5050" i="6"/>
  <c r="DA5051" i="6"/>
  <c r="DA5052" i="6"/>
  <c r="DA5053" i="6"/>
  <c r="DA5054" i="6"/>
  <c r="DA5055" i="6"/>
  <c r="DA5056" i="6"/>
  <c r="DA5057" i="6"/>
  <c r="DA5058" i="6"/>
  <c r="DA5059" i="6"/>
  <c r="DA5060" i="6"/>
  <c r="DA5061" i="6"/>
  <c r="DA5062" i="6"/>
  <c r="DA5063" i="6"/>
  <c r="DA5064" i="6"/>
  <c r="DA5065" i="6"/>
  <c r="DA5066" i="6"/>
  <c r="DA5067" i="6"/>
  <c r="DA5068" i="6"/>
  <c r="DA5069" i="6"/>
  <c r="DA5070" i="6"/>
  <c r="DA5071" i="6"/>
  <c r="DA5072" i="6"/>
  <c r="DA5073" i="6"/>
  <c r="DA5074" i="6"/>
  <c r="DA5075" i="6"/>
  <c r="DA5076" i="6"/>
  <c r="DA5077" i="6"/>
  <c r="DA5078" i="6"/>
  <c r="DA5079" i="6"/>
  <c r="DA5080" i="6"/>
  <c r="DA5081" i="6"/>
  <c r="DA5082" i="6"/>
  <c r="DA5083" i="6"/>
  <c r="DA5084" i="6"/>
  <c r="DA5085" i="6"/>
  <c r="DA5086" i="6"/>
  <c r="DA5087" i="6"/>
  <c r="DA5088" i="6"/>
  <c r="DA5089" i="6"/>
  <c r="DA5090" i="6"/>
  <c r="DA5091" i="6"/>
  <c r="DA5092" i="6"/>
  <c r="DA5093" i="6"/>
  <c r="DA5094" i="6"/>
  <c r="DA5095" i="6"/>
  <c r="DA5096" i="6"/>
  <c r="DA5097" i="6"/>
  <c r="DA5098" i="6"/>
  <c r="DA5099" i="6"/>
  <c r="DA5100" i="6"/>
  <c r="DA5101" i="6"/>
  <c r="DA5102" i="6"/>
  <c r="DA5103" i="6"/>
  <c r="DA5104" i="6"/>
  <c r="DA5105" i="6"/>
  <c r="DA5106" i="6"/>
  <c r="DA5107" i="6"/>
  <c r="DA5108" i="6"/>
  <c r="DA5109" i="6"/>
  <c r="DA5110" i="6"/>
  <c r="DA5111" i="6"/>
  <c r="DA5112" i="6"/>
  <c r="DA5113" i="6"/>
  <c r="DA5114" i="6"/>
  <c r="DA5115" i="6"/>
  <c r="DA5116" i="6"/>
  <c r="DA5117" i="6"/>
  <c r="DA5118" i="6"/>
  <c r="DA5119" i="6"/>
  <c r="DA5120" i="6"/>
  <c r="DA5121" i="6"/>
  <c r="DA5122" i="6"/>
  <c r="DA5123" i="6"/>
  <c r="DA5124" i="6"/>
  <c r="DA5125" i="6"/>
  <c r="DA5126" i="6"/>
  <c r="DA5127" i="6"/>
  <c r="DA5128" i="6"/>
  <c r="DA5129" i="6"/>
  <c r="DA5130" i="6"/>
  <c r="DA5131" i="6"/>
  <c r="DA5132" i="6"/>
  <c r="DA5133" i="6"/>
  <c r="DA5134" i="6"/>
  <c r="DA5135" i="6"/>
  <c r="DA5136" i="6"/>
  <c r="DA5137" i="6"/>
  <c r="DA5138" i="6"/>
  <c r="DA5139" i="6"/>
  <c r="DA5140" i="6"/>
  <c r="DA5141" i="6"/>
  <c r="DA5142" i="6"/>
  <c r="DA5143" i="6"/>
  <c r="DA5144" i="6"/>
  <c r="DA5145" i="6"/>
  <c r="DA5146" i="6"/>
  <c r="DA5147" i="6"/>
  <c r="DA5148" i="6"/>
  <c r="DA5149" i="6"/>
  <c r="DA5150" i="6"/>
  <c r="DA5151" i="6"/>
  <c r="DA5152" i="6"/>
  <c r="DA5153" i="6"/>
  <c r="DA5154" i="6"/>
  <c r="DA5155" i="6"/>
  <c r="DA5156" i="6"/>
  <c r="DA5157" i="6"/>
  <c r="DA5158" i="6"/>
  <c r="DA5159" i="6"/>
  <c r="DA5160" i="6"/>
  <c r="DA5161" i="6"/>
  <c r="DA5162" i="6"/>
  <c r="DA5163" i="6"/>
  <c r="DA5164" i="6"/>
  <c r="DA5165" i="6"/>
  <c r="DA5166" i="6"/>
  <c r="DA5167" i="6"/>
  <c r="DA5168" i="6"/>
  <c r="DA5169" i="6"/>
  <c r="DA5170" i="6"/>
  <c r="DA5171" i="6"/>
  <c r="DA5172" i="6"/>
  <c r="DA5173" i="6"/>
  <c r="DA5174" i="6"/>
  <c r="DA5175" i="6"/>
  <c r="DA5176" i="6"/>
  <c r="DA5177" i="6"/>
  <c r="DA5178" i="6"/>
  <c r="DA5179" i="6"/>
  <c r="DA5180" i="6"/>
  <c r="DA5181" i="6"/>
  <c r="DA5182" i="6"/>
  <c r="DA5183" i="6"/>
  <c r="DA5184" i="6"/>
  <c r="DA5185" i="6"/>
  <c r="DA5186" i="6"/>
  <c r="DA5187" i="6"/>
  <c r="DA5188" i="6"/>
  <c r="DA5189" i="6"/>
  <c r="DA5190" i="6"/>
  <c r="DA5191" i="6"/>
  <c r="DA5192" i="6"/>
  <c r="DA5193" i="6"/>
  <c r="DA5194" i="6"/>
  <c r="DA5195" i="6"/>
  <c r="DA5196" i="6"/>
  <c r="DA5197" i="6"/>
  <c r="DA5198" i="6"/>
  <c r="DA5199" i="6"/>
  <c r="DA5200" i="6"/>
  <c r="DA5201" i="6"/>
  <c r="DA5202" i="6"/>
  <c r="DA5203" i="6"/>
  <c r="DA5204" i="6"/>
  <c r="DA5205" i="6"/>
  <c r="DA5206" i="6"/>
  <c r="DA5207" i="6"/>
  <c r="DA5208" i="6"/>
  <c r="DA5209" i="6"/>
  <c r="DA5210" i="6"/>
  <c r="DA5211" i="6"/>
  <c r="DA5212" i="6"/>
  <c r="DA5213" i="6"/>
  <c r="DA5214" i="6"/>
  <c r="DA5215" i="6"/>
  <c r="DA5216" i="6"/>
  <c r="DA5217" i="6"/>
  <c r="DA5218" i="6"/>
  <c r="DA5219" i="6"/>
  <c r="DA5220" i="6"/>
  <c r="DA5221" i="6"/>
  <c r="DA5222" i="6"/>
  <c r="DA5223" i="6"/>
  <c r="DA5224" i="6"/>
  <c r="DA5225" i="6"/>
  <c r="DA5226" i="6"/>
  <c r="DA5227" i="6"/>
  <c r="DA5228" i="6"/>
  <c r="DA5229" i="6"/>
  <c r="DA5230" i="6"/>
  <c r="DA5231" i="6"/>
  <c r="DA5232" i="6"/>
  <c r="DA5233" i="6"/>
  <c r="DA5234" i="6"/>
  <c r="DA5235" i="6"/>
  <c r="DA5236" i="6"/>
  <c r="DA5237" i="6"/>
  <c r="DA5238" i="6"/>
  <c r="DA5239" i="6"/>
  <c r="DA5240" i="6"/>
  <c r="DA5241" i="6"/>
  <c r="DA5242" i="6"/>
  <c r="DA5243" i="6"/>
  <c r="DA5244" i="6"/>
  <c r="DA5245" i="6"/>
  <c r="DA5246" i="6"/>
  <c r="DA5247" i="6"/>
  <c r="DA5248" i="6"/>
  <c r="DA5249" i="6"/>
  <c r="DA5250" i="6"/>
  <c r="DA5251" i="6"/>
  <c r="DA5252" i="6"/>
  <c r="DA5253" i="6"/>
  <c r="DA5254" i="6"/>
  <c r="DA5255" i="6"/>
  <c r="DA5256" i="6"/>
  <c r="DA5257" i="6"/>
  <c r="DA5258" i="6"/>
  <c r="DA5259" i="6"/>
  <c r="DA5260" i="6"/>
  <c r="DA5261" i="6"/>
  <c r="DA5262" i="6"/>
  <c r="DA5263" i="6"/>
  <c r="DA5264" i="6"/>
  <c r="DA5265" i="6"/>
  <c r="DA5266" i="6"/>
  <c r="DA5267" i="6"/>
  <c r="DA5268" i="6"/>
  <c r="DA5269" i="6"/>
  <c r="DA5270" i="6"/>
  <c r="DA5271" i="6"/>
  <c r="DA5272" i="6"/>
  <c r="DA5273" i="6"/>
  <c r="DA5274" i="6"/>
  <c r="DA5275" i="6"/>
  <c r="DA5276" i="6"/>
  <c r="DA5277" i="6"/>
  <c r="DA5278" i="6"/>
  <c r="DA5279" i="6"/>
  <c r="DA5280" i="6"/>
  <c r="DA5281" i="6"/>
  <c r="DA5282" i="6"/>
  <c r="DA5283" i="6"/>
  <c r="DA5284" i="6"/>
  <c r="DA5285" i="6"/>
  <c r="DA5286" i="6"/>
  <c r="DA5287" i="6"/>
  <c r="DA5288" i="6"/>
  <c r="DA5289" i="6"/>
  <c r="DA5290" i="6"/>
  <c r="DA5291" i="6"/>
  <c r="DA5292" i="6"/>
  <c r="DA5293" i="6"/>
  <c r="DA5294" i="6"/>
  <c r="DA5295" i="6"/>
  <c r="DA5296" i="6"/>
  <c r="DA5297" i="6"/>
  <c r="DA5298" i="6"/>
  <c r="DA5299" i="6"/>
  <c r="DA5300" i="6"/>
  <c r="DA5301" i="6"/>
  <c r="DA5302" i="6"/>
  <c r="DA5303" i="6"/>
  <c r="DA5304" i="6"/>
  <c r="DA5305" i="6"/>
  <c r="DA5306" i="6"/>
  <c r="DA5307" i="6"/>
  <c r="DA5308" i="6"/>
  <c r="DA5309" i="6"/>
  <c r="DA5310" i="6"/>
  <c r="DA5311" i="6"/>
  <c r="DA5312" i="6"/>
  <c r="DA5313" i="6"/>
  <c r="DA5314" i="6"/>
  <c r="DA5315" i="6"/>
  <c r="DA5316" i="6"/>
  <c r="DA5317" i="6"/>
  <c r="DA5318" i="6"/>
  <c r="DA5319" i="6"/>
  <c r="DA5320" i="6"/>
  <c r="DA5321" i="6"/>
  <c r="DA5322" i="6"/>
  <c r="DA5323" i="6"/>
  <c r="DA5324" i="6"/>
  <c r="DA5325" i="6"/>
  <c r="DA5326" i="6"/>
  <c r="DA5327" i="6"/>
  <c r="DA5328" i="6"/>
  <c r="DA5329" i="6"/>
  <c r="DA5330" i="6"/>
  <c r="DA5331" i="6"/>
  <c r="DA5332" i="6"/>
  <c r="DA5333" i="6"/>
  <c r="DA5334" i="6"/>
  <c r="DA5335" i="6"/>
  <c r="DA5336" i="6"/>
  <c r="DA5337" i="6"/>
  <c r="DA5338" i="6"/>
  <c r="DA5339" i="6"/>
  <c r="DA5340" i="6"/>
  <c r="DA5341" i="6"/>
  <c r="DA5342" i="6"/>
  <c r="DA5343" i="6"/>
  <c r="DA5344" i="6"/>
  <c r="DA5345" i="6"/>
  <c r="DA5346" i="6"/>
  <c r="DA5347" i="6"/>
  <c r="DA5348" i="6"/>
  <c r="DA5349" i="6"/>
  <c r="DA5350" i="6"/>
  <c r="DA5351" i="6"/>
  <c r="DA5352" i="6"/>
  <c r="DA5353" i="6"/>
  <c r="DA5354" i="6"/>
  <c r="DA5355" i="6"/>
  <c r="DA5356" i="6"/>
  <c r="DA5357" i="6"/>
  <c r="DA5358" i="6"/>
  <c r="DA5359" i="6"/>
  <c r="DA5360" i="6"/>
  <c r="DA5361" i="6"/>
  <c r="DA5362" i="6"/>
  <c r="DA5363" i="6"/>
  <c r="DA5364" i="6"/>
  <c r="DA5365" i="6"/>
  <c r="DA5366" i="6"/>
  <c r="DA5367" i="6"/>
  <c r="DA5368" i="6"/>
  <c r="DA5369" i="6"/>
  <c r="DA5370" i="6"/>
  <c r="DA5371" i="6"/>
  <c r="DA5372" i="6"/>
  <c r="DA5373" i="6"/>
  <c r="DA5374" i="6"/>
  <c r="DA5375" i="6"/>
  <c r="DA5376" i="6"/>
  <c r="DA5377" i="6"/>
  <c r="DA5378" i="6"/>
  <c r="DA5379" i="6"/>
  <c r="DA5380" i="6"/>
  <c r="DA5381" i="6"/>
  <c r="DA5382" i="6"/>
  <c r="DA5383" i="6"/>
  <c r="DA5384" i="6"/>
  <c r="DA5385" i="6"/>
  <c r="DA5386" i="6"/>
  <c r="DA5387" i="6"/>
  <c r="DA5388" i="6"/>
  <c r="DA5389" i="6"/>
  <c r="DA5390" i="6"/>
  <c r="DA5391" i="6"/>
  <c r="DA5392" i="6"/>
  <c r="DA5393" i="6"/>
  <c r="DA5394" i="6"/>
  <c r="DA5395" i="6"/>
  <c r="DA5396" i="6"/>
  <c r="DA5397" i="6"/>
  <c r="DA5398" i="6"/>
  <c r="DA5399" i="6"/>
  <c r="DA5400" i="6"/>
  <c r="DA5401" i="6"/>
  <c r="DA5402" i="6"/>
  <c r="DA5403" i="6"/>
  <c r="DA5404" i="6"/>
  <c r="DA5405" i="6"/>
  <c r="DA5406" i="6"/>
  <c r="DA5407" i="6"/>
  <c r="DA5408" i="6"/>
  <c r="DA5409" i="6"/>
  <c r="DA5410" i="6"/>
  <c r="DA5411" i="6"/>
  <c r="DA5412" i="6"/>
  <c r="DA5413" i="6"/>
  <c r="DA5414" i="6"/>
  <c r="DA5415" i="6"/>
  <c r="DA5416" i="6"/>
  <c r="DA5417" i="6"/>
  <c r="DA5418" i="6"/>
  <c r="DA5419" i="6"/>
  <c r="DA5420" i="6"/>
  <c r="DA5421" i="6"/>
  <c r="DA5422" i="6"/>
  <c r="DA5423" i="6"/>
  <c r="DA5424" i="6"/>
  <c r="DA5425" i="6"/>
  <c r="DA5426" i="6"/>
  <c r="DA5427" i="6"/>
  <c r="DA5428" i="6"/>
  <c r="DA5429" i="6"/>
  <c r="DA5430" i="6"/>
  <c r="DA5431" i="6"/>
  <c r="DA5432" i="6"/>
  <c r="DA5433" i="6"/>
  <c r="DA5434" i="6"/>
  <c r="DA5435" i="6"/>
  <c r="DA5436" i="6"/>
  <c r="DA5437" i="6"/>
  <c r="DA5438" i="6"/>
  <c r="DA5439" i="6"/>
  <c r="DA5440" i="6"/>
  <c r="DA5441" i="6"/>
  <c r="DA5442" i="6"/>
  <c r="DA5443" i="6"/>
  <c r="DA5444" i="6"/>
  <c r="DA5445" i="6"/>
  <c r="DA5446" i="6"/>
  <c r="DA5447" i="6"/>
  <c r="DA5448" i="6"/>
  <c r="DA5449" i="6"/>
  <c r="DA5450" i="6"/>
  <c r="DA5451" i="6"/>
  <c r="DA5452" i="6"/>
  <c r="DA5453" i="6"/>
  <c r="DA5454" i="6"/>
  <c r="DA5455" i="6"/>
  <c r="DA5456" i="6"/>
  <c r="DA5457" i="6"/>
  <c r="DA5458" i="6"/>
  <c r="DA5459" i="6"/>
  <c r="DA5460" i="6"/>
  <c r="DA5461" i="6"/>
  <c r="DA5462" i="6"/>
  <c r="DA5463" i="6"/>
  <c r="DA5464" i="6"/>
  <c r="DA5465" i="6"/>
  <c r="DA5466" i="6"/>
  <c r="DA5467" i="6"/>
  <c r="DA5468" i="6"/>
  <c r="DA5469" i="6"/>
  <c r="DA5470" i="6"/>
  <c r="DA5471" i="6"/>
  <c r="DA5472" i="6"/>
  <c r="DA5473" i="6"/>
  <c r="DA5474" i="6"/>
  <c r="DA5475" i="6"/>
  <c r="DA5476" i="6"/>
  <c r="DA5477" i="6"/>
  <c r="DA5478" i="6"/>
  <c r="DA5479" i="6"/>
  <c r="DA5480" i="6"/>
  <c r="DA5481" i="6"/>
  <c r="DA5482" i="6"/>
  <c r="DA5483" i="6"/>
  <c r="DA5484" i="6"/>
  <c r="DA5485" i="6"/>
  <c r="DA5486" i="6"/>
  <c r="DA5487" i="6"/>
  <c r="DA5488" i="6"/>
  <c r="DA5489" i="6"/>
  <c r="DA5490" i="6"/>
  <c r="DA5491" i="6"/>
  <c r="DA5492" i="6"/>
  <c r="DA5493" i="6"/>
  <c r="DA5494" i="6"/>
  <c r="DA5495" i="6"/>
  <c r="DA5496" i="6"/>
  <c r="DA5497" i="6"/>
  <c r="DA5498" i="6"/>
  <c r="DA5499" i="6"/>
  <c r="DA5500" i="6"/>
  <c r="DA5501" i="6"/>
  <c r="DA5502" i="6"/>
  <c r="DA5503" i="6"/>
  <c r="DA5504" i="6"/>
  <c r="DA5505" i="6"/>
  <c r="DA5506" i="6"/>
  <c r="DA5507" i="6"/>
  <c r="DA5508" i="6"/>
  <c r="DA5509" i="6"/>
  <c r="DA5510" i="6"/>
  <c r="DA5511" i="6"/>
  <c r="DA5512" i="6"/>
  <c r="DA5513" i="6"/>
  <c r="DA5514" i="6"/>
  <c r="DA5515" i="6"/>
  <c r="DA5516" i="6"/>
  <c r="DA5517" i="6"/>
  <c r="DA5518" i="6"/>
  <c r="DA5519" i="6"/>
  <c r="DA5520" i="6"/>
  <c r="DA5521" i="6"/>
  <c r="DA5522" i="6"/>
  <c r="DA5523" i="6"/>
  <c r="DA5524" i="6"/>
  <c r="DA5525" i="6"/>
  <c r="DA5526" i="6"/>
  <c r="DA5527" i="6"/>
  <c r="DA5528" i="6"/>
  <c r="DA5529" i="6"/>
  <c r="DA5530" i="6"/>
  <c r="DA5531" i="6"/>
  <c r="DA5532" i="6"/>
  <c r="DA5533" i="6"/>
  <c r="DA5534" i="6"/>
  <c r="DA5535" i="6"/>
  <c r="DA5536" i="6"/>
  <c r="DA5537" i="6"/>
  <c r="DA5538" i="6"/>
  <c r="DA5539" i="6"/>
  <c r="DA5540" i="6"/>
  <c r="DA5541" i="6"/>
  <c r="DA5542" i="6"/>
  <c r="DA5543" i="6"/>
  <c r="DA5544" i="6"/>
  <c r="DA5545" i="6"/>
  <c r="DA5546" i="6"/>
  <c r="DA5547" i="6"/>
  <c r="DA5548" i="6"/>
  <c r="DA5549" i="6"/>
  <c r="DA5550" i="6"/>
  <c r="DA5551" i="6"/>
  <c r="DA5552" i="6"/>
  <c r="DA5553" i="6"/>
  <c r="DA5554" i="6"/>
  <c r="DA5555" i="6"/>
  <c r="DA5556" i="6"/>
  <c r="DA5557" i="6"/>
  <c r="DA5558" i="6"/>
  <c r="DA5559" i="6"/>
  <c r="DA5560" i="6"/>
  <c r="DA5561" i="6"/>
  <c r="DA5562" i="6"/>
  <c r="DA5563" i="6"/>
  <c r="DA5564" i="6"/>
  <c r="DA5565" i="6"/>
  <c r="DA5566" i="6"/>
  <c r="DA5567" i="6"/>
  <c r="DA5568" i="6"/>
  <c r="DA5569" i="6"/>
  <c r="DA5570" i="6"/>
  <c r="DA5571" i="6"/>
  <c r="DA5572" i="6"/>
  <c r="DA5573" i="6"/>
  <c r="DA5574" i="6"/>
  <c r="DA5575" i="6"/>
  <c r="DA5576" i="6"/>
  <c r="DA5577" i="6"/>
  <c r="DA5578" i="6"/>
  <c r="DA5579" i="6"/>
  <c r="DA5580" i="6"/>
  <c r="DA5581" i="6"/>
  <c r="DA5582" i="6"/>
  <c r="DA5583" i="6"/>
  <c r="DA5584" i="6"/>
  <c r="DA5585" i="6"/>
  <c r="DA5586" i="6"/>
  <c r="DA5587" i="6"/>
  <c r="DA5588" i="6"/>
  <c r="DA5589" i="6"/>
  <c r="DA5590" i="6"/>
  <c r="DA5591" i="6"/>
  <c r="DA5592" i="6"/>
  <c r="DA5593" i="6"/>
  <c r="DA5594" i="6"/>
  <c r="DA5595" i="6"/>
  <c r="DA5596" i="6"/>
  <c r="DA5597" i="6"/>
  <c r="DA5598" i="6"/>
  <c r="DA5599" i="6"/>
  <c r="DA5600" i="6"/>
  <c r="DA5601" i="6"/>
  <c r="DA5602" i="6"/>
  <c r="DA5603" i="6"/>
  <c r="DA5604" i="6"/>
  <c r="DA5605" i="6"/>
  <c r="DA5606" i="6"/>
  <c r="DA5607" i="6"/>
  <c r="DA5608" i="6"/>
  <c r="DA5609" i="6"/>
  <c r="DA5610" i="6"/>
  <c r="DA5611" i="6"/>
  <c r="DA5612" i="6"/>
  <c r="DA5613" i="6"/>
  <c r="DA5614" i="6"/>
  <c r="DA5615" i="6"/>
  <c r="DA5616" i="6"/>
  <c r="DA5617" i="6"/>
  <c r="DA5618" i="6"/>
  <c r="DA5619" i="6"/>
  <c r="DA5620" i="6"/>
  <c r="DA5621" i="6"/>
  <c r="DA5622" i="6"/>
  <c r="DA5623" i="6"/>
  <c r="DA5624" i="6"/>
  <c r="DA5625" i="6"/>
  <c r="DA5626" i="6"/>
  <c r="DA5627" i="6"/>
  <c r="DA5628" i="6"/>
  <c r="DA5629" i="6"/>
  <c r="DA5630" i="6"/>
  <c r="DA5631" i="6"/>
  <c r="DA5632" i="6"/>
  <c r="DA5633" i="6"/>
  <c r="DA5634" i="6"/>
  <c r="DA5635" i="6"/>
  <c r="DA5636" i="6"/>
  <c r="DA5637" i="6"/>
  <c r="DA5638" i="6"/>
  <c r="DA5639" i="6"/>
  <c r="DA5640" i="6"/>
  <c r="DA5641" i="6"/>
  <c r="DA5642" i="6"/>
  <c r="DA5643" i="6"/>
  <c r="DA5644" i="6"/>
  <c r="DA5645" i="6"/>
  <c r="DA5646" i="6"/>
  <c r="DA5647" i="6"/>
  <c r="DA5648" i="6"/>
  <c r="DA5649" i="6"/>
  <c r="DA5650" i="6"/>
  <c r="DA5651" i="6"/>
  <c r="DA5652" i="6"/>
  <c r="DA5653" i="6"/>
  <c r="DA5654" i="6"/>
  <c r="DA5655" i="6"/>
  <c r="DA5656" i="6"/>
  <c r="DA5657" i="6"/>
  <c r="DA5658" i="6"/>
  <c r="DA5659" i="6"/>
  <c r="DA5660" i="6"/>
  <c r="DA5661" i="6"/>
  <c r="DA5662" i="6"/>
  <c r="DA5663" i="6"/>
  <c r="DA5664" i="6"/>
  <c r="DA5665" i="6"/>
  <c r="DA5666" i="6"/>
  <c r="DA5667" i="6"/>
  <c r="DA5668" i="6"/>
  <c r="DA5669" i="6"/>
  <c r="DA5670" i="6"/>
  <c r="DA5671" i="6"/>
  <c r="DA5672" i="6"/>
  <c r="DA5673" i="6"/>
  <c r="DA5674" i="6"/>
  <c r="DA5675" i="6"/>
  <c r="DA5676" i="6"/>
  <c r="DA5677" i="6"/>
  <c r="DA5678" i="6"/>
  <c r="DA5679" i="6"/>
  <c r="DA5680" i="6"/>
  <c r="DA5681" i="6"/>
  <c r="DA5682" i="6"/>
  <c r="DA5683" i="6"/>
  <c r="DA5684" i="6"/>
  <c r="DA5685" i="6"/>
  <c r="DA5686" i="6"/>
  <c r="DA5687" i="6"/>
  <c r="DA5688" i="6"/>
  <c r="DA5689" i="6"/>
  <c r="DA5690" i="6"/>
  <c r="DA5691" i="6"/>
  <c r="DA5692" i="6"/>
  <c r="DA5693" i="6"/>
  <c r="DA5694" i="6"/>
  <c r="DA5695" i="6"/>
  <c r="DA5696" i="6"/>
  <c r="DA5697" i="6"/>
  <c r="DA5698" i="6"/>
  <c r="DA5699" i="6"/>
  <c r="DA5700" i="6"/>
  <c r="DA5701" i="6"/>
  <c r="DA5702" i="6"/>
  <c r="DA5703" i="6"/>
  <c r="DA5704" i="6"/>
  <c r="DA5705" i="6"/>
  <c r="DA5706" i="6"/>
  <c r="DA5707" i="6"/>
  <c r="DA5708" i="6"/>
  <c r="DA5709" i="6"/>
  <c r="DA5710" i="6"/>
  <c r="DA5711" i="6"/>
  <c r="DA5712" i="6"/>
  <c r="DA5713" i="6"/>
  <c r="DA5714" i="6"/>
  <c r="DA5715" i="6"/>
  <c r="DA5716" i="6"/>
  <c r="DA5717" i="6"/>
  <c r="DA5718" i="6"/>
  <c r="DA5719" i="6"/>
  <c r="DA5720" i="6"/>
  <c r="DA5721" i="6"/>
  <c r="DA5722" i="6"/>
  <c r="DA5723" i="6"/>
  <c r="DA5724" i="6"/>
  <c r="DA5725" i="6"/>
  <c r="DA5726" i="6"/>
  <c r="DA5727" i="6"/>
  <c r="DA5728" i="6"/>
  <c r="DA5729" i="6"/>
  <c r="DA5730" i="6"/>
  <c r="DA5731" i="6"/>
  <c r="DA5732" i="6"/>
  <c r="DA5733" i="6"/>
  <c r="DA5734" i="6"/>
  <c r="DA5735" i="6"/>
  <c r="DA5736" i="6"/>
  <c r="DA5737" i="6"/>
  <c r="DA5738" i="6"/>
  <c r="DA5739" i="6"/>
  <c r="DA5740" i="6"/>
  <c r="DA5741" i="6"/>
  <c r="DA5742" i="6"/>
  <c r="DA5743" i="6"/>
  <c r="DA5744" i="6"/>
  <c r="DA5745" i="6"/>
  <c r="DA5746" i="6"/>
  <c r="DA5747" i="6"/>
  <c r="DA5748" i="6"/>
  <c r="DA5749" i="6"/>
  <c r="DA5750" i="6"/>
  <c r="DA5751" i="6"/>
  <c r="DA5752" i="6"/>
  <c r="DA5753" i="6"/>
  <c r="DA5754" i="6"/>
  <c r="DA5755" i="6"/>
  <c r="DA5756" i="6"/>
  <c r="DA5757" i="6"/>
  <c r="DA5758" i="6"/>
  <c r="DA5759" i="6"/>
  <c r="DA5760" i="6"/>
  <c r="DA5761" i="6"/>
  <c r="DA5762" i="6"/>
  <c r="DA5763" i="6"/>
  <c r="DA5764" i="6"/>
  <c r="DA5765" i="6"/>
  <c r="DA5766" i="6"/>
  <c r="DA5767" i="6"/>
  <c r="DA5768" i="6"/>
  <c r="DA5769" i="6"/>
  <c r="DA5770" i="6"/>
  <c r="DA5771" i="6"/>
  <c r="DA5772" i="6"/>
  <c r="DA5773" i="6"/>
  <c r="DA5774" i="6"/>
  <c r="DA5775" i="6"/>
  <c r="DA5776" i="6"/>
  <c r="DA5777" i="6"/>
  <c r="DA5778" i="6"/>
  <c r="DA5779" i="6"/>
  <c r="DA5780" i="6"/>
  <c r="DA5781" i="6"/>
  <c r="DA5782" i="6"/>
  <c r="DA5783" i="6"/>
  <c r="DA5784" i="6"/>
  <c r="DA5785" i="6"/>
  <c r="DA5786" i="6"/>
  <c r="DA5787" i="6"/>
  <c r="DA5788" i="6"/>
  <c r="DA5789" i="6"/>
  <c r="DA5790" i="6"/>
  <c r="DA5791" i="6"/>
  <c r="DA5792" i="6"/>
  <c r="DA5793" i="6"/>
  <c r="DA5794" i="6"/>
  <c r="DA5795" i="6"/>
  <c r="DA5796" i="6"/>
  <c r="DA5797" i="6"/>
  <c r="DA5798" i="6"/>
  <c r="DA5799" i="6"/>
  <c r="DA5800" i="6"/>
  <c r="DA5801" i="6"/>
  <c r="DA5802" i="6"/>
  <c r="DA5803" i="6"/>
  <c r="DA5804" i="6"/>
  <c r="DA5805" i="6"/>
  <c r="DA5806" i="6"/>
  <c r="DA5807" i="6"/>
  <c r="DA5808" i="6"/>
  <c r="DA5809" i="6"/>
  <c r="DA5810" i="6"/>
  <c r="DA5811" i="6"/>
  <c r="DA5812" i="6"/>
  <c r="DA5813" i="6"/>
  <c r="DA5814" i="6"/>
  <c r="DA5815" i="6"/>
  <c r="DA5816" i="6"/>
  <c r="DA5817" i="6"/>
  <c r="DA5818" i="6"/>
  <c r="DA5819" i="6"/>
  <c r="DA5820" i="6"/>
  <c r="DA5821" i="6"/>
  <c r="DA5822" i="6"/>
  <c r="DA5823" i="6"/>
  <c r="DA5824" i="6"/>
  <c r="DA5825" i="6"/>
  <c r="DA5826" i="6"/>
  <c r="DA5827" i="6"/>
  <c r="DA5828" i="6"/>
  <c r="DA5829" i="6"/>
  <c r="DA5830" i="6"/>
  <c r="DA5831" i="6"/>
  <c r="DA5832" i="6"/>
  <c r="DA5833" i="6"/>
  <c r="DA5834" i="6"/>
  <c r="DA5835" i="6"/>
  <c r="DA5836" i="6"/>
  <c r="DA5837" i="6"/>
  <c r="DA5838" i="6"/>
  <c r="DA5839" i="6"/>
  <c r="DA5840" i="6"/>
  <c r="DA5841" i="6"/>
  <c r="DA5842" i="6"/>
  <c r="DA5843" i="6"/>
  <c r="DA5844" i="6"/>
  <c r="DA5845" i="6"/>
  <c r="DA5846" i="6"/>
  <c r="DA5847" i="6"/>
  <c r="DA5848" i="6"/>
  <c r="DA5849" i="6"/>
  <c r="DA5850" i="6"/>
  <c r="DA5851" i="6"/>
  <c r="DA5852" i="6"/>
  <c r="DA5853" i="6"/>
  <c r="DA5854" i="6"/>
  <c r="DA5855" i="6"/>
  <c r="DA5856" i="6"/>
  <c r="DA5857" i="6"/>
  <c r="DA5858" i="6"/>
  <c r="DA5859" i="6"/>
  <c r="DA5860" i="6"/>
  <c r="DA5861" i="6"/>
  <c r="DA5862" i="6"/>
  <c r="DA5863" i="6"/>
  <c r="DA5864" i="6"/>
  <c r="DA5865" i="6"/>
  <c r="DA5866" i="6"/>
  <c r="DA5867" i="6"/>
  <c r="DA5868" i="6"/>
  <c r="DA5869" i="6"/>
  <c r="DA5870" i="6"/>
  <c r="DA5871" i="6"/>
  <c r="DA5872" i="6"/>
  <c r="DA5873" i="6"/>
  <c r="DA5874" i="6"/>
  <c r="DA5875" i="6"/>
  <c r="DA5876" i="6"/>
  <c r="DA5877" i="6"/>
  <c r="DA5878" i="6"/>
  <c r="DA5879" i="6"/>
  <c r="DA5880" i="6"/>
  <c r="DA5881" i="6"/>
  <c r="DA5882" i="6"/>
  <c r="DA5883" i="6"/>
  <c r="DA5884" i="6"/>
  <c r="DA5885" i="6"/>
  <c r="DA5886" i="6"/>
  <c r="DA5887" i="6"/>
  <c r="DA5888" i="6"/>
  <c r="DA5889" i="6"/>
  <c r="DA5890" i="6"/>
  <c r="DA5891" i="6"/>
  <c r="DA5892" i="6"/>
  <c r="DA5893" i="6"/>
  <c r="DA5894" i="6"/>
  <c r="DA5895" i="6"/>
  <c r="DA5896" i="6"/>
  <c r="DA5897" i="6"/>
  <c r="DA5898" i="6"/>
  <c r="DA5899" i="6"/>
  <c r="DA5900" i="6"/>
  <c r="DA5901" i="6"/>
  <c r="DA5902" i="6"/>
  <c r="DA5903" i="6"/>
  <c r="DA5904" i="6"/>
  <c r="DA5905" i="6"/>
  <c r="DA5906" i="6"/>
  <c r="DA5907" i="6"/>
  <c r="DA5908" i="6"/>
  <c r="DA5909" i="6"/>
  <c r="DA5910" i="6"/>
  <c r="DA5911" i="6"/>
  <c r="DA5912" i="6"/>
  <c r="DA5913" i="6"/>
  <c r="DA5914" i="6"/>
  <c r="DA5915" i="6"/>
  <c r="DA5916" i="6"/>
  <c r="DA5917" i="6"/>
  <c r="DA5918" i="6"/>
  <c r="DA5919" i="6"/>
  <c r="DA5920" i="6"/>
  <c r="DA5921" i="6"/>
  <c r="DA5922" i="6"/>
  <c r="DA5923" i="6"/>
  <c r="DA5924" i="6"/>
  <c r="DA5925" i="6"/>
  <c r="DA5926" i="6"/>
  <c r="DA5927" i="6"/>
  <c r="DA5928" i="6"/>
  <c r="DA5929" i="6"/>
  <c r="DA5930" i="6"/>
  <c r="DA5931" i="6"/>
  <c r="DA5932" i="6"/>
  <c r="DA5933" i="6"/>
  <c r="DA5934" i="6"/>
  <c r="DA5935" i="6"/>
  <c r="DA5936" i="6"/>
  <c r="DA5937" i="6"/>
  <c r="DA5938" i="6"/>
  <c r="DA5939" i="6"/>
  <c r="DA5940" i="6"/>
  <c r="DA5941" i="6"/>
  <c r="DA5942" i="6"/>
  <c r="DA5943" i="6"/>
  <c r="DA5944" i="6"/>
  <c r="DA5945" i="6"/>
  <c r="DA5946" i="6"/>
  <c r="DA5947" i="6"/>
  <c r="DA5948" i="6"/>
  <c r="DA5949" i="6"/>
  <c r="DA5950" i="6"/>
  <c r="DA5951" i="6"/>
  <c r="DA5952" i="6"/>
  <c r="DA5953" i="6"/>
  <c r="DA5954" i="6"/>
  <c r="DA5955" i="6"/>
  <c r="DA5956" i="6"/>
  <c r="DA5957" i="6"/>
  <c r="DA5958" i="6"/>
  <c r="DA5959" i="6"/>
  <c r="DA5960" i="6"/>
  <c r="DA5961" i="6"/>
  <c r="DA5962" i="6"/>
  <c r="DA5963" i="6"/>
  <c r="DA5964" i="6"/>
  <c r="DA5965" i="6"/>
  <c r="DA5966" i="6"/>
  <c r="DA5967" i="6"/>
  <c r="DA5968" i="6"/>
  <c r="DA5969" i="6"/>
  <c r="DA5970" i="6"/>
  <c r="DA5971" i="6"/>
  <c r="DA5972" i="6"/>
  <c r="DA5973" i="6"/>
  <c r="DA5974" i="6"/>
  <c r="DA5975" i="6"/>
  <c r="DA5976" i="6"/>
  <c r="DA5977" i="6"/>
  <c r="DA5978" i="6"/>
  <c r="DA5979" i="6"/>
  <c r="DA5980" i="6"/>
  <c r="DA5981" i="6"/>
  <c r="DA5982" i="6"/>
  <c r="DA5983" i="6"/>
  <c r="DA5984" i="6"/>
  <c r="DA5985" i="6"/>
  <c r="DA5986" i="6"/>
  <c r="DA5987" i="6"/>
  <c r="DA5988" i="6"/>
  <c r="DA5989" i="6"/>
  <c r="DA5990" i="6"/>
  <c r="DA5991" i="6"/>
  <c r="DA5992" i="6"/>
  <c r="DA5993" i="6"/>
  <c r="DA5994" i="6"/>
  <c r="DA5995" i="6"/>
  <c r="DA5996" i="6"/>
  <c r="DA5997" i="6"/>
  <c r="DA5998" i="6"/>
  <c r="DA5999" i="6"/>
  <c r="DA6000" i="6"/>
  <c r="DA6001" i="6"/>
  <c r="DA6002" i="6"/>
  <c r="DA6003" i="6"/>
  <c r="DA6004" i="6"/>
  <c r="DA6005" i="6"/>
  <c r="DA6006" i="6"/>
  <c r="DA6007" i="6"/>
  <c r="DA6008" i="6"/>
  <c r="DA6009" i="6"/>
  <c r="DA6010" i="6"/>
  <c r="DA6011" i="6"/>
  <c r="DA6012" i="6"/>
  <c r="DA6013" i="6"/>
  <c r="DA6014" i="6"/>
  <c r="DA6015" i="6"/>
  <c r="DA6016" i="6"/>
  <c r="DA6017" i="6"/>
  <c r="DA6018" i="6"/>
  <c r="DA6019" i="6"/>
  <c r="DA6020" i="6"/>
  <c r="DA6021" i="6"/>
  <c r="DA6022" i="6"/>
  <c r="DA6023" i="6"/>
  <c r="DA6024" i="6"/>
  <c r="DA6025" i="6"/>
  <c r="DA6026" i="6"/>
  <c r="DA6027" i="6"/>
  <c r="DA6028" i="6"/>
  <c r="DA6029" i="6"/>
  <c r="DA6030" i="6"/>
  <c r="DA6031" i="6"/>
  <c r="DA6032" i="6"/>
  <c r="DA6033" i="6"/>
  <c r="DA6034" i="6"/>
  <c r="DA6035" i="6"/>
  <c r="DA6036" i="6"/>
  <c r="DA6037" i="6"/>
  <c r="DA6038" i="6"/>
  <c r="DA6039" i="6"/>
  <c r="DA6040" i="6"/>
  <c r="DA6041" i="6"/>
  <c r="DA6042" i="6"/>
  <c r="DA6043" i="6"/>
  <c r="DA6044" i="6"/>
  <c r="DA6045" i="6"/>
  <c r="DA6046" i="6"/>
  <c r="DA6047" i="6"/>
  <c r="DA6048" i="6"/>
  <c r="DA6049" i="6"/>
  <c r="DA6050" i="6"/>
  <c r="DA6051" i="6"/>
  <c r="DA6052" i="6"/>
  <c r="DA6053" i="6"/>
  <c r="DA6054" i="6"/>
  <c r="DA6055" i="6"/>
  <c r="DA6056" i="6"/>
  <c r="DA6057" i="6"/>
  <c r="DA6058" i="6"/>
  <c r="DA6059" i="6"/>
  <c r="DA6060" i="6"/>
  <c r="DA6061" i="6"/>
  <c r="DA6062" i="6"/>
  <c r="DA6063" i="6"/>
  <c r="DA6064" i="6"/>
  <c r="DA6065" i="6"/>
  <c r="DA6066" i="6"/>
  <c r="DA6067" i="6"/>
  <c r="DA6068" i="6"/>
  <c r="DA6069" i="6"/>
  <c r="DA6070" i="6"/>
  <c r="DA6071" i="6"/>
  <c r="DA6072" i="6"/>
  <c r="DA6073" i="6"/>
  <c r="DA6074" i="6"/>
  <c r="DA6075" i="6"/>
  <c r="DA6076" i="6"/>
  <c r="DA6077" i="6"/>
  <c r="DA6078" i="6"/>
  <c r="DA6079" i="6"/>
  <c r="DA6080" i="6"/>
  <c r="DA6081" i="6"/>
  <c r="DA6082" i="6"/>
  <c r="DA6083" i="6"/>
  <c r="DA6084" i="6"/>
  <c r="DA6085" i="6"/>
  <c r="DA6086" i="6"/>
  <c r="DA6087" i="6"/>
  <c r="DA6088" i="6"/>
  <c r="DA6089" i="6"/>
  <c r="DA6090" i="6"/>
  <c r="DA6091" i="6"/>
  <c r="DA6092" i="6"/>
  <c r="DA6093" i="6"/>
  <c r="DA6094" i="6"/>
  <c r="DA6095" i="6"/>
  <c r="DA6096" i="6"/>
  <c r="DA6097" i="6"/>
  <c r="DA6098" i="6"/>
  <c r="DA6099" i="6"/>
  <c r="DA6100" i="6"/>
  <c r="DA6101" i="6"/>
  <c r="DA6102" i="6"/>
  <c r="DA6103" i="6"/>
  <c r="DA6104" i="6"/>
  <c r="DA6105" i="6"/>
  <c r="DA6106" i="6"/>
  <c r="DA6107" i="6"/>
  <c r="DA6108" i="6"/>
  <c r="DA6109" i="6"/>
  <c r="DA6110" i="6"/>
  <c r="DA6111" i="6"/>
  <c r="DA6112" i="6"/>
  <c r="DA6113" i="6"/>
  <c r="DA6114" i="6"/>
  <c r="DA6115" i="6"/>
  <c r="DA6116" i="6"/>
  <c r="DA6117" i="6"/>
  <c r="DA6118" i="6"/>
  <c r="DA6119" i="6"/>
  <c r="DA6120" i="6"/>
  <c r="DA6121" i="6"/>
  <c r="DA6122" i="6"/>
  <c r="DA6123" i="6"/>
  <c r="DA6124" i="6"/>
  <c r="DA6125" i="6"/>
  <c r="DA6126" i="6"/>
  <c r="DA6127" i="6"/>
  <c r="DA6128" i="6"/>
  <c r="DA6129" i="6"/>
  <c r="DA6130" i="6"/>
  <c r="DA6131" i="6"/>
  <c r="DA6132" i="6"/>
  <c r="DA6133" i="6"/>
  <c r="DA6134" i="6"/>
  <c r="DA6135" i="6"/>
  <c r="DA6136" i="6"/>
  <c r="DA6137" i="6"/>
  <c r="DA6138" i="6"/>
  <c r="DA6139" i="6"/>
  <c r="DA6140" i="6"/>
  <c r="DA6141" i="6"/>
  <c r="DA6142" i="6"/>
  <c r="DA6143" i="6"/>
  <c r="DA6144" i="6"/>
  <c r="DA6145" i="6"/>
  <c r="DA6146" i="6"/>
  <c r="DA6147" i="6"/>
  <c r="DA6148" i="6"/>
  <c r="DA6149" i="6"/>
  <c r="DA6150" i="6"/>
  <c r="DA6151" i="6"/>
  <c r="DA6152" i="6"/>
  <c r="DA6153" i="6"/>
  <c r="DA6154" i="6"/>
  <c r="DA6155" i="6"/>
  <c r="DA6156" i="6"/>
  <c r="DA6157" i="6"/>
  <c r="DA6158" i="6"/>
  <c r="DA6159" i="6"/>
  <c r="DA6160" i="6"/>
  <c r="DA6161" i="6"/>
  <c r="DA6162" i="6"/>
  <c r="DA6163" i="6"/>
  <c r="DA6164" i="6"/>
  <c r="DA6165" i="6"/>
  <c r="DA6166" i="6"/>
  <c r="DA6167" i="6"/>
  <c r="DA6168" i="6"/>
  <c r="DA6169" i="6"/>
  <c r="DA6170" i="6"/>
  <c r="DA6171" i="6"/>
  <c r="DA6172" i="6"/>
  <c r="DA6173" i="6"/>
  <c r="DA6174" i="6"/>
  <c r="DA6175" i="6"/>
  <c r="DA6176" i="6"/>
  <c r="DA6177" i="6"/>
  <c r="DA6178" i="6"/>
  <c r="DA6179" i="6"/>
  <c r="DA6180" i="6"/>
  <c r="DA6181" i="6"/>
  <c r="DA6182" i="6"/>
  <c r="DA6183" i="6"/>
  <c r="DA6184" i="6"/>
  <c r="DA6185" i="6"/>
  <c r="DA6186" i="6"/>
  <c r="DA6187" i="6"/>
  <c r="DA6188" i="6"/>
  <c r="DA6189" i="6"/>
  <c r="DA6190" i="6"/>
  <c r="DA6191" i="6"/>
  <c r="DA6192" i="6"/>
  <c r="DA6193" i="6"/>
  <c r="DA6194" i="6"/>
  <c r="DA6195" i="6"/>
  <c r="DA6196" i="6"/>
  <c r="DA6197" i="6"/>
  <c r="DA6198" i="6"/>
  <c r="DA6199" i="6"/>
  <c r="DA6200" i="6"/>
  <c r="DA6201" i="6"/>
  <c r="DA6202" i="6"/>
  <c r="DA6203" i="6"/>
  <c r="DA6204" i="6"/>
  <c r="DA6205" i="6"/>
  <c r="DA6206" i="6"/>
  <c r="DA6207" i="6"/>
  <c r="DA6208" i="6"/>
  <c r="DA6209" i="6"/>
  <c r="DA6210" i="6"/>
  <c r="DA6211" i="6"/>
  <c r="DA6212" i="6"/>
  <c r="DA6213" i="6"/>
  <c r="DA6214" i="6"/>
  <c r="DA6215" i="6"/>
  <c r="DA6216" i="6"/>
  <c r="DA6217" i="6"/>
  <c r="DA6218" i="6"/>
  <c r="DA6219" i="6"/>
  <c r="DA6220" i="6"/>
  <c r="DA6221" i="6"/>
  <c r="DA6222" i="6"/>
  <c r="DA6223" i="6"/>
  <c r="DA6224" i="6"/>
  <c r="DA6225" i="6"/>
  <c r="DA6226" i="6"/>
  <c r="DA6227" i="6"/>
  <c r="DA6228" i="6"/>
  <c r="DA6229" i="6"/>
  <c r="DA6230" i="6"/>
  <c r="DA6231" i="6"/>
  <c r="DA6232" i="6"/>
  <c r="DA6233" i="6"/>
  <c r="DA6234" i="6"/>
  <c r="DA6235" i="6"/>
  <c r="DA6236" i="6"/>
  <c r="DA6237" i="6"/>
  <c r="DA6238" i="6"/>
  <c r="DA6239" i="6"/>
  <c r="DA6240" i="6"/>
  <c r="DA6241" i="6"/>
  <c r="DA6242" i="6"/>
  <c r="DA6243" i="6"/>
  <c r="DA6244" i="6"/>
  <c r="DA6245" i="6"/>
  <c r="DA6246" i="6"/>
  <c r="DA6247" i="6"/>
  <c r="DA6248" i="6"/>
  <c r="DA6249" i="6"/>
  <c r="DA6250" i="6"/>
  <c r="DA6251" i="6"/>
  <c r="DA6252" i="6"/>
  <c r="DA6253" i="6"/>
  <c r="DA6254" i="6"/>
  <c r="DA6255" i="6"/>
  <c r="DA6256" i="6"/>
  <c r="DA6257" i="6"/>
  <c r="DA6258" i="6"/>
  <c r="DA6259" i="6"/>
  <c r="DA6260" i="6"/>
  <c r="DA6261" i="6"/>
  <c r="DA6262" i="6"/>
  <c r="DA6263" i="6"/>
  <c r="DA6264" i="6"/>
  <c r="DA6265" i="6"/>
  <c r="DA6266" i="6"/>
  <c r="DA6267" i="6"/>
  <c r="DA6268" i="6"/>
  <c r="DA6269" i="6"/>
  <c r="DA6270" i="6"/>
  <c r="DA6271" i="6"/>
  <c r="DA6272" i="6"/>
  <c r="DA6273" i="6"/>
  <c r="DA6274" i="6"/>
  <c r="DA6275" i="6"/>
  <c r="DA6276" i="6"/>
  <c r="DA6277" i="6"/>
  <c r="DA6278" i="6"/>
  <c r="DA6279" i="6"/>
  <c r="DA6280" i="6"/>
  <c r="DA6281" i="6"/>
  <c r="DA6282" i="6"/>
  <c r="DA6283" i="6"/>
  <c r="DA6284" i="6"/>
  <c r="DA6285" i="6"/>
  <c r="DA6286" i="6"/>
  <c r="DA6287" i="6"/>
  <c r="DA6288" i="6"/>
  <c r="DA6289" i="6"/>
  <c r="DA6290" i="6"/>
  <c r="DA6291" i="6"/>
  <c r="DA6292" i="6"/>
  <c r="DA6293" i="6"/>
  <c r="DA6294" i="6"/>
  <c r="DA6295" i="6"/>
  <c r="DA6296" i="6"/>
  <c r="DA6297" i="6"/>
  <c r="DA6298" i="6"/>
  <c r="DA6299" i="6"/>
  <c r="DA6300" i="6"/>
  <c r="DA6301" i="6"/>
  <c r="DA6302" i="6"/>
  <c r="DA6303" i="6"/>
  <c r="DA6304" i="6"/>
  <c r="DA6305" i="6"/>
  <c r="DA6306" i="6"/>
  <c r="DA6307" i="6"/>
  <c r="DA6308" i="6"/>
  <c r="DA6309" i="6"/>
  <c r="DA6310" i="6"/>
  <c r="DA6311" i="6"/>
  <c r="DA6312" i="6"/>
  <c r="DA6313" i="6"/>
  <c r="DA6314" i="6"/>
  <c r="DA6315" i="6"/>
  <c r="DA6316" i="6"/>
  <c r="DA6317" i="6"/>
  <c r="DA6318" i="6"/>
  <c r="DA6319" i="6"/>
  <c r="DA6320" i="6"/>
  <c r="DA6321" i="6"/>
  <c r="DA6322" i="6"/>
  <c r="DA6323" i="6"/>
  <c r="DA6324" i="6"/>
  <c r="DA6325" i="6"/>
  <c r="DA6326" i="6"/>
  <c r="DA6327" i="6"/>
  <c r="DA6328" i="6"/>
  <c r="DA6329" i="6"/>
  <c r="DA6330" i="6"/>
  <c r="DA6331" i="6"/>
  <c r="DA6332" i="6"/>
  <c r="DA6333" i="6"/>
  <c r="DA6334" i="6"/>
  <c r="DA6335" i="6"/>
  <c r="DA6336" i="6"/>
  <c r="DA6337" i="6"/>
  <c r="DA6338" i="6"/>
  <c r="DA6339" i="6"/>
  <c r="DA6340" i="6"/>
  <c r="DA6341" i="6"/>
  <c r="DA6342" i="6"/>
  <c r="DA6343" i="6"/>
  <c r="DA6344" i="6"/>
  <c r="DA6345" i="6"/>
  <c r="DA6346" i="6"/>
  <c r="DA6347" i="6"/>
  <c r="DA6348" i="6"/>
  <c r="DA6349" i="6"/>
  <c r="DA6350" i="6"/>
  <c r="DA6351" i="6"/>
  <c r="DA6352" i="6"/>
  <c r="DA6353" i="6"/>
  <c r="DA6354" i="6"/>
  <c r="DA6355" i="6"/>
  <c r="DA6356" i="6"/>
  <c r="DA6357" i="6"/>
  <c r="DA6358" i="6"/>
  <c r="DA6359" i="6"/>
  <c r="DA6360" i="6"/>
  <c r="DA6361" i="6"/>
  <c r="DA6362" i="6"/>
  <c r="DA6363" i="6"/>
  <c r="DA6364" i="6"/>
  <c r="DA6365" i="6"/>
  <c r="DA6366" i="6"/>
  <c r="DA6367" i="6"/>
  <c r="DA6368" i="6"/>
  <c r="DA6369" i="6"/>
  <c r="DA6370" i="6"/>
  <c r="DA6371" i="6"/>
  <c r="DA6372" i="6"/>
  <c r="DA6373" i="6"/>
  <c r="DA6374" i="6"/>
  <c r="DA6375" i="6"/>
  <c r="DA6376" i="6"/>
  <c r="DA6377" i="6"/>
  <c r="DA6378" i="6"/>
  <c r="DA6379" i="6"/>
  <c r="DA6380" i="6"/>
  <c r="DA6381" i="6"/>
  <c r="DA6382" i="6"/>
  <c r="DA6383" i="6"/>
  <c r="DA6384" i="6"/>
  <c r="DA6385" i="6"/>
  <c r="DA6386" i="6"/>
  <c r="DA6387" i="6"/>
  <c r="DA6388" i="6"/>
  <c r="DA6389" i="6"/>
  <c r="DA6390" i="6"/>
  <c r="DA6391" i="6"/>
  <c r="DA6392" i="6"/>
  <c r="DA6393" i="6"/>
  <c r="DA6394" i="6"/>
  <c r="DA6395" i="6"/>
  <c r="DA6396" i="6"/>
  <c r="DA6397" i="6"/>
  <c r="DA6398" i="6"/>
  <c r="DA6399" i="6"/>
  <c r="DA6400" i="6"/>
  <c r="DA6401" i="6"/>
  <c r="DA6402" i="6"/>
  <c r="DA6403" i="6"/>
  <c r="DA6404" i="6"/>
  <c r="DA6405" i="6"/>
  <c r="DA6406" i="6"/>
  <c r="DA6407" i="6"/>
  <c r="DA6408" i="6"/>
  <c r="DA6409" i="6"/>
  <c r="DA6410" i="6"/>
  <c r="DA6411" i="6"/>
  <c r="DA6412" i="6"/>
  <c r="DA6413" i="6"/>
  <c r="DA6414" i="6"/>
  <c r="DA6415" i="6"/>
  <c r="DA6416" i="6"/>
  <c r="DA6417" i="6"/>
  <c r="DA6418" i="6"/>
  <c r="DA6419" i="6"/>
  <c r="DA6420" i="6"/>
  <c r="DA6421" i="6"/>
  <c r="DA6422" i="6"/>
  <c r="DA6423" i="6"/>
  <c r="DA6424" i="6"/>
  <c r="DA6425" i="6"/>
  <c r="DA6426" i="6"/>
  <c r="DA6427" i="6"/>
  <c r="DA6428" i="6"/>
  <c r="DA6429" i="6"/>
  <c r="DA6430" i="6"/>
  <c r="DA6431" i="6"/>
  <c r="DA6432" i="6"/>
  <c r="DA6433" i="6"/>
  <c r="DA6434" i="6"/>
  <c r="DA6435" i="6"/>
  <c r="DA6436" i="6"/>
  <c r="DA6437" i="6"/>
  <c r="DA6438" i="6"/>
  <c r="DA6439" i="6"/>
  <c r="DA6440" i="6"/>
  <c r="DA6441" i="6"/>
  <c r="DA6442" i="6"/>
  <c r="DA6443" i="6"/>
  <c r="DA6444" i="6"/>
  <c r="DA6445" i="6"/>
  <c r="DA6446" i="6"/>
  <c r="DA6447" i="6"/>
  <c r="DA6448" i="6"/>
  <c r="DA6449" i="6"/>
  <c r="DA6450" i="6"/>
  <c r="DA6451" i="6"/>
  <c r="DA6452" i="6"/>
  <c r="DA6453" i="6"/>
  <c r="DA6454" i="6"/>
  <c r="DA6455" i="6"/>
  <c r="DA6456" i="6"/>
  <c r="DA6457" i="6"/>
  <c r="DA6458" i="6"/>
  <c r="DA6459" i="6"/>
  <c r="DA6460" i="6"/>
  <c r="DA6461" i="6"/>
  <c r="DA6462" i="6"/>
  <c r="DA6463" i="6"/>
  <c r="DA6464" i="6"/>
  <c r="DA6465" i="6"/>
  <c r="DA6466" i="6"/>
  <c r="DA6467" i="6"/>
  <c r="DA6468" i="6"/>
  <c r="DA6469" i="6"/>
  <c r="DA6470" i="6"/>
  <c r="DA6471" i="6"/>
  <c r="DA6472" i="6"/>
  <c r="DA6473" i="6"/>
  <c r="DA6474" i="6"/>
  <c r="DA6475" i="6"/>
  <c r="DA6476" i="6"/>
  <c r="DA6477" i="6"/>
  <c r="DA6478" i="6"/>
  <c r="DA6479" i="6"/>
  <c r="DA6480" i="6"/>
  <c r="DA6481" i="6"/>
  <c r="DA6482" i="6"/>
  <c r="DA6483" i="6"/>
  <c r="DA6484" i="6"/>
  <c r="DA6485" i="6"/>
  <c r="DA6486" i="6"/>
  <c r="DA6487" i="6"/>
  <c r="DA6488" i="6"/>
  <c r="DA6489" i="6"/>
  <c r="DA6490" i="6"/>
  <c r="DA6491" i="6"/>
  <c r="DA6492" i="6"/>
  <c r="DA6493" i="6"/>
  <c r="DA6494" i="6"/>
  <c r="DA6495" i="6"/>
  <c r="DA6496" i="6"/>
  <c r="DA6497" i="6"/>
  <c r="DA6498" i="6"/>
  <c r="DA6499" i="6"/>
  <c r="DA6500" i="6"/>
  <c r="DA6501" i="6"/>
  <c r="DA6502" i="6"/>
  <c r="DA6503" i="6"/>
  <c r="DA6504" i="6"/>
  <c r="DA6505" i="6"/>
  <c r="DA6506" i="6"/>
  <c r="DA6507" i="6"/>
  <c r="DA6508" i="6"/>
  <c r="DA6509" i="6"/>
  <c r="DA6510" i="6"/>
  <c r="DA6511" i="6"/>
  <c r="DA6512" i="6"/>
  <c r="DA6513" i="6"/>
  <c r="DA6514" i="6"/>
  <c r="DA6515" i="6"/>
  <c r="DA6516" i="6"/>
  <c r="DA6517" i="6"/>
  <c r="DA6518" i="6"/>
  <c r="DA6519" i="6"/>
  <c r="DA6520" i="6"/>
  <c r="DA6521" i="6"/>
  <c r="DA6522" i="6"/>
  <c r="DA6523" i="6"/>
  <c r="DA6524" i="6"/>
  <c r="DA6525" i="6"/>
  <c r="DA6526" i="6"/>
  <c r="DA6527" i="6"/>
  <c r="DA6528" i="6"/>
  <c r="DA6529" i="6"/>
  <c r="DA6530" i="6"/>
  <c r="DA6531" i="6"/>
  <c r="DA6532" i="6"/>
  <c r="DA6533" i="6"/>
  <c r="DA6534" i="6"/>
  <c r="DA6535" i="6"/>
  <c r="DA6536" i="6"/>
  <c r="DA6537" i="6"/>
  <c r="DA6538" i="6"/>
  <c r="DA6539" i="6"/>
  <c r="DA6540" i="6"/>
  <c r="DA6541" i="6"/>
  <c r="DA6542" i="6"/>
  <c r="DA6543" i="6"/>
  <c r="DA6544" i="6"/>
  <c r="DA6545" i="6"/>
  <c r="DA6546" i="6"/>
  <c r="DA6547" i="6"/>
  <c r="DA6548" i="6"/>
  <c r="DA6549" i="6"/>
  <c r="DA6550" i="6"/>
  <c r="DA6551" i="6"/>
  <c r="DA6552" i="6"/>
  <c r="DA6553" i="6"/>
  <c r="DA6554" i="6"/>
  <c r="DA6555" i="6"/>
  <c r="DA6556" i="6"/>
  <c r="DA6557" i="6"/>
  <c r="DA6558" i="6"/>
  <c r="DA6559" i="6"/>
  <c r="DA6560" i="6"/>
  <c r="DA6561" i="6"/>
  <c r="DA6562" i="6"/>
  <c r="DA6563" i="6"/>
  <c r="DA6564" i="6"/>
  <c r="DA6565" i="6"/>
  <c r="DA6566" i="6"/>
  <c r="DA6567" i="6"/>
  <c r="DA6568" i="6"/>
  <c r="DA6569" i="6"/>
  <c r="DA6570" i="6"/>
  <c r="DA6571" i="6"/>
  <c r="DA6572" i="6"/>
  <c r="DA6573" i="6"/>
  <c r="DA6574" i="6"/>
  <c r="DA6575" i="6"/>
  <c r="DA6576" i="6"/>
  <c r="DA6577" i="6"/>
  <c r="DA6578" i="6"/>
  <c r="DA6579" i="6"/>
  <c r="DA6580" i="6"/>
  <c r="DA6581" i="6"/>
  <c r="DA6582" i="6"/>
  <c r="DA6583" i="6"/>
  <c r="DA6584" i="6"/>
  <c r="DA6585" i="6"/>
  <c r="DA6586" i="6"/>
  <c r="DA6587" i="6"/>
  <c r="DA6588" i="6"/>
  <c r="DA6589" i="6"/>
  <c r="DA6590" i="6"/>
  <c r="DA6591" i="6"/>
  <c r="DA6592" i="6"/>
  <c r="DA6593" i="6"/>
  <c r="DA6594" i="6"/>
  <c r="DA6595" i="6"/>
  <c r="DA6596" i="6"/>
  <c r="DA6597" i="6"/>
  <c r="DA6598" i="6"/>
  <c r="DA6599" i="6"/>
  <c r="DA6600" i="6"/>
  <c r="DA6601" i="6"/>
  <c r="DA6602" i="6"/>
  <c r="DA6603" i="6"/>
  <c r="DA6604" i="6"/>
  <c r="DA6605" i="6"/>
  <c r="DA6606" i="6"/>
  <c r="DA6607" i="6"/>
  <c r="DA6608" i="6"/>
  <c r="DA6609" i="6"/>
  <c r="DA6610" i="6"/>
  <c r="DA6611" i="6"/>
  <c r="DA6612" i="6"/>
  <c r="DA6613" i="6"/>
  <c r="DA6614" i="6"/>
  <c r="DA6615" i="6"/>
  <c r="DA6616" i="6"/>
  <c r="DA6617" i="6"/>
  <c r="DA6618" i="6"/>
  <c r="DA6619" i="6"/>
  <c r="DA6620" i="6"/>
  <c r="DA6621" i="6"/>
  <c r="DA6622" i="6"/>
  <c r="DA6623" i="6"/>
  <c r="DA6624" i="6"/>
  <c r="DA6625" i="6"/>
  <c r="DA6626" i="6"/>
  <c r="DA6627" i="6"/>
  <c r="DA6628" i="6"/>
  <c r="DA6629" i="6"/>
  <c r="DA6630" i="6"/>
  <c r="DA6631" i="6"/>
  <c r="DA6632" i="6"/>
  <c r="DA6633" i="6"/>
  <c r="DA6634" i="6"/>
  <c r="DA6635" i="6"/>
  <c r="DA6636" i="6"/>
  <c r="DA6637" i="6"/>
  <c r="DA6638" i="6"/>
  <c r="DA6639" i="6"/>
  <c r="DA6640" i="6"/>
  <c r="DA6641" i="6"/>
  <c r="DA6642" i="6"/>
  <c r="DA6643" i="6"/>
  <c r="DA6644" i="6"/>
  <c r="DA6645" i="6"/>
  <c r="DA6646" i="6"/>
  <c r="DA6647" i="6"/>
  <c r="DA6648" i="6"/>
  <c r="DA6649" i="6"/>
  <c r="DA6650" i="6"/>
  <c r="DA6651" i="6"/>
  <c r="DA6652" i="6"/>
  <c r="DA6653" i="6"/>
  <c r="DA6654" i="6"/>
  <c r="DA6655" i="6"/>
  <c r="DA6656" i="6"/>
  <c r="DA6657" i="6"/>
  <c r="DA6658" i="6"/>
  <c r="DA6659" i="6"/>
  <c r="DA6660" i="6"/>
  <c r="DA6661" i="6"/>
  <c r="DA6662" i="6"/>
  <c r="DA6663" i="6"/>
  <c r="DA6664" i="6"/>
  <c r="DA6665" i="6"/>
  <c r="DA6666" i="6"/>
  <c r="DA6667" i="6"/>
  <c r="DA6668" i="6"/>
  <c r="DA6669" i="6"/>
  <c r="DA6670" i="6"/>
  <c r="DA6671" i="6"/>
  <c r="DA6672" i="6"/>
  <c r="DA6673" i="6"/>
  <c r="DA6674" i="6"/>
  <c r="DA6675" i="6"/>
  <c r="DA6676" i="6"/>
  <c r="DA6677" i="6"/>
  <c r="DA6678" i="6"/>
  <c r="DA6679" i="6"/>
  <c r="DA6680" i="6"/>
  <c r="DA6681" i="6"/>
  <c r="DA6682" i="6"/>
  <c r="DA6683" i="6"/>
  <c r="DA6684" i="6"/>
  <c r="DA6685" i="6"/>
  <c r="DA6686" i="6"/>
  <c r="DA6687" i="6"/>
  <c r="DA6688" i="6"/>
  <c r="DA6689" i="6"/>
  <c r="DA6690" i="6"/>
  <c r="DA6691" i="6"/>
  <c r="DA6692" i="6"/>
  <c r="DA6693" i="6"/>
  <c r="DA6694" i="6"/>
  <c r="DA6695" i="6"/>
  <c r="DA6696" i="6"/>
  <c r="DA6697" i="6"/>
  <c r="DA6698" i="6"/>
  <c r="DA6699" i="6"/>
  <c r="DA6700" i="6"/>
  <c r="DA6701" i="6"/>
  <c r="DA6702" i="6"/>
  <c r="DA6703" i="6"/>
  <c r="DA6704" i="6"/>
  <c r="DA6705" i="6"/>
  <c r="DA6706" i="6"/>
  <c r="DA6707" i="6"/>
  <c r="DA6708" i="6"/>
  <c r="DA6709" i="6"/>
  <c r="DA6710" i="6"/>
  <c r="DA6711" i="6"/>
  <c r="DA6712" i="6"/>
  <c r="DA6713" i="6"/>
  <c r="DA6714" i="6"/>
  <c r="DA6715" i="6"/>
  <c r="DA6716" i="6"/>
  <c r="DA6717" i="6"/>
  <c r="DA6718" i="6"/>
  <c r="DA6719" i="6"/>
  <c r="DA6720" i="6"/>
  <c r="DA6721" i="6"/>
  <c r="DA6722" i="6"/>
  <c r="DA6723" i="6"/>
  <c r="DA6724" i="6"/>
  <c r="DA6725" i="6"/>
  <c r="DA6726" i="6"/>
  <c r="DA6727" i="6"/>
  <c r="DA6728" i="6"/>
  <c r="DA6729" i="6"/>
  <c r="DA6730" i="6"/>
  <c r="DA6731" i="6"/>
  <c r="DA6732" i="6"/>
  <c r="DA6733" i="6"/>
  <c r="DA6734" i="6"/>
  <c r="DA6735" i="6"/>
  <c r="DA6736" i="6"/>
  <c r="DA6737" i="6"/>
  <c r="DA6738" i="6"/>
  <c r="DA6739" i="6"/>
  <c r="DA6740" i="6"/>
  <c r="DA6741" i="6"/>
  <c r="DA6742" i="6"/>
  <c r="DA6743" i="6"/>
  <c r="DA6744" i="6"/>
  <c r="DA6745" i="6"/>
  <c r="DA6746" i="6"/>
  <c r="DA6747" i="6"/>
  <c r="DA6748" i="6"/>
  <c r="DA6749" i="6"/>
  <c r="DA6750" i="6"/>
  <c r="DA6751" i="6"/>
  <c r="DA6752" i="6"/>
  <c r="DA6753" i="6"/>
  <c r="DA6754" i="6"/>
  <c r="DA6755" i="6"/>
  <c r="DA6756" i="6"/>
  <c r="DA6757" i="6"/>
  <c r="DA6758" i="6"/>
  <c r="DA6759" i="6"/>
  <c r="DA6760" i="6"/>
  <c r="DA6761" i="6"/>
  <c r="DA6762" i="6"/>
  <c r="DA6763" i="6"/>
  <c r="DA6764" i="6"/>
  <c r="DA6765" i="6"/>
  <c r="DA6766" i="6"/>
  <c r="DA6767" i="6"/>
  <c r="DA6768" i="6"/>
  <c r="DA6769" i="6"/>
  <c r="DA6770" i="6"/>
  <c r="DA6771" i="6"/>
  <c r="DA6772" i="6"/>
  <c r="DA6773" i="6"/>
  <c r="DA6774" i="6"/>
  <c r="DA6775" i="6"/>
  <c r="DA6776" i="6"/>
  <c r="DA6777" i="6"/>
  <c r="DA6778" i="6"/>
  <c r="DA6779" i="6"/>
  <c r="DA6780" i="6"/>
  <c r="DA6781" i="6"/>
  <c r="DA6782" i="6"/>
  <c r="DA6783" i="6"/>
  <c r="DA6784" i="6"/>
  <c r="DA6785" i="6"/>
  <c r="DA6786" i="6"/>
  <c r="DA6787" i="6"/>
  <c r="DA6788" i="6"/>
  <c r="DA6789" i="6"/>
  <c r="DA6790" i="6"/>
  <c r="DA6791" i="6"/>
  <c r="DA6792" i="6"/>
  <c r="DA6793" i="6"/>
  <c r="DA6794" i="6"/>
  <c r="DA6795" i="6"/>
  <c r="DA6796" i="6"/>
  <c r="DA6797" i="6"/>
  <c r="DA6798" i="6"/>
  <c r="DA6799" i="6"/>
  <c r="DA6800" i="6"/>
  <c r="DA6801" i="6"/>
  <c r="DA6802" i="6"/>
  <c r="DA6803" i="6"/>
  <c r="DA6804" i="6"/>
  <c r="DA6805" i="6"/>
  <c r="DA6806" i="6"/>
  <c r="DA6807" i="6"/>
  <c r="DA6808" i="6"/>
  <c r="DA6809" i="6"/>
  <c r="DA6810" i="6"/>
  <c r="DA6811" i="6"/>
  <c r="DA6812" i="6"/>
  <c r="DA6813" i="6"/>
  <c r="DA6814" i="6"/>
  <c r="DA6815" i="6"/>
  <c r="DA6816" i="6"/>
  <c r="DA6817" i="6"/>
  <c r="DA6818" i="6"/>
  <c r="DA6819" i="6"/>
  <c r="DA6820" i="6"/>
  <c r="DA6821" i="6"/>
  <c r="DA6822" i="6"/>
  <c r="DA6823" i="6"/>
  <c r="DA6824" i="6"/>
  <c r="DA6825" i="6"/>
  <c r="DA6826" i="6"/>
  <c r="DA6827" i="6"/>
  <c r="DA6828" i="6"/>
  <c r="DA6829" i="6"/>
  <c r="DA6830" i="6"/>
  <c r="DA6831" i="6"/>
  <c r="DA6832" i="6"/>
  <c r="DA6833" i="6"/>
  <c r="DA6834" i="6"/>
  <c r="DA6835" i="6"/>
  <c r="DA6836" i="6"/>
  <c r="DA6837" i="6"/>
  <c r="DA6838" i="6"/>
  <c r="DA6839" i="6"/>
  <c r="DA6840" i="6"/>
  <c r="DA6841" i="6"/>
  <c r="DA6842" i="6"/>
  <c r="DA6843" i="6"/>
  <c r="DA6844" i="6"/>
  <c r="DA6845" i="6"/>
  <c r="DA6846" i="6"/>
  <c r="DA6847" i="6"/>
  <c r="DA6848" i="6"/>
  <c r="DA6849" i="6"/>
  <c r="DA6850" i="6"/>
  <c r="DA6851" i="6"/>
  <c r="DA6852" i="6"/>
  <c r="DA6853" i="6"/>
  <c r="DA6854" i="6"/>
  <c r="DA6855" i="6"/>
  <c r="DA6856" i="6"/>
  <c r="DA6857" i="6"/>
  <c r="DA6858" i="6"/>
  <c r="DA6859" i="6"/>
  <c r="DA6860" i="6"/>
  <c r="DA6861" i="6"/>
  <c r="DA6862" i="6"/>
  <c r="DA6863" i="6"/>
  <c r="DA6864" i="6"/>
  <c r="DA6865" i="6"/>
  <c r="DA6866" i="6"/>
  <c r="DA6867" i="6"/>
  <c r="DA6868" i="6"/>
  <c r="DA6869" i="6"/>
  <c r="DA6870" i="6"/>
  <c r="DA6871" i="6"/>
  <c r="DA6872" i="6"/>
  <c r="DA6873" i="6"/>
  <c r="DA6874" i="6"/>
  <c r="DA6875" i="6"/>
  <c r="DA6876" i="6"/>
  <c r="DA6877" i="6"/>
  <c r="DA6878" i="6"/>
  <c r="DA6879" i="6"/>
  <c r="DA6880" i="6"/>
  <c r="DA6881" i="6"/>
  <c r="DA6882" i="6"/>
  <c r="DA6883" i="6"/>
  <c r="DA6884" i="6"/>
  <c r="DA6885" i="6"/>
  <c r="DA6886" i="6"/>
  <c r="DA6887" i="6"/>
  <c r="DA6888" i="6"/>
  <c r="DA6889" i="6"/>
  <c r="DA6890" i="6"/>
  <c r="DA6891" i="6"/>
  <c r="DA6892" i="6"/>
  <c r="DA6893" i="6"/>
  <c r="DA6894" i="6"/>
  <c r="DA6895" i="6"/>
  <c r="DA6896" i="6"/>
  <c r="DA6897" i="6"/>
  <c r="DA6898" i="6"/>
  <c r="DA6899" i="6"/>
  <c r="DA6900" i="6"/>
  <c r="DA6901" i="6"/>
  <c r="DA6902" i="6"/>
  <c r="DA6903" i="6"/>
  <c r="DA6904" i="6"/>
  <c r="DA6905" i="6"/>
  <c r="DA6906" i="6"/>
  <c r="DA6907" i="6"/>
  <c r="DA6908" i="6"/>
  <c r="DA6909" i="6"/>
  <c r="DA6910" i="6"/>
  <c r="DA6911" i="6"/>
  <c r="DA6912" i="6"/>
  <c r="DA6913" i="6"/>
  <c r="DA6914" i="6"/>
  <c r="DA6915" i="6"/>
  <c r="DA6916" i="6"/>
  <c r="DA6917" i="6"/>
  <c r="DA6918" i="6"/>
  <c r="DA6919" i="6"/>
  <c r="DA6920" i="6"/>
  <c r="DA6921" i="6"/>
  <c r="DA6922" i="6"/>
  <c r="DA6923" i="6"/>
  <c r="DA6924" i="6"/>
  <c r="DA6925" i="6"/>
  <c r="DA6926" i="6"/>
  <c r="DA6927" i="6"/>
  <c r="DA6928" i="6"/>
  <c r="DA6929" i="6"/>
  <c r="DA6930" i="6"/>
  <c r="DA6931" i="6"/>
  <c r="DA6932" i="6"/>
  <c r="DA6933" i="6"/>
  <c r="DA6934" i="6"/>
  <c r="DA6935" i="6"/>
  <c r="DA6936" i="6"/>
  <c r="DA6937" i="6"/>
  <c r="DA6938" i="6"/>
  <c r="DA6939" i="6"/>
  <c r="DA6940" i="6"/>
  <c r="DA6941" i="6"/>
  <c r="DA6942" i="6"/>
  <c r="DA6943" i="6"/>
  <c r="DA6944" i="6"/>
  <c r="DA6945" i="6"/>
  <c r="DA6946" i="6"/>
  <c r="DA6947" i="6"/>
  <c r="DA6948" i="6"/>
  <c r="DA6949" i="6"/>
  <c r="DA6950" i="6"/>
  <c r="DA6951" i="6"/>
  <c r="DA6952" i="6"/>
  <c r="DA6953" i="6"/>
  <c r="DA6954" i="6"/>
  <c r="DA6955" i="6"/>
  <c r="DA6956" i="6"/>
  <c r="DA6957" i="6"/>
  <c r="DA6958" i="6"/>
  <c r="DA6959" i="6"/>
  <c r="DA6960" i="6"/>
  <c r="DA6961" i="6"/>
  <c r="DA6962" i="6"/>
  <c r="DA6963" i="6"/>
  <c r="DA6964" i="6"/>
  <c r="DA6965" i="6"/>
  <c r="DA6966" i="6"/>
  <c r="DA6967" i="6"/>
  <c r="DA6968" i="6"/>
  <c r="DA6969" i="6"/>
  <c r="DA6970" i="6"/>
  <c r="DA6971" i="6"/>
  <c r="DA6972" i="6"/>
  <c r="DA6973" i="6"/>
  <c r="DA6974" i="6"/>
  <c r="DA6975" i="6"/>
  <c r="DA6976" i="6"/>
  <c r="DA6977" i="6"/>
  <c r="DA6978" i="6"/>
  <c r="DA6979" i="6"/>
  <c r="DA6980" i="6"/>
  <c r="DA6981" i="6"/>
  <c r="DA6982" i="6"/>
  <c r="DA6983" i="6"/>
  <c r="DA6984" i="6"/>
  <c r="DA6985" i="6"/>
  <c r="DA6986" i="6"/>
  <c r="DA6987" i="6"/>
  <c r="DA6988" i="6"/>
  <c r="DA6989" i="6"/>
  <c r="DA6990" i="6"/>
  <c r="DA6991" i="6"/>
  <c r="DA6992" i="6"/>
  <c r="DA6993" i="6"/>
  <c r="DA6994" i="6"/>
  <c r="DA6995" i="6"/>
  <c r="DA6996" i="6"/>
  <c r="DA6997" i="6"/>
  <c r="DA6998" i="6"/>
  <c r="DA6999" i="6"/>
  <c r="DA7000" i="6"/>
  <c r="DA7001" i="6"/>
  <c r="DA7002" i="6"/>
  <c r="DA7003" i="6"/>
  <c r="DA7004" i="6"/>
  <c r="DA7005" i="6"/>
  <c r="DA7006" i="6"/>
  <c r="DA7007" i="6"/>
  <c r="DA7008" i="6"/>
  <c r="DA7009" i="6"/>
  <c r="DA7010" i="6"/>
  <c r="DA7011" i="6"/>
  <c r="DA7012" i="6"/>
  <c r="DA7013" i="6"/>
  <c r="DA7014" i="6"/>
  <c r="DA7015" i="6"/>
  <c r="DA7016" i="6"/>
  <c r="DA7017" i="6"/>
  <c r="DA7018" i="6"/>
  <c r="DA7019" i="6"/>
  <c r="DA7020" i="6"/>
  <c r="DA7021" i="6"/>
  <c r="DA7022" i="6"/>
  <c r="DA7023" i="6"/>
  <c r="DA7024" i="6"/>
  <c r="DA7025" i="6"/>
  <c r="DA7026" i="6"/>
  <c r="DA7027" i="6"/>
  <c r="DA7028" i="6"/>
  <c r="DA7029" i="6"/>
  <c r="DA7030" i="6"/>
  <c r="DA7031" i="6"/>
  <c r="DA7032" i="6"/>
  <c r="DA7033" i="6"/>
  <c r="DA7034" i="6"/>
  <c r="DA7035" i="6"/>
  <c r="DA7036" i="6"/>
  <c r="DA7037" i="6"/>
  <c r="DA7038" i="6"/>
  <c r="DA7039" i="6"/>
  <c r="DA7040" i="6"/>
  <c r="DA7041" i="6"/>
  <c r="DA7042" i="6"/>
  <c r="DA7043" i="6"/>
  <c r="DA7044" i="6"/>
  <c r="DA7045" i="6"/>
  <c r="DA7046" i="6"/>
  <c r="DA7047" i="6"/>
  <c r="DA7048" i="6"/>
  <c r="DA7049" i="6"/>
  <c r="DA7050" i="6"/>
  <c r="DA7051" i="6"/>
  <c r="DA7052" i="6"/>
  <c r="DA7053" i="6"/>
  <c r="DA7054" i="6"/>
  <c r="DA7055" i="6"/>
  <c r="DA7056" i="6"/>
  <c r="DA7057" i="6"/>
  <c r="DA7058" i="6"/>
  <c r="DA7059" i="6"/>
  <c r="DA7060" i="6"/>
  <c r="DA7061" i="6"/>
  <c r="DA7062" i="6"/>
  <c r="DA7063" i="6"/>
  <c r="DA7064" i="6"/>
  <c r="DA7065" i="6"/>
  <c r="DA7066" i="6"/>
  <c r="DA7067" i="6"/>
  <c r="DA7068" i="6"/>
  <c r="DA7069" i="6"/>
  <c r="DA7070" i="6"/>
  <c r="DA7071" i="6"/>
  <c r="DA7072" i="6"/>
  <c r="DA7073" i="6"/>
  <c r="DA7074" i="6"/>
  <c r="DA7075" i="6"/>
  <c r="DA7076" i="6"/>
  <c r="DA7077" i="6"/>
  <c r="DA7078" i="6"/>
  <c r="DA7079" i="6"/>
  <c r="DA7080" i="6"/>
  <c r="DA7081" i="6"/>
  <c r="DA7082" i="6"/>
  <c r="DA7083" i="6"/>
  <c r="DA7084" i="6"/>
  <c r="DA7085" i="6"/>
  <c r="DA7086" i="6"/>
  <c r="DA7087" i="6"/>
  <c r="DA7088" i="6"/>
  <c r="DA7089" i="6"/>
  <c r="DA7090" i="6"/>
  <c r="DA7091" i="6"/>
  <c r="DA7092" i="6"/>
  <c r="DA7093" i="6"/>
  <c r="DA7094" i="6"/>
  <c r="DA7095" i="6"/>
  <c r="DA7096" i="6"/>
  <c r="DA7097" i="6"/>
  <c r="DA7098" i="6"/>
  <c r="DA7099" i="6"/>
  <c r="DA7100" i="6"/>
  <c r="DA7101" i="6"/>
  <c r="DA7102" i="6"/>
  <c r="DA7103" i="6"/>
  <c r="DA7104" i="6"/>
  <c r="DA7105" i="6"/>
  <c r="DA7106" i="6"/>
  <c r="DA7107" i="6"/>
  <c r="DA7108" i="6"/>
  <c r="DA7109" i="6"/>
  <c r="DA7110" i="6"/>
  <c r="DA7111" i="6"/>
  <c r="DA7112" i="6"/>
  <c r="DA7113" i="6"/>
  <c r="DA7114" i="6"/>
  <c r="DA7115" i="6"/>
  <c r="DA7116" i="6"/>
  <c r="DA7117" i="6"/>
  <c r="DA7118" i="6"/>
  <c r="DA7119" i="6"/>
  <c r="DA7120" i="6"/>
  <c r="DA7121" i="6"/>
  <c r="DA7122" i="6"/>
  <c r="DA7123" i="6"/>
  <c r="DA7124" i="6"/>
  <c r="DA7125" i="6"/>
  <c r="DA7126" i="6"/>
  <c r="DA7127" i="6"/>
  <c r="DA7128" i="6"/>
  <c r="DA7129" i="6"/>
  <c r="DA7130" i="6"/>
  <c r="DA7131" i="6"/>
  <c r="DA7132" i="6"/>
  <c r="DA7133" i="6"/>
  <c r="DA7134" i="6"/>
  <c r="DA7135" i="6"/>
  <c r="DA7136" i="6"/>
  <c r="DA7137" i="6"/>
  <c r="DA7138" i="6"/>
  <c r="DA7139" i="6"/>
  <c r="DA7140" i="6"/>
  <c r="DA7141" i="6"/>
  <c r="DA7142" i="6"/>
  <c r="DA7143" i="6"/>
  <c r="DA7144" i="6"/>
  <c r="DA7145" i="6"/>
  <c r="DA7146" i="6"/>
  <c r="DA7147" i="6"/>
  <c r="DA7148" i="6"/>
  <c r="DA7149" i="6"/>
  <c r="DA7150" i="6"/>
  <c r="DA7151" i="6"/>
  <c r="DA7152" i="6"/>
  <c r="DA7153" i="6"/>
  <c r="DA7154" i="6"/>
  <c r="DA7155" i="6"/>
  <c r="DA7156" i="6"/>
  <c r="DA7157" i="6"/>
  <c r="DA7158" i="6"/>
  <c r="DA7159" i="6"/>
  <c r="DA7160" i="6"/>
  <c r="DA7161" i="6"/>
  <c r="DA7162" i="6"/>
  <c r="DA7163" i="6"/>
  <c r="DA7164" i="6"/>
  <c r="DA7165" i="6"/>
  <c r="DA7166" i="6"/>
  <c r="DA7167" i="6"/>
  <c r="DA7168" i="6"/>
  <c r="DA7169" i="6"/>
  <c r="DA7170" i="6"/>
  <c r="DA7171" i="6"/>
  <c r="DA7172" i="6"/>
  <c r="DA7173" i="6"/>
  <c r="DA7174" i="6"/>
  <c r="DA7175" i="6"/>
  <c r="DA7176" i="6"/>
  <c r="DA7177" i="6"/>
  <c r="DA7178" i="6"/>
  <c r="DA7179" i="6"/>
  <c r="DA7180" i="6"/>
  <c r="DA7181" i="6"/>
  <c r="DA7182" i="6"/>
  <c r="DA7183" i="6"/>
  <c r="DA7184" i="6"/>
  <c r="DA7185" i="6"/>
  <c r="DA7186" i="6"/>
  <c r="DA7187" i="6"/>
  <c r="DA7188" i="6"/>
  <c r="DA7189" i="6"/>
  <c r="DA7190" i="6"/>
  <c r="DA7191" i="6"/>
  <c r="DA7192" i="6"/>
  <c r="DA7193" i="6"/>
  <c r="DA7194" i="6"/>
  <c r="DA7195" i="6"/>
  <c r="DA7196" i="6"/>
  <c r="DA7197" i="6"/>
  <c r="DA7198" i="6"/>
  <c r="DA7199" i="6"/>
  <c r="DA7200" i="6"/>
  <c r="DA7201" i="6"/>
  <c r="DA7202" i="6"/>
  <c r="DA7203" i="6"/>
  <c r="DA7204" i="6"/>
  <c r="DA7205" i="6"/>
  <c r="DA7206" i="6"/>
  <c r="DA7207" i="6"/>
  <c r="DA7208" i="6"/>
  <c r="DA7209" i="6"/>
  <c r="DA7210" i="6"/>
  <c r="DA7211" i="6"/>
  <c r="DA7212" i="6"/>
  <c r="DA7213" i="6"/>
  <c r="DA7214" i="6"/>
  <c r="DA7215" i="6"/>
  <c r="DA7216" i="6"/>
  <c r="DA7217" i="6"/>
  <c r="DA7218" i="6"/>
  <c r="DA7219" i="6"/>
  <c r="DA7220" i="6"/>
  <c r="DA7221" i="6"/>
  <c r="DA7222" i="6"/>
  <c r="DA7223" i="6"/>
  <c r="DA7224" i="6"/>
  <c r="DA7225" i="6"/>
  <c r="DA7226" i="6"/>
  <c r="DA7227" i="6"/>
  <c r="DA7228" i="6"/>
  <c r="DA7229" i="6"/>
  <c r="DA7230" i="6"/>
  <c r="DA7231" i="6"/>
  <c r="DA7232" i="6"/>
  <c r="DA7233" i="6"/>
  <c r="DA7234" i="6"/>
  <c r="DA7235" i="6"/>
  <c r="DA7236" i="6"/>
  <c r="DA7237" i="6"/>
  <c r="DA7238" i="6"/>
  <c r="DA7239" i="6"/>
  <c r="DA7240" i="6"/>
  <c r="DA7241" i="6"/>
  <c r="DA7242" i="6"/>
  <c r="DA7243" i="6"/>
  <c r="DA7244" i="6"/>
  <c r="DA7245" i="6"/>
  <c r="DA7246" i="6"/>
  <c r="DA7247" i="6"/>
  <c r="DA7248" i="6"/>
  <c r="DA7249" i="6"/>
  <c r="DA7250" i="6"/>
  <c r="DA7251" i="6"/>
  <c r="DA7252" i="6"/>
  <c r="DA7253" i="6"/>
  <c r="DA7254" i="6"/>
  <c r="DA7255" i="6"/>
  <c r="DA7256" i="6"/>
  <c r="DA7257" i="6"/>
  <c r="DA7258" i="6"/>
  <c r="DA7259" i="6"/>
  <c r="DA7260" i="6"/>
  <c r="DA7261" i="6"/>
  <c r="DA7262" i="6"/>
  <c r="DA7263" i="6"/>
  <c r="DA7264" i="6"/>
  <c r="DA7265" i="6"/>
  <c r="DA7266" i="6"/>
  <c r="DA7267" i="6"/>
  <c r="DA7268" i="6"/>
  <c r="DA7269" i="6"/>
  <c r="DA7270" i="6"/>
  <c r="DA7271" i="6"/>
  <c r="DA7272" i="6"/>
  <c r="DA7273" i="6"/>
  <c r="DA7274" i="6"/>
  <c r="DA7275" i="6"/>
  <c r="DA7276" i="6"/>
  <c r="DA7277" i="6"/>
  <c r="DA7278" i="6"/>
  <c r="DA7279" i="6"/>
  <c r="DA7280" i="6"/>
  <c r="DA7281" i="6"/>
  <c r="DA7282" i="6"/>
  <c r="DA7283" i="6"/>
  <c r="DA7284" i="6"/>
  <c r="DA7285" i="6"/>
  <c r="DA7286" i="6"/>
  <c r="DA7287" i="6"/>
  <c r="DA7288" i="6"/>
  <c r="DA7289" i="6"/>
  <c r="DA7290" i="6"/>
  <c r="DA7291" i="6"/>
  <c r="DA7292" i="6"/>
  <c r="DA7293" i="6"/>
  <c r="DA7294" i="6"/>
  <c r="DA7295" i="6"/>
  <c r="DA7296" i="6"/>
  <c r="DA7297" i="6"/>
  <c r="DA7298" i="6"/>
  <c r="DA7299" i="6"/>
  <c r="DA7300" i="6"/>
  <c r="DA7301" i="6"/>
  <c r="DA7302" i="6"/>
  <c r="DA7303" i="6"/>
  <c r="DA7304" i="6"/>
  <c r="DA7305" i="6"/>
  <c r="DA7306" i="6"/>
  <c r="DA7307" i="6"/>
  <c r="DA7308" i="6"/>
  <c r="DA7309" i="6"/>
  <c r="DA7310" i="6"/>
  <c r="DA7311" i="6"/>
  <c r="DA7312" i="6"/>
  <c r="DA7313" i="6"/>
  <c r="DA7314" i="6"/>
  <c r="DA7315" i="6"/>
  <c r="DA7316" i="6"/>
  <c r="DA7317" i="6"/>
  <c r="DA7318" i="6"/>
  <c r="DA7319" i="6"/>
  <c r="DA7320" i="6"/>
  <c r="DA7321" i="6"/>
  <c r="DA7322" i="6"/>
  <c r="DA7323" i="6"/>
  <c r="DA7324" i="6"/>
  <c r="DA7325" i="6"/>
  <c r="DA7326" i="6"/>
  <c r="DA7327" i="6"/>
  <c r="DA7328" i="6"/>
  <c r="DA7329" i="6"/>
  <c r="DA7330" i="6"/>
  <c r="DA7331" i="6"/>
  <c r="DA7332" i="6"/>
  <c r="DA7333" i="6"/>
  <c r="DA7334" i="6"/>
  <c r="DA7335" i="6"/>
  <c r="DA7336" i="6"/>
  <c r="DA7337" i="6"/>
  <c r="DA7338" i="6"/>
  <c r="DA7339" i="6"/>
  <c r="DA7340" i="6"/>
  <c r="DA7341" i="6"/>
  <c r="DA7342" i="6"/>
  <c r="DA7343" i="6"/>
  <c r="DA7344" i="6"/>
  <c r="DA7345" i="6"/>
  <c r="DA7346" i="6"/>
  <c r="DA7347" i="6"/>
  <c r="DA7348" i="6"/>
  <c r="DA7349" i="6"/>
  <c r="DA7350" i="6"/>
  <c r="DA7351" i="6"/>
  <c r="DA7352" i="6"/>
  <c r="DA7353" i="6"/>
  <c r="DA7354" i="6"/>
  <c r="DA7355" i="6"/>
  <c r="DA7356" i="6"/>
  <c r="DA7357" i="6"/>
  <c r="DA7358" i="6"/>
  <c r="DA7359" i="6"/>
  <c r="DA7360" i="6"/>
  <c r="DA7361" i="6"/>
  <c r="DA7362" i="6"/>
  <c r="DA7363" i="6"/>
  <c r="DA7364" i="6"/>
  <c r="DA7365" i="6"/>
  <c r="DA7366" i="6"/>
  <c r="DA7367" i="6"/>
  <c r="DA7368" i="6"/>
  <c r="DA7369" i="6"/>
  <c r="DA7370" i="6"/>
  <c r="DA7371" i="6"/>
  <c r="DA7372" i="6"/>
  <c r="DA7373" i="6"/>
  <c r="DA7374" i="6"/>
  <c r="DA7375" i="6"/>
  <c r="DA7376" i="6"/>
  <c r="DA7377" i="6"/>
  <c r="DA7378" i="6"/>
  <c r="DA7379" i="6"/>
  <c r="DA7380" i="6"/>
  <c r="DA7381" i="6"/>
  <c r="DA7382" i="6"/>
  <c r="DA7383" i="6"/>
  <c r="DA7384" i="6"/>
  <c r="DA7385" i="6"/>
  <c r="DA7386" i="6"/>
  <c r="DA7387" i="6"/>
  <c r="DA7388" i="6"/>
  <c r="DA7389" i="6"/>
  <c r="DA7390" i="6"/>
  <c r="DA7391" i="6"/>
  <c r="DA7392" i="6"/>
  <c r="DA7393" i="6"/>
  <c r="DA7394" i="6"/>
  <c r="DA7395" i="6"/>
  <c r="DA7396" i="6"/>
  <c r="DA7397" i="6"/>
  <c r="DA7398" i="6"/>
  <c r="DA7399" i="6"/>
  <c r="DA7400" i="6"/>
  <c r="DA7401" i="6"/>
  <c r="DA7402" i="6"/>
  <c r="DA7403" i="6"/>
  <c r="DA7404" i="6"/>
  <c r="DA7405" i="6"/>
  <c r="DA7406" i="6"/>
  <c r="DA7407" i="6"/>
  <c r="DA7408" i="6"/>
  <c r="DA7409" i="6"/>
  <c r="DA7410" i="6"/>
  <c r="DA7411" i="6"/>
  <c r="DA7412" i="6"/>
  <c r="DA7413" i="6"/>
  <c r="DA7414" i="6"/>
  <c r="DA7415" i="6"/>
  <c r="DA7416" i="6"/>
  <c r="DA7417" i="6"/>
  <c r="DA7418" i="6"/>
  <c r="DA7419" i="6"/>
  <c r="DA7420" i="6"/>
  <c r="DA7421" i="6"/>
  <c r="DA7422" i="6"/>
  <c r="DA7423" i="6"/>
  <c r="DA7424" i="6"/>
  <c r="DA7425" i="6"/>
  <c r="DA7426" i="6"/>
  <c r="DA7427" i="6"/>
  <c r="DA7428" i="6"/>
  <c r="DA7429" i="6"/>
  <c r="DA7430" i="6"/>
  <c r="DA7431" i="6"/>
  <c r="DA7432" i="6"/>
  <c r="DA7433" i="6"/>
  <c r="DA7434" i="6"/>
  <c r="DA7435" i="6"/>
  <c r="DA7436" i="6"/>
  <c r="DA7437" i="6"/>
  <c r="DA7438" i="6"/>
  <c r="DA7439" i="6"/>
  <c r="DA7440" i="6"/>
  <c r="DA7441" i="6"/>
  <c r="DA7442" i="6"/>
  <c r="DA7443" i="6"/>
  <c r="DA7444" i="6"/>
  <c r="DA7445" i="6"/>
  <c r="DA7446" i="6"/>
  <c r="DA7447" i="6"/>
  <c r="DA7448" i="6"/>
  <c r="DA7449" i="6"/>
  <c r="DA7450" i="6"/>
  <c r="DA7451" i="6"/>
  <c r="DA7452" i="6"/>
  <c r="DA7453" i="6"/>
  <c r="DA7454" i="6"/>
  <c r="DA7455" i="6"/>
  <c r="DA7456" i="6"/>
  <c r="DA7457" i="6"/>
  <c r="DA7458" i="6"/>
  <c r="DA7459" i="6"/>
  <c r="DA7460" i="6"/>
  <c r="DA7461" i="6"/>
  <c r="DA7462" i="6"/>
  <c r="DA7463" i="6"/>
  <c r="DA7464" i="6"/>
  <c r="DA7465" i="6"/>
  <c r="DA7466" i="6"/>
  <c r="DA7467" i="6"/>
  <c r="DA7468" i="6"/>
  <c r="DA7469" i="6"/>
  <c r="DA7470" i="6"/>
  <c r="DA7471" i="6"/>
  <c r="DA7472" i="6"/>
  <c r="DA7473" i="6"/>
  <c r="DA7474" i="6"/>
  <c r="DA7475" i="6"/>
  <c r="DA7476" i="6"/>
  <c r="DA7477" i="6"/>
  <c r="DA7478" i="6"/>
  <c r="DA7479" i="6"/>
  <c r="DA7480" i="6"/>
  <c r="DA7481" i="6"/>
  <c r="DA7482" i="6"/>
  <c r="DA7483" i="6"/>
  <c r="DA7484" i="6"/>
  <c r="DA7485" i="6"/>
  <c r="DA7486" i="6"/>
  <c r="DA7487" i="6"/>
  <c r="DA7488" i="6"/>
  <c r="DA7489" i="6"/>
  <c r="DA7490" i="6"/>
  <c r="DA7491" i="6"/>
  <c r="DA7492" i="6"/>
  <c r="DA7493" i="6"/>
  <c r="DA7494" i="6"/>
  <c r="DA7495" i="6"/>
  <c r="DA7496" i="6"/>
  <c r="DA7497" i="6"/>
  <c r="DA7498" i="6"/>
  <c r="DA7499" i="6"/>
  <c r="DA7500" i="6"/>
  <c r="DA7501" i="6"/>
  <c r="DA7502" i="6"/>
  <c r="DA7503" i="6"/>
  <c r="DA7504" i="6"/>
  <c r="DA7505" i="6"/>
  <c r="DA7506" i="6"/>
  <c r="DA7507" i="6"/>
  <c r="DA7508" i="6"/>
  <c r="DA7509" i="6"/>
  <c r="DA7510" i="6"/>
  <c r="DA7511" i="6"/>
  <c r="DA7512" i="6"/>
  <c r="DA7513" i="6"/>
  <c r="DA7514" i="6"/>
  <c r="DA7515" i="6"/>
  <c r="DA7516" i="6"/>
  <c r="DA7517" i="6"/>
  <c r="DA7518" i="6"/>
  <c r="DA7519" i="6"/>
  <c r="DA7520" i="6"/>
  <c r="DA7521" i="6"/>
  <c r="DA7522" i="6"/>
  <c r="DA7523" i="6"/>
  <c r="DA7524" i="6"/>
  <c r="DA7525" i="6"/>
  <c r="DA7526" i="6"/>
  <c r="DA7527" i="6"/>
  <c r="DA7528" i="6"/>
  <c r="DA7529" i="6"/>
  <c r="DA7530" i="6"/>
  <c r="DA7531" i="6"/>
  <c r="DA7532" i="6"/>
  <c r="DA7533" i="6"/>
  <c r="DA7534" i="6"/>
  <c r="DA7535" i="6"/>
  <c r="DA7536" i="6"/>
  <c r="DA7537" i="6"/>
  <c r="DA7538" i="6"/>
  <c r="DA7539" i="6"/>
  <c r="DA7540" i="6"/>
  <c r="DA7541" i="6"/>
  <c r="DA7542" i="6"/>
  <c r="DA7543" i="6"/>
  <c r="DA7544" i="6"/>
  <c r="DA7545" i="6"/>
  <c r="DA7546" i="6"/>
  <c r="DA7547" i="6"/>
  <c r="DA7548" i="6"/>
  <c r="DA7549" i="6"/>
  <c r="DA7550" i="6"/>
  <c r="DA7551" i="6"/>
  <c r="DA7552" i="6"/>
  <c r="DA7553" i="6"/>
  <c r="DA7554" i="6"/>
  <c r="DA7555" i="6"/>
  <c r="DA7556" i="6"/>
  <c r="DA7557" i="6"/>
  <c r="DA7558" i="6"/>
  <c r="DA7559" i="6"/>
  <c r="DA7560" i="6"/>
  <c r="DA7561" i="6"/>
  <c r="DA7562" i="6"/>
  <c r="DA7563" i="6"/>
  <c r="DA7564" i="6"/>
  <c r="DA7565" i="6"/>
  <c r="DA7566" i="6"/>
  <c r="DA7567" i="6"/>
  <c r="DA7568" i="6"/>
  <c r="DA7569" i="6"/>
  <c r="DA7570" i="6"/>
  <c r="DA7571" i="6"/>
  <c r="DA7572" i="6"/>
  <c r="DA7573" i="6"/>
  <c r="DA7574" i="6"/>
  <c r="DA7575" i="6"/>
  <c r="DA7576" i="6"/>
  <c r="DA7577" i="6"/>
  <c r="DA7578" i="6"/>
  <c r="DA7579" i="6"/>
  <c r="DA7580" i="6"/>
  <c r="DA7581" i="6"/>
  <c r="DA7582" i="6"/>
  <c r="DA7583" i="6"/>
  <c r="DA7584" i="6"/>
  <c r="DA7585" i="6"/>
  <c r="DA7586" i="6"/>
  <c r="DA7587" i="6"/>
  <c r="DA7588" i="6"/>
  <c r="DA7589" i="6"/>
  <c r="DA7590" i="6"/>
  <c r="DA7591" i="6"/>
  <c r="DA7592" i="6"/>
  <c r="DA7593" i="6"/>
  <c r="DA7594" i="6"/>
  <c r="DA7595" i="6"/>
  <c r="DA7596" i="6"/>
  <c r="DA7597" i="6"/>
  <c r="DA7598" i="6"/>
  <c r="DA7599" i="6"/>
  <c r="DA7600" i="6"/>
  <c r="DA7601" i="6"/>
  <c r="DA7602" i="6"/>
  <c r="DA7603" i="6"/>
  <c r="DA7604" i="6"/>
  <c r="DA7605" i="6"/>
  <c r="DA7606" i="6"/>
  <c r="DA7607" i="6"/>
  <c r="DA7608" i="6"/>
  <c r="DA7609" i="6"/>
  <c r="DA7610" i="6"/>
  <c r="DA7611" i="6"/>
  <c r="DA7612" i="6"/>
  <c r="DA7613" i="6"/>
  <c r="DA7614" i="6"/>
  <c r="DA7615" i="6"/>
  <c r="DA7616" i="6"/>
  <c r="DA7617" i="6"/>
  <c r="DA7618" i="6"/>
  <c r="DA7619" i="6"/>
  <c r="DA7620" i="6"/>
  <c r="DA7621" i="6"/>
  <c r="DA7622" i="6"/>
  <c r="DA7623" i="6"/>
  <c r="DA7624" i="6"/>
  <c r="DA7625" i="6"/>
  <c r="DA7626" i="6"/>
  <c r="DA7627" i="6"/>
  <c r="DA7628" i="6"/>
  <c r="DA7629" i="6"/>
  <c r="DA7630" i="6"/>
  <c r="DA7631" i="6"/>
  <c r="DA7632" i="6"/>
  <c r="DA7633" i="6"/>
  <c r="DA7634" i="6"/>
  <c r="DA7635" i="6"/>
  <c r="DA7636" i="6"/>
  <c r="DA7637" i="6"/>
  <c r="DA7638" i="6"/>
  <c r="DA7639" i="6"/>
  <c r="DA7640" i="6"/>
  <c r="DA7641" i="6"/>
  <c r="DA7642" i="6"/>
  <c r="DA7643" i="6"/>
  <c r="DA7644" i="6"/>
  <c r="DA7645" i="6"/>
  <c r="DA7646" i="6"/>
  <c r="DA7647" i="6"/>
  <c r="DA7648" i="6"/>
  <c r="DA7649" i="6"/>
  <c r="DA7650" i="6"/>
  <c r="DA7651" i="6"/>
  <c r="DA7652" i="6"/>
  <c r="DA7653" i="6"/>
  <c r="DA7654" i="6"/>
  <c r="DA7655" i="6"/>
  <c r="DA7656" i="6"/>
  <c r="DA7657" i="6"/>
  <c r="DA7658" i="6"/>
  <c r="DA7659" i="6"/>
  <c r="DA7660" i="6"/>
  <c r="DA7661" i="6"/>
  <c r="DA7662" i="6"/>
  <c r="DA7663" i="6"/>
  <c r="DA7664" i="6"/>
  <c r="DA7665" i="6"/>
  <c r="DA7666" i="6"/>
  <c r="DA7667" i="6"/>
  <c r="DA7668" i="6"/>
  <c r="DA7669" i="6"/>
  <c r="DA7670" i="6"/>
  <c r="DA7671" i="6"/>
  <c r="DA7672" i="6"/>
  <c r="DA7673" i="6"/>
  <c r="DA7674" i="6"/>
  <c r="DA7675" i="6"/>
  <c r="DA7676" i="6"/>
  <c r="DA7677" i="6"/>
  <c r="DA7678" i="6"/>
  <c r="DA7679" i="6"/>
  <c r="DA7680" i="6"/>
  <c r="DA7681" i="6"/>
  <c r="DA7682" i="6"/>
  <c r="DA7683" i="6"/>
  <c r="DA7684" i="6"/>
  <c r="DA7685" i="6"/>
  <c r="DA7686" i="6"/>
  <c r="DA7687" i="6"/>
  <c r="DA7688" i="6"/>
  <c r="DA7689" i="6"/>
  <c r="DA7690" i="6"/>
  <c r="DA7691" i="6"/>
  <c r="DA7692" i="6"/>
  <c r="DA7693" i="6"/>
  <c r="DA7694" i="6"/>
  <c r="DA7695" i="6"/>
  <c r="DA7696" i="6"/>
  <c r="DA7697" i="6"/>
  <c r="DA7698" i="6"/>
  <c r="DA7699" i="6"/>
  <c r="DA7700" i="6"/>
  <c r="DA7701" i="6"/>
  <c r="DA7702" i="6"/>
  <c r="DA7703" i="6"/>
  <c r="DA7704" i="6"/>
  <c r="DA7705" i="6"/>
  <c r="DA7706" i="6"/>
  <c r="DA7707" i="6"/>
  <c r="DA7708" i="6"/>
  <c r="DA7709" i="6"/>
  <c r="DA7710" i="6"/>
  <c r="DA7711" i="6"/>
  <c r="DA7712" i="6"/>
  <c r="DA7713" i="6"/>
  <c r="DA7714" i="6"/>
  <c r="DA7715" i="6"/>
  <c r="DA7716" i="6"/>
  <c r="DA7717" i="6"/>
  <c r="DA7718" i="6"/>
  <c r="DA7719" i="6"/>
  <c r="DA7720" i="6"/>
  <c r="DA7721" i="6"/>
  <c r="DA7722" i="6"/>
  <c r="DA7723" i="6"/>
  <c r="DA7724" i="6"/>
  <c r="DA7725" i="6"/>
  <c r="DA7726" i="6"/>
  <c r="DA7727" i="6"/>
  <c r="DA7728" i="6"/>
  <c r="DA7729" i="6"/>
  <c r="DA7730" i="6"/>
  <c r="DA7731" i="6"/>
  <c r="DA7732" i="6"/>
  <c r="DA7733" i="6"/>
  <c r="DA7734" i="6"/>
  <c r="DA7735" i="6"/>
  <c r="DA7736" i="6"/>
  <c r="DA7737" i="6"/>
  <c r="DA7738" i="6"/>
  <c r="DA7739" i="6"/>
  <c r="DA7740" i="6"/>
  <c r="DA7741" i="6"/>
  <c r="DA7742" i="6"/>
  <c r="DA7743" i="6"/>
  <c r="DA7744" i="6"/>
  <c r="DA7745" i="6"/>
  <c r="DA7746" i="6"/>
  <c r="DA7747" i="6"/>
  <c r="DA7748" i="6"/>
  <c r="DA7749" i="6"/>
  <c r="DA7750" i="6"/>
  <c r="DA7751" i="6"/>
  <c r="DA7752" i="6"/>
  <c r="DA7753" i="6"/>
  <c r="DA7754" i="6"/>
  <c r="DA7755" i="6"/>
  <c r="DA7756" i="6"/>
  <c r="DA7757" i="6"/>
  <c r="DA7758" i="6"/>
  <c r="DA7759" i="6"/>
  <c r="DA7760" i="6"/>
  <c r="DA7761" i="6"/>
  <c r="DA7762" i="6"/>
  <c r="DA7763" i="6"/>
  <c r="DA7764" i="6"/>
  <c r="DA7765" i="6"/>
  <c r="DA7766" i="6"/>
  <c r="DA7767" i="6"/>
  <c r="DA7768" i="6"/>
  <c r="DA7769" i="6"/>
  <c r="DA7770" i="6"/>
  <c r="DA7771" i="6"/>
  <c r="DA7772" i="6"/>
  <c r="DA7773" i="6"/>
  <c r="DA7774" i="6"/>
  <c r="DA7775" i="6"/>
  <c r="DA7776" i="6"/>
  <c r="DA7777" i="6"/>
  <c r="DA7778" i="6"/>
  <c r="DA7779" i="6"/>
  <c r="DA7780" i="6"/>
  <c r="DA7781" i="6"/>
  <c r="DA7782" i="6"/>
  <c r="DA7783" i="6"/>
  <c r="DA7784" i="6"/>
  <c r="DA7785" i="6"/>
  <c r="DA7786" i="6"/>
  <c r="DA7787" i="6"/>
  <c r="DA7788" i="6"/>
  <c r="DA7789" i="6"/>
  <c r="DA7790" i="6"/>
  <c r="DA7791" i="6"/>
  <c r="DA7792" i="6"/>
  <c r="DA7793" i="6"/>
  <c r="DA7794" i="6"/>
  <c r="DA7795" i="6"/>
  <c r="DA7796" i="6"/>
  <c r="DA7797" i="6"/>
  <c r="DA7798" i="6"/>
  <c r="DA7799" i="6"/>
  <c r="DA7800" i="6"/>
  <c r="DA7801" i="6"/>
  <c r="DA7802" i="6"/>
  <c r="DA7803" i="6"/>
  <c r="DA7804" i="6"/>
  <c r="DA7805" i="6"/>
  <c r="DA7806" i="6"/>
  <c r="DA7807" i="6"/>
  <c r="DA7808" i="6"/>
  <c r="DA7809" i="6"/>
  <c r="DA7810" i="6"/>
  <c r="DA7811" i="6"/>
  <c r="DA7812" i="6"/>
  <c r="DA7813" i="6"/>
  <c r="DA7814" i="6"/>
  <c r="DA7815" i="6"/>
  <c r="DA7816" i="6"/>
  <c r="DA7817" i="6"/>
  <c r="DA7818" i="6"/>
  <c r="DA7819" i="6"/>
  <c r="DA7820" i="6"/>
  <c r="DA7821" i="6"/>
  <c r="DA7822" i="6"/>
  <c r="DA7823" i="6"/>
  <c r="DA7824" i="6"/>
  <c r="DA7825" i="6"/>
  <c r="DA7826" i="6"/>
  <c r="DA7827" i="6"/>
  <c r="DA7828" i="6"/>
  <c r="DA7829" i="6"/>
  <c r="DA7830" i="6"/>
  <c r="DA7831" i="6"/>
  <c r="DA7832" i="6"/>
  <c r="DA7833" i="6"/>
  <c r="DA7834" i="6"/>
  <c r="DA7835" i="6"/>
  <c r="DA7836" i="6"/>
  <c r="DA7837" i="6"/>
  <c r="DA7838" i="6"/>
  <c r="DA7839" i="6"/>
  <c r="DA7840" i="6"/>
  <c r="DA7841" i="6"/>
  <c r="DA7842" i="6"/>
  <c r="DA7843" i="6"/>
  <c r="DA7844" i="6"/>
  <c r="DA7845" i="6"/>
  <c r="DA7846" i="6"/>
  <c r="DA7847" i="6"/>
  <c r="DA7848" i="6"/>
  <c r="DA7849" i="6"/>
  <c r="DA7850" i="6"/>
  <c r="DA7851" i="6"/>
  <c r="DA7852" i="6"/>
  <c r="DA7853" i="6"/>
  <c r="DA7854" i="6"/>
  <c r="DA7855" i="6"/>
  <c r="DA7856" i="6"/>
  <c r="DA7857" i="6"/>
  <c r="DA7858" i="6"/>
  <c r="DA7859" i="6"/>
  <c r="DA7860" i="6"/>
  <c r="DA7861" i="6"/>
  <c r="DA7862" i="6"/>
  <c r="DA7863" i="6"/>
  <c r="DA7864" i="6"/>
  <c r="DA7865" i="6"/>
  <c r="DA7866" i="6"/>
  <c r="DA7867" i="6"/>
  <c r="DA7868" i="6"/>
  <c r="DA7869" i="6"/>
  <c r="DA7870" i="6"/>
  <c r="DA7871" i="6"/>
  <c r="DA7872" i="6"/>
  <c r="DA7873" i="6"/>
  <c r="DA7874" i="6"/>
  <c r="DA7875" i="6"/>
  <c r="DA7876" i="6"/>
  <c r="DA7877" i="6"/>
  <c r="DA7878" i="6"/>
  <c r="DA7879" i="6"/>
  <c r="DA7880" i="6"/>
  <c r="DA7881" i="6"/>
  <c r="DA7882" i="6"/>
  <c r="DA7883" i="6"/>
  <c r="DA7884" i="6"/>
  <c r="DA7885" i="6"/>
  <c r="DA7886" i="6"/>
  <c r="DA7887" i="6"/>
  <c r="DA7888" i="6"/>
  <c r="DA7889" i="6"/>
  <c r="DA7890" i="6"/>
  <c r="DA7891" i="6"/>
  <c r="DA7892" i="6"/>
  <c r="DA7893" i="6"/>
  <c r="DA7894" i="6"/>
  <c r="DA7895" i="6"/>
  <c r="DA7896" i="6"/>
  <c r="DA7897" i="6"/>
  <c r="DA7898" i="6"/>
  <c r="DA7899" i="6"/>
  <c r="DA7900" i="6"/>
  <c r="DA7901" i="6"/>
  <c r="DA7902" i="6"/>
  <c r="DA7903" i="6"/>
  <c r="DA7904" i="6"/>
  <c r="DA7905" i="6"/>
  <c r="DA7906" i="6"/>
  <c r="DA7907" i="6"/>
  <c r="DA7908" i="6"/>
  <c r="DA7909" i="6"/>
  <c r="DA7910" i="6"/>
  <c r="DA7911" i="6"/>
  <c r="DA7912" i="6"/>
  <c r="DA7913" i="6"/>
  <c r="DA7914" i="6"/>
  <c r="DA7915" i="6"/>
  <c r="DA7916" i="6"/>
  <c r="DA7917" i="6"/>
  <c r="DA7918" i="6"/>
  <c r="DA7919" i="6"/>
  <c r="DA7920" i="6"/>
  <c r="DA7921" i="6"/>
  <c r="DA7922" i="6"/>
  <c r="DA7923" i="6"/>
  <c r="DA7924" i="6"/>
  <c r="DA7925" i="6"/>
  <c r="DA7926" i="6"/>
  <c r="DA7927" i="6"/>
  <c r="DA7928" i="6"/>
  <c r="DA7929" i="6"/>
  <c r="DA7930" i="6"/>
  <c r="DA7931" i="6"/>
  <c r="DA7932" i="6"/>
  <c r="DA7933" i="6"/>
  <c r="DA7934" i="6"/>
  <c r="DA7935" i="6"/>
  <c r="DA7936" i="6"/>
  <c r="DA7937" i="6"/>
  <c r="DA7938" i="6"/>
  <c r="DA7939" i="6"/>
  <c r="DA7940" i="6"/>
  <c r="DA7941" i="6"/>
  <c r="DA7942" i="6"/>
  <c r="DA7943" i="6"/>
  <c r="DA7944" i="6"/>
  <c r="DA7945" i="6"/>
  <c r="DA7946" i="6"/>
  <c r="DA7947" i="6"/>
  <c r="DA7948" i="6"/>
  <c r="DA7949" i="6"/>
  <c r="DA7950" i="6"/>
  <c r="DA7951" i="6"/>
  <c r="DA7952" i="6"/>
  <c r="DA7953" i="6"/>
  <c r="DA7954" i="6"/>
  <c r="DA7955" i="6"/>
  <c r="DA7956" i="6"/>
  <c r="DA7957" i="6"/>
  <c r="DA7958" i="6"/>
  <c r="DA7959" i="6"/>
  <c r="DA7960" i="6"/>
  <c r="DA7961" i="6"/>
  <c r="DA7962" i="6"/>
  <c r="DA7963" i="6"/>
  <c r="DA7964" i="6"/>
  <c r="DA7965" i="6"/>
  <c r="DA7966" i="6"/>
  <c r="DA7967" i="6"/>
  <c r="DA7968" i="6"/>
  <c r="DA7969" i="6"/>
  <c r="DA7970" i="6"/>
  <c r="DA7971" i="6"/>
  <c r="DA7972" i="6"/>
  <c r="DA7973" i="6"/>
  <c r="DA7974" i="6"/>
  <c r="DA7975" i="6"/>
  <c r="DA7976" i="6"/>
  <c r="DA7977" i="6"/>
  <c r="DA7978" i="6"/>
  <c r="DA7979" i="6"/>
  <c r="DA7980" i="6"/>
  <c r="DA7981" i="6"/>
  <c r="DA7982" i="6"/>
  <c r="DA7983" i="6"/>
  <c r="DA7984" i="6"/>
  <c r="DA7985" i="6"/>
  <c r="DA7986" i="6"/>
  <c r="DA7987" i="6"/>
  <c r="DA7988" i="6"/>
  <c r="DA7989" i="6"/>
  <c r="DA7990" i="6"/>
  <c r="DA7991" i="6"/>
  <c r="DA7992" i="6"/>
  <c r="DA7993" i="6"/>
  <c r="DA7994" i="6"/>
  <c r="DA7995" i="6"/>
  <c r="DA7996" i="6"/>
  <c r="DA7997" i="6"/>
  <c r="DA7998" i="6"/>
  <c r="DA7999" i="6"/>
  <c r="DA8000" i="6"/>
  <c r="DA8001" i="6"/>
  <c r="DA8002" i="6"/>
  <c r="DA8003" i="6"/>
  <c r="DA8004" i="6"/>
  <c r="DA8005" i="6"/>
  <c r="DA8006" i="6"/>
  <c r="DA8007" i="6"/>
  <c r="DA8008" i="6"/>
  <c r="DA8009" i="6"/>
  <c r="DA8010" i="6"/>
  <c r="DA8011" i="6"/>
  <c r="DA8012" i="6"/>
  <c r="DA8013" i="6"/>
  <c r="DA8014" i="6"/>
  <c r="DA8015" i="6"/>
  <c r="DA8016" i="6"/>
  <c r="DA8017" i="6"/>
  <c r="DA8018" i="6"/>
  <c r="DA8019" i="6"/>
  <c r="DA8020" i="6"/>
  <c r="DA8021" i="6"/>
  <c r="DA8022" i="6"/>
  <c r="DA8023" i="6"/>
  <c r="DA8024" i="6"/>
  <c r="DA8025" i="6"/>
  <c r="DA8026" i="6"/>
  <c r="DA8027" i="6"/>
  <c r="DA8028" i="6"/>
  <c r="DA8029" i="6"/>
  <c r="DA8030" i="6"/>
  <c r="DA8031" i="6"/>
  <c r="DA8032" i="6"/>
  <c r="DA8033" i="6"/>
  <c r="DA8034" i="6"/>
  <c r="DA8035" i="6"/>
  <c r="DA8036" i="6"/>
  <c r="DA8037" i="6"/>
  <c r="DA8038" i="6"/>
  <c r="DA8039" i="6"/>
  <c r="DA8040" i="6"/>
  <c r="DA8041" i="6"/>
  <c r="DA8042" i="6"/>
  <c r="DA8043" i="6"/>
  <c r="DA8044" i="6"/>
  <c r="DA8045" i="6"/>
  <c r="DA8046" i="6"/>
  <c r="DA8047" i="6"/>
  <c r="DA8048" i="6"/>
  <c r="DA8049" i="6"/>
  <c r="DA8050" i="6"/>
  <c r="DA8051" i="6"/>
  <c r="DA8052" i="6"/>
  <c r="DA8053" i="6"/>
  <c r="DA8054" i="6"/>
  <c r="DA8055" i="6"/>
  <c r="DA8056" i="6"/>
  <c r="DA8057" i="6"/>
  <c r="DA8058" i="6"/>
  <c r="DA8059" i="6"/>
  <c r="DA8060" i="6"/>
  <c r="DA8061" i="6"/>
  <c r="DA8062" i="6"/>
  <c r="DA8063" i="6"/>
  <c r="DA8064" i="6"/>
  <c r="DA8065" i="6"/>
  <c r="DA8066" i="6"/>
  <c r="DA8067" i="6"/>
  <c r="DA8068" i="6"/>
  <c r="DA8069" i="6"/>
  <c r="DA8070" i="6"/>
  <c r="DA8071" i="6"/>
  <c r="DA8072" i="6"/>
  <c r="DA8073" i="6"/>
  <c r="DA8074" i="6"/>
  <c r="DA8075" i="6"/>
  <c r="DA8076" i="6"/>
  <c r="DA8077" i="6"/>
  <c r="DA8078" i="6"/>
  <c r="DA8079" i="6"/>
  <c r="DA8080" i="6"/>
  <c r="DA8081" i="6"/>
  <c r="DA8082" i="6"/>
  <c r="DA8083" i="6"/>
  <c r="DA8084" i="6"/>
  <c r="DA8085" i="6"/>
  <c r="DA8086" i="6"/>
  <c r="DA8087" i="6"/>
  <c r="DA8088" i="6"/>
  <c r="DA8089" i="6"/>
  <c r="DA8090" i="6"/>
  <c r="DA8091" i="6"/>
  <c r="DA8092" i="6"/>
  <c r="DA8093" i="6"/>
  <c r="DA8094" i="6"/>
  <c r="DA8095" i="6"/>
  <c r="DA8096" i="6"/>
  <c r="DA8097" i="6"/>
  <c r="DA8098" i="6"/>
  <c r="DA8099" i="6"/>
  <c r="DA8100" i="6"/>
  <c r="DA8101" i="6"/>
  <c r="DA8102" i="6"/>
  <c r="DA8103" i="6"/>
  <c r="DA8104" i="6"/>
  <c r="DA8105" i="6"/>
  <c r="DA8106" i="6"/>
  <c r="DA8107" i="6"/>
  <c r="DA8108" i="6"/>
  <c r="DA8109" i="6"/>
  <c r="DA8110" i="6"/>
  <c r="DA8111" i="6"/>
  <c r="DA8112" i="6"/>
  <c r="DA8113" i="6"/>
  <c r="DA8114" i="6"/>
  <c r="DA8115" i="6"/>
  <c r="DA8116" i="6"/>
  <c r="DA8117" i="6"/>
  <c r="DA8118" i="6"/>
  <c r="DA8119" i="6"/>
  <c r="DA8120" i="6"/>
  <c r="DA8121" i="6"/>
  <c r="DA8122" i="6"/>
  <c r="DA8123" i="6"/>
  <c r="DA8124" i="6"/>
  <c r="DA8125" i="6"/>
  <c r="DA8126" i="6"/>
  <c r="DA8127" i="6"/>
  <c r="DA8128" i="6"/>
  <c r="DA8129" i="6"/>
  <c r="DA8130" i="6"/>
  <c r="DA8131" i="6"/>
  <c r="DA8132" i="6"/>
  <c r="DA8133" i="6"/>
  <c r="DA8134" i="6"/>
  <c r="DA8135" i="6"/>
  <c r="DA8136" i="6"/>
  <c r="DA8137" i="6"/>
  <c r="DA8138" i="6"/>
  <c r="DA8139" i="6"/>
  <c r="DA8140" i="6"/>
  <c r="DA8141" i="6"/>
  <c r="DA8142" i="6"/>
  <c r="DA8143" i="6"/>
  <c r="DA8144" i="6"/>
  <c r="DA8145" i="6"/>
  <c r="DA8146" i="6"/>
  <c r="DA8147" i="6"/>
  <c r="DA8148" i="6"/>
  <c r="DA8149" i="6"/>
  <c r="DA8150" i="6"/>
  <c r="DA8151" i="6"/>
  <c r="DA8152" i="6"/>
  <c r="DA8153" i="6"/>
  <c r="DA8154" i="6"/>
  <c r="DA8155" i="6"/>
  <c r="DA8156" i="6"/>
  <c r="DA8157" i="6"/>
  <c r="DA8158" i="6"/>
  <c r="DA8159" i="6"/>
  <c r="DA8160" i="6"/>
  <c r="DA8161" i="6"/>
  <c r="DA8162" i="6"/>
  <c r="DA8163" i="6"/>
  <c r="DA8164" i="6"/>
  <c r="DA8165" i="6"/>
  <c r="DA8166" i="6"/>
  <c r="DA8167" i="6"/>
  <c r="DA8168" i="6"/>
  <c r="DA8169" i="6"/>
  <c r="DA8170" i="6"/>
  <c r="DA8171" i="6"/>
  <c r="DA8172" i="6"/>
  <c r="DA8173" i="6"/>
  <c r="DA8174" i="6"/>
  <c r="DA8175" i="6"/>
  <c r="DA8176" i="6"/>
  <c r="DA8177" i="6"/>
  <c r="DA8178" i="6"/>
  <c r="DA8179" i="6"/>
  <c r="DA8180" i="6"/>
  <c r="DA8181" i="6"/>
  <c r="DA8182" i="6"/>
  <c r="DA8183" i="6"/>
  <c r="DA8184" i="6"/>
  <c r="DA8185" i="6"/>
  <c r="DA8186" i="6"/>
  <c r="DA8187" i="6"/>
  <c r="DA8188" i="6"/>
  <c r="DA8189" i="6"/>
  <c r="DA8190" i="6"/>
  <c r="DA8191" i="6"/>
  <c r="DA8192" i="6"/>
  <c r="DA8193" i="6"/>
  <c r="DA8194" i="6"/>
  <c r="DA8195" i="6"/>
  <c r="DA8196" i="6"/>
  <c r="DA8197" i="6"/>
  <c r="DA8198" i="6"/>
  <c r="DA8199" i="6"/>
  <c r="DA8200" i="6"/>
  <c r="DA8201" i="6"/>
  <c r="DA8202" i="6"/>
  <c r="DA8203" i="6"/>
  <c r="DA8204" i="6"/>
  <c r="DA8205" i="6"/>
  <c r="DA8206" i="6"/>
  <c r="DA8207" i="6"/>
  <c r="DA8208" i="6"/>
  <c r="DA8209" i="6"/>
  <c r="DA8210" i="6"/>
  <c r="DA8211" i="6"/>
  <c r="DA8212" i="6"/>
  <c r="DA8213" i="6"/>
  <c r="DA8214" i="6"/>
  <c r="DA8215" i="6"/>
  <c r="DA8216" i="6"/>
  <c r="DA8217" i="6"/>
  <c r="DA8218" i="6"/>
  <c r="DA8219" i="6"/>
  <c r="DA8220" i="6"/>
  <c r="DA8221" i="6"/>
  <c r="DA8222" i="6"/>
  <c r="DA8223" i="6"/>
  <c r="DA8224" i="6"/>
  <c r="DA8225" i="6"/>
  <c r="DA8226" i="6"/>
  <c r="DA8227" i="6"/>
  <c r="DA8228" i="6"/>
  <c r="DA8229" i="6"/>
  <c r="DA8230" i="6"/>
  <c r="DA8231" i="6"/>
  <c r="DA8232" i="6"/>
  <c r="DA8233" i="6"/>
  <c r="DA8234" i="6"/>
  <c r="DA8235" i="6"/>
  <c r="DA8236" i="6"/>
  <c r="DA8237" i="6"/>
  <c r="DA8238" i="6"/>
  <c r="DA8239" i="6"/>
  <c r="DA8240" i="6"/>
  <c r="DA8241" i="6"/>
  <c r="DA8242" i="6"/>
  <c r="DA8243" i="6"/>
  <c r="DA8244" i="6"/>
  <c r="DA8245" i="6"/>
  <c r="DA8246" i="6"/>
  <c r="DA8247" i="6"/>
  <c r="DA8248" i="6"/>
  <c r="DA8249" i="6"/>
  <c r="DA8250" i="6"/>
  <c r="DA8251" i="6"/>
  <c r="DA8252" i="6"/>
  <c r="DA8253" i="6"/>
  <c r="DA8254" i="6"/>
  <c r="DA8255" i="6"/>
  <c r="DA8256" i="6"/>
  <c r="DA8257" i="6"/>
  <c r="DA8258" i="6"/>
  <c r="DA8259" i="6"/>
  <c r="DA8260" i="6"/>
  <c r="DA8261" i="6"/>
  <c r="DA8262" i="6"/>
  <c r="DA8263" i="6"/>
  <c r="DA8264" i="6"/>
  <c r="DA8265" i="6"/>
  <c r="DA8266" i="6"/>
  <c r="DA8267" i="6"/>
  <c r="DA8268" i="6"/>
  <c r="DA8269" i="6"/>
  <c r="DA8270" i="6"/>
  <c r="DA8271" i="6"/>
  <c r="DA8272" i="6"/>
  <c r="DA8273" i="6"/>
  <c r="DA8274" i="6"/>
  <c r="DA8275" i="6"/>
  <c r="DA8276" i="6"/>
  <c r="DA8277" i="6"/>
  <c r="DA8278" i="6"/>
  <c r="DA8279" i="6"/>
  <c r="DA8280" i="6"/>
  <c r="DA8281" i="6"/>
  <c r="DA8282" i="6"/>
  <c r="DA8283" i="6"/>
  <c r="DA8284" i="6"/>
  <c r="DA8285" i="6"/>
  <c r="DA8286" i="6"/>
  <c r="DA8287" i="6"/>
  <c r="DA8288" i="6"/>
  <c r="DA8289" i="6"/>
  <c r="DA8290" i="6"/>
  <c r="DA8291" i="6"/>
  <c r="DA8292" i="6"/>
  <c r="DA8293" i="6"/>
  <c r="DA8294" i="6"/>
  <c r="DA8295" i="6"/>
  <c r="DA8296" i="6"/>
  <c r="DA8297" i="6"/>
  <c r="DA8298" i="6"/>
  <c r="DA8299" i="6"/>
  <c r="DA8300" i="6"/>
  <c r="DA8301" i="6"/>
  <c r="DA8302" i="6"/>
  <c r="DA8303" i="6"/>
  <c r="DA8304" i="6"/>
  <c r="DA8305" i="6"/>
  <c r="DA8306" i="6"/>
  <c r="DA8307" i="6"/>
  <c r="DA8308" i="6"/>
  <c r="DA8309" i="6"/>
  <c r="DA8310" i="6"/>
  <c r="DA8311" i="6"/>
  <c r="DA8312" i="6"/>
  <c r="DA8313" i="6"/>
  <c r="DA8314" i="6"/>
  <c r="DA8315" i="6"/>
  <c r="DA8316" i="6"/>
  <c r="DA8317" i="6"/>
  <c r="DA8318" i="6"/>
  <c r="DA8319" i="6"/>
  <c r="DA8320" i="6"/>
  <c r="DA8321" i="6"/>
  <c r="DA8322" i="6"/>
  <c r="DA8323" i="6"/>
  <c r="DA8324" i="6"/>
  <c r="DA8325" i="6"/>
  <c r="DA8326" i="6"/>
  <c r="DA8327" i="6"/>
  <c r="DA8328" i="6"/>
  <c r="DA8329" i="6"/>
  <c r="DA8330" i="6"/>
  <c r="DA8331" i="6"/>
  <c r="DA8332" i="6"/>
  <c r="DA8333" i="6"/>
  <c r="DA8334" i="6"/>
  <c r="DA8335" i="6"/>
  <c r="DA8336" i="6"/>
  <c r="DA8337" i="6"/>
  <c r="DA8338" i="6"/>
  <c r="DA8339" i="6"/>
  <c r="DA8340" i="6"/>
  <c r="DA8341" i="6"/>
  <c r="DA8342" i="6"/>
  <c r="DA8343" i="6"/>
  <c r="DA8344" i="6"/>
  <c r="DA8345" i="6"/>
  <c r="DA8346" i="6"/>
  <c r="DA8347" i="6"/>
  <c r="DA8348" i="6"/>
  <c r="DA8349" i="6"/>
  <c r="DA8350" i="6"/>
  <c r="DA8351" i="6"/>
  <c r="DA8352" i="6"/>
  <c r="DA8353" i="6"/>
  <c r="DA8354" i="6"/>
  <c r="DA8355" i="6"/>
  <c r="DA8356" i="6"/>
  <c r="DA8357" i="6"/>
  <c r="DA8358" i="6"/>
  <c r="DA8359" i="6"/>
  <c r="DA8360" i="6"/>
  <c r="DA8361" i="6"/>
  <c r="DA8362" i="6"/>
  <c r="DA8363" i="6"/>
  <c r="DA8364" i="6"/>
  <c r="DA8365" i="6"/>
  <c r="DA8366" i="6"/>
  <c r="DA8367" i="6"/>
  <c r="DA8368" i="6"/>
  <c r="DA8369" i="6"/>
  <c r="DA8370" i="6"/>
  <c r="DA8371" i="6"/>
  <c r="DA8372" i="6"/>
  <c r="DA8373" i="6"/>
  <c r="DA8374" i="6"/>
  <c r="DA8375" i="6"/>
  <c r="DA8376" i="6"/>
  <c r="DA8377" i="6"/>
  <c r="DA8378" i="6"/>
  <c r="DA8379" i="6"/>
  <c r="DA8380" i="6"/>
  <c r="DA8381" i="6"/>
  <c r="DA8382" i="6"/>
  <c r="DA8383" i="6"/>
  <c r="DA8384" i="6"/>
  <c r="DA8385" i="6"/>
  <c r="DA8386" i="6"/>
  <c r="DA8387" i="6"/>
  <c r="DA8388" i="6"/>
  <c r="DA8389" i="6"/>
  <c r="DA8390" i="6"/>
  <c r="DA8391" i="6"/>
  <c r="DA8392" i="6"/>
  <c r="DA8393" i="6"/>
  <c r="DA8394" i="6"/>
  <c r="DA8395" i="6"/>
  <c r="DA8396" i="6"/>
  <c r="DA8397" i="6"/>
  <c r="DA8398" i="6"/>
  <c r="DA8399" i="6"/>
  <c r="DA8400" i="6"/>
  <c r="DA8401" i="6"/>
  <c r="DA8402" i="6"/>
  <c r="DA8403" i="6"/>
  <c r="DA8404" i="6"/>
  <c r="DA8405" i="6"/>
  <c r="DA8406" i="6"/>
  <c r="DA8407" i="6"/>
  <c r="DA8408" i="6"/>
  <c r="DA8409" i="6"/>
  <c r="DA8410" i="6"/>
  <c r="DA8411" i="6"/>
  <c r="DA8412" i="6"/>
  <c r="DA8413" i="6"/>
  <c r="DA8414" i="6"/>
  <c r="DA8415" i="6"/>
  <c r="DA8416" i="6"/>
  <c r="DA8417" i="6"/>
  <c r="DA8418" i="6"/>
  <c r="DA8419" i="6"/>
  <c r="DA8420" i="6"/>
  <c r="DA8421" i="6"/>
  <c r="DA8422" i="6"/>
  <c r="DA8423" i="6"/>
  <c r="DA8424" i="6"/>
  <c r="DA8425" i="6"/>
  <c r="DA8426" i="6"/>
  <c r="DA8427" i="6"/>
  <c r="DA8428" i="6"/>
  <c r="DA8429" i="6"/>
  <c r="DA8430" i="6"/>
  <c r="DA8431" i="6"/>
  <c r="DA8432" i="6"/>
  <c r="DA8433" i="6"/>
  <c r="DA8434" i="6"/>
  <c r="DA8435" i="6"/>
  <c r="DA8436" i="6"/>
  <c r="DA8437" i="6"/>
  <c r="DA8438" i="6"/>
  <c r="DA8439" i="6"/>
  <c r="DA8440" i="6"/>
  <c r="DA8441" i="6"/>
  <c r="DA8442" i="6"/>
  <c r="DA8443" i="6"/>
  <c r="DA8444" i="6"/>
  <c r="DA8445" i="6"/>
  <c r="DA8446" i="6"/>
  <c r="DA8447" i="6"/>
  <c r="DA8448" i="6"/>
  <c r="DA8449" i="6"/>
  <c r="DA8450" i="6"/>
  <c r="DA8451" i="6"/>
  <c r="DA8452" i="6"/>
  <c r="DA8453" i="6"/>
  <c r="DA8454" i="6"/>
  <c r="DA8455" i="6"/>
  <c r="DA8456" i="6"/>
  <c r="DA8457" i="6"/>
  <c r="DA8458" i="6"/>
  <c r="DA8459" i="6"/>
  <c r="DA8460" i="6"/>
  <c r="DA8461" i="6"/>
  <c r="DA8462" i="6"/>
  <c r="DA8463" i="6"/>
  <c r="DA8464" i="6"/>
  <c r="DA8465" i="6"/>
  <c r="DA8466" i="6"/>
  <c r="DA8467" i="6"/>
  <c r="DA8468" i="6"/>
  <c r="DA8469" i="6"/>
  <c r="DA8470" i="6"/>
  <c r="DA8471" i="6"/>
  <c r="DA8472" i="6"/>
  <c r="DA8473" i="6"/>
  <c r="DA8474" i="6"/>
  <c r="DA8475" i="6"/>
  <c r="DA8476" i="6"/>
  <c r="DA8477" i="6"/>
  <c r="DA8478" i="6"/>
  <c r="DA8479" i="6"/>
  <c r="DA8480" i="6"/>
  <c r="DA8481" i="6"/>
  <c r="DA8482" i="6"/>
  <c r="DA8483" i="6"/>
  <c r="DA8484" i="6"/>
  <c r="DA8485" i="6"/>
  <c r="DA8486" i="6"/>
  <c r="DA8487" i="6"/>
  <c r="DA8488" i="6"/>
  <c r="DA8489" i="6"/>
  <c r="DA8490" i="6"/>
  <c r="DA8491" i="6"/>
  <c r="DA8492" i="6"/>
  <c r="DA8493" i="6"/>
  <c r="DA8494" i="6"/>
  <c r="DA8495" i="6"/>
  <c r="DA8496" i="6"/>
  <c r="DA8497" i="6"/>
  <c r="DA8498" i="6"/>
  <c r="DA8499" i="6"/>
  <c r="DA8500" i="6"/>
  <c r="DA8501" i="6"/>
  <c r="DA8502" i="6"/>
  <c r="DA8503" i="6"/>
  <c r="DA8504" i="6"/>
  <c r="DA8505" i="6"/>
  <c r="DA8506" i="6"/>
  <c r="DA8507" i="6"/>
  <c r="DA8508" i="6"/>
  <c r="DA8509" i="6"/>
  <c r="DA8510" i="6"/>
  <c r="DA8511" i="6"/>
  <c r="DA8512" i="6"/>
  <c r="DA8513" i="6"/>
  <c r="DA8514" i="6"/>
  <c r="DA8515" i="6"/>
  <c r="DA8516" i="6"/>
  <c r="DA8517" i="6"/>
  <c r="DA8518" i="6"/>
  <c r="DA8519" i="6"/>
  <c r="DA8520" i="6"/>
  <c r="DA8521" i="6"/>
  <c r="DA8522" i="6"/>
  <c r="DA8523" i="6"/>
  <c r="DA8524" i="6"/>
  <c r="DA8525" i="6"/>
  <c r="DA8526" i="6"/>
  <c r="DA8527" i="6"/>
  <c r="DA8528" i="6"/>
  <c r="DA8529" i="6"/>
  <c r="DA8530" i="6"/>
  <c r="DA8531" i="6"/>
  <c r="DA8532" i="6"/>
  <c r="DA8533" i="6"/>
  <c r="DA8534" i="6"/>
  <c r="DA8535" i="6"/>
  <c r="DA8536" i="6"/>
  <c r="DA8537" i="6"/>
  <c r="DA8538" i="6"/>
  <c r="DA8539" i="6"/>
  <c r="DA8540" i="6"/>
  <c r="DA8541" i="6"/>
  <c r="DA8542" i="6"/>
  <c r="DA8543" i="6"/>
  <c r="DA8544" i="6"/>
  <c r="DA8545" i="6"/>
  <c r="DA8546" i="6"/>
  <c r="DA8547" i="6"/>
  <c r="DA8548" i="6"/>
  <c r="DA8549" i="6"/>
  <c r="DA8550" i="6"/>
  <c r="DA8551" i="6"/>
  <c r="DA8552" i="6"/>
  <c r="DA8553" i="6"/>
  <c r="DA8554" i="6"/>
  <c r="DA8555" i="6"/>
  <c r="DA8556" i="6"/>
  <c r="DA8557" i="6"/>
  <c r="DA8558" i="6"/>
  <c r="DA8559" i="6"/>
  <c r="DA8560" i="6"/>
  <c r="DA8561" i="6"/>
  <c r="DA8562" i="6"/>
  <c r="DA8563" i="6"/>
  <c r="DA8564" i="6"/>
  <c r="DA8565" i="6"/>
  <c r="DA8566" i="6"/>
  <c r="DA8567" i="6"/>
  <c r="DA8568" i="6"/>
  <c r="DA8569" i="6"/>
  <c r="DA8570" i="6"/>
  <c r="DA8571" i="6"/>
  <c r="DA8572" i="6"/>
  <c r="DA8573" i="6"/>
  <c r="DA8574" i="6"/>
  <c r="DA8575" i="6"/>
  <c r="DA8576" i="6"/>
  <c r="DA8577" i="6"/>
  <c r="DA8578" i="6"/>
  <c r="DA8579" i="6"/>
  <c r="DA8580" i="6"/>
  <c r="DA8581" i="6"/>
  <c r="DA8582" i="6"/>
  <c r="DA8583" i="6"/>
  <c r="DA8584" i="6"/>
  <c r="DA8585" i="6"/>
  <c r="DA8586" i="6"/>
  <c r="DA8587" i="6"/>
  <c r="DA8588" i="6"/>
  <c r="DA8589" i="6"/>
  <c r="DA8590" i="6"/>
  <c r="DA8591" i="6"/>
  <c r="DA8592" i="6"/>
  <c r="DA8593" i="6"/>
  <c r="DA8594" i="6"/>
  <c r="DA8595" i="6"/>
  <c r="DA8596" i="6"/>
  <c r="DA8597" i="6"/>
  <c r="DA8598" i="6"/>
  <c r="DA8599" i="6"/>
  <c r="DA8600" i="6"/>
  <c r="DA8601" i="6"/>
  <c r="DA8602" i="6"/>
  <c r="DA8603" i="6"/>
  <c r="DA8604" i="6"/>
  <c r="DA8605" i="6"/>
  <c r="DA8606" i="6"/>
  <c r="DA8607" i="6"/>
  <c r="DA8608" i="6"/>
  <c r="DA8609" i="6"/>
  <c r="DA8610" i="6"/>
  <c r="DA8611" i="6"/>
  <c r="DA8612" i="6"/>
  <c r="DA8613" i="6"/>
  <c r="DA8614" i="6"/>
  <c r="DA8615" i="6"/>
  <c r="DA8616" i="6"/>
  <c r="DA8617" i="6"/>
  <c r="DA8618" i="6"/>
  <c r="DA8619" i="6"/>
  <c r="DA8620" i="6"/>
  <c r="DA8621" i="6"/>
  <c r="DA8622" i="6"/>
  <c r="DA8623" i="6"/>
  <c r="DA8624" i="6"/>
  <c r="DA8625" i="6"/>
  <c r="DA8626" i="6"/>
  <c r="DA8627" i="6"/>
  <c r="DA8628" i="6"/>
  <c r="DA8629" i="6"/>
  <c r="DA8630" i="6"/>
  <c r="DA8631" i="6"/>
  <c r="DA8632" i="6"/>
  <c r="DA8633" i="6"/>
  <c r="DA8634" i="6"/>
  <c r="DA8635" i="6"/>
  <c r="DA8636" i="6"/>
  <c r="DA8637" i="6"/>
  <c r="DA8638" i="6"/>
  <c r="DA8639" i="6"/>
  <c r="DA8640" i="6"/>
  <c r="DA8641" i="6"/>
  <c r="DA8642" i="6"/>
  <c r="DA8643" i="6"/>
  <c r="DA8644" i="6"/>
  <c r="DA8645" i="6"/>
  <c r="DA8646" i="6"/>
  <c r="DA8647" i="6"/>
  <c r="DA8648" i="6"/>
  <c r="DA8649" i="6"/>
  <c r="DA8650" i="6"/>
  <c r="DA8651" i="6"/>
  <c r="DA8652" i="6"/>
  <c r="DA8653" i="6"/>
  <c r="DA8654" i="6"/>
  <c r="DA8655" i="6"/>
  <c r="DA8656" i="6"/>
  <c r="DA8657" i="6"/>
  <c r="DA8658" i="6"/>
  <c r="DA8659" i="6"/>
  <c r="DA8660" i="6"/>
  <c r="DA8661" i="6"/>
  <c r="DA8662" i="6"/>
  <c r="DA8663" i="6"/>
  <c r="DA8664" i="6"/>
  <c r="DA8665" i="6"/>
  <c r="DA8666" i="6"/>
  <c r="DA8667" i="6"/>
  <c r="DA8668" i="6"/>
  <c r="DA8669" i="6"/>
  <c r="DA8670" i="6"/>
  <c r="DA8671" i="6"/>
  <c r="DA8672" i="6"/>
  <c r="DA8673" i="6"/>
  <c r="DA8674" i="6"/>
  <c r="DA8675" i="6"/>
  <c r="DA8676" i="6"/>
  <c r="DA8677" i="6"/>
  <c r="DA8678" i="6"/>
  <c r="DA8679" i="6"/>
  <c r="DA8680" i="6"/>
  <c r="DA8681" i="6"/>
  <c r="DA8682" i="6"/>
  <c r="DA8683" i="6"/>
  <c r="DA8684" i="6"/>
  <c r="DA8685" i="6"/>
  <c r="DA8686" i="6"/>
  <c r="DA8687" i="6"/>
  <c r="DA8688" i="6"/>
  <c r="DA8689" i="6"/>
  <c r="DA8690" i="6"/>
  <c r="DA8691" i="6"/>
  <c r="DA8692" i="6"/>
  <c r="DA8693" i="6"/>
  <c r="DA8694" i="6"/>
  <c r="DA8695" i="6"/>
  <c r="DA8696" i="6"/>
  <c r="DA8697" i="6"/>
  <c r="DA8698" i="6"/>
  <c r="DA8699" i="6"/>
  <c r="DA8700" i="6"/>
  <c r="DA8701" i="6"/>
  <c r="DA8702" i="6"/>
  <c r="DA8703" i="6"/>
  <c r="DA8704" i="6"/>
  <c r="DA8705" i="6"/>
  <c r="DA8706" i="6"/>
  <c r="DA8707" i="6"/>
  <c r="DA8708" i="6"/>
  <c r="DA8709" i="6"/>
  <c r="DA8710" i="6"/>
  <c r="DA8711" i="6"/>
  <c r="DA8712" i="6"/>
  <c r="DA8713" i="6"/>
  <c r="DA8714" i="6"/>
  <c r="DA8715" i="6"/>
  <c r="DA8716" i="6"/>
  <c r="DA8717" i="6"/>
  <c r="DA8718" i="6"/>
  <c r="DA8719" i="6"/>
  <c r="DA8720" i="6"/>
  <c r="DA8721" i="6"/>
  <c r="DA8722" i="6"/>
  <c r="DA8723" i="6"/>
  <c r="DA8724" i="6"/>
  <c r="DA8725" i="6"/>
  <c r="DA8726" i="6"/>
  <c r="DA8727" i="6"/>
  <c r="DA8728" i="6"/>
  <c r="DA8729" i="6"/>
  <c r="DA8730" i="6"/>
  <c r="DA8731" i="6"/>
  <c r="DA8732" i="6"/>
  <c r="DA8733" i="6"/>
  <c r="DA8734" i="6"/>
  <c r="DA8735" i="6"/>
  <c r="DA8736" i="6"/>
  <c r="DA8737" i="6"/>
  <c r="DA8738" i="6"/>
  <c r="DA8739" i="6"/>
  <c r="DA8740" i="6"/>
  <c r="DA8741" i="6"/>
  <c r="DA8742" i="6"/>
  <c r="DA8743" i="6"/>
  <c r="DA8744" i="6"/>
  <c r="DA8745" i="6"/>
  <c r="DA8746" i="6"/>
  <c r="DA8747" i="6"/>
  <c r="DA8748" i="6"/>
  <c r="DA8749" i="6"/>
  <c r="DA8750" i="6"/>
  <c r="DA8751" i="6"/>
  <c r="DA8752" i="6"/>
  <c r="DA8753" i="6"/>
  <c r="DA8754" i="6"/>
  <c r="DA8755" i="6"/>
  <c r="DA8756" i="6"/>
  <c r="DA8757" i="6"/>
  <c r="DA8758" i="6"/>
  <c r="DA8759" i="6"/>
  <c r="DA8760" i="6"/>
  <c r="DA8761" i="6"/>
  <c r="DA8762" i="6"/>
  <c r="DA8763" i="6"/>
  <c r="DA8764" i="6"/>
  <c r="DA5" i="6"/>
  <c r="DB4" i="6"/>
  <c r="DB5" i="6"/>
  <c r="DB6" i="6"/>
  <c r="DB7" i="6"/>
  <c r="DB8" i="6"/>
  <c r="DB9" i="6"/>
  <c r="DB10" i="6"/>
  <c r="DB11" i="6"/>
  <c r="DB12" i="6"/>
  <c r="DB13" i="6"/>
  <c r="DB14" i="6"/>
  <c r="DB15" i="6"/>
  <c r="DB16" i="6"/>
  <c r="DB17" i="6"/>
  <c r="DB18" i="6"/>
  <c r="DB19" i="6"/>
  <c r="DB20" i="6"/>
  <c r="DB21" i="6"/>
  <c r="DB22" i="6"/>
  <c r="DB23" i="6"/>
  <c r="DB24" i="6"/>
  <c r="DB25" i="6"/>
  <c r="DB26" i="6"/>
  <c r="DB27" i="6"/>
  <c r="DB28" i="6"/>
  <c r="DB29" i="6"/>
  <c r="DB30" i="6"/>
  <c r="DB31" i="6"/>
  <c r="DB32" i="6"/>
  <c r="DB33" i="6"/>
  <c r="DB34" i="6"/>
  <c r="DB35" i="6"/>
  <c r="DB36" i="6"/>
  <c r="DB37" i="6"/>
  <c r="DB38" i="6"/>
  <c r="DB39" i="6"/>
  <c r="DB40" i="6"/>
  <c r="DB41" i="6"/>
  <c r="DB42" i="6"/>
  <c r="DB43" i="6"/>
  <c r="DB44" i="6"/>
  <c r="DB45" i="6"/>
  <c r="DB46" i="6"/>
  <c r="DB47" i="6"/>
  <c r="DB48" i="6"/>
  <c r="DB49" i="6"/>
  <c r="DB50" i="6"/>
  <c r="DB51" i="6"/>
  <c r="DB52" i="6"/>
  <c r="DB53" i="6"/>
  <c r="DB54" i="6"/>
  <c r="DB55" i="6"/>
  <c r="DB56" i="6"/>
  <c r="DB57" i="6"/>
  <c r="DB58" i="6"/>
  <c r="DB59" i="6"/>
  <c r="DB60" i="6"/>
  <c r="DB61" i="6"/>
  <c r="DB62" i="6"/>
  <c r="DB63" i="6"/>
  <c r="DB64" i="6"/>
  <c r="DB65" i="6"/>
  <c r="DB66" i="6"/>
  <c r="DB67" i="6"/>
  <c r="DB68" i="6"/>
  <c r="DB69" i="6"/>
  <c r="DB70" i="6"/>
  <c r="DB71" i="6"/>
  <c r="DB72" i="6"/>
  <c r="DB73" i="6"/>
  <c r="DB74" i="6"/>
  <c r="DB75" i="6"/>
  <c r="DB76" i="6"/>
  <c r="DB77" i="6"/>
  <c r="DB78" i="6"/>
  <c r="DB79" i="6"/>
  <c r="DB80" i="6"/>
  <c r="DB81" i="6"/>
  <c r="DB82" i="6"/>
  <c r="DB83" i="6"/>
  <c r="DB84" i="6"/>
  <c r="DB85" i="6"/>
  <c r="DB86" i="6"/>
  <c r="DB87" i="6"/>
  <c r="DB88" i="6"/>
  <c r="DB89" i="6"/>
  <c r="DB90" i="6"/>
  <c r="DB91" i="6"/>
  <c r="DB92" i="6"/>
  <c r="DB93" i="6"/>
  <c r="DB94" i="6"/>
  <c r="DB95" i="6"/>
  <c r="DB96" i="6"/>
  <c r="DB97" i="6"/>
  <c r="DB98" i="6"/>
  <c r="DB99" i="6"/>
  <c r="DB100" i="6"/>
  <c r="DB101" i="6"/>
  <c r="DB102" i="6"/>
  <c r="DB103" i="6"/>
  <c r="DB104" i="6"/>
  <c r="DB105" i="6"/>
  <c r="DB106" i="6"/>
  <c r="DB107" i="6"/>
  <c r="DB108" i="6"/>
  <c r="DB109" i="6"/>
  <c r="DB110" i="6"/>
  <c r="DB111" i="6"/>
  <c r="DB112" i="6"/>
  <c r="DB113" i="6"/>
  <c r="DB114" i="6"/>
  <c r="DB115" i="6"/>
  <c r="DB116" i="6"/>
  <c r="DB117" i="6"/>
  <c r="DB118" i="6"/>
  <c r="DB119" i="6"/>
  <c r="DB120" i="6"/>
  <c r="DB121" i="6"/>
  <c r="DB122" i="6"/>
  <c r="DB123" i="6"/>
  <c r="DB124" i="6"/>
  <c r="DB125" i="6"/>
  <c r="DB126" i="6"/>
  <c r="DB127" i="6"/>
  <c r="DB128" i="6"/>
  <c r="DB129" i="6"/>
  <c r="DB130" i="6"/>
  <c r="DB131" i="6"/>
  <c r="DB132" i="6"/>
  <c r="DB133" i="6"/>
  <c r="DB134" i="6"/>
  <c r="DB135" i="6"/>
  <c r="DB136" i="6"/>
  <c r="DB137" i="6"/>
  <c r="DB138" i="6"/>
  <c r="DB139" i="6"/>
  <c r="DB140" i="6"/>
  <c r="DB141" i="6"/>
  <c r="DB142" i="6"/>
  <c r="DB143" i="6"/>
  <c r="DB144" i="6"/>
  <c r="DB145" i="6"/>
  <c r="DB146" i="6"/>
  <c r="DB147" i="6"/>
  <c r="DB148" i="6"/>
  <c r="DB149" i="6"/>
  <c r="DB150" i="6"/>
  <c r="DB151" i="6"/>
  <c r="DB152" i="6"/>
  <c r="DB153" i="6"/>
  <c r="DB154" i="6"/>
  <c r="DB155" i="6"/>
  <c r="DB156" i="6"/>
  <c r="DB157" i="6"/>
  <c r="DB158" i="6"/>
  <c r="DB159" i="6"/>
  <c r="DB160" i="6"/>
  <c r="DB161" i="6"/>
  <c r="DB162" i="6"/>
  <c r="DB163" i="6"/>
  <c r="DB164" i="6"/>
  <c r="DB165" i="6"/>
  <c r="DB166" i="6"/>
  <c r="DB167" i="6"/>
  <c r="DB168" i="6"/>
  <c r="DB169" i="6"/>
  <c r="DB170" i="6"/>
  <c r="DB171" i="6"/>
  <c r="DB172" i="6"/>
  <c r="CK4" i="6"/>
  <c r="CV4" i="6"/>
  <c r="CV5" i="6"/>
  <c r="CV6" i="6"/>
  <c r="CV7" i="6"/>
  <c r="CV8" i="6"/>
  <c r="CV9" i="6"/>
  <c r="CV10" i="6"/>
  <c r="CV11" i="6"/>
  <c r="CV12" i="6"/>
  <c r="CV13" i="6"/>
  <c r="CV14" i="6"/>
  <c r="CV15" i="6"/>
  <c r="CV16" i="6"/>
  <c r="CV17" i="6"/>
  <c r="CV18" i="6"/>
  <c r="CV19" i="6"/>
  <c r="CV20" i="6"/>
  <c r="CV21" i="6"/>
  <c r="CV22" i="6"/>
  <c r="CV23" i="6"/>
  <c r="CV24" i="6"/>
  <c r="CV25" i="6"/>
  <c r="CV26" i="6"/>
  <c r="CV27" i="6"/>
  <c r="CV28" i="6"/>
  <c r="CV29" i="6"/>
  <c r="CV30" i="6"/>
  <c r="CV31" i="6"/>
  <c r="CV32" i="6"/>
  <c r="CV33" i="6"/>
  <c r="CV34" i="6"/>
  <c r="CV35" i="6"/>
  <c r="CV36" i="6"/>
  <c r="CV37" i="6"/>
  <c r="CV38" i="6"/>
  <c r="CV39" i="6"/>
  <c r="CV40" i="6"/>
  <c r="CV41" i="6"/>
  <c r="CV42" i="6"/>
  <c r="CV43" i="6"/>
  <c r="CV44" i="6"/>
  <c r="CV45" i="6"/>
  <c r="CV46" i="6"/>
  <c r="CV47" i="6"/>
  <c r="CV48" i="6"/>
  <c r="CV49" i="6"/>
  <c r="CV50" i="6"/>
  <c r="CV51" i="6"/>
  <c r="CV52" i="6"/>
  <c r="CV53" i="6"/>
  <c r="CV54" i="6"/>
  <c r="CV55" i="6"/>
  <c r="CV56" i="6"/>
  <c r="CV57" i="6"/>
  <c r="CV58" i="6"/>
  <c r="CV59" i="6"/>
  <c r="CV60" i="6"/>
  <c r="CV61" i="6"/>
  <c r="CV62" i="6"/>
  <c r="CV63" i="6"/>
  <c r="CV64" i="6"/>
  <c r="CV65" i="6"/>
  <c r="CV66" i="6"/>
  <c r="CV67" i="6"/>
  <c r="CV68" i="6"/>
  <c r="CV69" i="6"/>
  <c r="CV70" i="6"/>
  <c r="CV71" i="6"/>
  <c r="CV72" i="6"/>
  <c r="CV73" i="6"/>
  <c r="CV74" i="6"/>
  <c r="CV75" i="6"/>
  <c r="CV76" i="6"/>
  <c r="CV77" i="6"/>
  <c r="CV78" i="6"/>
  <c r="CV79" i="6"/>
  <c r="CV80" i="6"/>
  <c r="CV81" i="6"/>
  <c r="CV82" i="6"/>
  <c r="CV83" i="6"/>
  <c r="CV84" i="6"/>
  <c r="CV85" i="6"/>
  <c r="CV86" i="6"/>
  <c r="CV87" i="6"/>
  <c r="CV88" i="6"/>
  <c r="CV89" i="6"/>
  <c r="CV90" i="6"/>
  <c r="CV91" i="6"/>
  <c r="CV92" i="6"/>
  <c r="CV93" i="6"/>
  <c r="CV94" i="6"/>
  <c r="CV95" i="6"/>
  <c r="CV96" i="6"/>
  <c r="CV97" i="6"/>
  <c r="CV98" i="6"/>
  <c r="CV99" i="6"/>
  <c r="CV100" i="6"/>
  <c r="CV101" i="6"/>
  <c r="CV102" i="6"/>
  <c r="CV103" i="6"/>
  <c r="CV104" i="6"/>
  <c r="CV105" i="6"/>
  <c r="CV106" i="6"/>
  <c r="CV107" i="6"/>
  <c r="CV108" i="6"/>
  <c r="CV109" i="6"/>
  <c r="CV110" i="6"/>
  <c r="CV111" i="6"/>
  <c r="CV112" i="6"/>
  <c r="CV113" i="6"/>
  <c r="CV114" i="6"/>
  <c r="CV115" i="6"/>
  <c r="CV116" i="6"/>
  <c r="CV117" i="6"/>
  <c r="CV118" i="6"/>
  <c r="CV119" i="6"/>
  <c r="CV120" i="6"/>
  <c r="CV121" i="6"/>
  <c r="CV122" i="6"/>
  <c r="CV123" i="6"/>
  <c r="CV124" i="6"/>
  <c r="CV125" i="6"/>
  <c r="CV126" i="6"/>
  <c r="CV127" i="6"/>
  <c r="CV128" i="6"/>
  <c r="CV129" i="6"/>
  <c r="CV130" i="6"/>
  <c r="CV131" i="6"/>
  <c r="CV132" i="6"/>
  <c r="CV133" i="6"/>
  <c r="CV134" i="6"/>
  <c r="CV135" i="6"/>
  <c r="CV136" i="6"/>
  <c r="CV137" i="6"/>
  <c r="CV138" i="6"/>
  <c r="CV139" i="6"/>
  <c r="CV140" i="6"/>
  <c r="CV141" i="6"/>
  <c r="CV142" i="6"/>
  <c r="CV143" i="6"/>
  <c r="CV144" i="6"/>
  <c r="CV145" i="6"/>
  <c r="CV146" i="6"/>
  <c r="CV147" i="6"/>
  <c r="CV148" i="6"/>
  <c r="CV149" i="6"/>
  <c r="CV150" i="6"/>
  <c r="CV151" i="6"/>
  <c r="CV152" i="6"/>
  <c r="CV153" i="6"/>
  <c r="CV154" i="6"/>
  <c r="CV155" i="6"/>
  <c r="CV156" i="6"/>
  <c r="CV157" i="6"/>
  <c r="CV158" i="6"/>
  <c r="CV159" i="6"/>
  <c r="CV160" i="6"/>
  <c r="CV161" i="6"/>
  <c r="CV162" i="6"/>
  <c r="CV163" i="6"/>
  <c r="CV164" i="6"/>
  <c r="CV165" i="6"/>
  <c r="CV166" i="6"/>
  <c r="CV167" i="6"/>
  <c r="CV168" i="6"/>
  <c r="CV169" i="6"/>
  <c r="CV170" i="6"/>
  <c r="CV171" i="6"/>
  <c r="CV172" i="6"/>
  <c r="CP7" i="6"/>
  <c r="CP8" i="6"/>
  <c r="CP9" i="6"/>
  <c r="CP10" i="6"/>
  <c r="CP11" i="6"/>
  <c r="CP12" i="6"/>
  <c r="CP13" i="6"/>
  <c r="CP14" i="6"/>
  <c r="CP15" i="6"/>
  <c r="CP16" i="6"/>
  <c r="CP17" i="6"/>
  <c r="CP18" i="6"/>
  <c r="CP19" i="6"/>
  <c r="CP20" i="6"/>
  <c r="CP21" i="6"/>
  <c r="CP22" i="6"/>
  <c r="CP23" i="6"/>
  <c r="CP24" i="6"/>
  <c r="CP25" i="6"/>
  <c r="CP26" i="6"/>
  <c r="CP27" i="6"/>
  <c r="CP28" i="6"/>
  <c r="CP29" i="6"/>
  <c r="CP30" i="6"/>
  <c r="CP31" i="6"/>
  <c r="CP32" i="6"/>
  <c r="CP33" i="6"/>
  <c r="CP34" i="6"/>
  <c r="CP35" i="6"/>
  <c r="CP36" i="6"/>
  <c r="CP37" i="6"/>
  <c r="CP38" i="6"/>
  <c r="CP39" i="6"/>
  <c r="CP40" i="6"/>
  <c r="CP41" i="6"/>
  <c r="CP42" i="6"/>
  <c r="CP43" i="6"/>
  <c r="CP44" i="6"/>
  <c r="CP45" i="6"/>
  <c r="CP46" i="6"/>
  <c r="CP47" i="6"/>
  <c r="CP48" i="6"/>
  <c r="CP49" i="6"/>
  <c r="CP50" i="6"/>
  <c r="CP51" i="6"/>
  <c r="CP52" i="6"/>
  <c r="CP53" i="6"/>
  <c r="CP54" i="6"/>
  <c r="CP55" i="6"/>
  <c r="CP56" i="6"/>
  <c r="CP57" i="6"/>
  <c r="CP58" i="6"/>
  <c r="CP59" i="6"/>
  <c r="CP60" i="6"/>
  <c r="CP61" i="6"/>
  <c r="CP62" i="6"/>
  <c r="CP63" i="6"/>
  <c r="CP64" i="6"/>
  <c r="CP65" i="6"/>
  <c r="CP66" i="6"/>
  <c r="CP67" i="6"/>
  <c r="CP68" i="6"/>
  <c r="CP69" i="6"/>
  <c r="CP70" i="6"/>
  <c r="CP71" i="6"/>
  <c r="CP72" i="6"/>
  <c r="CP73" i="6"/>
  <c r="CP74" i="6"/>
  <c r="CP75" i="6"/>
  <c r="CP76" i="6"/>
  <c r="CP77" i="6"/>
  <c r="CP78" i="6"/>
  <c r="CP79" i="6"/>
  <c r="CP80" i="6"/>
  <c r="CP81" i="6"/>
  <c r="CP82" i="6"/>
  <c r="CP83" i="6"/>
  <c r="CP84" i="6"/>
  <c r="CP85" i="6"/>
  <c r="CP86" i="6"/>
  <c r="CP87" i="6"/>
  <c r="CP88" i="6"/>
  <c r="CP89" i="6"/>
  <c r="CP90" i="6"/>
  <c r="CP91" i="6"/>
  <c r="CP92" i="6"/>
  <c r="CP93" i="6"/>
  <c r="CP94" i="6"/>
  <c r="CP95" i="6"/>
  <c r="CP96" i="6"/>
  <c r="CP97" i="6"/>
  <c r="CP98" i="6"/>
  <c r="CP99" i="6"/>
  <c r="CP100" i="6"/>
  <c r="CP101" i="6"/>
  <c r="CP102" i="6"/>
  <c r="CP103" i="6"/>
  <c r="CP104" i="6"/>
  <c r="CP105" i="6"/>
  <c r="CP106" i="6"/>
  <c r="CP107" i="6"/>
  <c r="CP108" i="6"/>
  <c r="CP109" i="6"/>
  <c r="CP110" i="6"/>
  <c r="CP111" i="6"/>
  <c r="CP112" i="6"/>
  <c r="CP113" i="6"/>
  <c r="CP114" i="6"/>
  <c r="CP115" i="6"/>
  <c r="CP116" i="6"/>
  <c r="CP117" i="6"/>
  <c r="CP118" i="6"/>
  <c r="CP119" i="6"/>
  <c r="CP120" i="6"/>
  <c r="CP121" i="6"/>
  <c r="CP122" i="6"/>
  <c r="CP123" i="6"/>
  <c r="CP124" i="6"/>
  <c r="CP125" i="6"/>
  <c r="CP126" i="6"/>
  <c r="CP127" i="6"/>
  <c r="CP128" i="6"/>
  <c r="CP129" i="6"/>
  <c r="CP130" i="6"/>
  <c r="CP131" i="6"/>
  <c r="CP132" i="6"/>
  <c r="CP133" i="6"/>
  <c r="CP134" i="6"/>
  <c r="CP135" i="6"/>
  <c r="CP136" i="6"/>
  <c r="CP137" i="6"/>
  <c r="CP138" i="6"/>
  <c r="CP139" i="6"/>
  <c r="CP140" i="6"/>
  <c r="CP141" i="6"/>
  <c r="CP142" i="6"/>
  <c r="CP143" i="6"/>
  <c r="CP144" i="6"/>
  <c r="CP145" i="6"/>
  <c r="CP146" i="6"/>
  <c r="CP147" i="6"/>
  <c r="CP148" i="6"/>
  <c r="CP149" i="6"/>
  <c r="CP150" i="6"/>
  <c r="CP151" i="6"/>
  <c r="CP152" i="6"/>
  <c r="CP153" i="6"/>
  <c r="CP154" i="6"/>
  <c r="CP155" i="6"/>
  <c r="CP156" i="6"/>
  <c r="CP157" i="6"/>
  <c r="CP158" i="6"/>
  <c r="CP159" i="6"/>
  <c r="CP160" i="6"/>
  <c r="CP161" i="6"/>
  <c r="CP162" i="6"/>
  <c r="CP163" i="6"/>
  <c r="CP164" i="6"/>
  <c r="CP165" i="6"/>
  <c r="CP166" i="6"/>
  <c r="CP167" i="6"/>
  <c r="CP168" i="6"/>
  <c r="CP169" i="6"/>
  <c r="CP170" i="6"/>
  <c r="CP171" i="6"/>
  <c r="CP172" i="6"/>
  <c r="CP173" i="6"/>
  <c r="CP6" i="6"/>
  <c r="CQ5" i="6"/>
  <c r="CQ6" i="6"/>
  <c r="CQ7" i="6"/>
  <c r="CQ8" i="6"/>
  <c r="CQ9" i="6"/>
  <c r="CQ10" i="6"/>
  <c r="CQ11" i="6"/>
  <c r="CQ12" i="6"/>
  <c r="CQ13" i="6"/>
  <c r="CQ14" i="6"/>
  <c r="CQ15" i="6"/>
  <c r="CQ16" i="6"/>
  <c r="CQ17" i="6"/>
  <c r="CQ18" i="6"/>
  <c r="CQ19" i="6"/>
  <c r="CQ20" i="6"/>
  <c r="CQ21" i="6"/>
  <c r="CQ22" i="6"/>
  <c r="CQ23" i="6"/>
  <c r="CQ24" i="6"/>
  <c r="CQ25" i="6"/>
  <c r="CQ26" i="6"/>
  <c r="CQ27" i="6"/>
  <c r="CQ28" i="6"/>
  <c r="CQ29" i="6"/>
  <c r="CQ30" i="6"/>
  <c r="CQ31" i="6"/>
  <c r="CQ32" i="6"/>
  <c r="CQ33" i="6"/>
  <c r="CQ34" i="6"/>
  <c r="CQ35" i="6"/>
  <c r="CQ36" i="6"/>
  <c r="CQ37" i="6"/>
  <c r="CQ38" i="6"/>
  <c r="CQ39" i="6"/>
  <c r="CQ40" i="6"/>
  <c r="CQ41" i="6"/>
  <c r="CQ42" i="6"/>
  <c r="CQ43" i="6"/>
  <c r="CQ44" i="6"/>
  <c r="CQ45" i="6"/>
  <c r="CQ46" i="6"/>
  <c r="CQ47" i="6"/>
  <c r="CQ48" i="6"/>
  <c r="CQ49" i="6"/>
  <c r="CQ50" i="6"/>
  <c r="CQ51" i="6"/>
  <c r="CQ52" i="6"/>
  <c r="CQ53" i="6"/>
  <c r="CQ54" i="6"/>
  <c r="CQ55" i="6"/>
  <c r="CQ56" i="6"/>
  <c r="CQ57" i="6"/>
  <c r="CQ58" i="6"/>
  <c r="CQ59" i="6"/>
  <c r="CQ60" i="6"/>
  <c r="CQ61" i="6"/>
  <c r="CQ62" i="6"/>
  <c r="CQ63" i="6"/>
  <c r="CQ64" i="6"/>
  <c r="CQ65" i="6"/>
  <c r="CQ66" i="6"/>
  <c r="CQ67" i="6"/>
  <c r="CQ68" i="6"/>
  <c r="CQ69" i="6"/>
  <c r="CQ70" i="6"/>
  <c r="CQ71" i="6"/>
  <c r="CQ72" i="6"/>
  <c r="CQ73" i="6"/>
  <c r="CQ74" i="6"/>
  <c r="CQ75" i="6"/>
  <c r="CQ76" i="6"/>
  <c r="CQ77" i="6"/>
  <c r="CQ78" i="6"/>
  <c r="CQ79" i="6"/>
  <c r="CQ80" i="6"/>
  <c r="CQ81" i="6"/>
  <c r="CQ82" i="6"/>
  <c r="CQ83" i="6"/>
  <c r="CQ84" i="6"/>
  <c r="CQ85" i="6"/>
  <c r="CQ86" i="6"/>
  <c r="CQ87" i="6"/>
  <c r="CQ88" i="6"/>
  <c r="CQ89" i="6"/>
  <c r="CQ90" i="6"/>
  <c r="CQ91" i="6"/>
  <c r="CQ92" i="6"/>
  <c r="CQ93" i="6"/>
  <c r="CQ94" i="6"/>
  <c r="CQ95" i="6"/>
  <c r="CQ96" i="6"/>
  <c r="CQ97" i="6"/>
  <c r="CQ98" i="6"/>
  <c r="CQ99" i="6"/>
  <c r="CQ100" i="6"/>
  <c r="CQ101" i="6"/>
  <c r="CQ102" i="6"/>
  <c r="CQ103" i="6"/>
  <c r="CQ104" i="6"/>
  <c r="CQ105" i="6"/>
  <c r="CQ106" i="6"/>
  <c r="CQ107" i="6"/>
  <c r="CQ108" i="6"/>
  <c r="CQ109" i="6"/>
  <c r="CQ110" i="6"/>
  <c r="CQ111" i="6"/>
  <c r="CQ112" i="6"/>
  <c r="CQ113" i="6"/>
  <c r="CQ114" i="6"/>
  <c r="CQ115" i="6"/>
  <c r="CQ116" i="6"/>
  <c r="CQ117" i="6"/>
  <c r="CQ118" i="6"/>
  <c r="CQ119" i="6"/>
  <c r="CQ120" i="6"/>
  <c r="CQ121" i="6"/>
  <c r="CQ122" i="6"/>
  <c r="CQ123" i="6"/>
  <c r="CQ124" i="6"/>
  <c r="CQ125" i="6"/>
  <c r="CQ126" i="6"/>
  <c r="CQ127" i="6"/>
  <c r="CQ128" i="6"/>
  <c r="CQ129" i="6"/>
  <c r="CQ130" i="6"/>
  <c r="CQ131" i="6"/>
  <c r="CQ132" i="6"/>
  <c r="CQ133" i="6"/>
  <c r="CQ134" i="6"/>
  <c r="CQ135" i="6"/>
  <c r="CQ136" i="6"/>
  <c r="CQ137" i="6"/>
  <c r="CQ138" i="6"/>
  <c r="CQ139" i="6"/>
  <c r="CQ140" i="6"/>
  <c r="CQ141" i="6"/>
  <c r="CQ142" i="6"/>
  <c r="CQ143" i="6"/>
  <c r="CQ144" i="6"/>
  <c r="CQ145" i="6"/>
  <c r="CQ146" i="6"/>
  <c r="CQ147" i="6"/>
  <c r="CQ148" i="6"/>
  <c r="CQ149" i="6"/>
  <c r="CQ150" i="6"/>
  <c r="CQ151" i="6"/>
  <c r="CQ152" i="6"/>
  <c r="CQ153" i="6"/>
  <c r="CQ154" i="6"/>
  <c r="CQ155" i="6"/>
  <c r="CQ156" i="6"/>
  <c r="CQ157" i="6"/>
  <c r="CQ158" i="6"/>
  <c r="CQ159" i="6"/>
  <c r="CQ160" i="6"/>
  <c r="CQ161" i="6"/>
  <c r="CQ162" i="6"/>
  <c r="CQ163" i="6"/>
  <c r="CQ164" i="6"/>
  <c r="CQ165" i="6"/>
  <c r="CQ166" i="6"/>
  <c r="CQ167" i="6"/>
  <c r="CQ168" i="6"/>
  <c r="CQ169" i="6"/>
  <c r="CQ170" i="6"/>
  <c r="CQ171" i="6"/>
  <c r="CQ172" i="6"/>
  <c r="CQ173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AG142" i="6"/>
  <c r="AG143" i="6"/>
  <c r="AG144" i="6"/>
  <c r="AG145" i="6"/>
  <c r="AG146" i="6"/>
  <c r="AG147" i="6"/>
  <c r="AG148" i="6"/>
  <c r="AG149" i="6"/>
  <c r="AG150" i="6"/>
  <c r="AG151" i="6"/>
  <c r="AG152" i="6"/>
  <c r="AG153" i="6"/>
  <c r="AG154" i="6"/>
  <c r="AG155" i="6"/>
  <c r="AG156" i="6"/>
  <c r="AG157" i="6"/>
  <c r="AG158" i="6"/>
  <c r="AG159" i="6"/>
  <c r="AG160" i="6"/>
  <c r="AG161" i="6"/>
  <c r="AG162" i="6"/>
  <c r="AG163" i="6"/>
  <c r="AG164" i="6"/>
  <c r="AG165" i="6"/>
  <c r="AG166" i="6"/>
  <c r="AG167" i="6"/>
  <c r="AG168" i="6"/>
  <c r="AG169" i="6"/>
  <c r="AG170" i="6"/>
  <c r="AG171" i="6"/>
  <c r="AG172" i="6"/>
  <c r="AG173" i="6"/>
  <c r="AG6" i="6"/>
  <c r="AC11" i="6"/>
  <c r="AC13" i="6"/>
  <c r="AC21" i="6"/>
  <c r="AC24" i="6"/>
  <c r="AC25" i="6"/>
  <c r="AC26" i="6"/>
  <c r="AC29" i="6"/>
  <c r="AC34" i="6"/>
  <c r="AC37" i="6"/>
  <c r="AC50" i="6"/>
  <c r="AC53" i="6"/>
  <c r="AC61" i="6"/>
  <c r="AC66" i="6"/>
  <c r="AC69" i="6"/>
  <c r="AC74" i="6"/>
  <c r="AC75" i="6"/>
  <c r="AC77" i="6"/>
  <c r="AC82" i="6"/>
  <c r="AC85" i="6"/>
  <c r="AC88" i="6"/>
  <c r="AC93" i="6"/>
  <c r="AC98" i="6"/>
  <c r="AC99" i="6"/>
  <c r="AC101" i="6"/>
  <c r="AC106" i="6"/>
  <c r="AC107" i="6"/>
  <c r="AC109" i="6"/>
  <c r="AC114" i="6"/>
  <c r="AC117" i="6"/>
  <c r="AC120" i="6"/>
  <c r="AC122" i="6"/>
  <c r="AC125" i="6"/>
  <c r="AC133" i="6"/>
  <c r="AC138" i="6"/>
  <c r="AC141" i="6"/>
  <c r="AC146" i="6"/>
  <c r="AC147" i="6"/>
  <c r="AC149" i="6"/>
  <c r="AC154" i="6"/>
  <c r="AC155" i="6"/>
  <c r="AC157" i="6"/>
  <c r="AC162" i="6"/>
  <c r="AC165" i="6"/>
  <c r="AC171" i="6"/>
  <c r="AC173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6" i="6"/>
  <c r="N70" i="6"/>
  <c r="L7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6" i="6"/>
  <c r="AC57" i="6" l="1"/>
  <c r="AC41" i="6"/>
  <c r="AC33" i="6"/>
  <c r="AC9" i="6"/>
  <c r="AC55" i="6"/>
  <c r="AC6" i="6"/>
  <c r="AC164" i="6"/>
  <c r="AC108" i="6"/>
  <c r="AC12" i="6"/>
  <c r="AC163" i="6"/>
  <c r="AC172" i="6"/>
  <c r="AC156" i="6"/>
  <c r="AC148" i="6"/>
  <c r="AC140" i="6"/>
  <c r="AC132" i="6"/>
  <c r="AC124" i="6"/>
  <c r="AC116" i="6"/>
  <c r="AC100" i="6"/>
  <c r="AC92" i="6"/>
  <c r="AC84" i="6"/>
  <c r="AC76" i="6"/>
  <c r="AC68" i="6"/>
  <c r="AC60" i="6"/>
  <c r="AC52" i="6"/>
  <c r="AC44" i="6"/>
  <c r="AC36" i="6"/>
  <c r="AC28" i="6"/>
  <c r="AC20" i="6"/>
  <c r="AC115" i="6"/>
  <c r="AC67" i="6"/>
  <c r="AC59" i="6"/>
  <c r="AC170" i="6"/>
  <c r="AC130" i="6"/>
  <c r="AC90" i="6"/>
  <c r="AC42" i="6"/>
  <c r="AC18" i="6"/>
  <c r="AC27" i="6"/>
  <c r="AC51" i="6"/>
  <c r="AC111" i="6"/>
  <c r="AC143" i="6"/>
  <c r="AC158" i="6"/>
  <c r="AC150" i="6"/>
  <c r="AC134" i="6"/>
  <c r="AC102" i="6"/>
  <c r="AC94" i="6"/>
  <c r="AC166" i="6"/>
  <c r="AC142" i="6"/>
  <c r="AC126" i="6"/>
  <c r="AC118" i="6"/>
  <c r="AC110" i="6"/>
  <c r="AC86" i="6"/>
  <c r="AC78" i="6"/>
  <c r="AC70" i="6"/>
  <c r="AC62" i="6"/>
  <c r="AC54" i="6"/>
  <c r="AC46" i="6"/>
  <c r="AC38" i="6"/>
  <c r="AC30" i="6"/>
  <c r="AC22" i="6"/>
  <c r="AC14" i="6"/>
  <c r="AC139" i="6"/>
  <c r="AC131" i="6"/>
  <c r="AC123" i="6"/>
  <c r="AC91" i="6"/>
  <c r="AC83" i="6"/>
  <c r="AC35" i="6"/>
  <c r="AC65" i="6"/>
  <c r="AC97" i="6"/>
  <c r="AC159" i="6"/>
  <c r="AC95" i="6"/>
  <c r="AC79" i="6"/>
  <c r="AC47" i="6"/>
  <c r="AC31" i="6"/>
  <c r="AC23" i="6"/>
  <c r="AC7" i="6"/>
  <c r="AC113" i="6"/>
  <c r="AC161" i="6"/>
  <c r="AC129" i="6"/>
  <c r="AC168" i="6"/>
  <c r="AC160" i="6"/>
  <c r="AC152" i="6"/>
  <c r="AC144" i="6"/>
  <c r="AC136" i="6"/>
  <c r="AC128" i="6"/>
  <c r="AC112" i="6"/>
  <c r="AC104" i="6"/>
  <c r="AC96" i="6"/>
  <c r="AC80" i="6"/>
  <c r="AC72" i="6"/>
  <c r="AC64" i="6"/>
  <c r="AC56" i="6"/>
  <c r="AC48" i="6"/>
  <c r="AC40" i="6"/>
  <c r="AC32" i="6"/>
  <c r="AC16" i="6"/>
  <c r="AC8" i="6"/>
  <c r="AC43" i="6"/>
  <c r="AC19" i="6"/>
  <c r="AC58" i="6"/>
  <c r="AC10" i="6"/>
  <c r="AC167" i="6"/>
  <c r="AC151" i="6"/>
  <c r="AC135" i="6"/>
  <c r="AC127" i="6"/>
  <c r="AC119" i="6"/>
  <c r="AC103" i="6"/>
  <c r="AC87" i="6"/>
  <c r="AC71" i="6"/>
  <c r="AC63" i="6"/>
  <c r="AC15" i="6"/>
  <c r="AC45" i="6"/>
  <c r="AC169" i="6"/>
  <c r="AC153" i="6"/>
  <c r="AC145" i="6"/>
  <c r="AC137" i="6"/>
  <c r="AC121" i="6"/>
  <c r="AC105" i="6"/>
  <c r="AC89" i="6"/>
  <c r="AC81" i="6"/>
  <c r="AC73" i="6"/>
  <c r="AC49" i="6"/>
  <c r="CU5" i="6"/>
  <c r="CU6" i="6"/>
  <c r="CU7" i="6"/>
  <c r="CU8" i="6"/>
  <c r="CU9" i="6"/>
  <c r="CU10" i="6"/>
  <c r="CU11" i="6"/>
  <c r="CU12" i="6"/>
  <c r="CU13" i="6"/>
  <c r="CU14" i="6"/>
  <c r="CU15" i="6"/>
  <c r="CU16" i="6"/>
  <c r="CU17" i="6"/>
  <c r="CU18" i="6"/>
  <c r="CU19" i="6"/>
  <c r="CU20" i="6"/>
  <c r="CU21" i="6"/>
  <c r="CU22" i="6"/>
  <c r="CU23" i="6"/>
  <c r="CU24" i="6"/>
  <c r="CU25" i="6"/>
  <c r="CU26" i="6"/>
  <c r="CU27" i="6"/>
  <c r="CU28" i="6"/>
  <c r="CU29" i="6"/>
  <c r="CU30" i="6"/>
  <c r="CU31" i="6"/>
  <c r="CU32" i="6"/>
  <c r="CU33" i="6"/>
  <c r="CU34" i="6"/>
  <c r="CU35" i="6"/>
  <c r="CU36" i="6"/>
  <c r="CU37" i="6"/>
  <c r="CU38" i="6"/>
  <c r="CU39" i="6"/>
  <c r="CU40" i="6"/>
  <c r="CU41" i="6"/>
  <c r="CU42" i="6"/>
  <c r="CU43" i="6"/>
  <c r="CU44" i="6"/>
  <c r="CU45" i="6"/>
  <c r="CU46" i="6"/>
  <c r="CU47" i="6"/>
  <c r="CU48" i="6"/>
  <c r="CU49" i="6"/>
  <c r="CU50" i="6"/>
  <c r="CU51" i="6"/>
  <c r="CU52" i="6"/>
  <c r="CU53" i="6"/>
  <c r="CU54" i="6"/>
  <c r="CU55" i="6"/>
  <c r="CU56" i="6"/>
  <c r="CU57" i="6"/>
  <c r="CU58" i="6"/>
  <c r="CU59" i="6"/>
  <c r="CU60" i="6"/>
  <c r="CU61" i="6"/>
  <c r="CU62" i="6"/>
  <c r="CU63" i="6"/>
  <c r="CU64" i="6"/>
  <c r="CU65" i="6"/>
  <c r="CU66" i="6"/>
  <c r="CU67" i="6"/>
  <c r="CU68" i="6"/>
  <c r="CU69" i="6"/>
  <c r="CU70" i="6"/>
  <c r="CU71" i="6"/>
  <c r="CU72" i="6"/>
  <c r="CU73" i="6"/>
  <c r="CU74" i="6"/>
  <c r="CU75" i="6"/>
  <c r="CU76" i="6"/>
  <c r="CU77" i="6"/>
  <c r="CU78" i="6"/>
  <c r="CU79" i="6"/>
  <c r="CU80" i="6"/>
  <c r="CU81" i="6"/>
  <c r="CU82" i="6"/>
  <c r="CU83" i="6"/>
  <c r="CU84" i="6"/>
  <c r="CU85" i="6"/>
  <c r="CU86" i="6"/>
  <c r="CU87" i="6"/>
  <c r="CU88" i="6"/>
  <c r="CU89" i="6"/>
  <c r="CU90" i="6"/>
  <c r="CU91" i="6"/>
  <c r="CU92" i="6"/>
  <c r="CU93" i="6"/>
  <c r="CU94" i="6"/>
  <c r="CU95" i="6"/>
  <c r="CU96" i="6"/>
  <c r="CU97" i="6"/>
  <c r="CU98" i="6"/>
  <c r="CU99" i="6"/>
  <c r="CU100" i="6"/>
  <c r="CU101" i="6"/>
  <c r="CU102" i="6"/>
  <c r="CU103" i="6"/>
  <c r="CU104" i="6"/>
  <c r="CU105" i="6"/>
  <c r="CU106" i="6"/>
  <c r="CU107" i="6"/>
  <c r="CU108" i="6"/>
  <c r="CU109" i="6"/>
  <c r="CU110" i="6"/>
  <c r="CU111" i="6"/>
  <c r="CU112" i="6"/>
  <c r="CU113" i="6"/>
  <c r="CU114" i="6"/>
  <c r="CU115" i="6"/>
  <c r="CU116" i="6"/>
  <c r="CU117" i="6"/>
  <c r="CU118" i="6"/>
  <c r="CU119" i="6"/>
  <c r="CU120" i="6"/>
  <c r="CU121" i="6"/>
  <c r="CU122" i="6"/>
  <c r="CU123" i="6"/>
  <c r="CU124" i="6"/>
  <c r="CU125" i="6"/>
  <c r="CU126" i="6"/>
  <c r="CU127" i="6"/>
  <c r="CU128" i="6"/>
  <c r="CU129" i="6"/>
  <c r="CU130" i="6"/>
  <c r="CU131" i="6"/>
  <c r="CU132" i="6"/>
  <c r="CU133" i="6"/>
  <c r="CU134" i="6"/>
  <c r="CU135" i="6"/>
  <c r="CU136" i="6"/>
  <c r="CU137" i="6"/>
  <c r="CU138" i="6"/>
  <c r="CU139" i="6"/>
  <c r="CU140" i="6"/>
  <c r="CU141" i="6"/>
  <c r="CU142" i="6"/>
  <c r="CU143" i="6"/>
  <c r="CU144" i="6"/>
  <c r="CU145" i="6"/>
  <c r="CU146" i="6"/>
  <c r="CU147" i="6"/>
  <c r="CU148" i="6"/>
  <c r="CU149" i="6"/>
  <c r="CU150" i="6"/>
  <c r="CU151" i="6"/>
  <c r="CU152" i="6"/>
  <c r="CU153" i="6"/>
  <c r="CU154" i="6"/>
  <c r="CU155" i="6"/>
  <c r="CU156" i="6"/>
  <c r="CU157" i="6"/>
  <c r="CU158" i="6"/>
  <c r="CU159" i="6"/>
  <c r="CU160" i="6"/>
  <c r="CU161" i="6"/>
  <c r="CU162" i="6"/>
  <c r="CU163" i="6"/>
  <c r="CU164" i="6"/>
  <c r="CU165" i="6"/>
  <c r="CU166" i="6"/>
  <c r="CU167" i="6"/>
  <c r="CU168" i="6"/>
  <c r="CU169" i="6"/>
  <c r="CU170" i="6"/>
  <c r="CU171" i="6"/>
  <c r="CU172" i="6"/>
  <c r="CU173" i="6"/>
  <c r="U3" i="7"/>
  <c r="B4" i="9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59" i="9"/>
  <c r="R60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95" i="9"/>
  <c r="R96" i="9"/>
  <c r="R97" i="9"/>
  <c r="R98" i="9"/>
  <c r="R99" i="9"/>
  <c r="R100" i="9"/>
  <c r="R101" i="9"/>
  <c r="R102" i="9"/>
  <c r="R103" i="9"/>
  <c r="R104" i="9"/>
  <c r="R105" i="9"/>
  <c r="R106" i="9"/>
  <c r="R107" i="9"/>
  <c r="R108" i="9"/>
  <c r="R109" i="9"/>
  <c r="R110" i="9"/>
  <c r="R111" i="9"/>
  <c r="R112" i="9"/>
  <c r="R113" i="9"/>
  <c r="R114" i="9"/>
  <c r="R115" i="9"/>
  <c r="R116" i="9"/>
  <c r="R117" i="9"/>
  <c r="R118" i="9"/>
  <c r="R119" i="9"/>
  <c r="R120" i="9"/>
  <c r="R121" i="9"/>
  <c r="R122" i="9"/>
  <c r="R123" i="9"/>
  <c r="R124" i="9"/>
  <c r="R125" i="9"/>
  <c r="R126" i="9"/>
  <c r="R127" i="9"/>
  <c r="R128" i="9"/>
  <c r="R129" i="9"/>
  <c r="R130" i="9"/>
  <c r="R131" i="9"/>
  <c r="R132" i="9"/>
  <c r="R133" i="9"/>
  <c r="R134" i="9"/>
  <c r="R135" i="9"/>
  <c r="R136" i="9"/>
  <c r="R137" i="9"/>
  <c r="R138" i="9"/>
  <c r="R139" i="9"/>
  <c r="R140" i="9"/>
  <c r="R141" i="9"/>
  <c r="R142" i="9"/>
  <c r="R143" i="9"/>
  <c r="R144" i="9"/>
  <c r="R145" i="9"/>
  <c r="R146" i="9"/>
  <c r="R147" i="9"/>
  <c r="R148" i="9"/>
  <c r="R149" i="9"/>
  <c r="R150" i="9"/>
  <c r="R151" i="9"/>
  <c r="R152" i="9"/>
  <c r="R153" i="9"/>
  <c r="R154" i="9"/>
  <c r="R155" i="9"/>
  <c r="R156" i="9"/>
  <c r="R157" i="9"/>
  <c r="R158" i="9"/>
  <c r="R159" i="9"/>
  <c r="R160" i="9"/>
  <c r="R161" i="9"/>
  <c r="R162" i="9"/>
  <c r="R163" i="9"/>
  <c r="R164" i="9"/>
  <c r="R165" i="9"/>
  <c r="R166" i="9"/>
  <c r="R167" i="9"/>
  <c r="R168" i="9"/>
  <c r="R169" i="9"/>
  <c r="R170" i="9"/>
  <c r="R171" i="9"/>
  <c r="R4" i="9"/>
  <c r="M5" i="9" l="1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4" i="9"/>
  <c r="N3" i="7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6" i="6"/>
  <c r="W6" i="6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W86" i="6" s="1"/>
  <c r="W87" i="6" s="1"/>
  <c r="W88" i="6" s="1"/>
  <c r="W89" i="6" s="1"/>
  <c r="W90" i="6" s="1"/>
  <c r="W91" i="6" s="1"/>
  <c r="W92" i="6" s="1"/>
  <c r="W93" i="6" s="1"/>
  <c r="W94" i="6" s="1"/>
  <c r="W95" i="6" s="1"/>
  <c r="W96" i="6" s="1"/>
  <c r="W97" i="6" s="1"/>
  <c r="W98" i="6" s="1"/>
  <c r="W99" i="6" s="1"/>
  <c r="W100" i="6" s="1"/>
  <c r="W101" i="6" s="1"/>
  <c r="W102" i="6" s="1"/>
  <c r="W103" i="6" s="1"/>
  <c r="W104" i="6" s="1"/>
  <c r="W105" i="6" s="1"/>
  <c r="W106" i="6" s="1"/>
  <c r="W107" i="6" s="1"/>
  <c r="W108" i="6" s="1"/>
  <c r="W109" i="6" s="1"/>
  <c r="W110" i="6" s="1"/>
  <c r="W111" i="6" s="1"/>
  <c r="W112" i="6" s="1"/>
  <c r="W113" i="6" s="1"/>
  <c r="W114" i="6" s="1"/>
  <c r="W115" i="6" s="1"/>
  <c r="W116" i="6" s="1"/>
  <c r="W117" i="6" s="1"/>
  <c r="W118" i="6" s="1"/>
  <c r="W119" i="6" s="1"/>
  <c r="W120" i="6" s="1"/>
  <c r="W121" i="6" s="1"/>
  <c r="W122" i="6" s="1"/>
  <c r="W123" i="6" s="1"/>
  <c r="W124" i="6" s="1"/>
  <c r="W125" i="6" s="1"/>
  <c r="W126" i="6" s="1"/>
  <c r="W127" i="6" s="1"/>
  <c r="W128" i="6" s="1"/>
  <c r="W129" i="6" s="1"/>
  <c r="W130" i="6" s="1"/>
  <c r="W131" i="6" s="1"/>
  <c r="W132" i="6" s="1"/>
  <c r="W133" i="6" s="1"/>
  <c r="W134" i="6" s="1"/>
  <c r="W135" i="6" s="1"/>
  <c r="W136" i="6" s="1"/>
  <c r="W137" i="6" s="1"/>
  <c r="W138" i="6" s="1"/>
  <c r="W139" i="6" s="1"/>
  <c r="W140" i="6" s="1"/>
  <c r="W141" i="6" s="1"/>
  <c r="W142" i="6" s="1"/>
  <c r="W143" i="6" s="1"/>
  <c r="W144" i="6" s="1"/>
  <c r="W145" i="6" s="1"/>
  <c r="W146" i="6" s="1"/>
  <c r="W147" i="6" s="1"/>
  <c r="W148" i="6" s="1"/>
  <c r="W149" i="6" s="1"/>
  <c r="W150" i="6" s="1"/>
  <c r="W151" i="6" s="1"/>
  <c r="W152" i="6" s="1"/>
  <c r="W153" i="6" s="1"/>
  <c r="W154" i="6" s="1"/>
  <c r="W155" i="6" s="1"/>
  <c r="W156" i="6" s="1"/>
  <c r="W157" i="6" s="1"/>
  <c r="W158" i="6" s="1"/>
  <c r="W159" i="6" s="1"/>
  <c r="W160" i="6" s="1"/>
  <c r="W161" i="6" s="1"/>
  <c r="W162" i="6" s="1"/>
  <c r="W163" i="6" s="1"/>
  <c r="W164" i="6" s="1"/>
  <c r="W165" i="6" s="1"/>
  <c r="W166" i="6" s="1"/>
  <c r="W167" i="6" s="1"/>
  <c r="W168" i="6" s="1"/>
  <c r="W169" i="6" s="1"/>
  <c r="W170" i="6" s="1"/>
  <c r="W171" i="6" s="1"/>
  <c r="W172" i="6" s="1"/>
  <c r="W173" i="6" s="1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T5" i="8"/>
  <c r="T6" i="8"/>
  <c r="T7" i="8"/>
  <c r="T8" i="8"/>
  <c r="T9" i="8"/>
  <c r="T10" i="8"/>
  <c r="T11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T155" i="8"/>
  <c r="T156" i="8"/>
  <c r="T157" i="8"/>
  <c r="T158" i="8"/>
  <c r="T159" i="8"/>
  <c r="T160" i="8"/>
  <c r="T161" i="8"/>
  <c r="T162" i="8"/>
  <c r="T163" i="8"/>
  <c r="T164" i="8"/>
  <c r="T165" i="8"/>
  <c r="T166" i="8"/>
  <c r="T167" i="8"/>
  <c r="T168" i="8"/>
  <c r="T169" i="8"/>
  <c r="T170" i="8"/>
  <c r="T171" i="8"/>
  <c r="T172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X173" i="8"/>
  <c r="BV7" i="6"/>
  <c r="BV8" i="6"/>
  <c r="BV9" i="6"/>
  <c r="BV10" i="6"/>
  <c r="BV11" i="6"/>
  <c r="BV12" i="6"/>
  <c r="BV13" i="6"/>
  <c r="BV14" i="6"/>
  <c r="BV15" i="6"/>
  <c r="BV16" i="6"/>
  <c r="BV17" i="6"/>
  <c r="BV18" i="6"/>
  <c r="BV19" i="6"/>
  <c r="BV20" i="6"/>
  <c r="BV21" i="6"/>
  <c r="BV22" i="6"/>
  <c r="BV23" i="6"/>
  <c r="BV24" i="6"/>
  <c r="BV25" i="6"/>
  <c r="BV26" i="6"/>
  <c r="BV27" i="6"/>
  <c r="BV28" i="6"/>
  <c r="BV29" i="6"/>
  <c r="BV30" i="6"/>
  <c r="BV31" i="6"/>
  <c r="BV32" i="6"/>
  <c r="BV33" i="6"/>
  <c r="BV34" i="6"/>
  <c r="BV35" i="6"/>
  <c r="BV36" i="6"/>
  <c r="BV37" i="6"/>
  <c r="BV38" i="6"/>
  <c r="BV39" i="6"/>
  <c r="BV40" i="6"/>
  <c r="BV41" i="6"/>
  <c r="BV42" i="6"/>
  <c r="BV43" i="6"/>
  <c r="BV44" i="6"/>
  <c r="BV45" i="6"/>
  <c r="BV46" i="6"/>
  <c r="BV47" i="6"/>
  <c r="BV48" i="6"/>
  <c r="BV49" i="6"/>
  <c r="BV50" i="6"/>
  <c r="BV51" i="6"/>
  <c r="BV52" i="6"/>
  <c r="BV53" i="6"/>
  <c r="BV54" i="6"/>
  <c r="BV55" i="6"/>
  <c r="BV56" i="6"/>
  <c r="BV57" i="6"/>
  <c r="BV58" i="6"/>
  <c r="BV59" i="6"/>
  <c r="BV60" i="6"/>
  <c r="BV61" i="6"/>
  <c r="BV62" i="6"/>
  <c r="BV63" i="6"/>
  <c r="BV64" i="6"/>
  <c r="BV65" i="6"/>
  <c r="BV66" i="6"/>
  <c r="BV67" i="6"/>
  <c r="BV68" i="6"/>
  <c r="BV69" i="6"/>
  <c r="BV70" i="6"/>
  <c r="BV71" i="6"/>
  <c r="BV72" i="6"/>
  <c r="BV73" i="6"/>
  <c r="BV74" i="6"/>
  <c r="BV75" i="6"/>
  <c r="BV76" i="6"/>
  <c r="BV77" i="6"/>
  <c r="BV78" i="6"/>
  <c r="BV79" i="6"/>
  <c r="BV80" i="6"/>
  <c r="BV81" i="6"/>
  <c r="BV82" i="6"/>
  <c r="BV83" i="6"/>
  <c r="BV84" i="6"/>
  <c r="BV85" i="6"/>
  <c r="BV86" i="6"/>
  <c r="BV87" i="6"/>
  <c r="BV88" i="6"/>
  <c r="BV89" i="6"/>
  <c r="BV90" i="6"/>
  <c r="BV91" i="6"/>
  <c r="BV92" i="6"/>
  <c r="BV93" i="6"/>
  <c r="BV94" i="6"/>
  <c r="BV95" i="6"/>
  <c r="BV96" i="6"/>
  <c r="BV97" i="6"/>
  <c r="BV98" i="6"/>
  <c r="BV99" i="6"/>
  <c r="BV100" i="6"/>
  <c r="BV101" i="6"/>
  <c r="BV102" i="6"/>
  <c r="BV103" i="6"/>
  <c r="BV104" i="6"/>
  <c r="BV105" i="6"/>
  <c r="BV106" i="6"/>
  <c r="BV107" i="6"/>
  <c r="BV108" i="6"/>
  <c r="BV109" i="6"/>
  <c r="BV110" i="6"/>
  <c r="BV111" i="6"/>
  <c r="BV112" i="6"/>
  <c r="BV113" i="6"/>
  <c r="BV114" i="6"/>
  <c r="BV115" i="6"/>
  <c r="BV116" i="6"/>
  <c r="BV117" i="6"/>
  <c r="BV118" i="6"/>
  <c r="BV119" i="6"/>
  <c r="BV120" i="6"/>
  <c r="BV121" i="6"/>
  <c r="BV122" i="6"/>
  <c r="BV123" i="6"/>
  <c r="BV124" i="6"/>
  <c r="BV125" i="6"/>
  <c r="BV126" i="6"/>
  <c r="BV127" i="6"/>
  <c r="BV128" i="6"/>
  <c r="BV129" i="6"/>
  <c r="BV130" i="6"/>
  <c r="BV131" i="6"/>
  <c r="BV132" i="6"/>
  <c r="BV133" i="6"/>
  <c r="BV134" i="6"/>
  <c r="BV135" i="6"/>
  <c r="BV136" i="6"/>
  <c r="BV137" i="6"/>
  <c r="BV138" i="6"/>
  <c r="BV139" i="6"/>
  <c r="BV140" i="6"/>
  <c r="BV141" i="6"/>
  <c r="BV142" i="6"/>
  <c r="BV143" i="6"/>
  <c r="BV144" i="6"/>
  <c r="BV145" i="6"/>
  <c r="BV146" i="6"/>
  <c r="BV147" i="6"/>
  <c r="BV148" i="6"/>
  <c r="BV149" i="6"/>
  <c r="BV150" i="6"/>
  <c r="BV151" i="6"/>
  <c r="BV152" i="6"/>
  <c r="BV153" i="6"/>
  <c r="BV154" i="6"/>
  <c r="BV155" i="6"/>
  <c r="BV156" i="6"/>
  <c r="BV157" i="6"/>
  <c r="BV158" i="6"/>
  <c r="BV159" i="6"/>
  <c r="BV160" i="6"/>
  <c r="BV161" i="6"/>
  <c r="BV162" i="6"/>
  <c r="BV163" i="6"/>
  <c r="BV164" i="6"/>
  <c r="BV165" i="6"/>
  <c r="BV166" i="6"/>
  <c r="BV167" i="6"/>
  <c r="BV168" i="6"/>
  <c r="BV169" i="6"/>
  <c r="BV170" i="6"/>
  <c r="BV171" i="6"/>
  <c r="BV172" i="6"/>
  <c r="BV173" i="6"/>
  <c r="BV6" i="6"/>
  <c r="BL7" i="6"/>
  <c r="BL8" i="6"/>
  <c r="BL9" i="6"/>
  <c r="BL10" i="6"/>
  <c r="BL11" i="6"/>
  <c r="BL12" i="6"/>
  <c r="BL13" i="6"/>
  <c r="BL14" i="6"/>
  <c r="BL15" i="6"/>
  <c r="BL16" i="6"/>
  <c r="BL17" i="6"/>
  <c r="BL18" i="6"/>
  <c r="BL19" i="6"/>
  <c r="BL20" i="6"/>
  <c r="BL21" i="6"/>
  <c r="BL22" i="6"/>
  <c r="BL23" i="6"/>
  <c r="BL24" i="6"/>
  <c r="BL25" i="6"/>
  <c r="BL26" i="6"/>
  <c r="BL27" i="6"/>
  <c r="BL28" i="6"/>
  <c r="BL29" i="6"/>
  <c r="BL30" i="6"/>
  <c r="BL31" i="6"/>
  <c r="BL32" i="6"/>
  <c r="BL33" i="6"/>
  <c r="BL34" i="6"/>
  <c r="BL35" i="6"/>
  <c r="BL36" i="6"/>
  <c r="BL37" i="6"/>
  <c r="BL38" i="6"/>
  <c r="BL39" i="6"/>
  <c r="BL40" i="6"/>
  <c r="BL41" i="6"/>
  <c r="BL42" i="6"/>
  <c r="BL43" i="6"/>
  <c r="BL44" i="6"/>
  <c r="BL45" i="6"/>
  <c r="BL46" i="6"/>
  <c r="BL47" i="6"/>
  <c r="BL48" i="6"/>
  <c r="BL49" i="6"/>
  <c r="BL50" i="6"/>
  <c r="BL51" i="6"/>
  <c r="BL52" i="6"/>
  <c r="BL53" i="6"/>
  <c r="BL54" i="6"/>
  <c r="BL55" i="6"/>
  <c r="BL56" i="6"/>
  <c r="BL57" i="6"/>
  <c r="BL58" i="6"/>
  <c r="BL59" i="6"/>
  <c r="BL60" i="6"/>
  <c r="BL61" i="6"/>
  <c r="BL62" i="6"/>
  <c r="BL63" i="6"/>
  <c r="BL64" i="6"/>
  <c r="BL65" i="6"/>
  <c r="BL66" i="6"/>
  <c r="BL67" i="6"/>
  <c r="BL68" i="6"/>
  <c r="BL69" i="6"/>
  <c r="BL70" i="6"/>
  <c r="BL71" i="6"/>
  <c r="BL72" i="6"/>
  <c r="BL73" i="6"/>
  <c r="BL74" i="6"/>
  <c r="BL75" i="6"/>
  <c r="BL76" i="6"/>
  <c r="BL77" i="6"/>
  <c r="BL78" i="6"/>
  <c r="BL79" i="6"/>
  <c r="BL80" i="6"/>
  <c r="BL81" i="6"/>
  <c r="BL82" i="6"/>
  <c r="BL83" i="6"/>
  <c r="BL84" i="6"/>
  <c r="BL85" i="6"/>
  <c r="BL86" i="6"/>
  <c r="BL87" i="6"/>
  <c r="BL88" i="6"/>
  <c r="BL89" i="6"/>
  <c r="BL90" i="6"/>
  <c r="BL91" i="6"/>
  <c r="BL92" i="6"/>
  <c r="BL93" i="6"/>
  <c r="BL94" i="6"/>
  <c r="BL95" i="6"/>
  <c r="BL96" i="6"/>
  <c r="BL97" i="6"/>
  <c r="BL98" i="6"/>
  <c r="BL99" i="6"/>
  <c r="BL100" i="6"/>
  <c r="BL101" i="6"/>
  <c r="BL102" i="6"/>
  <c r="BL103" i="6"/>
  <c r="BL104" i="6"/>
  <c r="BL105" i="6"/>
  <c r="BL106" i="6"/>
  <c r="BL107" i="6"/>
  <c r="BL108" i="6"/>
  <c r="BL109" i="6"/>
  <c r="BL110" i="6"/>
  <c r="BL111" i="6"/>
  <c r="BL112" i="6"/>
  <c r="BL113" i="6"/>
  <c r="BL114" i="6"/>
  <c r="BL115" i="6"/>
  <c r="BL116" i="6"/>
  <c r="BL117" i="6"/>
  <c r="BL118" i="6"/>
  <c r="BL119" i="6"/>
  <c r="BL120" i="6"/>
  <c r="BL121" i="6"/>
  <c r="BL122" i="6"/>
  <c r="BL123" i="6"/>
  <c r="BL124" i="6"/>
  <c r="BL125" i="6"/>
  <c r="BL126" i="6"/>
  <c r="BL127" i="6"/>
  <c r="BL128" i="6"/>
  <c r="BL129" i="6"/>
  <c r="BL130" i="6"/>
  <c r="BL131" i="6"/>
  <c r="BL132" i="6"/>
  <c r="BL133" i="6"/>
  <c r="BL134" i="6"/>
  <c r="BL135" i="6"/>
  <c r="BL136" i="6"/>
  <c r="BL137" i="6"/>
  <c r="BL138" i="6"/>
  <c r="BL139" i="6"/>
  <c r="BL140" i="6"/>
  <c r="BL141" i="6"/>
  <c r="BL142" i="6"/>
  <c r="BL143" i="6"/>
  <c r="BL144" i="6"/>
  <c r="BL145" i="6"/>
  <c r="BL146" i="6"/>
  <c r="BL147" i="6"/>
  <c r="BL148" i="6"/>
  <c r="BL149" i="6"/>
  <c r="BL150" i="6"/>
  <c r="BL151" i="6"/>
  <c r="BL152" i="6"/>
  <c r="BL153" i="6"/>
  <c r="BL154" i="6"/>
  <c r="BL155" i="6"/>
  <c r="BL156" i="6"/>
  <c r="BL157" i="6"/>
  <c r="BL158" i="6"/>
  <c r="BL159" i="6"/>
  <c r="BL160" i="6"/>
  <c r="BL161" i="6"/>
  <c r="BL162" i="6"/>
  <c r="BL163" i="6"/>
  <c r="BL164" i="6"/>
  <c r="BL165" i="6"/>
  <c r="BL166" i="6"/>
  <c r="BL167" i="6"/>
  <c r="BL168" i="6"/>
  <c r="BL169" i="6"/>
  <c r="BL170" i="6"/>
  <c r="BL171" i="6"/>
  <c r="BL172" i="6"/>
  <c r="BL173" i="6"/>
  <c r="BL6" i="6"/>
  <c r="G3" i="7" l="1"/>
  <c r="G14" i="7"/>
  <c r="G15" i="7"/>
  <c r="G16" i="7"/>
  <c r="G18" i="7"/>
  <c r="G22" i="7"/>
  <c r="G23" i="7"/>
  <c r="G26" i="7"/>
  <c r="G27" i="7"/>
  <c r="G30" i="7"/>
  <c r="G33" i="7"/>
  <c r="G35" i="7"/>
  <c r="G38" i="7"/>
  <c r="G43" i="7"/>
  <c r="G50" i="7"/>
  <c r="G54" i="7"/>
  <c r="G57" i="7"/>
  <c r="G58" i="7"/>
  <c r="G59" i="7"/>
  <c r="G62" i="7"/>
  <c r="G66" i="7"/>
  <c r="G67" i="7"/>
  <c r="G70" i="7"/>
  <c r="G71" i="7"/>
  <c r="G74" i="7"/>
  <c r="G75" i="7"/>
  <c r="G78" i="7"/>
  <c r="G82" i="7"/>
  <c r="G86" i="7"/>
  <c r="G90" i="7"/>
  <c r="G91" i="7"/>
  <c r="G93" i="7"/>
  <c r="G94" i="7"/>
  <c r="G97" i="7"/>
  <c r="G100" i="7"/>
  <c r="G102" i="7"/>
  <c r="G103" i="7"/>
  <c r="G106" i="7"/>
  <c r="G107" i="7"/>
  <c r="G108" i="7"/>
  <c r="G109" i="7"/>
  <c r="G111" i="7"/>
  <c r="G112" i="7"/>
  <c r="G114" i="7"/>
  <c r="G118" i="7"/>
  <c r="G122" i="7"/>
  <c r="G124" i="7"/>
  <c r="G126" i="7"/>
  <c r="G128" i="7"/>
  <c r="G131" i="7"/>
  <c r="G132" i="7"/>
  <c r="G134" i="7"/>
  <c r="G135" i="7"/>
  <c r="G136" i="7"/>
  <c r="G138" i="7"/>
  <c r="G139" i="7"/>
  <c r="G140" i="7"/>
  <c r="G141" i="7"/>
  <c r="G142" i="7"/>
  <c r="G144" i="7"/>
  <c r="G146" i="7"/>
  <c r="G150" i="7"/>
  <c r="G152" i="7"/>
  <c r="G154" i="7"/>
  <c r="G155" i="7"/>
  <c r="G156" i="7"/>
  <c r="G158" i="7"/>
  <c r="G159" i="7"/>
  <c r="G162" i="7"/>
  <c r="G163" i="7"/>
  <c r="G167" i="7"/>
  <c r="G168" i="7"/>
  <c r="G170" i="7"/>
  <c r="N12" i="7"/>
  <c r="N28" i="7"/>
  <c r="N30" i="7"/>
  <c r="N36" i="7"/>
  <c r="N60" i="7"/>
  <c r="N84" i="7"/>
  <c r="N92" i="7"/>
  <c r="N100" i="7"/>
  <c r="N110" i="7"/>
  <c r="N112" i="7"/>
  <c r="N113" i="7"/>
  <c r="N118" i="7"/>
  <c r="N120" i="7"/>
  <c r="N124" i="7"/>
  <c r="N126" i="7"/>
  <c r="N129" i="7"/>
  <c r="N132" i="7"/>
  <c r="N134" i="7"/>
  <c r="N137" i="7"/>
  <c r="N140" i="7"/>
  <c r="N142" i="7"/>
  <c r="N144" i="7"/>
  <c r="N145" i="7"/>
  <c r="N150" i="7"/>
  <c r="N152" i="7"/>
  <c r="N153" i="7"/>
  <c r="N156" i="7"/>
  <c r="N158" i="7"/>
  <c r="N161" i="7"/>
  <c r="N164" i="7"/>
  <c r="N166" i="7"/>
  <c r="N169" i="7"/>
  <c r="U36" i="7"/>
  <c r="U51" i="7"/>
  <c r="U67" i="7"/>
  <c r="U74" i="7"/>
  <c r="U75" i="7"/>
  <c r="U83" i="7"/>
  <c r="U119" i="7"/>
  <c r="U120" i="7"/>
  <c r="U122" i="7"/>
  <c r="U124" i="7"/>
  <c r="U126" i="7"/>
  <c r="U127" i="7"/>
  <c r="U128" i="7"/>
  <c r="U130" i="7"/>
  <c r="U132" i="7"/>
  <c r="U146" i="7"/>
  <c r="U151" i="7"/>
  <c r="U154" i="7"/>
  <c r="U159" i="7"/>
  <c r="U162" i="7"/>
  <c r="U164" i="7"/>
  <c r="U166" i="7"/>
  <c r="U167" i="7"/>
  <c r="U168" i="7"/>
  <c r="U170" i="7"/>
  <c r="AA3" i="7"/>
  <c r="AA4" i="7"/>
  <c r="AA5" i="7"/>
  <c r="AA6" i="7"/>
  <c r="AA7" i="7"/>
  <c r="AA9" i="7"/>
  <c r="AA10" i="7"/>
  <c r="AA11" i="7"/>
  <c r="AA13" i="7"/>
  <c r="AA14" i="7"/>
  <c r="AA15" i="7"/>
  <c r="AA17" i="7"/>
  <c r="AA18" i="7"/>
  <c r="AA19" i="7"/>
  <c r="AA21" i="7"/>
  <c r="AA22" i="7"/>
  <c r="AA23" i="7"/>
  <c r="AA25" i="7"/>
  <c r="AA27" i="7"/>
  <c r="AA28" i="7"/>
  <c r="AA29" i="7"/>
  <c r="AA31" i="7"/>
  <c r="AA33" i="7"/>
  <c r="AA34" i="7"/>
  <c r="AA35" i="7"/>
  <c r="AA37" i="7"/>
  <c r="AA39" i="7"/>
  <c r="AA41" i="7"/>
  <c r="AA42" i="7"/>
  <c r="AA43" i="7"/>
  <c r="AA44" i="7"/>
  <c r="AA45" i="7"/>
  <c r="AA46" i="7"/>
  <c r="AA47" i="7"/>
  <c r="AA49" i="7"/>
  <c r="AA51" i="7"/>
  <c r="AA53" i="7"/>
  <c r="AA54" i="7"/>
  <c r="AA55" i="7"/>
  <c r="AA57" i="7"/>
  <c r="AA58" i="7"/>
  <c r="AA59" i="7"/>
  <c r="AA60" i="7"/>
  <c r="AA61" i="7"/>
  <c r="AA62" i="7"/>
  <c r="AA63" i="7"/>
  <c r="AA65" i="7"/>
  <c r="AA66" i="7"/>
  <c r="AA67" i="7"/>
  <c r="AA69" i="7"/>
  <c r="AA71" i="7"/>
  <c r="AA73" i="7"/>
  <c r="AA74" i="7"/>
  <c r="AA75" i="7"/>
  <c r="AA76" i="7"/>
  <c r="AA77" i="7"/>
  <c r="AA78" i="7"/>
  <c r="AA79" i="7"/>
  <c r="AA81" i="7"/>
  <c r="AA82" i="7"/>
  <c r="AA83" i="7"/>
  <c r="AA85" i="7"/>
  <c r="AA86" i="7"/>
  <c r="AA87" i="7"/>
  <c r="AA89" i="7"/>
  <c r="AA90" i="7"/>
  <c r="AA91" i="7"/>
  <c r="AA93" i="7"/>
  <c r="AA95" i="7"/>
  <c r="AA97" i="7"/>
  <c r="AA99" i="7"/>
  <c r="AA101" i="7"/>
  <c r="AA105" i="7"/>
  <c r="AA107" i="7"/>
  <c r="AA108" i="7"/>
  <c r="AA109" i="7"/>
  <c r="AA110" i="7"/>
  <c r="AA111" i="7"/>
  <c r="AA113" i="7"/>
  <c r="AA114" i="7"/>
  <c r="AA115" i="7"/>
  <c r="AA117" i="7"/>
  <c r="AA118" i="7"/>
  <c r="AA121" i="7"/>
  <c r="AA122" i="7"/>
  <c r="AA123" i="7"/>
  <c r="AA124" i="7"/>
  <c r="AA125" i="7"/>
  <c r="AA126" i="7"/>
  <c r="AA127" i="7"/>
  <c r="AA129" i="7"/>
  <c r="AA131" i="7"/>
  <c r="AA133" i="7"/>
  <c r="AA135" i="7"/>
  <c r="AA137" i="7"/>
  <c r="AA138" i="7"/>
  <c r="AA139" i="7"/>
  <c r="AA141" i="7"/>
  <c r="AA142" i="7"/>
  <c r="AA143" i="7"/>
  <c r="AA145" i="7"/>
  <c r="AA146" i="7"/>
  <c r="AA147" i="7"/>
  <c r="AA149" i="7"/>
  <c r="AA150" i="7"/>
  <c r="AA151" i="7"/>
  <c r="AA153" i="7"/>
  <c r="AA154" i="7"/>
  <c r="AA155" i="7"/>
  <c r="AA157" i="7"/>
  <c r="AA158" i="7"/>
  <c r="AA159" i="7"/>
  <c r="AA161" i="7"/>
  <c r="AA162" i="7"/>
  <c r="AA163" i="7"/>
  <c r="AA164" i="7"/>
  <c r="AA165" i="7"/>
  <c r="AA166" i="7"/>
  <c r="AA167" i="7"/>
  <c r="AA169" i="7"/>
  <c r="AA170" i="7"/>
  <c r="G10" i="7"/>
  <c r="G34" i="7"/>
  <c r="G42" i="7"/>
  <c r="G48" i="7"/>
  <c r="G68" i="7"/>
  <c r="G92" i="7"/>
  <c r="G95" i="7"/>
  <c r="G98" i="7"/>
  <c r="G110" i="7"/>
  <c r="G116" i="7"/>
  <c r="G130" i="7"/>
  <c r="G143" i="7"/>
  <c r="G147" i="7"/>
  <c r="G148" i="7"/>
  <c r="G164" i="7"/>
  <c r="G166" i="7"/>
  <c r="N128" i="7"/>
  <c r="N26" i="7"/>
  <c r="N44" i="7"/>
  <c r="N76" i="7"/>
  <c r="N83" i="7"/>
  <c r="N90" i="7"/>
  <c r="N108" i="7"/>
  <c r="N114" i="7"/>
  <c r="N116" i="7"/>
  <c r="N121" i="7"/>
  <c r="N122" i="7"/>
  <c r="N130" i="7"/>
  <c r="N138" i="7"/>
  <c r="N146" i="7"/>
  <c r="N148" i="7"/>
  <c r="N154" i="7"/>
  <c r="N162" i="7"/>
  <c r="N170" i="7"/>
  <c r="N119" i="7"/>
  <c r="N160" i="7"/>
  <c r="AA8" i="7"/>
  <c r="AA12" i="7"/>
  <c r="AA16" i="7"/>
  <c r="AA20" i="7"/>
  <c r="AA24" i="7"/>
  <c r="AA26" i="7"/>
  <c r="AA30" i="7"/>
  <c r="AA32" i="7"/>
  <c r="AA36" i="7"/>
  <c r="AA38" i="7"/>
  <c r="AA40" i="7"/>
  <c r="AA48" i="7"/>
  <c r="AA50" i="7"/>
  <c r="AA52" i="7"/>
  <c r="AA56" i="7"/>
  <c r="AA64" i="7"/>
  <c r="AA68" i="7"/>
  <c r="AA70" i="7"/>
  <c r="AA72" i="7"/>
  <c r="AA80" i="7"/>
  <c r="AA84" i="7"/>
  <c r="AA88" i="7"/>
  <c r="AA92" i="7"/>
  <c r="AA94" i="7"/>
  <c r="AA96" i="7"/>
  <c r="AA98" i="7"/>
  <c r="AA100" i="7"/>
  <c r="AA102" i="7"/>
  <c r="AA103" i="7"/>
  <c r="AA104" i="7"/>
  <c r="AA106" i="7"/>
  <c r="AA112" i="7"/>
  <c r="AA116" i="7"/>
  <c r="AA119" i="7"/>
  <c r="AA120" i="7"/>
  <c r="AA128" i="7"/>
  <c r="AA130" i="7"/>
  <c r="AA132" i="7"/>
  <c r="AA134" i="7"/>
  <c r="AA136" i="7"/>
  <c r="AA140" i="7"/>
  <c r="AA144" i="7"/>
  <c r="AA148" i="7"/>
  <c r="AA152" i="7"/>
  <c r="AA156" i="7"/>
  <c r="AA160" i="7"/>
  <c r="AA168" i="7"/>
  <c r="U6" i="7"/>
  <c r="U59" i="7"/>
  <c r="U91" i="7"/>
  <c r="U114" i="7"/>
  <c r="U118" i="7"/>
  <c r="U121" i="7"/>
  <c r="U129" i="7"/>
  <c r="U138" i="7"/>
  <c r="U153" i="7"/>
  <c r="U169" i="7"/>
  <c r="G7" i="7"/>
  <c r="G46" i="7"/>
  <c r="G55" i="7"/>
  <c r="G87" i="7"/>
  <c r="G99" i="7"/>
  <c r="G104" i="7"/>
  <c r="G115" i="7"/>
  <c r="G127" i="7"/>
  <c r="G160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P6" i="6"/>
  <c r="P7" i="6" s="1"/>
  <c r="P8" i="6" s="1"/>
  <c r="P9" i="6" s="1"/>
  <c r="P10" i="6" s="1"/>
  <c r="P11" i="6" s="1"/>
  <c r="P12" i="6" s="1"/>
  <c r="P13" i="6" s="1"/>
  <c r="P14" i="6" s="1"/>
  <c r="P15" i="6" s="1"/>
  <c r="P16" i="6" s="1"/>
  <c r="T6" i="6"/>
  <c r="T7" i="6"/>
  <c r="T8" i="6"/>
  <c r="T9" i="6"/>
  <c r="T10" i="6"/>
  <c r="T11" i="6"/>
  <c r="T12" i="6"/>
  <c r="T13" i="6"/>
  <c r="T14" i="6"/>
  <c r="T15" i="6"/>
  <c r="T16" i="6"/>
  <c r="F5" i="6"/>
  <c r="G5" i="6"/>
  <c r="F6" i="6"/>
  <c r="G6" i="6"/>
  <c r="F7" i="6"/>
  <c r="G7" i="6"/>
  <c r="F8" i="6"/>
  <c r="G8" i="6"/>
  <c r="F9" i="6"/>
  <c r="G9" i="6"/>
  <c r="F10" i="6"/>
  <c r="G10" i="6"/>
  <c r="F11" i="6"/>
  <c r="G11" i="6"/>
  <c r="F12" i="6"/>
  <c r="G12" i="6"/>
  <c r="F13" i="6"/>
  <c r="G13" i="6"/>
  <c r="F14" i="6"/>
  <c r="G14" i="6"/>
  <c r="F15" i="6"/>
  <c r="G15" i="6"/>
  <c r="F16" i="6"/>
  <c r="G16" i="6"/>
  <c r="F17" i="6"/>
  <c r="G17" i="6"/>
  <c r="F18" i="6"/>
  <c r="G18" i="6"/>
  <c r="F19" i="6"/>
  <c r="G19" i="6"/>
  <c r="F20" i="6"/>
  <c r="G20" i="6"/>
  <c r="F21" i="6"/>
  <c r="G21" i="6"/>
  <c r="F22" i="6"/>
  <c r="G22" i="6"/>
  <c r="F23" i="6"/>
  <c r="G23" i="6"/>
  <c r="F24" i="6"/>
  <c r="G24" i="6"/>
  <c r="F25" i="6"/>
  <c r="G25" i="6"/>
  <c r="F26" i="6"/>
  <c r="G26" i="6"/>
  <c r="F27" i="6"/>
  <c r="G27" i="6"/>
  <c r="F28" i="6"/>
  <c r="G28" i="6"/>
  <c r="F29" i="6"/>
  <c r="G29" i="6"/>
  <c r="F30" i="6"/>
  <c r="G30" i="6"/>
  <c r="F31" i="6"/>
  <c r="G31" i="6"/>
  <c r="F32" i="6"/>
  <c r="G32" i="6"/>
  <c r="F33" i="6"/>
  <c r="G33" i="6"/>
  <c r="F34" i="6"/>
  <c r="G34" i="6"/>
  <c r="F35" i="6"/>
  <c r="G35" i="6"/>
  <c r="F36" i="6"/>
  <c r="G36" i="6"/>
  <c r="F37" i="6"/>
  <c r="G37" i="6"/>
  <c r="F38" i="6"/>
  <c r="G38" i="6"/>
  <c r="F39" i="6"/>
  <c r="G39" i="6"/>
  <c r="F40" i="6"/>
  <c r="G40" i="6"/>
  <c r="F41" i="6"/>
  <c r="G41" i="6"/>
  <c r="F42" i="6"/>
  <c r="G42" i="6"/>
  <c r="F43" i="6"/>
  <c r="G43" i="6"/>
  <c r="F44" i="6"/>
  <c r="G44" i="6"/>
  <c r="F45" i="6"/>
  <c r="G45" i="6"/>
  <c r="F46" i="6"/>
  <c r="G46" i="6"/>
  <c r="F47" i="6"/>
  <c r="G47" i="6"/>
  <c r="F48" i="6"/>
  <c r="G48" i="6"/>
  <c r="F49" i="6"/>
  <c r="G49" i="6"/>
  <c r="F50" i="6"/>
  <c r="G50" i="6"/>
  <c r="F51" i="6"/>
  <c r="G51" i="6"/>
  <c r="F52" i="6"/>
  <c r="G52" i="6"/>
  <c r="F53" i="6"/>
  <c r="G53" i="6"/>
  <c r="F54" i="6"/>
  <c r="G54" i="6"/>
  <c r="F55" i="6"/>
  <c r="G55" i="6"/>
  <c r="F56" i="6"/>
  <c r="G56" i="6"/>
  <c r="F57" i="6"/>
  <c r="G57" i="6"/>
  <c r="F58" i="6"/>
  <c r="G58" i="6"/>
  <c r="F59" i="6"/>
  <c r="G59" i="6"/>
  <c r="F60" i="6"/>
  <c r="G60" i="6"/>
  <c r="F61" i="6"/>
  <c r="G61" i="6"/>
  <c r="F62" i="6"/>
  <c r="G62" i="6"/>
  <c r="F63" i="6"/>
  <c r="G63" i="6"/>
  <c r="F64" i="6"/>
  <c r="G64" i="6"/>
  <c r="F65" i="6"/>
  <c r="G65" i="6"/>
  <c r="F66" i="6"/>
  <c r="G66" i="6"/>
  <c r="F67" i="6"/>
  <c r="G67" i="6"/>
  <c r="F68" i="6"/>
  <c r="G68" i="6"/>
  <c r="F69" i="6"/>
  <c r="G69" i="6"/>
  <c r="F70" i="6"/>
  <c r="G70" i="6"/>
  <c r="F71" i="6"/>
  <c r="G71" i="6"/>
  <c r="F72" i="6"/>
  <c r="G72" i="6"/>
  <c r="F73" i="6"/>
  <c r="G73" i="6"/>
  <c r="F74" i="6"/>
  <c r="G74" i="6"/>
  <c r="F75" i="6"/>
  <c r="G75" i="6"/>
  <c r="F76" i="6"/>
  <c r="G76" i="6"/>
  <c r="F77" i="6"/>
  <c r="G77" i="6"/>
  <c r="F78" i="6"/>
  <c r="G78" i="6"/>
  <c r="F79" i="6"/>
  <c r="G79" i="6"/>
  <c r="F80" i="6"/>
  <c r="G80" i="6"/>
  <c r="F81" i="6"/>
  <c r="G81" i="6"/>
  <c r="F82" i="6"/>
  <c r="G82" i="6"/>
  <c r="F83" i="6"/>
  <c r="G83" i="6"/>
  <c r="F84" i="6"/>
  <c r="G84" i="6"/>
  <c r="F85" i="6"/>
  <c r="G85" i="6"/>
  <c r="F86" i="6"/>
  <c r="G86" i="6"/>
  <c r="F87" i="6"/>
  <c r="G87" i="6"/>
  <c r="F88" i="6"/>
  <c r="G88" i="6"/>
  <c r="F89" i="6"/>
  <c r="G89" i="6"/>
  <c r="F90" i="6"/>
  <c r="G90" i="6"/>
  <c r="F91" i="6"/>
  <c r="G91" i="6"/>
  <c r="F92" i="6"/>
  <c r="G92" i="6"/>
  <c r="F93" i="6"/>
  <c r="G93" i="6"/>
  <c r="F94" i="6"/>
  <c r="G94" i="6"/>
  <c r="F95" i="6"/>
  <c r="G95" i="6"/>
  <c r="F96" i="6"/>
  <c r="G96" i="6"/>
  <c r="F97" i="6"/>
  <c r="G97" i="6"/>
  <c r="F98" i="6"/>
  <c r="G98" i="6"/>
  <c r="F99" i="6"/>
  <c r="G99" i="6"/>
  <c r="F100" i="6"/>
  <c r="G100" i="6"/>
  <c r="F101" i="6"/>
  <c r="G101" i="6"/>
  <c r="F102" i="6"/>
  <c r="G102" i="6"/>
  <c r="F103" i="6"/>
  <c r="G103" i="6"/>
  <c r="F104" i="6"/>
  <c r="G104" i="6"/>
  <c r="F105" i="6"/>
  <c r="G105" i="6"/>
  <c r="F106" i="6"/>
  <c r="G106" i="6"/>
  <c r="F107" i="6"/>
  <c r="G107" i="6"/>
  <c r="F108" i="6"/>
  <c r="G108" i="6"/>
  <c r="F109" i="6"/>
  <c r="G109" i="6"/>
  <c r="F110" i="6"/>
  <c r="G110" i="6"/>
  <c r="F111" i="6"/>
  <c r="G111" i="6"/>
  <c r="F112" i="6"/>
  <c r="G112" i="6"/>
  <c r="F113" i="6"/>
  <c r="G113" i="6"/>
  <c r="F114" i="6"/>
  <c r="G114" i="6"/>
  <c r="F115" i="6"/>
  <c r="G115" i="6"/>
  <c r="F116" i="6"/>
  <c r="G116" i="6"/>
  <c r="F117" i="6"/>
  <c r="G117" i="6"/>
  <c r="F118" i="6"/>
  <c r="G118" i="6"/>
  <c r="F119" i="6"/>
  <c r="G119" i="6"/>
  <c r="F120" i="6"/>
  <c r="G120" i="6"/>
  <c r="F121" i="6"/>
  <c r="G121" i="6"/>
  <c r="F122" i="6"/>
  <c r="G122" i="6"/>
  <c r="F123" i="6"/>
  <c r="G123" i="6"/>
  <c r="F124" i="6"/>
  <c r="G124" i="6"/>
  <c r="F125" i="6"/>
  <c r="G125" i="6"/>
  <c r="F126" i="6"/>
  <c r="G126" i="6"/>
  <c r="F127" i="6"/>
  <c r="G127" i="6"/>
  <c r="F128" i="6"/>
  <c r="G128" i="6"/>
  <c r="F129" i="6"/>
  <c r="G129" i="6"/>
  <c r="F130" i="6"/>
  <c r="G130" i="6"/>
  <c r="F131" i="6"/>
  <c r="G131" i="6"/>
  <c r="F132" i="6"/>
  <c r="G132" i="6"/>
  <c r="F133" i="6"/>
  <c r="G133" i="6"/>
  <c r="F134" i="6"/>
  <c r="G134" i="6"/>
  <c r="F135" i="6"/>
  <c r="G135" i="6"/>
  <c r="F136" i="6"/>
  <c r="G136" i="6"/>
  <c r="F137" i="6"/>
  <c r="G137" i="6"/>
  <c r="F138" i="6"/>
  <c r="G138" i="6"/>
  <c r="F139" i="6"/>
  <c r="G139" i="6"/>
  <c r="F140" i="6"/>
  <c r="G140" i="6"/>
  <c r="F141" i="6"/>
  <c r="G141" i="6"/>
  <c r="F142" i="6"/>
  <c r="G142" i="6"/>
  <c r="F143" i="6"/>
  <c r="G143" i="6"/>
  <c r="F144" i="6"/>
  <c r="G144" i="6"/>
  <c r="F145" i="6"/>
  <c r="G145" i="6"/>
  <c r="F146" i="6"/>
  <c r="G146" i="6"/>
  <c r="F147" i="6"/>
  <c r="G147" i="6"/>
  <c r="F148" i="6"/>
  <c r="G148" i="6"/>
  <c r="F149" i="6"/>
  <c r="G149" i="6"/>
  <c r="F150" i="6"/>
  <c r="G150" i="6"/>
  <c r="F151" i="6"/>
  <c r="G151" i="6"/>
  <c r="F152" i="6"/>
  <c r="G152" i="6"/>
  <c r="F153" i="6"/>
  <c r="G153" i="6"/>
  <c r="F154" i="6"/>
  <c r="G154" i="6"/>
  <c r="F155" i="6"/>
  <c r="G155" i="6"/>
  <c r="F156" i="6"/>
  <c r="G156" i="6"/>
  <c r="F157" i="6"/>
  <c r="G157" i="6"/>
  <c r="F158" i="6"/>
  <c r="G158" i="6"/>
  <c r="F159" i="6"/>
  <c r="G159" i="6"/>
  <c r="F160" i="6"/>
  <c r="G160" i="6"/>
  <c r="F161" i="6"/>
  <c r="G161" i="6"/>
  <c r="F162" i="6"/>
  <c r="G162" i="6"/>
  <c r="F163" i="6"/>
  <c r="G163" i="6"/>
  <c r="F164" i="6"/>
  <c r="G164" i="6"/>
  <c r="F165" i="6"/>
  <c r="G165" i="6"/>
  <c r="F166" i="6"/>
  <c r="G166" i="6"/>
  <c r="F167" i="6"/>
  <c r="G167" i="6"/>
  <c r="F168" i="6"/>
  <c r="G168" i="6"/>
  <c r="F169" i="6"/>
  <c r="G169" i="6"/>
  <c r="F170" i="6"/>
  <c r="G170" i="6"/>
  <c r="F171" i="6"/>
  <c r="G171" i="6"/>
  <c r="F172" i="6"/>
  <c r="G172" i="6"/>
  <c r="F173" i="6"/>
  <c r="G173" i="6"/>
  <c r="H6" i="6" l="1"/>
  <c r="H173" i="6"/>
  <c r="H169" i="6"/>
  <c r="H165" i="6"/>
  <c r="H161" i="6"/>
  <c r="H157" i="6"/>
  <c r="H153" i="6"/>
  <c r="H149" i="6"/>
  <c r="H145" i="6"/>
  <c r="H141" i="6"/>
  <c r="H137" i="6"/>
  <c r="H133" i="6"/>
  <c r="H129" i="6"/>
  <c r="H53" i="6"/>
  <c r="H49" i="6"/>
  <c r="H45" i="6"/>
  <c r="H41" i="6"/>
  <c r="H37" i="6"/>
  <c r="H33" i="6"/>
  <c r="H29" i="6"/>
  <c r="H25" i="6"/>
  <c r="H21" i="6"/>
  <c r="H17" i="6"/>
  <c r="H13" i="6"/>
  <c r="H9" i="6"/>
  <c r="H125" i="6"/>
  <c r="H121" i="6"/>
  <c r="H117" i="6"/>
  <c r="H113" i="6"/>
  <c r="H109" i="6"/>
  <c r="H105" i="6"/>
  <c r="H101" i="6"/>
  <c r="H97" i="6"/>
  <c r="H93" i="6"/>
  <c r="H89" i="6"/>
  <c r="H85" i="6"/>
  <c r="H81" i="6"/>
  <c r="H77" i="6"/>
  <c r="H73" i="6"/>
  <c r="H69" i="6"/>
  <c r="H65" i="6"/>
  <c r="H61" i="6"/>
  <c r="H57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71" i="6"/>
  <c r="H167" i="6"/>
  <c r="H163" i="6"/>
  <c r="H159" i="6"/>
  <c r="H155" i="6"/>
  <c r="H151" i="6"/>
  <c r="H147" i="6"/>
  <c r="H143" i="6"/>
  <c r="H139" i="6"/>
  <c r="H135" i="6"/>
  <c r="H131" i="6"/>
  <c r="H127" i="6"/>
  <c r="H123" i="6"/>
  <c r="H119" i="6"/>
  <c r="H115" i="6"/>
  <c r="H111" i="6"/>
  <c r="H107" i="6"/>
  <c r="H103" i="6"/>
  <c r="H99" i="6"/>
  <c r="H95" i="6"/>
  <c r="H91" i="6"/>
  <c r="H87" i="6"/>
  <c r="H83" i="6"/>
  <c r="H79" i="6"/>
  <c r="H75" i="6"/>
  <c r="H71" i="6"/>
  <c r="H67" i="6"/>
  <c r="H63" i="6"/>
  <c r="H59" i="6"/>
  <c r="H55" i="6"/>
  <c r="H51" i="6"/>
  <c r="H47" i="6"/>
  <c r="H43" i="6"/>
  <c r="H39" i="6"/>
  <c r="H35" i="6"/>
  <c r="H31" i="6"/>
  <c r="H27" i="6"/>
  <c r="H23" i="6"/>
  <c r="H19" i="6"/>
  <c r="H15" i="6"/>
  <c r="H11" i="6"/>
  <c r="H170" i="6"/>
  <c r="H166" i="6"/>
  <c r="H162" i="6"/>
  <c r="H158" i="6"/>
  <c r="H154" i="6"/>
  <c r="H150" i="6"/>
  <c r="H146" i="6"/>
  <c r="H142" i="6"/>
  <c r="H138" i="6"/>
  <c r="H134" i="6"/>
  <c r="H130" i="6"/>
  <c r="H126" i="6"/>
  <c r="H122" i="6"/>
  <c r="H118" i="6"/>
  <c r="H114" i="6"/>
  <c r="H110" i="6"/>
  <c r="H106" i="6"/>
  <c r="H102" i="6"/>
  <c r="H98" i="6"/>
  <c r="H94" i="6"/>
  <c r="H90" i="6"/>
  <c r="H86" i="6"/>
  <c r="H82" i="6"/>
  <c r="H78" i="6"/>
  <c r="H74" i="6"/>
  <c r="H70" i="6"/>
  <c r="H66" i="6"/>
  <c r="H62" i="6"/>
  <c r="H58" i="6"/>
  <c r="H54" i="6"/>
  <c r="H50" i="6"/>
  <c r="H46" i="6"/>
  <c r="H42" i="6"/>
  <c r="H38" i="6"/>
  <c r="H34" i="6"/>
  <c r="H30" i="6"/>
  <c r="H26" i="6"/>
  <c r="H22" i="6"/>
  <c r="H18" i="6"/>
  <c r="H14" i="6"/>
  <c r="H10" i="6"/>
  <c r="H7" i="6"/>
  <c r="U133" i="7"/>
  <c r="U139" i="7"/>
  <c r="U123" i="7"/>
  <c r="U99" i="7"/>
  <c r="G39" i="7"/>
  <c r="U163" i="7"/>
  <c r="U155" i="7"/>
  <c r="U147" i="7"/>
  <c r="U131" i="7"/>
  <c r="U115" i="7"/>
  <c r="U107" i="7"/>
  <c r="G145" i="7"/>
  <c r="G137" i="7"/>
  <c r="G105" i="7"/>
  <c r="G101" i="7"/>
  <c r="N106" i="7"/>
  <c r="N82" i="7"/>
  <c r="N58" i="7"/>
  <c r="N34" i="7"/>
  <c r="U165" i="7"/>
  <c r="U125" i="7"/>
  <c r="U117" i="7"/>
  <c r="U134" i="7"/>
  <c r="U110" i="7"/>
  <c r="N40" i="7"/>
  <c r="U109" i="7"/>
  <c r="N24" i="7"/>
  <c r="AY171" i="6"/>
  <c r="AY163" i="6"/>
  <c r="AY155" i="6"/>
  <c r="AY147" i="6"/>
  <c r="AY139" i="6"/>
  <c r="AY131" i="6"/>
  <c r="AY123" i="6"/>
  <c r="AY115" i="6"/>
  <c r="AY107" i="6"/>
  <c r="AY99" i="6"/>
  <c r="AY91" i="6"/>
  <c r="AY83" i="6"/>
  <c r="AY75" i="6"/>
  <c r="AY67" i="6"/>
  <c r="AY59" i="6"/>
  <c r="AY51" i="6"/>
  <c r="AY43" i="6"/>
  <c r="AY35" i="6"/>
  <c r="AY27" i="6"/>
  <c r="AY19" i="6"/>
  <c r="AY11" i="6"/>
  <c r="U152" i="7"/>
  <c r="U161" i="7"/>
  <c r="U145" i="7"/>
  <c r="U137" i="7"/>
  <c r="U113" i="7"/>
  <c r="U157" i="7"/>
  <c r="U149" i="7"/>
  <c r="U141" i="7"/>
  <c r="U160" i="7"/>
  <c r="U144" i="7"/>
  <c r="U136" i="7"/>
  <c r="U112" i="7"/>
  <c r="N96" i="7"/>
  <c r="N72" i="7"/>
  <c r="N64" i="7"/>
  <c r="N56" i="7"/>
  <c r="N48" i="7"/>
  <c r="N32" i="7"/>
  <c r="N8" i="7"/>
  <c r="AY169" i="6"/>
  <c r="AY161" i="6"/>
  <c r="AY153" i="6"/>
  <c r="AY145" i="6"/>
  <c r="AY137" i="6"/>
  <c r="AY129" i="6"/>
  <c r="AY121" i="6"/>
  <c r="AY113" i="6"/>
  <c r="AY105" i="6"/>
  <c r="AY97" i="6"/>
  <c r="AY89" i="6"/>
  <c r="AY81" i="6"/>
  <c r="AY73" i="6"/>
  <c r="AY65" i="6"/>
  <c r="AY57" i="6"/>
  <c r="AY49" i="6"/>
  <c r="AY41" i="6"/>
  <c r="AY33" i="6"/>
  <c r="AY25" i="6"/>
  <c r="AY17" i="6"/>
  <c r="AY9" i="6"/>
  <c r="U87" i="7"/>
  <c r="U79" i="7"/>
  <c r="U71" i="7"/>
  <c r="U55" i="7"/>
  <c r="U47" i="7"/>
  <c r="U31" i="7"/>
  <c r="U23" i="7"/>
  <c r="U7" i="7"/>
  <c r="U104" i="7"/>
  <c r="G5" i="7"/>
  <c r="U101" i="7"/>
  <c r="U93" i="7"/>
  <c r="U85" i="7"/>
  <c r="U77" i="7"/>
  <c r="U69" i="7"/>
  <c r="U61" i="7"/>
  <c r="U53" i="7"/>
  <c r="U45" i="7"/>
  <c r="U37" i="7"/>
  <c r="U29" i="7"/>
  <c r="U21" i="7"/>
  <c r="U13" i="7"/>
  <c r="U5" i="7"/>
  <c r="N165" i="7"/>
  <c r="N157" i="7"/>
  <c r="N149" i="7"/>
  <c r="N141" i="7"/>
  <c r="N133" i="7"/>
  <c r="N125" i="7"/>
  <c r="N117" i="7"/>
  <c r="N109" i="7"/>
  <c r="N69" i="7"/>
  <c r="N21" i="7"/>
  <c r="G88" i="7"/>
  <c r="G80" i="7"/>
  <c r="U43" i="7"/>
  <c r="U35" i="7"/>
  <c r="U27" i="7"/>
  <c r="U19" i="7"/>
  <c r="U11" i="7"/>
  <c r="U52" i="7"/>
  <c r="U28" i="7"/>
  <c r="G76" i="7"/>
  <c r="U98" i="7"/>
  <c r="U90" i="7"/>
  <c r="U82" i="7"/>
  <c r="U66" i="7"/>
  <c r="U58" i="7"/>
  <c r="U50" i="7"/>
  <c r="U34" i="7"/>
  <c r="U26" i="7"/>
  <c r="U18" i="7"/>
  <c r="U10" i="7"/>
  <c r="U100" i="7"/>
  <c r="U84" i="7"/>
  <c r="U76" i="7"/>
  <c r="U60" i="7"/>
  <c r="U44" i="7"/>
  <c r="U20" i="7"/>
  <c r="U12" i="7"/>
  <c r="U4" i="7"/>
  <c r="N163" i="7"/>
  <c r="N155" i="7"/>
  <c r="N147" i="7"/>
  <c r="N139" i="7"/>
  <c r="N131" i="7"/>
  <c r="N123" i="7"/>
  <c r="N115" i="7"/>
  <c r="N107" i="7"/>
  <c r="N99" i="7"/>
  <c r="N91" i="7"/>
  <c r="N75" i="7"/>
  <c r="N67" i="7"/>
  <c r="N59" i="7"/>
  <c r="N51" i="7"/>
  <c r="N43" i="7"/>
  <c r="N35" i="7"/>
  <c r="N27" i="7"/>
  <c r="N19" i="7"/>
  <c r="N11" i="7"/>
  <c r="G60" i="7"/>
  <c r="G44" i="7"/>
  <c r="G36" i="7"/>
  <c r="G28" i="7"/>
  <c r="G20" i="7"/>
  <c r="G4" i="7"/>
  <c r="N74" i="7"/>
  <c r="N66" i="7"/>
  <c r="N50" i="7"/>
  <c r="N42" i="7"/>
  <c r="N18" i="7"/>
  <c r="N10" i="7"/>
  <c r="G151" i="7"/>
  <c r="G123" i="7"/>
  <c r="G119" i="7"/>
  <c r="G83" i="7"/>
  <c r="G79" i="7"/>
  <c r="G63" i="7"/>
  <c r="G51" i="7"/>
  <c r="G47" i="7"/>
  <c r="G31" i="7"/>
  <c r="G19" i="7"/>
  <c r="G11" i="7"/>
  <c r="U105" i="7"/>
  <c r="U97" i="7"/>
  <c r="U89" i="7"/>
  <c r="U81" i="7"/>
  <c r="U73" i="7"/>
  <c r="U57" i="7"/>
  <c r="U49" i="7"/>
  <c r="U33" i="7"/>
  <c r="U25" i="7"/>
  <c r="U9" i="7"/>
  <c r="N168" i="7"/>
  <c r="N136" i="7"/>
  <c r="U96" i="7"/>
  <c r="U88" i="7"/>
  <c r="U80" i="7"/>
  <c r="U72" i="7"/>
  <c r="U56" i="7"/>
  <c r="U48" i="7"/>
  <c r="U40" i="7"/>
  <c r="U32" i="7"/>
  <c r="U24" i="7"/>
  <c r="U16" i="7"/>
  <c r="U8" i="7"/>
  <c r="N167" i="7"/>
  <c r="N159" i="7"/>
  <c r="N151" i="7"/>
  <c r="N143" i="7"/>
  <c r="N135" i="7"/>
  <c r="N127" i="7"/>
  <c r="N111" i="7"/>
  <c r="N103" i="7"/>
  <c r="N95" i="7"/>
  <c r="N87" i="7"/>
  <c r="N79" i="7"/>
  <c r="N71" i="7"/>
  <c r="N63" i="7"/>
  <c r="N55" i="7"/>
  <c r="N47" i="7"/>
  <c r="N39" i="7"/>
  <c r="N31" i="7"/>
  <c r="N23" i="7"/>
  <c r="N15" i="7"/>
  <c r="N7" i="7"/>
  <c r="G6" i="7"/>
  <c r="U78" i="7"/>
  <c r="U70" i="7"/>
  <c r="U54" i="7"/>
  <c r="U46" i="7"/>
  <c r="U30" i="7"/>
  <c r="U22" i="7"/>
  <c r="N94" i="7"/>
  <c r="N46" i="7"/>
  <c r="N14" i="7"/>
  <c r="N6" i="7"/>
  <c r="G169" i="7"/>
  <c r="G165" i="7"/>
  <c r="G161" i="7"/>
  <c r="G157" i="7"/>
  <c r="G153" i="7"/>
  <c r="G149" i="7"/>
  <c r="G133" i="7"/>
  <c r="G129" i="7"/>
  <c r="G125" i="7"/>
  <c r="G121" i="7"/>
  <c r="G117" i="7"/>
  <c r="G113" i="7"/>
  <c r="G89" i="7"/>
  <c r="G85" i="7"/>
  <c r="G81" i="7"/>
  <c r="G77" i="7"/>
  <c r="G73" i="7"/>
  <c r="G69" i="7"/>
  <c r="G65" i="7"/>
  <c r="G61" i="7"/>
  <c r="G53" i="7"/>
  <c r="G49" i="7"/>
  <c r="G45" i="7"/>
  <c r="G41" i="7"/>
  <c r="G37" i="7"/>
  <c r="G29" i="7"/>
  <c r="G25" i="7"/>
  <c r="G21" i="7"/>
  <c r="G17" i="7"/>
  <c r="G13" i="7"/>
  <c r="G9" i="7"/>
  <c r="AY170" i="6"/>
  <c r="AY162" i="6"/>
  <c r="AY154" i="6"/>
  <c r="AY146" i="6"/>
  <c r="AY138" i="6"/>
  <c r="AY130" i="6"/>
  <c r="AY122" i="6"/>
  <c r="AY114" i="6"/>
  <c r="AY106" i="6"/>
  <c r="AY98" i="6"/>
  <c r="AY90" i="6"/>
  <c r="AY82" i="6"/>
  <c r="AY74" i="6"/>
  <c r="AY66" i="6"/>
  <c r="AY58" i="6"/>
  <c r="AY50" i="6"/>
  <c r="AY42" i="6"/>
  <c r="AY34" i="6"/>
  <c r="AY26" i="6"/>
  <c r="AY18" i="6"/>
  <c r="AY10" i="6"/>
  <c r="AY167" i="6"/>
  <c r="AY159" i="6"/>
  <c r="AY151" i="6"/>
  <c r="AY143" i="6"/>
  <c r="AY135" i="6"/>
  <c r="AY127" i="6"/>
  <c r="AY119" i="6"/>
  <c r="AY111" i="6"/>
  <c r="AY103" i="6"/>
  <c r="AY95" i="6"/>
  <c r="AY87" i="6"/>
  <c r="AY79" i="6"/>
  <c r="AY71" i="6"/>
  <c r="AY63" i="6"/>
  <c r="AY55" i="6"/>
  <c r="AY47" i="6"/>
  <c r="AY39" i="6"/>
  <c r="AY31" i="6"/>
  <c r="AY23" i="6"/>
  <c r="AY15" i="6"/>
  <c r="AY173" i="6"/>
  <c r="AY165" i="6"/>
  <c r="AY157" i="6"/>
  <c r="AY149" i="6"/>
  <c r="AY141" i="6"/>
  <c r="AY133" i="6"/>
  <c r="AY125" i="6"/>
  <c r="AY117" i="6"/>
  <c r="AY109" i="6"/>
  <c r="AY101" i="6"/>
  <c r="AY93" i="6"/>
  <c r="AY85" i="6"/>
  <c r="AY77" i="6"/>
  <c r="AY69" i="6"/>
  <c r="AY61" i="6"/>
  <c r="AY53" i="6"/>
  <c r="AY45" i="6"/>
  <c r="AY37" i="6"/>
  <c r="AY29" i="6"/>
  <c r="AY21" i="6"/>
  <c r="AY13" i="6"/>
  <c r="AY168" i="6"/>
  <c r="AY160" i="6"/>
  <c r="AY152" i="6"/>
  <c r="AY144" i="6"/>
  <c r="AY136" i="6"/>
  <c r="AY128" i="6"/>
  <c r="AY120" i="6"/>
  <c r="AY112" i="6"/>
  <c r="AY166" i="6"/>
  <c r="AY158" i="6"/>
  <c r="AY150" i="6"/>
  <c r="AY142" i="6"/>
  <c r="AY134" i="6"/>
  <c r="AY126" i="6"/>
  <c r="AY118" i="6"/>
  <c r="AY110" i="6"/>
  <c r="AY102" i="6"/>
  <c r="AY94" i="6"/>
  <c r="AY86" i="6"/>
  <c r="AY78" i="6"/>
  <c r="AY70" i="6"/>
  <c r="AY62" i="6"/>
  <c r="AY54" i="6"/>
  <c r="AY46" i="6"/>
  <c r="AY38" i="6"/>
  <c r="AY30" i="6"/>
  <c r="AY22" i="6"/>
  <c r="AY14" i="6"/>
  <c r="AY6" i="6"/>
  <c r="U64" i="7"/>
  <c r="G96" i="7"/>
  <c r="G72" i="7"/>
  <c r="G64" i="7"/>
  <c r="G56" i="7"/>
  <c r="N68" i="7"/>
  <c r="N52" i="7"/>
  <c r="N20" i="7"/>
  <c r="N4" i="7"/>
  <c r="G84" i="7"/>
  <c r="G52" i="7"/>
  <c r="U158" i="7"/>
  <c r="U150" i="7"/>
  <c r="U142" i="7"/>
  <c r="U102" i="7"/>
  <c r="U94" i="7"/>
  <c r="U86" i="7"/>
  <c r="U62" i="7"/>
  <c r="U38" i="7"/>
  <c r="U14" i="7"/>
  <c r="U143" i="7"/>
  <c r="U135" i="7"/>
  <c r="U111" i="7"/>
  <c r="U103" i="7"/>
  <c r="U95" i="7"/>
  <c r="U63" i="7"/>
  <c r="U39" i="7"/>
  <c r="U15" i="7"/>
  <c r="N98" i="7"/>
  <c r="U156" i="7"/>
  <c r="U148" i="7"/>
  <c r="U116" i="7"/>
  <c r="U92" i="7"/>
  <c r="U68" i="7"/>
  <c r="U65" i="7"/>
  <c r="U41" i="7"/>
  <c r="U17" i="7"/>
  <c r="U106" i="7"/>
  <c r="U42" i="7"/>
  <c r="N101" i="7"/>
  <c r="N93" i="7"/>
  <c r="N85" i="7"/>
  <c r="N77" i="7"/>
  <c r="N61" i="7"/>
  <c r="N53" i="7"/>
  <c r="N45" i="7"/>
  <c r="N37" i="7"/>
  <c r="N29" i="7"/>
  <c r="N13" i="7"/>
  <c r="N5" i="7"/>
  <c r="AY7" i="6"/>
  <c r="AY104" i="6"/>
  <c r="AY96" i="6"/>
  <c r="AY88" i="6"/>
  <c r="AY80" i="6"/>
  <c r="AY72" i="6"/>
  <c r="AY64" i="6"/>
  <c r="AY56" i="6"/>
  <c r="AY48" i="6"/>
  <c r="AY40" i="6"/>
  <c r="AY32" i="6"/>
  <c r="AY24" i="6"/>
  <c r="AY16" i="6"/>
  <c r="AY8" i="6"/>
  <c r="AY172" i="6"/>
  <c r="AY164" i="6"/>
  <c r="AY156" i="6"/>
  <c r="AY148" i="6"/>
  <c r="AY140" i="6"/>
  <c r="AY132" i="6"/>
  <c r="AY124" i="6"/>
  <c r="AY116" i="6"/>
  <c r="AY108" i="6"/>
  <c r="AY100" i="6"/>
  <c r="AY92" i="6"/>
  <c r="AY84" i="6"/>
  <c r="AY76" i="6"/>
  <c r="AY68" i="6"/>
  <c r="AY60" i="6"/>
  <c r="AY52" i="6"/>
  <c r="AY44" i="6"/>
  <c r="AY36" i="6"/>
  <c r="AY28" i="6"/>
  <c r="AY20" i="6"/>
  <c r="AY12" i="6"/>
  <c r="N80" i="7"/>
  <c r="N16" i="7"/>
  <c r="U140" i="7"/>
  <c r="U108" i="7"/>
  <c r="N102" i="7"/>
  <c r="N78" i="7"/>
  <c r="N62" i="7"/>
  <c r="N54" i="7"/>
  <c r="N104" i="7"/>
  <c r="N88" i="7"/>
  <c r="N105" i="7"/>
  <c r="N97" i="7"/>
  <c r="N89" i="7"/>
  <c r="N81" i="7"/>
  <c r="N73" i="7"/>
  <c r="N65" i="7"/>
  <c r="N57" i="7"/>
  <c r="N49" i="7"/>
  <c r="N41" i="7"/>
  <c r="N33" i="7"/>
  <c r="N25" i="7"/>
  <c r="N17" i="7"/>
  <c r="N9" i="7"/>
  <c r="N86" i="7"/>
  <c r="N70" i="7"/>
  <c r="N38" i="7"/>
  <c r="N22" i="7"/>
  <c r="G120" i="7"/>
  <c r="G40" i="7"/>
  <c r="G32" i="7"/>
  <c r="G24" i="7"/>
  <c r="G8" i="7"/>
  <c r="G12" i="7"/>
  <c r="P17" i="6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P86" i="6" s="1"/>
  <c r="P87" i="6" s="1"/>
  <c r="P88" i="6" s="1"/>
  <c r="P89" i="6" s="1"/>
  <c r="P90" i="6" s="1"/>
  <c r="P91" i="6" s="1"/>
  <c r="P92" i="6" s="1"/>
  <c r="P93" i="6" s="1"/>
  <c r="P94" i="6" s="1"/>
  <c r="P95" i="6" s="1"/>
  <c r="P96" i="6" s="1"/>
  <c r="P97" i="6" s="1"/>
  <c r="P98" i="6" s="1"/>
  <c r="P99" i="6" s="1"/>
  <c r="P100" i="6" s="1"/>
  <c r="P101" i="6" s="1"/>
  <c r="P102" i="6" s="1"/>
  <c r="P103" i="6" s="1"/>
  <c r="P104" i="6" s="1"/>
  <c r="P105" i="6" s="1"/>
  <c r="P106" i="6" s="1"/>
  <c r="P107" i="6" s="1"/>
  <c r="P108" i="6" s="1"/>
  <c r="P109" i="6" s="1"/>
  <c r="P110" i="6" s="1"/>
  <c r="P111" i="6" s="1"/>
  <c r="P112" i="6" s="1"/>
  <c r="P113" i="6" s="1"/>
  <c r="P114" i="6" s="1"/>
  <c r="P115" i="6" s="1"/>
  <c r="P116" i="6" s="1"/>
  <c r="P117" i="6" s="1"/>
  <c r="P118" i="6" s="1"/>
  <c r="P119" i="6" s="1"/>
  <c r="P120" i="6" s="1"/>
  <c r="P121" i="6" s="1"/>
  <c r="P122" i="6" s="1"/>
  <c r="P123" i="6" s="1"/>
  <c r="P124" i="6" s="1"/>
  <c r="P125" i="6" s="1"/>
  <c r="P126" i="6" s="1"/>
  <c r="P127" i="6" s="1"/>
  <c r="P128" i="6" s="1"/>
  <c r="P129" i="6" s="1"/>
  <c r="P130" i="6" s="1"/>
  <c r="P131" i="6" s="1"/>
  <c r="P132" i="6" s="1"/>
  <c r="P133" i="6" s="1"/>
  <c r="P134" i="6" s="1"/>
  <c r="P135" i="6" s="1"/>
  <c r="P136" i="6" s="1"/>
  <c r="P137" i="6" s="1"/>
  <c r="P138" i="6" s="1"/>
  <c r="P139" i="6" s="1"/>
  <c r="P140" i="6" s="1"/>
  <c r="P141" i="6" s="1"/>
  <c r="P142" i="6" s="1"/>
  <c r="P143" i="6" s="1"/>
  <c r="P144" i="6" s="1"/>
  <c r="P145" i="6" s="1"/>
  <c r="P146" i="6" s="1"/>
  <c r="P147" i="6" s="1"/>
  <c r="P148" i="6" s="1"/>
  <c r="P149" i="6" s="1"/>
  <c r="P150" i="6" s="1"/>
  <c r="P151" i="6" s="1"/>
  <c r="P152" i="6" s="1"/>
  <c r="P153" i="6" s="1"/>
  <c r="P154" i="6" s="1"/>
  <c r="P155" i="6" s="1"/>
  <c r="P156" i="6" s="1"/>
  <c r="P157" i="6" s="1"/>
  <c r="P158" i="6" s="1"/>
  <c r="P159" i="6" s="1"/>
  <c r="P160" i="6" s="1"/>
  <c r="P161" i="6" s="1"/>
  <c r="P162" i="6" s="1"/>
  <c r="P163" i="6" s="1"/>
  <c r="P164" i="6" s="1"/>
  <c r="P165" i="6" s="1"/>
  <c r="P166" i="6" s="1"/>
  <c r="P167" i="6" s="1"/>
  <c r="P168" i="6" s="1"/>
  <c r="P169" i="6" s="1"/>
  <c r="P170" i="6" s="1"/>
  <c r="P171" i="6" s="1"/>
  <c r="P172" i="6" s="1"/>
  <c r="P173" i="6" s="1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B6" i="6" l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  <c r="B82" i="6" s="1"/>
  <c r="B83" i="6" s="1"/>
  <c r="B84" i="6" s="1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B135" i="6" s="1"/>
  <c r="B136" i="6" s="1"/>
  <c r="B137" i="6" s="1"/>
  <c r="B138" i="6" s="1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B149" i="6" s="1"/>
  <c r="B150" i="6" s="1"/>
  <c r="B151" i="6" s="1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B162" i="6" s="1"/>
  <c r="B163" i="6" s="1"/>
  <c r="B164" i="6" s="1"/>
  <c r="B165" i="6" s="1"/>
  <c r="B166" i="6" s="1"/>
  <c r="B167" i="6" s="1"/>
  <c r="B168" i="6" s="1"/>
  <c r="B169" i="6" s="1"/>
  <c r="B170" i="6" s="1"/>
  <c r="B171" i="6" s="1"/>
  <c r="B172" i="6" s="1"/>
  <c r="B173" i="6" s="1"/>
</calcChain>
</file>

<file path=xl/sharedStrings.xml><?xml version="1.0" encoding="utf-8"?>
<sst xmlns="http://schemas.openxmlformats.org/spreadsheetml/2006/main" count="204" uniqueCount="111">
  <si>
    <t>Hora</t>
  </si>
  <si>
    <t>Pump Storage - Open Loop (turbine) [MW_e]</t>
  </si>
  <si>
    <t>Pump Storage - Closed Loop (turbine) [MW_e]</t>
  </si>
  <si>
    <t>ES00-FR00</t>
  </si>
  <si>
    <t>ES00-PT00</t>
  </si>
  <si>
    <t xml:space="preserve"> </t>
  </si>
  <si>
    <t>TYNDP 26</t>
  </si>
  <si>
    <t>TYNDP26</t>
  </si>
  <si>
    <t>Generación Total</t>
  </si>
  <si>
    <t>Solar CSP</t>
  </si>
  <si>
    <t>Solar (Photovoltaic)</t>
  </si>
  <si>
    <t>BENCHMARKING</t>
  </si>
  <si>
    <t>ES00 Wind Onshore</t>
  </si>
  <si>
    <t>ES00 Wind Offshore Radial</t>
  </si>
  <si>
    <t>ES00 Wind Offshore Hub Ready</t>
  </si>
  <si>
    <t>TYNDP</t>
  </si>
  <si>
    <t>Interconexion ES00-FR00 BenchMarking</t>
  </si>
  <si>
    <t>Interconexion ES00-PT00 BenchMarking</t>
  </si>
  <si>
    <t xml:space="preserve"> Interconexiones Electricidad</t>
  </si>
  <si>
    <t>ESh2-MA TYNDP 26</t>
  </si>
  <si>
    <t>ESh2-MA BenchMarking</t>
  </si>
  <si>
    <t>ESh2-PTh2 TYNDP26</t>
  </si>
  <si>
    <t>ESh2-PTh2 BenchMarking</t>
  </si>
  <si>
    <t>ES00-ESh2-P2G_emarket</t>
  </si>
  <si>
    <t>ES00_SRES_P2G-ESh2-P2G_SRES</t>
  </si>
  <si>
    <t>BenchMarking</t>
  </si>
  <si>
    <t xml:space="preserve">BenchMarking </t>
  </si>
  <si>
    <t>Generación Eólica ES</t>
  </si>
  <si>
    <t>Generación CCGT ES</t>
  </si>
  <si>
    <t>Generación CCGT PT</t>
  </si>
  <si>
    <t>Generación Solar ES</t>
  </si>
  <si>
    <t>Generación Turbina ES</t>
  </si>
  <si>
    <t>BenchMarkin</t>
  </si>
  <si>
    <t>Generación Turbina PT</t>
  </si>
  <si>
    <t>* tendríamos que poner generadores (quizás más unidades) y luego unit comittment</t>
  </si>
  <si>
    <t>Generación Pump ES</t>
  </si>
  <si>
    <t>Pump Storage - Open Loop (pump) [MW_e]</t>
  </si>
  <si>
    <t>Pump Storage - Closed Loop (pump) [MW_e]</t>
  </si>
  <si>
    <t>ESPAÑA</t>
  </si>
  <si>
    <t>PORTUGAL</t>
  </si>
  <si>
    <t>Precios Electricidad</t>
  </si>
  <si>
    <t>FRANCIA</t>
  </si>
  <si>
    <t>Precios Hidrógeno</t>
  </si>
  <si>
    <t xml:space="preserve"> TYNDP 26</t>
  </si>
  <si>
    <t>* Francia no simula las dinamicas de precio pq no tenemos precios ni similares</t>
  </si>
  <si>
    <t>SOLAR TOTAL BenchMarking</t>
  </si>
  <si>
    <t>PV Solar Utility</t>
  </si>
  <si>
    <t>SOLAR TOTAL TYNDP 26</t>
  </si>
  <si>
    <t>Generación Solar PT</t>
  </si>
  <si>
    <t>Generación Eólica PT</t>
  </si>
  <si>
    <t>Wind Onshore [MW_e]</t>
  </si>
  <si>
    <t>Wind Offshore [MW_e]</t>
  </si>
  <si>
    <t>Generación Total TYNDP</t>
  </si>
  <si>
    <t>TYND</t>
  </si>
  <si>
    <t>Generación H2 - SRES y Emarket - ES</t>
  </si>
  <si>
    <t>Biomasa ES</t>
  </si>
  <si>
    <t>Biomasa PT</t>
  </si>
  <si>
    <t>Native Load</t>
  </si>
  <si>
    <t>Fixed Demand</t>
  </si>
  <si>
    <t>Demanda TYNDP ES</t>
  </si>
  <si>
    <t>ES_demand_2040</t>
  </si>
  <si>
    <t>PTh2_SRES_P2G</t>
  </si>
  <si>
    <t>Electrolizadores</t>
  </si>
  <si>
    <t>Generación H2 - SRES y Emarket - PT</t>
  </si>
  <si>
    <t>Demanda Eléctrica España</t>
  </si>
  <si>
    <t>Native Demand [MW_H2]</t>
  </si>
  <si>
    <t>H2 to eLiquids [MW_H2]</t>
  </si>
  <si>
    <t>H2 Heat Demand [GJ]</t>
  </si>
  <si>
    <t>ES_hydrogen_demand</t>
  </si>
  <si>
    <t>PT_hydrogen_demand</t>
  </si>
  <si>
    <t>tyndp</t>
  </si>
  <si>
    <t>Demanda Eléctrica PT</t>
  </si>
  <si>
    <t>PT_demand_2040</t>
  </si>
  <si>
    <t>ES00RETE_LOAD</t>
  </si>
  <si>
    <t>Demanda H2 España</t>
  </si>
  <si>
    <t>Demanda Hidrógeno PT</t>
  </si>
  <si>
    <t>FR_demand_2040</t>
  </si>
  <si>
    <t>FR_hydrogen_demand</t>
  </si>
  <si>
    <t>FRSW_hydrogen_demand</t>
  </si>
  <si>
    <t>FRh2S_storage</t>
  </si>
  <si>
    <t>FRh2SW_storage</t>
  </si>
  <si>
    <t>España</t>
  </si>
  <si>
    <t>Portugal</t>
  </si>
  <si>
    <t>Francia</t>
  </si>
  <si>
    <t>Demandas asignadas benchmarking</t>
  </si>
  <si>
    <t>Modelito</t>
  </si>
  <si>
    <t>Generation- H2 storage</t>
  </si>
  <si>
    <t>Load-H2 storage</t>
  </si>
  <si>
    <t>Resultados TYNDP</t>
  </si>
  <si>
    <t>H2storage - TYNDP</t>
  </si>
  <si>
    <t>Almacenamientos H2 España</t>
  </si>
  <si>
    <t>Baterías Eléctricas España</t>
  </si>
  <si>
    <t>Generation- ES00 storage</t>
  </si>
  <si>
    <t>Load-ES00 storage</t>
  </si>
  <si>
    <t>ES00 storage - TYNDP</t>
  </si>
  <si>
    <t>Baterías Eléctricas PT</t>
  </si>
  <si>
    <t>Embalses ES</t>
  </si>
  <si>
    <t>Reservoir [MW_e]</t>
  </si>
  <si>
    <t>Embalses PT</t>
  </si>
  <si>
    <t>RoRiver ES</t>
  </si>
  <si>
    <t>Run-of-River TYNDP</t>
  </si>
  <si>
    <t>Resultados</t>
  </si>
  <si>
    <t>Los embalses están formados por la parte positiva que es el uso de turbinas y la negativa que es la del pump</t>
  </si>
  <si>
    <t>Battery Storage discharge (gen.) [MW_e]</t>
  </si>
  <si>
    <t>Battery Storage charge (load) [MW_e]</t>
  </si>
  <si>
    <t>pUMP TYNDP26</t>
  </si>
  <si>
    <t>Nosotros RETE no lo tenemos en cuenta. Ni generadores ni demandas</t>
  </si>
  <si>
    <t>º</t>
  </si>
  <si>
    <t>Generación Pump PT</t>
  </si>
  <si>
    <t xml:space="preserve">      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</si>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</sst>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Verdana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sz val="24"/>
      <name val="Calibri"/>
      <family val="2"/>
    </font>
    <font>
      <b/>
      <sz val="25"/>
      <color theme="1"/>
      <name val="Verdana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9"/>
      <color theme="1"/>
      <name val="Aptos Display"/>
      <family val="2"/>
      <scheme val="major"/>
    </font>
    <font>
      <sz val="11"/>
      <color rgb="FFC00000"/>
      <name val="Aptos Display"/>
      <family val="2"/>
      <scheme val="major"/>
    </font>
    <font>
      <sz val="11"/>
      <color rgb="FFC00000"/>
      <name val="Aptos Narrow"/>
      <family val="2"/>
      <scheme val="minor"/>
    </font>
    <font>
      <b/>
      <sz val="25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1">
      <alignment horizontal="left" vertical="center"/>
    </xf>
    <xf numFmtId="4" fontId="2" fillId="0" borderId="1"/>
  </cellStyleXfs>
  <cellXfs count="119">
    <xf numFmtId="0" fontId="0" fillId="0" borderId="0" xfId="0"/>
    <xf numFmtId="0" fontId="1" fillId="3" borderId="0" xfId="0" applyFont="1" applyFill="1"/>
    <xf numFmtId="4" fontId="2" fillId="3" borderId="0" xfId="2" applyFill="1" applyBorder="1"/>
    <xf numFmtId="0" fontId="0" fillId="3" borderId="0" xfId="0" applyFill="1"/>
    <xf numFmtId="0" fontId="0" fillId="3" borderId="1" xfId="0" applyFill="1" applyBorder="1" applyAlignment="1">
      <alignment horizontal="center"/>
    </xf>
    <xf numFmtId="0" fontId="2" fillId="3" borderId="0" xfId="1" applyFill="1" applyBorder="1" applyAlignment="1">
      <alignment horizontal="left" vertical="top"/>
    </xf>
    <xf numFmtId="4" fontId="2" fillId="3" borderId="1" xfId="2" applyFill="1"/>
    <xf numFmtId="0" fontId="2" fillId="3" borderId="1" xfId="1" applyFill="1" applyAlignment="1">
      <alignment horizontal="left" vertical="top"/>
    </xf>
    <xf numFmtId="3" fontId="2" fillId="3" borderId="0" xfId="2" applyNumberFormat="1" applyFill="1" applyBorder="1"/>
    <xf numFmtId="3" fontId="2" fillId="3" borderId="1" xfId="2" applyNumberFormat="1" applyFill="1"/>
    <xf numFmtId="0" fontId="0" fillId="3" borderId="8" xfId="0" applyFill="1" applyBorder="1" applyAlignment="1">
      <alignment horizontal="center"/>
    </xf>
    <xf numFmtId="3" fontId="2" fillId="3" borderId="6" xfId="2" applyNumberFormat="1" applyFill="1" applyBorder="1"/>
    <xf numFmtId="0" fontId="0" fillId="2" borderId="4" xfId="0" applyFill="1" applyBorder="1"/>
    <xf numFmtId="0" fontId="4" fillId="3" borderId="0" xfId="1" applyFont="1" applyFill="1" applyBorder="1" applyAlignment="1">
      <alignment vertical="top"/>
    </xf>
    <xf numFmtId="0" fontId="2" fillId="3" borderId="0" xfId="1" applyFill="1" applyBorder="1" applyAlignment="1">
      <alignment vertical="top"/>
    </xf>
    <xf numFmtId="0" fontId="0" fillId="2" borderId="11" xfId="0" applyFill="1" applyBorder="1"/>
    <xf numFmtId="0" fontId="3" fillId="3" borderId="1" xfId="0" applyFont="1" applyFill="1" applyBorder="1" applyAlignment="1">
      <alignment horizontal="center"/>
    </xf>
    <xf numFmtId="0" fontId="5" fillId="3" borderId="0" xfId="0" applyFont="1" applyFill="1"/>
    <xf numFmtId="0" fontId="1" fillId="3" borderId="0" xfId="0" applyFont="1" applyFill="1" applyAlignment="1">
      <alignment horizontal="center"/>
    </xf>
    <xf numFmtId="0" fontId="6" fillId="3" borderId="0" xfId="0" applyFont="1" applyFill="1"/>
    <xf numFmtId="0" fontId="6" fillId="3" borderId="5" xfId="0" applyFont="1" applyFill="1" applyBorder="1"/>
    <xf numFmtId="0" fontId="6" fillId="3" borderId="0" xfId="0" applyFont="1" applyFill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6" fillId="3" borderId="4" xfId="0" applyFont="1" applyFill="1" applyBorder="1"/>
    <xf numFmtId="0" fontId="8" fillId="3" borderId="1" xfId="0" applyFont="1" applyFill="1" applyBorder="1" applyAlignment="1">
      <alignment horizontal="center"/>
    </xf>
    <xf numFmtId="0" fontId="8" fillId="6" borderId="1" xfId="0" applyFont="1" applyFill="1" applyBorder="1"/>
    <xf numFmtId="0" fontId="8" fillId="6" borderId="8" xfId="0" applyFont="1" applyFill="1" applyBorder="1"/>
    <xf numFmtId="0" fontId="8" fillId="6" borderId="6" xfId="0" applyFont="1" applyFill="1" applyBorder="1"/>
    <xf numFmtId="0" fontId="8" fillId="6" borderId="1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9" xfId="0" applyFont="1" applyFill="1" applyBorder="1"/>
    <xf numFmtId="0" fontId="6" fillId="3" borderId="2" xfId="0" applyFont="1" applyFill="1" applyBorder="1"/>
    <xf numFmtId="0" fontId="6" fillId="3" borderId="13" xfId="0" applyFont="1" applyFill="1" applyBorder="1"/>
    <xf numFmtId="0" fontId="6" fillId="3" borderId="9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6" fillId="3" borderId="14" xfId="0" applyFont="1" applyFill="1" applyBorder="1" applyAlignment="1">
      <alignment horizontal="center"/>
    </xf>
    <xf numFmtId="0" fontId="6" fillId="3" borderId="3" xfId="0" applyFont="1" applyFill="1" applyBorder="1"/>
    <xf numFmtId="0" fontId="6" fillId="3" borderId="12" xfId="0" applyFont="1" applyFill="1" applyBorder="1"/>
    <xf numFmtId="164" fontId="6" fillId="3" borderId="4" xfId="0" applyNumberFormat="1" applyFont="1" applyFill="1" applyBorder="1" applyAlignment="1">
      <alignment horizontal="center"/>
    </xf>
    <xf numFmtId="164" fontId="6" fillId="3" borderId="14" xfId="0" applyNumberFormat="1" applyFont="1" applyFill="1" applyBorder="1" applyAlignment="1">
      <alignment horizontal="center"/>
    </xf>
    <xf numFmtId="164" fontId="6" fillId="3" borderId="0" xfId="0" applyNumberFormat="1" applyFont="1" applyFill="1"/>
    <xf numFmtId="164" fontId="6" fillId="3" borderId="2" xfId="0" applyNumberFormat="1" applyFont="1" applyFill="1" applyBorder="1"/>
    <xf numFmtId="0" fontId="7" fillId="6" borderId="8" xfId="0" applyFont="1" applyFill="1" applyBorder="1" applyAlignment="1">
      <alignment horizontal="center"/>
    </xf>
    <xf numFmtId="0" fontId="6" fillId="6" borderId="1" xfId="0" applyFont="1" applyFill="1" applyBorder="1"/>
    <xf numFmtId="164" fontId="6" fillId="3" borderId="4" xfId="0" applyNumberFormat="1" applyFont="1" applyFill="1" applyBorder="1"/>
    <xf numFmtId="164" fontId="6" fillId="3" borderId="14" xfId="0" applyNumberFormat="1" applyFont="1" applyFill="1" applyBorder="1"/>
    <xf numFmtId="0" fontId="7" fillId="6" borderId="1" xfId="0" applyFont="1" applyFill="1" applyBorder="1"/>
    <xf numFmtId="0" fontId="9" fillId="3" borderId="0" xfId="0" applyFont="1" applyFill="1"/>
    <xf numFmtId="0" fontId="6" fillId="6" borderId="8" xfId="0" applyFont="1" applyFill="1" applyBorder="1"/>
    <xf numFmtId="0" fontId="6" fillId="6" borderId="7" xfId="0" applyFont="1" applyFill="1" applyBorder="1"/>
    <xf numFmtId="0" fontId="6" fillId="3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10" fillId="3" borderId="0" xfId="0" applyFont="1" applyFill="1"/>
    <xf numFmtId="0" fontId="6" fillId="3" borderId="0" xfId="0" applyFont="1" applyFill="1" applyAlignment="1">
      <alignment horizontal="left"/>
    </xf>
    <xf numFmtId="0" fontId="0" fillId="3" borderId="1" xfId="0" applyFill="1" applyBorder="1"/>
    <xf numFmtId="0" fontId="0" fillId="3" borderId="0" xfId="0" applyFill="1" applyAlignment="1">
      <alignment horizontal="center"/>
    </xf>
    <xf numFmtId="0" fontId="0" fillId="2" borderId="14" xfId="0" applyFill="1" applyBorder="1"/>
    <xf numFmtId="1" fontId="0" fillId="3" borderId="9" xfId="0" applyNumberFormat="1" applyFill="1" applyBorder="1"/>
    <xf numFmtId="1" fontId="0" fillId="3" borderId="0" xfId="0" applyNumberFormat="1" applyFill="1"/>
    <xf numFmtId="1" fontId="0" fillId="3" borderId="10" xfId="0" applyNumberFormat="1" applyFill="1" applyBorder="1"/>
    <xf numFmtId="1" fontId="0" fillId="3" borderId="9" xfId="0" applyNumberFormat="1" applyFill="1" applyBorder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3" borderId="4" xfId="0" applyNumberFormat="1" applyFill="1" applyBorder="1" applyAlignment="1">
      <alignment horizontal="center"/>
    </xf>
    <xf numFmtId="1" fontId="0" fillId="3" borderId="10" xfId="0" applyNumberFormat="1" applyFill="1" applyBorder="1" applyAlignment="1">
      <alignment horizontal="center"/>
    </xf>
    <xf numFmtId="1" fontId="0" fillId="3" borderId="5" xfId="0" applyNumberFormat="1" applyFill="1" applyBorder="1" applyAlignment="1">
      <alignment horizontal="center"/>
    </xf>
    <xf numFmtId="1" fontId="0" fillId="3" borderId="14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1" fontId="0" fillId="3" borderId="2" xfId="0" applyNumberFormat="1" applyFill="1" applyBorder="1"/>
    <xf numFmtId="1" fontId="0" fillId="3" borderId="3" xfId="0" applyNumberFormat="1" applyFill="1" applyBorder="1"/>
    <xf numFmtId="0" fontId="0" fillId="3" borderId="3" xfId="0" applyFill="1" applyBorder="1"/>
    <xf numFmtId="1" fontId="0" fillId="3" borderId="4" xfId="0" applyNumberFormat="1" applyFill="1" applyBorder="1"/>
    <xf numFmtId="1" fontId="0" fillId="3" borderId="14" xfId="0" applyNumberFormat="1" applyFill="1" applyBorder="1"/>
    <xf numFmtId="0" fontId="0" fillId="3" borderId="4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11" fillId="3" borderId="0" xfId="0" applyFont="1" applyFill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11" fillId="3" borderId="0" xfId="0" applyFont="1" applyFill="1" applyAlignment="1">
      <alignment horizontal="left"/>
    </xf>
    <xf numFmtId="0" fontId="0" fillId="7" borderId="1" xfId="0" applyFill="1" applyBorder="1" applyAlignment="1">
      <alignment horizontal="center"/>
    </xf>
    <xf numFmtId="0" fontId="0" fillId="7" borderId="1" xfId="0" applyFill="1" applyBorder="1"/>
    <xf numFmtId="0" fontId="0" fillId="8" borderId="1" xfId="0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0" xfId="0" applyNumberFormat="1" applyFont="1" applyFill="1" applyAlignment="1">
      <alignment horizontal="center"/>
    </xf>
    <xf numFmtId="0" fontId="0" fillId="3" borderId="2" xfId="0" applyFill="1" applyBorder="1"/>
    <xf numFmtId="0" fontId="5" fillId="3" borderId="0" xfId="0" applyFont="1" applyFill="1" applyAlignment="1">
      <alignment horizontal="left"/>
    </xf>
    <xf numFmtId="0" fontId="6" fillId="6" borderId="1" xfId="0" applyFont="1" applyFill="1" applyBorder="1" applyAlignment="1">
      <alignment horizontal="center"/>
    </xf>
    <xf numFmtId="0" fontId="6" fillId="3" borderId="10" xfId="0" applyFont="1" applyFill="1" applyBorder="1" applyAlignment="1">
      <alignment horizontal="center"/>
    </xf>
    <xf numFmtId="0" fontId="10" fillId="3" borderId="0" xfId="0" applyFont="1" applyFill="1" applyAlignment="1">
      <alignment horizontal="left"/>
    </xf>
    <xf numFmtId="0" fontId="10" fillId="6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3" borderId="10" xfId="0" applyFont="1" applyFill="1" applyBorder="1"/>
    <xf numFmtId="2" fontId="6" fillId="3" borderId="9" xfId="0" applyNumberFormat="1" applyFont="1" applyFill="1" applyBorder="1" applyAlignment="1">
      <alignment horizontal="center"/>
    </xf>
    <xf numFmtId="2" fontId="6" fillId="3" borderId="2" xfId="0" applyNumberFormat="1" applyFont="1" applyFill="1" applyBorder="1" applyAlignment="1">
      <alignment horizontal="center"/>
    </xf>
    <xf numFmtId="2" fontId="6" fillId="3" borderId="10" xfId="0" applyNumberFormat="1" applyFont="1" applyFill="1" applyBorder="1" applyAlignment="1">
      <alignment horizontal="center"/>
    </xf>
    <xf numFmtId="2" fontId="6" fillId="3" borderId="3" xfId="0" applyNumberFormat="1" applyFont="1" applyFill="1" applyBorder="1" applyAlignment="1">
      <alignment horizontal="center"/>
    </xf>
    <xf numFmtId="1" fontId="0" fillId="7" borderId="1" xfId="0" applyNumberFormat="1" applyFill="1" applyBorder="1"/>
    <xf numFmtId="0" fontId="6" fillId="6" borderId="6" xfId="0" applyFont="1" applyFill="1" applyBorder="1"/>
    <xf numFmtId="0" fontId="7" fillId="6" borderId="8" xfId="0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7" fillId="6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7" fillId="4" borderId="6" xfId="0" applyFont="1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0" fontId="7" fillId="5" borderId="6" xfId="0" applyFont="1" applyFill="1" applyBorder="1" applyAlignment="1">
      <alignment horizontal="center"/>
    </xf>
    <xf numFmtId="0" fontId="3" fillId="6" borderId="8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</cellXfs>
  <cellStyles count="3">
    <cellStyle name="Normal" xfId="0" builtinId="0"/>
    <cellStyle name="time_series_data" xfId="2" xr:uid="{898DD49A-A150-4918-B625-7467B844BC35}"/>
    <cellStyle name="time_series_node_header" xfId="1" xr:uid="{EDB55C1D-F223-4992-89D4-7B09B928A37E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</a:t>
            </a:r>
            <a:r>
              <a:rPr lang="es-ES" b="1" baseline="0"/>
              <a:t> Solar ES00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Generacion'!$E$5</c:f>
              <c:strCache>
                <c:ptCount val="1"/>
                <c:pt idx="0">
                  <c:v>Generación Total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Generacion'!$E$6:$E$173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10467.155000000001</c:v>
                </c:pt>
                <c:pt idx="10">
                  <c:v>26882.34</c:v>
                </c:pt>
                <c:pt idx="11">
                  <c:v>32946.550000000003</c:v>
                </c:pt>
                <c:pt idx="12">
                  <c:v>34322.144999999997</c:v>
                </c:pt>
                <c:pt idx="13">
                  <c:v>34204.195</c:v>
                </c:pt>
                <c:pt idx="14">
                  <c:v>33046.14</c:v>
                </c:pt>
                <c:pt idx="15">
                  <c:v>30680.665000000001</c:v>
                </c:pt>
                <c:pt idx="16">
                  <c:v>21531.040000000001</c:v>
                </c:pt>
                <c:pt idx="17">
                  <c:v>4627.4650000000001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9198.1299999999992</c:v>
                </c:pt>
                <c:pt idx="34">
                  <c:v>24139.85</c:v>
                </c:pt>
                <c:pt idx="35">
                  <c:v>30575.814999999999</c:v>
                </c:pt>
                <c:pt idx="36">
                  <c:v>33562.044999999998</c:v>
                </c:pt>
                <c:pt idx="37">
                  <c:v>34624</c:v>
                </c:pt>
                <c:pt idx="38">
                  <c:v>34778.214999999997</c:v>
                </c:pt>
                <c:pt idx="39">
                  <c:v>32398.325000000001</c:v>
                </c:pt>
                <c:pt idx="40">
                  <c:v>22551.064999999999</c:v>
                </c:pt>
                <c:pt idx="41">
                  <c:v>4876.4650000000001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9691.3250000000007</c:v>
                </c:pt>
                <c:pt idx="58">
                  <c:v>24047.24</c:v>
                </c:pt>
                <c:pt idx="59">
                  <c:v>30034.57</c:v>
                </c:pt>
                <c:pt idx="60">
                  <c:v>32441.115000000002</c:v>
                </c:pt>
                <c:pt idx="61">
                  <c:v>33070.165000000001</c:v>
                </c:pt>
                <c:pt idx="62">
                  <c:v>32336.720000000001</c:v>
                </c:pt>
                <c:pt idx="63">
                  <c:v>29648.855</c:v>
                </c:pt>
                <c:pt idx="64">
                  <c:v>20483.5</c:v>
                </c:pt>
                <c:pt idx="65">
                  <c:v>4565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5671.5150000000003</c:v>
                </c:pt>
                <c:pt idx="82">
                  <c:v>14369.47</c:v>
                </c:pt>
                <c:pt idx="83">
                  <c:v>20084.23</c:v>
                </c:pt>
                <c:pt idx="84">
                  <c:v>23861.16</c:v>
                </c:pt>
                <c:pt idx="85">
                  <c:v>24988.21</c:v>
                </c:pt>
                <c:pt idx="86">
                  <c:v>23953.77</c:v>
                </c:pt>
                <c:pt idx="87">
                  <c:v>21597.45</c:v>
                </c:pt>
                <c:pt idx="88">
                  <c:v>15932.055</c:v>
                </c:pt>
                <c:pt idx="89">
                  <c:v>4316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5320.2950000000001</c:v>
                </c:pt>
                <c:pt idx="106">
                  <c:v>15761.25</c:v>
                </c:pt>
                <c:pt idx="107">
                  <c:v>23022.865000000002</c:v>
                </c:pt>
                <c:pt idx="108">
                  <c:v>20942.68845319</c:v>
                </c:pt>
                <c:pt idx="109">
                  <c:v>29490.29</c:v>
                </c:pt>
                <c:pt idx="110">
                  <c:v>26467.085315569999</c:v>
                </c:pt>
                <c:pt idx="111">
                  <c:v>17183.83644255</c:v>
                </c:pt>
                <c:pt idx="112">
                  <c:v>19327.62</c:v>
                </c:pt>
                <c:pt idx="113">
                  <c:v>4866.8549999999996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10349.205</c:v>
                </c:pt>
                <c:pt idx="130">
                  <c:v>26435.88</c:v>
                </c:pt>
                <c:pt idx="131">
                  <c:v>32688.799999999999</c:v>
                </c:pt>
                <c:pt idx="132">
                  <c:v>34072.69</c:v>
                </c:pt>
                <c:pt idx="133">
                  <c:v>31376.143833949998</c:v>
                </c:pt>
                <c:pt idx="134">
                  <c:v>32630.685000000001</c:v>
                </c:pt>
                <c:pt idx="135">
                  <c:v>29525.645</c:v>
                </c:pt>
                <c:pt idx="136">
                  <c:v>20495.285</c:v>
                </c:pt>
                <c:pt idx="137">
                  <c:v>4729.6850000000004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2490</c:v>
                </c:pt>
                <c:pt idx="154">
                  <c:v>6887.6850000000004</c:v>
                </c:pt>
                <c:pt idx="155">
                  <c:v>11422.54</c:v>
                </c:pt>
                <c:pt idx="156">
                  <c:v>15444.98</c:v>
                </c:pt>
                <c:pt idx="157">
                  <c:v>17534.395</c:v>
                </c:pt>
                <c:pt idx="158">
                  <c:v>17510.37</c:v>
                </c:pt>
                <c:pt idx="159">
                  <c:v>0</c:v>
                </c:pt>
                <c:pt idx="160">
                  <c:v>4904.2486502900001</c:v>
                </c:pt>
                <c:pt idx="161">
                  <c:v>2324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A-4641-8A4F-32B2B78B9CE3}"/>
            </c:ext>
          </c:extLst>
        </c:ser>
        <c:ser>
          <c:idx val="1"/>
          <c:order val="1"/>
          <c:tx>
            <c:strRef>
              <c:f>'Comparación Generacion'!$H$5</c:f>
              <c:strCache>
                <c:ptCount val="1"/>
                <c:pt idx="0">
                  <c:v>Generación Total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Generacion'!$H$6:$H$173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10467.155000000001</c:v>
                </c:pt>
                <c:pt idx="10">
                  <c:v>26882.34</c:v>
                </c:pt>
                <c:pt idx="11">
                  <c:v>32946.550000000003</c:v>
                </c:pt>
                <c:pt idx="12">
                  <c:v>34322.144999999997</c:v>
                </c:pt>
                <c:pt idx="13">
                  <c:v>34204.195</c:v>
                </c:pt>
                <c:pt idx="14">
                  <c:v>33046.14</c:v>
                </c:pt>
                <c:pt idx="15">
                  <c:v>30680.665000000001</c:v>
                </c:pt>
                <c:pt idx="16">
                  <c:v>21531.040000000001</c:v>
                </c:pt>
                <c:pt idx="17">
                  <c:v>4627.4650000000001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9198.1299999999992</c:v>
                </c:pt>
                <c:pt idx="34">
                  <c:v>24139.85</c:v>
                </c:pt>
                <c:pt idx="35">
                  <c:v>30575.814999999995</c:v>
                </c:pt>
                <c:pt idx="36">
                  <c:v>33562.044999999998</c:v>
                </c:pt>
                <c:pt idx="37">
                  <c:v>34624</c:v>
                </c:pt>
                <c:pt idx="38">
                  <c:v>34778.214999999997</c:v>
                </c:pt>
                <c:pt idx="39">
                  <c:v>32398.325000000001</c:v>
                </c:pt>
                <c:pt idx="40">
                  <c:v>22551.064999999999</c:v>
                </c:pt>
                <c:pt idx="41">
                  <c:v>4876.4650000000001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9691.3250000000007</c:v>
                </c:pt>
                <c:pt idx="58">
                  <c:v>24047.24</c:v>
                </c:pt>
                <c:pt idx="59">
                  <c:v>30034.57</c:v>
                </c:pt>
                <c:pt idx="60">
                  <c:v>32441.115000000002</c:v>
                </c:pt>
                <c:pt idx="61">
                  <c:v>33070.165000000001</c:v>
                </c:pt>
                <c:pt idx="62">
                  <c:v>32336.720000000001</c:v>
                </c:pt>
                <c:pt idx="63">
                  <c:v>29648.854999999996</c:v>
                </c:pt>
                <c:pt idx="64">
                  <c:v>20483.5</c:v>
                </c:pt>
                <c:pt idx="65">
                  <c:v>4565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5671.5150000000003</c:v>
                </c:pt>
                <c:pt idx="82">
                  <c:v>14369.47</c:v>
                </c:pt>
                <c:pt idx="83">
                  <c:v>20084.23</c:v>
                </c:pt>
                <c:pt idx="84">
                  <c:v>23861.16</c:v>
                </c:pt>
                <c:pt idx="85">
                  <c:v>24988.21</c:v>
                </c:pt>
                <c:pt idx="86">
                  <c:v>23953.77</c:v>
                </c:pt>
                <c:pt idx="87">
                  <c:v>21597.45</c:v>
                </c:pt>
                <c:pt idx="88">
                  <c:v>15932.055</c:v>
                </c:pt>
                <c:pt idx="89">
                  <c:v>4316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5320.2950000000001</c:v>
                </c:pt>
                <c:pt idx="106">
                  <c:v>15761.25</c:v>
                </c:pt>
                <c:pt idx="107">
                  <c:v>23022.865000000002</c:v>
                </c:pt>
                <c:pt idx="108">
                  <c:v>27403.504999999994</c:v>
                </c:pt>
                <c:pt idx="109">
                  <c:v>29490.29</c:v>
                </c:pt>
                <c:pt idx="110">
                  <c:v>29934.12</c:v>
                </c:pt>
                <c:pt idx="111">
                  <c:v>27358.944999999996</c:v>
                </c:pt>
                <c:pt idx="112">
                  <c:v>19327.62</c:v>
                </c:pt>
                <c:pt idx="113">
                  <c:v>4866.8549999999996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10349.205</c:v>
                </c:pt>
                <c:pt idx="130">
                  <c:v>26435.88</c:v>
                </c:pt>
                <c:pt idx="131">
                  <c:v>32688.799999999999</c:v>
                </c:pt>
                <c:pt idx="132">
                  <c:v>34072.69</c:v>
                </c:pt>
                <c:pt idx="133">
                  <c:v>33929.4</c:v>
                </c:pt>
                <c:pt idx="134">
                  <c:v>32630.684999999994</c:v>
                </c:pt>
                <c:pt idx="135">
                  <c:v>29525.645</c:v>
                </c:pt>
                <c:pt idx="136">
                  <c:v>20495.285</c:v>
                </c:pt>
                <c:pt idx="137">
                  <c:v>4729.6850000000004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2490</c:v>
                </c:pt>
                <c:pt idx="154">
                  <c:v>6887.6850000000004</c:v>
                </c:pt>
                <c:pt idx="155">
                  <c:v>11422.54</c:v>
                </c:pt>
                <c:pt idx="156">
                  <c:v>15444.98</c:v>
                </c:pt>
                <c:pt idx="157">
                  <c:v>17534.395</c:v>
                </c:pt>
                <c:pt idx="158">
                  <c:v>17510.37</c:v>
                </c:pt>
                <c:pt idx="159">
                  <c:v>14547.71</c:v>
                </c:pt>
                <c:pt idx="160">
                  <c:v>9296</c:v>
                </c:pt>
                <c:pt idx="161">
                  <c:v>2324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0A-4641-8A4F-32B2B78B9C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375024"/>
        <c:axId val="949358704"/>
      </c:areaChart>
      <c:catAx>
        <c:axId val="94937502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58704"/>
        <c:crosses val="autoZero"/>
        <c:auto val="1"/>
        <c:lblAlgn val="ctr"/>
        <c:lblOffset val="100"/>
        <c:noMultiLvlLbl val="0"/>
      </c:catAx>
      <c:valAx>
        <c:axId val="94935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75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 Eólica ES00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Generacion'!$T$5</c:f>
              <c:strCache>
                <c:ptCount val="1"/>
                <c:pt idx="0">
                  <c:v>TYND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Generacion'!$T$6:$T$173</c:f>
              <c:numCache>
                <c:formatCode>General</c:formatCode>
                <c:ptCount val="168"/>
                <c:pt idx="0">
                  <c:v>26017.744999999999</c:v>
                </c:pt>
                <c:pt idx="1">
                  <c:v>27871.141200000002</c:v>
                </c:pt>
                <c:pt idx="2">
                  <c:v>28394.540199999999</c:v>
                </c:pt>
                <c:pt idx="3">
                  <c:v>29100.938600000001</c:v>
                </c:pt>
                <c:pt idx="4">
                  <c:v>30396.7356</c:v>
                </c:pt>
                <c:pt idx="5">
                  <c:v>30532.735199999999</c:v>
                </c:pt>
                <c:pt idx="6">
                  <c:v>28579.739399999999</c:v>
                </c:pt>
                <c:pt idx="7">
                  <c:v>23336.550999999999</c:v>
                </c:pt>
                <c:pt idx="8">
                  <c:v>18468.961800000001</c:v>
                </c:pt>
                <c:pt idx="9">
                  <c:v>16079.367</c:v>
                </c:pt>
                <c:pt idx="10">
                  <c:v>15188.7688</c:v>
                </c:pt>
                <c:pt idx="11">
                  <c:v>15908.567000000001</c:v>
                </c:pt>
                <c:pt idx="12">
                  <c:v>18102.761999999999</c:v>
                </c:pt>
                <c:pt idx="13">
                  <c:v>19584.958600000002</c:v>
                </c:pt>
                <c:pt idx="14">
                  <c:v>20196.7572</c:v>
                </c:pt>
                <c:pt idx="15">
                  <c:v>20288.556999999997</c:v>
                </c:pt>
                <c:pt idx="16">
                  <c:v>19462.358800000002</c:v>
                </c:pt>
                <c:pt idx="17">
                  <c:v>16405.565600000002</c:v>
                </c:pt>
                <c:pt idx="18">
                  <c:v>15206.5682</c:v>
                </c:pt>
                <c:pt idx="19">
                  <c:v>14800.169</c:v>
                </c:pt>
                <c:pt idx="20">
                  <c:v>14841.568800000001</c:v>
                </c:pt>
                <c:pt idx="21">
                  <c:v>15350.3676</c:v>
                </c:pt>
                <c:pt idx="22">
                  <c:v>16365.765399999998</c:v>
                </c:pt>
                <c:pt idx="23">
                  <c:v>17275.363400000002</c:v>
                </c:pt>
                <c:pt idx="24">
                  <c:v>17990.161800000002</c:v>
                </c:pt>
                <c:pt idx="25">
                  <c:v>17433.762999999999</c:v>
                </c:pt>
                <c:pt idx="26">
                  <c:v>16504.565000000002</c:v>
                </c:pt>
                <c:pt idx="27">
                  <c:v>15525.5672</c:v>
                </c:pt>
                <c:pt idx="28">
                  <c:v>14830.3688</c:v>
                </c:pt>
                <c:pt idx="29">
                  <c:v>14126.770399999999</c:v>
                </c:pt>
                <c:pt idx="30">
                  <c:v>12903.173200000001</c:v>
                </c:pt>
                <c:pt idx="31">
                  <c:v>11228.977000000001</c:v>
                </c:pt>
                <c:pt idx="32">
                  <c:v>11059.377399999999</c:v>
                </c:pt>
                <c:pt idx="33">
                  <c:v>10180.579400000001</c:v>
                </c:pt>
                <c:pt idx="34">
                  <c:v>8795.7826000000005</c:v>
                </c:pt>
                <c:pt idx="35">
                  <c:v>8373.1836000000003</c:v>
                </c:pt>
                <c:pt idx="36">
                  <c:v>8840.5825999999997</c:v>
                </c:pt>
                <c:pt idx="37">
                  <c:v>9038.1822000000011</c:v>
                </c:pt>
                <c:pt idx="38">
                  <c:v>8587.5831999999991</c:v>
                </c:pt>
                <c:pt idx="39">
                  <c:v>8125.7842000000001</c:v>
                </c:pt>
                <c:pt idx="40">
                  <c:v>7549.7853999999998</c:v>
                </c:pt>
                <c:pt idx="41">
                  <c:v>7510.5853999999999</c:v>
                </c:pt>
                <c:pt idx="42">
                  <c:v>11278.7768</c:v>
                </c:pt>
                <c:pt idx="43">
                  <c:v>13147.172400000001</c:v>
                </c:pt>
                <c:pt idx="44">
                  <c:v>12434.5738</c:v>
                </c:pt>
                <c:pt idx="45">
                  <c:v>10798.377199999999</c:v>
                </c:pt>
                <c:pt idx="46">
                  <c:v>10116.578600000001</c:v>
                </c:pt>
                <c:pt idx="47">
                  <c:v>9707.3793999999998</c:v>
                </c:pt>
                <c:pt idx="48">
                  <c:v>10124.3784</c:v>
                </c:pt>
                <c:pt idx="49">
                  <c:v>10377.3778</c:v>
                </c:pt>
                <c:pt idx="50">
                  <c:v>10621.977199999999</c:v>
                </c:pt>
                <c:pt idx="51">
                  <c:v>10160.1782</c:v>
                </c:pt>
                <c:pt idx="52">
                  <c:v>9795.7789999999986</c:v>
                </c:pt>
                <c:pt idx="53">
                  <c:v>9411.7797999999984</c:v>
                </c:pt>
                <c:pt idx="54">
                  <c:v>8760.7811999999994</c:v>
                </c:pt>
                <c:pt idx="55">
                  <c:v>7586.9838</c:v>
                </c:pt>
                <c:pt idx="56">
                  <c:v>7208.5846000000001</c:v>
                </c:pt>
                <c:pt idx="57">
                  <c:v>6034.7871999999998</c:v>
                </c:pt>
                <c:pt idx="58">
                  <c:v>3181.1935999999996</c:v>
                </c:pt>
                <c:pt idx="59">
                  <c:v>1654.1970000000001</c:v>
                </c:pt>
                <c:pt idx="60">
                  <c:v>1306.5978</c:v>
                </c:pt>
                <c:pt idx="61">
                  <c:v>1228.798</c:v>
                </c:pt>
                <c:pt idx="62">
                  <c:v>1231.598</c:v>
                </c:pt>
                <c:pt idx="63">
                  <c:v>1314.9978000000001</c:v>
                </c:pt>
                <c:pt idx="64">
                  <c:v>1228.798</c:v>
                </c:pt>
                <c:pt idx="65">
                  <c:v>1946.3964000000001</c:v>
                </c:pt>
                <c:pt idx="66">
                  <c:v>3203.5935999999997</c:v>
                </c:pt>
                <c:pt idx="67">
                  <c:v>3317.7934</c:v>
                </c:pt>
                <c:pt idx="68">
                  <c:v>2383.5956000000001</c:v>
                </c:pt>
                <c:pt idx="69">
                  <c:v>1997.3966</c:v>
                </c:pt>
                <c:pt idx="70">
                  <c:v>2259.3962000000001</c:v>
                </c:pt>
                <c:pt idx="71">
                  <c:v>2362.9962</c:v>
                </c:pt>
                <c:pt idx="72">
                  <c:v>2839.3953999999999</c:v>
                </c:pt>
                <c:pt idx="73">
                  <c:v>3326.9946</c:v>
                </c:pt>
                <c:pt idx="74">
                  <c:v>3992.5933999999997</c:v>
                </c:pt>
                <c:pt idx="75">
                  <c:v>4816.5918000000001</c:v>
                </c:pt>
                <c:pt idx="76">
                  <c:v>5773.7898000000005</c:v>
                </c:pt>
                <c:pt idx="77">
                  <c:v>6527.7882</c:v>
                </c:pt>
                <c:pt idx="78">
                  <c:v>7203.9867999999997</c:v>
                </c:pt>
                <c:pt idx="79">
                  <c:v>7624.3860000000004</c:v>
                </c:pt>
                <c:pt idx="80">
                  <c:v>8495.3842000000004</c:v>
                </c:pt>
                <c:pt idx="81">
                  <c:v>9633.3817999999992</c:v>
                </c:pt>
                <c:pt idx="82">
                  <c:v>10612.979799999999</c:v>
                </c:pt>
                <c:pt idx="83">
                  <c:v>11954.177000000001</c:v>
                </c:pt>
                <c:pt idx="84">
                  <c:v>14079.572400000001</c:v>
                </c:pt>
                <c:pt idx="85">
                  <c:v>16377.367399999999</c:v>
                </c:pt>
                <c:pt idx="86">
                  <c:v>18689.162400000001</c:v>
                </c:pt>
                <c:pt idx="87">
                  <c:v>20567.1584</c:v>
                </c:pt>
                <c:pt idx="88">
                  <c:v>21012.757600000001</c:v>
                </c:pt>
                <c:pt idx="89">
                  <c:v>20454.159</c:v>
                </c:pt>
                <c:pt idx="90">
                  <c:v>22095.3554</c:v>
                </c:pt>
                <c:pt idx="91">
                  <c:v>24974.149000000001</c:v>
                </c:pt>
                <c:pt idx="92">
                  <c:v>26776.544999999998</c:v>
                </c:pt>
                <c:pt idx="93">
                  <c:v>27953.142400000001</c:v>
                </c:pt>
                <c:pt idx="94">
                  <c:v>30734.536199999999</c:v>
                </c:pt>
                <c:pt idx="95">
                  <c:v>33863.529199999997</c:v>
                </c:pt>
                <c:pt idx="96">
                  <c:v>35028.926599999999</c:v>
                </c:pt>
                <c:pt idx="97">
                  <c:v>32909.731400000004</c:v>
                </c:pt>
                <c:pt idx="98">
                  <c:v>32208.933000000001</c:v>
                </c:pt>
                <c:pt idx="99">
                  <c:v>34161.328600000001</c:v>
                </c:pt>
                <c:pt idx="100">
                  <c:v>39345.717000000004</c:v>
                </c:pt>
                <c:pt idx="101">
                  <c:v>44357.705800000003</c:v>
                </c:pt>
                <c:pt idx="102">
                  <c:v>46785.900399999999</c:v>
                </c:pt>
                <c:pt idx="103">
                  <c:v>48243.497199999998</c:v>
                </c:pt>
                <c:pt idx="104">
                  <c:v>50860.8914</c:v>
                </c:pt>
                <c:pt idx="105">
                  <c:v>53811.8848</c:v>
                </c:pt>
                <c:pt idx="106">
                  <c:v>57355.076799999995</c:v>
                </c:pt>
                <c:pt idx="107">
                  <c:v>59824.671200000004</c:v>
                </c:pt>
                <c:pt idx="108">
                  <c:v>59629.866000000002</c:v>
                </c:pt>
                <c:pt idx="109">
                  <c:v>63689.662200000006</c:v>
                </c:pt>
                <c:pt idx="110">
                  <c:v>62032.8606</c:v>
                </c:pt>
                <c:pt idx="111">
                  <c:v>61142.8626</c:v>
                </c:pt>
                <c:pt idx="112">
                  <c:v>61985.665400000005</c:v>
                </c:pt>
                <c:pt idx="113">
                  <c:v>56294.678</c:v>
                </c:pt>
                <c:pt idx="114">
                  <c:v>49483.093199999996</c:v>
                </c:pt>
                <c:pt idx="115">
                  <c:v>44904.903400000003</c:v>
                </c:pt>
                <c:pt idx="116">
                  <c:v>43705.906000000003</c:v>
                </c:pt>
                <c:pt idx="117">
                  <c:v>43680.706000000006</c:v>
                </c:pt>
                <c:pt idx="118">
                  <c:v>43530.106199999995</c:v>
                </c:pt>
                <c:pt idx="119">
                  <c:v>44406.104199999994</c:v>
                </c:pt>
                <c:pt idx="120">
                  <c:v>45649.301400000004</c:v>
                </c:pt>
                <c:pt idx="121">
                  <c:v>45749.501199999999</c:v>
                </c:pt>
                <c:pt idx="122">
                  <c:v>45151.702600000004</c:v>
                </c:pt>
                <c:pt idx="123">
                  <c:v>45082.302800000005</c:v>
                </c:pt>
                <c:pt idx="124">
                  <c:v>44926.703200000004</c:v>
                </c:pt>
                <c:pt idx="125">
                  <c:v>44512.504199999996</c:v>
                </c:pt>
                <c:pt idx="126">
                  <c:v>44009.305400000005</c:v>
                </c:pt>
                <c:pt idx="127">
                  <c:v>42630.1086</c:v>
                </c:pt>
                <c:pt idx="128">
                  <c:v>40889.312600000005</c:v>
                </c:pt>
                <c:pt idx="129">
                  <c:v>40377.713800000005</c:v>
                </c:pt>
                <c:pt idx="130">
                  <c:v>41109.3122</c:v>
                </c:pt>
                <c:pt idx="131">
                  <c:v>42185.709800000004</c:v>
                </c:pt>
                <c:pt idx="132">
                  <c:v>43982.505799999999</c:v>
                </c:pt>
                <c:pt idx="133">
                  <c:v>44360.904999999999</c:v>
                </c:pt>
                <c:pt idx="134">
                  <c:v>43140.107799999998</c:v>
                </c:pt>
                <c:pt idx="135">
                  <c:v>40748.313200000004</c:v>
                </c:pt>
                <c:pt idx="136">
                  <c:v>38876.517399999997</c:v>
                </c:pt>
                <c:pt idx="137">
                  <c:v>32813.331000000006</c:v>
                </c:pt>
                <c:pt idx="138">
                  <c:v>32885.530799999993</c:v>
                </c:pt>
                <c:pt idx="139">
                  <c:v>36275.923199999997</c:v>
                </c:pt>
                <c:pt idx="140">
                  <c:v>38957.117200000001</c:v>
                </c:pt>
                <c:pt idx="141">
                  <c:v>40598.313600000001</c:v>
                </c:pt>
                <c:pt idx="142">
                  <c:v>42959.9084</c:v>
                </c:pt>
                <c:pt idx="143">
                  <c:v>45507.902800000003</c:v>
                </c:pt>
                <c:pt idx="144">
                  <c:v>48962.695200000002</c:v>
                </c:pt>
                <c:pt idx="145">
                  <c:v>52567.487199999996</c:v>
                </c:pt>
                <c:pt idx="146">
                  <c:v>56163.879200000003</c:v>
                </c:pt>
                <c:pt idx="147">
                  <c:v>60030.070599999999</c:v>
                </c:pt>
                <c:pt idx="148">
                  <c:v>63801.662200000006</c:v>
                </c:pt>
                <c:pt idx="149">
                  <c:v>65604.058199999999</c:v>
                </c:pt>
                <c:pt idx="150">
                  <c:v>64541.660600000003</c:v>
                </c:pt>
                <c:pt idx="151">
                  <c:v>62250.065799999997</c:v>
                </c:pt>
                <c:pt idx="152">
                  <c:v>59513.472000000002</c:v>
                </c:pt>
                <c:pt idx="153">
                  <c:v>56490.2788</c:v>
                </c:pt>
                <c:pt idx="154">
                  <c:v>56214.879399999998</c:v>
                </c:pt>
                <c:pt idx="155">
                  <c:v>57549.876400000001</c:v>
                </c:pt>
                <c:pt idx="156">
                  <c:v>61118.268400000001</c:v>
                </c:pt>
                <c:pt idx="157">
                  <c:v>64514.260800000004</c:v>
                </c:pt>
                <c:pt idx="158">
                  <c:v>66747.655799999993</c:v>
                </c:pt>
                <c:pt idx="159">
                  <c:v>54278.957296679997</c:v>
                </c:pt>
                <c:pt idx="160">
                  <c:v>69152.844599999997</c:v>
                </c:pt>
                <c:pt idx="161">
                  <c:v>70758.246799999994</c:v>
                </c:pt>
                <c:pt idx="162">
                  <c:v>66391.656600000002</c:v>
                </c:pt>
                <c:pt idx="163">
                  <c:v>64617.260600000001</c:v>
                </c:pt>
                <c:pt idx="164">
                  <c:v>65159.659400000004</c:v>
                </c:pt>
                <c:pt idx="165">
                  <c:v>66414.056599999996</c:v>
                </c:pt>
                <c:pt idx="166">
                  <c:v>67932.653200000001</c:v>
                </c:pt>
                <c:pt idx="167">
                  <c:v>69646.049400000004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23-49EB-AC5D-1A1CE907930A}"/>
            </c:ext>
          </c:extLst>
        </c:ser>
        <c:ser>
          <c:idx val="1"/>
          <c:order val="1"/>
          <c:tx>
            <c:strRef>
              <c:f>'Comparación Generacion'!$U$5</c:f>
              <c:strCache>
                <c:ptCount val="1"/>
                <c:pt idx="0">
                  <c:v>ES_wind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Generacion'!$U$6:$U$173</c:f>
              <c:numCache>
                <c:formatCode>General</c:formatCode>
                <c:ptCount val="168"/>
                <c:pt idx="0">
                  <c:v>25257.631676891091</c:v>
                </c:pt>
                <c:pt idx="1">
                  <c:v>27028.785791072009</c:v>
                </c:pt>
                <c:pt idx="2">
                  <c:v>27489.942333941199</c:v>
                </c:pt>
                <c:pt idx="3">
                  <c:v>28179.896186332571</c:v>
                </c:pt>
                <c:pt idx="4">
                  <c:v>29542.429586616421</c:v>
                </c:pt>
                <c:pt idx="5">
                  <c:v>29719.55508683193</c:v>
                </c:pt>
                <c:pt idx="6">
                  <c:v>27790.974239529911</c:v>
                </c:pt>
                <c:pt idx="7">
                  <c:v>22521.545412595991</c:v>
                </c:pt>
                <c:pt idx="8">
                  <c:v>17575.587941208789</c:v>
                </c:pt>
                <c:pt idx="9">
                  <c:v>15116.88366045464</c:v>
                </c:pt>
                <c:pt idx="10">
                  <c:v>14278.077359344319</c:v>
                </c:pt>
                <c:pt idx="11">
                  <c:v>15129.93079804206</c:v>
                </c:pt>
                <c:pt idx="12">
                  <c:v>17438.534795471169</c:v>
                </c:pt>
                <c:pt idx="13">
                  <c:v>19014.972457422769</c:v>
                </c:pt>
                <c:pt idx="14">
                  <c:v>19653.986236669109</c:v>
                </c:pt>
                <c:pt idx="15">
                  <c:v>19711.284638977831</c:v>
                </c:pt>
                <c:pt idx="16">
                  <c:v>18955.417524366439</c:v>
                </c:pt>
                <c:pt idx="17">
                  <c:v>15781.896243089581</c:v>
                </c:pt>
                <c:pt idx="18">
                  <c:v>14593.714336832239</c:v>
                </c:pt>
                <c:pt idx="19">
                  <c:v>14223.344761290769</c:v>
                </c:pt>
                <c:pt idx="20">
                  <c:v>14363.338713443911</c:v>
                </c:pt>
                <c:pt idx="21">
                  <c:v>14848.21623140177</c:v>
                </c:pt>
                <c:pt idx="22">
                  <c:v>15875.142067911909</c:v>
                </c:pt>
                <c:pt idx="23">
                  <c:v>16808.962166086068</c:v>
                </c:pt>
                <c:pt idx="24">
                  <c:v>17562.050500919151</c:v>
                </c:pt>
                <c:pt idx="25">
                  <c:v>16948.98696297015</c:v>
                </c:pt>
                <c:pt idx="26">
                  <c:v>16083.628397510431</c:v>
                </c:pt>
                <c:pt idx="27">
                  <c:v>15063.22677239256</c:v>
                </c:pt>
                <c:pt idx="28">
                  <c:v>14307.493685481089</c:v>
                </c:pt>
                <c:pt idx="29">
                  <c:v>13599.38045674861</c:v>
                </c:pt>
                <c:pt idx="30">
                  <c:v>12281.728618574811</c:v>
                </c:pt>
                <c:pt idx="31">
                  <c:v>10580.61958356276</c:v>
                </c:pt>
                <c:pt idx="32">
                  <c:v>10413.82697641188</c:v>
                </c:pt>
                <c:pt idx="33">
                  <c:v>9460.1706868510191</c:v>
                </c:pt>
                <c:pt idx="34">
                  <c:v>7941.8884700892058</c:v>
                </c:pt>
                <c:pt idx="35">
                  <c:v>7497.5158672407233</c:v>
                </c:pt>
                <c:pt idx="36">
                  <c:v>8021.6047494042296</c:v>
                </c:pt>
                <c:pt idx="37">
                  <c:v>8207.2718532950585</c:v>
                </c:pt>
                <c:pt idx="38">
                  <c:v>7701.0753018705727</c:v>
                </c:pt>
                <c:pt idx="39">
                  <c:v>7208.4567662448699</c:v>
                </c:pt>
                <c:pt idx="40">
                  <c:v>6674.4703974418626</c:v>
                </c:pt>
                <c:pt idx="41">
                  <c:v>6746.0583557562222</c:v>
                </c:pt>
                <c:pt idx="42">
                  <c:v>10613.07732868978</c:v>
                </c:pt>
                <c:pt idx="43">
                  <c:v>12693.764835624561</c:v>
                </c:pt>
                <c:pt idx="44">
                  <c:v>11990.67975703404</c:v>
                </c:pt>
                <c:pt idx="45">
                  <c:v>10467.98876334349</c:v>
                </c:pt>
                <c:pt idx="46">
                  <c:v>9858.8226774680825</c:v>
                </c:pt>
                <c:pt idx="47">
                  <c:v>9494.3897946343404</c:v>
                </c:pt>
                <c:pt idx="48">
                  <c:v>9891.4066473124822</c:v>
                </c:pt>
                <c:pt idx="49">
                  <c:v>10235.357435405689</c:v>
                </c:pt>
                <c:pt idx="50">
                  <c:v>10420.05283847216</c:v>
                </c:pt>
                <c:pt idx="51">
                  <c:v>10021.14830662054</c:v>
                </c:pt>
                <c:pt idx="52">
                  <c:v>9615.3276700540955</c:v>
                </c:pt>
                <c:pt idx="53">
                  <c:v>9302.575684706675</c:v>
                </c:pt>
                <c:pt idx="54">
                  <c:v>8594.9043801847329</c:v>
                </c:pt>
                <c:pt idx="55">
                  <c:v>7391.5416337173328</c:v>
                </c:pt>
                <c:pt idx="56">
                  <c:v>7084.5452200831733</c:v>
                </c:pt>
                <c:pt idx="57">
                  <c:v>5839.1482657304832</c:v>
                </c:pt>
                <c:pt idx="58">
                  <c:v>2940.658342457637</c:v>
                </c:pt>
                <c:pt idx="59">
                  <c:v>1417.5837174260389</c:v>
                </c:pt>
                <c:pt idx="60">
                  <c:v>1047.830302104984</c:v>
                </c:pt>
                <c:pt idx="61">
                  <c:v>948.78805466085657</c:v>
                </c:pt>
                <c:pt idx="62">
                  <c:v>937.12635957142493</c:v>
                </c:pt>
                <c:pt idx="63">
                  <c:v>1015.341620447234</c:v>
                </c:pt>
                <c:pt idx="64">
                  <c:v>908.720932771256</c:v>
                </c:pt>
                <c:pt idx="65">
                  <c:v>1632.2207250531701</c:v>
                </c:pt>
                <c:pt idx="66">
                  <c:v>2969.6079584393642</c:v>
                </c:pt>
                <c:pt idx="67">
                  <c:v>3032.5158789883521</c:v>
                </c:pt>
                <c:pt idx="68">
                  <c:v>1997.8308484510681</c:v>
                </c:pt>
                <c:pt idx="69">
                  <c:v>1605.3004353277749</c:v>
                </c:pt>
                <c:pt idx="70">
                  <c:v>1718.6635425074569</c:v>
                </c:pt>
                <c:pt idx="71">
                  <c:v>1784.441950829415</c:v>
                </c:pt>
                <c:pt idx="72">
                  <c:v>2092.8097615930119</c:v>
                </c:pt>
                <c:pt idx="73">
                  <c:v>2453.948776001735</c:v>
                </c:pt>
                <c:pt idx="74">
                  <c:v>2997.363626294346</c:v>
                </c:pt>
                <c:pt idx="75">
                  <c:v>3725.395207229572</c:v>
                </c:pt>
                <c:pt idx="76">
                  <c:v>4680.1631923013483</c:v>
                </c:pt>
                <c:pt idx="77">
                  <c:v>5450.4992397167543</c:v>
                </c:pt>
                <c:pt idx="78">
                  <c:v>6064.3819072317219</c:v>
                </c:pt>
                <c:pt idx="79">
                  <c:v>6423.2157370017594</c:v>
                </c:pt>
                <c:pt idx="80">
                  <c:v>7229.6280938422078</c:v>
                </c:pt>
                <c:pt idx="81">
                  <c:v>8348.136342899068</c:v>
                </c:pt>
                <c:pt idx="82">
                  <c:v>9234.8761820860545</c:v>
                </c:pt>
                <c:pt idx="83">
                  <c:v>10602.74259962927</c:v>
                </c:pt>
                <c:pt idx="84">
                  <c:v>12693.81780410596</c:v>
                </c:pt>
                <c:pt idx="85">
                  <c:v>14935.23885635787</c:v>
                </c:pt>
                <c:pt idx="86">
                  <c:v>17302.695151216511</c:v>
                </c:pt>
                <c:pt idx="87">
                  <c:v>19055.53493100328</c:v>
                </c:pt>
                <c:pt idx="88">
                  <c:v>19502.5647707022</c:v>
                </c:pt>
                <c:pt idx="89">
                  <c:v>18779.82452991965</c:v>
                </c:pt>
                <c:pt idx="90">
                  <c:v>20441.524096769612</c:v>
                </c:pt>
                <c:pt idx="91">
                  <c:v>23384.874651799371</c:v>
                </c:pt>
                <c:pt idx="92">
                  <c:v>25246.37105510366</c:v>
                </c:pt>
                <c:pt idx="93">
                  <c:v>26455.499012262731</c:v>
                </c:pt>
                <c:pt idx="94">
                  <c:v>29327.556745317321</c:v>
                </c:pt>
                <c:pt idx="95">
                  <c:v>32495.56085894713</c:v>
                </c:pt>
                <c:pt idx="96">
                  <c:v>33692.350464731819</c:v>
                </c:pt>
                <c:pt idx="97">
                  <c:v>31442.18988844772</c:v>
                </c:pt>
                <c:pt idx="98">
                  <c:v>30725.5670023684</c:v>
                </c:pt>
                <c:pt idx="99">
                  <c:v>32808.221044500096</c:v>
                </c:pt>
                <c:pt idx="100">
                  <c:v>38083.80541485174</c:v>
                </c:pt>
                <c:pt idx="101">
                  <c:v>43215.925984419227</c:v>
                </c:pt>
                <c:pt idx="102">
                  <c:v>45676.77452477238</c:v>
                </c:pt>
                <c:pt idx="103">
                  <c:v>47147.468462484481</c:v>
                </c:pt>
                <c:pt idx="104">
                  <c:v>49863.399898306299</c:v>
                </c:pt>
                <c:pt idx="105">
                  <c:v>52849.775181003577</c:v>
                </c:pt>
                <c:pt idx="106">
                  <c:v>56504.39586789751</c:v>
                </c:pt>
                <c:pt idx="107">
                  <c:v>59127.139771766473</c:v>
                </c:pt>
                <c:pt idx="108">
                  <c:v>61539.214438724463</c:v>
                </c:pt>
                <c:pt idx="109">
                  <c:v>63213.31092521768</c:v>
                </c:pt>
                <c:pt idx="110">
                  <c:v>63954.563512551031</c:v>
                </c:pt>
                <c:pt idx="111">
                  <c:v>63107.627880642307</c:v>
                </c:pt>
                <c:pt idx="112">
                  <c:v>61800.40762031218</c:v>
                </c:pt>
                <c:pt idx="113">
                  <c:v>56043.466254120212</c:v>
                </c:pt>
                <c:pt idx="114">
                  <c:v>49015.923932807389</c:v>
                </c:pt>
                <c:pt idx="115">
                  <c:v>44376.945800292582</c:v>
                </c:pt>
                <c:pt idx="116">
                  <c:v>43141.369496151427</c:v>
                </c:pt>
                <c:pt idx="117">
                  <c:v>43170.125414566843</c:v>
                </c:pt>
                <c:pt idx="118">
                  <c:v>43085.999807524313</c:v>
                </c:pt>
                <c:pt idx="119">
                  <c:v>43948.385436640448</c:v>
                </c:pt>
                <c:pt idx="120">
                  <c:v>45259.381238917129</c:v>
                </c:pt>
                <c:pt idx="121">
                  <c:v>45336.453592351907</c:v>
                </c:pt>
                <c:pt idx="122">
                  <c:v>44732.989467109794</c:v>
                </c:pt>
                <c:pt idx="123">
                  <c:v>44617.578306515723</c:v>
                </c:pt>
                <c:pt idx="124">
                  <c:v>44463.425337664652</c:v>
                </c:pt>
                <c:pt idx="125">
                  <c:v>43957.397697861968</c:v>
                </c:pt>
                <c:pt idx="126">
                  <c:v>43398.565898287947</c:v>
                </c:pt>
                <c:pt idx="127">
                  <c:v>41996.963607079451</c:v>
                </c:pt>
                <c:pt idx="128">
                  <c:v>40071.69526356073</c:v>
                </c:pt>
                <c:pt idx="129">
                  <c:v>39586.955169895176</c:v>
                </c:pt>
                <c:pt idx="130">
                  <c:v>40260.084323157091</c:v>
                </c:pt>
                <c:pt idx="131">
                  <c:v>41393.020378710047</c:v>
                </c:pt>
                <c:pt idx="132">
                  <c:v>43259.007077160553</c:v>
                </c:pt>
                <c:pt idx="133">
                  <c:v>43624.23604781185</c:v>
                </c:pt>
                <c:pt idx="134">
                  <c:v>42328.657653815542</c:v>
                </c:pt>
                <c:pt idx="135">
                  <c:v>39854.978806989493</c:v>
                </c:pt>
                <c:pt idx="136">
                  <c:v>37869.841666917171</c:v>
                </c:pt>
                <c:pt idx="137">
                  <c:v>31635.808139735909</c:v>
                </c:pt>
                <c:pt idx="138">
                  <c:v>31769.808116109591</c:v>
                </c:pt>
                <c:pt idx="139">
                  <c:v>35284.882191248769</c:v>
                </c:pt>
                <c:pt idx="140">
                  <c:v>37972.3074040961</c:v>
                </c:pt>
                <c:pt idx="141">
                  <c:v>39676.274901108052</c:v>
                </c:pt>
                <c:pt idx="142">
                  <c:v>42088.032491575963</c:v>
                </c:pt>
                <c:pt idx="143">
                  <c:v>44627.775519484123</c:v>
                </c:pt>
                <c:pt idx="144">
                  <c:v>48063.671812902583</c:v>
                </c:pt>
                <c:pt idx="145">
                  <c:v>51779.41225214921</c:v>
                </c:pt>
                <c:pt idx="146">
                  <c:v>55476.93694998094</c:v>
                </c:pt>
                <c:pt idx="147">
                  <c:v>59376.587628652007</c:v>
                </c:pt>
                <c:pt idx="148">
                  <c:v>63239.564105836733</c:v>
                </c:pt>
                <c:pt idx="149">
                  <c:v>65080.013570265168</c:v>
                </c:pt>
                <c:pt idx="150">
                  <c:v>63994.286660610793</c:v>
                </c:pt>
                <c:pt idx="151">
                  <c:v>61572.687397778413</c:v>
                </c:pt>
                <c:pt idx="152">
                  <c:v>58733.792707671659</c:v>
                </c:pt>
                <c:pt idx="153">
                  <c:v>55616.747486144748</c:v>
                </c:pt>
                <c:pt idx="154">
                  <c:v>55314.942901686067</c:v>
                </c:pt>
                <c:pt idx="155">
                  <c:v>56767.414212998687</c:v>
                </c:pt>
                <c:pt idx="156">
                  <c:v>60447.124701716457</c:v>
                </c:pt>
                <c:pt idx="157">
                  <c:v>63846.990034808347</c:v>
                </c:pt>
                <c:pt idx="158">
                  <c:v>66150.663740676406</c:v>
                </c:pt>
                <c:pt idx="159">
                  <c:v>67868.771710827787</c:v>
                </c:pt>
                <c:pt idx="160">
                  <c:v>71329.542902751273</c:v>
                </c:pt>
                <c:pt idx="161">
                  <c:v>70326.101748658868</c:v>
                </c:pt>
                <c:pt idx="162">
                  <c:v>65799.846327957581</c:v>
                </c:pt>
                <c:pt idx="163">
                  <c:v>63999.609488092967</c:v>
                </c:pt>
                <c:pt idx="164">
                  <c:v>64502.616731058319</c:v>
                </c:pt>
                <c:pt idx="165">
                  <c:v>65809.387631394566</c:v>
                </c:pt>
                <c:pt idx="166">
                  <c:v>67338.832060564164</c:v>
                </c:pt>
                <c:pt idx="167">
                  <c:v>69117.832394977377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23-49EB-AC5D-1A1CE9079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total de h2 (SRES+Emarket)</a:t>
            </a:r>
            <a:r>
              <a:rPr lang="es-ES" b="1" baseline="0"/>
              <a:t> TYNDP26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Generacion'!$AV$5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Generacion'!$AV$6:$AV$173</c:f>
              <c:numCache>
                <c:formatCode>0.0</c:formatCode>
                <c:ptCount val="168"/>
                <c:pt idx="0">
                  <c:v>7423.1664400000009</c:v>
                </c:pt>
                <c:pt idx="1">
                  <c:v>7943.7050699999991</c:v>
                </c:pt>
                <c:pt idx="2">
                  <c:v>8079.2383900000004</c:v>
                </c:pt>
                <c:pt idx="3">
                  <c:v>8282.0143900000003</c:v>
                </c:pt>
                <c:pt idx="4">
                  <c:v>8682.4600699999992</c:v>
                </c:pt>
                <c:pt idx="5">
                  <c:v>8734.51656</c:v>
                </c:pt>
                <c:pt idx="6">
                  <c:v>8167.7107799999994</c:v>
                </c:pt>
                <c:pt idx="7">
                  <c:v>6619.0360599999995</c:v>
                </c:pt>
                <c:pt idx="8">
                  <c:v>5293.4220400000004</c:v>
                </c:pt>
                <c:pt idx="9">
                  <c:v>7860.240310000001</c:v>
                </c:pt>
                <c:pt idx="10">
                  <c:v>12534.34</c:v>
                </c:pt>
                <c:pt idx="11">
                  <c:v>15517.427009999999</c:v>
                </c:pt>
                <c:pt idx="12">
                  <c:v>17274.066409999999</c:v>
                </c:pt>
                <c:pt idx="13">
                  <c:v>17736.400659999999</c:v>
                </c:pt>
                <c:pt idx="14">
                  <c:v>16964.3992</c:v>
                </c:pt>
                <c:pt idx="15">
                  <c:v>15285.947840000001</c:v>
                </c:pt>
                <c:pt idx="16">
                  <c:v>11752.39357</c:v>
                </c:pt>
                <c:pt idx="17">
                  <c:v>6080.0885499999986</c:v>
                </c:pt>
                <c:pt idx="18">
                  <c:v>4289.1738999999998</c:v>
                </c:pt>
                <c:pt idx="19">
                  <c:v>4180.2123299999994</c:v>
                </c:pt>
                <c:pt idx="20">
                  <c:v>4221.3561200000004</c:v>
                </c:pt>
                <c:pt idx="21">
                  <c:v>4363.8602199999996</c:v>
                </c:pt>
                <c:pt idx="22">
                  <c:v>4665.6719899999998</c:v>
                </c:pt>
                <c:pt idx="23">
                  <c:v>4940.1196499999996</c:v>
                </c:pt>
                <c:pt idx="24">
                  <c:v>5161.4507900000008</c:v>
                </c:pt>
                <c:pt idx="25">
                  <c:v>4981.2726700000003</c:v>
                </c:pt>
                <c:pt idx="26">
                  <c:v>4726.9457000000002</c:v>
                </c:pt>
                <c:pt idx="27">
                  <c:v>4427.0516399999997</c:v>
                </c:pt>
                <c:pt idx="28">
                  <c:v>4204.9430499999999</c:v>
                </c:pt>
                <c:pt idx="29">
                  <c:v>3996.82998</c:v>
                </c:pt>
                <c:pt idx="30">
                  <c:v>3609.57539</c:v>
                </c:pt>
                <c:pt idx="31">
                  <c:v>3109.6224999999999</c:v>
                </c:pt>
                <c:pt idx="32">
                  <c:v>3167.62311</c:v>
                </c:pt>
                <c:pt idx="33">
                  <c:v>5745.8454000000002</c:v>
                </c:pt>
                <c:pt idx="34">
                  <c:v>9812.1637900000005</c:v>
                </c:pt>
                <c:pt idx="35">
                  <c:v>12427.44666</c:v>
                </c:pt>
                <c:pt idx="36">
                  <c:v>14132.36469</c:v>
                </c:pt>
                <c:pt idx="37">
                  <c:v>14631.32855</c:v>
                </c:pt>
                <c:pt idx="38">
                  <c:v>13974.337149999999</c:v>
                </c:pt>
                <c:pt idx="39">
                  <c:v>12058.272220000001</c:v>
                </c:pt>
                <c:pt idx="40">
                  <c:v>8391.7661899999985</c:v>
                </c:pt>
                <c:pt idx="41">
                  <c:v>3489.5598300000001</c:v>
                </c:pt>
                <c:pt idx="42">
                  <c:v>3119.38429</c:v>
                </c:pt>
                <c:pt idx="43">
                  <c:v>3730.67157</c:v>
                </c:pt>
                <c:pt idx="44">
                  <c:v>3524.0367200000001</c:v>
                </c:pt>
                <c:pt idx="45">
                  <c:v>3076.52088</c:v>
                </c:pt>
                <c:pt idx="46">
                  <c:v>2897.4879900000001</c:v>
                </c:pt>
                <c:pt idx="47">
                  <c:v>2790.3816499999998</c:v>
                </c:pt>
                <c:pt idx="48">
                  <c:v>2907.0644699999998</c:v>
                </c:pt>
                <c:pt idx="49">
                  <c:v>3008.150720000001</c:v>
                </c:pt>
                <c:pt idx="50">
                  <c:v>3062.43235</c:v>
                </c:pt>
                <c:pt idx="51">
                  <c:v>2945.1950200000001</c:v>
                </c:pt>
                <c:pt idx="52">
                  <c:v>2825.9249599999998</c:v>
                </c:pt>
                <c:pt idx="53">
                  <c:v>2734.0083599999998</c:v>
                </c:pt>
                <c:pt idx="54">
                  <c:v>2526.02522</c:v>
                </c:pt>
                <c:pt idx="55">
                  <c:v>2172.3593099999998</c:v>
                </c:pt>
                <c:pt idx="56">
                  <c:v>2218.7833700000001</c:v>
                </c:pt>
                <c:pt idx="57">
                  <c:v>4963.89329</c:v>
                </c:pt>
                <c:pt idx="58">
                  <c:v>8563.7509099999988</c:v>
                </c:pt>
                <c:pt idx="59">
                  <c:v>10723.800950000001</c:v>
                </c:pt>
                <c:pt idx="60">
                  <c:v>11917.276159999999</c:v>
                </c:pt>
                <c:pt idx="61">
                  <c:v>12084.64659</c:v>
                </c:pt>
                <c:pt idx="62">
                  <c:v>11316.43014</c:v>
                </c:pt>
                <c:pt idx="63">
                  <c:v>9581.1113299999997</c:v>
                </c:pt>
                <c:pt idx="64">
                  <c:v>6217.6503400000001</c:v>
                </c:pt>
                <c:pt idx="65">
                  <c:v>1913.9952800000001</c:v>
                </c:pt>
                <c:pt idx="66">
                  <c:v>873.2801199999999</c:v>
                </c:pt>
                <c:pt idx="67">
                  <c:v>891.2502199999999</c:v>
                </c:pt>
                <c:pt idx="68">
                  <c:v>587.1586400000001</c:v>
                </c:pt>
                <c:pt idx="69">
                  <c:v>471.79428999999999</c:v>
                </c:pt>
                <c:pt idx="70">
                  <c:v>505.11174999999992</c:v>
                </c:pt>
                <c:pt idx="71">
                  <c:v>524.44362999999998</c:v>
                </c:pt>
                <c:pt idx="72">
                  <c:v>615.07228999999995</c:v>
                </c:pt>
                <c:pt idx="73">
                  <c:v>721.21090000000004</c:v>
                </c:pt>
                <c:pt idx="74">
                  <c:v>880.91901000000007</c:v>
                </c:pt>
                <c:pt idx="75">
                  <c:v>1094.8860299999999</c:v>
                </c:pt>
                <c:pt idx="76">
                  <c:v>1375.4901</c:v>
                </c:pt>
                <c:pt idx="77">
                  <c:v>1601.8906400000001</c:v>
                </c:pt>
                <c:pt idx="78">
                  <c:v>1782.30945</c:v>
                </c:pt>
                <c:pt idx="79">
                  <c:v>1887.77001</c:v>
                </c:pt>
                <c:pt idx="80">
                  <c:v>2217.3157999999999</c:v>
                </c:pt>
                <c:pt idx="81">
                  <c:v>4462.2342700000008</c:v>
                </c:pt>
                <c:pt idx="82">
                  <c:v>7617.2754699999996</c:v>
                </c:pt>
                <c:pt idx="83">
                  <c:v>10167.64446</c:v>
                </c:pt>
                <c:pt idx="84">
                  <c:v>12100.758620000001</c:v>
                </c:pt>
                <c:pt idx="85">
                  <c:v>13022.3585</c:v>
                </c:pt>
                <c:pt idx="86">
                  <c:v>13019.24444</c:v>
                </c:pt>
                <c:pt idx="87">
                  <c:v>12335.657859999999</c:v>
                </c:pt>
                <c:pt idx="88">
                  <c:v>10403.839449999999</c:v>
                </c:pt>
                <c:pt idx="89">
                  <c:v>6914.4102599999997</c:v>
                </c:pt>
                <c:pt idx="90">
                  <c:v>6008.7626600000003</c:v>
                </c:pt>
                <c:pt idx="91">
                  <c:v>6872.7673400000003</c:v>
                </c:pt>
                <c:pt idx="92">
                  <c:v>7419.8571300000003</c:v>
                </c:pt>
                <c:pt idx="93">
                  <c:v>7775.2170999999998</c:v>
                </c:pt>
                <c:pt idx="94">
                  <c:v>8619.3091199999999</c:v>
                </c:pt>
                <c:pt idx="95">
                  <c:v>9550.3789799999995</c:v>
                </c:pt>
                <c:pt idx="96">
                  <c:v>9902.1129800000017</c:v>
                </c:pt>
                <c:pt idx="97">
                  <c:v>9240.7955499999989</c:v>
                </c:pt>
                <c:pt idx="98">
                  <c:v>9030.1818600000006</c:v>
                </c:pt>
                <c:pt idx="99">
                  <c:v>9642.2693099999997</c:v>
                </c:pt>
                <c:pt idx="100">
                  <c:v>11192.75311</c:v>
                </c:pt>
                <c:pt idx="101">
                  <c:v>12701.07285</c:v>
                </c:pt>
                <c:pt idx="102">
                  <c:v>13424.310799999999</c:v>
                </c:pt>
                <c:pt idx="103">
                  <c:v>13856.54531</c:v>
                </c:pt>
                <c:pt idx="104">
                  <c:v>14722.22133</c:v>
                </c:pt>
                <c:pt idx="105">
                  <c:v>17349.653010000002</c:v>
                </c:pt>
                <c:pt idx="106">
                  <c:v>14350.051337680001</c:v>
                </c:pt>
                <c:pt idx="107">
                  <c:v>11610.82354963</c:v>
                </c:pt>
                <c:pt idx="108">
                  <c:v>9040.4997849499996</c:v>
                </c:pt>
                <c:pt idx="109">
                  <c:v>18122.452930070001</c:v>
                </c:pt>
                <c:pt idx="110">
                  <c:v>15065.840694749999</c:v>
                </c:pt>
                <c:pt idx="111">
                  <c:v>9218.0752943000007</c:v>
                </c:pt>
                <c:pt idx="112">
                  <c:v>13096.633040889999</c:v>
                </c:pt>
                <c:pt idx="113">
                  <c:v>18017.84821</c:v>
                </c:pt>
                <c:pt idx="114">
                  <c:v>14407.50886</c:v>
                </c:pt>
                <c:pt idx="115">
                  <c:v>13042.293879999999</c:v>
                </c:pt>
                <c:pt idx="116">
                  <c:v>12679.160830000001</c:v>
                </c:pt>
                <c:pt idx="117">
                  <c:v>12687.61196</c:v>
                </c:pt>
                <c:pt idx="118">
                  <c:v>12662.887629999999</c:v>
                </c:pt>
                <c:pt idx="119">
                  <c:v>12916.3413</c:v>
                </c:pt>
                <c:pt idx="120">
                  <c:v>13301.63984</c:v>
                </c:pt>
                <c:pt idx="121">
                  <c:v>13324.29168</c:v>
                </c:pt>
                <c:pt idx="122">
                  <c:v>13146.93439</c:v>
                </c:pt>
                <c:pt idx="123">
                  <c:v>13113.01556</c:v>
                </c:pt>
                <c:pt idx="124">
                  <c:v>13067.71046</c:v>
                </c:pt>
                <c:pt idx="125">
                  <c:v>12918.989600000001</c:v>
                </c:pt>
                <c:pt idx="126">
                  <c:v>12754.75027</c:v>
                </c:pt>
                <c:pt idx="127">
                  <c:v>12342.822469999999</c:v>
                </c:pt>
                <c:pt idx="128">
                  <c:v>11901.692370000001</c:v>
                </c:pt>
                <c:pt idx="129">
                  <c:v>14969.390789999999</c:v>
                </c:pt>
                <c:pt idx="130">
                  <c:v>19967.146820000002</c:v>
                </c:pt>
                <c:pt idx="131">
                  <c:v>9727.128069710001</c:v>
                </c:pt>
                <c:pt idx="132">
                  <c:v>11739.36733782</c:v>
                </c:pt>
                <c:pt idx="133">
                  <c:v>11810.45061765</c:v>
                </c:pt>
                <c:pt idx="134">
                  <c:v>9829.4151895800005</c:v>
                </c:pt>
                <c:pt idx="135">
                  <c:v>9128.5141428700008</c:v>
                </c:pt>
                <c:pt idx="136">
                  <c:v>13929.70820736</c:v>
                </c:pt>
                <c:pt idx="137">
                  <c:v>10802.165069999999</c:v>
                </c:pt>
                <c:pt idx="138">
                  <c:v>9340.2061999999987</c:v>
                </c:pt>
                <c:pt idx="139">
                  <c:v>10370.154920000001</c:v>
                </c:pt>
                <c:pt idx="140">
                  <c:v>11159.983770000001</c:v>
                </c:pt>
                <c:pt idx="141">
                  <c:v>11660.776589999999</c:v>
                </c:pt>
                <c:pt idx="142">
                  <c:v>12369.58734</c:v>
                </c:pt>
                <c:pt idx="143">
                  <c:v>13116.01247</c:v>
                </c:pt>
                <c:pt idx="144">
                  <c:v>14125.81565</c:v>
                </c:pt>
                <c:pt idx="145">
                  <c:v>15217.863810000001</c:v>
                </c:pt>
                <c:pt idx="146">
                  <c:v>16008.17467982</c:v>
                </c:pt>
                <c:pt idx="147">
                  <c:v>17450.658319999999</c:v>
                </c:pt>
                <c:pt idx="148">
                  <c:v>18585.97956</c:v>
                </c:pt>
                <c:pt idx="149">
                  <c:v>19126.883829999999</c:v>
                </c:pt>
                <c:pt idx="150">
                  <c:v>9805.0834021299997</c:v>
                </c:pt>
                <c:pt idx="151">
                  <c:v>18096.087370000001</c:v>
                </c:pt>
                <c:pt idx="152">
                  <c:v>9766.5536188099995</c:v>
                </c:pt>
                <c:pt idx="153">
                  <c:v>9746.717199050001</c:v>
                </c:pt>
                <c:pt idx="154">
                  <c:v>14391.62647098</c:v>
                </c:pt>
                <c:pt idx="155">
                  <c:v>9732.9149350600001</c:v>
                </c:pt>
                <c:pt idx="156">
                  <c:v>10192.115666129999</c:v>
                </c:pt>
                <c:pt idx="157">
                  <c:v>12669.100666130002</c:v>
                </c:pt>
                <c:pt idx="158">
                  <c:v>13499.930025589998</c:v>
                </c:pt>
                <c:pt idx="159">
                  <c:v>9705.6840200400002</c:v>
                </c:pt>
                <c:pt idx="160">
                  <c:v>9705.2071681800007</c:v>
                </c:pt>
                <c:pt idx="161">
                  <c:v>20705.6624151</c:v>
                </c:pt>
                <c:pt idx="162">
                  <c:v>9716.0780009000009</c:v>
                </c:pt>
                <c:pt idx="163">
                  <c:v>18809.354790000001</c:v>
                </c:pt>
                <c:pt idx="164">
                  <c:v>9667.2280535799982</c:v>
                </c:pt>
                <c:pt idx="165">
                  <c:v>17760.502118320001</c:v>
                </c:pt>
                <c:pt idx="166">
                  <c:v>9568.4753805399996</c:v>
                </c:pt>
                <c:pt idx="167">
                  <c:v>20313.590609999999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F10-4522-9CC1-61483A9D965C}"/>
            </c:ext>
          </c:extLst>
        </c:ser>
        <c:ser>
          <c:idx val="3"/>
          <c:order val="1"/>
          <c:tx>
            <c:strRef>
              <c:f>'Comparación Generacion'!$AY$5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Generacion'!$AY$6:$AY$173</c:f>
              <c:numCache>
                <c:formatCode>0.0</c:formatCode>
                <c:ptCount val="168"/>
                <c:pt idx="0">
                  <c:v>9742.737579460123</c:v>
                </c:pt>
                <c:pt idx="1">
                  <c:v>10425.932724423314</c:v>
                </c:pt>
                <c:pt idx="2">
                  <c:v>10603.81713274233</c:v>
                </c:pt>
                <c:pt idx="3">
                  <c:v>10869.956033355824</c:v>
                </c:pt>
                <c:pt idx="4">
                  <c:v>11395.531905404905</c:v>
                </c:pt>
                <c:pt idx="5">
                  <c:v>11463.854867779139</c:v>
                </c:pt>
                <c:pt idx="6">
                  <c:v>10719.935137877301</c:v>
                </c:pt>
                <c:pt idx="7">
                  <c:v>8687.3346950797531</c:v>
                </c:pt>
                <c:pt idx="8">
                  <c:v>6947.4963615460128</c:v>
                </c:pt>
                <c:pt idx="9">
                  <c:v>10316.387120079753</c:v>
                </c:pt>
                <c:pt idx="10">
                  <c:v>15731.497668755987</c:v>
                </c:pt>
                <c:pt idx="11">
                  <c:v>16556.691989220872</c:v>
                </c:pt>
                <c:pt idx="12">
                  <c:v>16626.491062276451</c:v>
                </c:pt>
                <c:pt idx="13">
                  <c:v>15947.999628435271</c:v>
                </c:pt>
                <c:pt idx="14">
                  <c:v>15932.924420721622</c:v>
                </c:pt>
                <c:pt idx="15">
                  <c:v>15408.361859971077</c:v>
                </c:pt>
                <c:pt idx="16">
                  <c:v>14098.636640097968</c:v>
                </c:pt>
                <c:pt idx="17">
                  <c:v>7979.9783126687116</c:v>
                </c:pt>
                <c:pt idx="18">
                  <c:v>5629.443456257668</c:v>
                </c:pt>
                <c:pt idx="19">
                  <c:v>5486.4338671104288</c:v>
                </c:pt>
                <c:pt idx="20">
                  <c:v>5540.434158257669</c:v>
                </c:pt>
                <c:pt idx="21">
                  <c:v>5727.4675572147235</c:v>
                </c:pt>
                <c:pt idx="22">
                  <c:v>6123.5886596134969</c:v>
                </c:pt>
                <c:pt idx="23">
                  <c:v>6483.7949883128831</c:v>
                </c:pt>
                <c:pt idx="24">
                  <c:v>6774.2870893067484</c:v>
                </c:pt>
                <c:pt idx="25">
                  <c:v>6537.807393625767</c:v>
                </c:pt>
                <c:pt idx="26">
                  <c:v>6204.0090141717783</c:v>
                </c:pt>
                <c:pt idx="27">
                  <c:v>5810.4048626503063</c:v>
                </c:pt>
                <c:pt idx="28">
                  <c:v>5518.8923761656442</c:v>
                </c:pt>
                <c:pt idx="29">
                  <c:v>5245.7486922331291</c:v>
                </c:pt>
                <c:pt idx="30">
                  <c:v>4737.4858266073616</c:v>
                </c:pt>
                <c:pt idx="31">
                  <c:v>4081.3089984662574</c:v>
                </c:pt>
                <c:pt idx="32">
                  <c:v>4157.4334835153368</c:v>
                </c:pt>
                <c:pt idx="33">
                  <c:v>7541.291759631903</c:v>
                </c:pt>
                <c:pt idx="34">
                  <c:v>12878.242413846629</c:v>
                </c:pt>
                <c:pt idx="35">
                  <c:v>14686.858835512219</c:v>
                </c:pt>
                <c:pt idx="36">
                  <c:v>15030.730764853566</c:v>
                </c:pt>
                <c:pt idx="37">
                  <c:v>14480.699628916022</c:v>
                </c:pt>
                <c:pt idx="38">
                  <c:v>13644.495180077061</c:v>
                </c:pt>
                <c:pt idx="39">
                  <c:v>13105.833433917476</c:v>
                </c:pt>
                <c:pt idx="40">
                  <c:v>11014.002781453986</c:v>
                </c:pt>
                <c:pt idx="41">
                  <c:v>4579.9681263128823</c:v>
                </c:pt>
                <c:pt idx="42">
                  <c:v>4094.1211264233125</c:v>
                </c:pt>
                <c:pt idx="43">
                  <c:v>4896.4218161411045</c:v>
                </c:pt>
                <c:pt idx="44">
                  <c:v>4625.2182624294473</c:v>
                </c:pt>
                <c:pt idx="45">
                  <c:v>4037.8638730306743</c:v>
                </c:pt>
                <c:pt idx="46">
                  <c:v>3802.8872657484662</c:v>
                </c:pt>
                <c:pt idx="47">
                  <c:v>3662.3126238957047</c:v>
                </c:pt>
                <c:pt idx="48">
                  <c:v>3815.4561785337423</c:v>
                </c:pt>
                <c:pt idx="49">
                  <c:v>3948.1295888098152</c:v>
                </c:pt>
                <c:pt idx="50">
                  <c:v>4019.3729969631895</c:v>
                </c:pt>
                <c:pt idx="51">
                  <c:v>3865.5016605276078</c:v>
                </c:pt>
                <c:pt idx="52">
                  <c:v>3708.9624120736194</c:v>
                </c:pt>
                <c:pt idx="53">
                  <c:v>3588.3239594355828</c:v>
                </c:pt>
                <c:pt idx="54">
                  <c:v>3315.3508056809815</c:v>
                </c:pt>
                <c:pt idx="55">
                  <c:v>2851.172320693252</c:v>
                </c:pt>
                <c:pt idx="56">
                  <c:v>2912.1028464478527</c:v>
                </c:pt>
                <c:pt idx="57">
                  <c:v>6514.9973515766878</c:v>
                </c:pt>
                <c:pt idx="58">
                  <c:v>11239.728825478524</c:v>
                </c:pt>
                <c:pt idx="59">
                  <c:v>12694.958483338922</c:v>
                </c:pt>
                <c:pt idx="60">
                  <c:v>13493.418761852328</c:v>
                </c:pt>
                <c:pt idx="61">
                  <c:v>13668.099731222535</c:v>
                </c:pt>
                <c:pt idx="62">
                  <c:v>12732.652428849002</c:v>
                </c:pt>
                <c:pt idx="63">
                  <c:v>11784.36506522868</c:v>
                </c:pt>
                <c:pt idx="64">
                  <c:v>8160.5250418527639</c:v>
                </c:pt>
                <c:pt idx="65">
                  <c:v>2512.0753915582818</c:v>
                </c:pt>
                <c:pt idx="66">
                  <c:v>1146.1603496687119</c:v>
                </c:pt>
                <c:pt idx="67">
                  <c:v>1169.7456983190179</c:v>
                </c:pt>
                <c:pt idx="68">
                  <c:v>770.63239700613531</c:v>
                </c:pt>
                <c:pt idx="69">
                  <c:v>619.2193043374233</c:v>
                </c:pt>
                <c:pt idx="70">
                  <c:v>662.94771487730065</c:v>
                </c:pt>
                <c:pt idx="71">
                  <c:v>688.32036888957055</c:v>
                </c:pt>
                <c:pt idx="72">
                  <c:v>807.2684294907973</c:v>
                </c:pt>
                <c:pt idx="73">
                  <c:v>946.57294766871121</c:v>
                </c:pt>
                <c:pt idx="74">
                  <c:v>1156.1862195276069</c:v>
                </c:pt>
                <c:pt idx="75">
                  <c:v>1437.0130800552149</c:v>
                </c:pt>
                <c:pt idx="76">
                  <c:v>1805.2995572392631</c:v>
                </c:pt>
                <c:pt idx="77">
                  <c:v>2102.4451307484665</c:v>
                </c:pt>
                <c:pt idx="78">
                  <c:v>2339.2407265950915</c:v>
                </c:pt>
                <c:pt idx="79">
                  <c:v>2477.6553195276069</c:v>
                </c:pt>
                <c:pt idx="80">
                  <c:v>2910.1766941104297</c:v>
                </c:pt>
                <c:pt idx="81">
                  <c:v>5856.5812665092035</c:v>
                </c:pt>
                <c:pt idx="82">
                  <c:v>9997.5012785337403</c:v>
                </c:pt>
                <c:pt idx="83">
                  <c:v>13336.854942554612</c:v>
                </c:pt>
                <c:pt idx="84">
                  <c:v>14212.813253530059</c:v>
                </c:pt>
                <c:pt idx="85">
                  <c:v>14941.158954123744</c:v>
                </c:pt>
                <c:pt idx="86">
                  <c:v>14847.997451187292</c:v>
                </c:pt>
                <c:pt idx="87">
                  <c:v>15105.038999067849</c:v>
                </c:pt>
                <c:pt idx="88">
                  <c:v>13654.803297147242</c:v>
                </c:pt>
                <c:pt idx="89">
                  <c:v>9075.0066328711637</c:v>
                </c:pt>
                <c:pt idx="90">
                  <c:v>7886.3646998650283</c:v>
                </c:pt>
                <c:pt idx="91">
                  <c:v>9020.3512449202462</c:v>
                </c:pt>
                <c:pt idx="92">
                  <c:v>9738.3941851472428</c:v>
                </c:pt>
                <c:pt idx="93">
                  <c:v>10204.796085460122</c:v>
                </c:pt>
                <c:pt idx="94">
                  <c:v>11312.647715926381</c:v>
                </c:pt>
                <c:pt idx="95">
                  <c:v>12534.655788552149</c:v>
                </c:pt>
                <c:pt idx="96">
                  <c:v>12996.29868548466</c:v>
                </c:pt>
                <c:pt idx="97">
                  <c:v>12128.334558680983</c:v>
                </c:pt>
                <c:pt idx="98">
                  <c:v>11851.908867717793</c:v>
                </c:pt>
                <c:pt idx="99">
                  <c:v>12655.259762411042</c:v>
                </c:pt>
                <c:pt idx="100">
                  <c:v>12712.725087678875</c:v>
                </c:pt>
                <c:pt idx="101">
                  <c:v>11725.213768927084</c:v>
                </c:pt>
                <c:pt idx="102">
                  <c:v>14113.039827258071</c:v>
                </c:pt>
                <c:pt idx="103">
                  <c:v>13254.844752879317</c:v>
                </c:pt>
                <c:pt idx="104">
                  <c:v>13442.617571241879</c:v>
                </c:pt>
                <c:pt idx="105">
                  <c:v>15005.777066683773</c:v>
                </c:pt>
                <c:pt idx="106">
                  <c:v>11696.823476885793</c:v>
                </c:pt>
                <c:pt idx="107">
                  <c:v>7322.0657657498914</c:v>
                </c:pt>
                <c:pt idx="108">
                  <c:v>9083.1780776317246</c:v>
                </c:pt>
                <c:pt idx="109">
                  <c:v>10107.370964358348</c:v>
                </c:pt>
                <c:pt idx="110">
                  <c:v>10287.944676572586</c:v>
                </c:pt>
                <c:pt idx="111">
                  <c:v>9119.2962828988657</c:v>
                </c:pt>
                <c:pt idx="112">
                  <c:v>6843.6797328505054</c:v>
                </c:pt>
                <c:pt idx="113">
                  <c:v>12531.590768504751</c:v>
                </c:pt>
                <c:pt idx="114">
                  <c:v>16845.004180387921</c:v>
                </c:pt>
                <c:pt idx="115">
                  <c:v>15957.381971488578</c:v>
                </c:pt>
                <c:pt idx="116">
                  <c:v>15938.905285186451</c:v>
                </c:pt>
                <c:pt idx="117">
                  <c:v>16633.190221529137</c:v>
                </c:pt>
                <c:pt idx="118">
                  <c:v>16070.389101318649</c:v>
                </c:pt>
                <c:pt idx="119">
                  <c:v>16295.817238156282</c:v>
                </c:pt>
                <c:pt idx="120">
                  <c:v>17458.100580809813</c:v>
                </c:pt>
                <c:pt idx="121">
                  <c:v>17487.830607018408</c:v>
                </c:pt>
                <c:pt idx="122">
                  <c:v>16466.729610002192</c:v>
                </c:pt>
                <c:pt idx="123">
                  <c:v>16491.311320195913</c:v>
                </c:pt>
                <c:pt idx="124">
                  <c:v>15958.676937940218</c:v>
                </c:pt>
                <c:pt idx="125">
                  <c:v>14818.724371976663</c:v>
                </c:pt>
                <c:pt idx="126">
                  <c:v>15988.12291424768</c:v>
                </c:pt>
                <c:pt idx="127">
                  <c:v>16199.674530680983</c:v>
                </c:pt>
                <c:pt idx="128">
                  <c:v>15620.70128019018</c:v>
                </c:pt>
                <c:pt idx="129">
                  <c:v>18892.539451869761</c:v>
                </c:pt>
                <c:pt idx="130">
                  <c:v>16645.006539710095</c:v>
                </c:pt>
                <c:pt idx="131">
                  <c:v>6821.490568236477</c:v>
                </c:pt>
                <c:pt idx="132">
                  <c:v>18487.022845137981</c:v>
                </c:pt>
                <c:pt idx="133">
                  <c:v>18418.789879335465</c:v>
                </c:pt>
                <c:pt idx="134">
                  <c:v>17394.68095612479</c:v>
                </c:pt>
                <c:pt idx="135">
                  <c:v>17121.911402021859</c:v>
                </c:pt>
                <c:pt idx="136">
                  <c:v>17361.43489521373</c:v>
                </c:pt>
                <c:pt idx="137">
                  <c:v>14177.59663853374</c:v>
                </c:pt>
                <c:pt idx="138">
                  <c:v>12258.808781963191</c:v>
                </c:pt>
                <c:pt idx="139">
                  <c:v>13610.593115558278</c:v>
                </c:pt>
                <c:pt idx="140">
                  <c:v>14647.225566202451</c:v>
                </c:pt>
                <c:pt idx="141">
                  <c:v>15304.504783417178</c:v>
                </c:pt>
                <c:pt idx="142">
                  <c:v>16181.966584380043</c:v>
                </c:pt>
                <c:pt idx="143">
                  <c:v>16195.052404430498</c:v>
                </c:pt>
                <c:pt idx="144">
                  <c:v>12104.086654213232</c:v>
                </c:pt>
                <c:pt idx="145">
                  <c:v>15647.022194347928</c:v>
                </c:pt>
                <c:pt idx="146">
                  <c:v>11430.553311129854</c:v>
                </c:pt>
                <c:pt idx="147">
                  <c:v>10148.783142776236</c:v>
                </c:pt>
                <c:pt idx="148">
                  <c:v>7411.6468867648609</c:v>
                </c:pt>
                <c:pt idx="149">
                  <c:v>6423.4333404830804</c:v>
                </c:pt>
                <c:pt idx="150">
                  <c:v>7799.7322059648168</c:v>
                </c:pt>
                <c:pt idx="151">
                  <c:v>8779.039294546059</c:v>
                </c:pt>
                <c:pt idx="152">
                  <c:v>7315.9322557549822</c:v>
                </c:pt>
                <c:pt idx="153">
                  <c:v>9678.1638740015878</c:v>
                </c:pt>
                <c:pt idx="154">
                  <c:v>14942.75301024412</c:v>
                </c:pt>
                <c:pt idx="155">
                  <c:v>11391.467396661079</c:v>
                </c:pt>
                <c:pt idx="156">
                  <c:v>6807.1469064933899</c:v>
                </c:pt>
                <c:pt idx="157">
                  <c:v>8048.031876762193</c:v>
                </c:pt>
                <c:pt idx="158">
                  <c:v>8397.4293091135332</c:v>
                </c:pt>
                <c:pt idx="159">
                  <c:v>7683.6713456473035</c:v>
                </c:pt>
                <c:pt idx="160">
                  <c:v>7203.1589357475177</c:v>
                </c:pt>
                <c:pt idx="161">
                  <c:v>6811.4593492354425</c:v>
                </c:pt>
                <c:pt idx="162">
                  <c:v>8313.7004623129378</c:v>
                </c:pt>
                <c:pt idx="163">
                  <c:v>17093.09868414696</c:v>
                </c:pt>
                <c:pt idx="164">
                  <c:v>16413.212600105649</c:v>
                </c:pt>
                <c:pt idx="165">
                  <c:v>14409.034113981947</c:v>
                </c:pt>
                <c:pt idx="166">
                  <c:v>11695.363265917022</c:v>
                </c:pt>
                <c:pt idx="167">
                  <c:v>12143.39023877233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F10-4522-9CC1-61483A9D965C}"/>
            </c:ext>
          </c:extLst>
        </c:ser>
        <c:ser>
          <c:idx val="0"/>
          <c:order val="2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4F10-4522-9CC1-61483A9D965C}"/>
            </c:ext>
          </c:extLst>
        </c:ser>
        <c:ser>
          <c:idx val="1"/>
          <c:order val="3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4F10-4522-9CC1-61483A9D96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de electrolizadores Emarket TYNDP</a:t>
            </a:r>
            <a:r>
              <a:rPr lang="es-ES" b="1" baseline="0"/>
              <a:t>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8761012808608094E-2"/>
          <c:y val="0.16435075982468567"/>
          <c:w val="0.90804760520285221"/>
          <c:h val="0.63935184403523637"/>
        </c:manualLayout>
      </c:layout>
      <c:areaChart>
        <c:grouping val="standard"/>
        <c:varyColors val="0"/>
        <c:ser>
          <c:idx val="2"/>
          <c:order val="0"/>
          <c:tx>
            <c:strRef>
              <c:f>'Comparación Generacion'!$AU$5</c:f>
              <c:strCache>
                <c:ptCount val="1"/>
                <c:pt idx="0">
                  <c:v>ES00-ESh2-P2G_emarket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Generacion'!$AU$6:$AU$173</c:f>
              <c:numCache>
                <c:formatCode>0.0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2988.4539999999997</c:v>
                </c:pt>
                <c:pt idx="108">
                  <c:v>0</c:v>
                </c:pt>
                <c:pt idx="109">
                  <c:v>8662.884</c:v>
                </c:pt>
                <c:pt idx="110">
                  <c:v>5589.6419999999998</c:v>
                </c:pt>
                <c:pt idx="111">
                  <c:v>0</c:v>
                </c:pt>
                <c:pt idx="112">
                  <c:v>1120.5439999999999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2035.1690000000001</c:v>
                </c:pt>
                <c:pt idx="133">
                  <c:v>2110.5279999999998</c:v>
                </c:pt>
                <c:pt idx="134">
                  <c:v>250.459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482.48</c:v>
                </c:pt>
                <c:pt idx="157">
                  <c:v>2963.84</c:v>
                </c:pt>
                <c:pt idx="158">
                  <c:v>3778.9939999999997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57-49A1-A80E-CB0C23AD9806}"/>
            </c:ext>
          </c:extLst>
        </c:ser>
        <c:ser>
          <c:idx val="3"/>
          <c:order val="1"/>
          <c:tx>
            <c:strRef>
              <c:f>'Comparación Generacion'!$AW$5</c:f>
              <c:strCache>
                <c:ptCount val="1"/>
                <c:pt idx="0">
                  <c:v>ES_SRES_excedentes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Generacion'!$AW$6:$AW$173</c:f>
              <c:numCache>
                <c:formatCode>0.0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2563.800547794086</c:v>
                </c:pt>
                <c:pt idx="108">
                  <c:v>5758.6446096388181</c:v>
                </c:pt>
                <c:pt idx="109">
                  <c:v>7431.9051739383067</c:v>
                </c:pt>
                <c:pt idx="110">
                  <c:v>7485.6673161458202</c:v>
                </c:pt>
                <c:pt idx="111">
                  <c:v>5137.7972603979824</c:v>
                </c:pt>
                <c:pt idx="112">
                  <c:v>961.31689530017093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1745.9754766355929</c:v>
                </c:pt>
                <c:pt idx="133">
                  <c:v>1810.626110535668</c:v>
                </c:pt>
                <c:pt idx="134">
                  <c:v>214.86926732014581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413.92053827821712</c:v>
                </c:pt>
                <c:pt idx="157">
                  <c:v>2542.6841489191488</c:v>
                </c:pt>
                <c:pt idx="158">
                  <c:v>3242.0063642641198</c:v>
                </c:pt>
                <c:pt idx="159">
                  <c:v>2292.428999402101</c:v>
                </c:pt>
                <c:pt idx="160">
                  <c:v>1118.856864057803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57-49A1-A80E-CB0C23AD9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2A57-49A1-A80E-CB0C23AD9806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A57-49A1-A80E-CB0C23AD9806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h2 al mercado de h2 directo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Generacion'!$AT$5</c:f>
              <c:strCache>
                <c:ptCount val="1"/>
                <c:pt idx="0">
                  <c:v>ES00_SRES_P2G-ESh2-P2G_SRES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Generacion'!$AT$6:$AT$173</c:f>
              <c:numCache>
                <c:formatCode>General</c:formatCode>
                <c:ptCount val="168"/>
                <c:pt idx="0">
                  <c:v>7423.1664400000009</c:v>
                </c:pt>
                <c:pt idx="1">
                  <c:v>7943.7050699999991</c:v>
                </c:pt>
                <c:pt idx="2">
                  <c:v>8079.2383900000004</c:v>
                </c:pt>
                <c:pt idx="3">
                  <c:v>8282.0143900000003</c:v>
                </c:pt>
                <c:pt idx="4">
                  <c:v>8682.4600699999992</c:v>
                </c:pt>
                <c:pt idx="5">
                  <c:v>8734.51656</c:v>
                </c:pt>
                <c:pt idx="6">
                  <c:v>8167.7107799999994</c:v>
                </c:pt>
                <c:pt idx="7">
                  <c:v>6619.0360599999995</c:v>
                </c:pt>
                <c:pt idx="8">
                  <c:v>5293.4220400000004</c:v>
                </c:pt>
                <c:pt idx="9">
                  <c:v>7860.240310000001</c:v>
                </c:pt>
                <c:pt idx="10">
                  <c:v>12534.34</c:v>
                </c:pt>
                <c:pt idx="11">
                  <c:v>15517.427009999999</c:v>
                </c:pt>
                <c:pt idx="12">
                  <c:v>17274.066409999999</c:v>
                </c:pt>
                <c:pt idx="13">
                  <c:v>17736.400659999999</c:v>
                </c:pt>
                <c:pt idx="14">
                  <c:v>16964.3992</c:v>
                </c:pt>
                <c:pt idx="15">
                  <c:v>15285.947840000001</c:v>
                </c:pt>
                <c:pt idx="16">
                  <c:v>11752.39357</c:v>
                </c:pt>
                <c:pt idx="17">
                  <c:v>6080.0885499999986</c:v>
                </c:pt>
                <c:pt idx="18">
                  <c:v>4289.1738999999998</c:v>
                </c:pt>
                <c:pt idx="19">
                  <c:v>4180.2123299999994</c:v>
                </c:pt>
                <c:pt idx="20">
                  <c:v>4221.3561200000004</c:v>
                </c:pt>
                <c:pt idx="21">
                  <c:v>4363.8602199999996</c:v>
                </c:pt>
                <c:pt idx="22">
                  <c:v>4665.6719899999998</c:v>
                </c:pt>
                <c:pt idx="23">
                  <c:v>4940.1196499999996</c:v>
                </c:pt>
                <c:pt idx="24">
                  <c:v>5161.4507900000008</c:v>
                </c:pt>
                <c:pt idx="25">
                  <c:v>4981.2726700000003</c:v>
                </c:pt>
                <c:pt idx="26">
                  <c:v>4726.9457000000002</c:v>
                </c:pt>
                <c:pt idx="27">
                  <c:v>4427.0516399999997</c:v>
                </c:pt>
                <c:pt idx="28">
                  <c:v>4204.9430499999999</c:v>
                </c:pt>
                <c:pt idx="29">
                  <c:v>3996.82998</c:v>
                </c:pt>
                <c:pt idx="30">
                  <c:v>3609.57539</c:v>
                </c:pt>
                <c:pt idx="31">
                  <c:v>3109.6224999999999</c:v>
                </c:pt>
                <c:pt idx="32">
                  <c:v>3167.62311</c:v>
                </c:pt>
                <c:pt idx="33">
                  <c:v>5745.8454000000002</c:v>
                </c:pt>
                <c:pt idx="34">
                  <c:v>9812.1637900000005</c:v>
                </c:pt>
                <c:pt idx="35">
                  <c:v>12427.44666</c:v>
                </c:pt>
                <c:pt idx="36">
                  <c:v>14132.36469</c:v>
                </c:pt>
                <c:pt idx="37">
                  <c:v>14631.32855</c:v>
                </c:pt>
                <c:pt idx="38">
                  <c:v>13974.337149999999</c:v>
                </c:pt>
                <c:pt idx="39">
                  <c:v>12058.272220000001</c:v>
                </c:pt>
                <c:pt idx="40">
                  <c:v>8391.7661899999985</c:v>
                </c:pt>
                <c:pt idx="41">
                  <c:v>3489.5598300000001</c:v>
                </c:pt>
                <c:pt idx="42">
                  <c:v>3119.38429</c:v>
                </c:pt>
                <c:pt idx="43">
                  <c:v>3730.67157</c:v>
                </c:pt>
                <c:pt idx="44">
                  <c:v>3524.0367200000001</c:v>
                </c:pt>
                <c:pt idx="45">
                  <c:v>3076.52088</c:v>
                </c:pt>
                <c:pt idx="46">
                  <c:v>2897.4879900000001</c:v>
                </c:pt>
                <c:pt idx="47">
                  <c:v>2790.3816499999998</c:v>
                </c:pt>
                <c:pt idx="48">
                  <c:v>2907.0644699999998</c:v>
                </c:pt>
                <c:pt idx="49">
                  <c:v>3008.150720000001</c:v>
                </c:pt>
                <c:pt idx="50">
                  <c:v>3062.43235</c:v>
                </c:pt>
                <c:pt idx="51">
                  <c:v>2945.1950200000001</c:v>
                </c:pt>
                <c:pt idx="52">
                  <c:v>2825.9249599999998</c:v>
                </c:pt>
                <c:pt idx="53">
                  <c:v>2734.0083599999998</c:v>
                </c:pt>
                <c:pt idx="54">
                  <c:v>2526.02522</c:v>
                </c:pt>
                <c:pt idx="55">
                  <c:v>2172.3593099999998</c:v>
                </c:pt>
                <c:pt idx="56">
                  <c:v>2218.7833700000001</c:v>
                </c:pt>
                <c:pt idx="57">
                  <c:v>4963.89329</c:v>
                </c:pt>
                <c:pt idx="58">
                  <c:v>8563.7509099999988</c:v>
                </c:pt>
                <c:pt idx="59">
                  <c:v>10723.800950000001</c:v>
                </c:pt>
                <c:pt idx="60">
                  <c:v>11917.276159999999</c:v>
                </c:pt>
                <c:pt idx="61">
                  <c:v>12084.64659</c:v>
                </c:pt>
                <c:pt idx="62">
                  <c:v>11316.43014</c:v>
                </c:pt>
                <c:pt idx="63">
                  <c:v>9581.1113299999997</c:v>
                </c:pt>
                <c:pt idx="64">
                  <c:v>6217.6503400000001</c:v>
                </c:pt>
                <c:pt idx="65">
                  <c:v>1913.9952800000001</c:v>
                </c:pt>
                <c:pt idx="66">
                  <c:v>873.2801199999999</c:v>
                </c:pt>
                <c:pt idx="67">
                  <c:v>891.2502199999999</c:v>
                </c:pt>
                <c:pt idx="68">
                  <c:v>587.1586400000001</c:v>
                </c:pt>
                <c:pt idx="69">
                  <c:v>471.79428999999999</c:v>
                </c:pt>
                <c:pt idx="70">
                  <c:v>505.11174999999992</c:v>
                </c:pt>
                <c:pt idx="71">
                  <c:v>524.44362999999998</c:v>
                </c:pt>
                <c:pt idx="72">
                  <c:v>615.07228999999995</c:v>
                </c:pt>
                <c:pt idx="73">
                  <c:v>721.21090000000004</c:v>
                </c:pt>
                <c:pt idx="74">
                  <c:v>880.91901000000007</c:v>
                </c:pt>
                <c:pt idx="75">
                  <c:v>1094.8860299999999</c:v>
                </c:pt>
                <c:pt idx="76">
                  <c:v>1375.4901</c:v>
                </c:pt>
                <c:pt idx="77">
                  <c:v>1601.8906400000001</c:v>
                </c:pt>
                <c:pt idx="78">
                  <c:v>1782.30945</c:v>
                </c:pt>
                <c:pt idx="79">
                  <c:v>1887.77001</c:v>
                </c:pt>
                <c:pt idx="80">
                  <c:v>2217.3157999999999</c:v>
                </c:pt>
                <c:pt idx="81">
                  <c:v>4462.2342700000008</c:v>
                </c:pt>
                <c:pt idx="82">
                  <c:v>7617.2754699999996</c:v>
                </c:pt>
                <c:pt idx="83">
                  <c:v>10167.64446</c:v>
                </c:pt>
                <c:pt idx="84">
                  <c:v>12100.758620000001</c:v>
                </c:pt>
                <c:pt idx="85">
                  <c:v>13022.3585</c:v>
                </c:pt>
                <c:pt idx="86">
                  <c:v>13019.24444</c:v>
                </c:pt>
                <c:pt idx="87">
                  <c:v>12335.657859999999</c:v>
                </c:pt>
                <c:pt idx="88">
                  <c:v>10403.839449999999</c:v>
                </c:pt>
                <c:pt idx="89">
                  <c:v>6914.4102599999997</c:v>
                </c:pt>
                <c:pt idx="90">
                  <c:v>6008.7626600000003</c:v>
                </c:pt>
                <c:pt idx="91">
                  <c:v>6872.7673400000003</c:v>
                </c:pt>
                <c:pt idx="92">
                  <c:v>7419.8571300000003</c:v>
                </c:pt>
                <c:pt idx="93">
                  <c:v>7775.2170999999998</c:v>
                </c:pt>
                <c:pt idx="94">
                  <c:v>8619.3091199999999</c:v>
                </c:pt>
                <c:pt idx="95">
                  <c:v>9550.3789799999995</c:v>
                </c:pt>
                <c:pt idx="96">
                  <c:v>9902.1129800000017</c:v>
                </c:pt>
                <c:pt idx="97">
                  <c:v>9240.7955499999989</c:v>
                </c:pt>
                <c:pt idx="98">
                  <c:v>9030.1818600000006</c:v>
                </c:pt>
                <c:pt idx="99">
                  <c:v>9642.2693099999997</c:v>
                </c:pt>
                <c:pt idx="100">
                  <c:v>11192.75311</c:v>
                </c:pt>
                <c:pt idx="101">
                  <c:v>12701.07285</c:v>
                </c:pt>
                <c:pt idx="102">
                  <c:v>13424.310799999999</c:v>
                </c:pt>
                <c:pt idx="103">
                  <c:v>13856.54531</c:v>
                </c:pt>
                <c:pt idx="104">
                  <c:v>14722.22133</c:v>
                </c:pt>
                <c:pt idx="105">
                  <c:v>17349.653010000002</c:v>
                </c:pt>
                <c:pt idx="106">
                  <c:v>14350.051337680001</c:v>
                </c:pt>
                <c:pt idx="107">
                  <c:v>8622.3695496300006</c:v>
                </c:pt>
                <c:pt idx="108">
                  <c:v>9040.4997849499996</c:v>
                </c:pt>
                <c:pt idx="109">
                  <c:v>9459.5689300699996</c:v>
                </c:pt>
                <c:pt idx="110">
                  <c:v>9476.198694749999</c:v>
                </c:pt>
                <c:pt idx="111">
                  <c:v>9218.0752943000007</c:v>
                </c:pt>
                <c:pt idx="112">
                  <c:v>11976.08904089</c:v>
                </c:pt>
                <c:pt idx="113">
                  <c:v>18017.84821</c:v>
                </c:pt>
                <c:pt idx="114">
                  <c:v>14407.50886</c:v>
                </c:pt>
                <c:pt idx="115">
                  <c:v>13042.293879999999</c:v>
                </c:pt>
                <c:pt idx="116">
                  <c:v>12679.160830000001</c:v>
                </c:pt>
                <c:pt idx="117">
                  <c:v>12687.61196</c:v>
                </c:pt>
                <c:pt idx="118">
                  <c:v>12662.887629999999</c:v>
                </c:pt>
                <c:pt idx="119">
                  <c:v>12916.3413</c:v>
                </c:pt>
                <c:pt idx="120">
                  <c:v>13301.63984</c:v>
                </c:pt>
                <c:pt idx="121">
                  <c:v>13324.29168</c:v>
                </c:pt>
                <c:pt idx="122">
                  <c:v>13146.93439</c:v>
                </c:pt>
                <c:pt idx="123">
                  <c:v>13113.01556</c:v>
                </c:pt>
                <c:pt idx="124">
                  <c:v>13067.71046</c:v>
                </c:pt>
                <c:pt idx="125">
                  <c:v>12918.989600000001</c:v>
                </c:pt>
                <c:pt idx="126">
                  <c:v>12754.75027</c:v>
                </c:pt>
                <c:pt idx="127">
                  <c:v>12342.822469999999</c:v>
                </c:pt>
                <c:pt idx="128">
                  <c:v>11901.692370000001</c:v>
                </c:pt>
                <c:pt idx="129">
                  <c:v>14969.390789999999</c:v>
                </c:pt>
                <c:pt idx="130">
                  <c:v>19967.146820000002</c:v>
                </c:pt>
                <c:pt idx="131">
                  <c:v>9727.128069710001</c:v>
                </c:pt>
                <c:pt idx="132">
                  <c:v>9704.1983378200002</c:v>
                </c:pt>
                <c:pt idx="133">
                  <c:v>9699.9226176499997</c:v>
                </c:pt>
                <c:pt idx="134">
                  <c:v>9578.9561895799998</c:v>
                </c:pt>
                <c:pt idx="135">
                  <c:v>9128.5141428700008</c:v>
                </c:pt>
                <c:pt idx="136">
                  <c:v>13929.70820736</c:v>
                </c:pt>
                <c:pt idx="137">
                  <c:v>10802.165069999999</c:v>
                </c:pt>
                <c:pt idx="138">
                  <c:v>9340.2061999999987</c:v>
                </c:pt>
                <c:pt idx="139">
                  <c:v>10370.154920000001</c:v>
                </c:pt>
                <c:pt idx="140">
                  <c:v>11159.983770000001</c:v>
                </c:pt>
                <c:pt idx="141">
                  <c:v>11660.776589999999</c:v>
                </c:pt>
                <c:pt idx="142">
                  <c:v>12369.58734</c:v>
                </c:pt>
                <c:pt idx="143">
                  <c:v>13116.01247</c:v>
                </c:pt>
                <c:pt idx="144">
                  <c:v>14125.81565</c:v>
                </c:pt>
                <c:pt idx="145">
                  <c:v>15217.863810000001</c:v>
                </c:pt>
                <c:pt idx="146">
                  <c:v>16008.17467982</c:v>
                </c:pt>
                <c:pt idx="147">
                  <c:v>17450.658319999999</c:v>
                </c:pt>
                <c:pt idx="148">
                  <c:v>18585.97956</c:v>
                </c:pt>
                <c:pt idx="149">
                  <c:v>19126.883829999999</c:v>
                </c:pt>
                <c:pt idx="150">
                  <c:v>9805.0834021299997</c:v>
                </c:pt>
                <c:pt idx="151">
                  <c:v>18096.087370000001</c:v>
                </c:pt>
                <c:pt idx="152">
                  <c:v>9766.5536188099995</c:v>
                </c:pt>
                <c:pt idx="153">
                  <c:v>9746.717199050001</c:v>
                </c:pt>
                <c:pt idx="154">
                  <c:v>14391.62647098</c:v>
                </c:pt>
                <c:pt idx="155">
                  <c:v>9732.9149350600001</c:v>
                </c:pt>
                <c:pt idx="156">
                  <c:v>9709.6356661299997</c:v>
                </c:pt>
                <c:pt idx="157">
                  <c:v>9705.2606661300015</c:v>
                </c:pt>
                <c:pt idx="158">
                  <c:v>9720.9360255899992</c:v>
                </c:pt>
                <c:pt idx="159">
                  <c:v>9705.6840200400002</c:v>
                </c:pt>
                <c:pt idx="160">
                  <c:v>9705.2071681800007</c:v>
                </c:pt>
                <c:pt idx="161">
                  <c:v>20705.6624151</c:v>
                </c:pt>
                <c:pt idx="162">
                  <c:v>9716.0780009000009</c:v>
                </c:pt>
                <c:pt idx="163">
                  <c:v>18809.354790000001</c:v>
                </c:pt>
                <c:pt idx="164">
                  <c:v>9667.2280535799982</c:v>
                </c:pt>
                <c:pt idx="165">
                  <c:v>17760.502118320001</c:v>
                </c:pt>
                <c:pt idx="166">
                  <c:v>9568.4753805399996</c:v>
                </c:pt>
                <c:pt idx="167">
                  <c:v>20313.590609999999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06-407C-87C0-564447D1FA72}"/>
            </c:ext>
          </c:extLst>
        </c:ser>
        <c:ser>
          <c:idx val="3"/>
          <c:order val="1"/>
          <c:tx>
            <c:strRef>
              <c:f>'Comparación Generacion'!$AX$5</c:f>
              <c:strCache>
                <c:ptCount val="1"/>
                <c:pt idx="0">
                  <c:v>ES_SRES_electrolyzer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Generacion'!$AX$6:$AX$173</c:f>
              <c:numCache>
                <c:formatCode>0.0</c:formatCode>
                <c:ptCount val="168"/>
                <c:pt idx="0">
                  <c:v>13918.196542085891</c:v>
                </c:pt>
                <c:pt idx="1">
                  <c:v>14894.18960631902</c:v>
                </c:pt>
                <c:pt idx="2">
                  <c:v>15148.3101896319</c:v>
                </c:pt>
                <c:pt idx="3">
                  <c:v>15528.50861907975</c:v>
                </c:pt>
                <c:pt idx="4">
                  <c:v>16279.33129343558</c:v>
                </c:pt>
                <c:pt idx="5">
                  <c:v>16376.935525398771</c:v>
                </c:pt>
                <c:pt idx="6">
                  <c:v>15314.19305411043</c:v>
                </c:pt>
                <c:pt idx="7">
                  <c:v>12410.47813582822</c:v>
                </c:pt>
                <c:pt idx="8">
                  <c:v>9924.99480220859</c:v>
                </c:pt>
                <c:pt idx="9">
                  <c:v>14737.69588582822</c:v>
                </c:pt>
                <c:pt idx="10">
                  <c:v>22473.56809822284</c:v>
                </c:pt>
                <c:pt idx="11">
                  <c:v>23652.41712745839</c:v>
                </c:pt>
                <c:pt idx="12">
                  <c:v>23752.130088966362</c:v>
                </c:pt>
                <c:pt idx="13">
                  <c:v>22782.856612050389</c:v>
                </c:pt>
                <c:pt idx="14">
                  <c:v>22761.32060103089</c:v>
                </c:pt>
                <c:pt idx="15">
                  <c:v>22011.945514244399</c:v>
                </c:pt>
                <c:pt idx="16">
                  <c:v>20140.909485854241</c:v>
                </c:pt>
                <c:pt idx="17">
                  <c:v>11399.96901809816</c:v>
                </c:pt>
                <c:pt idx="18">
                  <c:v>8042.0620803680977</c:v>
                </c:pt>
                <c:pt idx="19">
                  <c:v>7837.7626673006134</c:v>
                </c:pt>
                <c:pt idx="20">
                  <c:v>7914.9059403680994</c:v>
                </c:pt>
                <c:pt idx="21">
                  <c:v>8182.0965103067483</c:v>
                </c:pt>
                <c:pt idx="22">
                  <c:v>8747.983799447853</c:v>
                </c:pt>
                <c:pt idx="23">
                  <c:v>9262.564269018405</c:v>
                </c:pt>
                <c:pt idx="24">
                  <c:v>9677.5529847239268</c:v>
                </c:pt>
                <c:pt idx="25">
                  <c:v>9339.7248480368107</c:v>
                </c:pt>
                <c:pt idx="26">
                  <c:v>8862.8700202453983</c:v>
                </c:pt>
                <c:pt idx="27">
                  <c:v>8300.5783752147236</c:v>
                </c:pt>
                <c:pt idx="28">
                  <c:v>7884.1319659509209</c:v>
                </c:pt>
                <c:pt idx="29">
                  <c:v>7493.9267031901854</c:v>
                </c:pt>
                <c:pt idx="30">
                  <c:v>6767.8368951533739</c:v>
                </c:pt>
                <c:pt idx="31">
                  <c:v>5830.4414263803683</c:v>
                </c:pt>
                <c:pt idx="32">
                  <c:v>5939.1906907361954</c:v>
                </c:pt>
                <c:pt idx="33">
                  <c:v>10773.273942331291</c:v>
                </c:pt>
                <c:pt idx="34">
                  <c:v>18397.489162638041</c:v>
                </c:pt>
                <c:pt idx="35">
                  <c:v>20981.226907874599</c:v>
                </c:pt>
                <c:pt idx="36">
                  <c:v>21472.472521219381</c:v>
                </c:pt>
                <c:pt idx="37">
                  <c:v>20686.713755594319</c:v>
                </c:pt>
                <c:pt idx="38">
                  <c:v>19492.135971538661</c:v>
                </c:pt>
                <c:pt idx="39">
                  <c:v>18722.619191310681</c:v>
                </c:pt>
                <c:pt idx="40">
                  <c:v>15734.28968779141</c:v>
                </c:pt>
                <c:pt idx="41">
                  <c:v>6542.8116090184039</c:v>
                </c:pt>
                <c:pt idx="42">
                  <c:v>5848.7444663190181</c:v>
                </c:pt>
                <c:pt idx="43">
                  <c:v>6994.8883087730064</c:v>
                </c:pt>
                <c:pt idx="44">
                  <c:v>6607.4546606134973</c:v>
                </c:pt>
                <c:pt idx="45">
                  <c:v>5768.3769614723924</c:v>
                </c:pt>
                <c:pt idx="46">
                  <c:v>5432.6960939263809</c:v>
                </c:pt>
                <c:pt idx="47">
                  <c:v>5231.8751769938644</c:v>
                </c:pt>
                <c:pt idx="48">
                  <c:v>5450.6516836196324</c:v>
                </c:pt>
                <c:pt idx="49">
                  <c:v>5640.1851268711653</c:v>
                </c:pt>
                <c:pt idx="50">
                  <c:v>5741.9614242331281</c:v>
                </c:pt>
                <c:pt idx="51">
                  <c:v>5522.1452293251541</c:v>
                </c:pt>
                <c:pt idx="52">
                  <c:v>5298.5177315337423</c:v>
                </c:pt>
                <c:pt idx="53">
                  <c:v>5126.1770849079758</c:v>
                </c:pt>
                <c:pt idx="54">
                  <c:v>4736.2154366871164</c:v>
                </c:pt>
                <c:pt idx="55">
                  <c:v>4073.1033152760742</c:v>
                </c:pt>
                <c:pt idx="56">
                  <c:v>4160.1469234969327</c:v>
                </c:pt>
                <c:pt idx="57">
                  <c:v>9307.1390736809826</c:v>
                </c:pt>
                <c:pt idx="58">
                  <c:v>16056.755464969319</c:v>
                </c:pt>
                <c:pt idx="59">
                  <c:v>18135.654976198461</c:v>
                </c:pt>
                <c:pt idx="60">
                  <c:v>19276.312516931899</c:v>
                </c:pt>
                <c:pt idx="61">
                  <c:v>19525.856758889338</c:v>
                </c:pt>
                <c:pt idx="62">
                  <c:v>18189.503469784289</c:v>
                </c:pt>
                <c:pt idx="63">
                  <c:v>16834.807236040971</c:v>
                </c:pt>
                <c:pt idx="64">
                  <c:v>11657.89291693252</c:v>
                </c:pt>
                <c:pt idx="65">
                  <c:v>3588.6791307975459</c:v>
                </c:pt>
                <c:pt idx="66">
                  <c:v>1637.37192809816</c:v>
                </c:pt>
                <c:pt idx="67">
                  <c:v>1671.0652833128829</c:v>
                </c:pt>
                <c:pt idx="68">
                  <c:v>1100.903424294479</c:v>
                </c:pt>
                <c:pt idx="69">
                  <c:v>884.59900619631901</c:v>
                </c:pt>
                <c:pt idx="70">
                  <c:v>947.06816411042951</c:v>
                </c:pt>
                <c:pt idx="71">
                  <c:v>983.31481269938661</c:v>
                </c:pt>
                <c:pt idx="72">
                  <c:v>1153.2406135582819</c:v>
                </c:pt>
                <c:pt idx="73">
                  <c:v>1352.2470680981589</c:v>
                </c:pt>
                <c:pt idx="74">
                  <c:v>1651.6945993251529</c:v>
                </c:pt>
                <c:pt idx="75">
                  <c:v>2052.8758286503071</c:v>
                </c:pt>
                <c:pt idx="76">
                  <c:v>2578.9993674846619</c:v>
                </c:pt>
                <c:pt idx="77">
                  <c:v>3003.4930439263808</c:v>
                </c:pt>
                <c:pt idx="78">
                  <c:v>3341.7724665644168</c:v>
                </c:pt>
                <c:pt idx="79">
                  <c:v>3539.507599325153</c:v>
                </c:pt>
                <c:pt idx="80">
                  <c:v>4157.395277300614</c:v>
                </c:pt>
                <c:pt idx="81">
                  <c:v>8366.5446664417195</c:v>
                </c:pt>
                <c:pt idx="82">
                  <c:v>14282.14468361963</c:v>
                </c:pt>
                <c:pt idx="83">
                  <c:v>19052.649917935159</c:v>
                </c:pt>
                <c:pt idx="84">
                  <c:v>20304.01893361437</c:v>
                </c:pt>
                <c:pt idx="85">
                  <c:v>21344.51279160535</c:v>
                </c:pt>
                <c:pt idx="86">
                  <c:v>21211.42493026756</c:v>
                </c:pt>
                <c:pt idx="87">
                  <c:v>21578.6271415255</c:v>
                </c:pt>
                <c:pt idx="88">
                  <c:v>19506.86185306749</c:v>
                </c:pt>
                <c:pt idx="89">
                  <c:v>12964.29518981595</c:v>
                </c:pt>
                <c:pt idx="90">
                  <c:v>11266.23528552147</c:v>
                </c:pt>
                <c:pt idx="91">
                  <c:v>12886.21606417178</c:v>
                </c:pt>
                <c:pt idx="92">
                  <c:v>13911.99169306749</c:v>
                </c:pt>
                <c:pt idx="93">
                  <c:v>14578.280122085889</c:v>
                </c:pt>
                <c:pt idx="94">
                  <c:v>16160.92530846626</c:v>
                </c:pt>
                <c:pt idx="95">
                  <c:v>17906.651126503071</c:v>
                </c:pt>
                <c:pt idx="96">
                  <c:v>18566.140979263801</c:v>
                </c:pt>
                <c:pt idx="97">
                  <c:v>17326.192226687119</c:v>
                </c:pt>
                <c:pt idx="98">
                  <c:v>16931.298382453992</c:v>
                </c:pt>
                <c:pt idx="99">
                  <c:v>18078.942517730062</c:v>
                </c:pt>
                <c:pt idx="100">
                  <c:v>18161.035839541251</c:v>
                </c:pt>
                <c:pt idx="101">
                  <c:v>16750.305384181549</c:v>
                </c:pt>
                <c:pt idx="102">
                  <c:v>20161.485467511531</c:v>
                </c:pt>
                <c:pt idx="103">
                  <c:v>18935.49250411331</c:v>
                </c:pt>
                <c:pt idx="104">
                  <c:v>19203.7393874884</c:v>
                </c:pt>
                <c:pt idx="105">
                  <c:v>21436.824380976821</c:v>
                </c:pt>
                <c:pt idx="106">
                  <c:v>16709.747824122562</c:v>
                </c:pt>
                <c:pt idx="107">
                  <c:v>7896.2934032771882</c:v>
                </c:pt>
                <c:pt idx="108">
                  <c:v>7217.3240726922168</c:v>
                </c:pt>
                <c:pt idx="109">
                  <c:v>7007.1962037164776</c:v>
                </c:pt>
                <c:pt idx="110">
                  <c:v>7211.3965075293036</c:v>
                </c:pt>
                <c:pt idx="111">
                  <c:v>7889.7688580289696</c:v>
                </c:pt>
                <c:pt idx="112">
                  <c:v>8815.368437343408</c:v>
                </c:pt>
                <c:pt idx="113">
                  <c:v>17902.272526435361</c:v>
                </c:pt>
                <c:pt idx="114">
                  <c:v>24064.291686268461</c:v>
                </c:pt>
                <c:pt idx="115">
                  <c:v>22796.259959269399</c:v>
                </c:pt>
                <c:pt idx="116">
                  <c:v>22769.864693123502</c:v>
                </c:pt>
                <c:pt idx="117">
                  <c:v>23761.7003164702</c:v>
                </c:pt>
                <c:pt idx="118">
                  <c:v>22957.6987161695</c:v>
                </c:pt>
                <c:pt idx="119">
                  <c:v>23279.738911651832</c:v>
                </c:pt>
                <c:pt idx="120">
                  <c:v>24940.143686871161</c:v>
                </c:pt>
                <c:pt idx="121">
                  <c:v>24982.615152883442</c:v>
                </c:pt>
                <c:pt idx="122">
                  <c:v>23523.899442860278</c:v>
                </c:pt>
                <c:pt idx="123">
                  <c:v>23559.016171708448</c:v>
                </c:pt>
                <c:pt idx="124">
                  <c:v>22798.10991134317</c:v>
                </c:pt>
                <c:pt idx="125">
                  <c:v>21169.606245680949</c:v>
                </c:pt>
                <c:pt idx="126">
                  <c:v>22840.175591782401</c:v>
                </c:pt>
                <c:pt idx="127">
                  <c:v>23142.392186687121</c:v>
                </c:pt>
                <c:pt idx="128">
                  <c:v>22315.28754312883</c:v>
                </c:pt>
                <c:pt idx="129">
                  <c:v>26989.342074099659</c:v>
                </c:pt>
                <c:pt idx="130">
                  <c:v>23778.580771014422</c:v>
                </c:pt>
                <c:pt idx="131">
                  <c:v>9744.986526052111</c:v>
                </c:pt>
                <c:pt idx="132">
                  <c:v>24664.05715927581</c:v>
                </c:pt>
                <c:pt idx="133">
                  <c:v>24501.930859943572</c:v>
                </c:pt>
                <c:pt idx="134">
                  <c:v>24634.674955715269</c:v>
                </c:pt>
                <c:pt idx="135">
                  <c:v>24459.8734314598</c:v>
                </c:pt>
                <c:pt idx="136">
                  <c:v>24802.049850305331</c:v>
                </c:pt>
                <c:pt idx="137">
                  <c:v>20253.70948361963</c:v>
                </c:pt>
                <c:pt idx="138">
                  <c:v>17512.58397423313</c:v>
                </c:pt>
                <c:pt idx="139">
                  <c:v>19443.704450797541</c:v>
                </c:pt>
                <c:pt idx="140">
                  <c:v>20924.60795171779</c:v>
                </c:pt>
                <c:pt idx="141">
                  <c:v>21863.578262024541</c:v>
                </c:pt>
                <c:pt idx="142">
                  <c:v>23117.095120542919</c:v>
                </c:pt>
                <c:pt idx="143">
                  <c:v>23135.789149186428</c:v>
                </c:pt>
                <c:pt idx="144">
                  <c:v>17291.552363161762</c:v>
                </c:pt>
                <c:pt idx="145">
                  <c:v>22352.888849068469</c:v>
                </c:pt>
                <c:pt idx="146">
                  <c:v>16329.36187304265</c:v>
                </c:pt>
                <c:pt idx="147">
                  <c:v>14498.26163253748</c:v>
                </c:pt>
                <c:pt idx="148">
                  <c:v>10588.066981092659</c:v>
                </c:pt>
                <c:pt idx="149">
                  <c:v>9176.3333435472578</c:v>
                </c:pt>
                <c:pt idx="150">
                  <c:v>11142.47457994974</c:v>
                </c:pt>
                <c:pt idx="151">
                  <c:v>12541.48470649437</c:v>
                </c:pt>
                <c:pt idx="152">
                  <c:v>10451.331793935689</c:v>
                </c:pt>
                <c:pt idx="153">
                  <c:v>13825.94839143084</c:v>
                </c:pt>
                <c:pt idx="154">
                  <c:v>21346.790014634458</c:v>
                </c:pt>
                <c:pt idx="155">
                  <c:v>16273.52485237297</c:v>
                </c:pt>
                <c:pt idx="156">
                  <c:v>9310.5750424266262</c:v>
                </c:pt>
                <c:pt idx="157">
                  <c:v>8954.5042464554135</c:v>
                </c:pt>
                <c:pt idx="158">
                  <c:v>8754.321220183785</c:v>
                </c:pt>
                <c:pt idx="159">
                  <c:v>8684.2443515226187</c:v>
                </c:pt>
                <c:pt idx="160">
                  <c:v>9171.3701870100795</c:v>
                </c:pt>
                <c:pt idx="161">
                  <c:v>9730.6562131934897</c:v>
                </c:pt>
                <c:pt idx="162">
                  <c:v>11876.714946161341</c:v>
                </c:pt>
                <c:pt idx="163">
                  <c:v>24418.712405924231</c:v>
                </c:pt>
                <c:pt idx="164">
                  <c:v>23447.446571579501</c:v>
                </c:pt>
                <c:pt idx="165">
                  <c:v>20584.33444854564</c:v>
                </c:pt>
                <c:pt idx="166">
                  <c:v>16707.661808452889</c:v>
                </c:pt>
                <c:pt idx="167">
                  <c:v>17347.700341103329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C06-407C-87C0-564447D1F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C06-407C-87C0-564447D1FA72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06-407C-87C0-564447D1FA72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CCGT.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Generacion'!$BB$5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Generacion'!$BB$6:$BB$173</c:f>
              <c:numCache>
                <c:formatCode>0.0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1591.4646720000001</c:v>
                </c:pt>
                <c:pt idx="18">
                  <c:v>1591.4646720000001</c:v>
                </c:pt>
                <c:pt idx="19">
                  <c:v>1591.4646720000001</c:v>
                </c:pt>
                <c:pt idx="20">
                  <c:v>1591.4646720000001</c:v>
                </c:pt>
                <c:pt idx="21">
                  <c:v>1591.4646720000001</c:v>
                </c:pt>
                <c:pt idx="22">
                  <c:v>1591.4646720000001</c:v>
                </c:pt>
                <c:pt idx="23">
                  <c:v>1591.4646720000001</c:v>
                </c:pt>
                <c:pt idx="24">
                  <c:v>1591.4646720000001</c:v>
                </c:pt>
                <c:pt idx="25">
                  <c:v>1591.4646720000001</c:v>
                </c:pt>
                <c:pt idx="26">
                  <c:v>1591.4646720000001</c:v>
                </c:pt>
                <c:pt idx="27">
                  <c:v>1591.4646720000001</c:v>
                </c:pt>
                <c:pt idx="28">
                  <c:v>1591.4646720000001</c:v>
                </c:pt>
                <c:pt idx="29">
                  <c:v>1591.4646720000001</c:v>
                </c:pt>
                <c:pt idx="30">
                  <c:v>1591.4646720000001</c:v>
                </c:pt>
                <c:pt idx="31">
                  <c:v>1591.4646720000001</c:v>
                </c:pt>
                <c:pt idx="32">
                  <c:v>1591.4646720000001</c:v>
                </c:pt>
                <c:pt idx="33">
                  <c:v>1591.4646720000001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1591.4646720000001</c:v>
                </c:pt>
                <c:pt idx="41">
                  <c:v>1591.4646720000001</c:v>
                </c:pt>
                <c:pt idx="42">
                  <c:v>1591.4646720000001</c:v>
                </c:pt>
                <c:pt idx="43">
                  <c:v>1591.4646720000001</c:v>
                </c:pt>
                <c:pt idx="44">
                  <c:v>1591.4646720000001</c:v>
                </c:pt>
                <c:pt idx="45">
                  <c:v>1591.4646720000001</c:v>
                </c:pt>
                <c:pt idx="46">
                  <c:v>1591.4646720000001</c:v>
                </c:pt>
                <c:pt idx="47">
                  <c:v>4850.2973344299999</c:v>
                </c:pt>
                <c:pt idx="48">
                  <c:v>1835.1986978699999</c:v>
                </c:pt>
                <c:pt idx="49">
                  <c:v>1591.4646720000001</c:v>
                </c:pt>
                <c:pt idx="50">
                  <c:v>1591.4646720000001</c:v>
                </c:pt>
                <c:pt idx="51">
                  <c:v>1591.4646720000001</c:v>
                </c:pt>
                <c:pt idx="52">
                  <c:v>1591.4646720000001</c:v>
                </c:pt>
                <c:pt idx="53">
                  <c:v>1591.4646720000001</c:v>
                </c:pt>
                <c:pt idx="54">
                  <c:v>1591.4646720000001</c:v>
                </c:pt>
                <c:pt idx="55">
                  <c:v>1591.4646720000001</c:v>
                </c:pt>
                <c:pt idx="56">
                  <c:v>1591.4646720000001</c:v>
                </c:pt>
                <c:pt idx="57">
                  <c:v>1591.4646720000001</c:v>
                </c:pt>
                <c:pt idx="58">
                  <c:v>1591.4646720000001</c:v>
                </c:pt>
                <c:pt idx="59">
                  <c:v>1591.4646720000001</c:v>
                </c:pt>
                <c:pt idx="60">
                  <c:v>1591.4646720000001</c:v>
                </c:pt>
                <c:pt idx="61">
                  <c:v>1591.4646720000001</c:v>
                </c:pt>
                <c:pt idx="62">
                  <c:v>1591.4646720000001</c:v>
                </c:pt>
                <c:pt idx="63">
                  <c:v>1591.4646720000001</c:v>
                </c:pt>
                <c:pt idx="64">
                  <c:v>1591.4646720000001</c:v>
                </c:pt>
                <c:pt idx="65">
                  <c:v>6195.8310494400002</c:v>
                </c:pt>
                <c:pt idx="66">
                  <c:v>6195.8310494400002</c:v>
                </c:pt>
                <c:pt idx="67">
                  <c:v>6195.8310494400002</c:v>
                </c:pt>
                <c:pt idx="68">
                  <c:v>6195.8310494400002</c:v>
                </c:pt>
                <c:pt idx="69">
                  <c:v>6195.8310494400002</c:v>
                </c:pt>
                <c:pt idx="70">
                  <c:v>6195.8310494400002</c:v>
                </c:pt>
                <c:pt idx="71">
                  <c:v>3837.2917805000002</c:v>
                </c:pt>
                <c:pt idx="72">
                  <c:v>3533.9705572799999</c:v>
                </c:pt>
                <c:pt idx="73">
                  <c:v>2021.79975756</c:v>
                </c:pt>
                <c:pt idx="74">
                  <c:v>2021.79975756</c:v>
                </c:pt>
                <c:pt idx="75">
                  <c:v>2021.79975756</c:v>
                </c:pt>
                <c:pt idx="76">
                  <c:v>2021.79975756</c:v>
                </c:pt>
                <c:pt idx="77">
                  <c:v>2021.79975756</c:v>
                </c:pt>
                <c:pt idx="78">
                  <c:v>4143.4424293000002</c:v>
                </c:pt>
                <c:pt idx="79">
                  <c:v>6195.8310494400002</c:v>
                </c:pt>
                <c:pt idx="80">
                  <c:v>6195.8310494400002</c:v>
                </c:pt>
                <c:pt idx="81">
                  <c:v>6195.8310494400002</c:v>
                </c:pt>
                <c:pt idx="82">
                  <c:v>439.68117799999999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B2-4EDA-BE66-C77D8966915C}"/>
            </c:ext>
          </c:extLst>
        </c:ser>
        <c:ser>
          <c:idx val="3"/>
          <c:order val="1"/>
          <c:tx>
            <c:strRef>
              <c:f>'Comparación Generacion'!$BC$5</c:f>
              <c:strCache>
                <c:ptCount val="1"/>
                <c:pt idx="0">
                  <c:v>-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Generacion'!$BC$6:$BC$173</c:f>
              <c:numCache>
                <c:formatCode>0.0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B2-4EDA-BE66-C77D896691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B6B2-4EDA-BE66-C77D8966915C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6B2-4EDA-BE66-C77D8966915C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CCGT.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Generacion'!$BF$5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Generacion'!$BF$6:$BF$173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1357</c:v>
                </c:pt>
                <c:pt idx="66">
                  <c:v>1357</c:v>
                </c:pt>
                <c:pt idx="67">
                  <c:v>1357</c:v>
                </c:pt>
                <c:pt idx="68">
                  <c:v>1357</c:v>
                </c:pt>
                <c:pt idx="69">
                  <c:v>1357</c:v>
                </c:pt>
                <c:pt idx="70">
                  <c:v>1357</c:v>
                </c:pt>
                <c:pt idx="71">
                  <c:v>500.05599999999998</c:v>
                </c:pt>
                <c:pt idx="72">
                  <c:v>500.05599999999998</c:v>
                </c:pt>
                <c:pt idx="73">
                  <c:v>500.05599999999998</c:v>
                </c:pt>
                <c:pt idx="74">
                  <c:v>500.05599999999998</c:v>
                </c:pt>
                <c:pt idx="75">
                  <c:v>500.05599999999998</c:v>
                </c:pt>
                <c:pt idx="76">
                  <c:v>500.05599999999998</c:v>
                </c:pt>
                <c:pt idx="77">
                  <c:v>500.05599999999998</c:v>
                </c:pt>
                <c:pt idx="78">
                  <c:v>500.05599999999998</c:v>
                </c:pt>
                <c:pt idx="79">
                  <c:v>1357</c:v>
                </c:pt>
                <c:pt idx="80">
                  <c:v>1357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6F-49F9-A22F-E191B5640A5B}"/>
            </c:ext>
          </c:extLst>
        </c:ser>
        <c:ser>
          <c:idx val="3"/>
          <c:order val="1"/>
          <c:tx>
            <c:strRef>
              <c:f>'Comparación Generacion'!$BG$5</c:f>
              <c:strCache>
                <c:ptCount val="1"/>
                <c:pt idx="0">
                  <c:v>-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Generacion'!$BG$6:$BG$173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6F-49F9-A22F-E191B5640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86F-49F9-A22F-E191B5640A5B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86F-49F9-A22F-E191B5640A5B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Turbina ES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Generacion'!$BL$5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Generacion'!$BL$6:$BL$173</c:f>
              <c:numCache>
                <c:formatCode>0.0</c:formatCode>
                <c:ptCount val="168"/>
                <c:pt idx="0">
                  <c:v>3156.57</c:v>
                </c:pt>
                <c:pt idx="1">
                  <c:v>3156.57</c:v>
                </c:pt>
                <c:pt idx="2">
                  <c:v>3156.57</c:v>
                </c:pt>
                <c:pt idx="3">
                  <c:v>3156.57</c:v>
                </c:pt>
                <c:pt idx="4">
                  <c:v>3156.57</c:v>
                </c:pt>
                <c:pt idx="5">
                  <c:v>3156.57</c:v>
                </c:pt>
                <c:pt idx="6">
                  <c:v>3156.57</c:v>
                </c:pt>
                <c:pt idx="7">
                  <c:v>3156.57</c:v>
                </c:pt>
                <c:pt idx="8">
                  <c:v>3156.57</c:v>
                </c:pt>
                <c:pt idx="9">
                  <c:v>3156.57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2377.0242569299999</c:v>
                </c:pt>
                <c:pt idx="17">
                  <c:v>4173.9628619200003</c:v>
                </c:pt>
                <c:pt idx="18">
                  <c:v>13603.98</c:v>
                </c:pt>
                <c:pt idx="19">
                  <c:v>3156.57</c:v>
                </c:pt>
                <c:pt idx="20">
                  <c:v>13603.98</c:v>
                </c:pt>
                <c:pt idx="21">
                  <c:v>7526.6744896199998</c:v>
                </c:pt>
                <c:pt idx="22">
                  <c:v>5058.1444047000005</c:v>
                </c:pt>
                <c:pt idx="23">
                  <c:v>3156.57</c:v>
                </c:pt>
                <c:pt idx="24">
                  <c:v>3156.57</c:v>
                </c:pt>
                <c:pt idx="25">
                  <c:v>3156.57</c:v>
                </c:pt>
                <c:pt idx="26">
                  <c:v>3156.57</c:v>
                </c:pt>
                <c:pt idx="27">
                  <c:v>3156.57</c:v>
                </c:pt>
                <c:pt idx="28">
                  <c:v>3156.57</c:v>
                </c:pt>
                <c:pt idx="29">
                  <c:v>3156.57</c:v>
                </c:pt>
                <c:pt idx="30">
                  <c:v>3156.57</c:v>
                </c:pt>
                <c:pt idx="31">
                  <c:v>13603.98</c:v>
                </c:pt>
                <c:pt idx="32">
                  <c:v>13603.98</c:v>
                </c:pt>
                <c:pt idx="33">
                  <c:v>6048.5113872399997</c:v>
                </c:pt>
                <c:pt idx="34">
                  <c:v>3156.57</c:v>
                </c:pt>
                <c:pt idx="35">
                  <c:v>3156.57</c:v>
                </c:pt>
                <c:pt idx="36">
                  <c:v>3156.57</c:v>
                </c:pt>
                <c:pt idx="37">
                  <c:v>0</c:v>
                </c:pt>
                <c:pt idx="38">
                  <c:v>3156.57</c:v>
                </c:pt>
                <c:pt idx="39">
                  <c:v>0</c:v>
                </c:pt>
                <c:pt idx="40">
                  <c:v>3156.57</c:v>
                </c:pt>
                <c:pt idx="41">
                  <c:v>13603.98</c:v>
                </c:pt>
                <c:pt idx="42">
                  <c:v>13603.98</c:v>
                </c:pt>
                <c:pt idx="43">
                  <c:v>13603.98</c:v>
                </c:pt>
                <c:pt idx="44">
                  <c:v>12247.86732114</c:v>
                </c:pt>
                <c:pt idx="45">
                  <c:v>3156.57</c:v>
                </c:pt>
                <c:pt idx="46">
                  <c:v>8383.7805365099994</c:v>
                </c:pt>
                <c:pt idx="47">
                  <c:v>3156.57</c:v>
                </c:pt>
                <c:pt idx="48">
                  <c:v>3156.57</c:v>
                </c:pt>
                <c:pt idx="49">
                  <c:v>3156.57</c:v>
                </c:pt>
                <c:pt idx="50">
                  <c:v>3156.57</c:v>
                </c:pt>
                <c:pt idx="51">
                  <c:v>3156.57</c:v>
                </c:pt>
                <c:pt idx="52">
                  <c:v>3156.57</c:v>
                </c:pt>
                <c:pt idx="53">
                  <c:v>6004.1144368400001</c:v>
                </c:pt>
                <c:pt idx="54">
                  <c:v>12383.26318294</c:v>
                </c:pt>
                <c:pt idx="55">
                  <c:v>4645.7972467400004</c:v>
                </c:pt>
                <c:pt idx="56">
                  <c:v>13603.98</c:v>
                </c:pt>
                <c:pt idx="57">
                  <c:v>9081.9822508199995</c:v>
                </c:pt>
                <c:pt idx="58">
                  <c:v>3156.57</c:v>
                </c:pt>
                <c:pt idx="59">
                  <c:v>3156.57</c:v>
                </c:pt>
                <c:pt idx="60">
                  <c:v>3156.57</c:v>
                </c:pt>
                <c:pt idx="61">
                  <c:v>3156.57</c:v>
                </c:pt>
                <c:pt idx="62">
                  <c:v>3156.57</c:v>
                </c:pt>
                <c:pt idx="63">
                  <c:v>3156.57</c:v>
                </c:pt>
                <c:pt idx="64">
                  <c:v>3156.57</c:v>
                </c:pt>
                <c:pt idx="65">
                  <c:v>13603.98</c:v>
                </c:pt>
                <c:pt idx="66">
                  <c:v>13603.98</c:v>
                </c:pt>
                <c:pt idx="67">
                  <c:v>13603.98</c:v>
                </c:pt>
                <c:pt idx="68">
                  <c:v>13603.98</c:v>
                </c:pt>
                <c:pt idx="69">
                  <c:v>13603.98</c:v>
                </c:pt>
                <c:pt idx="70">
                  <c:v>13603.98</c:v>
                </c:pt>
                <c:pt idx="71">
                  <c:v>13603.98</c:v>
                </c:pt>
                <c:pt idx="72">
                  <c:v>10177.720740590001</c:v>
                </c:pt>
                <c:pt idx="73">
                  <c:v>8991.7383445699998</c:v>
                </c:pt>
                <c:pt idx="74">
                  <c:v>6940.6806552100006</c:v>
                </c:pt>
                <c:pt idx="75">
                  <c:v>6377.0254456100001</c:v>
                </c:pt>
                <c:pt idx="76">
                  <c:v>6784.8326522900006</c:v>
                </c:pt>
                <c:pt idx="77">
                  <c:v>10383.55895298</c:v>
                </c:pt>
                <c:pt idx="78">
                  <c:v>13603.98</c:v>
                </c:pt>
                <c:pt idx="79">
                  <c:v>13603.98</c:v>
                </c:pt>
                <c:pt idx="80">
                  <c:v>13603.98</c:v>
                </c:pt>
                <c:pt idx="81">
                  <c:v>8615.5573647700003</c:v>
                </c:pt>
                <c:pt idx="82">
                  <c:v>3156.57</c:v>
                </c:pt>
                <c:pt idx="83">
                  <c:v>0</c:v>
                </c:pt>
                <c:pt idx="84">
                  <c:v>2750.8483830800001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3156.57</c:v>
                </c:pt>
                <c:pt idx="90">
                  <c:v>3156.57</c:v>
                </c:pt>
                <c:pt idx="91">
                  <c:v>3156.57</c:v>
                </c:pt>
                <c:pt idx="92">
                  <c:v>3177.2440669300004</c:v>
                </c:pt>
                <c:pt idx="93">
                  <c:v>4163.4424477800003</c:v>
                </c:pt>
                <c:pt idx="94">
                  <c:v>3156.57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7328.80704702</c:v>
                </c:pt>
                <c:pt idx="116">
                  <c:v>5717.4052838600001</c:v>
                </c:pt>
                <c:pt idx="117">
                  <c:v>0</c:v>
                </c:pt>
                <c:pt idx="118">
                  <c:v>4495.2225401100004</c:v>
                </c:pt>
                <c:pt idx="119">
                  <c:v>4735.6556124700001</c:v>
                </c:pt>
                <c:pt idx="120">
                  <c:v>5087.1292435699997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335.77767516</c:v>
                </c:pt>
                <c:pt idx="125">
                  <c:v>2874.9269169600002</c:v>
                </c:pt>
                <c:pt idx="126">
                  <c:v>5794.7504322699997</c:v>
                </c:pt>
                <c:pt idx="127">
                  <c:v>4771.8748445000001</c:v>
                </c:pt>
                <c:pt idx="128">
                  <c:v>10447.41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7898.4060638499996</c:v>
                </c:pt>
                <c:pt idx="138">
                  <c:v>10447.41</c:v>
                </c:pt>
                <c:pt idx="139">
                  <c:v>10447.41</c:v>
                </c:pt>
                <c:pt idx="140">
                  <c:v>10447.41</c:v>
                </c:pt>
                <c:pt idx="141">
                  <c:v>10447.41</c:v>
                </c:pt>
                <c:pt idx="142">
                  <c:v>8416.2643414199993</c:v>
                </c:pt>
                <c:pt idx="143">
                  <c:v>2012.12705351</c:v>
                </c:pt>
                <c:pt idx="144">
                  <c:v>0</c:v>
                </c:pt>
                <c:pt idx="145">
                  <c:v>7817.5124999999998</c:v>
                </c:pt>
                <c:pt idx="146">
                  <c:v>7817.5124999999998</c:v>
                </c:pt>
                <c:pt idx="147">
                  <c:v>7817.5124999999998</c:v>
                </c:pt>
                <c:pt idx="148">
                  <c:v>0</c:v>
                </c:pt>
                <c:pt idx="149">
                  <c:v>0</c:v>
                </c:pt>
                <c:pt idx="150">
                  <c:v>6511.5986926699998</c:v>
                </c:pt>
                <c:pt idx="151">
                  <c:v>562.79134395000005</c:v>
                </c:pt>
                <c:pt idx="152">
                  <c:v>7211.9239925399997</c:v>
                </c:pt>
                <c:pt idx="153">
                  <c:v>6322.18954536</c:v>
                </c:pt>
                <c:pt idx="154">
                  <c:v>4283.9895957500003</c:v>
                </c:pt>
                <c:pt idx="155">
                  <c:v>2998.62965033</c:v>
                </c:pt>
                <c:pt idx="156">
                  <c:v>551.08658912999999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2973.3030961999998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9483.59832689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77-474A-9979-D1AB31C64B1D}"/>
            </c:ext>
          </c:extLst>
        </c:ser>
        <c:ser>
          <c:idx val="3"/>
          <c:order val="1"/>
          <c:tx>
            <c:strRef>
              <c:f>'Comparación Generacion'!$BM$5</c:f>
              <c:strCache>
                <c:ptCount val="1"/>
                <c:pt idx="0">
                  <c:v>ES_turbina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Generacion'!$BM$6:$BM$173</c:f>
              <c:numCache>
                <c:formatCode>General</c:formatCode>
                <c:ptCount val="168"/>
                <c:pt idx="0">
                  <c:v>3156.57</c:v>
                </c:pt>
                <c:pt idx="1">
                  <c:v>3156.57</c:v>
                </c:pt>
                <c:pt idx="2">
                  <c:v>3156.57</c:v>
                </c:pt>
                <c:pt idx="3">
                  <c:v>3156.57</c:v>
                </c:pt>
                <c:pt idx="4">
                  <c:v>3156.57</c:v>
                </c:pt>
                <c:pt idx="5">
                  <c:v>3156.57</c:v>
                </c:pt>
                <c:pt idx="6">
                  <c:v>3156.57</c:v>
                </c:pt>
                <c:pt idx="7">
                  <c:v>3156.57</c:v>
                </c:pt>
                <c:pt idx="8">
                  <c:v>3156.57</c:v>
                </c:pt>
                <c:pt idx="9">
                  <c:v>3156.57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2377.0242569299999</c:v>
                </c:pt>
                <c:pt idx="17">
                  <c:v>4173.9628619200003</c:v>
                </c:pt>
                <c:pt idx="18">
                  <c:v>13603.98</c:v>
                </c:pt>
                <c:pt idx="19">
                  <c:v>3156.57</c:v>
                </c:pt>
                <c:pt idx="20">
                  <c:v>13603.98</c:v>
                </c:pt>
                <c:pt idx="21">
                  <c:v>7526.6744896199998</c:v>
                </c:pt>
                <c:pt idx="22">
                  <c:v>5058.1444047000005</c:v>
                </c:pt>
                <c:pt idx="23">
                  <c:v>3156.57</c:v>
                </c:pt>
                <c:pt idx="24">
                  <c:v>3156.57</c:v>
                </c:pt>
                <c:pt idx="25">
                  <c:v>3156.57</c:v>
                </c:pt>
                <c:pt idx="26">
                  <c:v>3156.57</c:v>
                </c:pt>
                <c:pt idx="27">
                  <c:v>3156.57</c:v>
                </c:pt>
                <c:pt idx="28">
                  <c:v>3156.57</c:v>
                </c:pt>
                <c:pt idx="29">
                  <c:v>3156.57</c:v>
                </c:pt>
                <c:pt idx="30">
                  <c:v>3156.57</c:v>
                </c:pt>
                <c:pt idx="31">
                  <c:v>13603.98</c:v>
                </c:pt>
                <c:pt idx="32">
                  <c:v>13603.98</c:v>
                </c:pt>
                <c:pt idx="33">
                  <c:v>6048.5113872399997</c:v>
                </c:pt>
                <c:pt idx="34">
                  <c:v>3156.57</c:v>
                </c:pt>
                <c:pt idx="35">
                  <c:v>3156.57</c:v>
                </c:pt>
                <c:pt idx="36">
                  <c:v>3156.57</c:v>
                </c:pt>
                <c:pt idx="37">
                  <c:v>0</c:v>
                </c:pt>
                <c:pt idx="38">
                  <c:v>3156.57</c:v>
                </c:pt>
                <c:pt idx="39">
                  <c:v>0</c:v>
                </c:pt>
                <c:pt idx="40">
                  <c:v>3156.57</c:v>
                </c:pt>
                <c:pt idx="41">
                  <c:v>13603.98</c:v>
                </c:pt>
                <c:pt idx="42">
                  <c:v>13603.98</c:v>
                </c:pt>
                <c:pt idx="43">
                  <c:v>13603.98</c:v>
                </c:pt>
                <c:pt idx="44">
                  <c:v>12247.86732114</c:v>
                </c:pt>
                <c:pt idx="45">
                  <c:v>3156.57</c:v>
                </c:pt>
                <c:pt idx="46">
                  <c:v>8383.7805365099994</c:v>
                </c:pt>
                <c:pt idx="47">
                  <c:v>3156.57</c:v>
                </c:pt>
                <c:pt idx="48">
                  <c:v>3156.57</c:v>
                </c:pt>
                <c:pt idx="49">
                  <c:v>3156.57</c:v>
                </c:pt>
                <c:pt idx="50">
                  <c:v>3156.57</c:v>
                </c:pt>
                <c:pt idx="51">
                  <c:v>3156.57</c:v>
                </c:pt>
                <c:pt idx="52">
                  <c:v>3156.57</c:v>
                </c:pt>
                <c:pt idx="53">
                  <c:v>6004.1144368400001</c:v>
                </c:pt>
                <c:pt idx="54">
                  <c:v>12383.26318294</c:v>
                </c:pt>
                <c:pt idx="55">
                  <c:v>4645.7972467400004</c:v>
                </c:pt>
                <c:pt idx="56">
                  <c:v>13603.98</c:v>
                </c:pt>
                <c:pt idx="57">
                  <c:v>9081.9822508199995</c:v>
                </c:pt>
                <c:pt idx="58">
                  <c:v>3156.57</c:v>
                </c:pt>
                <c:pt idx="59">
                  <c:v>3156.57</c:v>
                </c:pt>
                <c:pt idx="60">
                  <c:v>3156.57</c:v>
                </c:pt>
                <c:pt idx="61">
                  <c:v>3156.57</c:v>
                </c:pt>
                <c:pt idx="62">
                  <c:v>3156.57</c:v>
                </c:pt>
                <c:pt idx="63">
                  <c:v>3156.57</c:v>
                </c:pt>
                <c:pt idx="64">
                  <c:v>3156.57</c:v>
                </c:pt>
                <c:pt idx="65">
                  <c:v>13603.98</c:v>
                </c:pt>
                <c:pt idx="66">
                  <c:v>13603.98</c:v>
                </c:pt>
                <c:pt idx="67">
                  <c:v>13603.98</c:v>
                </c:pt>
                <c:pt idx="68">
                  <c:v>13603.98</c:v>
                </c:pt>
                <c:pt idx="69">
                  <c:v>13603.98</c:v>
                </c:pt>
                <c:pt idx="70">
                  <c:v>13603.98</c:v>
                </c:pt>
                <c:pt idx="71">
                  <c:v>13603.98</c:v>
                </c:pt>
                <c:pt idx="72">
                  <c:v>10177.720740590001</c:v>
                </c:pt>
                <c:pt idx="73">
                  <c:v>8991.7383445699998</c:v>
                </c:pt>
                <c:pt idx="74">
                  <c:v>6940.6806552100024</c:v>
                </c:pt>
                <c:pt idx="75">
                  <c:v>6377.0254456100001</c:v>
                </c:pt>
                <c:pt idx="76">
                  <c:v>6784.8326522900006</c:v>
                </c:pt>
                <c:pt idx="77">
                  <c:v>10383.55895298</c:v>
                </c:pt>
                <c:pt idx="78">
                  <c:v>13603.98</c:v>
                </c:pt>
                <c:pt idx="79">
                  <c:v>13603.98</c:v>
                </c:pt>
                <c:pt idx="80">
                  <c:v>13603.98</c:v>
                </c:pt>
                <c:pt idx="81">
                  <c:v>8615.5573647700003</c:v>
                </c:pt>
                <c:pt idx="82">
                  <c:v>3156.57</c:v>
                </c:pt>
                <c:pt idx="83">
                  <c:v>0</c:v>
                </c:pt>
                <c:pt idx="84">
                  <c:v>2750.8483830800001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3156.57</c:v>
                </c:pt>
                <c:pt idx="90">
                  <c:v>3156.57</c:v>
                </c:pt>
                <c:pt idx="91">
                  <c:v>3156.57</c:v>
                </c:pt>
                <c:pt idx="92">
                  <c:v>3177.2440669299999</c:v>
                </c:pt>
                <c:pt idx="93">
                  <c:v>4163.4424477800003</c:v>
                </c:pt>
                <c:pt idx="94">
                  <c:v>3156.57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77-474A-9979-D1AB31C64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577-474A-9979-D1AB31C64B1D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577-474A-9979-D1AB31C64B1D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electricidad Turbina</a:t>
            </a:r>
            <a:r>
              <a:rPr lang="es-ES" b="1" baseline="0"/>
              <a:t> PT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 TYNDP 26 vs BenchMarking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'Comparación Generacion'!$BP$5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Generacion'!$BP$6:$BP$173</c:f>
              <c:numCache>
                <c:formatCode>General</c:formatCode>
                <c:ptCount val="168"/>
                <c:pt idx="0">
                  <c:v>4613</c:v>
                </c:pt>
                <c:pt idx="1">
                  <c:v>4613</c:v>
                </c:pt>
                <c:pt idx="2">
                  <c:v>4613</c:v>
                </c:pt>
                <c:pt idx="3">
                  <c:v>4613</c:v>
                </c:pt>
                <c:pt idx="4">
                  <c:v>4613</c:v>
                </c:pt>
                <c:pt idx="5">
                  <c:v>4613</c:v>
                </c:pt>
                <c:pt idx="6">
                  <c:v>4613</c:v>
                </c:pt>
                <c:pt idx="7">
                  <c:v>4613</c:v>
                </c:pt>
                <c:pt idx="8">
                  <c:v>4613</c:v>
                </c:pt>
                <c:pt idx="9">
                  <c:v>4613</c:v>
                </c:pt>
                <c:pt idx="10">
                  <c:v>4613</c:v>
                </c:pt>
                <c:pt idx="11">
                  <c:v>3484.0037682699999</c:v>
                </c:pt>
                <c:pt idx="12">
                  <c:v>4613</c:v>
                </c:pt>
                <c:pt idx="13">
                  <c:v>4538.1274936199998</c:v>
                </c:pt>
                <c:pt idx="14">
                  <c:v>4479.8725723400003</c:v>
                </c:pt>
                <c:pt idx="15">
                  <c:v>4613</c:v>
                </c:pt>
                <c:pt idx="16">
                  <c:v>4613</c:v>
                </c:pt>
                <c:pt idx="17">
                  <c:v>4613</c:v>
                </c:pt>
                <c:pt idx="18">
                  <c:v>4613</c:v>
                </c:pt>
                <c:pt idx="19">
                  <c:v>4613</c:v>
                </c:pt>
                <c:pt idx="20">
                  <c:v>4613</c:v>
                </c:pt>
                <c:pt idx="21">
                  <c:v>4613</c:v>
                </c:pt>
                <c:pt idx="22">
                  <c:v>4613</c:v>
                </c:pt>
                <c:pt idx="23">
                  <c:v>4613</c:v>
                </c:pt>
                <c:pt idx="24">
                  <c:v>4613</c:v>
                </c:pt>
                <c:pt idx="25">
                  <c:v>4613</c:v>
                </c:pt>
                <c:pt idx="26">
                  <c:v>4613</c:v>
                </c:pt>
                <c:pt idx="27">
                  <c:v>4613</c:v>
                </c:pt>
                <c:pt idx="28">
                  <c:v>4613</c:v>
                </c:pt>
                <c:pt idx="29">
                  <c:v>4613</c:v>
                </c:pt>
                <c:pt idx="30">
                  <c:v>4613</c:v>
                </c:pt>
                <c:pt idx="31">
                  <c:v>4613</c:v>
                </c:pt>
                <c:pt idx="32">
                  <c:v>4613</c:v>
                </c:pt>
                <c:pt idx="33">
                  <c:v>4613</c:v>
                </c:pt>
                <c:pt idx="34">
                  <c:v>4613</c:v>
                </c:pt>
                <c:pt idx="35">
                  <c:v>4613</c:v>
                </c:pt>
                <c:pt idx="36">
                  <c:v>4613</c:v>
                </c:pt>
                <c:pt idx="37">
                  <c:v>4613</c:v>
                </c:pt>
                <c:pt idx="38">
                  <c:v>4613</c:v>
                </c:pt>
                <c:pt idx="39">
                  <c:v>4613</c:v>
                </c:pt>
                <c:pt idx="40">
                  <c:v>4613</c:v>
                </c:pt>
                <c:pt idx="41">
                  <c:v>4613</c:v>
                </c:pt>
                <c:pt idx="42">
                  <c:v>4613</c:v>
                </c:pt>
                <c:pt idx="43">
                  <c:v>4613</c:v>
                </c:pt>
                <c:pt idx="44">
                  <c:v>4613</c:v>
                </c:pt>
                <c:pt idx="45">
                  <c:v>4613</c:v>
                </c:pt>
                <c:pt idx="46">
                  <c:v>4613</c:v>
                </c:pt>
                <c:pt idx="47">
                  <c:v>4613</c:v>
                </c:pt>
                <c:pt idx="48">
                  <c:v>4613</c:v>
                </c:pt>
                <c:pt idx="49">
                  <c:v>4613</c:v>
                </c:pt>
                <c:pt idx="50">
                  <c:v>4613</c:v>
                </c:pt>
                <c:pt idx="51">
                  <c:v>4613</c:v>
                </c:pt>
                <c:pt idx="52">
                  <c:v>4613</c:v>
                </c:pt>
                <c:pt idx="53">
                  <c:v>4613</c:v>
                </c:pt>
                <c:pt idx="54">
                  <c:v>4613</c:v>
                </c:pt>
                <c:pt idx="55">
                  <c:v>4613</c:v>
                </c:pt>
                <c:pt idx="56">
                  <c:v>4613</c:v>
                </c:pt>
                <c:pt idx="57">
                  <c:v>4613</c:v>
                </c:pt>
                <c:pt idx="58">
                  <c:v>4613</c:v>
                </c:pt>
                <c:pt idx="59">
                  <c:v>4613</c:v>
                </c:pt>
                <c:pt idx="60">
                  <c:v>4613</c:v>
                </c:pt>
                <c:pt idx="61">
                  <c:v>4613</c:v>
                </c:pt>
                <c:pt idx="62">
                  <c:v>4613</c:v>
                </c:pt>
                <c:pt idx="63">
                  <c:v>4613</c:v>
                </c:pt>
                <c:pt idx="64">
                  <c:v>4613</c:v>
                </c:pt>
                <c:pt idx="65">
                  <c:v>4613</c:v>
                </c:pt>
                <c:pt idx="66">
                  <c:v>4613</c:v>
                </c:pt>
                <c:pt idx="67">
                  <c:v>4613</c:v>
                </c:pt>
                <c:pt idx="68">
                  <c:v>4613</c:v>
                </c:pt>
                <c:pt idx="69">
                  <c:v>4613</c:v>
                </c:pt>
                <c:pt idx="70">
                  <c:v>4613</c:v>
                </c:pt>
                <c:pt idx="71">
                  <c:v>4613</c:v>
                </c:pt>
                <c:pt idx="72">
                  <c:v>4613</c:v>
                </c:pt>
                <c:pt idx="73">
                  <c:v>4613</c:v>
                </c:pt>
                <c:pt idx="74">
                  <c:v>4613</c:v>
                </c:pt>
                <c:pt idx="75">
                  <c:v>4613</c:v>
                </c:pt>
                <c:pt idx="76">
                  <c:v>4613</c:v>
                </c:pt>
                <c:pt idx="77">
                  <c:v>4613</c:v>
                </c:pt>
                <c:pt idx="78">
                  <c:v>4613</c:v>
                </c:pt>
                <c:pt idx="79">
                  <c:v>4613</c:v>
                </c:pt>
                <c:pt idx="80">
                  <c:v>4613</c:v>
                </c:pt>
                <c:pt idx="81">
                  <c:v>4613</c:v>
                </c:pt>
                <c:pt idx="82">
                  <c:v>4613</c:v>
                </c:pt>
                <c:pt idx="83">
                  <c:v>4613</c:v>
                </c:pt>
                <c:pt idx="84">
                  <c:v>4613</c:v>
                </c:pt>
                <c:pt idx="85">
                  <c:v>4613</c:v>
                </c:pt>
                <c:pt idx="86">
                  <c:v>4613</c:v>
                </c:pt>
                <c:pt idx="87">
                  <c:v>4613</c:v>
                </c:pt>
                <c:pt idx="88">
                  <c:v>4613</c:v>
                </c:pt>
                <c:pt idx="89">
                  <c:v>4613</c:v>
                </c:pt>
                <c:pt idx="90">
                  <c:v>4613</c:v>
                </c:pt>
                <c:pt idx="91">
                  <c:v>4613</c:v>
                </c:pt>
                <c:pt idx="92">
                  <c:v>4613</c:v>
                </c:pt>
                <c:pt idx="93">
                  <c:v>4613</c:v>
                </c:pt>
                <c:pt idx="94">
                  <c:v>4613</c:v>
                </c:pt>
                <c:pt idx="95">
                  <c:v>4613</c:v>
                </c:pt>
                <c:pt idx="96">
                  <c:v>4613</c:v>
                </c:pt>
                <c:pt idx="97">
                  <c:v>4613</c:v>
                </c:pt>
                <c:pt idx="98">
                  <c:v>4613</c:v>
                </c:pt>
                <c:pt idx="99">
                  <c:v>4613</c:v>
                </c:pt>
                <c:pt idx="100">
                  <c:v>4613</c:v>
                </c:pt>
                <c:pt idx="101">
                  <c:v>4613</c:v>
                </c:pt>
                <c:pt idx="102">
                  <c:v>4613</c:v>
                </c:pt>
                <c:pt idx="103">
                  <c:v>4613</c:v>
                </c:pt>
                <c:pt idx="104">
                  <c:v>4613</c:v>
                </c:pt>
                <c:pt idx="105">
                  <c:v>2696.8141957799999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4613</c:v>
                </c:pt>
                <c:pt idx="114">
                  <c:v>4613</c:v>
                </c:pt>
                <c:pt idx="115">
                  <c:v>4613</c:v>
                </c:pt>
                <c:pt idx="116">
                  <c:v>4613</c:v>
                </c:pt>
                <c:pt idx="117">
                  <c:v>4613</c:v>
                </c:pt>
                <c:pt idx="118">
                  <c:v>4613</c:v>
                </c:pt>
                <c:pt idx="119">
                  <c:v>4613</c:v>
                </c:pt>
                <c:pt idx="120">
                  <c:v>4613</c:v>
                </c:pt>
                <c:pt idx="121">
                  <c:v>4613</c:v>
                </c:pt>
                <c:pt idx="122">
                  <c:v>4613</c:v>
                </c:pt>
                <c:pt idx="123">
                  <c:v>4613</c:v>
                </c:pt>
                <c:pt idx="124">
                  <c:v>4613</c:v>
                </c:pt>
                <c:pt idx="125">
                  <c:v>4613</c:v>
                </c:pt>
                <c:pt idx="126">
                  <c:v>4613</c:v>
                </c:pt>
                <c:pt idx="127">
                  <c:v>4613</c:v>
                </c:pt>
                <c:pt idx="128">
                  <c:v>4613</c:v>
                </c:pt>
                <c:pt idx="129">
                  <c:v>4613</c:v>
                </c:pt>
                <c:pt idx="130">
                  <c:v>931.99979149000001</c:v>
                </c:pt>
                <c:pt idx="131">
                  <c:v>4613</c:v>
                </c:pt>
                <c:pt idx="132">
                  <c:v>2785.1080021299999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4613</c:v>
                </c:pt>
                <c:pt idx="138">
                  <c:v>4613</c:v>
                </c:pt>
                <c:pt idx="139">
                  <c:v>4613</c:v>
                </c:pt>
                <c:pt idx="140">
                  <c:v>4613</c:v>
                </c:pt>
                <c:pt idx="141">
                  <c:v>3458.3974297899999</c:v>
                </c:pt>
                <c:pt idx="142">
                  <c:v>4613</c:v>
                </c:pt>
                <c:pt idx="143">
                  <c:v>3821.1880371500001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2064.9701558299998</c:v>
                </c:pt>
                <c:pt idx="163">
                  <c:v>4613</c:v>
                </c:pt>
                <c:pt idx="164">
                  <c:v>3999.9155957399998</c:v>
                </c:pt>
                <c:pt idx="165">
                  <c:v>2460.2040297899998</c:v>
                </c:pt>
                <c:pt idx="166">
                  <c:v>4613</c:v>
                </c:pt>
                <c:pt idx="167">
                  <c:v>1388.2723531900001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A-46DB-9855-A4B783FA9D0A}"/>
            </c:ext>
          </c:extLst>
        </c:ser>
        <c:ser>
          <c:idx val="3"/>
          <c:order val="1"/>
          <c:tx>
            <c:strRef>
              <c:f>'Comparación Generacion'!$BQ$5</c:f>
              <c:strCache>
                <c:ptCount val="1"/>
                <c:pt idx="0">
                  <c:v>PT_turbina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Generacion'!$BQ$6:$BQ$173</c:f>
              <c:numCache>
                <c:formatCode>General</c:formatCode>
                <c:ptCount val="168"/>
                <c:pt idx="0">
                  <c:v>4613</c:v>
                </c:pt>
                <c:pt idx="1">
                  <c:v>4613</c:v>
                </c:pt>
                <c:pt idx="2">
                  <c:v>4613</c:v>
                </c:pt>
                <c:pt idx="3">
                  <c:v>4613</c:v>
                </c:pt>
                <c:pt idx="4">
                  <c:v>4613</c:v>
                </c:pt>
                <c:pt idx="5">
                  <c:v>4613</c:v>
                </c:pt>
                <c:pt idx="6">
                  <c:v>4613</c:v>
                </c:pt>
                <c:pt idx="7">
                  <c:v>4613</c:v>
                </c:pt>
                <c:pt idx="8">
                  <c:v>4613</c:v>
                </c:pt>
                <c:pt idx="9">
                  <c:v>4613</c:v>
                </c:pt>
                <c:pt idx="10">
                  <c:v>4613</c:v>
                </c:pt>
                <c:pt idx="11">
                  <c:v>3484.0037682699999</c:v>
                </c:pt>
                <c:pt idx="12">
                  <c:v>4613</c:v>
                </c:pt>
                <c:pt idx="13">
                  <c:v>4538.1274936199998</c:v>
                </c:pt>
                <c:pt idx="14">
                  <c:v>4479.8725723400003</c:v>
                </c:pt>
                <c:pt idx="15">
                  <c:v>4613</c:v>
                </c:pt>
                <c:pt idx="16">
                  <c:v>4613</c:v>
                </c:pt>
                <c:pt idx="17">
                  <c:v>4613</c:v>
                </c:pt>
                <c:pt idx="18">
                  <c:v>4613</c:v>
                </c:pt>
                <c:pt idx="19">
                  <c:v>4613</c:v>
                </c:pt>
                <c:pt idx="20">
                  <c:v>4613</c:v>
                </c:pt>
                <c:pt idx="21">
                  <c:v>4613</c:v>
                </c:pt>
                <c:pt idx="22">
                  <c:v>4613</c:v>
                </c:pt>
                <c:pt idx="23">
                  <c:v>4613</c:v>
                </c:pt>
                <c:pt idx="24">
                  <c:v>4613</c:v>
                </c:pt>
                <c:pt idx="25">
                  <c:v>4613</c:v>
                </c:pt>
                <c:pt idx="26">
                  <c:v>4613</c:v>
                </c:pt>
                <c:pt idx="27">
                  <c:v>4613</c:v>
                </c:pt>
                <c:pt idx="28">
                  <c:v>4613</c:v>
                </c:pt>
                <c:pt idx="29">
                  <c:v>4613</c:v>
                </c:pt>
                <c:pt idx="30">
                  <c:v>4613</c:v>
                </c:pt>
                <c:pt idx="31">
                  <c:v>4613</c:v>
                </c:pt>
                <c:pt idx="32">
                  <c:v>4613</c:v>
                </c:pt>
                <c:pt idx="33">
                  <c:v>4613</c:v>
                </c:pt>
                <c:pt idx="34">
                  <c:v>4613</c:v>
                </c:pt>
                <c:pt idx="35">
                  <c:v>4613</c:v>
                </c:pt>
                <c:pt idx="36">
                  <c:v>4613</c:v>
                </c:pt>
                <c:pt idx="37">
                  <c:v>4613</c:v>
                </c:pt>
                <c:pt idx="38">
                  <c:v>4613</c:v>
                </c:pt>
                <c:pt idx="39">
                  <c:v>4613</c:v>
                </c:pt>
                <c:pt idx="40">
                  <c:v>4613</c:v>
                </c:pt>
                <c:pt idx="41">
                  <c:v>4613</c:v>
                </c:pt>
                <c:pt idx="42">
                  <c:v>4613</c:v>
                </c:pt>
                <c:pt idx="43">
                  <c:v>4613</c:v>
                </c:pt>
                <c:pt idx="44">
                  <c:v>4613</c:v>
                </c:pt>
                <c:pt idx="45">
                  <c:v>4613</c:v>
                </c:pt>
                <c:pt idx="46">
                  <c:v>4613</c:v>
                </c:pt>
                <c:pt idx="47">
                  <c:v>4613</c:v>
                </c:pt>
                <c:pt idx="48">
                  <c:v>4613</c:v>
                </c:pt>
                <c:pt idx="49">
                  <c:v>4613</c:v>
                </c:pt>
                <c:pt idx="50">
                  <c:v>4613</c:v>
                </c:pt>
                <c:pt idx="51">
                  <c:v>4613</c:v>
                </c:pt>
                <c:pt idx="52">
                  <c:v>4613</c:v>
                </c:pt>
                <c:pt idx="53">
                  <c:v>4613</c:v>
                </c:pt>
                <c:pt idx="54">
                  <c:v>4613</c:v>
                </c:pt>
                <c:pt idx="55">
                  <c:v>4613</c:v>
                </c:pt>
                <c:pt idx="56">
                  <c:v>4613</c:v>
                </c:pt>
                <c:pt idx="57">
                  <c:v>4613</c:v>
                </c:pt>
                <c:pt idx="58">
                  <c:v>4613</c:v>
                </c:pt>
                <c:pt idx="59">
                  <c:v>4613</c:v>
                </c:pt>
                <c:pt idx="60">
                  <c:v>4613</c:v>
                </c:pt>
                <c:pt idx="61">
                  <c:v>4613</c:v>
                </c:pt>
                <c:pt idx="62">
                  <c:v>4613</c:v>
                </c:pt>
                <c:pt idx="63">
                  <c:v>4613</c:v>
                </c:pt>
                <c:pt idx="64">
                  <c:v>4613</c:v>
                </c:pt>
                <c:pt idx="65">
                  <c:v>4613</c:v>
                </c:pt>
                <c:pt idx="66">
                  <c:v>4613</c:v>
                </c:pt>
                <c:pt idx="67">
                  <c:v>4613</c:v>
                </c:pt>
                <c:pt idx="68">
                  <c:v>4613</c:v>
                </c:pt>
                <c:pt idx="69">
                  <c:v>4613</c:v>
                </c:pt>
                <c:pt idx="70">
                  <c:v>4613</c:v>
                </c:pt>
                <c:pt idx="71">
                  <c:v>4613</c:v>
                </c:pt>
                <c:pt idx="72">
                  <c:v>4613</c:v>
                </c:pt>
                <c:pt idx="73">
                  <c:v>4613</c:v>
                </c:pt>
                <c:pt idx="74">
                  <c:v>4613</c:v>
                </c:pt>
                <c:pt idx="75">
                  <c:v>4613</c:v>
                </c:pt>
                <c:pt idx="76">
                  <c:v>4613</c:v>
                </c:pt>
                <c:pt idx="77">
                  <c:v>4613</c:v>
                </c:pt>
                <c:pt idx="78">
                  <c:v>4613</c:v>
                </c:pt>
                <c:pt idx="79">
                  <c:v>4613</c:v>
                </c:pt>
                <c:pt idx="80">
                  <c:v>4613</c:v>
                </c:pt>
                <c:pt idx="81">
                  <c:v>4613</c:v>
                </c:pt>
                <c:pt idx="82">
                  <c:v>4613</c:v>
                </c:pt>
                <c:pt idx="83">
                  <c:v>4613</c:v>
                </c:pt>
                <c:pt idx="84">
                  <c:v>4613</c:v>
                </c:pt>
                <c:pt idx="85">
                  <c:v>4613</c:v>
                </c:pt>
                <c:pt idx="86">
                  <c:v>4613</c:v>
                </c:pt>
                <c:pt idx="87">
                  <c:v>4613</c:v>
                </c:pt>
                <c:pt idx="88">
                  <c:v>4613</c:v>
                </c:pt>
                <c:pt idx="89">
                  <c:v>4613</c:v>
                </c:pt>
                <c:pt idx="90">
                  <c:v>4613</c:v>
                </c:pt>
                <c:pt idx="91">
                  <c:v>4613</c:v>
                </c:pt>
                <c:pt idx="92">
                  <c:v>4613</c:v>
                </c:pt>
                <c:pt idx="93">
                  <c:v>4613</c:v>
                </c:pt>
                <c:pt idx="94">
                  <c:v>4613</c:v>
                </c:pt>
                <c:pt idx="95">
                  <c:v>4613</c:v>
                </c:pt>
                <c:pt idx="96">
                  <c:v>4613</c:v>
                </c:pt>
                <c:pt idx="97">
                  <c:v>4613</c:v>
                </c:pt>
                <c:pt idx="98">
                  <c:v>4613</c:v>
                </c:pt>
                <c:pt idx="99">
                  <c:v>4613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826.47080000000096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446.15579999999909</c:v>
                </c:pt>
                <c:pt idx="114">
                  <c:v>0</c:v>
                </c:pt>
                <c:pt idx="115">
                  <c:v>2773.5338842514211</c:v>
                </c:pt>
                <c:pt idx="116">
                  <c:v>3495.5513999999998</c:v>
                </c:pt>
                <c:pt idx="117">
                  <c:v>2533.356400000001</c:v>
                </c:pt>
                <c:pt idx="118">
                  <c:v>1950.5256000000011</c:v>
                </c:pt>
                <c:pt idx="119">
                  <c:v>1165.2208000000001</c:v>
                </c:pt>
                <c:pt idx="120">
                  <c:v>307.02739999999932</c:v>
                </c:pt>
                <c:pt idx="121">
                  <c:v>0</c:v>
                </c:pt>
                <c:pt idx="122">
                  <c:v>200.32839999999999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6A-46DB-9855-A4B783FA9D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726A-46DB-9855-A4B783FA9D0A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26A-46DB-9855-A4B783FA9D0A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Consumo</a:t>
            </a:r>
            <a:r>
              <a:rPr lang="es-ES" b="1" baseline="0"/>
              <a:t> electricidad para Pump</a:t>
            </a:r>
            <a:r>
              <a:rPr lang="es-ES" b="1"/>
              <a:t>. TYNDP 26 vs BenchMarking</a:t>
            </a:r>
          </a:p>
        </c:rich>
      </c:tx>
      <c:layout>
        <c:manualLayout>
          <c:xMode val="edge"/>
          <c:yMode val="edge"/>
          <c:x val="0.11330649235900764"/>
          <c:y val="2.326510124898787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4413753535717959E-2"/>
          <c:y val="0.14381710088749342"/>
          <c:w val="0.88225280456446886"/>
          <c:h val="0.6673930141190465"/>
        </c:manualLayout>
      </c:layout>
      <c:areaChart>
        <c:grouping val="standard"/>
        <c:varyColors val="0"/>
        <c:ser>
          <c:idx val="2"/>
          <c:order val="0"/>
          <c:tx>
            <c:strRef>
              <c:f>'Comparación Generacion'!$BV$5</c:f>
              <c:strCache>
                <c:ptCount val="1"/>
                <c:pt idx="0">
                  <c:v>pUMP TYNDP26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Generacion'!$BV$6:$BV$173</c:f>
              <c:numCache>
                <c:formatCode>0.0</c:formatCode>
                <c:ptCount val="168"/>
                <c:pt idx="0">
                  <c:v>0</c:v>
                </c:pt>
                <c:pt idx="1">
                  <c:v>6233.0945069600002</c:v>
                </c:pt>
                <c:pt idx="2">
                  <c:v>2389.78039446</c:v>
                </c:pt>
                <c:pt idx="3">
                  <c:v>1486.2995510200001</c:v>
                </c:pt>
                <c:pt idx="4">
                  <c:v>7040.3117086499997</c:v>
                </c:pt>
                <c:pt idx="5">
                  <c:v>10423.35</c:v>
                </c:pt>
                <c:pt idx="6">
                  <c:v>8697.2256123299994</c:v>
                </c:pt>
                <c:pt idx="7">
                  <c:v>0</c:v>
                </c:pt>
                <c:pt idx="8">
                  <c:v>0</c:v>
                </c:pt>
                <c:pt idx="9">
                  <c:v>4059.8215599199998</c:v>
                </c:pt>
                <c:pt idx="10">
                  <c:v>10423.35</c:v>
                </c:pt>
                <c:pt idx="11">
                  <c:v>10423.35</c:v>
                </c:pt>
                <c:pt idx="12">
                  <c:v>10423.35</c:v>
                </c:pt>
                <c:pt idx="13">
                  <c:v>10423.35</c:v>
                </c:pt>
                <c:pt idx="14">
                  <c:v>10423.35</c:v>
                </c:pt>
                <c:pt idx="15">
                  <c:v>10423.35</c:v>
                </c:pt>
                <c:pt idx="16">
                  <c:v>10423.35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10423.35</c:v>
                </c:pt>
                <c:pt idx="35">
                  <c:v>10423.35</c:v>
                </c:pt>
                <c:pt idx="36">
                  <c:v>10423.35</c:v>
                </c:pt>
                <c:pt idx="37">
                  <c:v>10423.35</c:v>
                </c:pt>
                <c:pt idx="38">
                  <c:v>10423.35</c:v>
                </c:pt>
                <c:pt idx="39">
                  <c:v>10423.35</c:v>
                </c:pt>
                <c:pt idx="40">
                  <c:v>6754.1041912999999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9322.6525643200002</c:v>
                </c:pt>
                <c:pt idx="59">
                  <c:v>10423.35</c:v>
                </c:pt>
                <c:pt idx="60">
                  <c:v>10423.35</c:v>
                </c:pt>
                <c:pt idx="61">
                  <c:v>10423.35</c:v>
                </c:pt>
                <c:pt idx="62">
                  <c:v>10423.35</c:v>
                </c:pt>
                <c:pt idx="63">
                  <c:v>10351.18835441</c:v>
                </c:pt>
                <c:pt idx="64">
                  <c:v>374.42458929999998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1370.06201962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3244.7356579400002</c:v>
                </c:pt>
                <c:pt idx="106">
                  <c:v>13320.75</c:v>
                </c:pt>
                <c:pt idx="107">
                  <c:v>13320.75</c:v>
                </c:pt>
                <c:pt idx="108">
                  <c:v>13320.75</c:v>
                </c:pt>
                <c:pt idx="109">
                  <c:v>13320.75</c:v>
                </c:pt>
                <c:pt idx="110">
                  <c:v>13320.75</c:v>
                </c:pt>
                <c:pt idx="111">
                  <c:v>13320.75</c:v>
                </c:pt>
                <c:pt idx="112">
                  <c:v>13320.75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2897.4</c:v>
                </c:pt>
                <c:pt idx="121">
                  <c:v>2897.4</c:v>
                </c:pt>
                <c:pt idx="122">
                  <c:v>2897.4</c:v>
                </c:pt>
                <c:pt idx="123">
                  <c:v>2897.4</c:v>
                </c:pt>
                <c:pt idx="124">
                  <c:v>2897.4</c:v>
                </c:pt>
                <c:pt idx="125">
                  <c:v>2897.4</c:v>
                </c:pt>
                <c:pt idx="126">
                  <c:v>2897.4</c:v>
                </c:pt>
                <c:pt idx="127">
                  <c:v>2897.4</c:v>
                </c:pt>
                <c:pt idx="128">
                  <c:v>2897.4</c:v>
                </c:pt>
                <c:pt idx="129">
                  <c:v>5563.69374831</c:v>
                </c:pt>
                <c:pt idx="130">
                  <c:v>13320.75</c:v>
                </c:pt>
                <c:pt idx="131">
                  <c:v>13320.75</c:v>
                </c:pt>
                <c:pt idx="132">
                  <c:v>13320.75</c:v>
                </c:pt>
                <c:pt idx="133">
                  <c:v>13320.75</c:v>
                </c:pt>
                <c:pt idx="134">
                  <c:v>13320.75</c:v>
                </c:pt>
                <c:pt idx="135">
                  <c:v>13320.75</c:v>
                </c:pt>
                <c:pt idx="136">
                  <c:v>13320.75</c:v>
                </c:pt>
                <c:pt idx="137">
                  <c:v>2897.4</c:v>
                </c:pt>
                <c:pt idx="138">
                  <c:v>2897.4</c:v>
                </c:pt>
                <c:pt idx="139">
                  <c:v>2897.4</c:v>
                </c:pt>
                <c:pt idx="140">
                  <c:v>2897.4</c:v>
                </c:pt>
                <c:pt idx="141">
                  <c:v>2897.4</c:v>
                </c:pt>
                <c:pt idx="142">
                  <c:v>2897.4</c:v>
                </c:pt>
                <c:pt idx="143">
                  <c:v>2897.4</c:v>
                </c:pt>
                <c:pt idx="144">
                  <c:v>2897.4</c:v>
                </c:pt>
                <c:pt idx="145">
                  <c:v>13320.75</c:v>
                </c:pt>
                <c:pt idx="146">
                  <c:v>13320.75</c:v>
                </c:pt>
                <c:pt idx="147">
                  <c:v>13320.75</c:v>
                </c:pt>
                <c:pt idx="148">
                  <c:v>13320.75</c:v>
                </c:pt>
                <c:pt idx="149">
                  <c:v>13320.75</c:v>
                </c:pt>
                <c:pt idx="150">
                  <c:v>13320.75</c:v>
                </c:pt>
                <c:pt idx="151">
                  <c:v>13320.75</c:v>
                </c:pt>
                <c:pt idx="152">
                  <c:v>2897.4</c:v>
                </c:pt>
                <c:pt idx="153">
                  <c:v>2897.4</c:v>
                </c:pt>
                <c:pt idx="154">
                  <c:v>13320.75</c:v>
                </c:pt>
                <c:pt idx="155">
                  <c:v>13320.75</c:v>
                </c:pt>
                <c:pt idx="156">
                  <c:v>13320.75</c:v>
                </c:pt>
                <c:pt idx="157">
                  <c:v>13320.75</c:v>
                </c:pt>
                <c:pt idx="158">
                  <c:v>13320.75</c:v>
                </c:pt>
                <c:pt idx="159">
                  <c:v>13320.75</c:v>
                </c:pt>
                <c:pt idx="160">
                  <c:v>13320.75</c:v>
                </c:pt>
                <c:pt idx="161">
                  <c:v>2897.4</c:v>
                </c:pt>
                <c:pt idx="162">
                  <c:v>2897.4</c:v>
                </c:pt>
                <c:pt idx="163">
                  <c:v>13320.75</c:v>
                </c:pt>
                <c:pt idx="164">
                  <c:v>13320.75</c:v>
                </c:pt>
                <c:pt idx="165">
                  <c:v>13320.75</c:v>
                </c:pt>
                <c:pt idx="166">
                  <c:v>13320.75</c:v>
                </c:pt>
                <c:pt idx="167">
                  <c:v>13320.75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E3-46F5-B6D4-BC20E3816C1C}"/>
            </c:ext>
          </c:extLst>
        </c:ser>
        <c:ser>
          <c:idx val="3"/>
          <c:order val="1"/>
          <c:tx>
            <c:strRef>
              <c:f>'Comparación Generacion'!$BW$5</c:f>
              <c:strCache>
                <c:ptCount val="1"/>
                <c:pt idx="0">
                  <c:v>ES_pump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Generacion'!$BW$6:$BW$173</c:f>
              <c:numCache>
                <c:formatCode>0.0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3244.7356579399998</c:v>
                </c:pt>
                <c:pt idx="106">
                  <c:v>13320.75</c:v>
                </c:pt>
                <c:pt idx="107">
                  <c:v>13320.75</c:v>
                </c:pt>
                <c:pt idx="108">
                  <c:v>13320.75</c:v>
                </c:pt>
                <c:pt idx="109">
                  <c:v>13320.75</c:v>
                </c:pt>
                <c:pt idx="110">
                  <c:v>13320.75</c:v>
                </c:pt>
                <c:pt idx="111">
                  <c:v>13320.75</c:v>
                </c:pt>
                <c:pt idx="112">
                  <c:v>13320.75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2897.4</c:v>
                </c:pt>
                <c:pt idx="121">
                  <c:v>2897.4</c:v>
                </c:pt>
                <c:pt idx="122">
                  <c:v>2897.4</c:v>
                </c:pt>
                <c:pt idx="123">
                  <c:v>2897.4</c:v>
                </c:pt>
                <c:pt idx="124">
                  <c:v>2897.4</c:v>
                </c:pt>
                <c:pt idx="125">
                  <c:v>2897.4</c:v>
                </c:pt>
                <c:pt idx="126">
                  <c:v>2897.4</c:v>
                </c:pt>
                <c:pt idx="127">
                  <c:v>2897.4</c:v>
                </c:pt>
                <c:pt idx="128">
                  <c:v>2897.4</c:v>
                </c:pt>
                <c:pt idx="129">
                  <c:v>5563.69374831</c:v>
                </c:pt>
                <c:pt idx="130">
                  <c:v>13320.75</c:v>
                </c:pt>
                <c:pt idx="131">
                  <c:v>13320.75</c:v>
                </c:pt>
                <c:pt idx="132">
                  <c:v>13320.75</c:v>
                </c:pt>
                <c:pt idx="133">
                  <c:v>13320.75</c:v>
                </c:pt>
                <c:pt idx="134">
                  <c:v>13320.75</c:v>
                </c:pt>
                <c:pt idx="135">
                  <c:v>13320.75</c:v>
                </c:pt>
                <c:pt idx="136">
                  <c:v>13320.75</c:v>
                </c:pt>
                <c:pt idx="137">
                  <c:v>2897.4</c:v>
                </c:pt>
                <c:pt idx="138">
                  <c:v>2897.4</c:v>
                </c:pt>
                <c:pt idx="139">
                  <c:v>2897.4</c:v>
                </c:pt>
                <c:pt idx="140">
                  <c:v>2897.4</c:v>
                </c:pt>
                <c:pt idx="141">
                  <c:v>2897.4</c:v>
                </c:pt>
                <c:pt idx="142">
                  <c:v>2897.4</c:v>
                </c:pt>
                <c:pt idx="143">
                  <c:v>2897.4</c:v>
                </c:pt>
                <c:pt idx="144">
                  <c:v>2897.4</c:v>
                </c:pt>
                <c:pt idx="145">
                  <c:v>13320.75</c:v>
                </c:pt>
                <c:pt idx="146">
                  <c:v>13320.75</c:v>
                </c:pt>
                <c:pt idx="147">
                  <c:v>13320.75</c:v>
                </c:pt>
                <c:pt idx="148">
                  <c:v>13320.75</c:v>
                </c:pt>
                <c:pt idx="149">
                  <c:v>13320.75</c:v>
                </c:pt>
                <c:pt idx="150">
                  <c:v>13320.75</c:v>
                </c:pt>
                <c:pt idx="151">
                  <c:v>13320.75</c:v>
                </c:pt>
                <c:pt idx="152">
                  <c:v>2897.4</c:v>
                </c:pt>
                <c:pt idx="153">
                  <c:v>2897.4</c:v>
                </c:pt>
                <c:pt idx="154">
                  <c:v>13320.75</c:v>
                </c:pt>
                <c:pt idx="155">
                  <c:v>13320.75</c:v>
                </c:pt>
                <c:pt idx="156">
                  <c:v>13320.75</c:v>
                </c:pt>
                <c:pt idx="157">
                  <c:v>13320.75</c:v>
                </c:pt>
                <c:pt idx="158">
                  <c:v>13320.75</c:v>
                </c:pt>
                <c:pt idx="159">
                  <c:v>13320.75</c:v>
                </c:pt>
                <c:pt idx="160">
                  <c:v>13320.75</c:v>
                </c:pt>
                <c:pt idx="161">
                  <c:v>2897.4</c:v>
                </c:pt>
                <c:pt idx="162">
                  <c:v>2897.4</c:v>
                </c:pt>
                <c:pt idx="163">
                  <c:v>13320.75</c:v>
                </c:pt>
                <c:pt idx="164">
                  <c:v>13320.75</c:v>
                </c:pt>
                <c:pt idx="165">
                  <c:v>13320.75</c:v>
                </c:pt>
                <c:pt idx="166">
                  <c:v>13320.75</c:v>
                </c:pt>
                <c:pt idx="167">
                  <c:v>13320.75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E3-46F5-B6D4-BC20E3816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2E3-46F5-B6D4-BC20E3816C1C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2E3-46F5-B6D4-BC20E3816C1C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</a:t>
            </a:r>
            <a:r>
              <a:rPr lang="es-ES" b="1" baseline="0"/>
              <a:t> Solar PT00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Generacion'!$L$5</c:f>
              <c:strCache>
                <c:ptCount val="1"/>
                <c:pt idx="0">
                  <c:v>SOLAR TOTAL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Generacion'!$L$6:$L$173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1063.9867999999999</c:v>
                </c:pt>
                <c:pt idx="10">
                  <c:v>3810.223</c:v>
                </c:pt>
                <c:pt idx="11">
                  <c:v>6355.1643999999997</c:v>
                </c:pt>
                <c:pt idx="12">
                  <c:v>7879.2536</c:v>
                </c:pt>
                <c:pt idx="13">
                  <c:v>8353.7342000000008</c:v>
                </c:pt>
                <c:pt idx="14">
                  <c:v>7792.9844000000003</c:v>
                </c:pt>
                <c:pt idx="15">
                  <c:v>6340.7861999999996</c:v>
                </c:pt>
                <c:pt idx="16">
                  <c:v>4227.1908000000003</c:v>
                </c:pt>
                <c:pt idx="17">
                  <c:v>1739.7621999999999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963.33939999999996</c:v>
                </c:pt>
                <c:pt idx="34">
                  <c:v>3508.2808</c:v>
                </c:pt>
                <c:pt idx="35">
                  <c:v>5938.1966000000002</c:v>
                </c:pt>
                <c:pt idx="36">
                  <c:v>7577.3113999999996</c:v>
                </c:pt>
                <c:pt idx="37">
                  <c:v>8224.3304000000007</c:v>
                </c:pt>
                <c:pt idx="38">
                  <c:v>7821.7407999999996</c:v>
                </c:pt>
                <c:pt idx="39">
                  <c:v>6427.0554000000002</c:v>
                </c:pt>
                <c:pt idx="40">
                  <c:v>4327.8382000000001</c:v>
                </c:pt>
                <c:pt idx="41">
                  <c:v>1811.6532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776.42280000000005</c:v>
                </c:pt>
                <c:pt idx="58">
                  <c:v>3033.8002000000001</c:v>
                </c:pt>
                <c:pt idx="59">
                  <c:v>5276.7993999999999</c:v>
                </c:pt>
                <c:pt idx="60">
                  <c:v>6815.2668000000003</c:v>
                </c:pt>
                <c:pt idx="61">
                  <c:v>7447.9075999999995</c:v>
                </c:pt>
                <c:pt idx="62">
                  <c:v>7074.0744000000004</c:v>
                </c:pt>
                <c:pt idx="63">
                  <c:v>5837.5492000000004</c:v>
                </c:pt>
                <c:pt idx="64">
                  <c:v>4011.5178000000001</c:v>
                </c:pt>
                <c:pt idx="65">
                  <c:v>1768.5186000000001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431.346</c:v>
                </c:pt>
                <c:pt idx="82">
                  <c:v>1782.8968</c:v>
                </c:pt>
                <c:pt idx="83">
                  <c:v>3206.3386</c:v>
                </c:pt>
                <c:pt idx="84">
                  <c:v>4385.3509999999997</c:v>
                </c:pt>
                <c:pt idx="85">
                  <c:v>4960.4790000000003</c:v>
                </c:pt>
                <c:pt idx="86">
                  <c:v>4816.6970000000001</c:v>
                </c:pt>
                <c:pt idx="87">
                  <c:v>3695.1974</c:v>
                </c:pt>
                <c:pt idx="88">
                  <c:v>2257.3773999999999</c:v>
                </c:pt>
                <c:pt idx="89">
                  <c:v>920.20479999999998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690.15359999999998</c:v>
                </c:pt>
                <c:pt idx="106">
                  <c:v>2803.7489999999998</c:v>
                </c:pt>
                <c:pt idx="107">
                  <c:v>4989.2353999999996</c:v>
                </c:pt>
                <c:pt idx="108">
                  <c:v>6513.3245999999999</c:v>
                </c:pt>
                <c:pt idx="109">
                  <c:v>7160.3436000000002</c:v>
                </c:pt>
                <c:pt idx="110">
                  <c:v>6844.0231999999996</c:v>
                </c:pt>
                <c:pt idx="111">
                  <c:v>5564.3634000000002</c:v>
                </c:pt>
                <c:pt idx="112">
                  <c:v>3695.1974</c:v>
                </c:pt>
                <c:pt idx="113">
                  <c:v>1581.6020000000001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790.80100000000004</c:v>
                </c:pt>
                <c:pt idx="130">
                  <c:v>2933.1527999999998</c:v>
                </c:pt>
                <c:pt idx="131">
                  <c:v>5017.9917999999998</c:v>
                </c:pt>
                <c:pt idx="132">
                  <c:v>5909.4402</c:v>
                </c:pt>
                <c:pt idx="133">
                  <c:v>5866.3055999999997</c:v>
                </c:pt>
                <c:pt idx="134">
                  <c:v>5046.7482</c:v>
                </c:pt>
                <c:pt idx="135">
                  <c:v>3925.2485999999999</c:v>
                </c:pt>
                <c:pt idx="136">
                  <c:v>2444.2939999999999</c:v>
                </c:pt>
                <c:pt idx="137">
                  <c:v>1006.474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704.53179999999998</c:v>
                </c:pt>
                <c:pt idx="155">
                  <c:v>1294.038</c:v>
                </c:pt>
                <c:pt idx="156">
                  <c:v>2185.4863999999998</c:v>
                </c:pt>
                <c:pt idx="157">
                  <c:v>2976.2874000000002</c:v>
                </c:pt>
                <c:pt idx="158">
                  <c:v>3436.3897999999999</c:v>
                </c:pt>
                <c:pt idx="159">
                  <c:v>3048.1783999999998</c:v>
                </c:pt>
                <c:pt idx="160">
                  <c:v>2300.5120000000002</c:v>
                </c:pt>
                <c:pt idx="161">
                  <c:v>1308.4161999999999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E-4C4C-9C5E-9081E44F8EBB}"/>
            </c:ext>
          </c:extLst>
        </c:ser>
        <c:ser>
          <c:idx val="1"/>
          <c:order val="1"/>
          <c:tx>
            <c:strRef>
              <c:f>'Comparación Generacion'!$N$5</c:f>
              <c:strCache>
                <c:ptCount val="1"/>
                <c:pt idx="0">
                  <c:v>SOLAR TOTAL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Generacion'!$N$6:$N$173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1063.9867999999999</c:v>
                </c:pt>
                <c:pt idx="10">
                  <c:v>3810.223</c:v>
                </c:pt>
                <c:pt idx="11">
                  <c:v>6355.1643999999997</c:v>
                </c:pt>
                <c:pt idx="12">
                  <c:v>7879.2535999999991</c:v>
                </c:pt>
                <c:pt idx="13">
                  <c:v>8353.7342000000008</c:v>
                </c:pt>
                <c:pt idx="14">
                  <c:v>7792.9844000000012</c:v>
                </c:pt>
                <c:pt idx="15">
                  <c:v>6340.7861999999996</c:v>
                </c:pt>
                <c:pt idx="16">
                  <c:v>4227.1908000000003</c:v>
                </c:pt>
                <c:pt idx="17">
                  <c:v>1739.7621999999999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963.33939999999996</c:v>
                </c:pt>
                <c:pt idx="34">
                  <c:v>3508.2808</c:v>
                </c:pt>
                <c:pt idx="35">
                  <c:v>5938.1966000000002</c:v>
                </c:pt>
                <c:pt idx="36">
                  <c:v>7577.3113999999987</c:v>
                </c:pt>
                <c:pt idx="37">
                  <c:v>8224.3304000000007</c:v>
                </c:pt>
                <c:pt idx="38">
                  <c:v>7821.7407999999996</c:v>
                </c:pt>
                <c:pt idx="39">
                  <c:v>6427.0554000000002</c:v>
                </c:pt>
                <c:pt idx="40">
                  <c:v>4327.8382000000001</c:v>
                </c:pt>
                <c:pt idx="41">
                  <c:v>1811.6532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776.42280000000005</c:v>
                </c:pt>
                <c:pt idx="58">
                  <c:v>3033.8002000000001</c:v>
                </c:pt>
                <c:pt idx="59">
                  <c:v>5276.7993999999999</c:v>
                </c:pt>
                <c:pt idx="60">
                  <c:v>6815.2668000000003</c:v>
                </c:pt>
                <c:pt idx="61">
                  <c:v>7447.9075999999986</c:v>
                </c:pt>
                <c:pt idx="62">
                  <c:v>7074.0744000000004</c:v>
                </c:pt>
                <c:pt idx="63">
                  <c:v>5837.5492000000004</c:v>
                </c:pt>
                <c:pt idx="64">
                  <c:v>4011.5178000000001</c:v>
                </c:pt>
                <c:pt idx="65">
                  <c:v>1768.5186000000001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431.346</c:v>
                </c:pt>
                <c:pt idx="82">
                  <c:v>1782.8968</c:v>
                </c:pt>
                <c:pt idx="83">
                  <c:v>3206.3386</c:v>
                </c:pt>
                <c:pt idx="84">
                  <c:v>4385.3509999999997</c:v>
                </c:pt>
                <c:pt idx="85">
                  <c:v>4960.4790000000003</c:v>
                </c:pt>
                <c:pt idx="86">
                  <c:v>4816.6970000000001</c:v>
                </c:pt>
                <c:pt idx="87">
                  <c:v>3695.1974</c:v>
                </c:pt>
                <c:pt idx="88">
                  <c:v>2257.3773999999999</c:v>
                </c:pt>
                <c:pt idx="89">
                  <c:v>920.20480000000009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690.15359999999998</c:v>
                </c:pt>
                <c:pt idx="106">
                  <c:v>2803.7489999999998</c:v>
                </c:pt>
                <c:pt idx="107">
                  <c:v>4989.2353999999996</c:v>
                </c:pt>
                <c:pt idx="108">
                  <c:v>6513.3245999999999</c:v>
                </c:pt>
                <c:pt idx="109">
                  <c:v>7160.3436000000002</c:v>
                </c:pt>
                <c:pt idx="110">
                  <c:v>6844.0231999999996</c:v>
                </c:pt>
                <c:pt idx="111">
                  <c:v>5564.3634000000002</c:v>
                </c:pt>
                <c:pt idx="112">
                  <c:v>3695.1974</c:v>
                </c:pt>
                <c:pt idx="113">
                  <c:v>1581.6020000000001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790.80100000000004</c:v>
                </c:pt>
                <c:pt idx="130">
                  <c:v>2933.1527999999998</c:v>
                </c:pt>
                <c:pt idx="131">
                  <c:v>5017.9917999999998</c:v>
                </c:pt>
                <c:pt idx="132">
                  <c:v>5909.4402</c:v>
                </c:pt>
                <c:pt idx="133">
                  <c:v>5866.3055999999997</c:v>
                </c:pt>
                <c:pt idx="134">
                  <c:v>5046.7482</c:v>
                </c:pt>
                <c:pt idx="135">
                  <c:v>3925.2485999999999</c:v>
                </c:pt>
                <c:pt idx="136">
                  <c:v>2444.2939999999999</c:v>
                </c:pt>
                <c:pt idx="137">
                  <c:v>1006.474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172.5384</c:v>
                </c:pt>
                <c:pt idx="154">
                  <c:v>704.53179999999998</c:v>
                </c:pt>
                <c:pt idx="155">
                  <c:v>1294.038</c:v>
                </c:pt>
                <c:pt idx="156">
                  <c:v>2185.4863999999998</c:v>
                </c:pt>
                <c:pt idx="157">
                  <c:v>2976.2874000000002</c:v>
                </c:pt>
                <c:pt idx="158">
                  <c:v>3436.3897999999999</c:v>
                </c:pt>
                <c:pt idx="159">
                  <c:v>3048.1783999999998</c:v>
                </c:pt>
                <c:pt idx="160">
                  <c:v>2300.5120000000002</c:v>
                </c:pt>
                <c:pt idx="161">
                  <c:v>1308.4161999999999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E-4C4C-9C5E-9081E44F8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375024"/>
        <c:axId val="949358704"/>
      </c:areaChart>
      <c:catAx>
        <c:axId val="94937502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58704"/>
        <c:crosses val="autoZero"/>
        <c:auto val="1"/>
        <c:lblAlgn val="ctr"/>
        <c:lblOffset val="100"/>
        <c:noMultiLvlLbl val="0"/>
      </c:catAx>
      <c:valAx>
        <c:axId val="94935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9375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Comparación Eólica PT00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Generacion'!$Z$5</c:f>
              <c:strCache>
                <c:ptCount val="1"/>
                <c:pt idx="0">
                  <c:v>Generación Total 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Generacion'!$Z$6:$Z$173</c:f>
              <c:numCache>
                <c:formatCode>General</c:formatCode>
                <c:ptCount val="168"/>
                <c:pt idx="0">
                  <c:v>1470.8604</c:v>
                </c:pt>
                <c:pt idx="1">
                  <c:v>1531.6780000000001</c:v>
                </c:pt>
                <c:pt idx="2">
                  <c:v>1666.2331999999999</c:v>
                </c:pt>
                <c:pt idx="3">
                  <c:v>1849.3008</c:v>
                </c:pt>
                <c:pt idx="4">
                  <c:v>2009.7272</c:v>
                </c:pt>
                <c:pt idx="5">
                  <c:v>2135.2228</c:v>
                </c:pt>
                <c:pt idx="6">
                  <c:v>2190.2107999999998</c:v>
                </c:pt>
                <c:pt idx="7">
                  <c:v>2189.5648000000001</c:v>
                </c:pt>
                <c:pt idx="8">
                  <c:v>2060.1932000000002</c:v>
                </c:pt>
                <c:pt idx="9">
                  <c:v>1617.7364</c:v>
                </c:pt>
                <c:pt idx="10">
                  <c:v>893.24919999999997</c:v>
                </c:pt>
                <c:pt idx="11">
                  <c:v>495.42879999999997</c:v>
                </c:pt>
                <c:pt idx="12">
                  <c:v>481.20119999999997</c:v>
                </c:pt>
                <c:pt idx="13">
                  <c:v>552.35479999999995</c:v>
                </c:pt>
                <c:pt idx="14">
                  <c:v>639.02799999999991</c:v>
                </c:pt>
                <c:pt idx="15">
                  <c:v>728.93119999999999</c:v>
                </c:pt>
                <c:pt idx="16">
                  <c:v>747.03480000000002</c:v>
                </c:pt>
                <c:pt idx="17">
                  <c:v>884.15840000000003</c:v>
                </c:pt>
                <c:pt idx="18">
                  <c:v>1208.2256</c:v>
                </c:pt>
                <c:pt idx="19">
                  <c:v>1411.9807999999998</c:v>
                </c:pt>
                <c:pt idx="20">
                  <c:v>1426.2084</c:v>
                </c:pt>
                <c:pt idx="21">
                  <c:v>1426.8543999999999</c:v>
                </c:pt>
                <c:pt idx="22">
                  <c:v>1585.3427999999999</c:v>
                </c:pt>
                <c:pt idx="23">
                  <c:v>1904.9035999999999</c:v>
                </c:pt>
                <c:pt idx="24">
                  <c:v>2141.6671999999999</c:v>
                </c:pt>
                <c:pt idx="25">
                  <c:v>2203.7768000000001</c:v>
                </c:pt>
                <c:pt idx="26">
                  <c:v>2196.0248000000001</c:v>
                </c:pt>
                <c:pt idx="27">
                  <c:v>2155.2799999999997</c:v>
                </c:pt>
                <c:pt idx="28">
                  <c:v>2185.0428000000002</c:v>
                </c:pt>
                <c:pt idx="29">
                  <c:v>2204.4539999999997</c:v>
                </c:pt>
                <c:pt idx="30">
                  <c:v>2168.2312000000002</c:v>
                </c:pt>
                <c:pt idx="31">
                  <c:v>1972.2280000000001</c:v>
                </c:pt>
                <c:pt idx="32">
                  <c:v>1635.8556000000001</c:v>
                </c:pt>
                <c:pt idx="33">
                  <c:v>1309.8348000000001</c:v>
                </c:pt>
                <c:pt idx="34">
                  <c:v>830.50920000000008</c:v>
                </c:pt>
                <c:pt idx="35">
                  <c:v>523.89959999999996</c:v>
                </c:pt>
                <c:pt idx="36">
                  <c:v>424.29080000000005</c:v>
                </c:pt>
                <c:pt idx="37">
                  <c:v>325.97399999999999</c:v>
                </c:pt>
                <c:pt idx="38">
                  <c:v>276.81560000000002</c:v>
                </c:pt>
                <c:pt idx="39">
                  <c:v>300.74879999999996</c:v>
                </c:pt>
                <c:pt idx="40">
                  <c:v>423.64480000000003</c:v>
                </c:pt>
                <c:pt idx="41">
                  <c:v>739.29840000000002</c:v>
                </c:pt>
                <c:pt idx="42">
                  <c:v>1919.8083999999999</c:v>
                </c:pt>
                <c:pt idx="43">
                  <c:v>2664.9831999999997</c:v>
                </c:pt>
                <c:pt idx="44">
                  <c:v>2681.1488000000004</c:v>
                </c:pt>
                <c:pt idx="45">
                  <c:v>2494.2051999999999</c:v>
                </c:pt>
                <c:pt idx="46">
                  <c:v>2445.6927999999998</c:v>
                </c:pt>
                <c:pt idx="47">
                  <c:v>2578.31</c:v>
                </c:pt>
                <c:pt idx="48">
                  <c:v>2807.306</c:v>
                </c:pt>
                <c:pt idx="49">
                  <c:v>2944.4452000000001</c:v>
                </c:pt>
                <c:pt idx="50">
                  <c:v>3040.1779999999999</c:v>
                </c:pt>
                <c:pt idx="51">
                  <c:v>3029.1804000000002</c:v>
                </c:pt>
                <c:pt idx="52">
                  <c:v>2983.252</c:v>
                </c:pt>
                <c:pt idx="53">
                  <c:v>3110.0396000000001</c:v>
                </c:pt>
                <c:pt idx="54">
                  <c:v>3106.1636000000003</c:v>
                </c:pt>
                <c:pt idx="55">
                  <c:v>2890.7647999999999</c:v>
                </c:pt>
                <c:pt idx="56">
                  <c:v>2291.1271999999999</c:v>
                </c:pt>
                <c:pt idx="57">
                  <c:v>1562.7639999999999</c:v>
                </c:pt>
                <c:pt idx="58">
                  <c:v>797.53199999999993</c:v>
                </c:pt>
                <c:pt idx="59">
                  <c:v>384.19200000000001</c:v>
                </c:pt>
                <c:pt idx="60">
                  <c:v>250.9444</c:v>
                </c:pt>
                <c:pt idx="61">
                  <c:v>180.43680000000001</c:v>
                </c:pt>
                <c:pt idx="62">
                  <c:v>173.3152</c:v>
                </c:pt>
                <c:pt idx="63">
                  <c:v>243.80720000000002</c:v>
                </c:pt>
                <c:pt idx="64">
                  <c:v>337.58639999999997</c:v>
                </c:pt>
                <c:pt idx="65">
                  <c:v>523.22239999999999</c:v>
                </c:pt>
                <c:pt idx="66">
                  <c:v>882.8664</c:v>
                </c:pt>
                <c:pt idx="67">
                  <c:v>1074.9780000000001</c:v>
                </c:pt>
                <c:pt idx="68">
                  <c:v>947.5444</c:v>
                </c:pt>
                <c:pt idx="69">
                  <c:v>814.29679999999996</c:v>
                </c:pt>
                <c:pt idx="70">
                  <c:v>729.5616</c:v>
                </c:pt>
                <c:pt idx="71">
                  <c:v>664.23760000000004</c:v>
                </c:pt>
                <c:pt idx="72">
                  <c:v>636.42840000000001</c:v>
                </c:pt>
                <c:pt idx="73">
                  <c:v>620.26279999999997</c:v>
                </c:pt>
                <c:pt idx="74">
                  <c:v>607.32719999999995</c:v>
                </c:pt>
                <c:pt idx="75">
                  <c:v>560.75279999999998</c:v>
                </c:pt>
                <c:pt idx="76">
                  <c:v>518.05439999999999</c:v>
                </c:pt>
                <c:pt idx="77">
                  <c:v>522.57639999999992</c:v>
                </c:pt>
                <c:pt idx="78">
                  <c:v>609.89559999999994</c:v>
                </c:pt>
                <c:pt idx="79">
                  <c:v>752.84879999999998</c:v>
                </c:pt>
                <c:pt idx="80">
                  <c:v>954.66599999999994</c:v>
                </c:pt>
                <c:pt idx="81">
                  <c:v>957.89599999999996</c:v>
                </c:pt>
                <c:pt idx="82">
                  <c:v>585.94680000000005</c:v>
                </c:pt>
                <c:pt idx="83">
                  <c:v>410.00080000000003</c:v>
                </c:pt>
                <c:pt idx="84">
                  <c:v>585.30079999999998</c:v>
                </c:pt>
                <c:pt idx="85">
                  <c:v>1438.4979999999998</c:v>
                </c:pt>
                <c:pt idx="86">
                  <c:v>2895.8548000000001</c:v>
                </c:pt>
                <c:pt idx="87">
                  <c:v>4005.1956</c:v>
                </c:pt>
                <c:pt idx="88">
                  <c:v>4317.6036000000004</c:v>
                </c:pt>
                <c:pt idx="89">
                  <c:v>2765.7280000000001</c:v>
                </c:pt>
                <c:pt idx="90">
                  <c:v>2156.3379999999997</c:v>
                </c:pt>
                <c:pt idx="91">
                  <c:v>1950.6135999999999</c:v>
                </c:pt>
                <c:pt idx="92">
                  <c:v>2001.6787999999999</c:v>
                </c:pt>
                <c:pt idx="93">
                  <c:v>2277.8328000000001</c:v>
                </c:pt>
                <c:pt idx="94">
                  <c:v>2732.5480000000002</c:v>
                </c:pt>
                <c:pt idx="95">
                  <c:v>3108.3575999999998</c:v>
                </c:pt>
                <c:pt idx="96">
                  <c:v>3282.9960000000001</c:v>
                </c:pt>
                <c:pt idx="97">
                  <c:v>3211.1808000000001</c:v>
                </c:pt>
                <c:pt idx="98">
                  <c:v>3203.4132</c:v>
                </c:pt>
                <c:pt idx="99">
                  <c:v>3427.2411999999999</c:v>
                </c:pt>
                <c:pt idx="100">
                  <c:v>3658.8368</c:v>
                </c:pt>
                <c:pt idx="101">
                  <c:v>3852.902</c:v>
                </c:pt>
                <c:pt idx="102">
                  <c:v>3773.9807999999998</c:v>
                </c:pt>
                <c:pt idx="103">
                  <c:v>3502.9636</c:v>
                </c:pt>
                <c:pt idx="104">
                  <c:v>3548.9232000000002</c:v>
                </c:pt>
                <c:pt idx="105">
                  <c:v>3924.7795999999998</c:v>
                </c:pt>
                <c:pt idx="106">
                  <c:v>4530.924</c:v>
                </c:pt>
                <c:pt idx="107">
                  <c:v>6068.5563999999995</c:v>
                </c:pt>
                <c:pt idx="108">
                  <c:v>6914.0328</c:v>
                </c:pt>
                <c:pt idx="109">
                  <c:v>7388.1904000000004</c:v>
                </c:pt>
                <c:pt idx="110">
                  <c:v>7537.6192000000001</c:v>
                </c:pt>
                <c:pt idx="111">
                  <c:v>7235.5316000000003</c:v>
                </c:pt>
                <c:pt idx="112">
                  <c:v>6758.1440000000002</c:v>
                </c:pt>
                <c:pt idx="113">
                  <c:v>4104.0492000000004</c:v>
                </c:pt>
                <c:pt idx="114">
                  <c:v>2212.6179999999999</c:v>
                </c:pt>
                <c:pt idx="115">
                  <c:v>1837.4543999999999</c:v>
                </c:pt>
                <c:pt idx="116">
                  <c:v>1961.6736000000001</c:v>
                </c:pt>
                <c:pt idx="117">
                  <c:v>2408.0376000000001</c:v>
                </c:pt>
                <c:pt idx="118">
                  <c:v>2941.7364000000002</c:v>
                </c:pt>
                <c:pt idx="119">
                  <c:v>3304.0111999999999</c:v>
                </c:pt>
                <c:pt idx="120">
                  <c:v>3387.4856</c:v>
                </c:pt>
                <c:pt idx="121">
                  <c:v>3076.3696</c:v>
                </c:pt>
                <c:pt idx="122">
                  <c:v>2655.2775999999999</c:v>
                </c:pt>
                <c:pt idx="123">
                  <c:v>2390.0744</c:v>
                </c:pt>
                <c:pt idx="124">
                  <c:v>2386.1983999999998</c:v>
                </c:pt>
                <c:pt idx="125">
                  <c:v>2621.6544000000004</c:v>
                </c:pt>
                <c:pt idx="126">
                  <c:v>2959.3188</c:v>
                </c:pt>
                <c:pt idx="127">
                  <c:v>3214.8319999999999</c:v>
                </c:pt>
                <c:pt idx="128">
                  <c:v>3214.8319999999999</c:v>
                </c:pt>
                <c:pt idx="129">
                  <c:v>2556.3148000000001</c:v>
                </c:pt>
                <c:pt idx="130">
                  <c:v>1547.1976</c:v>
                </c:pt>
                <c:pt idx="131">
                  <c:v>1307.8499999999999</c:v>
                </c:pt>
                <c:pt idx="132">
                  <c:v>2087.9555999999998</c:v>
                </c:pt>
                <c:pt idx="133">
                  <c:v>3291.7528000000002</c:v>
                </c:pt>
                <c:pt idx="134">
                  <c:v>4287.8876</c:v>
                </c:pt>
                <c:pt idx="135">
                  <c:v>4926.9312</c:v>
                </c:pt>
                <c:pt idx="136">
                  <c:v>5212.1448</c:v>
                </c:pt>
                <c:pt idx="137">
                  <c:v>3531.5436</c:v>
                </c:pt>
                <c:pt idx="138">
                  <c:v>3067.0448000000001</c:v>
                </c:pt>
                <c:pt idx="139">
                  <c:v>3272.7067999999999</c:v>
                </c:pt>
                <c:pt idx="140">
                  <c:v>3800.5135999999998</c:v>
                </c:pt>
                <c:pt idx="141">
                  <c:v>4731.9704000000002</c:v>
                </c:pt>
                <c:pt idx="142">
                  <c:v>5720.9992000000002</c:v>
                </c:pt>
                <c:pt idx="143">
                  <c:v>6592.9459999999999</c:v>
                </c:pt>
                <c:pt idx="144">
                  <c:v>7660.25</c:v>
                </c:pt>
                <c:pt idx="145">
                  <c:v>8698.4527999999991</c:v>
                </c:pt>
                <c:pt idx="146">
                  <c:v>9224.9831999999988</c:v>
                </c:pt>
                <c:pt idx="147">
                  <c:v>9648.6748000000007</c:v>
                </c:pt>
                <c:pt idx="148">
                  <c:v>9873.1488000000008</c:v>
                </c:pt>
                <c:pt idx="149">
                  <c:v>9701.7559999999994</c:v>
                </c:pt>
                <c:pt idx="150">
                  <c:v>9646.768</c:v>
                </c:pt>
                <c:pt idx="151">
                  <c:v>9494.7707999999984</c:v>
                </c:pt>
                <c:pt idx="152">
                  <c:v>8774.2219999999998</c:v>
                </c:pt>
                <c:pt idx="153">
                  <c:v>5298.5346595700003</c:v>
                </c:pt>
                <c:pt idx="154">
                  <c:v>7518.7915999999996</c:v>
                </c:pt>
                <c:pt idx="155">
                  <c:v>6934.7359999999999</c:v>
                </c:pt>
                <c:pt idx="156">
                  <c:v>7013.6884</c:v>
                </c:pt>
                <c:pt idx="157">
                  <c:v>7416.6923999999999</c:v>
                </c:pt>
                <c:pt idx="158">
                  <c:v>7549.94</c:v>
                </c:pt>
                <c:pt idx="159">
                  <c:v>7405.0331999999999</c:v>
                </c:pt>
                <c:pt idx="160">
                  <c:v>7346.1692000000003</c:v>
                </c:pt>
                <c:pt idx="161">
                  <c:v>6241.3192000000008</c:v>
                </c:pt>
                <c:pt idx="162">
                  <c:v>3992.1664000000001</c:v>
                </c:pt>
                <c:pt idx="163">
                  <c:v>3140.8915999999999</c:v>
                </c:pt>
                <c:pt idx="164">
                  <c:v>2791.5680000000002</c:v>
                </c:pt>
                <c:pt idx="165">
                  <c:v>2968.1288</c:v>
                </c:pt>
                <c:pt idx="166">
                  <c:v>3514.6851999999999</c:v>
                </c:pt>
                <c:pt idx="167">
                  <c:v>4392.4304000000002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6B-41E5-A76F-5B5473458D39}"/>
            </c:ext>
          </c:extLst>
        </c:ser>
        <c:ser>
          <c:idx val="1"/>
          <c:order val="1"/>
          <c:tx>
            <c:strRef>
              <c:f>'Comparación Generacion'!$AC$5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Generacion'!$AC$6:$AC$173</c:f>
              <c:numCache>
                <c:formatCode>General</c:formatCode>
                <c:ptCount val="168"/>
                <c:pt idx="0">
                  <c:v>1470.8604</c:v>
                </c:pt>
                <c:pt idx="1">
                  <c:v>1531.6780000000001</c:v>
                </c:pt>
                <c:pt idx="2">
                  <c:v>1666.2331999999999</c:v>
                </c:pt>
                <c:pt idx="3">
                  <c:v>1849.3008</c:v>
                </c:pt>
                <c:pt idx="4">
                  <c:v>2009.7272</c:v>
                </c:pt>
                <c:pt idx="5">
                  <c:v>2135.2228</c:v>
                </c:pt>
                <c:pt idx="6">
                  <c:v>2190.2107999999998</c:v>
                </c:pt>
                <c:pt idx="7">
                  <c:v>2189.5648000000001</c:v>
                </c:pt>
                <c:pt idx="8">
                  <c:v>2060.1932000000002</c:v>
                </c:pt>
                <c:pt idx="9">
                  <c:v>1617.7364</c:v>
                </c:pt>
                <c:pt idx="10">
                  <c:v>893.24919999999997</c:v>
                </c:pt>
                <c:pt idx="11">
                  <c:v>495.42879999999997</c:v>
                </c:pt>
                <c:pt idx="12">
                  <c:v>481.20119999999997</c:v>
                </c:pt>
                <c:pt idx="13">
                  <c:v>552.35479999999984</c:v>
                </c:pt>
                <c:pt idx="14">
                  <c:v>639.02799999999991</c:v>
                </c:pt>
                <c:pt idx="15">
                  <c:v>728.93119999999999</c:v>
                </c:pt>
                <c:pt idx="16">
                  <c:v>747.03480000000002</c:v>
                </c:pt>
                <c:pt idx="17">
                  <c:v>884.15840000000014</c:v>
                </c:pt>
                <c:pt idx="18">
                  <c:v>1208.2256</c:v>
                </c:pt>
                <c:pt idx="19">
                  <c:v>1411.9807999999998</c:v>
                </c:pt>
                <c:pt idx="20">
                  <c:v>1426.2084</c:v>
                </c:pt>
                <c:pt idx="21">
                  <c:v>1426.8543999999999</c:v>
                </c:pt>
                <c:pt idx="22">
                  <c:v>1585.3427999999999</c:v>
                </c:pt>
                <c:pt idx="23">
                  <c:v>1904.9035999999999</c:v>
                </c:pt>
                <c:pt idx="24">
                  <c:v>2141.6671999999999</c:v>
                </c:pt>
                <c:pt idx="25">
                  <c:v>2203.7768000000001</c:v>
                </c:pt>
                <c:pt idx="26">
                  <c:v>2196.0248000000001</c:v>
                </c:pt>
                <c:pt idx="27">
                  <c:v>2155.2799999999997</c:v>
                </c:pt>
                <c:pt idx="28">
                  <c:v>2185.0428000000002</c:v>
                </c:pt>
                <c:pt idx="29">
                  <c:v>2204.4539999999997</c:v>
                </c:pt>
                <c:pt idx="30">
                  <c:v>2168.2312000000002</c:v>
                </c:pt>
                <c:pt idx="31">
                  <c:v>1972.2280000000001</c:v>
                </c:pt>
                <c:pt idx="32">
                  <c:v>1635.8556000000001</c:v>
                </c:pt>
                <c:pt idx="33">
                  <c:v>1309.8348000000001</c:v>
                </c:pt>
                <c:pt idx="34">
                  <c:v>830.50920000000008</c:v>
                </c:pt>
                <c:pt idx="35">
                  <c:v>523.89959999999996</c:v>
                </c:pt>
                <c:pt idx="36">
                  <c:v>424.29080000000005</c:v>
                </c:pt>
                <c:pt idx="37">
                  <c:v>325.97399999999999</c:v>
                </c:pt>
                <c:pt idx="38">
                  <c:v>276.81560000000002</c:v>
                </c:pt>
                <c:pt idx="39">
                  <c:v>300.74879999999996</c:v>
                </c:pt>
                <c:pt idx="40">
                  <c:v>423.64480000000003</c:v>
                </c:pt>
                <c:pt idx="41">
                  <c:v>739.29840000000002</c:v>
                </c:pt>
                <c:pt idx="42">
                  <c:v>1919.8083999999999</c:v>
                </c:pt>
                <c:pt idx="43">
                  <c:v>2664.9831999999997</c:v>
                </c:pt>
                <c:pt idx="44">
                  <c:v>2681.1488000000004</c:v>
                </c:pt>
                <c:pt idx="45">
                  <c:v>2494.2051999999999</c:v>
                </c:pt>
                <c:pt idx="46">
                  <c:v>2445.6927999999998</c:v>
                </c:pt>
                <c:pt idx="47">
                  <c:v>2578.31</c:v>
                </c:pt>
                <c:pt idx="48">
                  <c:v>2807.306</c:v>
                </c:pt>
                <c:pt idx="49">
                  <c:v>2944.4452000000001</c:v>
                </c:pt>
                <c:pt idx="50">
                  <c:v>3040.1779999999999</c:v>
                </c:pt>
                <c:pt idx="51">
                  <c:v>3029.1804000000002</c:v>
                </c:pt>
                <c:pt idx="52">
                  <c:v>2983.252</c:v>
                </c:pt>
                <c:pt idx="53">
                  <c:v>3110.0396000000001</c:v>
                </c:pt>
                <c:pt idx="54">
                  <c:v>3106.1636000000003</c:v>
                </c:pt>
                <c:pt idx="55">
                  <c:v>2890.7647999999999</c:v>
                </c:pt>
                <c:pt idx="56">
                  <c:v>2291.1271999999999</c:v>
                </c:pt>
                <c:pt idx="57">
                  <c:v>1562.7639999999999</c:v>
                </c:pt>
                <c:pt idx="58">
                  <c:v>797.53199999999981</c:v>
                </c:pt>
                <c:pt idx="59">
                  <c:v>384.19200000000001</c:v>
                </c:pt>
                <c:pt idx="60">
                  <c:v>250.9444</c:v>
                </c:pt>
                <c:pt idx="61">
                  <c:v>180.43680000000001</c:v>
                </c:pt>
                <c:pt idx="62">
                  <c:v>173.3152</c:v>
                </c:pt>
                <c:pt idx="63">
                  <c:v>243.80719999999999</c:v>
                </c:pt>
                <c:pt idx="64">
                  <c:v>337.58639999999997</c:v>
                </c:pt>
                <c:pt idx="65">
                  <c:v>523.22239999999999</c:v>
                </c:pt>
                <c:pt idx="66">
                  <c:v>882.86640000000011</c:v>
                </c:pt>
                <c:pt idx="67">
                  <c:v>1074.9779999999998</c:v>
                </c:pt>
                <c:pt idx="68">
                  <c:v>947.5444</c:v>
                </c:pt>
                <c:pt idx="69">
                  <c:v>814.29680000000008</c:v>
                </c:pt>
                <c:pt idx="70">
                  <c:v>729.5616</c:v>
                </c:pt>
                <c:pt idx="71">
                  <c:v>664.23760000000004</c:v>
                </c:pt>
                <c:pt idx="72">
                  <c:v>636.42840000000001</c:v>
                </c:pt>
                <c:pt idx="73">
                  <c:v>620.26279999999997</c:v>
                </c:pt>
                <c:pt idx="74">
                  <c:v>607.32719999999995</c:v>
                </c:pt>
                <c:pt idx="75">
                  <c:v>560.75279999999987</c:v>
                </c:pt>
                <c:pt idx="76">
                  <c:v>518.05439999999999</c:v>
                </c:pt>
                <c:pt idx="77">
                  <c:v>522.57639999999992</c:v>
                </c:pt>
                <c:pt idx="78">
                  <c:v>609.89559999999994</c:v>
                </c:pt>
                <c:pt idx="79">
                  <c:v>752.84879999999998</c:v>
                </c:pt>
                <c:pt idx="80">
                  <c:v>954.66599999999994</c:v>
                </c:pt>
                <c:pt idx="81">
                  <c:v>957.89599999999996</c:v>
                </c:pt>
                <c:pt idx="82">
                  <c:v>585.94679999999994</c:v>
                </c:pt>
                <c:pt idx="83">
                  <c:v>410.00080000000003</c:v>
                </c:pt>
                <c:pt idx="84">
                  <c:v>585.30079999999987</c:v>
                </c:pt>
                <c:pt idx="85">
                  <c:v>1438.4979999999998</c:v>
                </c:pt>
                <c:pt idx="86">
                  <c:v>2895.8548000000001</c:v>
                </c:pt>
                <c:pt idx="87">
                  <c:v>4005.1956</c:v>
                </c:pt>
                <c:pt idx="88">
                  <c:v>4317.6036000000004</c:v>
                </c:pt>
                <c:pt idx="89">
                  <c:v>2765.7280000000001</c:v>
                </c:pt>
                <c:pt idx="90">
                  <c:v>2156.3379999999997</c:v>
                </c:pt>
                <c:pt idx="91">
                  <c:v>1950.6135999999999</c:v>
                </c:pt>
                <c:pt idx="92">
                  <c:v>2001.6787999999999</c:v>
                </c:pt>
                <c:pt idx="93">
                  <c:v>2277.8328000000001</c:v>
                </c:pt>
                <c:pt idx="94">
                  <c:v>2732.5480000000002</c:v>
                </c:pt>
                <c:pt idx="95">
                  <c:v>3108.3575999999998</c:v>
                </c:pt>
                <c:pt idx="96">
                  <c:v>3282.9960000000001</c:v>
                </c:pt>
                <c:pt idx="97">
                  <c:v>3211.1808000000001</c:v>
                </c:pt>
                <c:pt idx="98">
                  <c:v>3203.4132</c:v>
                </c:pt>
                <c:pt idx="99">
                  <c:v>3427.2411999999999</c:v>
                </c:pt>
                <c:pt idx="100">
                  <c:v>3658.8368000000009</c:v>
                </c:pt>
                <c:pt idx="101">
                  <c:v>3852.902</c:v>
                </c:pt>
                <c:pt idx="102">
                  <c:v>3773.9807999999998</c:v>
                </c:pt>
                <c:pt idx="103">
                  <c:v>3502.9636</c:v>
                </c:pt>
                <c:pt idx="104">
                  <c:v>3548.9232000000002</c:v>
                </c:pt>
                <c:pt idx="105">
                  <c:v>3924.7795999999998</c:v>
                </c:pt>
                <c:pt idx="106">
                  <c:v>4530.924</c:v>
                </c:pt>
                <c:pt idx="107">
                  <c:v>6068.5563999999995</c:v>
                </c:pt>
                <c:pt idx="108">
                  <c:v>6914.0328</c:v>
                </c:pt>
                <c:pt idx="109">
                  <c:v>7388.1904000000004</c:v>
                </c:pt>
                <c:pt idx="110">
                  <c:v>7537.619200000001</c:v>
                </c:pt>
                <c:pt idx="111">
                  <c:v>7235.5316000000003</c:v>
                </c:pt>
                <c:pt idx="112">
                  <c:v>6758.1439999999993</c:v>
                </c:pt>
                <c:pt idx="113">
                  <c:v>4104.0492000000004</c:v>
                </c:pt>
                <c:pt idx="114">
                  <c:v>2212.6179999999999</c:v>
                </c:pt>
                <c:pt idx="115">
                  <c:v>1837.4543999999999</c:v>
                </c:pt>
                <c:pt idx="116">
                  <c:v>1961.6736000000001</c:v>
                </c:pt>
                <c:pt idx="117">
                  <c:v>2408.0376000000001</c:v>
                </c:pt>
                <c:pt idx="118">
                  <c:v>2941.7364000000002</c:v>
                </c:pt>
                <c:pt idx="119">
                  <c:v>3304.0111999999999</c:v>
                </c:pt>
                <c:pt idx="120">
                  <c:v>3387.4856</c:v>
                </c:pt>
                <c:pt idx="121">
                  <c:v>3076.3695999999991</c:v>
                </c:pt>
                <c:pt idx="122">
                  <c:v>2655.2775999999999</c:v>
                </c:pt>
                <c:pt idx="123">
                  <c:v>2390.0744</c:v>
                </c:pt>
                <c:pt idx="124">
                  <c:v>2386.1983999999998</c:v>
                </c:pt>
                <c:pt idx="125">
                  <c:v>2621.6544000000004</c:v>
                </c:pt>
                <c:pt idx="126">
                  <c:v>2959.3188</c:v>
                </c:pt>
                <c:pt idx="127">
                  <c:v>3214.831999999999</c:v>
                </c:pt>
                <c:pt idx="128">
                  <c:v>3214.831999999999</c:v>
                </c:pt>
                <c:pt idx="129">
                  <c:v>2556.3148000000001</c:v>
                </c:pt>
                <c:pt idx="130">
                  <c:v>1547.1976</c:v>
                </c:pt>
                <c:pt idx="131">
                  <c:v>1307.8499999999999</c:v>
                </c:pt>
                <c:pt idx="132">
                  <c:v>2087.9555999999998</c:v>
                </c:pt>
                <c:pt idx="133">
                  <c:v>3291.7528000000002</c:v>
                </c:pt>
                <c:pt idx="134">
                  <c:v>4287.8876</c:v>
                </c:pt>
                <c:pt idx="135">
                  <c:v>4926.9312</c:v>
                </c:pt>
                <c:pt idx="136">
                  <c:v>5212.1448</c:v>
                </c:pt>
                <c:pt idx="137">
                  <c:v>3531.5436</c:v>
                </c:pt>
                <c:pt idx="138">
                  <c:v>3067.0448000000001</c:v>
                </c:pt>
                <c:pt idx="139">
                  <c:v>3272.7067999999999</c:v>
                </c:pt>
                <c:pt idx="140">
                  <c:v>3800.5135999999998</c:v>
                </c:pt>
                <c:pt idx="141">
                  <c:v>4731.9704000000002</c:v>
                </c:pt>
                <c:pt idx="142">
                  <c:v>5720.9992000000002</c:v>
                </c:pt>
                <c:pt idx="143">
                  <c:v>6592.9459999999999</c:v>
                </c:pt>
                <c:pt idx="144">
                  <c:v>7660.25</c:v>
                </c:pt>
                <c:pt idx="145">
                  <c:v>8698.4527999999991</c:v>
                </c:pt>
                <c:pt idx="146">
                  <c:v>9224.9831999999988</c:v>
                </c:pt>
                <c:pt idx="147">
                  <c:v>9648.6748000000007</c:v>
                </c:pt>
                <c:pt idx="148">
                  <c:v>9873.1488000000008</c:v>
                </c:pt>
                <c:pt idx="149">
                  <c:v>9701.7559999999994</c:v>
                </c:pt>
                <c:pt idx="150">
                  <c:v>9646.768</c:v>
                </c:pt>
                <c:pt idx="151">
                  <c:v>9494.7707999999984</c:v>
                </c:pt>
                <c:pt idx="152">
                  <c:v>8774.2219999999998</c:v>
                </c:pt>
                <c:pt idx="153">
                  <c:v>8084.0819999999994</c:v>
                </c:pt>
                <c:pt idx="154">
                  <c:v>7518.7915999999996</c:v>
                </c:pt>
                <c:pt idx="155">
                  <c:v>6934.7359999999999</c:v>
                </c:pt>
                <c:pt idx="156">
                  <c:v>7013.6884</c:v>
                </c:pt>
                <c:pt idx="157">
                  <c:v>7416.6923999999999</c:v>
                </c:pt>
                <c:pt idx="158">
                  <c:v>7549.94</c:v>
                </c:pt>
                <c:pt idx="159">
                  <c:v>7405.0331999999999</c:v>
                </c:pt>
                <c:pt idx="160">
                  <c:v>7346.1692000000003</c:v>
                </c:pt>
                <c:pt idx="161">
                  <c:v>6241.3192000000008</c:v>
                </c:pt>
                <c:pt idx="162">
                  <c:v>3992.1664000000001</c:v>
                </c:pt>
                <c:pt idx="163">
                  <c:v>3140.8915999999999</c:v>
                </c:pt>
                <c:pt idx="164">
                  <c:v>2791.5680000000002</c:v>
                </c:pt>
                <c:pt idx="165">
                  <c:v>2968.1288</c:v>
                </c:pt>
                <c:pt idx="166">
                  <c:v>3514.6851999999999</c:v>
                </c:pt>
                <c:pt idx="167">
                  <c:v>4392.4304000000002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6B-41E5-A76F-5B5473458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Biomasa</a:t>
            </a:r>
            <a:r>
              <a:rPr lang="es-ES" b="1" baseline="0"/>
              <a:t> ES00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Generacion'!$AF$5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Generacion'!$AF$6:$AF$173</c:f>
              <c:numCache>
                <c:formatCode>0.0</c:formatCode>
                <c:ptCount val="168"/>
                <c:pt idx="0">
                  <c:v>662.45600000000002</c:v>
                </c:pt>
                <c:pt idx="1">
                  <c:v>657.53</c:v>
                </c:pt>
                <c:pt idx="2">
                  <c:v>652.60500000000002</c:v>
                </c:pt>
                <c:pt idx="3">
                  <c:v>677.23099999999999</c:v>
                </c:pt>
                <c:pt idx="4">
                  <c:v>687.08199999999999</c:v>
                </c:pt>
                <c:pt idx="5">
                  <c:v>716.63400000000001</c:v>
                </c:pt>
                <c:pt idx="6">
                  <c:v>807.75199999999995</c:v>
                </c:pt>
                <c:pt idx="7">
                  <c:v>881.63199999999995</c:v>
                </c:pt>
                <c:pt idx="8">
                  <c:v>913.64700000000005</c:v>
                </c:pt>
                <c:pt idx="9">
                  <c:v>962.9</c:v>
                </c:pt>
                <c:pt idx="10">
                  <c:v>982.601</c:v>
                </c:pt>
                <c:pt idx="11">
                  <c:v>997.37699999999995</c:v>
                </c:pt>
                <c:pt idx="12">
                  <c:v>994.91499999999996</c:v>
                </c:pt>
                <c:pt idx="13">
                  <c:v>999.84</c:v>
                </c:pt>
                <c:pt idx="14">
                  <c:v>1004.765</c:v>
                </c:pt>
                <c:pt idx="15">
                  <c:v>1002.303</c:v>
                </c:pt>
                <c:pt idx="16">
                  <c:v>1009.691</c:v>
                </c:pt>
                <c:pt idx="17">
                  <c:v>1049.0930000000001</c:v>
                </c:pt>
                <c:pt idx="18">
                  <c:v>1044.1679999999999</c:v>
                </c:pt>
                <c:pt idx="19">
                  <c:v>1044.1679999999999</c:v>
                </c:pt>
                <c:pt idx="20">
                  <c:v>1049.0930000000001</c:v>
                </c:pt>
                <c:pt idx="21">
                  <c:v>1004.765</c:v>
                </c:pt>
                <c:pt idx="22">
                  <c:v>1012.153</c:v>
                </c:pt>
                <c:pt idx="23">
                  <c:v>1004.765</c:v>
                </c:pt>
                <c:pt idx="24">
                  <c:v>962.9</c:v>
                </c:pt>
                <c:pt idx="25">
                  <c:v>953.04899999999998</c:v>
                </c:pt>
                <c:pt idx="26">
                  <c:v>953.04899999999998</c:v>
                </c:pt>
                <c:pt idx="27">
                  <c:v>953.04899999999998</c:v>
                </c:pt>
                <c:pt idx="28">
                  <c:v>953.04899999999998</c:v>
                </c:pt>
                <c:pt idx="29">
                  <c:v>953.04899999999998</c:v>
                </c:pt>
                <c:pt idx="30">
                  <c:v>962.9</c:v>
                </c:pt>
                <c:pt idx="31">
                  <c:v>1036.78</c:v>
                </c:pt>
                <c:pt idx="32">
                  <c:v>1086.0329999999999</c:v>
                </c:pt>
                <c:pt idx="33">
                  <c:v>1081.1079999999999</c:v>
                </c:pt>
                <c:pt idx="34">
                  <c:v>1051.556</c:v>
                </c:pt>
                <c:pt idx="35">
                  <c:v>1046.6300000000001</c:v>
                </c:pt>
                <c:pt idx="36">
                  <c:v>1022.004</c:v>
                </c:pt>
                <c:pt idx="37">
                  <c:v>1029.3920000000001</c:v>
                </c:pt>
                <c:pt idx="38">
                  <c:v>1058.944</c:v>
                </c:pt>
                <c:pt idx="39">
                  <c:v>1049.0930000000001</c:v>
                </c:pt>
                <c:pt idx="40">
                  <c:v>1046.6300000000001</c:v>
                </c:pt>
                <c:pt idx="41">
                  <c:v>1058.944</c:v>
                </c:pt>
                <c:pt idx="42">
                  <c:v>1073.72</c:v>
                </c:pt>
                <c:pt idx="43">
                  <c:v>1090.9580000000001</c:v>
                </c:pt>
                <c:pt idx="44">
                  <c:v>1113.1220000000001</c:v>
                </c:pt>
                <c:pt idx="45">
                  <c:v>1108.1969999999999</c:v>
                </c:pt>
                <c:pt idx="46">
                  <c:v>1098.346</c:v>
                </c:pt>
                <c:pt idx="47">
                  <c:v>1098.346</c:v>
                </c:pt>
                <c:pt idx="48">
                  <c:v>1068.7940000000001</c:v>
                </c:pt>
                <c:pt idx="49">
                  <c:v>1058.944</c:v>
                </c:pt>
                <c:pt idx="50">
                  <c:v>1039.2429999999999</c:v>
                </c:pt>
                <c:pt idx="51">
                  <c:v>1026.9290000000001</c:v>
                </c:pt>
                <c:pt idx="52">
                  <c:v>1022.004</c:v>
                </c:pt>
                <c:pt idx="53">
                  <c:v>1024.4670000000001</c:v>
                </c:pt>
                <c:pt idx="54">
                  <c:v>1031.855</c:v>
                </c:pt>
                <c:pt idx="55">
                  <c:v>1039.2429999999999</c:v>
                </c:pt>
                <c:pt idx="56">
                  <c:v>1063.8689999999999</c:v>
                </c:pt>
                <c:pt idx="57">
                  <c:v>1090.9580000000001</c:v>
                </c:pt>
                <c:pt idx="58">
                  <c:v>1095.884</c:v>
                </c:pt>
                <c:pt idx="59">
                  <c:v>1054.018</c:v>
                </c:pt>
                <c:pt idx="60">
                  <c:v>1046.6300000000001</c:v>
                </c:pt>
                <c:pt idx="61">
                  <c:v>1051.556</c:v>
                </c:pt>
                <c:pt idx="62">
                  <c:v>1046.6300000000001</c:v>
                </c:pt>
                <c:pt idx="63">
                  <c:v>1058.944</c:v>
                </c:pt>
                <c:pt idx="64">
                  <c:v>1071.2570000000001</c:v>
                </c:pt>
                <c:pt idx="65">
                  <c:v>1083.57</c:v>
                </c:pt>
                <c:pt idx="66">
                  <c:v>1150.0619999999999</c:v>
                </c:pt>
                <c:pt idx="67">
                  <c:v>1164.838</c:v>
                </c:pt>
                <c:pt idx="68">
                  <c:v>1137.749</c:v>
                </c:pt>
                <c:pt idx="69">
                  <c:v>1142.674</c:v>
                </c:pt>
                <c:pt idx="70">
                  <c:v>1083.57</c:v>
                </c:pt>
                <c:pt idx="71">
                  <c:v>1063.8689999999999</c:v>
                </c:pt>
                <c:pt idx="72">
                  <c:v>1004.765</c:v>
                </c:pt>
                <c:pt idx="73">
                  <c:v>982.601</c:v>
                </c:pt>
                <c:pt idx="74">
                  <c:v>980.13900000000001</c:v>
                </c:pt>
                <c:pt idx="75">
                  <c:v>975.21299999999997</c:v>
                </c:pt>
                <c:pt idx="76">
                  <c:v>989.98900000000003</c:v>
                </c:pt>
                <c:pt idx="77">
                  <c:v>1004.765</c:v>
                </c:pt>
                <c:pt idx="78">
                  <c:v>1014.616</c:v>
                </c:pt>
                <c:pt idx="79">
                  <c:v>1022.004</c:v>
                </c:pt>
                <c:pt idx="80">
                  <c:v>1083.57</c:v>
                </c:pt>
                <c:pt idx="81">
                  <c:v>1088.4960000000001</c:v>
                </c:pt>
                <c:pt idx="82">
                  <c:v>1044.1679999999999</c:v>
                </c:pt>
                <c:pt idx="83">
                  <c:v>1068.7940000000001</c:v>
                </c:pt>
                <c:pt idx="84">
                  <c:v>1071.2570000000001</c:v>
                </c:pt>
                <c:pt idx="85">
                  <c:v>1058.944</c:v>
                </c:pt>
                <c:pt idx="86">
                  <c:v>1063.8689999999999</c:v>
                </c:pt>
                <c:pt idx="87">
                  <c:v>1044.1679999999999</c:v>
                </c:pt>
                <c:pt idx="88">
                  <c:v>1046.6300000000001</c:v>
                </c:pt>
                <c:pt idx="89">
                  <c:v>1105.7339999999999</c:v>
                </c:pt>
                <c:pt idx="90">
                  <c:v>1120.51</c:v>
                </c:pt>
                <c:pt idx="91">
                  <c:v>1150.0619999999999</c:v>
                </c:pt>
                <c:pt idx="92">
                  <c:v>1164.838</c:v>
                </c:pt>
                <c:pt idx="93">
                  <c:v>1150.0619999999999</c:v>
                </c:pt>
                <c:pt idx="94">
                  <c:v>1145.1369999999999</c:v>
                </c:pt>
                <c:pt idx="95">
                  <c:v>1145.1369999999999</c:v>
                </c:pt>
                <c:pt idx="96">
                  <c:v>1095.884</c:v>
                </c:pt>
                <c:pt idx="97">
                  <c:v>1034.317</c:v>
                </c:pt>
                <c:pt idx="98">
                  <c:v>1031.855</c:v>
                </c:pt>
                <c:pt idx="99">
                  <c:v>1002.303</c:v>
                </c:pt>
                <c:pt idx="100">
                  <c:v>987.52700000000004</c:v>
                </c:pt>
                <c:pt idx="101">
                  <c:v>980.13900000000001</c:v>
                </c:pt>
                <c:pt idx="102">
                  <c:v>989.98900000000003</c:v>
                </c:pt>
                <c:pt idx="103">
                  <c:v>1007.228</c:v>
                </c:pt>
                <c:pt idx="104">
                  <c:v>1036.78</c:v>
                </c:pt>
                <c:pt idx="105">
                  <c:v>1051.556</c:v>
                </c:pt>
                <c:pt idx="106">
                  <c:v>1014.616</c:v>
                </c:pt>
                <c:pt idx="107">
                  <c:v>994.91499999999996</c:v>
                </c:pt>
                <c:pt idx="108">
                  <c:v>0</c:v>
                </c:pt>
                <c:pt idx="109">
                  <c:v>953.04899999999998</c:v>
                </c:pt>
                <c:pt idx="110">
                  <c:v>0</c:v>
                </c:pt>
                <c:pt idx="111">
                  <c:v>0</c:v>
                </c:pt>
                <c:pt idx="112">
                  <c:v>982.601</c:v>
                </c:pt>
                <c:pt idx="113">
                  <c:v>1108.1969999999999</c:v>
                </c:pt>
                <c:pt idx="114">
                  <c:v>1130.3610000000001</c:v>
                </c:pt>
                <c:pt idx="115">
                  <c:v>1132.8240000000001</c:v>
                </c:pt>
                <c:pt idx="116">
                  <c:v>1132.8240000000001</c:v>
                </c:pt>
                <c:pt idx="117">
                  <c:v>1127.8979999999999</c:v>
                </c:pt>
                <c:pt idx="118">
                  <c:v>1113.1220000000001</c:v>
                </c:pt>
                <c:pt idx="119">
                  <c:v>1071.2570000000001</c:v>
                </c:pt>
                <c:pt idx="120">
                  <c:v>886.55799999999999</c:v>
                </c:pt>
                <c:pt idx="121">
                  <c:v>871.78200000000004</c:v>
                </c:pt>
                <c:pt idx="122">
                  <c:v>864.39400000000001</c:v>
                </c:pt>
                <c:pt idx="123">
                  <c:v>861.93100000000004</c:v>
                </c:pt>
                <c:pt idx="124">
                  <c:v>859.46799999999996</c:v>
                </c:pt>
                <c:pt idx="125">
                  <c:v>861.93100000000004</c:v>
                </c:pt>
                <c:pt idx="126">
                  <c:v>857.00599999999997</c:v>
                </c:pt>
                <c:pt idx="127">
                  <c:v>854.54300000000001</c:v>
                </c:pt>
                <c:pt idx="128">
                  <c:v>864.39400000000001</c:v>
                </c:pt>
                <c:pt idx="129">
                  <c:v>869.31899999999996</c:v>
                </c:pt>
                <c:pt idx="130">
                  <c:v>861.93100000000004</c:v>
                </c:pt>
                <c:pt idx="131">
                  <c:v>859.46799999999996</c:v>
                </c:pt>
                <c:pt idx="132">
                  <c:v>857.00599999999997</c:v>
                </c:pt>
                <c:pt idx="133">
                  <c:v>859.46799999999996</c:v>
                </c:pt>
                <c:pt idx="134">
                  <c:v>859.46799999999996</c:v>
                </c:pt>
                <c:pt idx="135">
                  <c:v>854.54300000000001</c:v>
                </c:pt>
                <c:pt idx="136">
                  <c:v>859.46799999999996</c:v>
                </c:pt>
                <c:pt idx="137">
                  <c:v>884.09500000000003</c:v>
                </c:pt>
                <c:pt idx="138">
                  <c:v>916.11</c:v>
                </c:pt>
                <c:pt idx="139">
                  <c:v>913.64700000000005</c:v>
                </c:pt>
                <c:pt idx="140">
                  <c:v>908.72199999999998</c:v>
                </c:pt>
                <c:pt idx="141">
                  <c:v>911.18399999999997</c:v>
                </c:pt>
                <c:pt idx="142">
                  <c:v>891.48299999999995</c:v>
                </c:pt>
                <c:pt idx="143">
                  <c:v>881.63199999999995</c:v>
                </c:pt>
                <c:pt idx="144">
                  <c:v>884.09500000000003</c:v>
                </c:pt>
                <c:pt idx="145">
                  <c:v>884.09500000000003</c:v>
                </c:pt>
                <c:pt idx="146">
                  <c:v>886.55799999999999</c:v>
                </c:pt>
                <c:pt idx="147">
                  <c:v>886.55799999999999</c:v>
                </c:pt>
                <c:pt idx="148">
                  <c:v>879.17</c:v>
                </c:pt>
                <c:pt idx="149">
                  <c:v>884.09500000000003</c:v>
                </c:pt>
                <c:pt idx="150">
                  <c:v>889.02</c:v>
                </c:pt>
                <c:pt idx="151">
                  <c:v>891.48299999999995</c:v>
                </c:pt>
                <c:pt idx="152">
                  <c:v>891.48299999999995</c:v>
                </c:pt>
                <c:pt idx="153">
                  <c:v>906.25900000000001</c:v>
                </c:pt>
                <c:pt idx="154">
                  <c:v>901.33399999999995</c:v>
                </c:pt>
                <c:pt idx="155">
                  <c:v>911.18399999999997</c:v>
                </c:pt>
                <c:pt idx="156">
                  <c:v>908.72199999999998</c:v>
                </c:pt>
                <c:pt idx="157">
                  <c:v>911.18399999999997</c:v>
                </c:pt>
                <c:pt idx="158">
                  <c:v>913.64700000000005</c:v>
                </c:pt>
                <c:pt idx="159">
                  <c:v>0</c:v>
                </c:pt>
                <c:pt idx="160">
                  <c:v>0</c:v>
                </c:pt>
                <c:pt idx="161">
                  <c:v>923.49699999999996</c:v>
                </c:pt>
                <c:pt idx="162">
                  <c:v>925.96</c:v>
                </c:pt>
                <c:pt idx="163">
                  <c:v>925.96</c:v>
                </c:pt>
                <c:pt idx="164">
                  <c:v>925.96</c:v>
                </c:pt>
                <c:pt idx="165">
                  <c:v>928.423</c:v>
                </c:pt>
                <c:pt idx="166">
                  <c:v>918.572</c:v>
                </c:pt>
                <c:pt idx="167">
                  <c:v>908.72199999999998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F3-442A-A2EA-B7AB5CF5EF29}"/>
            </c:ext>
          </c:extLst>
        </c:ser>
        <c:ser>
          <c:idx val="1"/>
          <c:order val="1"/>
          <c:tx>
            <c:strRef>
              <c:f>'Comparación Generacion'!$AG$5</c:f>
              <c:strCache>
                <c:ptCount val="1"/>
                <c:pt idx="0">
                  <c:v>ES_biomass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Generacion'!$AG$6:$AG$173</c:f>
              <c:numCache>
                <c:formatCode>0.0</c:formatCode>
                <c:ptCount val="168"/>
                <c:pt idx="0">
                  <c:v>662.45600000000013</c:v>
                </c:pt>
                <c:pt idx="1">
                  <c:v>657.53</c:v>
                </c:pt>
                <c:pt idx="2">
                  <c:v>652.60500000000002</c:v>
                </c:pt>
                <c:pt idx="3">
                  <c:v>677.23099999999999</c:v>
                </c:pt>
                <c:pt idx="4">
                  <c:v>687.08199999999999</c:v>
                </c:pt>
                <c:pt idx="5">
                  <c:v>716.63400000000001</c:v>
                </c:pt>
                <c:pt idx="6">
                  <c:v>807.75200000000007</c:v>
                </c:pt>
                <c:pt idx="7">
                  <c:v>881.63199999999995</c:v>
                </c:pt>
                <c:pt idx="8">
                  <c:v>913.64699999999993</c:v>
                </c:pt>
                <c:pt idx="9">
                  <c:v>962.9</c:v>
                </c:pt>
                <c:pt idx="10">
                  <c:v>982.601</c:v>
                </c:pt>
                <c:pt idx="11">
                  <c:v>997.37700000000007</c:v>
                </c:pt>
                <c:pt idx="12">
                  <c:v>994.91499999999996</c:v>
                </c:pt>
                <c:pt idx="13">
                  <c:v>999.84</c:v>
                </c:pt>
                <c:pt idx="14">
                  <c:v>1004.765</c:v>
                </c:pt>
                <c:pt idx="15">
                  <c:v>1002.303</c:v>
                </c:pt>
                <c:pt idx="16">
                  <c:v>1009.691</c:v>
                </c:pt>
                <c:pt idx="17">
                  <c:v>1049.0930000000001</c:v>
                </c:pt>
                <c:pt idx="18">
                  <c:v>1044.1679999999999</c:v>
                </c:pt>
                <c:pt idx="19">
                  <c:v>1044.1679999999999</c:v>
                </c:pt>
                <c:pt idx="20">
                  <c:v>1049.0930000000001</c:v>
                </c:pt>
                <c:pt idx="21">
                  <c:v>1004.765</c:v>
                </c:pt>
                <c:pt idx="22">
                  <c:v>1012.153</c:v>
                </c:pt>
                <c:pt idx="23">
                  <c:v>1004.765</c:v>
                </c:pt>
                <c:pt idx="24">
                  <c:v>962.9</c:v>
                </c:pt>
                <c:pt idx="25">
                  <c:v>953.04899999999998</c:v>
                </c:pt>
                <c:pt idx="26">
                  <c:v>953.04899999999998</c:v>
                </c:pt>
                <c:pt idx="27">
                  <c:v>953.04899999999998</c:v>
                </c:pt>
                <c:pt idx="28">
                  <c:v>953.04899999999998</c:v>
                </c:pt>
                <c:pt idx="29">
                  <c:v>953.04899999999998</c:v>
                </c:pt>
                <c:pt idx="30">
                  <c:v>962.9</c:v>
                </c:pt>
                <c:pt idx="31">
                  <c:v>1036.78</c:v>
                </c:pt>
                <c:pt idx="32">
                  <c:v>1086.0329999999999</c:v>
                </c:pt>
                <c:pt idx="33">
                  <c:v>1081.1079999999999</c:v>
                </c:pt>
                <c:pt idx="34">
                  <c:v>1051.556</c:v>
                </c:pt>
                <c:pt idx="35">
                  <c:v>1046.6300000000001</c:v>
                </c:pt>
                <c:pt idx="36">
                  <c:v>1022.004</c:v>
                </c:pt>
                <c:pt idx="37">
                  <c:v>1029.3920000000001</c:v>
                </c:pt>
                <c:pt idx="38">
                  <c:v>1058.944</c:v>
                </c:pt>
                <c:pt idx="39">
                  <c:v>1049.0930000000001</c:v>
                </c:pt>
                <c:pt idx="40">
                  <c:v>1046.6300000000001</c:v>
                </c:pt>
                <c:pt idx="41">
                  <c:v>1058.944</c:v>
                </c:pt>
                <c:pt idx="42">
                  <c:v>1073.72</c:v>
                </c:pt>
                <c:pt idx="43">
                  <c:v>1090.9580000000001</c:v>
                </c:pt>
                <c:pt idx="44">
                  <c:v>1113.1220000000001</c:v>
                </c:pt>
                <c:pt idx="45">
                  <c:v>1108.1969999999999</c:v>
                </c:pt>
                <c:pt idx="46">
                  <c:v>1098.346</c:v>
                </c:pt>
                <c:pt idx="47">
                  <c:v>1098.346</c:v>
                </c:pt>
                <c:pt idx="48">
                  <c:v>1068.7940000000001</c:v>
                </c:pt>
                <c:pt idx="49">
                  <c:v>1058.944</c:v>
                </c:pt>
                <c:pt idx="50">
                  <c:v>1039.2429999999999</c:v>
                </c:pt>
                <c:pt idx="51">
                  <c:v>1026.9290000000001</c:v>
                </c:pt>
                <c:pt idx="52">
                  <c:v>1022.004</c:v>
                </c:pt>
                <c:pt idx="53">
                  <c:v>1024.4670000000001</c:v>
                </c:pt>
                <c:pt idx="54">
                  <c:v>1031.855</c:v>
                </c:pt>
                <c:pt idx="55">
                  <c:v>1039.2429999999999</c:v>
                </c:pt>
                <c:pt idx="56">
                  <c:v>1063.8689999999999</c:v>
                </c:pt>
                <c:pt idx="57">
                  <c:v>1090.9580000000001</c:v>
                </c:pt>
                <c:pt idx="58">
                  <c:v>1095.884</c:v>
                </c:pt>
                <c:pt idx="59">
                  <c:v>1054.018</c:v>
                </c:pt>
                <c:pt idx="60">
                  <c:v>1046.6300000000001</c:v>
                </c:pt>
                <c:pt idx="61">
                  <c:v>1051.556</c:v>
                </c:pt>
                <c:pt idx="62">
                  <c:v>1046.6300000000001</c:v>
                </c:pt>
                <c:pt idx="63">
                  <c:v>1058.944</c:v>
                </c:pt>
                <c:pt idx="64">
                  <c:v>1071.2570000000001</c:v>
                </c:pt>
                <c:pt idx="65">
                  <c:v>1083.57</c:v>
                </c:pt>
                <c:pt idx="66">
                  <c:v>1150.0619999999999</c:v>
                </c:pt>
                <c:pt idx="67">
                  <c:v>1164.838</c:v>
                </c:pt>
                <c:pt idx="68">
                  <c:v>1137.749</c:v>
                </c:pt>
                <c:pt idx="69">
                  <c:v>1142.674</c:v>
                </c:pt>
                <c:pt idx="70">
                  <c:v>1083.57</c:v>
                </c:pt>
                <c:pt idx="71">
                  <c:v>1063.8689999999999</c:v>
                </c:pt>
                <c:pt idx="72">
                  <c:v>1004.765</c:v>
                </c:pt>
                <c:pt idx="73">
                  <c:v>982.601</c:v>
                </c:pt>
                <c:pt idx="74">
                  <c:v>980.13900000000001</c:v>
                </c:pt>
                <c:pt idx="75">
                  <c:v>975.21299999999997</c:v>
                </c:pt>
                <c:pt idx="76">
                  <c:v>989.98900000000003</c:v>
                </c:pt>
                <c:pt idx="77">
                  <c:v>1004.765</c:v>
                </c:pt>
                <c:pt idx="78">
                  <c:v>1014.616</c:v>
                </c:pt>
                <c:pt idx="79">
                  <c:v>1022.004</c:v>
                </c:pt>
                <c:pt idx="80">
                  <c:v>1083.57</c:v>
                </c:pt>
                <c:pt idx="81">
                  <c:v>1088.4960000000001</c:v>
                </c:pt>
                <c:pt idx="82">
                  <c:v>1044.1679999999999</c:v>
                </c:pt>
                <c:pt idx="83">
                  <c:v>1068.7940000000001</c:v>
                </c:pt>
                <c:pt idx="84">
                  <c:v>1071.2570000000001</c:v>
                </c:pt>
                <c:pt idx="85">
                  <c:v>1058.944</c:v>
                </c:pt>
                <c:pt idx="86">
                  <c:v>1063.8689999999999</c:v>
                </c:pt>
                <c:pt idx="87">
                  <c:v>1044.1679999999999</c:v>
                </c:pt>
                <c:pt idx="88">
                  <c:v>1046.6300000000001</c:v>
                </c:pt>
                <c:pt idx="89">
                  <c:v>1105.7339999999999</c:v>
                </c:pt>
                <c:pt idx="90">
                  <c:v>1120.51</c:v>
                </c:pt>
                <c:pt idx="91">
                  <c:v>1150.0619999999999</c:v>
                </c:pt>
                <c:pt idx="92">
                  <c:v>1164.838</c:v>
                </c:pt>
                <c:pt idx="93">
                  <c:v>1150.0619999999999</c:v>
                </c:pt>
                <c:pt idx="94">
                  <c:v>1145.1369999999999</c:v>
                </c:pt>
                <c:pt idx="95">
                  <c:v>1145.1369999999999</c:v>
                </c:pt>
                <c:pt idx="96">
                  <c:v>1095.884</c:v>
                </c:pt>
                <c:pt idx="97">
                  <c:v>1034.317</c:v>
                </c:pt>
                <c:pt idx="98">
                  <c:v>1031.855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F3-442A-A2EA-B7AB5CF5EF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Biomasa</a:t>
            </a:r>
            <a:r>
              <a:rPr lang="es-ES" b="1" baseline="0"/>
              <a:t> PT00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Generacion'!$AJ$5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Generacion'!$AJ$6:$AJ$173</c:f>
              <c:numCache>
                <c:formatCode>0.0</c:formatCode>
                <c:ptCount val="168"/>
                <c:pt idx="0">
                  <c:v>863.94200000000001</c:v>
                </c:pt>
                <c:pt idx="1">
                  <c:v>857.85199999999998</c:v>
                </c:pt>
                <c:pt idx="2">
                  <c:v>856.53800000000001</c:v>
                </c:pt>
                <c:pt idx="3">
                  <c:v>866.279</c:v>
                </c:pt>
                <c:pt idx="4">
                  <c:v>871.28399999999999</c:v>
                </c:pt>
                <c:pt idx="5">
                  <c:v>890.92200000000003</c:v>
                </c:pt>
                <c:pt idx="6">
                  <c:v>907.654</c:v>
                </c:pt>
                <c:pt idx="7">
                  <c:v>914.14400000000001</c:v>
                </c:pt>
                <c:pt idx="8">
                  <c:v>911.74300000000005</c:v>
                </c:pt>
                <c:pt idx="9">
                  <c:v>911.59100000000001</c:v>
                </c:pt>
                <c:pt idx="10">
                  <c:v>918.27</c:v>
                </c:pt>
                <c:pt idx="11">
                  <c:v>914.43200000000002</c:v>
                </c:pt>
                <c:pt idx="12">
                  <c:v>916.05899999999997</c:v>
                </c:pt>
                <c:pt idx="13">
                  <c:v>911.99199999999996</c:v>
                </c:pt>
                <c:pt idx="14">
                  <c:v>906.76800000000003</c:v>
                </c:pt>
                <c:pt idx="15">
                  <c:v>900.34500000000003</c:v>
                </c:pt>
                <c:pt idx="16">
                  <c:v>889.62300000000005</c:v>
                </c:pt>
                <c:pt idx="17">
                  <c:v>875.74099999999999</c:v>
                </c:pt>
                <c:pt idx="18">
                  <c:v>870.74099999999999</c:v>
                </c:pt>
                <c:pt idx="19">
                  <c:v>871.05899999999997</c:v>
                </c:pt>
                <c:pt idx="20">
                  <c:v>872.11800000000005</c:v>
                </c:pt>
                <c:pt idx="21">
                  <c:v>872.95899999999995</c:v>
                </c:pt>
                <c:pt idx="22">
                  <c:v>880.58399999999995</c:v>
                </c:pt>
                <c:pt idx="23">
                  <c:v>890.72900000000004</c:v>
                </c:pt>
                <c:pt idx="24">
                  <c:v>891.79700000000003</c:v>
                </c:pt>
                <c:pt idx="25">
                  <c:v>890.97</c:v>
                </c:pt>
                <c:pt idx="26">
                  <c:v>889.76499999999999</c:v>
                </c:pt>
                <c:pt idx="27">
                  <c:v>883.24699999999996</c:v>
                </c:pt>
                <c:pt idx="28">
                  <c:v>873.60900000000004</c:v>
                </c:pt>
                <c:pt idx="29">
                  <c:v>868.92899999999997</c:v>
                </c:pt>
                <c:pt idx="30">
                  <c:v>886.81299999999999</c:v>
                </c:pt>
                <c:pt idx="31">
                  <c:v>959.12400000000002</c:v>
                </c:pt>
                <c:pt idx="32">
                  <c:v>975.02</c:v>
                </c:pt>
                <c:pt idx="33">
                  <c:v>987.63599999999997</c:v>
                </c:pt>
                <c:pt idx="34">
                  <c:v>988.90899999999999</c:v>
                </c:pt>
                <c:pt idx="35">
                  <c:v>984.81100000000004</c:v>
                </c:pt>
                <c:pt idx="36">
                  <c:v>987.846</c:v>
                </c:pt>
                <c:pt idx="37">
                  <c:v>987.125</c:v>
                </c:pt>
                <c:pt idx="38">
                  <c:v>974.24900000000002</c:v>
                </c:pt>
                <c:pt idx="39">
                  <c:v>966.42200000000003</c:v>
                </c:pt>
                <c:pt idx="40">
                  <c:v>965.43600000000004</c:v>
                </c:pt>
                <c:pt idx="41">
                  <c:v>969.31399999999996</c:v>
                </c:pt>
                <c:pt idx="42">
                  <c:v>973.96</c:v>
                </c:pt>
                <c:pt idx="43">
                  <c:v>982.16099999999994</c:v>
                </c:pt>
                <c:pt idx="44">
                  <c:v>986.38400000000001</c:v>
                </c:pt>
                <c:pt idx="45">
                  <c:v>981.60900000000004</c:v>
                </c:pt>
                <c:pt idx="46">
                  <c:v>982.87699999999995</c:v>
                </c:pt>
                <c:pt idx="47">
                  <c:v>974.91899999999998</c:v>
                </c:pt>
                <c:pt idx="48">
                  <c:v>895.11</c:v>
                </c:pt>
                <c:pt idx="49">
                  <c:v>888.40899999999999</c:v>
                </c:pt>
                <c:pt idx="50">
                  <c:v>887.54899999999998</c:v>
                </c:pt>
                <c:pt idx="51">
                  <c:v>878.93799999999999</c:v>
                </c:pt>
                <c:pt idx="52">
                  <c:v>864.82</c:v>
                </c:pt>
                <c:pt idx="53">
                  <c:v>859.74699999999996</c:v>
                </c:pt>
                <c:pt idx="54">
                  <c:v>855.15300000000002</c:v>
                </c:pt>
                <c:pt idx="55">
                  <c:v>922.66399999999999</c:v>
                </c:pt>
                <c:pt idx="56">
                  <c:v>934.76599999999996</c:v>
                </c:pt>
                <c:pt idx="57">
                  <c:v>945.37199999999996</c:v>
                </c:pt>
                <c:pt idx="58">
                  <c:v>949.03599999999994</c:v>
                </c:pt>
                <c:pt idx="59">
                  <c:v>946.38800000000003</c:v>
                </c:pt>
                <c:pt idx="60">
                  <c:v>944.37</c:v>
                </c:pt>
                <c:pt idx="61">
                  <c:v>945.005</c:v>
                </c:pt>
                <c:pt idx="62">
                  <c:v>937.21799999999996</c:v>
                </c:pt>
                <c:pt idx="63">
                  <c:v>940.53800000000001</c:v>
                </c:pt>
                <c:pt idx="64">
                  <c:v>955.12699999999995</c:v>
                </c:pt>
                <c:pt idx="65">
                  <c:v>963.37900000000002</c:v>
                </c:pt>
                <c:pt idx="66">
                  <c:v>971.005</c:v>
                </c:pt>
                <c:pt idx="67">
                  <c:v>969.59500000000003</c:v>
                </c:pt>
                <c:pt idx="68">
                  <c:v>968.63599999999997</c:v>
                </c:pt>
                <c:pt idx="69">
                  <c:v>956.91300000000001</c:v>
                </c:pt>
                <c:pt idx="70">
                  <c:v>951.15300000000002</c:v>
                </c:pt>
                <c:pt idx="71">
                  <c:v>945.851</c:v>
                </c:pt>
                <c:pt idx="72">
                  <c:v>856.40499999999997</c:v>
                </c:pt>
                <c:pt idx="73">
                  <c:v>849.18200000000002</c:v>
                </c:pt>
                <c:pt idx="74">
                  <c:v>845.53800000000001</c:v>
                </c:pt>
                <c:pt idx="75">
                  <c:v>846.03599999999994</c:v>
                </c:pt>
                <c:pt idx="76">
                  <c:v>848.31799999999998</c:v>
                </c:pt>
                <c:pt idx="77">
                  <c:v>868.93600000000004</c:v>
                </c:pt>
                <c:pt idx="78">
                  <c:v>871.84100000000001</c:v>
                </c:pt>
                <c:pt idx="79">
                  <c:v>923.83699999999999</c:v>
                </c:pt>
                <c:pt idx="80">
                  <c:v>937.77200000000005</c:v>
                </c:pt>
                <c:pt idx="81">
                  <c:v>962.72500000000002</c:v>
                </c:pt>
                <c:pt idx="82">
                  <c:v>963.25099999999998</c:v>
                </c:pt>
                <c:pt idx="83">
                  <c:v>965.08900000000006</c:v>
                </c:pt>
                <c:pt idx="84">
                  <c:v>966.77700000000004</c:v>
                </c:pt>
                <c:pt idx="85">
                  <c:v>942.80899999999997</c:v>
                </c:pt>
                <c:pt idx="86">
                  <c:v>938.899</c:v>
                </c:pt>
                <c:pt idx="87">
                  <c:v>948.59900000000005</c:v>
                </c:pt>
                <c:pt idx="88">
                  <c:v>956.87599999999998</c:v>
                </c:pt>
                <c:pt idx="89">
                  <c:v>967.40800000000002</c:v>
                </c:pt>
                <c:pt idx="90">
                  <c:v>981.17399999999998</c:v>
                </c:pt>
                <c:pt idx="91">
                  <c:v>996.35</c:v>
                </c:pt>
                <c:pt idx="92">
                  <c:v>1002.082</c:v>
                </c:pt>
                <c:pt idx="93">
                  <c:v>998.51499999999999</c:v>
                </c:pt>
                <c:pt idx="94">
                  <c:v>973.24599999999998</c:v>
                </c:pt>
                <c:pt idx="95">
                  <c:v>973.54899999999998</c:v>
                </c:pt>
                <c:pt idx="96">
                  <c:v>930.68299999999999</c:v>
                </c:pt>
                <c:pt idx="97">
                  <c:v>928.14200000000005</c:v>
                </c:pt>
                <c:pt idx="98">
                  <c:v>933.52300000000002</c:v>
                </c:pt>
                <c:pt idx="99">
                  <c:v>941.20399999999995</c:v>
                </c:pt>
                <c:pt idx="100">
                  <c:v>945.78499999999997</c:v>
                </c:pt>
                <c:pt idx="101">
                  <c:v>932.50099999999998</c:v>
                </c:pt>
                <c:pt idx="102">
                  <c:v>923.06899999999996</c:v>
                </c:pt>
                <c:pt idx="103">
                  <c:v>898.92700000000002</c:v>
                </c:pt>
                <c:pt idx="104">
                  <c:v>872.68399999999997</c:v>
                </c:pt>
                <c:pt idx="105">
                  <c:v>872.47699999999998</c:v>
                </c:pt>
                <c:pt idx="106">
                  <c:v>876.93899999999996</c:v>
                </c:pt>
                <c:pt idx="107">
                  <c:v>893.80100000000004</c:v>
                </c:pt>
                <c:pt idx="108">
                  <c:v>896.48599999999999</c:v>
                </c:pt>
                <c:pt idx="109">
                  <c:v>870.77300000000002</c:v>
                </c:pt>
                <c:pt idx="110">
                  <c:v>879.36</c:v>
                </c:pt>
                <c:pt idx="111">
                  <c:v>885.97900000000004</c:v>
                </c:pt>
                <c:pt idx="112">
                  <c:v>881.79200000000003</c:v>
                </c:pt>
                <c:pt idx="113">
                  <c:v>889.20500000000004</c:v>
                </c:pt>
                <c:pt idx="114">
                  <c:v>907.56899999999996</c:v>
                </c:pt>
                <c:pt idx="115">
                  <c:v>923.32399999999996</c:v>
                </c:pt>
                <c:pt idx="116">
                  <c:v>912.42499999999995</c:v>
                </c:pt>
                <c:pt idx="117">
                  <c:v>912.06700000000001</c:v>
                </c:pt>
                <c:pt idx="118">
                  <c:v>897.75900000000001</c:v>
                </c:pt>
                <c:pt idx="119">
                  <c:v>896.00099999999998</c:v>
                </c:pt>
                <c:pt idx="120">
                  <c:v>875.71799999999996</c:v>
                </c:pt>
                <c:pt idx="121">
                  <c:v>867.94899999999996</c:v>
                </c:pt>
                <c:pt idx="122">
                  <c:v>865.53800000000001</c:v>
                </c:pt>
                <c:pt idx="123">
                  <c:v>873.54</c:v>
                </c:pt>
                <c:pt idx="124">
                  <c:v>868.88400000000001</c:v>
                </c:pt>
                <c:pt idx="125">
                  <c:v>869.72199999999998</c:v>
                </c:pt>
                <c:pt idx="126">
                  <c:v>889.26300000000003</c:v>
                </c:pt>
                <c:pt idx="127">
                  <c:v>932.255</c:v>
                </c:pt>
                <c:pt idx="128">
                  <c:v>945.16300000000001</c:v>
                </c:pt>
                <c:pt idx="129">
                  <c:v>947.83399999999995</c:v>
                </c:pt>
                <c:pt idx="130">
                  <c:v>945.15200000000004</c:v>
                </c:pt>
                <c:pt idx="131">
                  <c:v>943.71100000000001</c:v>
                </c:pt>
                <c:pt idx="132">
                  <c:v>951.82299999999998</c:v>
                </c:pt>
                <c:pt idx="133">
                  <c:v>966.63800000000003</c:v>
                </c:pt>
                <c:pt idx="134">
                  <c:v>980.21100000000001</c:v>
                </c:pt>
                <c:pt idx="135">
                  <c:v>982.89499999999998</c:v>
                </c:pt>
                <c:pt idx="136">
                  <c:v>984.45500000000004</c:v>
                </c:pt>
                <c:pt idx="137">
                  <c:v>998.83299999999997</c:v>
                </c:pt>
                <c:pt idx="138">
                  <c:v>1006.634</c:v>
                </c:pt>
                <c:pt idx="139">
                  <c:v>1004.859</c:v>
                </c:pt>
                <c:pt idx="140">
                  <c:v>1004.706</c:v>
                </c:pt>
                <c:pt idx="141">
                  <c:v>999.15300000000002</c:v>
                </c:pt>
                <c:pt idx="142">
                  <c:v>984.97900000000004</c:v>
                </c:pt>
                <c:pt idx="143">
                  <c:v>972.048</c:v>
                </c:pt>
                <c:pt idx="144">
                  <c:v>919.899</c:v>
                </c:pt>
                <c:pt idx="145">
                  <c:v>922.79899999999998</c:v>
                </c:pt>
                <c:pt idx="146">
                  <c:v>926.03700000000003</c:v>
                </c:pt>
                <c:pt idx="147">
                  <c:v>932.17399999999998</c:v>
                </c:pt>
                <c:pt idx="148">
                  <c:v>932.14700000000005</c:v>
                </c:pt>
                <c:pt idx="149">
                  <c:v>934.01599999999996</c:v>
                </c:pt>
                <c:pt idx="150">
                  <c:v>943.673</c:v>
                </c:pt>
                <c:pt idx="151">
                  <c:v>1016.37</c:v>
                </c:pt>
                <c:pt idx="152">
                  <c:v>1031.7850000000001</c:v>
                </c:pt>
                <c:pt idx="153">
                  <c:v>0</c:v>
                </c:pt>
                <c:pt idx="154">
                  <c:v>1033.3889999999999</c:v>
                </c:pt>
                <c:pt idx="155">
                  <c:v>1024.3230000000001</c:v>
                </c:pt>
                <c:pt idx="156">
                  <c:v>1017.357</c:v>
                </c:pt>
                <c:pt idx="157">
                  <c:v>1014.687</c:v>
                </c:pt>
                <c:pt idx="158">
                  <c:v>1004.417</c:v>
                </c:pt>
                <c:pt idx="159">
                  <c:v>998.851</c:v>
                </c:pt>
                <c:pt idx="160">
                  <c:v>1003.027</c:v>
                </c:pt>
                <c:pt idx="161">
                  <c:v>1006.4059999999999</c:v>
                </c:pt>
                <c:pt idx="162">
                  <c:v>1007.8</c:v>
                </c:pt>
                <c:pt idx="163">
                  <c:v>1012.452</c:v>
                </c:pt>
                <c:pt idx="164">
                  <c:v>1021.498</c:v>
                </c:pt>
                <c:pt idx="165">
                  <c:v>1023.155</c:v>
                </c:pt>
                <c:pt idx="166">
                  <c:v>1026.3009999999999</c:v>
                </c:pt>
                <c:pt idx="167">
                  <c:v>1026.0419999999999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FC-4379-9782-1818736EDA13}"/>
            </c:ext>
          </c:extLst>
        </c:ser>
        <c:ser>
          <c:idx val="1"/>
          <c:order val="1"/>
          <c:tx>
            <c:strRef>
              <c:f>'Comparación Generacion'!$AK$5</c:f>
              <c:strCache>
                <c:ptCount val="1"/>
                <c:pt idx="0">
                  <c:v>PT_biomass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Generacion'!$AK$6:$AK$173</c:f>
              <c:numCache>
                <c:formatCode>0.0</c:formatCode>
                <c:ptCount val="168"/>
                <c:pt idx="0">
                  <c:v>863.94200000000001</c:v>
                </c:pt>
                <c:pt idx="1">
                  <c:v>857.85199999999986</c:v>
                </c:pt>
                <c:pt idx="2">
                  <c:v>856.5379999999999</c:v>
                </c:pt>
                <c:pt idx="3">
                  <c:v>866.27900000000011</c:v>
                </c:pt>
                <c:pt idx="4">
                  <c:v>871.28399999999999</c:v>
                </c:pt>
                <c:pt idx="5">
                  <c:v>890.92200000000003</c:v>
                </c:pt>
                <c:pt idx="6">
                  <c:v>907.65399999999988</c:v>
                </c:pt>
                <c:pt idx="7">
                  <c:v>914.14400000000001</c:v>
                </c:pt>
                <c:pt idx="8">
                  <c:v>911.74300000000005</c:v>
                </c:pt>
                <c:pt idx="9">
                  <c:v>911.59099999999989</c:v>
                </c:pt>
                <c:pt idx="10">
                  <c:v>918.27</c:v>
                </c:pt>
                <c:pt idx="11">
                  <c:v>914.4319999999999</c:v>
                </c:pt>
                <c:pt idx="12">
                  <c:v>916.05899999999997</c:v>
                </c:pt>
                <c:pt idx="13">
                  <c:v>911.99199999999996</c:v>
                </c:pt>
                <c:pt idx="14">
                  <c:v>906.76800000000014</c:v>
                </c:pt>
                <c:pt idx="15">
                  <c:v>900.34500000000003</c:v>
                </c:pt>
                <c:pt idx="16">
                  <c:v>889.62300000000005</c:v>
                </c:pt>
                <c:pt idx="17">
                  <c:v>875.74099999999987</c:v>
                </c:pt>
                <c:pt idx="18">
                  <c:v>870.74099999999999</c:v>
                </c:pt>
                <c:pt idx="19">
                  <c:v>871.05899999999997</c:v>
                </c:pt>
                <c:pt idx="20">
                  <c:v>872.11800000000005</c:v>
                </c:pt>
                <c:pt idx="21">
                  <c:v>872.95899999999983</c:v>
                </c:pt>
                <c:pt idx="22">
                  <c:v>880.58399999999995</c:v>
                </c:pt>
                <c:pt idx="23">
                  <c:v>890.72900000000004</c:v>
                </c:pt>
                <c:pt idx="24">
                  <c:v>891.79700000000003</c:v>
                </c:pt>
                <c:pt idx="25">
                  <c:v>890.97</c:v>
                </c:pt>
                <c:pt idx="26">
                  <c:v>889.76499999999987</c:v>
                </c:pt>
                <c:pt idx="27">
                  <c:v>883.24699999999996</c:v>
                </c:pt>
                <c:pt idx="28">
                  <c:v>873.60899999999992</c:v>
                </c:pt>
                <c:pt idx="29">
                  <c:v>868.92900000000009</c:v>
                </c:pt>
                <c:pt idx="30">
                  <c:v>886.81299999999999</c:v>
                </c:pt>
                <c:pt idx="31">
                  <c:v>959.12400000000014</c:v>
                </c:pt>
                <c:pt idx="32">
                  <c:v>975.01999999999987</c:v>
                </c:pt>
                <c:pt idx="33">
                  <c:v>987.63599999999985</c:v>
                </c:pt>
                <c:pt idx="34">
                  <c:v>988.90899999999999</c:v>
                </c:pt>
                <c:pt idx="35">
                  <c:v>984.81099999999992</c:v>
                </c:pt>
                <c:pt idx="36">
                  <c:v>987.84600000000012</c:v>
                </c:pt>
                <c:pt idx="37">
                  <c:v>987.12500000000011</c:v>
                </c:pt>
                <c:pt idx="38">
                  <c:v>974.24900000000002</c:v>
                </c:pt>
                <c:pt idx="39">
                  <c:v>966.42200000000003</c:v>
                </c:pt>
                <c:pt idx="40">
                  <c:v>965.43599999999992</c:v>
                </c:pt>
                <c:pt idx="41">
                  <c:v>969.31399999999996</c:v>
                </c:pt>
                <c:pt idx="42">
                  <c:v>973.96</c:v>
                </c:pt>
                <c:pt idx="43">
                  <c:v>982.16099999999994</c:v>
                </c:pt>
                <c:pt idx="44">
                  <c:v>986.38400000000001</c:v>
                </c:pt>
                <c:pt idx="45">
                  <c:v>981.60900000000004</c:v>
                </c:pt>
                <c:pt idx="46">
                  <c:v>982.87699999999995</c:v>
                </c:pt>
                <c:pt idx="47">
                  <c:v>974.91899999999998</c:v>
                </c:pt>
                <c:pt idx="48">
                  <c:v>895.1099999999999</c:v>
                </c:pt>
                <c:pt idx="49">
                  <c:v>888.40899999999999</c:v>
                </c:pt>
                <c:pt idx="50">
                  <c:v>887.54899999999998</c:v>
                </c:pt>
                <c:pt idx="51">
                  <c:v>878.93799999999987</c:v>
                </c:pt>
                <c:pt idx="52">
                  <c:v>864.82</c:v>
                </c:pt>
                <c:pt idx="53">
                  <c:v>859.74700000000007</c:v>
                </c:pt>
                <c:pt idx="54">
                  <c:v>855.15300000000002</c:v>
                </c:pt>
                <c:pt idx="55">
                  <c:v>922.66399999999999</c:v>
                </c:pt>
                <c:pt idx="56">
                  <c:v>934.76599999999996</c:v>
                </c:pt>
                <c:pt idx="57">
                  <c:v>945.37199999999996</c:v>
                </c:pt>
                <c:pt idx="58">
                  <c:v>949.03600000000006</c:v>
                </c:pt>
                <c:pt idx="59">
                  <c:v>946.38800000000003</c:v>
                </c:pt>
                <c:pt idx="60">
                  <c:v>944.37</c:v>
                </c:pt>
                <c:pt idx="61">
                  <c:v>945.005</c:v>
                </c:pt>
                <c:pt idx="62">
                  <c:v>937.21799999999996</c:v>
                </c:pt>
                <c:pt idx="63">
                  <c:v>940.5379999999999</c:v>
                </c:pt>
                <c:pt idx="64">
                  <c:v>955.12700000000007</c:v>
                </c:pt>
                <c:pt idx="65">
                  <c:v>963.37900000000013</c:v>
                </c:pt>
                <c:pt idx="66">
                  <c:v>971.005</c:v>
                </c:pt>
                <c:pt idx="67">
                  <c:v>969.59500000000014</c:v>
                </c:pt>
                <c:pt idx="68">
                  <c:v>968.63600000000008</c:v>
                </c:pt>
                <c:pt idx="69">
                  <c:v>956.9129999999999</c:v>
                </c:pt>
                <c:pt idx="70">
                  <c:v>951.15299999999991</c:v>
                </c:pt>
                <c:pt idx="71">
                  <c:v>945.851</c:v>
                </c:pt>
                <c:pt idx="72">
                  <c:v>856.40499999999997</c:v>
                </c:pt>
                <c:pt idx="73">
                  <c:v>849.18200000000002</c:v>
                </c:pt>
                <c:pt idx="74">
                  <c:v>845.53800000000001</c:v>
                </c:pt>
                <c:pt idx="75">
                  <c:v>846.03599999999994</c:v>
                </c:pt>
                <c:pt idx="76">
                  <c:v>848.3180000000001</c:v>
                </c:pt>
                <c:pt idx="77">
                  <c:v>868.93600000000015</c:v>
                </c:pt>
                <c:pt idx="78">
                  <c:v>871.84100000000001</c:v>
                </c:pt>
                <c:pt idx="79">
                  <c:v>923.83699999999999</c:v>
                </c:pt>
                <c:pt idx="80">
                  <c:v>937.77199999999993</c:v>
                </c:pt>
                <c:pt idx="81">
                  <c:v>962.72500000000002</c:v>
                </c:pt>
                <c:pt idx="82">
                  <c:v>963.25099999999998</c:v>
                </c:pt>
                <c:pt idx="83">
                  <c:v>965.08900000000006</c:v>
                </c:pt>
                <c:pt idx="84">
                  <c:v>966.77700000000004</c:v>
                </c:pt>
                <c:pt idx="85">
                  <c:v>942.80899999999997</c:v>
                </c:pt>
                <c:pt idx="86">
                  <c:v>938.89899999999989</c:v>
                </c:pt>
                <c:pt idx="87">
                  <c:v>948.59900000000005</c:v>
                </c:pt>
                <c:pt idx="88">
                  <c:v>956.87599999999998</c:v>
                </c:pt>
                <c:pt idx="89">
                  <c:v>967.40800000000002</c:v>
                </c:pt>
                <c:pt idx="90">
                  <c:v>981.17400000000009</c:v>
                </c:pt>
                <c:pt idx="91">
                  <c:v>996.34999999999991</c:v>
                </c:pt>
                <c:pt idx="92">
                  <c:v>1002.082</c:v>
                </c:pt>
                <c:pt idx="93">
                  <c:v>998.51499999999999</c:v>
                </c:pt>
                <c:pt idx="94">
                  <c:v>973.24599999999998</c:v>
                </c:pt>
                <c:pt idx="95">
                  <c:v>973.54899999999998</c:v>
                </c:pt>
                <c:pt idx="96">
                  <c:v>930.68299999999999</c:v>
                </c:pt>
                <c:pt idx="97">
                  <c:v>928.14200000000005</c:v>
                </c:pt>
                <c:pt idx="98">
                  <c:v>933.52299999999991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FC-4379-9782-1818736ED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Generación H2 SRES</a:t>
            </a:r>
            <a:r>
              <a:rPr lang="es-ES" b="1" baseline="0"/>
              <a:t> to h2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Generacion'!$AO$5</c:f>
              <c:strCache>
                <c:ptCount val="1"/>
                <c:pt idx="0">
                  <c:v>PTh2_SRES_P2G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Generacion'!$AO$6:$AO$173</c:f>
              <c:numCache>
                <c:formatCode>0.0</c:formatCode>
                <c:ptCount val="168"/>
                <c:pt idx="0">
                  <c:v>1000.86428</c:v>
                </c:pt>
                <c:pt idx="1">
                  <c:v>919.61542999999995</c:v>
                </c:pt>
                <c:pt idx="2">
                  <c:v>865.75341000000003</c:v>
                </c:pt>
                <c:pt idx="3">
                  <c:v>815.30719999999997</c:v>
                </c:pt>
                <c:pt idx="4">
                  <c:v>779.29813000000013</c:v>
                </c:pt>
                <c:pt idx="5">
                  <c:v>759.14690999999993</c:v>
                </c:pt>
                <c:pt idx="6">
                  <c:v>734.42400000000009</c:v>
                </c:pt>
                <c:pt idx="7">
                  <c:v>737.55865000000006</c:v>
                </c:pt>
                <c:pt idx="8">
                  <c:v>737.12554999999998</c:v>
                </c:pt>
                <c:pt idx="9">
                  <c:v>1171.88555</c:v>
                </c:pt>
                <c:pt idx="10">
                  <c:v>1658.20159025</c:v>
                </c:pt>
                <c:pt idx="11">
                  <c:v>2092.9615902599999</c:v>
                </c:pt>
                <c:pt idx="12">
                  <c:v>2476.1655500000002</c:v>
                </c:pt>
                <c:pt idx="13">
                  <c:v>2936.7035701200002</c:v>
                </c:pt>
                <c:pt idx="14">
                  <c:v>2730.4051899999999</c:v>
                </c:pt>
                <c:pt idx="15">
                  <c:v>2295.6451900000002</c:v>
                </c:pt>
                <c:pt idx="16">
                  <c:v>1860.88519</c:v>
                </c:pt>
                <c:pt idx="17">
                  <c:v>1426.12519</c:v>
                </c:pt>
                <c:pt idx="18">
                  <c:v>991.36518999999998</c:v>
                </c:pt>
                <c:pt idx="19">
                  <c:v>1040.3835899999999</c:v>
                </c:pt>
                <c:pt idx="20">
                  <c:v>1070.86034</c:v>
                </c:pt>
                <c:pt idx="21">
                  <c:v>1090.10276</c:v>
                </c:pt>
                <c:pt idx="22">
                  <c:v>1051.17985</c:v>
                </c:pt>
                <c:pt idx="23">
                  <c:v>998.88266999999996</c:v>
                </c:pt>
                <c:pt idx="24">
                  <c:v>936.79245999999989</c:v>
                </c:pt>
                <c:pt idx="25">
                  <c:v>880.52141000000006</c:v>
                </c:pt>
                <c:pt idx="26">
                  <c:v>815.67639999999994</c:v>
                </c:pt>
                <c:pt idx="27">
                  <c:v>758.39999000000012</c:v>
                </c:pt>
                <c:pt idx="28">
                  <c:v>710.34293000000002</c:v>
                </c:pt>
                <c:pt idx="29">
                  <c:v>655.69281000000001</c:v>
                </c:pt>
                <c:pt idx="30">
                  <c:v>632.74206000000004</c:v>
                </c:pt>
                <c:pt idx="31">
                  <c:v>651.05011999999999</c:v>
                </c:pt>
                <c:pt idx="32">
                  <c:v>678.41494</c:v>
                </c:pt>
                <c:pt idx="33">
                  <c:v>1113.1749400000001</c:v>
                </c:pt>
                <c:pt idx="34">
                  <c:v>1599.4909802499999</c:v>
                </c:pt>
                <c:pt idx="35">
                  <c:v>2034.25098026</c:v>
                </c:pt>
                <c:pt idx="36">
                  <c:v>2417.4549400000001</c:v>
                </c:pt>
                <c:pt idx="37">
                  <c:v>2877.9929601200001</c:v>
                </c:pt>
                <c:pt idx="38">
                  <c:v>2701.8063900000002</c:v>
                </c:pt>
                <c:pt idx="39">
                  <c:v>2267.04639</c:v>
                </c:pt>
                <c:pt idx="40">
                  <c:v>1832.28639</c:v>
                </c:pt>
                <c:pt idx="41">
                  <c:v>1397.52639</c:v>
                </c:pt>
                <c:pt idx="42">
                  <c:v>962.76639</c:v>
                </c:pt>
                <c:pt idx="43">
                  <c:v>1103.25551</c:v>
                </c:pt>
                <c:pt idx="44">
                  <c:v>1155.65635</c:v>
                </c:pt>
                <c:pt idx="45">
                  <c:v>1165.2250200000001</c:v>
                </c:pt>
                <c:pt idx="46">
                  <c:v>1176.89671</c:v>
                </c:pt>
                <c:pt idx="47">
                  <c:v>1125.27332</c:v>
                </c:pt>
                <c:pt idx="48">
                  <c:v>1082.2324100000001</c:v>
                </c:pt>
                <c:pt idx="49">
                  <c:v>1072.4649400000001</c:v>
                </c:pt>
                <c:pt idx="50">
                  <c:v>1110.5805800000001</c:v>
                </c:pt>
                <c:pt idx="51">
                  <c:v>1132.8859399999999</c:v>
                </c:pt>
                <c:pt idx="52">
                  <c:v>1142.79186</c:v>
                </c:pt>
                <c:pt idx="53">
                  <c:v>1158.6994099999999</c:v>
                </c:pt>
                <c:pt idx="54">
                  <c:v>1140.84149</c:v>
                </c:pt>
                <c:pt idx="55">
                  <c:v>1090.1290300000001</c:v>
                </c:pt>
                <c:pt idx="56">
                  <c:v>1012.73122</c:v>
                </c:pt>
                <c:pt idx="57">
                  <c:v>1322.8152</c:v>
                </c:pt>
                <c:pt idx="58">
                  <c:v>1809.13124025</c:v>
                </c:pt>
                <c:pt idx="59">
                  <c:v>2243.89124025</c:v>
                </c:pt>
                <c:pt idx="60">
                  <c:v>2627.0952000000002</c:v>
                </c:pt>
                <c:pt idx="61">
                  <c:v>3087.6332201300002</c:v>
                </c:pt>
                <c:pt idx="62">
                  <c:v>2835.6705000000002</c:v>
                </c:pt>
                <c:pt idx="63">
                  <c:v>2400.9105</c:v>
                </c:pt>
                <c:pt idx="64">
                  <c:v>1966.1505</c:v>
                </c:pt>
                <c:pt idx="65">
                  <c:v>1531.3905</c:v>
                </c:pt>
                <c:pt idx="66">
                  <c:v>1096.6305</c:v>
                </c:pt>
                <c:pt idx="67">
                  <c:v>1163.41239</c:v>
                </c:pt>
                <c:pt idx="68">
                  <c:v>1167.82007</c:v>
                </c:pt>
                <c:pt idx="69">
                  <c:v>1091.3552</c:v>
                </c:pt>
                <c:pt idx="70">
                  <c:v>1045.2854299999999</c:v>
                </c:pt>
                <c:pt idx="71">
                  <c:v>995.95108000000005</c:v>
                </c:pt>
                <c:pt idx="72">
                  <c:v>962.01023999999995</c:v>
                </c:pt>
                <c:pt idx="73">
                  <c:v>902.77636000000007</c:v>
                </c:pt>
                <c:pt idx="74">
                  <c:v>894.41184999999996</c:v>
                </c:pt>
                <c:pt idx="75">
                  <c:v>900.88207999999997</c:v>
                </c:pt>
                <c:pt idx="76">
                  <c:v>929.45532000000003</c:v>
                </c:pt>
                <c:pt idx="77">
                  <c:v>970.59627</c:v>
                </c:pt>
                <c:pt idx="78">
                  <c:v>1019.2298500000001</c:v>
                </c:pt>
                <c:pt idx="79">
                  <c:v>1031.8997999999999</c:v>
                </c:pt>
                <c:pt idx="80">
                  <c:v>1056.42533</c:v>
                </c:pt>
                <c:pt idx="81">
                  <c:v>1287.95633</c:v>
                </c:pt>
                <c:pt idx="82">
                  <c:v>1774.27237025</c:v>
                </c:pt>
                <c:pt idx="83">
                  <c:v>2209.03237025</c:v>
                </c:pt>
                <c:pt idx="84">
                  <c:v>2592.2363300000002</c:v>
                </c:pt>
                <c:pt idx="85">
                  <c:v>3052.7743501300001</c:v>
                </c:pt>
                <c:pt idx="86">
                  <c:v>3461.7563300000002</c:v>
                </c:pt>
                <c:pt idx="87">
                  <c:v>3467.7039199999999</c:v>
                </c:pt>
                <c:pt idx="88">
                  <c:v>3032.9439200000011</c:v>
                </c:pt>
                <c:pt idx="89">
                  <c:v>2660.8648699999999</c:v>
                </c:pt>
                <c:pt idx="90">
                  <c:v>2596.1576</c:v>
                </c:pt>
                <c:pt idx="91">
                  <c:v>2765.97469</c:v>
                </c:pt>
                <c:pt idx="92">
                  <c:v>3056.2177200000001</c:v>
                </c:pt>
                <c:pt idx="93">
                  <c:v>3413.6436596200001</c:v>
                </c:pt>
                <c:pt idx="94">
                  <c:v>3698.4070400000001</c:v>
                </c:pt>
                <c:pt idx="95">
                  <c:v>3777.73605</c:v>
                </c:pt>
                <c:pt idx="96">
                  <c:v>3801.2689999999989</c:v>
                </c:pt>
                <c:pt idx="97">
                  <c:v>3846.3142400000002</c:v>
                </c:pt>
                <c:pt idx="98">
                  <c:v>3869.38924</c:v>
                </c:pt>
                <c:pt idx="99">
                  <c:v>3769.6839399999999</c:v>
                </c:pt>
                <c:pt idx="100">
                  <c:v>3630.1185300000002</c:v>
                </c:pt>
                <c:pt idx="101">
                  <c:v>3584.2447200000001</c:v>
                </c:pt>
                <c:pt idx="102">
                  <c:v>3609.4802500000001</c:v>
                </c:pt>
                <c:pt idx="103">
                  <c:v>3462.5180599999999</c:v>
                </c:pt>
                <c:pt idx="104">
                  <c:v>3224.4309199999998</c:v>
                </c:pt>
                <c:pt idx="105">
                  <c:v>3370.75837</c:v>
                </c:pt>
                <c:pt idx="106">
                  <c:v>2987.5544102499998</c:v>
                </c:pt>
                <c:pt idx="107">
                  <c:v>2552.7944102500001</c:v>
                </c:pt>
                <c:pt idx="108">
                  <c:v>2066.4783699999998</c:v>
                </c:pt>
                <c:pt idx="109">
                  <c:v>1673.1872450000001</c:v>
                </c:pt>
                <c:pt idx="110">
                  <c:v>1647.4092248699999</c:v>
                </c:pt>
                <c:pt idx="111">
                  <c:v>1922.16239</c:v>
                </c:pt>
                <c:pt idx="112">
                  <c:v>2356.9223900000002</c:v>
                </c:pt>
                <c:pt idx="113">
                  <c:v>2791.6823899999999</c:v>
                </c:pt>
                <c:pt idx="114">
                  <c:v>2356.9223900000002</c:v>
                </c:pt>
                <c:pt idx="115">
                  <c:v>2190.0454100000002</c:v>
                </c:pt>
                <c:pt idx="116">
                  <c:v>2037.41742</c:v>
                </c:pt>
                <c:pt idx="117">
                  <c:v>1843.9339</c:v>
                </c:pt>
                <c:pt idx="118">
                  <c:v>1594.22335</c:v>
                </c:pt>
                <c:pt idx="119">
                  <c:v>1379.0685000000001</c:v>
                </c:pt>
                <c:pt idx="120">
                  <c:v>1172.89231</c:v>
                </c:pt>
                <c:pt idx="121">
                  <c:v>983.61980000000017</c:v>
                </c:pt>
                <c:pt idx="122">
                  <c:v>859.29596000000015</c:v>
                </c:pt>
                <c:pt idx="123">
                  <c:v>783.13070999999991</c:v>
                </c:pt>
                <c:pt idx="124">
                  <c:v>759.97193000000004</c:v>
                </c:pt>
                <c:pt idx="125">
                  <c:v>802.3376300000001</c:v>
                </c:pt>
                <c:pt idx="126">
                  <c:v>809.63358999999991</c:v>
                </c:pt>
                <c:pt idx="127">
                  <c:v>793.4754099999999</c:v>
                </c:pt>
                <c:pt idx="128">
                  <c:v>775.74528999999995</c:v>
                </c:pt>
                <c:pt idx="129">
                  <c:v>1169.6071400000001</c:v>
                </c:pt>
                <c:pt idx="130">
                  <c:v>1785.67630652</c:v>
                </c:pt>
                <c:pt idx="131">
                  <c:v>1785.67630652</c:v>
                </c:pt>
                <c:pt idx="132">
                  <c:v>1785.67630652</c:v>
                </c:pt>
                <c:pt idx="133">
                  <c:v>1785.67630652</c:v>
                </c:pt>
                <c:pt idx="134">
                  <c:v>1922.1192771999999</c:v>
                </c:pt>
                <c:pt idx="135">
                  <c:v>2173.1594399999999</c:v>
                </c:pt>
                <c:pt idx="136">
                  <c:v>2607.9194400000001</c:v>
                </c:pt>
                <c:pt idx="137">
                  <c:v>3042.6794399999999</c:v>
                </c:pt>
                <c:pt idx="138">
                  <c:v>2951.1519199999998</c:v>
                </c:pt>
                <c:pt idx="139">
                  <c:v>3223.9864600000001</c:v>
                </c:pt>
                <c:pt idx="140">
                  <c:v>3489.05431</c:v>
                </c:pt>
                <c:pt idx="141">
                  <c:v>3717.5898200000001</c:v>
                </c:pt>
                <c:pt idx="142">
                  <c:v>3936.34863</c:v>
                </c:pt>
                <c:pt idx="143">
                  <c:v>4155.7613500000007</c:v>
                </c:pt>
                <c:pt idx="144">
                  <c:v>3574.4437837199989</c:v>
                </c:pt>
                <c:pt idx="145">
                  <c:v>3139.6837837200001</c:v>
                </c:pt>
                <c:pt idx="146">
                  <c:v>2704.9237837199998</c:v>
                </c:pt>
                <c:pt idx="147">
                  <c:v>2270.1637837200001</c:v>
                </c:pt>
                <c:pt idx="148">
                  <c:v>1835.4037837200001</c:v>
                </c:pt>
                <c:pt idx="149">
                  <c:v>1455.3989030499999</c:v>
                </c:pt>
                <c:pt idx="150">
                  <c:v>1455.3989030499999</c:v>
                </c:pt>
                <c:pt idx="151">
                  <c:v>1455.3989030499999</c:v>
                </c:pt>
                <c:pt idx="152">
                  <c:v>1455.3989030499999</c:v>
                </c:pt>
                <c:pt idx="153">
                  <c:v>1455.3989030499999</c:v>
                </c:pt>
                <c:pt idx="154">
                  <c:v>1639.11874025</c:v>
                </c:pt>
                <c:pt idx="155">
                  <c:v>1639.11874025</c:v>
                </c:pt>
                <c:pt idx="156">
                  <c:v>1639.11874025</c:v>
                </c:pt>
                <c:pt idx="157">
                  <c:v>1639.11874025</c:v>
                </c:pt>
                <c:pt idx="158">
                  <c:v>1639.11874025</c:v>
                </c:pt>
                <c:pt idx="159">
                  <c:v>1455.3989030499999</c:v>
                </c:pt>
                <c:pt idx="160">
                  <c:v>1455.3989030499999</c:v>
                </c:pt>
                <c:pt idx="161">
                  <c:v>1455.3989030499999</c:v>
                </c:pt>
                <c:pt idx="162">
                  <c:v>1455.3989030499999</c:v>
                </c:pt>
                <c:pt idx="163">
                  <c:v>1455.3989030499999</c:v>
                </c:pt>
                <c:pt idx="164">
                  <c:v>1455.3989030499999</c:v>
                </c:pt>
                <c:pt idx="165">
                  <c:v>1455.3989030499999</c:v>
                </c:pt>
                <c:pt idx="166">
                  <c:v>1455.3989030499999</c:v>
                </c:pt>
                <c:pt idx="167">
                  <c:v>1455.3989030499999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BC-4283-B123-F53E9A8BC3A9}"/>
            </c:ext>
          </c:extLst>
        </c:ser>
        <c:ser>
          <c:idx val="1"/>
          <c:order val="1"/>
          <c:tx>
            <c:strRef>
              <c:f>'Comparación Generacion'!$AQ$5</c:f>
              <c:strCache>
                <c:ptCount val="1"/>
                <c:pt idx="0">
                  <c:v>PT_SRES_electrolyzer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Generacion'!$AQ$6:$AQ$173</c:f>
              <c:numCache>
                <c:formatCode>0.0</c:formatCode>
                <c:ptCount val="168"/>
                <c:pt idx="0">
                  <c:v>944.33531719839755</c:v>
                </c:pt>
                <c:pt idx="1">
                  <c:v>867.67541428253458</c:v>
                </c:pt>
                <c:pt idx="2">
                  <c:v>816.85552915120957</c:v>
                </c:pt>
                <c:pt idx="3">
                  <c:v>769.25852856506913</c:v>
                </c:pt>
                <c:pt idx="4">
                  <c:v>735.28325617302289</c:v>
                </c:pt>
                <c:pt idx="5">
                  <c:v>716.27018006380786</c:v>
                </c:pt>
                <c:pt idx="6">
                  <c:v>692.94362368303916</c:v>
                </c:pt>
                <c:pt idx="7">
                  <c:v>695.90122818667476</c:v>
                </c:pt>
                <c:pt idx="8">
                  <c:v>695.49258973883366</c:v>
                </c:pt>
                <c:pt idx="9">
                  <c:v>1149.5656038878169</c:v>
                </c:pt>
                <c:pt idx="10">
                  <c:v>2356.8410050971961</c:v>
                </c:pt>
                <c:pt idx="11">
                  <c:v>3545.0350004896882</c:v>
                </c:pt>
                <c:pt idx="12">
                  <c:v>4291.4278632512251</c:v>
                </c:pt>
                <c:pt idx="13">
                  <c:v>4575.2708087179117</c:v>
                </c:pt>
                <c:pt idx="14">
                  <c:v>4362.4800408443398</c:v>
                </c:pt>
                <c:pt idx="15">
                  <c:v>3687.66924585992</c:v>
                </c:pt>
                <c:pt idx="16">
                  <c:v>2664.2496609215018</c:v>
                </c:pt>
                <c:pt idx="17">
                  <c:v>1580.344886711679</c:v>
                </c:pt>
                <c:pt idx="18">
                  <c:v>935.37273720878477</c:v>
                </c:pt>
                <c:pt idx="19">
                  <c:v>981.6225707152397</c:v>
                </c:pt>
                <c:pt idx="20">
                  <c:v>1010.377989360439</c:v>
                </c:pt>
                <c:pt idx="21">
                  <c:v>1028.533594628283</c:v>
                </c:pt>
                <c:pt idx="22">
                  <c:v>991.80905635109093</c:v>
                </c:pt>
                <c:pt idx="23">
                  <c:v>942.46562882475155</c:v>
                </c:pt>
                <c:pt idx="24">
                  <c:v>883.88228308354371</c:v>
                </c:pt>
                <c:pt idx="25">
                  <c:v>830.78943032349025</c:v>
                </c:pt>
                <c:pt idx="26">
                  <c:v>769.60687609437616</c:v>
                </c:pt>
                <c:pt idx="27">
                  <c:v>715.56544621605599</c:v>
                </c:pt>
                <c:pt idx="28">
                  <c:v>670.22265608398891</c:v>
                </c:pt>
                <c:pt idx="29">
                  <c:v>618.65918295741221</c:v>
                </c:pt>
                <c:pt idx="30">
                  <c:v>597.00469471731731</c:v>
                </c:pt>
                <c:pt idx="31">
                  <c:v>614.27871277637632</c:v>
                </c:pt>
                <c:pt idx="32">
                  <c:v>640.0979636889748</c:v>
                </c:pt>
                <c:pt idx="33">
                  <c:v>1089.4361310357619</c:v>
                </c:pt>
                <c:pt idx="34">
                  <c:v>2252.7762001112928</c:v>
                </c:pt>
                <c:pt idx="35">
                  <c:v>3354.3147281940951</c:v>
                </c:pt>
                <c:pt idx="36">
                  <c:v>4075.234007975962</c:v>
                </c:pt>
                <c:pt idx="37">
                  <c:v>4325.1854184374542</c:v>
                </c:pt>
                <c:pt idx="38">
                  <c:v>4100.2835448286114</c:v>
                </c:pt>
                <c:pt idx="39">
                  <c:v>3399.5288976999559</c:v>
                </c:pt>
                <c:pt idx="40">
                  <c:v>2459.6263028119902</c:v>
                </c:pt>
                <c:pt idx="41">
                  <c:v>1469.360024076273</c:v>
                </c:pt>
                <c:pt idx="42">
                  <c:v>908.38920166938738</c:v>
                </c:pt>
                <c:pt idx="43">
                  <c:v>1040.9434753598459</c:v>
                </c:pt>
                <c:pt idx="44">
                  <c:v>1090.3847081540291</c:v>
                </c:pt>
                <c:pt idx="45">
                  <c:v>1099.412938254934</c:v>
                </c:pt>
                <c:pt idx="46">
                  <c:v>1110.4254094747</c:v>
                </c:pt>
                <c:pt idx="47">
                  <c:v>1061.717716189346</c:v>
                </c:pt>
                <c:pt idx="48">
                  <c:v>1021.1077631621901</c:v>
                </c:pt>
                <c:pt idx="49">
                  <c:v>1011.891961314735</c:v>
                </c:pt>
                <c:pt idx="50">
                  <c:v>1047.854824321116</c:v>
                </c:pt>
                <c:pt idx="51">
                  <c:v>1068.9003742840191</c:v>
                </c:pt>
                <c:pt idx="52">
                  <c:v>1078.2468064549639</c:v>
                </c:pt>
                <c:pt idx="53">
                  <c:v>1093.2558956744331</c:v>
                </c:pt>
                <c:pt idx="54">
                  <c:v>1076.40659364149</c:v>
                </c:pt>
                <c:pt idx="55">
                  <c:v>1028.558380894792</c:v>
                </c:pt>
                <c:pt idx="56">
                  <c:v>955.53201066923896</c:v>
                </c:pt>
                <c:pt idx="57">
                  <c:v>1248.1024015432561</c:v>
                </c:pt>
                <c:pt idx="58">
                  <c:v>2257.4480763985762</c:v>
                </c:pt>
                <c:pt idx="59">
                  <c:v>3296.8762400059359</c:v>
                </c:pt>
                <c:pt idx="60">
                  <c:v>4011.06303388485</c:v>
                </c:pt>
                <c:pt idx="61">
                  <c:v>4299.7707865781276</c:v>
                </c:pt>
                <c:pt idx="62">
                  <c:v>4129.0269052901031</c:v>
                </c:pt>
                <c:pt idx="63">
                  <c:v>3554.5703442053718</c:v>
                </c:pt>
                <c:pt idx="64">
                  <c:v>2673.4755112553789</c:v>
                </c:pt>
                <c:pt idx="65">
                  <c:v>1680.0808037468471</c:v>
                </c:pt>
                <c:pt idx="66">
                  <c:v>1034.6926469060691</c:v>
                </c:pt>
                <c:pt idx="67">
                  <c:v>1097.702685865856</c:v>
                </c:pt>
                <c:pt idx="68">
                  <c:v>1101.861419446506</c:v>
                </c:pt>
                <c:pt idx="69">
                  <c:v>1029.715296631548</c:v>
                </c:pt>
                <c:pt idx="70">
                  <c:v>986.24755406588531</c:v>
                </c:pt>
                <c:pt idx="71">
                  <c:v>939.69961546223487</c:v>
                </c:pt>
                <c:pt idx="72">
                  <c:v>907.67575913340261</c:v>
                </c:pt>
                <c:pt idx="73">
                  <c:v>851.78741745066054</c:v>
                </c:pt>
                <c:pt idx="74">
                  <c:v>843.89533621457201</c:v>
                </c:pt>
                <c:pt idx="75">
                  <c:v>850.0001266656775</c:v>
                </c:pt>
                <c:pt idx="76">
                  <c:v>876.95954583766161</c:v>
                </c:pt>
                <c:pt idx="77">
                  <c:v>915.77684888707552</c:v>
                </c:pt>
                <c:pt idx="78">
                  <c:v>961.66359708413734</c:v>
                </c:pt>
                <c:pt idx="79">
                  <c:v>973.61794643122141</c:v>
                </c:pt>
                <c:pt idx="80">
                  <c:v>996.75827086362983</c:v>
                </c:pt>
                <c:pt idx="81">
                  <c:v>1215.21236568482</c:v>
                </c:pt>
                <c:pt idx="82">
                  <c:v>1906.614551550676</c:v>
                </c:pt>
                <c:pt idx="83">
                  <c:v>2635.3140394197949</c:v>
                </c:pt>
                <c:pt idx="84">
                  <c:v>3238.7879496958012</c:v>
                </c:pt>
                <c:pt idx="85">
                  <c:v>3645.2874097269628</c:v>
                </c:pt>
                <c:pt idx="86">
                  <c:v>3764.6493605431078</c:v>
                </c:pt>
                <c:pt idx="87">
                  <c:v>3420.546981799971</c:v>
                </c:pt>
                <c:pt idx="88">
                  <c:v>2861.6427981006091</c:v>
                </c:pt>
                <c:pt idx="89">
                  <c:v>2510.5788279640901</c:v>
                </c:pt>
                <c:pt idx="90">
                  <c:v>2449.5262341593711</c:v>
                </c:pt>
                <c:pt idx="91">
                  <c:v>2609.7520297596088</c:v>
                </c:pt>
                <c:pt idx="92">
                  <c:v>2883.602090428848</c:v>
                </c:pt>
                <c:pt idx="93">
                  <c:v>3280.1374713236391</c:v>
                </c:pt>
                <c:pt idx="94">
                  <c:v>3489.5204625018559</c:v>
                </c:pt>
                <c:pt idx="95">
                  <c:v>3564.3689582653219</c:v>
                </c:pt>
                <c:pt idx="96">
                  <c:v>3586.5727637631699</c:v>
                </c:pt>
                <c:pt idx="97">
                  <c:v>3629.0738419350059</c:v>
                </c:pt>
                <c:pt idx="98">
                  <c:v>3650.8455625166939</c:v>
                </c:pt>
                <c:pt idx="99">
                  <c:v>3556.7716326309551</c:v>
                </c:pt>
                <c:pt idx="100">
                  <c:v>3425.088897662858</c:v>
                </c:pt>
                <c:pt idx="101">
                  <c:v>3381.8060472473671</c:v>
                </c:pt>
                <c:pt idx="102">
                  <c:v>3405.6162707745962</c:v>
                </c:pt>
                <c:pt idx="103">
                  <c:v>3266.954527036653</c:v>
                </c:pt>
                <c:pt idx="104">
                  <c:v>3042.3145839738841</c:v>
                </c:pt>
                <c:pt idx="105">
                  <c:v>3180.3774379210572</c:v>
                </c:pt>
                <c:pt idx="106">
                  <c:v>3979.5141360142461</c:v>
                </c:pt>
                <c:pt idx="107">
                  <c:v>4838.3093678958303</c:v>
                </c:pt>
                <c:pt idx="108">
                  <c:v>5420.5273798931603</c:v>
                </c:pt>
                <c:pt idx="109">
                  <c:v>5667.4809919053268</c:v>
                </c:pt>
                <c:pt idx="110">
                  <c:v>5449.5547775708574</c:v>
                </c:pt>
                <c:pt idx="111">
                  <c:v>4794.2822595859934</c:v>
                </c:pt>
                <c:pt idx="112">
                  <c:v>3868.6826802715541</c:v>
                </c:pt>
                <c:pt idx="113">
                  <c:v>2894.170418548747</c:v>
                </c:pt>
                <c:pt idx="114">
                  <c:v>2223.8030642602762</c:v>
                </c:pt>
                <c:pt idx="115">
                  <c:v>2066.3513208116929</c:v>
                </c:pt>
                <c:pt idx="116">
                  <c:v>1922.343782297077</c:v>
                </c:pt>
                <c:pt idx="117">
                  <c:v>1739.788240169165</c:v>
                </c:pt>
                <c:pt idx="118">
                  <c:v>1504.1813790250781</c:v>
                </c:pt>
                <c:pt idx="119">
                  <c:v>1301.1785068259389</c:v>
                </c:pt>
                <c:pt idx="120">
                  <c:v>1106.6471785799081</c:v>
                </c:pt>
                <c:pt idx="121">
                  <c:v>928.06480798338066</c:v>
                </c:pt>
                <c:pt idx="122">
                  <c:v>810.76279688381078</c:v>
                </c:pt>
                <c:pt idx="123">
                  <c:v>738.89937148686749</c:v>
                </c:pt>
                <c:pt idx="124">
                  <c:v>717.04860281199001</c:v>
                </c:pt>
                <c:pt idx="125">
                  <c:v>757.0214817999705</c:v>
                </c:pt>
                <c:pt idx="126">
                  <c:v>763.9053648983529</c:v>
                </c:pt>
                <c:pt idx="127">
                  <c:v>748.65980129841228</c:v>
                </c:pt>
                <c:pt idx="128">
                  <c:v>731.93108110253763</c:v>
                </c:pt>
                <c:pt idx="129">
                  <c:v>1103.5475554681709</c:v>
                </c:pt>
                <c:pt idx="130">
                  <c:v>2110.8185528268291</c:v>
                </c:pt>
                <c:pt idx="131">
                  <c:v>3133.6600148464172</c:v>
                </c:pt>
                <c:pt idx="132">
                  <c:v>3691.2893805683339</c:v>
                </c:pt>
                <c:pt idx="133">
                  <c:v>3853.41567990058</c:v>
                </c:pt>
                <c:pt idx="134">
                  <c:v>3743.9715851832621</c:v>
                </c:pt>
                <c:pt idx="135">
                  <c:v>3633.0161981080291</c:v>
                </c:pt>
                <c:pt idx="136">
                  <c:v>3290.8397792625019</c:v>
                </c:pt>
                <c:pt idx="137">
                  <c:v>2870.828454488797</c:v>
                </c:pt>
                <c:pt idx="138">
                  <c:v>2784.4704223772069</c:v>
                </c:pt>
                <c:pt idx="139">
                  <c:v>3041.895227140526</c:v>
                </c:pt>
                <c:pt idx="140">
                  <c:v>3291.9920057055951</c:v>
                </c:pt>
                <c:pt idx="141">
                  <c:v>3507.619796245735</c:v>
                </c:pt>
                <c:pt idx="142">
                  <c:v>3714.023076250186</c:v>
                </c:pt>
                <c:pt idx="143">
                  <c:v>3921.043333320968</c:v>
                </c:pt>
                <c:pt idx="144">
                  <c:v>4099.2920941682751</c:v>
                </c:pt>
                <c:pt idx="145">
                  <c:v>4223.8785880249297</c:v>
                </c:pt>
                <c:pt idx="146">
                  <c:v>4359.3904662190243</c:v>
                </c:pt>
                <c:pt idx="147">
                  <c:v>4399.4772280531242</c:v>
                </c:pt>
                <c:pt idx="148">
                  <c:v>4320.8304044220222</c:v>
                </c:pt>
                <c:pt idx="149">
                  <c:v>4136.7655796334784</c:v>
                </c:pt>
                <c:pt idx="150">
                  <c:v>4170.0642539397541</c:v>
                </c:pt>
                <c:pt idx="151">
                  <c:v>4056.6684244620869</c:v>
                </c:pt>
                <c:pt idx="152">
                  <c:v>3636.8419918385521</c:v>
                </c:pt>
                <c:pt idx="153">
                  <c:v>3276.9206158703082</c:v>
                </c:pt>
                <c:pt idx="154">
                  <c:v>3127.4024874016918</c:v>
                </c:pt>
                <c:pt idx="155">
                  <c:v>3069.896339404957</c:v>
                </c:pt>
                <c:pt idx="156">
                  <c:v>3335.4021369491029</c:v>
                </c:pt>
                <c:pt idx="157">
                  <c:v>3691.4729329203151</c:v>
                </c:pt>
                <c:pt idx="158">
                  <c:v>3914.9559602463278</c:v>
                </c:pt>
                <c:pt idx="159">
                  <c:v>3699.2759175767919</c:v>
                </c:pt>
                <c:pt idx="160">
                  <c:v>3212.1500820893311</c:v>
                </c:pt>
                <c:pt idx="161">
                  <c:v>2652.8640559059208</c:v>
                </c:pt>
                <c:pt idx="162">
                  <c:v>2101.009220381362</c:v>
                </c:pt>
                <c:pt idx="163">
                  <c:v>2054.9415994286992</c:v>
                </c:pt>
                <c:pt idx="164">
                  <c:v>2166.0081897536729</c:v>
                </c:pt>
                <c:pt idx="165">
                  <c:v>2394.574411411189</c:v>
                </c:pt>
                <c:pt idx="166">
                  <c:v>2713.9796202255529</c:v>
                </c:pt>
                <c:pt idx="167">
                  <c:v>3084.8578657886928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BC-4283-B123-F53E9A8BC3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Baterías</a:t>
            </a:r>
            <a:r>
              <a:rPr lang="es-ES" b="1" baseline="0"/>
              <a:t> ES00</a:t>
            </a:r>
            <a:endParaRPr lang="es-ES" b="1"/>
          </a:p>
        </c:rich>
      </c:tx>
      <c:layout>
        <c:manualLayout>
          <c:xMode val="edge"/>
          <c:yMode val="edge"/>
          <c:x val="0.4184886128364389"/>
          <c:y val="1.7328938559873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Generacion'!$CU$4</c:f>
              <c:strCache>
                <c:ptCount val="1"/>
                <c:pt idx="0">
                  <c:v>ES00 storage - 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Generacion'!$CU$5:$CU$173</c:f>
              <c:numCache>
                <c:formatCode>General</c:formatCode>
                <c:ptCount val="169"/>
                <c:pt idx="0">
                  <c:v>0</c:v>
                </c:pt>
                <c:pt idx="1">
                  <c:v>5335.37044479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1541.45677492</c:v>
                </c:pt>
                <c:pt idx="8">
                  <c:v>9332.4727803000005</c:v>
                </c:pt>
                <c:pt idx="9">
                  <c:v>0</c:v>
                </c:pt>
                <c:pt idx="10">
                  <c:v>0</c:v>
                </c:pt>
                <c:pt idx="11">
                  <c:v>-3930.3337468700001</c:v>
                </c:pt>
                <c:pt idx="12">
                  <c:v>-12441.829893100001</c:v>
                </c:pt>
                <c:pt idx="13">
                  <c:v>-12421.3378804</c:v>
                </c:pt>
                <c:pt idx="14">
                  <c:v>-12669.693830239999</c:v>
                </c:pt>
                <c:pt idx="15">
                  <c:v>-6778.7689351099998</c:v>
                </c:pt>
                <c:pt idx="16">
                  <c:v>0</c:v>
                </c:pt>
                <c:pt idx="17">
                  <c:v>0</c:v>
                </c:pt>
                <c:pt idx="18">
                  <c:v>1644.6983751499999</c:v>
                </c:pt>
                <c:pt idx="19">
                  <c:v>11218.77288662</c:v>
                </c:pt>
                <c:pt idx="20">
                  <c:v>567.01166980999994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2507.2518734400001</c:v>
                </c:pt>
                <c:pt idx="30">
                  <c:v>8664.0982742100005</c:v>
                </c:pt>
                <c:pt idx="31">
                  <c:v>6206.8404080800001</c:v>
                </c:pt>
                <c:pt idx="32">
                  <c:v>11250.824058239999</c:v>
                </c:pt>
                <c:pt idx="33">
                  <c:v>1165.3024544499999</c:v>
                </c:pt>
                <c:pt idx="34">
                  <c:v>0</c:v>
                </c:pt>
                <c:pt idx="35">
                  <c:v>-2131.1731878999999</c:v>
                </c:pt>
                <c:pt idx="36">
                  <c:v>-11567.958547439999</c:v>
                </c:pt>
                <c:pt idx="37">
                  <c:v>-10586.86841581</c:v>
                </c:pt>
                <c:pt idx="38">
                  <c:v>-15069.99666194</c:v>
                </c:pt>
                <c:pt idx="39">
                  <c:v>-8885.9674726199992</c:v>
                </c:pt>
                <c:pt idx="40">
                  <c:v>0</c:v>
                </c:pt>
                <c:pt idx="41">
                  <c:v>6335.7737258999996</c:v>
                </c:pt>
                <c:pt idx="42">
                  <c:v>7930.21800196</c:v>
                </c:pt>
                <c:pt idx="43">
                  <c:v>4962.8871990400003</c:v>
                </c:pt>
                <c:pt idx="44">
                  <c:v>0</c:v>
                </c:pt>
                <c:pt idx="45">
                  <c:v>7143.6093429100001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-1058.30364908</c:v>
                </c:pt>
                <c:pt idx="50">
                  <c:v>-3174.5651201699998</c:v>
                </c:pt>
                <c:pt idx="51">
                  <c:v>-2605.5714412500001</c:v>
                </c:pt>
                <c:pt idx="52">
                  <c:v>-866.91461808999998</c:v>
                </c:pt>
                <c:pt idx="53">
                  <c:v>0</c:v>
                </c:pt>
                <c:pt idx="54">
                  <c:v>0</c:v>
                </c:pt>
                <c:pt idx="55">
                  <c:v>14973.21820091</c:v>
                </c:pt>
                <c:pt idx="56">
                  <c:v>8783.0914557100004</c:v>
                </c:pt>
                <c:pt idx="57">
                  <c:v>0</c:v>
                </c:pt>
                <c:pt idx="58">
                  <c:v>0</c:v>
                </c:pt>
                <c:pt idx="59">
                  <c:v>-6254.0921752300001</c:v>
                </c:pt>
                <c:pt idx="60">
                  <c:v>-12636.424711260001</c:v>
                </c:pt>
                <c:pt idx="61">
                  <c:v>-11170.764920150001</c:v>
                </c:pt>
                <c:pt idx="62">
                  <c:v>-12871.23320986</c:v>
                </c:pt>
                <c:pt idx="63">
                  <c:v>-5309.4492692100002</c:v>
                </c:pt>
                <c:pt idx="64">
                  <c:v>0</c:v>
                </c:pt>
                <c:pt idx="65">
                  <c:v>5646.4500076699996</c:v>
                </c:pt>
                <c:pt idx="66">
                  <c:v>14585.299636399999</c:v>
                </c:pt>
                <c:pt idx="67">
                  <c:v>8011.56223469</c:v>
                </c:pt>
                <c:pt idx="68">
                  <c:v>6423.2000995799999</c:v>
                </c:pt>
                <c:pt idx="69">
                  <c:v>3004.2846445700002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1376.7346337399999</c:v>
                </c:pt>
                <c:pt idx="80">
                  <c:v>4177.2687433499996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-8844.8789172500001</c:v>
                </c:pt>
                <c:pt idx="85">
                  <c:v>-11009.34752376</c:v>
                </c:pt>
                <c:pt idx="86">
                  <c:v>-13057.208447270001</c:v>
                </c:pt>
                <c:pt idx="87">
                  <c:v>-15330.529397439999</c:v>
                </c:pt>
                <c:pt idx="88">
                  <c:v>0</c:v>
                </c:pt>
                <c:pt idx="89">
                  <c:v>9418.0046298199995</c:v>
                </c:pt>
                <c:pt idx="90">
                  <c:v>16083.60803209</c:v>
                </c:pt>
                <c:pt idx="91">
                  <c:v>8799.0002325799996</c:v>
                </c:pt>
                <c:pt idx="92">
                  <c:v>8924.18710551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-8919.1665105499997</c:v>
                </c:pt>
                <c:pt idx="108">
                  <c:v>0</c:v>
                </c:pt>
                <c:pt idx="109">
                  <c:v>-24276.589812769998</c:v>
                </c:pt>
                <c:pt idx="110">
                  <c:v>-15592.223981340001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9768.2185840300008</c:v>
                </c:pt>
                <c:pt idx="115">
                  <c:v>2528.12988451</c:v>
                </c:pt>
                <c:pt idx="116">
                  <c:v>0</c:v>
                </c:pt>
                <c:pt idx="117">
                  <c:v>14719.15153146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3928.2271638500001</c:v>
                </c:pt>
                <c:pt idx="122">
                  <c:v>0</c:v>
                </c:pt>
                <c:pt idx="123">
                  <c:v>4200.7878340099996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3912.2240009799998</c:v>
                </c:pt>
                <c:pt idx="128">
                  <c:v>4168.0610011600002</c:v>
                </c:pt>
                <c:pt idx="129">
                  <c:v>0</c:v>
                </c:pt>
                <c:pt idx="130">
                  <c:v>-13075.37135046</c:v>
                </c:pt>
                <c:pt idx="131">
                  <c:v>-4872.6920410599996</c:v>
                </c:pt>
                <c:pt idx="132">
                  <c:v>-10816.385576860001</c:v>
                </c:pt>
                <c:pt idx="133">
                  <c:v>-8226.9871318299993</c:v>
                </c:pt>
                <c:pt idx="134">
                  <c:v>-7422.3483957400003</c:v>
                </c:pt>
                <c:pt idx="135">
                  <c:v>-3828.1797897599999</c:v>
                </c:pt>
                <c:pt idx="136">
                  <c:v>0</c:v>
                </c:pt>
                <c:pt idx="137">
                  <c:v>5331.3683502699996</c:v>
                </c:pt>
                <c:pt idx="138">
                  <c:v>14963.42170327</c:v>
                </c:pt>
                <c:pt idx="139">
                  <c:v>9809.4074602100009</c:v>
                </c:pt>
                <c:pt idx="140">
                  <c:v>9548.3616194999995</c:v>
                </c:pt>
                <c:pt idx="141">
                  <c:v>3572.2408667499999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-9764.1631338099996</c:v>
                </c:pt>
                <c:pt idx="148">
                  <c:v>-8714.4351496399995</c:v>
                </c:pt>
                <c:pt idx="149">
                  <c:v>-11195.79309976</c:v>
                </c:pt>
                <c:pt idx="150">
                  <c:v>0</c:v>
                </c:pt>
                <c:pt idx="151">
                  <c:v>-1188.6240871099999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-6349.9391387400001</c:v>
                </c:pt>
                <c:pt idx="158">
                  <c:v>-11029.009676649999</c:v>
                </c:pt>
                <c:pt idx="159">
                  <c:v>22257.829113920001</c:v>
                </c:pt>
                <c:pt idx="160">
                  <c:v>0</c:v>
                </c:pt>
                <c:pt idx="161">
                  <c:v>-25000.5</c:v>
                </c:pt>
                <c:pt idx="162">
                  <c:v>6204.2079079600007</c:v>
                </c:pt>
                <c:pt idx="163">
                  <c:v>10432.56613019</c:v>
                </c:pt>
                <c:pt idx="164">
                  <c:v>14051.547117919999</c:v>
                </c:pt>
                <c:pt idx="165">
                  <c:v>0</c:v>
                </c:pt>
                <c:pt idx="166">
                  <c:v>0</c:v>
                </c:pt>
                <c:pt idx="167">
                  <c:v>-2571.2934317499999</c:v>
                </c:pt>
                <c:pt idx="168">
                  <c:v>-11844.69017416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6A-4F44-B677-E48F9385AA06}"/>
            </c:ext>
          </c:extLst>
        </c:ser>
        <c:ser>
          <c:idx val="1"/>
          <c:order val="1"/>
          <c:tx>
            <c:strRef>
              <c:f>'Comparación Generacion'!$CV$4</c:f>
              <c:strCache>
                <c:ptCount val="1"/>
                <c:pt idx="0">
                  <c:v>ES_electricity_market_battery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Generacion'!$CV$5:$CV$173</c:f>
              <c:numCache>
                <c:formatCode>General</c:formatCode>
                <c:ptCount val="169"/>
                <c:pt idx="0">
                  <c:v>0</c:v>
                </c:pt>
                <c:pt idx="1">
                  <c:v>0</c:v>
                </c:pt>
                <c:pt idx="2">
                  <c:v>-7089.3012617938903</c:v>
                </c:pt>
                <c:pt idx="3">
                  <c:v>-870.57654304696734</c:v>
                </c:pt>
                <c:pt idx="4">
                  <c:v>-10574.212486936971</c:v>
                </c:pt>
                <c:pt idx="5">
                  <c:v>-1798.186602752716</c:v>
                </c:pt>
                <c:pt idx="6">
                  <c:v>0</c:v>
                </c:pt>
                <c:pt idx="7">
                  <c:v>1720.5716281157711</c:v>
                </c:pt>
                <c:pt idx="8">
                  <c:v>10256.76789510888</c:v>
                </c:pt>
                <c:pt idx="9">
                  <c:v>0</c:v>
                </c:pt>
                <c:pt idx="10">
                  <c:v>-13966.10464331748</c:v>
                </c:pt>
                <c:pt idx="11">
                  <c:v>-8309.8805736955728</c:v>
                </c:pt>
                <c:pt idx="12">
                  <c:v>-18980.115571124679</c:v>
                </c:pt>
                <c:pt idx="13">
                  <c:v>-20102.750233076291</c:v>
                </c:pt>
                <c:pt idx="14">
                  <c:v>-20360.935012322621</c:v>
                </c:pt>
                <c:pt idx="15">
                  <c:v>-18342.70741463135</c:v>
                </c:pt>
                <c:pt idx="16">
                  <c:v>-15031.637556949951</c:v>
                </c:pt>
                <c:pt idx="17">
                  <c:v>1450.133647017097</c:v>
                </c:pt>
                <c:pt idx="18">
                  <c:v>2129.427332512601</c:v>
                </c:pt>
                <c:pt idx="19">
                  <c:v>11827.016859496031</c:v>
                </c:pt>
                <c:pt idx="20">
                  <c:v>0</c:v>
                </c:pt>
                <c:pt idx="21">
                  <c:v>1053.4484917612549</c:v>
                </c:pt>
                <c:pt idx="22">
                  <c:v>727.42857381956765</c:v>
                </c:pt>
                <c:pt idx="23">
                  <c:v>142.84212401548029</c:v>
                </c:pt>
                <c:pt idx="24">
                  <c:v>0</c:v>
                </c:pt>
                <c:pt idx="25">
                  <c:v>0</c:v>
                </c:pt>
                <c:pt idx="26">
                  <c:v>514.36903664368401</c:v>
                </c:pt>
                <c:pt idx="27">
                  <c:v>0</c:v>
                </c:pt>
                <c:pt idx="28">
                  <c:v>859.09833574981531</c:v>
                </c:pt>
                <c:pt idx="29">
                  <c:v>2003.9466043815521</c:v>
                </c:pt>
                <c:pt idx="30">
                  <c:v>8285.818810284396</c:v>
                </c:pt>
                <c:pt idx="31">
                  <c:v>3153.0938457421648</c:v>
                </c:pt>
                <c:pt idx="32">
                  <c:v>8324.3463419915024</c:v>
                </c:pt>
                <c:pt idx="33">
                  <c:v>5035.5631110847726</c:v>
                </c:pt>
                <c:pt idx="34">
                  <c:v>-7350.6825167942616</c:v>
                </c:pt>
                <c:pt idx="35">
                  <c:v>-8106.9646428942251</c:v>
                </c:pt>
                <c:pt idx="36">
                  <c:v>-8715.5624462732048</c:v>
                </c:pt>
                <c:pt idx="37">
                  <c:v>-6433.3971582685672</c:v>
                </c:pt>
                <c:pt idx="38">
                  <c:v>-11008.68924963409</c:v>
                </c:pt>
                <c:pt idx="39">
                  <c:v>-10806.53940199838</c:v>
                </c:pt>
                <c:pt idx="40">
                  <c:v>-4188.2301730953714</c:v>
                </c:pt>
                <c:pt idx="41">
                  <c:v>7568.3896704747849</c:v>
                </c:pt>
                <c:pt idx="42">
                  <c:v>8592.5080755356867</c:v>
                </c:pt>
                <c:pt idx="43">
                  <c:v>3150.1138243231162</c:v>
                </c:pt>
                <c:pt idx="44">
                  <c:v>2253.136855078435</c:v>
                </c:pt>
                <c:pt idx="45">
                  <c:v>12189.053093939279</c:v>
                </c:pt>
                <c:pt idx="46">
                  <c:v>3351.0902901148438</c:v>
                </c:pt>
                <c:pt idx="47">
                  <c:v>6482.0455625336081</c:v>
                </c:pt>
                <c:pt idx="48">
                  <c:v>4947.6861439638469</c:v>
                </c:pt>
                <c:pt idx="49">
                  <c:v>1022.303263985448</c:v>
                </c:pt>
                <c:pt idx="50">
                  <c:v>0</c:v>
                </c:pt>
                <c:pt idx="51">
                  <c:v>0</c:v>
                </c:pt>
                <c:pt idx="52">
                  <c:v>1170.7851196633039</c:v>
                </c:pt>
                <c:pt idx="53">
                  <c:v>878.9349201021812</c:v>
                </c:pt>
                <c:pt idx="54">
                  <c:v>0</c:v>
                </c:pt>
                <c:pt idx="55">
                  <c:v>13846.952016602219</c:v>
                </c:pt>
                <c:pt idx="56">
                  <c:v>8714.8135482337948</c:v>
                </c:pt>
                <c:pt idx="57">
                  <c:v>2198.5429964226951</c:v>
                </c:pt>
                <c:pt idx="58">
                  <c:v>0</c:v>
                </c:pt>
                <c:pt idx="59">
                  <c:v>-6368.8224930795459</c:v>
                </c:pt>
                <c:pt idx="60">
                  <c:v>-4557.0643455861082</c:v>
                </c:pt>
                <c:pt idx="61">
                  <c:v>-9117.0978303143693</c:v>
                </c:pt>
                <c:pt idx="62">
                  <c:v>-8999.3401352249402</c:v>
                </c:pt>
                <c:pt idx="63">
                  <c:v>-2194.736396100735</c:v>
                </c:pt>
                <c:pt idx="64">
                  <c:v>52.758291575227759</c:v>
                </c:pt>
                <c:pt idx="65">
                  <c:v>16670.835294514141</c:v>
                </c:pt>
                <c:pt idx="66">
                  <c:v>18214.875679324741</c:v>
                </c:pt>
                <c:pt idx="67">
                  <c:v>15902.40773646788</c:v>
                </c:pt>
                <c:pt idx="68">
                  <c:v>14750.79532181098</c:v>
                </c:pt>
                <c:pt idx="69">
                  <c:v>14732.81187683761</c:v>
                </c:pt>
                <c:pt idx="70">
                  <c:v>10479.16469832184</c:v>
                </c:pt>
                <c:pt idx="71">
                  <c:v>4577.7638005385443</c:v>
                </c:pt>
                <c:pt idx="72">
                  <c:v>5658.0339580682394</c:v>
                </c:pt>
                <c:pt idx="73">
                  <c:v>4045.6593391881611</c:v>
                </c:pt>
                <c:pt idx="74">
                  <c:v>6481.4256711217877</c:v>
                </c:pt>
                <c:pt idx="75">
                  <c:v>3872.3598371531571</c:v>
                </c:pt>
                <c:pt idx="76">
                  <c:v>3131.8145846669649</c:v>
                </c:pt>
                <c:pt idx="77">
                  <c:v>1846.0659467670121</c:v>
                </c:pt>
                <c:pt idx="78">
                  <c:v>2349.7070548501629</c:v>
                </c:pt>
                <c:pt idx="79">
                  <c:v>6220.7645878039648</c:v>
                </c:pt>
                <c:pt idx="80">
                  <c:v>8373.0663378083591</c:v>
                </c:pt>
                <c:pt idx="81">
                  <c:v>5156.441525733484</c:v>
                </c:pt>
                <c:pt idx="82">
                  <c:v>0</c:v>
                </c:pt>
                <c:pt idx="83">
                  <c:v>0</c:v>
                </c:pt>
                <c:pt idx="84">
                  <c:v>-6977.879762839475</c:v>
                </c:pt>
                <c:pt idx="85">
                  <c:v>-5999.8346320113824</c:v>
                </c:pt>
                <c:pt idx="86">
                  <c:v>-10678.19540912674</c:v>
                </c:pt>
                <c:pt idx="87">
                  <c:v>-7538.771706656792</c:v>
                </c:pt>
                <c:pt idx="88">
                  <c:v>-1548.9935463557081</c:v>
                </c:pt>
                <c:pt idx="89">
                  <c:v>6359.2381268579848</c:v>
                </c:pt>
                <c:pt idx="90">
                  <c:v>11946.449199749561</c:v>
                </c:pt>
                <c:pt idx="91">
                  <c:v>6508.7807538930374</c:v>
                </c:pt>
                <c:pt idx="92">
                  <c:v>1506.8427635904379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-3952.1710952140752</c:v>
                </c:pt>
                <c:pt idx="108">
                  <c:v>-12624.549048363269</c:v>
                </c:pt>
                <c:pt idx="109">
                  <c:v>-18863.913874809499</c:v>
                </c:pt>
                <c:pt idx="110">
                  <c:v>-20116.20882869685</c:v>
                </c:pt>
                <c:pt idx="111">
                  <c:v>-14487.661141040289</c:v>
                </c:pt>
                <c:pt idx="112">
                  <c:v>-1043.1982912658621</c:v>
                </c:pt>
                <c:pt idx="113">
                  <c:v>0</c:v>
                </c:pt>
                <c:pt idx="114">
                  <c:v>6553.7472915390981</c:v>
                </c:pt>
                <c:pt idx="115">
                  <c:v>10390.463424053911</c:v>
                </c:pt>
                <c:pt idx="116">
                  <c:v>7635.6564978350634</c:v>
                </c:pt>
                <c:pt idx="117">
                  <c:v>2411.111809779643</c:v>
                </c:pt>
                <c:pt idx="118">
                  <c:v>196.64215997217011</c:v>
                </c:pt>
                <c:pt idx="119">
                  <c:v>0</c:v>
                </c:pt>
                <c:pt idx="120">
                  <c:v>1231.049316771401</c:v>
                </c:pt>
                <c:pt idx="121">
                  <c:v>235.14049892086791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1329.4271159921909</c:v>
                </c:pt>
                <c:pt idx="128">
                  <c:v>6003.844823265079</c:v>
                </c:pt>
                <c:pt idx="129">
                  <c:v>-2958.4581972386918</c:v>
                </c:pt>
                <c:pt idx="130">
                  <c:v>-9054.820882807704</c:v>
                </c:pt>
                <c:pt idx="131">
                  <c:v>-2634.4891543635749</c:v>
                </c:pt>
                <c:pt idx="132">
                  <c:v>-22195.937329449662</c:v>
                </c:pt>
                <c:pt idx="133">
                  <c:v>-22151.715934001029</c:v>
                </c:pt>
                <c:pt idx="134">
                  <c:v>-19014.563696789199</c:v>
                </c:pt>
                <c:pt idx="135">
                  <c:v>-13772.18058264301</c:v>
                </c:pt>
                <c:pt idx="136">
                  <c:v>-2398.5194425706832</c:v>
                </c:pt>
                <c:pt idx="137">
                  <c:v>14967.458301555689</c:v>
                </c:pt>
                <c:pt idx="138">
                  <c:v>26168.529342248781</c:v>
                </c:pt>
                <c:pt idx="139">
                  <c:v>20141.251841870329</c:v>
                </c:pt>
                <c:pt idx="140">
                  <c:v>16640.346491340431</c:v>
                </c:pt>
                <c:pt idx="141">
                  <c:v>11962.809749584339</c:v>
                </c:pt>
                <c:pt idx="142">
                  <c:v>6028.2427327705218</c:v>
                </c:pt>
                <c:pt idx="143">
                  <c:v>956.82470486236662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-544.96001564819107</c:v>
                </c:pt>
                <c:pt idx="157">
                  <c:v>-7729.2419593810046</c:v>
                </c:pt>
                <c:pt idx="158">
                  <c:v>-11587.74188059404</c:v>
                </c:pt>
                <c:pt idx="159">
                  <c:v>-9173.8607102298829</c:v>
                </c:pt>
                <c:pt idx="160">
                  <c:v>-6143.1507668090799</c:v>
                </c:pt>
                <c:pt idx="161">
                  <c:v>-6328.7525243123819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-6702.9376419639848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6A-4F44-B677-E48F9385AA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755455"/>
        <c:axId val="667754015"/>
      </c:areaChart>
      <c:catAx>
        <c:axId val="667755455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7754015"/>
        <c:crosses val="autoZero"/>
        <c:auto val="1"/>
        <c:lblAlgn val="ctr"/>
        <c:lblOffset val="100"/>
        <c:noMultiLvlLbl val="0"/>
      </c:catAx>
      <c:valAx>
        <c:axId val="66775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7755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Almacenamientos</a:t>
            </a:r>
            <a:r>
              <a:rPr lang="es-ES" b="1" baseline="0"/>
              <a:t> Hidrógeno </a:t>
            </a:r>
            <a:r>
              <a:rPr lang="es-ES" b="1"/>
              <a:t>TYNDP 26 vs BenchMarking</a:t>
            </a:r>
          </a:p>
        </c:rich>
      </c:tx>
      <c:layout>
        <c:manualLayout>
          <c:xMode val="edge"/>
          <c:yMode val="edge"/>
          <c:x val="0.15583854980225184"/>
          <c:y val="3.520487419801961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4413753535717959E-2"/>
          <c:y val="0.14381710088749342"/>
          <c:w val="0.88225280456446886"/>
          <c:h val="0.6673930141190465"/>
        </c:manualLayout>
      </c:layout>
      <c:areaChart>
        <c:grouping val="standard"/>
        <c:varyColors val="0"/>
        <c:ser>
          <c:idx val="2"/>
          <c:order val="0"/>
          <c:tx>
            <c:strRef>
              <c:f>'Comparación Generacion'!$CP$5</c:f>
              <c:strCache>
                <c:ptCount val="1"/>
                <c:pt idx="0">
                  <c:v>H2storage - 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Generacion'!$CP$6:$CP$173</c:f>
              <c:numCache>
                <c:formatCode>General</c:formatCode>
                <c:ptCount val="168"/>
                <c:pt idx="0">
                  <c:v>2583</c:v>
                </c:pt>
                <c:pt idx="1">
                  <c:v>2583</c:v>
                </c:pt>
                <c:pt idx="2">
                  <c:v>2583</c:v>
                </c:pt>
                <c:pt idx="3">
                  <c:v>2583</c:v>
                </c:pt>
                <c:pt idx="4">
                  <c:v>2583</c:v>
                </c:pt>
                <c:pt idx="5">
                  <c:v>2583</c:v>
                </c:pt>
                <c:pt idx="6">
                  <c:v>2583</c:v>
                </c:pt>
                <c:pt idx="7">
                  <c:v>2583</c:v>
                </c:pt>
                <c:pt idx="8">
                  <c:v>2583</c:v>
                </c:pt>
                <c:pt idx="9">
                  <c:v>2583</c:v>
                </c:pt>
                <c:pt idx="10">
                  <c:v>1943.11441208</c:v>
                </c:pt>
                <c:pt idx="11">
                  <c:v>0</c:v>
                </c:pt>
                <c:pt idx="12">
                  <c:v>-287.25531110999998</c:v>
                </c:pt>
                <c:pt idx="13">
                  <c:v>-1437.13925718</c:v>
                </c:pt>
                <c:pt idx="14">
                  <c:v>-545.19797643000004</c:v>
                </c:pt>
                <c:pt idx="15">
                  <c:v>-235.31768783999999</c:v>
                </c:pt>
                <c:pt idx="16">
                  <c:v>2583</c:v>
                </c:pt>
                <c:pt idx="17">
                  <c:v>2583</c:v>
                </c:pt>
                <c:pt idx="18">
                  <c:v>2583</c:v>
                </c:pt>
                <c:pt idx="19">
                  <c:v>2583</c:v>
                </c:pt>
                <c:pt idx="20">
                  <c:v>2583</c:v>
                </c:pt>
                <c:pt idx="21">
                  <c:v>2583</c:v>
                </c:pt>
                <c:pt idx="22">
                  <c:v>2583</c:v>
                </c:pt>
                <c:pt idx="23">
                  <c:v>2583</c:v>
                </c:pt>
                <c:pt idx="24">
                  <c:v>2583</c:v>
                </c:pt>
                <c:pt idx="25">
                  <c:v>2583</c:v>
                </c:pt>
                <c:pt idx="26">
                  <c:v>2583</c:v>
                </c:pt>
                <c:pt idx="27">
                  <c:v>2583</c:v>
                </c:pt>
                <c:pt idx="28">
                  <c:v>2583</c:v>
                </c:pt>
                <c:pt idx="29">
                  <c:v>2583</c:v>
                </c:pt>
                <c:pt idx="30">
                  <c:v>2583</c:v>
                </c:pt>
                <c:pt idx="31">
                  <c:v>2583</c:v>
                </c:pt>
                <c:pt idx="32">
                  <c:v>2583</c:v>
                </c:pt>
                <c:pt idx="33">
                  <c:v>2583</c:v>
                </c:pt>
                <c:pt idx="34">
                  <c:v>2583</c:v>
                </c:pt>
                <c:pt idx="35">
                  <c:v>2583</c:v>
                </c:pt>
                <c:pt idx="36">
                  <c:v>1625.6384523500001</c:v>
                </c:pt>
                <c:pt idx="37">
                  <c:v>491.49300799000002</c:v>
                </c:pt>
                <c:pt idx="38">
                  <c:v>331.49509965999999</c:v>
                </c:pt>
                <c:pt idx="39">
                  <c:v>1653.58991242</c:v>
                </c:pt>
                <c:pt idx="40">
                  <c:v>2583</c:v>
                </c:pt>
                <c:pt idx="41">
                  <c:v>2583</c:v>
                </c:pt>
                <c:pt idx="42">
                  <c:v>2583</c:v>
                </c:pt>
                <c:pt idx="43">
                  <c:v>2583</c:v>
                </c:pt>
                <c:pt idx="44">
                  <c:v>2583</c:v>
                </c:pt>
                <c:pt idx="45">
                  <c:v>2583</c:v>
                </c:pt>
                <c:pt idx="46">
                  <c:v>2583</c:v>
                </c:pt>
                <c:pt idx="47">
                  <c:v>2583</c:v>
                </c:pt>
                <c:pt idx="48">
                  <c:v>2583</c:v>
                </c:pt>
                <c:pt idx="49">
                  <c:v>2583</c:v>
                </c:pt>
                <c:pt idx="50">
                  <c:v>2583</c:v>
                </c:pt>
                <c:pt idx="51">
                  <c:v>2583</c:v>
                </c:pt>
                <c:pt idx="52">
                  <c:v>2583</c:v>
                </c:pt>
                <c:pt idx="53">
                  <c:v>2583</c:v>
                </c:pt>
                <c:pt idx="54">
                  <c:v>2583</c:v>
                </c:pt>
                <c:pt idx="55">
                  <c:v>2583</c:v>
                </c:pt>
                <c:pt idx="56">
                  <c:v>2583</c:v>
                </c:pt>
                <c:pt idx="57">
                  <c:v>2583</c:v>
                </c:pt>
                <c:pt idx="58">
                  <c:v>2583</c:v>
                </c:pt>
                <c:pt idx="59">
                  <c:v>2583</c:v>
                </c:pt>
                <c:pt idx="60">
                  <c:v>2447.2681769599999</c:v>
                </c:pt>
                <c:pt idx="61">
                  <c:v>2189.9679132199999</c:v>
                </c:pt>
                <c:pt idx="62">
                  <c:v>2157.9144089400002</c:v>
                </c:pt>
                <c:pt idx="63">
                  <c:v>2583</c:v>
                </c:pt>
                <c:pt idx="64">
                  <c:v>2583</c:v>
                </c:pt>
                <c:pt idx="65">
                  <c:v>2583</c:v>
                </c:pt>
                <c:pt idx="66">
                  <c:v>2583</c:v>
                </c:pt>
                <c:pt idx="67">
                  <c:v>2583</c:v>
                </c:pt>
                <c:pt idx="68">
                  <c:v>2583</c:v>
                </c:pt>
                <c:pt idx="69">
                  <c:v>2583</c:v>
                </c:pt>
                <c:pt idx="70">
                  <c:v>2583</c:v>
                </c:pt>
                <c:pt idx="71">
                  <c:v>2583</c:v>
                </c:pt>
                <c:pt idx="72">
                  <c:v>2583</c:v>
                </c:pt>
                <c:pt idx="73">
                  <c:v>2583</c:v>
                </c:pt>
                <c:pt idx="74">
                  <c:v>2583</c:v>
                </c:pt>
                <c:pt idx="75">
                  <c:v>2583</c:v>
                </c:pt>
                <c:pt idx="76">
                  <c:v>2583</c:v>
                </c:pt>
                <c:pt idx="77">
                  <c:v>2583</c:v>
                </c:pt>
                <c:pt idx="78">
                  <c:v>2583</c:v>
                </c:pt>
                <c:pt idx="79">
                  <c:v>2583</c:v>
                </c:pt>
                <c:pt idx="80">
                  <c:v>2583</c:v>
                </c:pt>
                <c:pt idx="81">
                  <c:v>2583</c:v>
                </c:pt>
                <c:pt idx="82">
                  <c:v>2583</c:v>
                </c:pt>
                <c:pt idx="83">
                  <c:v>2583</c:v>
                </c:pt>
                <c:pt idx="84">
                  <c:v>2279.4529925000002</c:v>
                </c:pt>
                <c:pt idx="85">
                  <c:v>1910.210415</c:v>
                </c:pt>
                <c:pt idx="86">
                  <c:v>1495.1942396699999</c:v>
                </c:pt>
                <c:pt idx="87">
                  <c:v>2189.4629943499999</c:v>
                </c:pt>
                <c:pt idx="88">
                  <c:v>2583</c:v>
                </c:pt>
                <c:pt idx="89">
                  <c:v>2583</c:v>
                </c:pt>
                <c:pt idx="90">
                  <c:v>2583</c:v>
                </c:pt>
                <c:pt idx="91">
                  <c:v>2583</c:v>
                </c:pt>
                <c:pt idx="92">
                  <c:v>2583</c:v>
                </c:pt>
                <c:pt idx="93">
                  <c:v>2583</c:v>
                </c:pt>
                <c:pt idx="94">
                  <c:v>2583</c:v>
                </c:pt>
                <c:pt idx="95">
                  <c:v>2583</c:v>
                </c:pt>
                <c:pt idx="96">
                  <c:v>883.90469843999995</c:v>
                </c:pt>
                <c:pt idx="97">
                  <c:v>0</c:v>
                </c:pt>
                <c:pt idx="98">
                  <c:v>2583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842.98044459000005</c:v>
                </c:pt>
                <c:pt idx="105">
                  <c:v>-2583</c:v>
                </c:pt>
                <c:pt idx="106">
                  <c:v>-2583</c:v>
                </c:pt>
                <c:pt idx="107">
                  <c:v>-2583</c:v>
                </c:pt>
                <c:pt idx="108">
                  <c:v>-2583</c:v>
                </c:pt>
                <c:pt idx="109">
                  <c:v>-2583</c:v>
                </c:pt>
                <c:pt idx="110">
                  <c:v>-2583</c:v>
                </c:pt>
                <c:pt idx="111">
                  <c:v>-2583</c:v>
                </c:pt>
                <c:pt idx="112">
                  <c:v>-2583</c:v>
                </c:pt>
                <c:pt idx="113">
                  <c:v>-1356.42640336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-2583</c:v>
                </c:pt>
                <c:pt idx="121">
                  <c:v>-2583</c:v>
                </c:pt>
                <c:pt idx="122">
                  <c:v>-29.586147830000002</c:v>
                </c:pt>
                <c:pt idx="123">
                  <c:v>-2583</c:v>
                </c:pt>
                <c:pt idx="124">
                  <c:v>0</c:v>
                </c:pt>
                <c:pt idx="125">
                  <c:v>-2583</c:v>
                </c:pt>
                <c:pt idx="126">
                  <c:v>-2583</c:v>
                </c:pt>
                <c:pt idx="127">
                  <c:v>-2583</c:v>
                </c:pt>
                <c:pt idx="128">
                  <c:v>-2583</c:v>
                </c:pt>
                <c:pt idx="129">
                  <c:v>-2583</c:v>
                </c:pt>
                <c:pt idx="130">
                  <c:v>-2583</c:v>
                </c:pt>
                <c:pt idx="131">
                  <c:v>-2583</c:v>
                </c:pt>
                <c:pt idx="132">
                  <c:v>-2583</c:v>
                </c:pt>
                <c:pt idx="133">
                  <c:v>-2583</c:v>
                </c:pt>
                <c:pt idx="134">
                  <c:v>-2583</c:v>
                </c:pt>
                <c:pt idx="135">
                  <c:v>-2583</c:v>
                </c:pt>
                <c:pt idx="136">
                  <c:v>-2583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-2583</c:v>
                </c:pt>
                <c:pt idx="141">
                  <c:v>-2583</c:v>
                </c:pt>
                <c:pt idx="142">
                  <c:v>-1919.40047858</c:v>
                </c:pt>
                <c:pt idx="143">
                  <c:v>-2583</c:v>
                </c:pt>
                <c:pt idx="144">
                  <c:v>-2583</c:v>
                </c:pt>
                <c:pt idx="145">
                  <c:v>-2583</c:v>
                </c:pt>
                <c:pt idx="146">
                  <c:v>-2583</c:v>
                </c:pt>
                <c:pt idx="147">
                  <c:v>-2583</c:v>
                </c:pt>
                <c:pt idx="148">
                  <c:v>-2583</c:v>
                </c:pt>
                <c:pt idx="149">
                  <c:v>-2583</c:v>
                </c:pt>
                <c:pt idx="150">
                  <c:v>-2583</c:v>
                </c:pt>
                <c:pt idx="151">
                  <c:v>-2583</c:v>
                </c:pt>
                <c:pt idx="152">
                  <c:v>-2583</c:v>
                </c:pt>
                <c:pt idx="153">
                  <c:v>-2583</c:v>
                </c:pt>
                <c:pt idx="154">
                  <c:v>-2583</c:v>
                </c:pt>
                <c:pt idx="155">
                  <c:v>-2583</c:v>
                </c:pt>
                <c:pt idx="156">
                  <c:v>-2583</c:v>
                </c:pt>
                <c:pt idx="157">
                  <c:v>-2583</c:v>
                </c:pt>
                <c:pt idx="158">
                  <c:v>-2583</c:v>
                </c:pt>
                <c:pt idx="159">
                  <c:v>-2583</c:v>
                </c:pt>
                <c:pt idx="160">
                  <c:v>-2583</c:v>
                </c:pt>
                <c:pt idx="161">
                  <c:v>-2583</c:v>
                </c:pt>
                <c:pt idx="162">
                  <c:v>-2583</c:v>
                </c:pt>
                <c:pt idx="163">
                  <c:v>-2583</c:v>
                </c:pt>
                <c:pt idx="164">
                  <c:v>-2583</c:v>
                </c:pt>
                <c:pt idx="165">
                  <c:v>-2583</c:v>
                </c:pt>
                <c:pt idx="166">
                  <c:v>-2583</c:v>
                </c:pt>
                <c:pt idx="167">
                  <c:v>-2583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FD-4A5E-A203-77B26FE01BAA}"/>
            </c:ext>
          </c:extLst>
        </c:ser>
        <c:ser>
          <c:idx val="3"/>
          <c:order val="1"/>
          <c:tx>
            <c:strRef>
              <c:f>'Comparación Generacion'!$CQ$5</c:f>
              <c:strCache>
                <c:ptCount val="1"/>
                <c:pt idx="0">
                  <c:v>ES_hydrogen_storage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Generacion'!$CQ$6:$CQ$173</c:f>
              <c:numCache>
                <c:formatCode>General</c:formatCode>
                <c:ptCount val="168"/>
                <c:pt idx="0">
                  <c:v>1528</c:v>
                </c:pt>
                <c:pt idx="1">
                  <c:v>1528</c:v>
                </c:pt>
                <c:pt idx="2">
                  <c:v>1528</c:v>
                </c:pt>
                <c:pt idx="3">
                  <c:v>1528</c:v>
                </c:pt>
                <c:pt idx="4">
                  <c:v>1528</c:v>
                </c:pt>
                <c:pt idx="5">
                  <c:v>1528</c:v>
                </c:pt>
                <c:pt idx="6">
                  <c:v>1528</c:v>
                </c:pt>
                <c:pt idx="7">
                  <c:v>1528</c:v>
                </c:pt>
                <c:pt idx="8">
                  <c:v>1528</c:v>
                </c:pt>
                <c:pt idx="9">
                  <c:v>1528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1528</c:v>
                </c:pt>
                <c:pt idx="18">
                  <c:v>1528</c:v>
                </c:pt>
                <c:pt idx="19">
                  <c:v>1528</c:v>
                </c:pt>
                <c:pt idx="20">
                  <c:v>1528</c:v>
                </c:pt>
                <c:pt idx="21">
                  <c:v>1528</c:v>
                </c:pt>
                <c:pt idx="22">
                  <c:v>1528</c:v>
                </c:pt>
                <c:pt idx="23">
                  <c:v>1528</c:v>
                </c:pt>
                <c:pt idx="24">
                  <c:v>1528</c:v>
                </c:pt>
                <c:pt idx="25">
                  <c:v>1528</c:v>
                </c:pt>
                <c:pt idx="26">
                  <c:v>1528</c:v>
                </c:pt>
                <c:pt idx="27">
                  <c:v>1528</c:v>
                </c:pt>
                <c:pt idx="28">
                  <c:v>1528</c:v>
                </c:pt>
                <c:pt idx="29">
                  <c:v>1528</c:v>
                </c:pt>
                <c:pt idx="30">
                  <c:v>1528</c:v>
                </c:pt>
                <c:pt idx="31">
                  <c:v>1528</c:v>
                </c:pt>
                <c:pt idx="32">
                  <c:v>1528</c:v>
                </c:pt>
                <c:pt idx="33">
                  <c:v>1528</c:v>
                </c:pt>
                <c:pt idx="34">
                  <c:v>1528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1383.6445256050681</c:v>
                </c:pt>
                <c:pt idx="41">
                  <c:v>1528</c:v>
                </c:pt>
                <c:pt idx="42">
                  <c:v>1528</c:v>
                </c:pt>
                <c:pt idx="43">
                  <c:v>1528</c:v>
                </c:pt>
                <c:pt idx="44">
                  <c:v>1528</c:v>
                </c:pt>
                <c:pt idx="45">
                  <c:v>1528</c:v>
                </c:pt>
                <c:pt idx="46">
                  <c:v>1528</c:v>
                </c:pt>
                <c:pt idx="47">
                  <c:v>1528</c:v>
                </c:pt>
                <c:pt idx="48">
                  <c:v>1528</c:v>
                </c:pt>
                <c:pt idx="49">
                  <c:v>1528</c:v>
                </c:pt>
                <c:pt idx="50">
                  <c:v>1528</c:v>
                </c:pt>
                <c:pt idx="51">
                  <c:v>1528</c:v>
                </c:pt>
                <c:pt idx="52">
                  <c:v>1528</c:v>
                </c:pt>
                <c:pt idx="53">
                  <c:v>1528</c:v>
                </c:pt>
                <c:pt idx="54">
                  <c:v>1528</c:v>
                </c:pt>
                <c:pt idx="55">
                  <c:v>1528</c:v>
                </c:pt>
                <c:pt idx="56">
                  <c:v>1528</c:v>
                </c:pt>
                <c:pt idx="57">
                  <c:v>1528</c:v>
                </c:pt>
                <c:pt idx="58">
                  <c:v>1153.1794913259071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1528</c:v>
                </c:pt>
                <c:pt idx="65">
                  <c:v>1528</c:v>
                </c:pt>
                <c:pt idx="66">
                  <c:v>1528</c:v>
                </c:pt>
                <c:pt idx="67">
                  <c:v>1528</c:v>
                </c:pt>
                <c:pt idx="68">
                  <c:v>1528</c:v>
                </c:pt>
                <c:pt idx="69">
                  <c:v>1528</c:v>
                </c:pt>
                <c:pt idx="70">
                  <c:v>1528</c:v>
                </c:pt>
                <c:pt idx="71">
                  <c:v>1528</c:v>
                </c:pt>
                <c:pt idx="72">
                  <c:v>1528</c:v>
                </c:pt>
                <c:pt idx="73">
                  <c:v>1528</c:v>
                </c:pt>
                <c:pt idx="74">
                  <c:v>1528</c:v>
                </c:pt>
                <c:pt idx="75">
                  <c:v>1528</c:v>
                </c:pt>
                <c:pt idx="76">
                  <c:v>1528</c:v>
                </c:pt>
                <c:pt idx="77">
                  <c:v>1528</c:v>
                </c:pt>
                <c:pt idx="78">
                  <c:v>1528</c:v>
                </c:pt>
                <c:pt idx="79">
                  <c:v>1528</c:v>
                </c:pt>
                <c:pt idx="80">
                  <c:v>1528</c:v>
                </c:pt>
                <c:pt idx="81">
                  <c:v>1528</c:v>
                </c:pt>
                <c:pt idx="82">
                  <c:v>1528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1520.2526593301609</c:v>
                </c:pt>
                <c:pt idx="89">
                  <c:v>1528</c:v>
                </c:pt>
                <c:pt idx="90">
                  <c:v>1528</c:v>
                </c:pt>
                <c:pt idx="91">
                  <c:v>1528</c:v>
                </c:pt>
                <c:pt idx="92">
                  <c:v>1528</c:v>
                </c:pt>
                <c:pt idx="93">
                  <c:v>1528</c:v>
                </c:pt>
                <c:pt idx="94">
                  <c:v>1528</c:v>
                </c:pt>
                <c:pt idx="95">
                  <c:v>1528</c:v>
                </c:pt>
                <c:pt idx="96">
                  <c:v>1528</c:v>
                </c:pt>
                <c:pt idx="97">
                  <c:v>1528</c:v>
                </c:pt>
                <c:pt idx="98">
                  <c:v>1528</c:v>
                </c:pt>
                <c:pt idx="99">
                  <c:v>101.2718472759702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FD-4A5E-A203-77B26FE01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9FD-4A5E-A203-77B26FE01BAA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9FD-4A5E-A203-77B26FE01BAA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Generacion'!$CJ$4</c:f>
              <c:strCache>
                <c:ptCount val="1"/>
                <c:pt idx="0">
                  <c:v>Run-of-River 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Generacion'!$CJ$5:$CJ$172</c:f>
              <c:numCache>
                <c:formatCode>General</c:formatCode>
                <c:ptCount val="168"/>
                <c:pt idx="0">
                  <c:v>794.88</c:v>
                </c:pt>
                <c:pt idx="1">
                  <c:v>794.88</c:v>
                </c:pt>
                <c:pt idx="2">
                  <c:v>794.88</c:v>
                </c:pt>
                <c:pt idx="3">
                  <c:v>794.88</c:v>
                </c:pt>
                <c:pt idx="4">
                  <c:v>794.88</c:v>
                </c:pt>
                <c:pt idx="5">
                  <c:v>794.88</c:v>
                </c:pt>
                <c:pt idx="6">
                  <c:v>794.88</c:v>
                </c:pt>
                <c:pt idx="7">
                  <c:v>794.88</c:v>
                </c:pt>
                <c:pt idx="8">
                  <c:v>794.88</c:v>
                </c:pt>
                <c:pt idx="9">
                  <c:v>794.88</c:v>
                </c:pt>
                <c:pt idx="10">
                  <c:v>794.88</c:v>
                </c:pt>
                <c:pt idx="11">
                  <c:v>794.88</c:v>
                </c:pt>
                <c:pt idx="12">
                  <c:v>794.88</c:v>
                </c:pt>
                <c:pt idx="13">
                  <c:v>794.88</c:v>
                </c:pt>
                <c:pt idx="14">
                  <c:v>794.88</c:v>
                </c:pt>
                <c:pt idx="15">
                  <c:v>794.88</c:v>
                </c:pt>
                <c:pt idx="16">
                  <c:v>794.88</c:v>
                </c:pt>
                <c:pt idx="17">
                  <c:v>794.88</c:v>
                </c:pt>
                <c:pt idx="18">
                  <c:v>794.88</c:v>
                </c:pt>
                <c:pt idx="19">
                  <c:v>794.88</c:v>
                </c:pt>
                <c:pt idx="20">
                  <c:v>794.88</c:v>
                </c:pt>
                <c:pt idx="21">
                  <c:v>794.88</c:v>
                </c:pt>
                <c:pt idx="22">
                  <c:v>794.88</c:v>
                </c:pt>
                <c:pt idx="23">
                  <c:v>794.88</c:v>
                </c:pt>
                <c:pt idx="24">
                  <c:v>794.88</c:v>
                </c:pt>
                <c:pt idx="25">
                  <c:v>794.88</c:v>
                </c:pt>
                <c:pt idx="26">
                  <c:v>794.88</c:v>
                </c:pt>
                <c:pt idx="27">
                  <c:v>794.88</c:v>
                </c:pt>
                <c:pt idx="28">
                  <c:v>794.88</c:v>
                </c:pt>
                <c:pt idx="29">
                  <c:v>794.88</c:v>
                </c:pt>
                <c:pt idx="30">
                  <c:v>794.88</c:v>
                </c:pt>
                <c:pt idx="31">
                  <c:v>794.88</c:v>
                </c:pt>
                <c:pt idx="32">
                  <c:v>794.88</c:v>
                </c:pt>
                <c:pt idx="33">
                  <c:v>794.88</c:v>
                </c:pt>
                <c:pt idx="34">
                  <c:v>794.88</c:v>
                </c:pt>
                <c:pt idx="35">
                  <c:v>794.88</c:v>
                </c:pt>
                <c:pt idx="36">
                  <c:v>794.88</c:v>
                </c:pt>
                <c:pt idx="37">
                  <c:v>794.88</c:v>
                </c:pt>
                <c:pt idx="38">
                  <c:v>794.88</c:v>
                </c:pt>
                <c:pt idx="39">
                  <c:v>794.88</c:v>
                </c:pt>
                <c:pt idx="40">
                  <c:v>794.88</c:v>
                </c:pt>
                <c:pt idx="41">
                  <c:v>794.88</c:v>
                </c:pt>
                <c:pt idx="42">
                  <c:v>794.88</c:v>
                </c:pt>
                <c:pt idx="43">
                  <c:v>794.88</c:v>
                </c:pt>
                <c:pt idx="44">
                  <c:v>794.88</c:v>
                </c:pt>
                <c:pt idx="45">
                  <c:v>794.88</c:v>
                </c:pt>
                <c:pt idx="46">
                  <c:v>794.88</c:v>
                </c:pt>
                <c:pt idx="47">
                  <c:v>794.88</c:v>
                </c:pt>
                <c:pt idx="48">
                  <c:v>794.88</c:v>
                </c:pt>
                <c:pt idx="49">
                  <c:v>794.88</c:v>
                </c:pt>
                <c:pt idx="50">
                  <c:v>794.88</c:v>
                </c:pt>
                <c:pt idx="51">
                  <c:v>794.88</c:v>
                </c:pt>
                <c:pt idx="52">
                  <c:v>794.88</c:v>
                </c:pt>
                <c:pt idx="53">
                  <c:v>794.88</c:v>
                </c:pt>
                <c:pt idx="54">
                  <c:v>794.88</c:v>
                </c:pt>
                <c:pt idx="55">
                  <c:v>794.88</c:v>
                </c:pt>
                <c:pt idx="56">
                  <c:v>794.88</c:v>
                </c:pt>
                <c:pt idx="57">
                  <c:v>794.88</c:v>
                </c:pt>
                <c:pt idx="58">
                  <c:v>794.88</c:v>
                </c:pt>
                <c:pt idx="59">
                  <c:v>794.88</c:v>
                </c:pt>
                <c:pt idx="60">
                  <c:v>794.88</c:v>
                </c:pt>
                <c:pt idx="61">
                  <c:v>794.88</c:v>
                </c:pt>
                <c:pt idx="62">
                  <c:v>794.88</c:v>
                </c:pt>
                <c:pt idx="63">
                  <c:v>794.88</c:v>
                </c:pt>
                <c:pt idx="64">
                  <c:v>794.88</c:v>
                </c:pt>
                <c:pt idx="65">
                  <c:v>794.88</c:v>
                </c:pt>
                <c:pt idx="66">
                  <c:v>794.88</c:v>
                </c:pt>
                <c:pt idx="67">
                  <c:v>794.88</c:v>
                </c:pt>
                <c:pt idx="68">
                  <c:v>794.88</c:v>
                </c:pt>
                <c:pt idx="69">
                  <c:v>794.88</c:v>
                </c:pt>
                <c:pt idx="70">
                  <c:v>794.88</c:v>
                </c:pt>
                <c:pt idx="71">
                  <c:v>794.88</c:v>
                </c:pt>
                <c:pt idx="72">
                  <c:v>794.88</c:v>
                </c:pt>
                <c:pt idx="73">
                  <c:v>794.88</c:v>
                </c:pt>
                <c:pt idx="74">
                  <c:v>794.88</c:v>
                </c:pt>
                <c:pt idx="75">
                  <c:v>794.88</c:v>
                </c:pt>
                <c:pt idx="76">
                  <c:v>794.88</c:v>
                </c:pt>
                <c:pt idx="77">
                  <c:v>794.88</c:v>
                </c:pt>
                <c:pt idx="78">
                  <c:v>794.88</c:v>
                </c:pt>
                <c:pt idx="79">
                  <c:v>794.88</c:v>
                </c:pt>
                <c:pt idx="80">
                  <c:v>794.88</c:v>
                </c:pt>
                <c:pt idx="81">
                  <c:v>794.88</c:v>
                </c:pt>
                <c:pt idx="82">
                  <c:v>794.88</c:v>
                </c:pt>
                <c:pt idx="83">
                  <c:v>794.88</c:v>
                </c:pt>
                <c:pt idx="84">
                  <c:v>794.88</c:v>
                </c:pt>
                <c:pt idx="85">
                  <c:v>794.88</c:v>
                </c:pt>
                <c:pt idx="86">
                  <c:v>794.88</c:v>
                </c:pt>
                <c:pt idx="87">
                  <c:v>794.88</c:v>
                </c:pt>
                <c:pt idx="88">
                  <c:v>794.88</c:v>
                </c:pt>
                <c:pt idx="89">
                  <c:v>794.88</c:v>
                </c:pt>
                <c:pt idx="90">
                  <c:v>794.88</c:v>
                </c:pt>
                <c:pt idx="91">
                  <c:v>794.88</c:v>
                </c:pt>
                <c:pt idx="92">
                  <c:v>794.88</c:v>
                </c:pt>
                <c:pt idx="93">
                  <c:v>794.88</c:v>
                </c:pt>
                <c:pt idx="94">
                  <c:v>794.88</c:v>
                </c:pt>
                <c:pt idx="95">
                  <c:v>794.88</c:v>
                </c:pt>
                <c:pt idx="96">
                  <c:v>794.88</c:v>
                </c:pt>
                <c:pt idx="97">
                  <c:v>794.88</c:v>
                </c:pt>
                <c:pt idx="98">
                  <c:v>794.88</c:v>
                </c:pt>
                <c:pt idx="99">
                  <c:v>794.88</c:v>
                </c:pt>
                <c:pt idx="100">
                  <c:v>794.88</c:v>
                </c:pt>
                <c:pt idx="101">
                  <c:v>794.88</c:v>
                </c:pt>
                <c:pt idx="102">
                  <c:v>794.88</c:v>
                </c:pt>
                <c:pt idx="103">
                  <c:v>794.88</c:v>
                </c:pt>
                <c:pt idx="104">
                  <c:v>794.88</c:v>
                </c:pt>
                <c:pt idx="105">
                  <c:v>794.88</c:v>
                </c:pt>
                <c:pt idx="106">
                  <c:v>794.88</c:v>
                </c:pt>
                <c:pt idx="107">
                  <c:v>794.88</c:v>
                </c:pt>
                <c:pt idx="108">
                  <c:v>0</c:v>
                </c:pt>
                <c:pt idx="109">
                  <c:v>794.88</c:v>
                </c:pt>
                <c:pt idx="110">
                  <c:v>0</c:v>
                </c:pt>
                <c:pt idx="111">
                  <c:v>0</c:v>
                </c:pt>
                <c:pt idx="112">
                  <c:v>794.88</c:v>
                </c:pt>
                <c:pt idx="113">
                  <c:v>794.88</c:v>
                </c:pt>
                <c:pt idx="114">
                  <c:v>794.88</c:v>
                </c:pt>
                <c:pt idx="115">
                  <c:v>794.88</c:v>
                </c:pt>
                <c:pt idx="116">
                  <c:v>794.88</c:v>
                </c:pt>
                <c:pt idx="117">
                  <c:v>794.88</c:v>
                </c:pt>
                <c:pt idx="118">
                  <c:v>794.88</c:v>
                </c:pt>
                <c:pt idx="119">
                  <c:v>794.88</c:v>
                </c:pt>
                <c:pt idx="120">
                  <c:v>794.88</c:v>
                </c:pt>
                <c:pt idx="121">
                  <c:v>794.88</c:v>
                </c:pt>
                <c:pt idx="122">
                  <c:v>794.88</c:v>
                </c:pt>
                <c:pt idx="123">
                  <c:v>794.88</c:v>
                </c:pt>
                <c:pt idx="124">
                  <c:v>794.88</c:v>
                </c:pt>
                <c:pt idx="125">
                  <c:v>794.88</c:v>
                </c:pt>
                <c:pt idx="126">
                  <c:v>794.88</c:v>
                </c:pt>
                <c:pt idx="127">
                  <c:v>794.88</c:v>
                </c:pt>
                <c:pt idx="128">
                  <c:v>794.88</c:v>
                </c:pt>
                <c:pt idx="129">
                  <c:v>794.88</c:v>
                </c:pt>
                <c:pt idx="130">
                  <c:v>794.88</c:v>
                </c:pt>
                <c:pt idx="131">
                  <c:v>794.88</c:v>
                </c:pt>
                <c:pt idx="132">
                  <c:v>794.88</c:v>
                </c:pt>
                <c:pt idx="133">
                  <c:v>794.88</c:v>
                </c:pt>
                <c:pt idx="134">
                  <c:v>794.88</c:v>
                </c:pt>
                <c:pt idx="135">
                  <c:v>794.88</c:v>
                </c:pt>
                <c:pt idx="136">
                  <c:v>794.88</c:v>
                </c:pt>
                <c:pt idx="137">
                  <c:v>794.88</c:v>
                </c:pt>
                <c:pt idx="138">
                  <c:v>794.88</c:v>
                </c:pt>
                <c:pt idx="139">
                  <c:v>794.88</c:v>
                </c:pt>
                <c:pt idx="140">
                  <c:v>794.88</c:v>
                </c:pt>
                <c:pt idx="141">
                  <c:v>794.88</c:v>
                </c:pt>
                <c:pt idx="142">
                  <c:v>794.88</c:v>
                </c:pt>
                <c:pt idx="143">
                  <c:v>794.88</c:v>
                </c:pt>
                <c:pt idx="144">
                  <c:v>794.88</c:v>
                </c:pt>
                <c:pt idx="145">
                  <c:v>794.88</c:v>
                </c:pt>
                <c:pt idx="146">
                  <c:v>794.88</c:v>
                </c:pt>
                <c:pt idx="147">
                  <c:v>794.88</c:v>
                </c:pt>
                <c:pt idx="148">
                  <c:v>794.88</c:v>
                </c:pt>
                <c:pt idx="149">
                  <c:v>794.88</c:v>
                </c:pt>
                <c:pt idx="150">
                  <c:v>794.88</c:v>
                </c:pt>
                <c:pt idx="151">
                  <c:v>794.88</c:v>
                </c:pt>
                <c:pt idx="152">
                  <c:v>794.88</c:v>
                </c:pt>
                <c:pt idx="153">
                  <c:v>794.88</c:v>
                </c:pt>
                <c:pt idx="154">
                  <c:v>794.88</c:v>
                </c:pt>
                <c:pt idx="155">
                  <c:v>794.88</c:v>
                </c:pt>
                <c:pt idx="156">
                  <c:v>794.88</c:v>
                </c:pt>
                <c:pt idx="157">
                  <c:v>794.88</c:v>
                </c:pt>
                <c:pt idx="158">
                  <c:v>794.88</c:v>
                </c:pt>
                <c:pt idx="159">
                  <c:v>0</c:v>
                </c:pt>
                <c:pt idx="160">
                  <c:v>0</c:v>
                </c:pt>
                <c:pt idx="161">
                  <c:v>794.88</c:v>
                </c:pt>
                <c:pt idx="162">
                  <c:v>794.88</c:v>
                </c:pt>
                <c:pt idx="163">
                  <c:v>794.88</c:v>
                </c:pt>
                <c:pt idx="164">
                  <c:v>794.88</c:v>
                </c:pt>
                <c:pt idx="165">
                  <c:v>794.88</c:v>
                </c:pt>
                <c:pt idx="166">
                  <c:v>794.88</c:v>
                </c:pt>
                <c:pt idx="167">
                  <c:v>794.88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FE-411C-BB3B-8F6BF15A6996}"/>
            </c:ext>
          </c:extLst>
        </c:ser>
        <c:ser>
          <c:idx val="1"/>
          <c:order val="1"/>
          <c:tx>
            <c:strRef>
              <c:f>'Comparación Generacion'!$CK$4</c:f>
              <c:strCache>
                <c:ptCount val="1"/>
                <c:pt idx="0">
                  <c:v>ES_reservoir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69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Generacion'!$CK$5:$CK$172</c:f>
              <c:numCache>
                <c:formatCode>General</c:formatCode>
                <c:ptCount val="168"/>
                <c:pt idx="0">
                  <c:v>0</c:v>
                </c:pt>
                <c:pt idx="1">
                  <c:v>794.87977565351252</c:v>
                </c:pt>
                <c:pt idx="2">
                  <c:v>794.87977565351252</c:v>
                </c:pt>
                <c:pt idx="3">
                  <c:v>794.87977565351252</c:v>
                </c:pt>
                <c:pt idx="4">
                  <c:v>794.87977565351252</c:v>
                </c:pt>
                <c:pt idx="5">
                  <c:v>794.87977565351252</c:v>
                </c:pt>
                <c:pt idx="6">
                  <c:v>794.87977565351252</c:v>
                </c:pt>
                <c:pt idx="7">
                  <c:v>794.87977565351252</c:v>
                </c:pt>
                <c:pt idx="8">
                  <c:v>794.87977565351252</c:v>
                </c:pt>
                <c:pt idx="9">
                  <c:v>794.87977565351252</c:v>
                </c:pt>
                <c:pt idx="10">
                  <c:v>794.87977565351252</c:v>
                </c:pt>
                <c:pt idx="11">
                  <c:v>794.87977565351252</c:v>
                </c:pt>
                <c:pt idx="12">
                  <c:v>794.87977565351252</c:v>
                </c:pt>
                <c:pt idx="13">
                  <c:v>794.87977565351252</c:v>
                </c:pt>
                <c:pt idx="14">
                  <c:v>794.87977565351252</c:v>
                </c:pt>
                <c:pt idx="15">
                  <c:v>794.87977565351252</c:v>
                </c:pt>
                <c:pt idx="16">
                  <c:v>794.87977565351252</c:v>
                </c:pt>
                <c:pt idx="17">
                  <c:v>794.87977565351252</c:v>
                </c:pt>
                <c:pt idx="18">
                  <c:v>794.87977565351252</c:v>
                </c:pt>
                <c:pt idx="19">
                  <c:v>794.87977565351252</c:v>
                </c:pt>
                <c:pt idx="20">
                  <c:v>794.87977565351252</c:v>
                </c:pt>
                <c:pt idx="21">
                  <c:v>794.87977565351252</c:v>
                </c:pt>
                <c:pt idx="22">
                  <c:v>794.87977565351252</c:v>
                </c:pt>
                <c:pt idx="23">
                  <c:v>794.87977565351252</c:v>
                </c:pt>
                <c:pt idx="24">
                  <c:v>794.87977565351252</c:v>
                </c:pt>
                <c:pt idx="25">
                  <c:v>794.87977565351252</c:v>
                </c:pt>
                <c:pt idx="26">
                  <c:v>794.87977565351252</c:v>
                </c:pt>
                <c:pt idx="27">
                  <c:v>794.87977565351252</c:v>
                </c:pt>
                <c:pt idx="28">
                  <c:v>794.87977565351252</c:v>
                </c:pt>
                <c:pt idx="29">
                  <c:v>794.87977565351252</c:v>
                </c:pt>
                <c:pt idx="30">
                  <c:v>794.87977565351252</c:v>
                </c:pt>
                <c:pt idx="31">
                  <c:v>794.87977565351252</c:v>
                </c:pt>
                <c:pt idx="32">
                  <c:v>794.87977565351252</c:v>
                </c:pt>
                <c:pt idx="33">
                  <c:v>794.87977565351252</c:v>
                </c:pt>
                <c:pt idx="34">
                  <c:v>794.87977565351252</c:v>
                </c:pt>
                <c:pt idx="35">
                  <c:v>794.87977565351252</c:v>
                </c:pt>
                <c:pt idx="36">
                  <c:v>794.87977565351252</c:v>
                </c:pt>
                <c:pt idx="37">
                  <c:v>794.87977565351252</c:v>
                </c:pt>
                <c:pt idx="38">
                  <c:v>794.87977565351252</c:v>
                </c:pt>
                <c:pt idx="39">
                  <c:v>794.87977565351252</c:v>
                </c:pt>
                <c:pt idx="40">
                  <c:v>794.87977565351252</c:v>
                </c:pt>
                <c:pt idx="41">
                  <c:v>794.87977565351252</c:v>
                </c:pt>
                <c:pt idx="42">
                  <c:v>794.87977565351252</c:v>
                </c:pt>
                <c:pt idx="43">
                  <c:v>794.87977565351252</c:v>
                </c:pt>
                <c:pt idx="44">
                  <c:v>794.87977565351252</c:v>
                </c:pt>
                <c:pt idx="45">
                  <c:v>794.87977565351252</c:v>
                </c:pt>
                <c:pt idx="46">
                  <c:v>794.87977565351252</c:v>
                </c:pt>
                <c:pt idx="47">
                  <c:v>794.87977565351252</c:v>
                </c:pt>
                <c:pt idx="48">
                  <c:v>794.87977565351252</c:v>
                </c:pt>
                <c:pt idx="49">
                  <c:v>794.87977565351252</c:v>
                </c:pt>
                <c:pt idx="50">
                  <c:v>794.87977565351252</c:v>
                </c:pt>
                <c:pt idx="51">
                  <c:v>794.87977565351252</c:v>
                </c:pt>
                <c:pt idx="52">
                  <c:v>794.87977565351252</c:v>
                </c:pt>
                <c:pt idx="53">
                  <c:v>794.87977565351252</c:v>
                </c:pt>
                <c:pt idx="54">
                  <c:v>794.87977565351252</c:v>
                </c:pt>
                <c:pt idx="55">
                  <c:v>794.87977565351252</c:v>
                </c:pt>
                <c:pt idx="56">
                  <c:v>794.87977565351252</c:v>
                </c:pt>
                <c:pt idx="57">
                  <c:v>794.87977565351252</c:v>
                </c:pt>
                <c:pt idx="58">
                  <c:v>794.87977565351252</c:v>
                </c:pt>
                <c:pt idx="59">
                  <c:v>794.87977565351252</c:v>
                </c:pt>
                <c:pt idx="60">
                  <c:v>794.87977565351252</c:v>
                </c:pt>
                <c:pt idx="61">
                  <c:v>794.87977565351252</c:v>
                </c:pt>
                <c:pt idx="62">
                  <c:v>794.87977565351252</c:v>
                </c:pt>
                <c:pt idx="63">
                  <c:v>794.87977565351252</c:v>
                </c:pt>
                <c:pt idx="64">
                  <c:v>794.87977565351252</c:v>
                </c:pt>
                <c:pt idx="65">
                  <c:v>794.87977565351252</c:v>
                </c:pt>
                <c:pt idx="66">
                  <c:v>794.87977565351252</c:v>
                </c:pt>
                <c:pt idx="67">
                  <c:v>794.87977565351252</c:v>
                </c:pt>
                <c:pt idx="68">
                  <c:v>794.87977565351252</c:v>
                </c:pt>
                <c:pt idx="69">
                  <c:v>794.87977565351252</c:v>
                </c:pt>
                <c:pt idx="70">
                  <c:v>794.87977565351252</c:v>
                </c:pt>
                <c:pt idx="71">
                  <c:v>794.87977565351252</c:v>
                </c:pt>
                <c:pt idx="72">
                  <c:v>794.87977565351252</c:v>
                </c:pt>
                <c:pt idx="73">
                  <c:v>794.87977565351252</c:v>
                </c:pt>
                <c:pt idx="74">
                  <c:v>794.87977565351252</c:v>
                </c:pt>
                <c:pt idx="75">
                  <c:v>794.87977565351252</c:v>
                </c:pt>
                <c:pt idx="76">
                  <c:v>794.87977565351252</c:v>
                </c:pt>
                <c:pt idx="77">
                  <c:v>794.87977565351252</c:v>
                </c:pt>
                <c:pt idx="78">
                  <c:v>794.87977565351252</c:v>
                </c:pt>
                <c:pt idx="79">
                  <c:v>794.87977565351252</c:v>
                </c:pt>
                <c:pt idx="80">
                  <c:v>794.87977565351252</c:v>
                </c:pt>
                <c:pt idx="81">
                  <c:v>794.87977565351252</c:v>
                </c:pt>
                <c:pt idx="82">
                  <c:v>794.87977565351252</c:v>
                </c:pt>
                <c:pt idx="83">
                  <c:v>794.87977565351252</c:v>
                </c:pt>
                <c:pt idx="84">
                  <c:v>794.87977565351252</c:v>
                </c:pt>
                <c:pt idx="85">
                  <c:v>794.87977565351252</c:v>
                </c:pt>
                <c:pt idx="86">
                  <c:v>794.87977565351252</c:v>
                </c:pt>
                <c:pt idx="87">
                  <c:v>794.87977565351252</c:v>
                </c:pt>
                <c:pt idx="88">
                  <c:v>794.87977565351252</c:v>
                </c:pt>
                <c:pt idx="89">
                  <c:v>794.87977565351252</c:v>
                </c:pt>
                <c:pt idx="90">
                  <c:v>794.87977565351252</c:v>
                </c:pt>
                <c:pt idx="91">
                  <c:v>794.87977565351252</c:v>
                </c:pt>
                <c:pt idx="92">
                  <c:v>794.87977565351252</c:v>
                </c:pt>
                <c:pt idx="93">
                  <c:v>794.87977565351252</c:v>
                </c:pt>
                <c:pt idx="94">
                  <c:v>794.87977565351252</c:v>
                </c:pt>
                <c:pt idx="95">
                  <c:v>794.87977565351252</c:v>
                </c:pt>
                <c:pt idx="96">
                  <c:v>794.87977565351252</c:v>
                </c:pt>
                <c:pt idx="97">
                  <c:v>794.87977565351252</c:v>
                </c:pt>
                <c:pt idx="98">
                  <c:v>794.87977565351252</c:v>
                </c:pt>
                <c:pt idx="99">
                  <c:v>794.87977565351252</c:v>
                </c:pt>
                <c:pt idx="100">
                  <c:v>794.87977565351252</c:v>
                </c:pt>
                <c:pt idx="101">
                  <c:v>794.87977565351252</c:v>
                </c:pt>
                <c:pt idx="102">
                  <c:v>794.87977565351252</c:v>
                </c:pt>
                <c:pt idx="103">
                  <c:v>794.87977565351252</c:v>
                </c:pt>
                <c:pt idx="104">
                  <c:v>794.87977565351252</c:v>
                </c:pt>
                <c:pt idx="105">
                  <c:v>794.87977565351252</c:v>
                </c:pt>
                <c:pt idx="106">
                  <c:v>794.87977565351252</c:v>
                </c:pt>
                <c:pt idx="107">
                  <c:v>794.87977565351252</c:v>
                </c:pt>
                <c:pt idx="108">
                  <c:v>794.87977565351252</c:v>
                </c:pt>
                <c:pt idx="109">
                  <c:v>0</c:v>
                </c:pt>
                <c:pt idx="110">
                  <c:v>794.87977565351252</c:v>
                </c:pt>
                <c:pt idx="111">
                  <c:v>0</c:v>
                </c:pt>
                <c:pt idx="112">
                  <c:v>0</c:v>
                </c:pt>
                <c:pt idx="113">
                  <c:v>794.87977565351252</c:v>
                </c:pt>
                <c:pt idx="114">
                  <c:v>794.87977565351252</c:v>
                </c:pt>
                <c:pt idx="115">
                  <c:v>794.87977565351252</c:v>
                </c:pt>
                <c:pt idx="116">
                  <c:v>794.87977565351252</c:v>
                </c:pt>
                <c:pt idx="117">
                  <c:v>794.87977565351252</c:v>
                </c:pt>
                <c:pt idx="118">
                  <c:v>794.87977565351252</c:v>
                </c:pt>
                <c:pt idx="119">
                  <c:v>794.87977565351252</c:v>
                </c:pt>
                <c:pt idx="120">
                  <c:v>794.87977565351252</c:v>
                </c:pt>
                <c:pt idx="121">
                  <c:v>794.87977565351252</c:v>
                </c:pt>
                <c:pt idx="122">
                  <c:v>794.87977565351252</c:v>
                </c:pt>
                <c:pt idx="123">
                  <c:v>794.87977565351252</c:v>
                </c:pt>
                <c:pt idx="124">
                  <c:v>794.87977565351252</c:v>
                </c:pt>
                <c:pt idx="125">
                  <c:v>794.87977565351252</c:v>
                </c:pt>
                <c:pt idx="126">
                  <c:v>794.87977565351252</c:v>
                </c:pt>
                <c:pt idx="127">
                  <c:v>794.87977565351252</c:v>
                </c:pt>
                <c:pt idx="128">
                  <c:v>794.87977565351252</c:v>
                </c:pt>
                <c:pt idx="129">
                  <c:v>794.87977565351252</c:v>
                </c:pt>
                <c:pt idx="130">
                  <c:v>794.87977565351252</c:v>
                </c:pt>
                <c:pt idx="131">
                  <c:v>794.87977565351252</c:v>
                </c:pt>
                <c:pt idx="132">
                  <c:v>794.87977565351252</c:v>
                </c:pt>
                <c:pt idx="133">
                  <c:v>794.87977565351252</c:v>
                </c:pt>
                <c:pt idx="134">
                  <c:v>794.87977565351252</c:v>
                </c:pt>
                <c:pt idx="135">
                  <c:v>794.87977565351252</c:v>
                </c:pt>
                <c:pt idx="136">
                  <c:v>794.87977565351252</c:v>
                </c:pt>
                <c:pt idx="137">
                  <c:v>794.87977565351252</c:v>
                </c:pt>
                <c:pt idx="138">
                  <c:v>794.87977565351252</c:v>
                </c:pt>
                <c:pt idx="139">
                  <c:v>794.87977565351252</c:v>
                </c:pt>
                <c:pt idx="140">
                  <c:v>794.87977565351252</c:v>
                </c:pt>
                <c:pt idx="141">
                  <c:v>794.87977565351252</c:v>
                </c:pt>
                <c:pt idx="142">
                  <c:v>794.87977565351252</c:v>
                </c:pt>
                <c:pt idx="143">
                  <c:v>794.87977565351252</c:v>
                </c:pt>
                <c:pt idx="144">
                  <c:v>794.87977565351252</c:v>
                </c:pt>
                <c:pt idx="145">
                  <c:v>794.87977565351252</c:v>
                </c:pt>
                <c:pt idx="146">
                  <c:v>794.87977565351252</c:v>
                </c:pt>
                <c:pt idx="147">
                  <c:v>794.87977565351252</c:v>
                </c:pt>
                <c:pt idx="148">
                  <c:v>794.87977565351252</c:v>
                </c:pt>
                <c:pt idx="149">
                  <c:v>794.87977565351252</c:v>
                </c:pt>
                <c:pt idx="150">
                  <c:v>794.87977565351252</c:v>
                </c:pt>
                <c:pt idx="151">
                  <c:v>794.87977565351252</c:v>
                </c:pt>
                <c:pt idx="152">
                  <c:v>794.87977565351252</c:v>
                </c:pt>
                <c:pt idx="153">
                  <c:v>794.87977565351252</c:v>
                </c:pt>
                <c:pt idx="154">
                  <c:v>794.87977565351252</c:v>
                </c:pt>
                <c:pt idx="155">
                  <c:v>794.87977565351252</c:v>
                </c:pt>
                <c:pt idx="156">
                  <c:v>794.87977565351252</c:v>
                </c:pt>
                <c:pt idx="157">
                  <c:v>794.87977565351252</c:v>
                </c:pt>
                <c:pt idx="158">
                  <c:v>794.87977565351252</c:v>
                </c:pt>
                <c:pt idx="159">
                  <c:v>794.87977565351252</c:v>
                </c:pt>
                <c:pt idx="160">
                  <c:v>0</c:v>
                </c:pt>
                <c:pt idx="161">
                  <c:v>0</c:v>
                </c:pt>
                <c:pt idx="162">
                  <c:v>794.87977565351252</c:v>
                </c:pt>
                <c:pt idx="163">
                  <c:v>794.87977565351252</c:v>
                </c:pt>
                <c:pt idx="164">
                  <c:v>794.87977565351252</c:v>
                </c:pt>
                <c:pt idx="165">
                  <c:v>794.87977565351252</c:v>
                </c:pt>
                <c:pt idx="166">
                  <c:v>794.87977565351252</c:v>
                </c:pt>
                <c:pt idx="167">
                  <c:v>794.87977565351252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FE-411C-BB3B-8F6BF15A69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0525792"/>
        <c:axId val="680521952"/>
      </c:areaChart>
      <c:catAx>
        <c:axId val="68052579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80521952"/>
        <c:crosses val="autoZero"/>
        <c:auto val="1"/>
        <c:lblAlgn val="ctr"/>
        <c:lblOffset val="100"/>
        <c:noMultiLvlLbl val="0"/>
      </c:catAx>
      <c:valAx>
        <c:axId val="68052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805257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Embalses España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Generacion'!$CB$5:$CB$172</c:f>
              <c:numCache>
                <c:formatCode>General</c:formatCode>
                <c:ptCount val="168"/>
                <c:pt idx="0">
                  <c:v>7873</c:v>
                </c:pt>
                <c:pt idx="1">
                  <c:v>7873</c:v>
                </c:pt>
                <c:pt idx="2">
                  <c:v>7873</c:v>
                </c:pt>
                <c:pt idx="3">
                  <c:v>7873</c:v>
                </c:pt>
                <c:pt idx="4">
                  <c:v>7873</c:v>
                </c:pt>
                <c:pt idx="5">
                  <c:v>7873</c:v>
                </c:pt>
                <c:pt idx="6">
                  <c:v>7873</c:v>
                </c:pt>
                <c:pt idx="7">
                  <c:v>7873</c:v>
                </c:pt>
                <c:pt idx="8">
                  <c:v>7873</c:v>
                </c:pt>
                <c:pt idx="9">
                  <c:v>7873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7873</c:v>
                </c:pt>
                <c:pt idx="17">
                  <c:v>7873</c:v>
                </c:pt>
                <c:pt idx="18">
                  <c:v>7873</c:v>
                </c:pt>
                <c:pt idx="19">
                  <c:v>7873</c:v>
                </c:pt>
                <c:pt idx="20">
                  <c:v>7873</c:v>
                </c:pt>
                <c:pt idx="21">
                  <c:v>7873</c:v>
                </c:pt>
                <c:pt idx="22">
                  <c:v>7873</c:v>
                </c:pt>
                <c:pt idx="23">
                  <c:v>7873</c:v>
                </c:pt>
                <c:pt idx="24">
                  <c:v>7873</c:v>
                </c:pt>
                <c:pt idx="25">
                  <c:v>7873</c:v>
                </c:pt>
                <c:pt idx="26">
                  <c:v>7873</c:v>
                </c:pt>
                <c:pt idx="27">
                  <c:v>7873</c:v>
                </c:pt>
                <c:pt idx="28">
                  <c:v>7873</c:v>
                </c:pt>
                <c:pt idx="29">
                  <c:v>7873</c:v>
                </c:pt>
                <c:pt idx="30">
                  <c:v>7873</c:v>
                </c:pt>
                <c:pt idx="31">
                  <c:v>7873</c:v>
                </c:pt>
                <c:pt idx="32">
                  <c:v>7873</c:v>
                </c:pt>
                <c:pt idx="33">
                  <c:v>7873</c:v>
                </c:pt>
                <c:pt idx="34">
                  <c:v>7873</c:v>
                </c:pt>
                <c:pt idx="35">
                  <c:v>7873</c:v>
                </c:pt>
                <c:pt idx="36">
                  <c:v>7873</c:v>
                </c:pt>
                <c:pt idx="37">
                  <c:v>7873</c:v>
                </c:pt>
                <c:pt idx="38">
                  <c:v>7873</c:v>
                </c:pt>
                <c:pt idx="39">
                  <c:v>7873</c:v>
                </c:pt>
                <c:pt idx="40">
                  <c:v>7873</c:v>
                </c:pt>
                <c:pt idx="41">
                  <c:v>7873</c:v>
                </c:pt>
                <c:pt idx="42">
                  <c:v>7873</c:v>
                </c:pt>
                <c:pt idx="43">
                  <c:v>7873</c:v>
                </c:pt>
                <c:pt idx="44">
                  <c:v>7873</c:v>
                </c:pt>
                <c:pt idx="45">
                  <c:v>7873</c:v>
                </c:pt>
                <c:pt idx="46">
                  <c:v>7873</c:v>
                </c:pt>
                <c:pt idx="47">
                  <c:v>7873</c:v>
                </c:pt>
                <c:pt idx="48">
                  <c:v>7873</c:v>
                </c:pt>
                <c:pt idx="49">
                  <c:v>7873</c:v>
                </c:pt>
                <c:pt idx="50">
                  <c:v>7873</c:v>
                </c:pt>
                <c:pt idx="51">
                  <c:v>7873</c:v>
                </c:pt>
                <c:pt idx="52">
                  <c:v>7873</c:v>
                </c:pt>
                <c:pt idx="53">
                  <c:v>7873</c:v>
                </c:pt>
                <c:pt idx="54">
                  <c:v>7873</c:v>
                </c:pt>
                <c:pt idx="55">
                  <c:v>7873</c:v>
                </c:pt>
                <c:pt idx="56">
                  <c:v>7873</c:v>
                </c:pt>
                <c:pt idx="57">
                  <c:v>7873</c:v>
                </c:pt>
                <c:pt idx="58">
                  <c:v>7873</c:v>
                </c:pt>
                <c:pt idx="59">
                  <c:v>7873</c:v>
                </c:pt>
                <c:pt idx="60">
                  <c:v>7873</c:v>
                </c:pt>
                <c:pt idx="61">
                  <c:v>7873</c:v>
                </c:pt>
                <c:pt idx="62">
                  <c:v>7873</c:v>
                </c:pt>
                <c:pt idx="63">
                  <c:v>7873</c:v>
                </c:pt>
                <c:pt idx="64">
                  <c:v>7873</c:v>
                </c:pt>
                <c:pt idx="65">
                  <c:v>7873</c:v>
                </c:pt>
                <c:pt idx="66">
                  <c:v>7873</c:v>
                </c:pt>
                <c:pt idx="67">
                  <c:v>7873</c:v>
                </c:pt>
                <c:pt idx="68">
                  <c:v>7873</c:v>
                </c:pt>
                <c:pt idx="69">
                  <c:v>7873</c:v>
                </c:pt>
                <c:pt idx="70">
                  <c:v>7873</c:v>
                </c:pt>
                <c:pt idx="71">
                  <c:v>7873</c:v>
                </c:pt>
                <c:pt idx="72">
                  <c:v>7873</c:v>
                </c:pt>
                <c:pt idx="73">
                  <c:v>7873</c:v>
                </c:pt>
                <c:pt idx="74">
                  <c:v>7873</c:v>
                </c:pt>
                <c:pt idx="75">
                  <c:v>7873</c:v>
                </c:pt>
                <c:pt idx="76">
                  <c:v>7873</c:v>
                </c:pt>
                <c:pt idx="77">
                  <c:v>7873</c:v>
                </c:pt>
                <c:pt idx="78">
                  <c:v>7873</c:v>
                </c:pt>
                <c:pt idx="79">
                  <c:v>7873</c:v>
                </c:pt>
                <c:pt idx="80">
                  <c:v>7873</c:v>
                </c:pt>
                <c:pt idx="81">
                  <c:v>7873</c:v>
                </c:pt>
                <c:pt idx="82">
                  <c:v>7873</c:v>
                </c:pt>
                <c:pt idx="83">
                  <c:v>7873</c:v>
                </c:pt>
                <c:pt idx="84">
                  <c:v>7873</c:v>
                </c:pt>
                <c:pt idx="85">
                  <c:v>7873</c:v>
                </c:pt>
                <c:pt idx="86">
                  <c:v>7873</c:v>
                </c:pt>
                <c:pt idx="87">
                  <c:v>7873</c:v>
                </c:pt>
                <c:pt idx="88">
                  <c:v>7873</c:v>
                </c:pt>
                <c:pt idx="89">
                  <c:v>7873</c:v>
                </c:pt>
                <c:pt idx="90">
                  <c:v>7873</c:v>
                </c:pt>
                <c:pt idx="91">
                  <c:v>7873</c:v>
                </c:pt>
                <c:pt idx="92">
                  <c:v>7873</c:v>
                </c:pt>
                <c:pt idx="93">
                  <c:v>7873</c:v>
                </c:pt>
                <c:pt idx="94">
                  <c:v>7873</c:v>
                </c:pt>
                <c:pt idx="95">
                  <c:v>7873</c:v>
                </c:pt>
                <c:pt idx="96">
                  <c:v>7873</c:v>
                </c:pt>
                <c:pt idx="97">
                  <c:v>7873</c:v>
                </c:pt>
                <c:pt idx="98">
                  <c:v>7873</c:v>
                </c:pt>
                <c:pt idx="99">
                  <c:v>7873</c:v>
                </c:pt>
                <c:pt idx="100">
                  <c:v>7873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6435.6100062300002</c:v>
                </c:pt>
                <c:pt idx="114">
                  <c:v>7873</c:v>
                </c:pt>
                <c:pt idx="115">
                  <c:v>7873</c:v>
                </c:pt>
                <c:pt idx="116">
                  <c:v>7873</c:v>
                </c:pt>
                <c:pt idx="117">
                  <c:v>0</c:v>
                </c:pt>
                <c:pt idx="118">
                  <c:v>0</c:v>
                </c:pt>
                <c:pt idx="119">
                  <c:v>7083.4318815799998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3C-458D-80F1-933DCD4CC67D}"/>
            </c:ext>
          </c:extLst>
        </c:ser>
        <c:ser>
          <c:idx val="1"/>
          <c:order val="1"/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Generacion'!$CC$5:$CC$172</c:f>
              <c:numCache>
                <c:formatCode>General</c:formatCode>
                <c:ptCount val="168"/>
                <c:pt idx="0">
                  <c:v>6965.3312547550486</c:v>
                </c:pt>
                <c:pt idx="1">
                  <c:v>2657.6339792568651</c:v>
                </c:pt>
                <c:pt idx="2">
                  <c:v>7872.9999999999991</c:v>
                </c:pt>
                <c:pt idx="3">
                  <c:v>0</c:v>
                </c:pt>
                <c:pt idx="4">
                  <c:v>7872.9999999999991</c:v>
                </c:pt>
                <c:pt idx="5">
                  <c:v>0</c:v>
                </c:pt>
                <c:pt idx="6">
                  <c:v>3073.3589541144829</c:v>
                </c:pt>
                <c:pt idx="7">
                  <c:v>7872.9999999999991</c:v>
                </c:pt>
                <c:pt idx="8">
                  <c:v>7872.9999999999991</c:v>
                </c:pt>
                <c:pt idx="9">
                  <c:v>7872.9999999999991</c:v>
                </c:pt>
                <c:pt idx="10">
                  <c:v>7378.2395172696388</c:v>
                </c:pt>
                <c:pt idx="11">
                  <c:v>0</c:v>
                </c:pt>
                <c:pt idx="12">
                  <c:v>7872.9999999999991</c:v>
                </c:pt>
                <c:pt idx="13">
                  <c:v>7872.9999999999991</c:v>
                </c:pt>
                <c:pt idx="14">
                  <c:v>7872.9999999999991</c:v>
                </c:pt>
                <c:pt idx="15">
                  <c:v>7872.9999999999991</c:v>
                </c:pt>
                <c:pt idx="16">
                  <c:v>7872.9999999999991</c:v>
                </c:pt>
                <c:pt idx="17">
                  <c:v>7872.9999999999991</c:v>
                </c:pt>
                <c:pt idx="18">
                  <c:v>7872.9999999999991</c:v>
                </c:pt>
                <c:pt idx="19">
                  <c:v>7872.9999999999991</c:v>
                </c:pt>
                <c:pt idx="20">
                  <c:v>7872.9999999999991</c:v>
                </c:pt>
                <c:pt idx="21">
                  <c:v>7872.9999999999991</c:v>
                </c:pt>
                <c:pt idx="22">
                  <c:v>7872.9999999999991</c:v>
                </c:pt>
                <c:pt idx="23">
                  <c:v>7872.9999999999991</c:v>
                </c:pt>
                <c:pt idx="24">
                  <c:v>7872.9999999999991</c:v>
                </c:pt>
                <c:pt idx="25">
                  <c:v>7872.9999999999991</c:v>
                </c:pt>
                <c:pt idx="26">
                  <c:v>7872.9999999999991</c:v>
                </c:pt>
                <c:pt idx="27">
                  <c:v>7872.9999999999991</c:v>
                </c:pt>
                <c:pt idx="28">
                  <c:v>7872.9999999999991</c:v>
                </c:pt>
                <c:pt idx="29">
                  <c:v>7872.9999999999991</c:v>
                </c:pt>
                <c:pt idx="30">
                  <c:v>7872.9999999999991</c:v>
                </c:pt>
                <c:pt idx="31">
                  <c:v>7872.9999999999991</c:v>
                </c:pt>
                <c:pt idx="32">
                  <c:v>7872.9999999999991</c:v>
                </c:pt>
                <c:pt idx="33">
                  <c:v>7872.9999999999991</c:v>
                </c:pt>
                <c:pt idx="34">
                  <c:v>7872.9999999999991</c:v>
                </c:pt>
                <c:pt idx="35">
                  <c:v>7872.9999999999991</c:v>
                </c:pt>
                <c:pt idx="36">
                  <c:v>7872.9999999999991</c:v>
                </c:pt>
                <c:pt idx="37">
                  <c:v>7872.9999999999991</c:v>
                </c:pt>
                <c:pt idx="38">
                  <c:v>7872.9999999999991</c:v>
                </c:pt>
                <c:pt idx="39">
                  <c:v>7872.9999999999991</c:v>
                </c:pt>
                <c:pt idx="40">
                  <c:v>7872.9999999999991</c:v>
                </c:pt>
                <c:pt idx="41">
                  <c:v>7872.9999999999991</c:v>
                </c:pt>
                <c:pt idx="42">
                  <c:v>7872.9999999999991</c:v>
                </c:pt>
                <c:pt idx="43">
                  <c:v>7872.9999999999991</c:v>
                </c:pt>
                <c:pt idx="44">
                  <c:v>7872.9999999999991</c:v>
                </c:pt>
                <c:pt idx="45">
                  <c:v>7872.9999999999991</c:v>
                </c:pt>
                <c:pt idx="46">
                  <c:v>7872.9999999999991</c:v>
                </c:pt>
                <c:pt idx="47">
                  <c:v>7872.9999999999991</c:v>
                </c:pt>
                <c:pt idx="48">
                  <c:v>7872.9999999999991</c:v>
                </c:pt>
                <c:pt idx="49">
                  <c:v>7872.9999999999991</c:v>
                </c:pt>
                <c:pt idx="50">
                  <c:v>7872.9999999999991</c:v>
                </c:pt>
                <c:pt idx="51">
                  <c:v>7872.9999999999991</c:v>
                </c:pt>
                <c:pt idx="52">
                  <c:v>7872.9999999999991</c:v>
                </c:pt>
                <c:pt idx="53">
                  <c:v>7872.9999999999991</c:v>
                </c:pt>
                <c:pt idx="54">
                  <c:v>7872.9999999999991</c:v>
                </c:pt>
                <c:pt idx="55">
                  <c:v>7872.9999999999991</c:v>
                </c:pt>
                <c:pt idx="56">
                  <c:v>7872.9999999999991</c:v>
                </c:pt>
                <c:pt idx="57">
                  <c:v>7872.9999999999991</c:v>
                </c:pt>
                <c:pt idx="58">
                  <c:v>7872.9999999999991</c:v>
                </c:pt>
                <c:pt idx="59">
                  <c:v>7872.9999999999991</c:v>
                </c:pt>
                <c:pt idx="60">
                  <c:v>7872.9999999999991</c:v>
                </c:pt>
                <c:pt idx="61">
                  <c:v>7872.9999999999991</c:v>
                </c:pt>
                <c:pt idx="62">
                  <c:v>7872.9999999999991</c:v>
                </c:pt>
                <c:pt idx="63">
                  <c:v>7872.9999999999991</c:v>
                </c:pt>
                <c:pt idx="64">
                  <c:v>7872.9999999999991</c:v>
                </c:pt>
                <c:pt idx="65">
                  <c:v>7872.9999999999991</c:v>
                </c:pt>
                <c:pt idx="66">
                  <c:v>7872.9999999999991</c:v>
                </c:pt>
                <c:pt idx="67">
                  <c:v>7872.9999999999991</c:v>
                </c:pt>
                <c:pt idx="68">
                  <c:v>7872.9999999999991</c:v>
                </c:pt>
                <c:pt idx="69">
                  <c:v>7872.9999999999991</c:v>
                </c:pt>
                <c:pt idx="70">
                  <c:v>7872.9999999999991</c:v>
                </c:pt>
                <c:pt idx="71">
                  <c:v>7872.9999999999991</c:v>
                </c:pt>
                <c:pt idx="72">
                  <c:v>7872.9999999999991</c:v>
                </c:pt>
                <c:pt idx="73">
                  <c:v>7872.9999999999991</c:v>
                </c:pt>
                <c:pt idx="74">
                  <c:v>7872.9999999999991</c:v>
                </c:pt>
                <c:pt idx="75">
                  <c:v>7872.9999999999991</c:v>
                </c:pt>
                <c:pt idx="76">
                  <c:v>7872.9999999999991</c:v>
                </c:pt>
                <c:pt idx="77">
                  <c:v>7872.9999999999991</c:v>
                </c:pt>
                <c:pt idx="78">
                  <c:v>7872.9999999999991</c:v>
                </c:pt>
                <c:pt idx="79">
                  <c:v>7872.9999999999991</c:v>
                </c:pt>
                <c:pt idx="80">
                  <c:v>7872.9999999999991</c:v>
                </c:pt>
                <c:pt idx="81">
                  <c:v>7872.9999999999991</c:v>
                </c:pt>
                <c:pt idx="82">
                  <c:v>7872.9999999999991</c:v>
                </c:pt>
                <c:pt idx="83">
                  <c:v>7872.9999999999991</c:v>
                </c:pt>
                <c:pt idx="84">
                  <c:v>7872.9999999999991</c:v>
                </c:pt>
                <c:pt idx="85">
                  <c:v>7872.9999999999991</c:v>
                </c:pt>
                <c:pt idx="86">
                  <c:v>7872.9999999999991</c:v>
                </c:pt>
                <c:pt idx="87">
                  <c:v>7872.9999999999991</c:v>
                </c:pt>
                <c:pt idx="88">
                  <c:v>7872.9999999999991</c:v>
                </c:pt>
                <c:pt idx="89">
                  <c:v>7872.9999999999991</c:v>
                </c:pt>
                <c:pt idx="90">
                  <c:v>7872.9999999999991</c:v>
                </c:pt>
                <c:pt idx="91">
                  <c:v>7872.9999999999991</c:v>
                </c:pt>
                <c:pt idx="92">
                  <c:v>7872.9999999999991</c:v>
                </c:pt>
                <c:pt idx="93">
                  <c:v>7872.9999999999991</c:v>
                </c:pt>
                <c:pt idx="94">
                  <c:v>7033.4989808089922</c:v>
                </c:pt>
                <c:pt idx="95">
                  <c:v>3975.96698236462</c:v>
                </c:pt>
                <c:pt idx="96">
                  <c:v>0</c:v>
                </c:pt>
                <c:pt idx="97">
                  <c:v>0</c:v>
                </c:pt>
                <c:pt idx="98">
                  <c:v>677.10919191916355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3C-458D-80F1-933DCD4CC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012912"/>
        <c:axId val="691549760"/>
      </c:areaChart>
      <c:catAx>
        <c:axId val="3950129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91549760"/>
        <c:crosses val="autoZero"/>
        <c:auto val="1"/>
        <c:lblAlgn val="ctr"/>
        <c:lblOffset val="100"/>
        <c:noMultiLvlLbl val="0"/>
      </c:catAx>
      <c:valAx>
        <c:axId val="69154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95012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Baterías</a:t>
            </a:r>
            <a:r>
              <a:rPr lang="es-ES" b="1" baseline="0"/>
              <a:t> ES00</a:t>
            </a:r>
            <a:endParaRPr lang="es-ES" b="1"/>
          </a:p>
        </c:rich>
      </c:tx>
      <c:layout>
        <c:manualLayout>
          <c:xMode val="edge"/>
          <c:yMode val="edge"/>
          <c:x val="0.4184886128364389"/>
          <c:y val="1.7328938559873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Generacion'!$DA$4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Generacion'!$DA$5:$DA$173</c:f>
              <c:numCache>
                <c:formatCode>General</c:formatCode>
                <c:ptCount val="1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2009.39813617</c:v>
                </c:pt>
                <c:pt idx="5">
                  <c:v>1262.7810468099999</c:v>
                </c:pt>
                <c:pt idx="6">
                  <c:v>0</c:v>
                </c:pt>
                <c:pt idx="7">
                  <c:v>327.82081701999999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-338.09515338</c:v>
                </c:pt>
                <c:pt idx="12">
                  <c:v>-2184.57899787</c:v>
                </c:pt>
                <c:pt idx="13">
                  <c:v>-3000</c:v>
                </c:pt>
                <c:pt idx="14">
                  <c:v>-3000</c:v>
                </c:pt>
                <c:pt idx="15">
                  <c:v>-1912.1084574500001</c:v>
                </c:pt>
                <c:pt idx="16">
                  <c:v>0</c:v>
                </c:pt>
                <c:pt idx="17">
                  <c:v>1710.9340808500001</c:v>
                </c:pt>
                <c:pt idx="18">
                  <c:v>2939.7555948899999</c:v>
                </c:pt>
                <c:pt idx="19">
                  <c:v>2775.87394468</c:v>
                </c:pt>
                <c:pt idx="20">
                  <c:v>0</c:v>
                </c:pt>
                <c:pt idx="21">
                  <c:v>1959.2296425500001</c:v>
                </c:pt>
                <c:pt idx="22">
                  <c:v>214.20673701999999</c:v>
                </c:pt>
                <c:pt idx="23">
                  <c:v>0</c:v>
                </c:pt>
                <c:pt idx="24">
                  <c:v>-1390.4651289400001</c:v>
                </c:pt>
                <c:pt idx="25">
                  <c:v>-1759.29020747</c:v>
                </c:pt>
                <c:pt idx="26">
                  <c:v>-1039.3375007</c:v>
                </c:pt>
                <c:pt idx="27">
                  <c:v>-630.18924192999998</c:v>
                </c:pt>
                <c:pt idx="28">
                  <c:v>0</c:v>
                </c:pt>
                <c:pt idx="29">
                  <c:v>0</c:v>
                </c:pt>
                <c:pt idx="30">
                  <c:v>448.80997531999998</c:v>
                </c:pt>
                <c:pt idx="31">
                  <c:v>1089.5485370199999</c:v>
                </c:pt>
                <c:pt idx="32">
                  <c:v>935.68954080000003</c:v>
                </c:pt>
                <c:pt idx="33">
                  <c:v>1959.69145957</c:v>
                </c:pt>
                <c:pt idx="34">
                  <c:v>0</c:v>
                </c:pt>
                <c:pt idx="35">
                  <c:v>-3000</c:v>
                </c:pt>
                <c:pt idx="36">
                  <c:v>-1759.0939448700001</c:v>
                </c:pt>
                <c:pt idx="37">
                  <c:v>-2068.71030638</c:v>
                </c:pt>
                <c:pt idx="38">
                  <c:v>-3000</c:v>
                </c:pt>
                <c:pt idx="39">
                  <c:v>-606.97835744999998</c:v>
                </c:pt>
                <c:pt idx="40">
                  <c:v>0</c:v>
                </c:pt>
                <c:pt idx="41">
                  <c:v>447.92291914999998</c:v>
                </c:pt>
                <c:pt idx="42">
                  <c:v>3000</c:v>
                </c:pt>
                <c:pt idx="43">
                  <c:v>0</c:v>
                </c:pt>
                <c:pt idx="44">
                  <c:v>1923.58387234</c:v>
                </c:pt>
                <c:pt idx="45">
                  <c:v>1569.8166425500001</c:v>
                </c:pt>
                <c:pt idx="46">
                  <c:v>1598.2340425499999</c:v>
                </c:pt>
                <c:pt idx="47">
                  <c:v>1060.4425234</c:v>
                </c:pt>
                <c:pt idx="48">
                  <c:v>0</c:v>
                </c:pt>
                <c:pt idx="49">
                  <c:v>-197.70286454999999</c:v>
                </c:pt>
                <c:pt idx="50">
                  <c:v>-807.35587085999998</c:v>
                </c:pt>
                <c:pt idx="51">
                  <c:v>-804.49354893999998</c:v>
                </c:pt>
                <c:pt idx="52">
                  <c:v>-916.95117020999999</c:v>
                </c:pt>
                <c:pt idx="53">
                  <c:v>-676.12089318999995</c:v>
                </c:pt>
                <c:pt idx="54">
                  <c:v>-276.29642467999997</c:v>
                </c:pt>
                <c:pt idx="55">
                  <c:v>223.21825702000001</c:v>
                </c:pt>
                <c:pt idx="56">
                  <c:v>1298.9054740399999</c:v>
                </c:pt>
                <c:pt idx="57">
                  <c:v>1862.4833795699999</c:v>
                </c:pt>
                <c:pt idx="58">
                  <c:v>0</c:v>
                </c:pt>
                <c:pt idx="59">
                  <c:v>-1310.08368316</c:v>
                </c:pt>
                <c:pt idx="60">
                  <c:v>-1200.50179787</c:v>
                </c:pt>
                <c:pt idx="61">
                  <c:v>-3000</c:v>
                </c:pt>
                <c:pt idx="62">
                  <c:v>-1924.19712766</c:v>
                </c:pt>
                <c:pt idx="63">
                  <c:v>-3000</c:v>
                </c:pt>
                <c:pt idx="64">
                  <c:v>0</c:v>
                </c:pt>
                <c:pt idx="65">
                  <c:v>1666.98248085</c:v>
                </c:pt>
                <c:pt idx="66">
                  <c:v>0</c:v>
                </c:pt>
                <c:pt idx="67">
                  <c:v>2588.3475446799998</c:v>
                </c:pt>
                <c:pt idx="68">
                  <c:v>2312.2432723400002</c:v>
                </c:pt>
                <c:pt idx="69">
                  <c:v>825.24877105999997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973.43125701999998</c:v>
                </c:pt>
                <c:pt idx="80">
                  <c:v>1233.74667404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-2533.1137978699999</c:v>
                </c:pt>
                <c:pt idx="85">
                  <c:v>-1491.1244558999999</c:v>
                </c:pt>
                <c:pt idx="86">
                  <c:v>-3000</c:v>
                </c:pt>
                <c:pt idx="87">
                  <c:v>-3000</c:v>
                </c:pt>
                <c:pt idx="88">
                  <c:v>-410.54435493</c:v>
                </c:pt>
                <c:pt idx="89">
                  <c:v>1934.37188085</c:v>
                </c:pt>
                <c:pt idx="90">
                  <c:v>3000</c:v>
                </c:pt>
                <c:pt idx="91">
                  <c:v>3000</c:v>
                </c:pt>
                <c:pt idx="92">
                  <c:v>0</c:v>
                </c:pt>
                <c:pt idx="93">
                  <c:v>1665.62811915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-3000</c:v>
                </c:pt>
                <c:pt idx="109">
                  <c:v>-3000</c:v>
                </c:pt>
                <c:pt idx="110">
                  <c:v>-2954.44695125</c:v>
                </c:pt>
                <c:pt idx="111">
                  <c:v>-1480.3356574500001</c:v>
                </c:pt>
                <c:pt idx="112">
                  <c:v>0</c:v>
                </c:pt>
                <c:pt idx="113">
                  <c:v>0</c:v>
                </c:pt>
                <c:pt idx="114">
                  <c:v>319.75491489000001</c:v>
                </c:pt>
                <c:pt idx="115">
                  <c:v>3000</c:v>
                </c:pt>
                <c:pt idx="116">
                  <c:v>18.492995740000001</c:v>
                </c:pt>
                <c:pt idx="117">
                  <c:v>0</c:v>
                </c:pt>
                <c:pt idx="118">
                  <c:v>1489.1469714299999</c:v>
                </c:pt>
                <c:pt idx="119">
                  <c:v>1172.60511793</c:v>
                </c:pt>
                <c:pt idx="120">
                  <c:v>450.04860000000002</c:v>
                </c:pt>
                <c:pt idx="121">
                  <c:v>149.95140000000001</c:v>
                </c:pt>
                <c:pt idx="122">
                  <c:v>3000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-3000</c:v>
                </c:pt>
                <c:pt idx="132">
                  <c:v>-3000</c:v>
                </c:pt>
                <c:pt idx="133">
                  <c:v>-409.10120638000001</c:v>
                </c:pt>
                <c:pt idx="134">
                  <c:v>-2319.0122255299998</c:v>
                </c:pt>
                <c:pt idx="135">
                  <c:v>-1661.5773574499999</c:v>
                </c:pt>
                <c:pt idx="136">
                  <c:v>1649.1526893600003</c:v>
                </c:pt>
                <c:pt idx="137">
                  <c:v>0</c:v>
                </c:pt>
                <c:pt idx="138">
                  <c:v>1616.4501148999998</c:v>
                </c:pt>
                <c:pt idx="139">
                  <c:v>3000</c:v>
                </c:pt>
                <c:pt idx="140">
                  <c:v>646.57299574000001</c:v>
                </c:pt>
                <c:pt idx="141">
                  <c:v>0</c:v>
                </c:pt>
                <c:pt idx="142">
                  <c:v>0</c:v>
                </c:pt>
                <c:pt idx="143">
                  <c:v>2517.6706649799999</c:v>
                </c:pt>
                <c:pt idx="144">
                  <c:v>0</c:v>
                </c:pt>
                <c:pt idx="145">
                  <c:v>-865.03579999999999</c:v>
                </c:pt>
                <c:pt idx="146">
                  <c:v>-2152.10317872</c:v>
                </c:pt>
                <c:pt idx="147">
                  <c:v>-1973.3316297800002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-3000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477.12878723</c:v>
                </c:pt>
                <c:pt idx="156">
                  <c:v>0</c:v>
                </c:pt>
                <c:pt idx="157">
                  <c:v>0</c:v>
                </c:pt>
                <c:pt idx="158">
                  <c:v>-1694.7082255299999</c:v>
                </c:pt>
                <c:pt idx="159">
                  <c:v>-796.96106623000003</c:v>
                </c:pt>
                <c:pt idx="160">
                  <c:v>-515.89871063999999</c:v>
                </c:pt>
                <c:pt idx="161">
                  <c:v>0</c:v>
                </c:pt>
                <c:pt idx="162">
                  <c:v>0</c:v>
                </c:pt>
                <c:pt idx="163">
                  <c:v>1605.52546383</c:v>
                </c:pt>
                <c:pt idx="164">
                  <c:v>3000</c:v>
                </c:pt>
                <c:pt idx="165">
                  <c:v>3000</c:v>
                </c:pt>
                <c:pt idx="166">
                  <c:v>542.59358723000003</c:v>
                </c:pt>
                <c:pt idx="167">
                  <c:v>1451.8809489400001</c:v>
                </c:pt>
                <c:pt idx="16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A6-401B-8F88-A742E304F987}"/>
            </c:ext>
          </c:extLst>
        </c:ser>
        <c:ser>
          <c:idx val="1"/>
          <c:order val="1"/>
          <c:tx>
            <c:strRef>
              <c:f>'Comparación Generacion'!$DB$4</c:f>
              <c:strCache>
                <c:ptCount val="1"/>
                <c:pt idx="0">
                  <c:v>PT_electricity_market_battery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Generacion'!$DB$5:$DB$173</c:f>
              <c:numCache>
                <c:formatCode>General</c:formatCode>
                <c:ptCount val="169"/>
                <c:pt idx="0">
                  <c:v>0</c:v>
                </c:pt>
                <c:pt idx="1">
                  <c:v>0</c:v>
                </c:pt>
                <c:pt idx="2">
                  <c:v>-467.89820000000049</c:v>
                </c:pt>
                <c:pt idx="3">
                  <c:v>-849.36580000000049</c:v>
                </c:pt>
                <c:pt idx="4">
                  <c:v>-3640.4802</c:v>
                </c:pt>
                <c:pt idx="5">
                  <c:v>-3650.5478000000012</c:v>
                </c:pt>
                <c:pt idx="6">
                  <c:v>-923.45679999999993</c:v>
                </c:pt>
                <c:pt idx="7">
                  <c:v>125.37719999999899</c:v>
                </c:pt>
                <c:pt idx="8">
                  <c:v>337.47279999999961</c:v>
                </c:pt>
                <c:pt idx="9">
                  <c:v>-1263.4851219055849</c:v>
                </c:pt>
                <c:pt idx="10">
                  <c:v>-3335.587199999999</c:v>
                </c:pt>
                <c:pt idx="11">
                  <c:v>-109.2889682700002</c:v>
                </c:pt>
                <c:pt idx="12">
                  <c:v>-1468.039799999998</c:v>
                </c:pt>
                <c:pt idx="13">
                  <c:v>-1946.16649362</c:v>
                </c:pt>
                <c:pt idx="14">
                  <c:v>-4224.73060108154</c:v>
                </c:pt>
                <c:pt idx="15">
                  <c:v>-4235.7043999999987</c:v>
                </c:pt>
                <c:pt idx="16">
                  <c:v>-519.05059999999958</c:v>
                </c:pt>
                <c:pt idx="17">
                  <c:v>2051.837399999999</c:v>
                </c:pt>
                <c:pt idx="18">
                  <c:v>3226.8024</c:v>
                </c:pt>
                <c:pt idx="19">
                  <c:v>3117.9502000000002</c:v>
                </c:pt>
                <c:pt idx="20">
                  <c:v>1700.157673569679</c:v>
                </c:pt>
                <c:pt idx="21">
                  <c:v>2359.0795999999991</c:v>
                </c:pt>
                <c:pt idx="22">
                  <c:v>2198.7592</c:v>
                </c:pt>
                <c:pt idx="23">
                  <c:v>1558.8463999999981</c:v>
                </c:pt>
                <c:pt idx="24">
                  <c:v>399.55451528154839</c:v>
                </c:pt>
                <c:pt idx="25">
                  <c:v>586.19272839200585</c:v>
                </c:pt>
                <c:pt idx="26">
                  <c:v>358.19320000000062</c:v>
                </c:pt>
                <c:pt idx="27">
                  <c:v>250.0619999999999</c:v>
                </c:pt>
                <c:pt idx="28">
                  <c:v>211.26519999999891</c:v>
                </c:pt>
                <c:pt idx="29">
                  <c:v>338.09800000000001</c:v>
                </c:pt>
                <c:pt idx="30">
                  <c:v>728.07580000000053</c:v>
                </c:pt>
                <c:pt idx="31">
                  <c:v>1409.761</c:v>
                </c:pt>
                <c:pt idx="32">
                  <c:v>2266.280400000001</c:v>
                </c:pt>
                <c:pt idx="33">
                  <c:v>2370.1437999999989</c:v>
                </c:pt>
                <c:pt idx="34">
                  <c:v>-1854.7639999999999</c:v>
                </c:pt>
                <c:pt idx="35">
                  <c:v>-2530.0962</c:v>
                </c:pt>
                <c:pt idx="36">
                  <c:v>-5659.2302787845374</c:v>
                </c:pt>
                <c:pt idx="37">
                  <c:v>-7651.3184000000019</c:v>
                </c:pt>
                <c:pt idx="38">
                  <c:v>-7520.6574000000001</c:v>
                </c:pt>
                <c:pt idx="39">
                  <c:v>-2747.0362</c:v>
                </c:pt>
                <c:pt idx="40">
                  <c:v>-1728.603000000001</c:v>
                </c:pt>
                <c:pt idx="41">
                  <c:v>3132.658399999998</c:v>
                </c:pt>
                <c:pt idx="42">
                  <c:v>3408.2175999999999</c:v>
                </c:pt>
                <c:pt idx="43">
                  <c:v>2728.351799999999</c:v>
                </c:pt>
                <c:pt idx="44">
                  <c:v>2341.0052000000001</c:v>
                </c:pt>
                <c:pt idx="45">
                  <c:v>2010.3117999999999</c:v>
                </c:pt>
                <c:pt idx="46">
                  <c:v>1966.829199999999</c:v>
                </c:pt>
                <c:pt idx="47">
                  <c:v>1397.2070000000001</c:v>
                </c:pt>
                <c:pt idx="48">
                  <c:v>535.46999999999935</c:v>
                </c:pt>
                <c:pt idx="49">
                  <c:v>0.61680000000069413</c:v>
                </c:pt>
                <c:pt idx="50">
                  <c:v>-456.80200000000059</c:v>
                </c:pt>
                <c:pt idx="51">
                  <c:v>-595.77440000000024</c:v>
                </c:pt>
                <c:pt idx="52">
                  <c:v>-556.28099999999995</c:v>
                </c:pt>
                <c:pt idx="53">
                  <c:v>-535.20860000000084</c:v>
                </c:pt>
                <c:pt idx="54">
                  <c:v>-148.96260000000169</c:v>
                </c:pt>
                <c:pt idx="55">
                  <c:v>558.97720000000027</c:v>
                </c:pt>
                <c:pt idx="56">
                  <c:v>1684.518800000001</c:v>
                </c:pt>
                <c:pt idx="57">
                  <c:v>2287.9542000000001</c:v>
                </c:pt>
                <c:pt idx="58">
                  <c:v>-3448.2493181111508</c:v>
                </c:pt>
                <c:pt idx="59">
                  <c:v>-1994.6994</c:v>
                </c:pt>
                <c:pt idx="60">
                  <c:v>-6115.6799321723902</c:v>
                </c:pt>
                <c:pt idx="61">
                  <c:v>-2862.225399999998</c:v>
                </c:pt>
                <c:pt idx="62">
                  <c:v>-2791.229600000001</c:v>
                </c:pt>
                <c:pt idx="63">
                  <c:v>-6548.9024000000009</c:v>
                </c:pt>
                <c:pt idx="64">
                  <c:v>2041.2788</c:v>
                </c:pt>
                <c:pt idx="65">
                  <c:v>0</c:v>
                </c:pt>
                <c:pt idx="66">
                  <c:v>4466.6406000000006</c:v>
                </c:pt>
                <c:pt idx="67">
                  <c:v>4329.5209999999988</c:v>
                </c:pt>
                <c:pt idx="68">
                  <c:v>4087.1266000000001</c:v>
                </c:pt>
                <c:pt idx="69">
                  <c:v>210.23119999999841</c:v>
                </c:pt>
                <c:pt idx="70">
                  <c:v>215.120399999998</c:v>
                </c:pt>
                <c:pt idx="71">
                  <c:v>3336.2693999999992</c:v>
                </c:pt>
                <c:pt idx="72">
                  <c:v>2161.3899552229168</c:v>
                </c:pt>
                <c:pt idx="73">
                  <c:v>2357.6071999999999</c:v>
                </c:pt>
                <c:pt idx="74">
                  <c:v>0</c:v>
                </c:pt>
                <c:pt idx="75">
                  <c:v>1900.0931999999989</c:v>
                </c:pt>
                <c:pt idx="76">
                  <c:v>1918.169599999999</c:v>
                </c:pt>
                <c:pt idx="77">
                  <c:v>2029.8335999999999</c:v>
                </c:pt>
                <c:pt idx="78">
                  <c:v>2303.8793999999998</c:v>
                </c:pt>
                <c:pt idx="79">
                  <c:v>2657.7422000000001</c:v>
                </c:pt>
                <c:pt idx="80">
                  <c:v>2967.9119999999989</c:v>
                </c:pt>
                <c:pt idx="81">
                  <c:v>2967.8020000000001</c:v>
                </c:pt>
                <c:pt idx="82">
                  <c:v>2449.1086200598811</c:v>
                </c:pt>
                <c:pt idx="83">
                  <c:v>1760.2742247172141</c:v>
                </c:pt>
                <c:pt idx="84">
                  <c:v>0</c:v>
                </c:pt>
                <c:pt idx="85">
                  <c:v>-2979.338999999999</c:v>
                </c:pt>
                <c:pt idx="86">
                  <c:v>-1828.2343177432781</c:v>
                </c:pt>
                <c:pt idx="87">
                  <c:v>-5090.2950000000001</c:v>
                </c:pt>
                <c:pt idx="88">
                  <c:v>-4578.4459999999999</c:v>
                </c:pt>
                <c:pt idx="89">
                  <c:v>1583.5372000000009</c:v>
                </c:pt>
                <c:pt idx="90">
                  <c:v>3157.712</c:v>
                </c:pt>
                <c:pt idx="91">
                  <c:v>3389.5544000000009</c:v>
                </c:pt>
                <c:pt idx="92">
                  <c:v>2971.4742000000001</c:v>
                </c:pt>
                <c:pt idx="93">
                  <c:v>1150.474638537911</c:v>
                </c:pt>
                <c:pt idx="94">
                  <c:v>0</c:v>
                </c:pt>
                <c:pt idx="95">
                  <c:v>0</c:v>
                </c:pt>
                <c:pt idx="96">
                  <c:v>-1857.6090310748609</c:v>
                </c:pt>
                <c:pt idx="97">
                  <c:v>-285.54428441591682</c:v>
                </c:pt>
                <c:pt idx="98">
                  <c:v>1813.9649662313941</c:v>
                </c:pt>
                <c:pt idx="99">
                  <c:v>0</c:v>
                </c:pt>
                <c:pt idx="100">
                  <c:v>-869.17480000000103</c:v>
                </c:pt>
                <c:pt idx="101">
                  <c:v>-920.69199999999978</c:v>
                </c:pt>
                <c:pt idx="102">
                  <c:v>-469.40579999999989</c:v>
                </c:pt>
                <c:pt idx="103">
                  <c:v>349.39739999999938</c:v>
                </c:pt>
                <c:pt idx="104">
                  <c:v>0</c:v>
                </c:pt>
                <c:pt idx="105">
                  <c:v>368.48480000000029</c:v>
                </c:pt>
                <c:pt idx="106">
                  <c:v>0</c:v>
                </c:pt>
                <c:pt idx="107">
                  <c:v>0</c:v>
                </c:pt>
                <c:pt idx="108">
                  <c:v>-1029.4494</c:v>
                </c:pt>
                <c:pt idx="109">
                  <c:v>-2004.5080000000009</c:v>
                </c:pt>
                <c:pt idx="110">
                  <c:v>-2109.3334000000009</c:v>
                </c:pt>
                <c:pt idx="111">
                  <c:v>-1278.110000000001</c:v>
                </c:pt>
                <c:pt idx="112">
                  <c:v>200.25760000000079</c:v>
                </c:pt>
                <c:pt idx="113">
                  <c:v>0</c:v>
                </c:pt>
                <c:pt idx="114">
                  <c:v>3623.851999999999</c:v>
                </c:pt>
                <c:pt idx="115">
                  <c:v>1225.6487157485799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186.00040000000081</c:v>
                </c:pt>
                <c:pt idx="122">
                  <c:v>0</c:v>
                </c:pt>
                <c:pt idx="123">
                  <c:v>265.74059999999992</c:v>
                </c:pt>
                <c:pt idx="124">
                  <c:v>208.7095999999998</c:v>
                </c:pt>
                <c:pt idx="125">
                  <c:v>29.498599999999328</c:v>
                </c:pt>
                <c:pt idx="126">
                  <c:v>-100.5812553199998</c:v>
                </c:pt>
                <c:pt idx="127">
                  <c:v>-268.82861701999929</c:v>
                </c:pt>
                <c:pt idx="128">
                  <c:v>294.72576596000067</c:v>
                </c:pt>
                <c:pt idx="129">
                  <c:v>351.09619999999978</c:v>
                </c:pt>
                <c:pt idx="130">
                  <c:v>511.19859999999932</c:v>
                </c:pt>
                <c:pt idx="131">
                  <c:v>45.380200000000229</c:v>
                </c:pt>
                <c:pt idx="132">
                  <c:v>-690.3998000000006</c:v>
                </c:pt>
                <c:pt idx="133">
                  <c:v>-2094.3924000000011</c:v>
                </c:pt>
                <c:pt idx="134">
                  <c:v>-2986.4108000000001</c:v>
                </c:pt>
                <c:pt idx="135">
                  <c:v>-3142.8157999999999</c:v>
                </c:pt>
                <c:pt idx="136">
                  <c:v>1260.1661999999999</c:v>
                </c:pt>
                <c:pt idx="137">
                  <c:v>410.66539999999918</c:v>
                </c:pt>
                <c:pt idx="138">
                  <c:v>2062.6522</c:v>
                </c:pt>
                <c:pt idx="139">
                  <c:v>2830.389312320001</c:v>
                </c:pt>
                <c:pt idx="140">
                  <c:v>980.95240000000058</c:v>
                </c:pt>
                <c:pt idx="141">
                  <c:v>-467.56340000000051</c:v>
                </c:pt>
                <c:pt idx="142">
                  <c:v>0</c:v>
                </c:pt>
                <c:pt idx="143">
                  <c:v>395.74566176000047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-3424.133800000001</c:v>
                </c:pt>
                <c:pt idx="148">
                  <c:v>-3708.3788</c:v>
                </c:pt>
                <c:pt idx="149">
                  <c:v>-3501.9640000000009</c:v>
                </c:pt>
                <c:pt idx="150">
                  <c:v>-3380.4789999999989</c:v>
                </c:pt>
                <c:pt idx="151">
                  <c:v>-1261.4496523089581</c:v>
                </c:pt>
                <c:pt idx="152">
                  <c:v>-2494.56</c:v>
                </c:pt>
                <c:pt idx="153">
                  <c:v>-5419.3313999999991</c:v>
                </c:pt>
                <c:pt idx="154">
                  <c:v>-995.65040000000045</c:v>
                </c:pt>
                <c:pt idx="155">
                  <c:v>-319.98599999999902</c:v>
                </c:pt>
                <c:pt idx="156">
                  <c:v>-3512.6468297900001</c:v>
                </c:pt>
                <c:pt idx="157">
                  <c:v>-1384.3117999999999</c:v>
                </c:pt>
                <c:pt idx="158">
                  <c:v>-2059.900799999999</c:v>
                </c:pt>
                <c:pt idx="159">
                  <c:v>-1762.9015999999999</c:v>
                </c:pt>
                <c:pt idx="160">
                  <c:v>-1164.313200000001</c:v>
                </c:pt>
                <c:pt idx="161">
                  <c:v>-1231.4286808500001</c:v>
                </c:pt>
                <c:pt idx="162">
                  <c:v>848.38860000000045</c:v>
                </c:pt>
                <c:pt idx="163">
                  <c:v>5614.826399999999</c:v>
                </c:pt>
                <c:pt idx="164">
                  <c:v>5695.0469999999996</c:v>
                </c:pt>
                <c:pt idx="165">
                  <c:v>5058.2452000000003</c:v>
                </c:pt>
                <c:pt idx="166">
                  <c:v>4517.1148000000003</c:v>
                </c:pt>
                <c:pt idx="167">
                  <c:v>-491.0664000000001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A6-401B-8F88-A742E304F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755455"/>
        <c:axId val="667754015"/>
      </c:areaChart>
      <c:catAx>
        <c:axId val="667755455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7754015"/>
        <c:crosses val="autoZero"/>
        <c:auto val="1"/>
        <c:lblAlgn val="ctr"/>
        <c:lblOffset val="100"/>
        <c:noMultiLvlLbl val="0"/>
      </c:catAx>
      <c:valAx>
        <c:axId val="66775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7755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Embalses PT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'Comparación Generacion'!$CE$5:$CE$172</c:f>
              <c:numCache>
                <c:formatCode>General</c:formatCode>
                <c:ptCount val="168"/>
                <c:pt idx="0">
                  <c:v>2591</c:v>
                </c:pt>
                <c:pt idx="1">
                  <c:v>2591</c:v>
                </c:pt>
                <c:pt idx="2">
                  <c:v>2591</c:v>
                </c:pt>
                <c:pt idx="3">
                  <c:v>2591</c:v>
                </c:pt>
                <c:pt idx="4">
                  <c:v>2591</c:v>
                </c:pt>
                <c:pt idx="5">
                  <c:v>2591</c:v>
                </c:pt>
                <c:pt idx="6">
                  <c:v>2591</c:v>
                </c:pt>
                <c:pt idx="7">
                  <c:v>2591</c:v>
                </c:pt>
                <c:pt idx="8">
                  <c:v>2591</c:v>
                </c:pt>
                <c:pt idx="9">
                  <c:v>2591</c:v>
                </c:pt>
                <c:pt idx="10">
                  <c:v>2591</c:v>
                </c:pt>
                <c:pt idx="11">
                  <c:v>2591</c:v>
                </c:pt>
                <c:pt idx="12">
                  <c:v>2591</c:v>
                </c:pt>
                <c:pt idx="13">
                  <c:v>2591</c:v>
                </c:pt>
                <c:pt idx="14">
                  <c:v>2591</c:v>
                </c:pt>
                <c:pt idx="15">
                  <c:v>2591</c:v>
                </c:pt>
                <c:pt idx="16">
                  <c:v>2591</c:v>
                </c:pt>
                <c:pt idx="17">
                  <c:v>2591</c:v>
                </c:pt>
                <c:pt idx="18">
                  <c:v>2591</c:v>
                </c:pt>
                <c:pt idx="19">
                  <c:v>2591</c:v>
                </c:pt>
                <c:pt idx="20">
                  <c:v>2591</c:v>
                </c:pt>
                <c:pt idx="21">
                  <c:v>2591</c:v>
                </c:pt>
                <c:pt idx="22">
                  <c:v>2591</c:v>
                </c:pt>
                <c:pt idx="23">
                  <c:v>2591</c:v>
                </c:pt>
                <c:pt idx="24">
                  <c:v>2591</c:v>
                </c:pt>
                <c:pt idx="25">
                  <c:v>2591</c:v>
                </c:pt>
                <c:pt idx="26">
                  <c:v>2591</c:v>
                </c:pt>
                <c:pt idx="27">
                  <c:v>2591</c:v>
                </c:pt>
                <c:pt idx="28">
                  <c:v>2591</c:v>
                </c:pt>
                <c:pt idx="29">
                  <c:v>2591</c:v>
                </c:pt>
                <c:pt idx="30">
                  <c:v>2591</c:v>
                </c:pt>
                <c:pt idx="31">
                  <c:v>2591</c:v>
                </c:pt>
                <c:pt idx="32">
                  <c:v>2591</c:v>
                </c:pt>
                <c:pt idx="33">
                  <c:v>2591</c:v>
                </c:pt>
                <c:pt idx="34">
                  <c:v>2591</c:v>
                </c:pt>
                <c:pt idx="35">
                  <c:v>2591</c:v>
                </c:pt>
                <c:pt idx="36">
                  <c:v>2591</c:v>
                </c:pt>
                <c:pt idx="37">
                  <c:v>2591</c:v>
                </c:pt>
                <c:pt idx="38">
                  <c:v>2591</c:v>
                </c:pt>
                <c:pt idx="39">
                  <c:v>2591</c:v>
                </c:pt>
                <c:pt idx="40">
                  <c:v>2591</c:v>
                </c:pt>
                <c:pt idx="41">
                  <c:v>2591</c:v>
                </c:pt>
                <c:pt idx="42">
                  <c:v>2591</c:v>
                </c:pt>
                <c:pt idx="43">
                  <c:v>2591</c:v>
                </c:pt>
                <c:pt idx="44">
                  <c:v>2591</c:v>
                </c:pt>
                <c:pt idx="45">
                  <c:v>2591</c:v>
                </c:pt>
                <c:pt idx="46">
                  <c:v>2591</c:v>
                </c:pt>
                <c:pt idx="47">
                  <c:v>2591</c:v>
                </c:pt>
                <c:pt idx="48">
                  <c:v>2591</c:v>
                </c:pt>
                <c:pt idx="49">
                  <c:v>2591</c:v>
                </c:pt>
                <c:pt idx="50">
                  <c:v>2591</c:v>
                </c:pt>
                <c:pt idx="51">
                  <c:v>2591</c:v>
                </c:pt>
                <c:pt idx="52">
                  <c:v>2591</c:v>
                </c:pt>
                <c:pt idx="53">
                  <c:v>2591</c:v>
                </c:pt>
                <c:pt idx="54">
                  <c:v>2591</c:v>
                </c:pt>
                <c:pt idx="55">
                  <c:v>2591</c:v>
                </c:pt>
                <c:pt idx="56">
                  <c:v>2591</c:v>
                </c:pt>
                <c:pt idx="57">
                  <c:v>2591</c:v>
                </c:pt>
                <c:pt idx="58">
                  <c:v>2591</c:v>
                </c:pt>
                <c:pt idx="59">
                  <c:v>2591</c:v>
                </c:pt>
                <c:pt idx="60">
                  <c:v>2591</c:v>
                </c:pt>
                <c:pt idx="61">
                  <c:v>2591</c:v>
                </c:pt>
                <c:pt idx="62">
                  <c:v>2591</c:v>
                </c:pt>
                <c:pt idx="63">
                  <c:v>2591</c:v>
                </c:pt>
                <c:pt idx="64">
                  <c:v>2591</c:v>
                </c:pt>
                <c:pt idx="65">
                  <c:v>2591</c:v>
                </c:pt>
                <c:pt idx="66">
                  <c:v>2591</c:v>
                </c:pt>
                <c:pt idx="67">
                  <c:v>2591</c:v>
                </c:pt>
                <c:pt idx="68">
                  <c:v>2591</c:v>
                </c:pt>
                <c:pt idx="69">
                  <c:v>2591</c:v>
                </c:pt>
                <c:pt idx="70">
                  <c:v>2591</c:v>
                </c:pt>
                <c:pt idx="71">
                  <c:v>2591</c:v>
                </c:pt>
                <c:pt idx="72">
                  <c:v>2591</c:v>
                </c:pt>
                <c:pt idx="73">
                  <c:v>2591</c:v>
                </c:pt>
                <c:pt idx="74">
                  <c:v>2591</c:v>
                </c:pt>
                <c:pt idx="75">
                  <c:v>2591</c:v>
                </c:pt>
                <c:pt idx="76">
                  <c:v>2591</c:v>
                </c:pt>
                <c:pt idx="77">
                  <c:v>2591</c:v>
                </c:pt>
                <c:pt idx="78">
                  <c:v>2591</c:v>
                </c:pt>
                <c:pt idx="79">
                  <c:v>2591</c:v>
                </c:pt>
                <c:pt idx="80">
                  <c:v>2591</c:v>
                </c:pt>
                <c:pt idx="81">
                  <c:v>2591</c:v>
                </c:pt>
                <c:pt idx="82">
                  <c:v>2591</c:v>
                </c:pt>
                <c:pt idx="83">
                  <c:v>2591</c:v>
                </c:pt>
                <c:pt idx="84">
                  <c:v>2591</c:v>
                </c:pt>
                <c:pt idx="85">
                  <c:v>2591</c:v>
                </c:pt>
                <c:pt idx="86">
                  <c:v>2591</c:v>
                </c:pt>
                <c:pt idx="87">
                  <c:v>2591</c:v>
                </c:pt>
                <c:pt idx="88">
                  <c:v>2591</c:v>
                </c:pt>
                <c:pt idx="89">
                  <c:v>2591</c:v>
                </c:pt>
                <c:pt idx="90">
                  <c:v>2591</c:v>
                </c:pt>
                <c:pt idx="91">
                  <c:v>2591</c:v>
                </c:pt>
                <c:pt idx="92">
                  <c:v>2591</c:v>
                </c:pt>
                <c:pt idx="93">
                  <c:v>2591</c:v>
                </c:pt>
                <c:pt idx="94">
                  <c:v>2591</c:v>
                </c:pt>
                <c:pt idx="95">
                  <c:v>2591</c:v>
                </c:pt>
                <c:pt idx="96">
                  <c:v>2591</c:v>
                </c:pt>
                <c:pt idx="97">
                  <c:v>2591</c:v>
                </c:pt>
                <c:pt idx="98">
                  <c:v>2591</c:v>
                </c:pt>
                <c:pt idx="99">
                  <c:v>2591</c:v>
                </c:pt>
                <c:pt idx="100">
                  <c:v>2591</c:v>
                </c:pt>
                <c:pt idx="101">
                  <c:v>2591</c:v>
                </c:pt>
                <c:pt idx="102">
                  <c:v>2591</c:v>
                </c:pt>
                <c:pt idx="103">
                  <c:v>2591</c:v>
                </c:pt>
                <c:pt idx="104">
                  <c:v>2591</c:v>
                </c:pt>
                <c:pt idx="105">
                  <c:v>2591</c:v>
                </c:pt>
                <c:pt idx="106">
                  <c:v>2591</c:v>
                </c:pt>
                <c:pt idx="107">
                  <c:v>2591</c:v>
                </c:pt>
                <c:pt idx="108">
                  <c:v>2591</c:v>
                </c:pt>
                <c:pt idx="109">
                  <c:v>2591</c:v>
                </c:pt>
                <c:pt idx="110">
                  <c:v>2591</c:v>
                </c:pt>
                <c:pt idx="111">
                  <c:v>2591</c:v>
                </c:pt>
                <c:pt idx="112">
                  <c:v>2591</c:v>
                </c:pt>
                <c:pt idx="113">
                  <c:v>2591</c:v>
                </c:pt>
                <c:pt idx="114">
                  <c:v>2591</c:v>
                </c:pt>
                <c:pt idx="115">
                  <c:v>2591</c:v>
                </c:pt>
                <c:pt idx="116">
                  <c:v>2591</c:v>
                </c:pt>
                <c:pt idx="117">
                  <c:v>2591</c:v>
                </c:pt>
                <c:pt idx="118">
                  <c:v>2591</c:v>
                </c:pt>
                <c:pt idx="119">
                  <c:v>2591</c:v>
                </c:pt>
                <c:pt idx="120">
                  <c:v>2591</c:v>
                </c:pt>
                <c:pt idx="121">
                  <c:v>2591</c:v>
                </c:pt>
                <c:pt idx="122">
                  <c:v>2591</c:v>
                </c:pt>
                <c:pt idx="123">
                  <c:v>2591</c:v>
                </c:pt>
                <c:pt idx="124">
                  <c:v>2384.5383659600002</c:v>
                </c:pt>
                <c:pt idx="125">
                  <c:v>2205.2840468099998</c:v>
                </c:pt>
                <c:pt idx="126">
                  <c:v>2591</c:v>
                </c:pt>
                <c:pt idx="127">
                  <c:v>2591</c:v>
                </c:pt>
                <c:pt idx="128">
                  <c:v>2591</c:v>
                </c:pt>
                <c:pt idx="129">
                  <c:v>2591</c:v>
                </c:pt>
                <c:pt idx="130">
                  <c:v>2591</c:v>
                </c:pt>
                <c:pt idx="131">
                  <c:v>1942.4208508500001</c:v>
                </c:pt>
                <c:pt idx="132">
                  <c:v>2591</c:v>
                </c:pt>
                <c:pt idx="133">
                  <c:v>2591</c:v>
                </c:pt>
                <c:pt idx="134">
                  <c:v>2591</c:v>
                </c:pt>
                <c:pt idx="135">
                  <c:v>2591</c:v>
                </c:pt>
                <c:pt idx="136">
                  <c:v>2591</c:v>
                </c:pt>
                <c:pt idx="137">
                  <c:v>2591</c:v>
                </c:pt>
                <c:pt idx="138">
                  <c:v>2591</c:v>
                </c:pt>
                <c:pt idx="139">
                  <c:v>2591</c:v>
                </c:pt>
                <c:pt idx="140">
                  <c:v>2591</c:v>
                </c:pt>
                <c:pt idx="141">
                  <c:v>2591</c:v>
                </c:pt>
                <c:pt idx="142">
                  <c:v>2591</c:v>
                </c:pt>
                <c:pt idx="143">
                  <c:v>2591</c:v>
                </c:pt>
                <c:pt idx="144">
                  <c:v>2591</c:v>
                </c:pt>
                <c:pt idx="145">
                  <c:v>2591</c:v>
                </c:pt>
                <c:pt idx="146">
                  <c:v>2591</c:v>
                </c:pt>
                <c:pt idx="147">
                  <c:v>2591</c:v>
                </c:pt>
                <c:pt idx="148">
                  <c:v>60.226965960000001</c:v>
                </c:pt>
                <c:pt idx="149">
                  <c:v>543.56744680999998</c:v>
                </c:pt>
                <c:pt idx="150">
                  <c:v>647.69225531999996</c:v>
                </c:pt>
                <c:pt idx="151">
                  <c:v>2591</c:v>
                </c:pt>
                <c:pt idx="152">
                  <c:v>2241.1706340400001</c:v>
                </c:pt>
                <c:pt idx="153">
                  <c:v>2591</c:v>
                </c:pt>
                <c:pt idx="154">
                  <c:v>2375.3217914900001</c:v>
                </c:pt>
                <c:pt idx="155">
                  <c:v>2591</c:v>
                </c:pt>
                <c:pt idx="156">
                  <c:v>0</c:v>
                </c:pt>
                <c:pt idx="157">
                  <c:v>1877.6256680900001</c:v>
                </c:pt>
                <c:pt idx="158">
                  <c:v>2591</c:v>
                </c:pt>
                <c:pt idx="159">
                  <c:v>2591</c:v>
                </c:pt>
                <c:pt idx="160">
                  <c:v>2591</c:v>
                </c:pt>
                <c:pt idx="161">
                  <c:v>2591</c:v>
                </c:pt>
                <c:pt idx="162">
                  <c:v>2591</c:v>
                </c:pt>
                <c:pt idx="163">
                  <c:v>2591</c:v>
                </c:pt>
                <c:pt idx="164">
                  <c:v>2591</c:v>
                </c:pt>
                <c:pt idx="165">
                  <c:v>2591</c:v>
                </c:pt>
                <c:pt idx="166">
                  <c:v>2591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E-4663-B496-BE9BF147D3C8}"/>
            </c:ext>
          </c:extLst>
        </c:ser>
        <c:ser>
          <c:idx val="1"/>
          <c:order val="1"/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Generacion'!$CF$5:$CF$172</c:f>
              <c:numCache>
                <c:formatCode>General</c:formatCode>
                <c:ptCount val="168"/>
                <c:pt idx="0">
                  <c:v>411.90559999999982</c:v>
                </c:pt>
                <c:pt idx="1">
                  <c:v>32.943000000000211</c:v>
                </c:pt>
                <c:pt idx="2">
                  <c:v>0</c:v>
                </c:pt>
                <c:pt idx="3">
                  <c:v>0</c:v>
                </c:pt>
                <c:pt idx="4">
                  <c:v>2591</c:v>
                </c:pt>
                <c:pt idx="5">
                  <c:v>2591</c:v>
                </c:pt>
                <c:pt idx="6">
                  <c:v>0</c:v>
                </c:pt>
                <c:pt idx="7">
                  <c:v>2591</c:v>
                </c:pt>
                <c:pt idx="8">
                  <c:v>2591</c:v>
                </c:pt>
                <c:pt idx="9">
                  <c:v>2591</c:v>
                </c:pt>
                <c:pt idx="10">
                  <c:v>2591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2163.7836287415389</c:v>
                </c:pt>
                <c:pt idx="15">
                  <c:v>2591</c:v>
                </c:pt>
                <c:pt idx="16">
                  <c:v>0</c:v>
                </c:pt>
                <c:pt idx="17">
                  <c:v>2591</c:v>
                </c:pt>
                <c:pt idx="18">
                  <c:v>2591</c:v>
                </c:pt>
                <c:pt idx="19">
                  <c:v>2591</c:v>
                </c:pt>
                <c:pt idx="20">
                  <c:v>2591</c:v>
                </c:pt>
                <c:pt idx="21">
                  <c:v>2591</c:v>
                </c:pt>
                <c:pt idx="22">
                  <c:v>2591</c:v>
                </c:pt>
                <c:pt idx="23">
                  <c:v>2591</c:v>
                </c:pt>
                <c:pt idx="24">
                  <c:v>2591</c:v>
                </c:pt>
                <c:pt idx="25">
                  <c:v>2591</c:v>
                </c:pt>
                <c:pt idx="26">
                  <c:v>2591</c:v>
                </c:pt>
                <c:pt idx="27">
                  <c:v>2591</c:v>
                </c:pt>
                <c:pt idx="28">
                  <c:v>2591</c:v>
                </c:pt>
                <c:pt idx="29">
                  <c:v>2591</c:v>
                </c:pt>
                <c:pt idx="30">
                  <c:v>2591</c:v>
                </c:pt>
                <c:pt idx="31">
                  <c:v>2591</c:v>
                </c:pt>
                <c:pt idx="32">
                  <c:v>2591</c:v>
                </c:pt>
                <c:pt idx="33">
                  <c:v>2591</c:v>
                </c:pt>
                <c:pt idx="34">
                  <c:v>2591</c:v>
                </c:pt>
                <c:pt idx="35">
                  <c:v>2591</c:v>
                </c:pt>
                <c:pt idx="36">
                  <c:v>2591</c:v>
                </c:pt>
                <c:pt idx="37">
                  <c:v>2591</c:v>
                </c:pt>
                <c:pt idx="38">
                  <c:v>2591</c:v>
                </c:pt>
                <c:pt idx="39">
                  <c:v>2591</c:v>
                </c:pt>
                <c:pt idx="40">
                  <c:v>2591</c:v>
                </c:pt>
                <c:pt idx="41">
                  <c:v>2591</c:v>
                </c:pt>
                <c:pt idx="42">
                  <c:v>2591</c:v>
                </c:pt>
                <c:pt idx="43">
                  <c:v>2591</c:v>
                </c:pt>
                <c:pt idx="44">
                  <c:v>2591</c:v>
                </c:pt>
                <c:pt idx="45">
                  <c:v>2591</c:v>
                </c:pt>
                <c:pt idx="46">
                  <c:v>2591</c:v>
                </c:pt>
                <c:pt idx="47">
                  <c:v>2591</c:v>
                </c:pt>
                <c:pt idx="48">
                  <c:v>2591</c:v>
                </c:pt>
                <c:pt idx="49">
                  <c:v>2591</c:v>
                </c:pt>
                <c:pt idx="50">
                  <c:v>2591</c:v>
                </c:pt>
                <c:pt idx="51">
                  <c:v>2591</c:v>
                </c:pt>
                <c:pt idx="52">
                  <c:v>2591</c:v>
                </c:pt>
                <c:pt idx="53">
                  <c:v>2591</c:v>
                </c:pt>
                <c:pt idx="54">
                  <c:v>2591</c:v>
                </c:pt>
                <c:pt idx="55">
                  <c:v>2591</c:v>
                </c:pt>
                <c:pt idx="56">
                  <c:v>2591</c:v>
                </c:pt>
                <c:pt idx="57">
                  <c:v>2591</c:v>
                </c:pt>
                <c:pt idx="58">
                  <c:v>2591</c:v>
                </c:pt>
                <c:pt idx="59">
                  <c:v>2591</c:v>
                </c:pt>
                <c:pt idx="60">
                  <c:v>2591</c:v>
                </c:pt>
                <c:pt idx="61">
                  <c:v>2591</c:v>
                </c:pt>
                <c:pt idx="62">
                  <c:v>2591</c:v>
                </c:pt>
                <c:pt idx="63">
                  <c:v>2591</c:v>
                </c:pt>
                <c:pt idx="64">
                  <c:v>2591</c:v>
                </c:pt>
                <c:pt idx="65">
                  <c:v>2591</c:v>
                </c:pt>
                <c:pt idx="66">
                  <c:v>2591</c:v>
                </c:pt>
                <c:pt idx="67">
                  <c:v>2591</c:v>
                </c:pt>
                <c:pt idx="68">
                  <c:v>2591</c:v>
                </c:pt>
                <c:pt idx="69">
                  <c:v>2591</c:v>
                </c:pt>
                <c:pt idx="70">
                  <c:v>2591</c:v>
                </c:pt>
                <c:pt idx="71">
                  <c:v>2591</c:v>
                </c:pt>
                <c:pt idx="72">
                  <c:v>2591</c:v>
                </c:pt>
                <c:pt idx="73">
                  <c:v>2591</c:v>
                </c:pt>
                <c:pt idx="74">
                  <c:v>2591</c:v>
                </c:pt>
                <c:pt idx="75">
                  <c:v>2591</c:v>
                </c:pt>
                <c:pt idx="76">
                  <c:v>2591</c:v>
                </c:pt>
                <c:pt idx="77">
                  <c:v>2591</c:v>
                </c:pt>
                <c:pt idx="78">
                  <c:v>2591</c:v>
                </c:pt>
                <c:pt idx="79">
                  <c:v>2591</c:v>
                </c:pt>
                <c:pt idx="80">
                  <c:v>2591</c:v>
                </c:pt>
                <c:pt idx="81">
                  <c:v>2591</c:v>
                </c:pt>
                <c:pt idx="82">
                  <c:v>2591</c:v>
                </c:pt>
                <c:pt idx="83">
                  <c:v>2591</c:v>
                </c:pt>
                <c:pt idx="84">
                  <c:v>2591</c:v>
                </c:pt>
                <c:pt idx="85">
                  <c:v>2591</c:v>
                </c:pt>
                <c:pt idx="86">
                  <c:v>2591</c:v>
                </c:pt>
                <c:pt idx="87">
                  <c:v>2591</c:v>
                </c:pt>
                <c:pt idx="88">
                  <c:v>2591</c:v>
                </c:pt>
                <c:pt idx="89">
                  <c:v>2591</c:v>
                </c:pt>
                <c:pt idx="90">
                  <c:v>2591</c:v>
                </c:pt>
                <c:pt idx="91">
                  <c:v>2591</c:v>
                </c:pt>
                <c:pt idx="92">
                  <c:v>2591</c:v>
                </c:pt>
                <c:pt idx="93">
                  <c:v>2591</c:v>
                </c:pt>
                <c:pt idx="94">
                  <c:v>775.79300000000012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E-4663-B496-BE9BF147D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012912"/>
        <c:axId val="691549760"/>
      </c:areaChart>
      <c:catAx>
        <c:axId val="39501291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91549760"/>
        <c:crosses val="autoZero"/>
        <c:auto val="1"/>
        <c:lblAlgn val="ctr"/>
        <c:lblOffset val="100"/>
        <c:noMultiLvlLbl val="0"/>
      </c:catAx>
      <c:valAx>
        <c:axId val="69154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95012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Electrolizadores</a:t>
            </a:r>
            <a:r>
              <a:rPr lang="es-ES" b="1" baseline="0"/>
              <a:t> ES00-ESh2</a:t>
            </a:r>
            <a:endParaRPr lang="es-ES" b="1"/>
          </a:p>
        </c:rich>
      </c:tx>
      <c:layout>
        <c:manualLayout>
          <c:xMode val="edge"/>
          <c:yMode val="edge"/>
          <c:x val="0.4184886128364389"/>
          <c:y val="1.7328938559873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Generacion'!$DD$4</c:f>
              <c:strCache>
                <c:ptCount val="1"/>
                <c:pt idx="0">
                  <c:v>ES00-ESh2-P2G_emarket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Generacion'!$DD$5:$DD$173</c:f>
              <c:numCache>
                <c:formatCode>0.00</c:formatCode>
                <c:ptCount val="169"/>
                <c:pt idx="0">
                  <c:v>5002.9482011099999</c:v>
                </c:pt>
                <c:pt idx="1">
                  <c:v>4384.2302011100001</c:v>
                </c:pt>
                <c:pt idx="2">
                  <c:v>4269.2002011100003</c:v>
                </c:pt>
                <c:pt idx="3">
                  <c:v>4054.6512011099999</c:v>
                </c:pt>
                <c:pt idx="4">
                  <c:v>3564.13468388</c:v>
                </c:pt>
                <c:pt idx="5">
                  <c:v>3702.7135176800002</c:v>
                </c:pt>
                <c:pt idx="6">
                  <c:v>4696.5938687300004</c:v>
                </c:pt>
                <c:pt idx="7">
                  <c:v>7026.8908056500004</c:v>
                </c:pt>
                <c:pt idx="8">
                  <c:v>9032.5296739299993</c:v>
                </c:pt>
                <c:pt idx="9">
                  <c:v>4804.9546457599999</c:v>
                </c:pt>
                <c:pt idx="10">
                  <c:v>2449.3467833200002</c:v>
                </c:pt>
                <c:pt idx="11">
                  <c:v>2240.5265543199998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1136.4237127900001</c:v>
                </c:pt>
                <c:pt idx="16">
                  <c:v>667.85766320000005</c:v>
                </c:pt>
                <c:pt idx="17">
                  <c:v>3591.7224203999999</c:v>
                </c:pt>
                <c:pt idx="18">
                  <c:v>5232.65854597</c:v>
                </c:pt>
                <c:pt idx="19">
                  <c:v>3605.42621977</c:v>
                </c:pt>
                <c:pt idx="20">
                  <c:v>1865.5070347599999</c:v>
                </c:pt>
                <c:pt idx="21">
                  <c:v>34.956920359999998</c:v>
                </c:pt>
                <c:pt idx="22">
                  <c:v>773.68574747000002</c:v>
                </c:pt>
                <c:pt idx="23">
                  <c:v>1932.48788831</c:v>
                </c:pt>
                <c:pt idx="24">
                  <c:v>3035.1839112500002</c:v>
                </c:pt>
                <c:pt idx="25">
                  <c:v>4839.9010520900001</c:v>
                </c:pt>
                <c:pt idx="26">
                  <c:v>5571.4952387599997</c:v>
                </c:pt>
                <c:pt idx="27">
                  <c:v>4602.8620979200005</c:v>
                </c:pt>
                <c:pt idx="28">
                  <c:v>3533.8137188400001</c:v>
                </c:pt>
                <c:pt idx="29">
                  <c:v>2614.4329697899998</c:v>
                </c:pt>
                <c:pt idx="30">
                  <c:v>3338.17743513</c:v>
                </c:pt>
                <c:pt idx="31">
                  <c:v>5641.0727918900002</c:v>
                </c:pt>
                <c:pt idx="32">
                  <c:v>7130.4968010100001</c:v>
                </c:pt>
                <c:pt idx="33">
                  <c:v>4358.5499136899998</c:v>
                </c:pt>
                <c:pt idx="34">
                  <c:v>1479.76607287</c:v>
                </c:pt>
                <c:pt idx="35">
                  <c:v>215.67110310000001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397.96858283</c:v>
                </c:pt>
                <c:pt idx="41">
                  <c:v>4552.4183856400005</c:v>
                </c:pt>
                <c:pt idx="42">
                  <c:v>4192.3135112099999</c:v>
                </c:pt>
                <c:pt idx="43">
                  <c:v>1421.814185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1304.2042960900001</c:v>
                </c:pt>
                <c:pt idx="55">
                  <c:v>3498.27365285</c:v>
                </c:pt>
                <c:pt idx="56">
                  <c:v>5151.5556619700001</c:v>
                </c:pt>
                <c:pt idx="57">
                  <c:v>2320.1558028200002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142.55865653000001</c:v>
                </c:pt>
                <c:pt idx="65">
                  <c:v>5344.6925438500002</c:v>
                </c:pt>
                <c:pt idx="66">
                  <c:v>5929.0096694100002</c:v>
                </c:pt>
                <c:pt idx="67">
                  <c:v>4097.98134321</c:v>
                </c:pt>
                <c:pt idx="68">
                  <c:v>2881.0261582100002</c:v>
                </c:pt>
                <c:pt idx="69">
                  <c:v>1548.4700438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1026.6786712799999</c:v>
                </c:pt>
                <c:pt idx="78">
                  <c:v>2335.8534421700001</c:v>
                </c:pt>
                <c:pt idx="79">
                  <c:v>3793.9947989299999</c:v>
                </c:pt>
                <c:pt idx="80">
                  <c:v>4904.95980805</c:v>
                </c:pt>
                <c:pt idx="81">
                  <c:v>2888.6929488999999</c:v>
                </c:pt>
                <c:pt idx="82">
                  <c:v>1195.0391460799999</c:v>
                </c:pt>
                <c:pt idx="83">
                  <c:v>542.02950139999996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2140.5329088200001</c:v>
                </c:pt>
                <c:pt idx="89">
                  <c:v>6111.0923177300001</c:v>
                </c:pt>
                <c:pt idx="90">
                  <c:v>7179.9819421399998</c:v>
                </c:pt>
                <c:pt idx="91">
                  <c:v>5490.5561178500002</c:v>
                </c:pt>
                <c:pt idx="92">
                  <c:v>4132.2440571500001</c:v>
                </c:pt>
                <c:pt idx="93">
                  <c:v>2972.9188863300001</c:v>
                </c:pt>
                <c:pt idx="94">
                  <c:v>2730.9225797200002</c:v>
                </c:pt>
                <c:pt idx="95">
                  <c:v>2766.6893280499999</c:v>
                </c:pt>
                <c:pt idx="96">
                  <c:v>4490.9848112600002</c:v>
                </c:pt>
                <c:pt idx="97">
                  <c:v>6613.2605539699998</c:v>
                </c:pt>
                <c:pt idx="98">
                  <c:v>3590.2611202600001</c:v>
                </c:pt>
                <c:pt idx="99">
                  <c:v>6676.44580709</c:v>
                </c:pt>
                <c:pt idx="100">
                  <c:v>4294.8081298500001</c:v>
                </c:pt>
                <c:pt idx="101">
                  <c:v>2477.0148673799999</c:v>
                </c:pt>
                <c:pt idx="102">
                  <c:v>2068.3701444899998</c:v>
                </c:pt>
                <c:pt idx="103">
                  <c:v>1811.5925322600001</c:v>
                </c:pt>
                <c:pt idx="104">
                  <c:v>0</c:v>
                </c:pt>
                <c:pt idx="105">
                  <c:v>2366.0481768099999</c:v>
                </c:pt>
                <c:pt idx="106">
                  <c:v>7175.6885951300001</c:v>
                </c:pt>
                <c:pt idx="107">
                  <c:v>15500</c:v>
                </c:pt>
                <c:pt idx="108">
                  <c:v>15500</c:v>
                </c:pt>
                <c:pt idx="109">
                  <c:v>15500</c:v>
                </c:pt>
                <c:pt idx="110">
                  <c:v>15500</c:v>
                </c:pt>
                <c:pt idx="111">
                  <c:v>15500</c:v>
                </c:pt>
                <c:pt idx="112">
                  <c:v>11309.77426869</c:v>
                </c:pt>
                <c:pt idx="113">
                  <c:v>0</c:v>
                </c:pt>
                <c:pt idx="114">
                  <c:v>2845.4517138400001</c:v>
                </c:pt>
                <c:pt idx="115">
                  <c:v>4055.1962895699999</c:v>
                </c:pt>
                <c:pt idx="116">
                  <c:v>4597.1739997799996</c:v>
                </c:pt>
                <c:pt idx="117">
                  <c:v>5151.5455512899998</c:v>
                </c:pt>
                <c:pt idx="118">
                  <c:v>4946.8917968300002</c:v>
                </c:pt>
                <c:pt idx="119">
                  <c:v>5362.2649159399998</c:v>
                </c:pt>
                <c:pt idx="120">
                  <c:v>9543.9842830599991</c:v>
                </c:pt>
                <c:pt idx="121">
                  <c:v>11046.0500505</c:v>
                </c:pt>
                <c:pt idx="122">
                  <c:v>7482.9620362200003</c:v>
                </c:pt>
                <c:pt idx="123">
                  <c:v>11731.79483352</c:v>
                </c:pt>
                <c:pt idx="124">
                  <c:v>8289.1421646500003</c:v>
                </c:pt>
                <c:pt idx="125">
                  <c:v>11033.842527360001</c:v>
                </c:pt>
                <c:pt idx="126">
                  <c:v>12452.668463489999</c:v>
                </c:pt>
                <c:pt idx="127">
                  <c:v>12566.10253751</c:v>
                </c:pt>
                <c:pt idx="128">
                  <c:v>13183.35951287</c:v>
                </c:pt>
                <c:pt idx="129">
                  <c:v>8744.5951205399997</c:v>
                </c:pt>
                <c:pt idx="130">
                  <c:v>1071.9944724300001</c:v>
                </c:pt>
                <c:pt idx="131">
                  <c:v>15500</c:v>
                </c:pt>
                <c:pt idx="132">
                  <c:v>15500</c:v>
                </c:pt>
                <c:pt idx="133">
                  <c:v>15500</c:v>
                </c:pt>
                <c:pt idx="134">
                  <c:v>15500</c:v>
                </c:pt>
                <c:pt idx="135">
                  <c:v>15500</c:v>
                </c:pt>
                <c:pt idx="136">
                  <c:v>8125.5240383</c:v>
                </c:pt>
                <c:pt idx="137">
                  <c:v>6803.3998669700004</c:v>
                </c:pt>
                <c:pt idx="138">
                  <c:v>10484.03622457</c:v>
                </c:pt>
                <c:pt idx="139">
                  <c:v>8157.0354448300004</c:v>
                </c:pt>
                <c:pt idx="140">
                  <c:v>10733.220323109999</c:v>
                </c:pt>
                <c:pt idx="141">
                  <c:v>9176.99519392</c:v>
                </c:pt>
                <c:pt idx="142">
                  <c:v>6174.5257017399999</c:v>
                </c:pt>
                <c:pt idx="143">
                  <c:v>6442.6958672500004</c:v>
                </c:pt>
                <c:pt idx="144">
                  <c:v>6110.8620733600001</c:v>
                </c:pt>
                <c:pt idx="145">
                  <c:v>5194.4560982800003</c:v>
                </c:pt>
                <c:pt idx="146">
                  <c:v>4714.8968253100002</c:v>
                </c:pt>
                <c:pt idx="147">
                  <c:v>3327.9574115</c:v>
                </c:pt>
                <c:pt idx="148">
                  <c:v>2441.5001627900001</c:v>
                </c:pt>
                <c:pt idx="149">
                  <c:v>2325.0362758900001</c:v>
                </c:pt>
                <c:pt idx="150">
                  <c:v>15500</c:v>
                </c:pt>
                <c:pt idx="151">
                  <c:v>3797.4271776400001</c:v>
                </c:pt>
                <c:pt idx="152">
                  <c:v>15500</c:v>
                </c:pt>
                <c:pt idx="153">
                  <c:v>15500</c:v>
                </c:pt>
                <c:pt idx="154">
                  <c:v>8932.6724883799998</c:v>
                </c:pt>
                <c:pt idx="155">
                  <c:v>15500</c:v>
                </c:pt>
                <c:pt idx="156">
                  <c:v>15500</c:v>
                </c:pt>
                <c:pt idx="157">
                  <c:v>15500</c:v>
                </c:pt>
                <c:pt idx="158">
                  <c:v>15500</c:v>
                </c:pt>
                <c:pt idx="159">
                  <c:v>15500</c:v>
                </c:pt>
                <c:pt idx="160">
                  <c:v>15500</c:v>
                </c:pt>
                <c:pt idx="161">
                  <c:v>0</c:v>
                </c:pt>
                <c:pt idx="162">
                  <c:v>15500</c:v>
                </c:pt>
                <c:pt idx="163">
                  <c:v>2665.0158836099999</c:v>
                </c:pt>
                <c:pt idx="164">
                  <c:v>15500</c:v>
                </c:pt>
                <c:pt idx="165">
                  <c:v>4036.20915156</c:v>
                </c:pt>
                <c:pt idx="166">
                  <c:v>15500</c:v>
                </c:pt>
                <c:pt idx="167">
                  <c:v>372.54353874999998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3-4842-89C2-7F1BDF51BF6D}"/>
            </c:ext>
          </c:extLst>
        </c:ser>
        <c:ser>
          <c:idx val="1"/>
          <c:order val="1"/>
          <c:tx>
            <c:strRef>
              <c:f>'Comparación Generacion'!$DE$4</c:f>
              <c:strCache>
                <c:ptCount val="1"/>
                <c:pt idx="0">
                  <c:v>ES_electrolyzer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Generacion'!$DE$5:$DE$173</c:f>
              <c:numCache>
                <c:formatCode>0.00</c:formatCode>
                <c:ptCount val="169"/>
                <c:pt idx="0">
                  <c:v>5095.1697072996494</c:v>
                </c:pt>
                <c:pt idx="1">
                  <c:v>4195.8365459823854</c:v>
                </c:pt>
                <c:pt idx="2">
                  <c:v>3992.5358478008211</c:v>
                </c:pt>
                <c:pt idx="3">
                  <c:v>3659.9344189391109</c:v>
                </c:pt>
                <c:pt idx="4">
                  <c:v>2965.5298753329712</c:v>
                </c:pt>
                <c:pt idx="5">
                  <c:v>3071.7622597327231</c:v>
                </c:pt>
                <c:pt idx="6">
                  <c:v>4320.2119692979086</c:v>
                </c:pt>
                <c:pt idx="7">
                  <c:v>7375.9848163652769</c:v>
                </c:pt>
                <c:pt idx="8">
                  <c:v>10001.81461197118</c:v>
                </c:pt>
                <c:pt idx="9">
                  <c:v>4735.040514202562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4231.5495276801903</c:v>
                </c:pt>
                <c:pt idx="18">
                  <c:v>6719.9284449983479</c:v>
                </c:pt>
                <c:pt idx="19">
                  <c:v>5142.523396440306</c:v>
                </c:pt>
                <c:pt idx="20">
                  <c:v>3374.8215626671072</c:v>
                </c:pt>
                <c:pt idx="21">
                  <c:v>1464.497988436543</c:v>
                </c:pt>
                <c:pt idx="22">
                  <c:v>2060.8298220849879</c:v>
                </c:pt>
                <c:pt idx="23">
                  <c:v>3088.307065755062</c:v>
                </c:pt>
                <c:pt idx="24">
                  <c:v>4210.4199918542135</c:v>
                </c:pt>
                <c:pt idx="25">
                  <c:v>6094.0552670156703</c:v>
                </c:pt>
                <c:pt idx="26">
                  <c:v>6918.1782098076264</c:v>
                </c:pt>
                <c:pt idx="27">
                  <c:v>5740.4445480460763</c:v>
                </c:pt>
                <c:pt idx="28">
                  <c:v>5032.6577968844194</c:v>
                </c:pt>
                <c:pt idx="29">
                  <c:v>3255.835836783679</c:v>
                </c:pt>
                <c:pt idx="30">
                  <c:v>5060.3852045127196</c:v>
                </c:pt>
                <c:pt idx="31">
                  <c:v>5923.0362049584464</c:v>
                </c:pt>
                <c:pt idx="32">
                  <c:v>9125.6630940568994</c:v>
                </c:pt>
                <c:pt idx="33">
                  <c:v>5334.9559608293039</c:v>
                </c:pt>
                <c:pt idx="34">
                  <c:v>31.490728948453711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5921.5328018845294</c:v>
                </c:pt>
                <c:pt idx="42">
                  <c:v>4601.078179878984</c:v>
                </c:pt>
                <c:pt idx="43">
                  <c:v>1586.9254356011829</c:v>
                </c:pt>
                <c:pt idx="44">
                  <c:v>263.11470890599401</c:v>
                </c:pt>
                <c:pt idx="45">
                  <c:v>2172.7256329362858</c:v>
                </c:pt>
                <c:pt idx="46">
                  <c:v>554.42027974644077</c:v>
                </c:pt>
                <c:pt idx="47">
                  <c:v>577.19213282145449</c:v>
                </c:pt>
                <c:pt idx="48">
                  <c:v>2190.863566929846</c:v>
                </c:pt>
                <c:pt idx="49">
                  <c:v>454.3674750446508</c:v>
                </c:pt>
                <c:pt idx="50">
                  <c:v>643.99661412567139</c:v>
                </c:pt>
                <c:pt idx="51">
                  <c:v>586.1920822740517</c:v>
                </c:pt>
                <c:pt idx="52">
                  <c:v>569.16756537091521</c:v>
                </c:pt>
                <c:pt idx="53">
                  <c:v>616.60081730236993</c:v>
                </c:pt>
                <c:pt idx="54">
                  <c:v>2279.2603387782492</c:v>
                </c:pt>
                <c:pt idx="55">
                  <c:v>4380.993672713068</c:v>
                </c:pt>
                <c:pt idx="56">
                  <c:v>5999.6285439704752</c:v>
                </c:pt>
                <c:pt idx="57">
                  <c:v>2052.780288626695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6347.9737952208261</c:v>
                </c:pt>
                <c:pt idx="66">
                  <c:v>6958.7404134176186</c:v>
                </c:pt>
                <c:pt idx="67">
                  <c:v>5126.5823911097532</c:v>
                </c:pt>
                <c:pt idx="68">
                  <c:v>4502.2109459155636</c:v>
                </c:pt>
                <c:pt idx="69">
                  <c:v>3165.6840878188959</c:v>
                </c:pt>
                <c:pt idx="70">
                  <c:v>1558.531016482809</c:v>
                </c:pt>
                <c:pt idx="71">
                  <c:v>1625.8785270214751</c:v>
                </c:pt>
                <c:pt idx="72">
                  <c:v>1568.9605911276849</c:v>
                </c:pt>
                <c:pt idx="73">
                  <c:v>1492.8492354134059</c:v>
                </c:pt>
                <c:pt idx="74">
                  <c:v>1417.498928279646</c:v>
                </c:pt>
                <c:pt idx="75">
                  <c:v>1325.1232656462421</c:v>
                </c:pt>
                <c:pt idx="76">
                  <c:v>1213.065204911831</c:v>
                </c:pt>
                <c:pt idx="77">
                  <c:v>2171.987915117285</c:v>
                </c:pt>
                <c:pt idx="78">
                  <c:v>3442.2597377354</c:v>
                </c:pt>
                <c:pt idx="79">
                  <c:v>4879.6431004592368</c:v>
                </c:pt>
                <c:pt idx="80">
                  <c:v>5871.2672073040803</c:v>
                </c:pt>
                <c:pt idx="81">
                  <c:v>2936.3780090560699</c:v>
                </c:pt>
                <c:pt idx="82">
                  <c:v>1845.4191777994461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5111.1344324311422</c:v>
                </c:pt>
                <c:pt idx="90">
                  <c:v>6847.8040721726829</c:v>
                </c:pt>
                <c:pt idx="91">
                  <c:v>4824.2001813459274</c:v>
                </c:pt>
                <c:pt idx="92">
                  <c:v>3354.8286612776092</c:v>
                </c:pt>
                <c:pt idx="93">
                  <c:v>2159.0847638974828</c:v>
                </c:pt>
                <c:pt idx="94">
                  <c:v>1764.333501779829</c:v>
                </c:pt>
                <c:pt idx="95">
                  <c:v>1252.6782169652679</c:v>
                </c:pt>
                <c:pt idx="96">
                  <c:v>126.30920931046469</c:v>
                </c:pt>
                <c:pt idx="97">
                  <c:v>1323.756883715319</c:v>
                </c:pt>
                <c:pt idx="98">
                  <c:v>2361.631429852469</c:v>
                </c:pt>
                <c:pt idx="99">
                  <c:v>3624.3490201536092</c:v>
                </c:pt>
                <c:pt idx="100">
                  <c:v>2898.8551905052509</c:v>
                </c:pt>
                <c:pt idx="101">
                  <c:v>4539.0059848627498</c:v>
                </c:pt>
                <c:pt idx="102">
                  <c:v>2209.9104769158921</c:v>
                </c:pt>
                <c:pt idx="103">
                  <c:v>3730.2376914979982</c:v>
                </c:pt>
                <c:pt idx="104">
                  <c:v>3973.854289009817</c:v>
                </c:pt>
                <c:pt idx="105">
                  <c:v>3566.8492987170898</c:v>
                </c:pt>
                <c:pt idx="106">
                  <c:v>7568.4406435510173</c:v>
                </c:pt>
                <c:pt idx="107">
                  <c:v>15500</c:v>
                </c:pt>
                <c:pt idx="108">
                  <c:v>15500</c:v>
                </c:pt>
                <c:pt idx="109">
                  <c:v>15500</c:v>
                </c:pt>
                <c:pt idx="110">
                  <c:v>15500</c:v>
                </c:pt>
                <c:pt idx="111">
                  <c:v>15500</c:v>
                </c:pt>
                <c:pt idx="112">
                  <c:v>15500</c:v>
                </c:pt>
                <c:pt idx="113">
                  <c:v>6444.7510297737172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823.81981957395737</c:v>
                </c:pt>
                <c:pt idx="120">
                  <c:v>784.32733134204295</c:v>
                </c:pt>
                <c:pt idx="121">
                  <c:v>1982.7878669262959</c:v>
                </c:pt>
                <c:pt idx="122">
                  <c:v>2722.1702427633081</c:v>
                </c:pt>
                <c:pt idx="123">
                  <c:v>3701.77408216923</c:v>
                </c:pt>
                <c:pt idx="124">
                  <c:v>4531.1311133181607</c:v>
                </c:pt>
                <c:pt idx="125">
                  <c:v>4997.6904735154803</c:v>
                </c:pt>
                <c:pt idx="126">
                  <c:v>4512.1086739414623</c:v>
                </c:pt>
                <c:pt idx="127">
                  <c:v>3258.9804987251568</c:v>
                </c:pt>
                <c:pt idx="128">
                  <c:v>4102.8138624793164</c:v>
                </c:pt>
                <c:pt idx="129">
                  <c:v>0</c:v>
                </c:pt>
                <c:pt idx="130">
                  <c:v>2465.9472160028999</c:v>
                </c:pt>
                <c:pt idx="131">
                  <c:v>15500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3154.1452169451159</c:v>
                </c:pt>
                <c:pt idx="138">
                  <c:v>7819.135234011881</c:v>
                </c:pt>
                <c:pt idx="139">
                  <c:v>4664.4328087726162</c:v>
                </c:pt>
                <c:pt idx="140">
                  <c:v>3852.9896710900439</c:v>
                </c:pt>
                <c:pt idx="141">
                  <c:v>1732.2344263459061</c:v>
                </c:pt>
                <c:pt idx="142">
                  <c:v>0</c:v>
                </c:pt>
                <c:pt idx="143">
                  <c:v>0</c:v>
                </c:pt>
                <c:pt idx="144">
                  <c:v>6399.4758075660948</c:v>
                </c:pt>
                <c:pt idx="145">
                  <c:v>1213.5528278027259</c:v>
                </c:pt>
                <c:pt idx="146">
                  <c:v>7101.5679256344556</c:v>
                </c:pt>
                <c:pt idx="147">
                  <c:v>8892.5814043055216</c:v>
                </c:pt>
                <c:pt idx="148">
                  <c:v>12928.02288149024</c:v>
                </c:pt>
                <c:pt idx="149">
                  <c:v>14570.421345918679</c:v>
                </c:pt>
                <c:pt idx="150">
                  <c:v>12594.281436264309</c:v>
                </c:pt>
                <c:pt idx="151">
                  <c:v>11285.367138142959</c:v>
                </c:pt>
                <c:pt idx="152">
                  <c:v>13795.346483325169</c:v>
                </c:pt>
                <c:pt idx="153">
                  <c:v>10780.651261798261</c:v>
                </c:pt>
                <c:pt idx="154">
                  <c:v>3671.78467733958</c:v>
                </c:pt>
                <c:pt idx="155">
                  <c:v>8825.855988652198</c:v>
                </c:pt>
                <c:pt idx="156">
                  <c:v>15500</c:v>
                </c:pt>
                <c:pt idx="157">
                  <c:v>15500</c:v>
                </c:pt>
                <c:pt idx="158">
                  <c:v>15500</c:v>
                </c:pt>
                <c:pt idx="159">
                  <c:v>15500</c:v>
                </c:pt>
                <c:pt idx="160">
                  <c:v>15500</c:v>
                </c:pt>
                <c:pt idx="161">
                  <c:v>15500</c:v>
                </c:pt>
                <c:pt idx="162">
                  <c:v>13929.0961036111</c:v>
                </c:pt>
                <c:pt idx="163">
                  <c:v>1409.8662637464799</c:v>
                </c:pt>
                <c:pt idx="164">
                  <c:v>2246.7655067118321</c:v>
                </c:pt>
                <c:pt idx="165">
                  <c:v>4858.0114070480777</c:v>
                </c:pt>
                <c:pt idx="166">
                  <c:v>8368.6788362176812</c:v>
                </c:pt>
                <c:pt idx="167">
                  <c:v>5831.478528666903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73-4842-89C2-7F1BDF51BF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755455"/>
        <c:axId val="667754015"/>
      </c:areaChart>
      <c:catAx>
        <c:axId val="667755455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7754015"/>
        <c:crosses val="autoZero"/>
        <c:auto val="1"/>
        <c:lblAlgn val="ctr"/>
        <c:lblOffset val="100"/>
        <c:noMultiLvlLbl val="0"/>
      </c:catAx>
      <c:valAx>
        <c:axId val="66775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7755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Consumo</a:t>
            </a:r>
            <a:r>
              <a:rPr lang="es-ES" b="1" baseline="0"/>
              <a:t> electricidad para Pump</a:t>
            </a:r>
            <a:r>
              <a:rPr lang="es-ES" b="1"/>
              <a:t>. TYNDP 26 vs BenchMarking</a:t>
            </a:r>
          </a:p>
        </c:rich>
      </c:tx>
      <c:layout>
        <c:manualLayout>
          <c:xMode val="edge"/>
          <c:yMode val="edge"/>
          <c:x val="0.11330649235900764"/>
          <c:y val="2.326510124898787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4413753535717959E-2"/>
          <c:y val="0.14381710088749342"/>
          <c:w val="0.88225280456446886"/>
          <c:h val="0.6673930141190465"/>
        </c:manualLayout>
      </c:layout>
      <c:areaChart>
        <c:grouping val="standard"/>
        <c:varyColors val="0"/>
        <c:ser>
          <c:idx val="2"/>
          <c:order val="0"/>
          <c:tx>
            <c:strRef>
              <c:f>'Comparación Generacion'!$BY$5</c:f>
              <c:strCache>
                <c:ptCount val="1"/>
                <c:pt idx="0">
                  <c:v>Pump Storage - Open Loop (pump) [MW_e]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Generacion'!$BY$6:$BY$173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3837</c:v>
                </c:pt>
                <c:pt idx="107">
                  <c:v>3837</c:v>
                </c:pt>
                <c:pt idx="108">
                  <c:v>3837</c:v>
                </c:pt>
                <c:pt idx="109">
                  <c:v>3837</c:v>
                </c:pt>
                <c:pt idx="110">
                  <c:v>3837</c:v>
                </c:pt>
                <c:pt idx="111">
                  <c:v>3837</c:v>
                </c:pt>
                <c:pt idx="112">
                  <c:v>3837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3193.1925787199998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78.541544680000001</c:v>
                </c:pt>
                <c:pt idx="127">
                  <c:v>79.67338298</c:v>
                </c:pt>
                <c:pt idx="128">
                  <c:v>515.17376595999997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3837</c:v>
                </c:pt>
                <c:pt idx="137">
                  <c:v>0</c:v>
                </c:pt>
                <c:pt idx="138">
                  <c:v>0</c:v>
                </c:pt>
                <c:pt idx="139">
                  <c:v>1081.00173617</c:v>
                </c:pt>
                <c:pt idx="140">
                  <c:v>0</c:v>
                </c:pt>
                <c:pt idx="141">
                  <c:v>0</c:v>
                </c:pt>
                <c:pt idx="142">
                  <c:v>1874.7234127700001</c:v>
                </c:pt>
                <c:pt idx="143">
                  <c:v>3837</c:v>
                </c:pt>
                <c:pt idx="144">
                  <c:v>1997.73478099</c:v>
                </c:pt>
                <c:pt idx="145">
                  <c:v>3837</c:v>
                </c:pt>
                <c:pt idx="146">
                  <c:v>3837</c:v>
                </c:pt>
                <c:pt idx="147">
                  <c:v>3837</c:v>
                </c:pt>
                <c:pt idx="148">
                  <c:v>3837</c:v>
                </c:pt>
                <c:pt idx="149">
                  <c:v>3837</c:v>
                </c:pt>
                <c:pt idx="150">
                  <c:v>3837</c:v>
                </c:pt>
                <c:pt idx="151">
                  <c:v>3078.2521829799998</c:v>
                </c:pt>
                <c:pt idx="152">
                  <c:v>3837</c:v>
                </c:pt>
                <c:pt idx="153">
                  <c:v>0</c:v>
                </c:pt>
                <c:pt idx="154">
                  <c:v>3837</c:v>
                </c:pt>
                <c:pt idx="155">
                  <c:v>3837</c:v>
                </c:pt>
                <c:pt idx="156">
                  <c:v>659.54797021000002</c:v>
                </c:pt>
                <c:pt idx="157">
                  <c:v>3837</c:v>
                </c:pt>
                <c:pt idx="158">
                  <c:v>3837</c:v>
                </c:pt>
                <c:pt idx="159">
                  <c:v>3837</c:v>
                </c:pt>
                <c:pt idx="160">
                  <c:v>3837</c:v>
                </c:pt>
                <c:pt idx="161">
                  <c:v>1530.0317191500001</c:v>
                </c:pt>
                <c:pt idx="162">
                  <c:v>0</c:v>
                </c:pt>
                <c:pt idx="163">
                  <c:v>3837</c:v>
                </c:pt>
                <c:pt idx="164">
                  <c:v>3837</c:v>
                </c:pt>
                <c:pt idx="165">
                  <c:v>3837</c:v>
                </c:pt>
                <c:pt idx="166">
                  <c:v>3837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D6-4DEC-984E-CAB5AA5AD191}"/>
            </c:ext>
          </c:extLst>
        </c:ser>
        <c:ser>
          <c:idx val="3"/>
          <c:order val="1"/>
          <c:tx>
            <c:strRef>
              <c:f>'Comparación Generacion'!$BZ$5</c:f>
              <c:strCache>
                <c:ptCount val="1"/>
                <c:pt idx="0">
                  <c:v>PT_pump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Generacion'!$BZ$6:$BZ$173</c:f>
              <c:numCache>
                <c:formatCode>0.0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1221.6500000000001</c:v>
                </c:pt>
                <c:pt idx="107">
                  <c:v>3577.1757999999991</c:v>
                </c:pt>
                <c:pt idx="108">
                  <c:v>3837</c:v>
                </c:pt>
                <c:pt idx="109">
                  <c:v>3837</c:v>
                </c:pt>
                <c:pt idx="110">
                  <c:v>3837</c:v>
                </c:pt>
                <c:pt idx="111">
                  <c:v>3837</c:v>
                </c:pt>
                <c:pt idx="112">
                  <c:v>3837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78.541544680000001</c:v>
                </c:pt>
                <c:pt idx="127">
                  <c:v>79.67338298</c:v>
                </c:pt>
                <c:pt idx="128">
                  <c:v>515.17376595999997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3837</c:v>
                </c:pt>
                <c:pt idx="137">
                  <c:v>0</c:v>
                </c:pt>
                <c:pt idx="138">
                  <c:v>0</c:v>
                </c:pt>
                <c:pt idx="139">
                  <c:v>952.72311232000152</c:v>
                </c:pt>
                <c:pt idx="140">
                  <c:v>0</c:v>
                </c:pt>
                <c:pt idx="141">
                  <c:v>0</c:v>
                </c:pt>
                <c:pt idx="142">
                  <c:v>1441.5242000000001</c:v>
                </c:pt>
                <c:pt idx="143">
                  <c:v>3009.140661760001</c:v>
                </c:pt>
                <c:pt idx="144">
                  <c:v>1997.73478099</c:v>
                </c:pt>
                <c:pt idx="145">
                  <c:v>3837</c:v>
                </c:pt>
                <c:pt idx="146">
                  <c:v>3837</c:v>
                </c:pt>
                <c:pt idx="147">
                  <c:v>3837</c:v>
                </c:pt>
                <c:pt idx="148">
                  <c:v>3837</c:v>
                </c:pt>
                <c:pt idx="149">
                  <c:v>3837</c:v>
                </c:pt>
                <c:pt idx="150">
                  <c:v>3837</c:v>
                </c:pt>
                <c:pt idx="151">
                  <c:v>3078.2521829799998</c:v>
                </c:pt>
                <c:pt idx="152">
                  <c:v>3837</c:v>
                </c:pt>
                <c:pt idx="153">
                  <c:v>0</c:v>
                </c:pt>
                <c:pt idx="154">
                  <c:v>3837</c:v>
                </c:pt>
                <c:pt idx="155">
                  <c:v>3837</c:v>
                </c:pt>
                <c:pt idx="156">
                  <c:v>659.54797021000002</c:v>
                </c:pt>
                <c:pt idx="157">
                  <c:v>3837</c:v>
                </c:pt>
                <c:pt idx="158">
                  <c:v>3837</c:v>
                </c:pt>
                <c:pt idx="159">
                  <c:v>3837</c:v>
                </c:pt>
                <c:pt idx="160">
                  <c:v>3837</c:v>
                </c:pt>
                <c:pt idx="161">
                  <c:v>1530.0317191500001</c:v>
                </c:pt>
                <c:pt idx="162">
                  <c:v>0</c:v>
                </c:pt>
                <c:pt idx="163">
                  <c:v>3837</c:v>
                </c:pt>
                <c:pt idx="164">
                  <c:v>3837</c:v>
                </c:pt>
                <c:pt idx="165">
                  <c:v>3837</c:v>
                </c:pt>
                <c:pt idx="166">
                  <c:v>3837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D6-4DEC-984E-CAB5AA5AD1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0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>
                      <c:ext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CFD6-4DEC-984E-CAB5AA5AD191}"/>
                  </c:ext>
                </c:extLst>
              </c15:ser>
            </c15:filteredAreaSeries>
            <c15:filteredArea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FD6-4DEC-984E-CAB5AA5AD191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ES00-FR00</a:t>
            </a:r>
            <a:r>
              <a:rPr lang="es-ES" baseline="0"/>
              <a:t> Interconexiones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Interconexiones'!$C$2</c:f>
              <c:strCache>
                <c:ptCount val="1"/>
                <c:pt idx="0">
                  <c:v>ES00-FR00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Interconexiones'!$C$3:$C$170</c:f>
              <c:numCache>
                <c:formatCode>#,##0.00</c:formatCode>
                <c:ptCount val="168"/>
                <c:pt idx="0">
                  <c:v>-5000</c:v>
                </c:pt>
                <c:pt idx="1">
                  <c:v>-5000</c:v>
                </c:pt>
                <c:pt idx="2">
                  <c:v>-5000</c:v>
                </c:pt>
                <c:pt idx="3">
                  <c:v>-5000</c:v>
                </c:pt>
                <c:pt idx="4">
                  <c:v>-5000</c:v>
                </c:pt>
                <c:pt idx="5">
                  <c:v>-5000</c:v>
                </c:pt>
                <c:pt idx="6">
                  <c:v>-5000</c:v>
                </c:pt>
                <c:pt idx="7">
                  <c:v>-5000</c:v>
                </c:pt>
                <c:pt idx="8">
                  <c:v>-5000</c:v>
                </c:pt>
                <c:pt idx="9">
                  <c:v>-5000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-5000</c:v>
                </c:pt>
                <c:pt idx="35">
                  <c:v>0</c:v>
                </c:pt>
                <c:pt idx="36">
                  <c:v>0</c:v>
                </c:pt>
                <c:pt idx="37">
                  <c:v>-1024.6925293199999</c:v>
                </c:pt>
                <c:pt idx="38">
                  <c:v>-2020.1101721099999</c:v>
                </c:pt>
                <c:pt idx="39">
                  <c:v>-3682.2798601</c:v>
                </c:pt>
                <c:pt idx="40">
                  <c:v>-5000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-5000</c:v>
                </c:pt>
                <c:pt idx="59">
                  <c:v>-5000</c:v>
                </c:pt>
                <c:pt idx="60">
                  <c:v>-5000</c:v>
                </c:pt>
                <c:pt idx="61">
                  <c:v>-5000</c:v>
                </c:pt>
                <c:pt idx="62">
                  <c:v>-5000</c:v>
                </c:pt>
                <c:pt idx="63">
                  <c:v>-5000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-3139.1474637299998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-746.27792890000001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1-4BF1-B561-572DF9181994}"/>
            </c:ext>
          </c:extLst>
        </c:ser>
        <c:ser>
          <c:idx val="1"/>
          <c:order val="1"/>
          <c:tx>
            <c:strRef>
              <c:f>'Comparación Interconexiones'!$G$2</c:f>
              <c:strCache>
                <c:ptCount val="1"/>
                <c:pt idx="0">
                  <c:v>Interconexion ES00-FR00 BenchMarking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Interconexiones'!$G$3:$G$169</c:f>
              <c:numCache>
                <c:formatCode>General</c:formatCode>
                <c:ptCount val="16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-5000</c:v>
                </c:pt>
                <c:pt idx="35">
                  <c:v>0</c:v>
                </c:pt>
                <c:pt idx="36">
                  <c:v>0</c:v>
                </c:pt>
                <c:pt idx="37">
                  <c:v>-1024.6925293199999</c:v>
                </c:pt>
                <c:pt idx="38">
                  <c:v>-2020.1101721099999</c:v>
                </c:pt>
                <c:pt idx="39">
                  <c:v>-3682.2798601</c:v>
                </c:pt>
                <c:pt idx="40">
                  <c:v>-5000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-5000</c:v>
                </c:pt>
                <c:pt idx="59">
                  <c:v>-5000</c:v>
                </c:pt>
                <c:pt idx="60">
                  <c:v>-5000</c:v>
                </c:pt>
                <c:pt idx="61">
                  <c:v>-5000</c:v>
                </c:pt>
                <c:pt idx="62">
                  <c:v>-5000</c:v>
                </c:pt>
                <c:pt idx="63">
                  <c:v>-5000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-1592.4630896633321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81-4BF1-B561-572DF9181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ES00-PT00</a:t>
            </a:r>
            <a:r>
              <a:rPr lang="es-ES" baseline="0"/>
              <a:t> Interconexiones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Interconexiones'!$J$2</c:f>
              <c:strCache>
                <c:ptCount val="1"/>
                <c:pt idx="0">
                  <c:v>ES00-PT00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Interconexiones'!$J$3:$J$170</c:f>
              <c:numCache>
                <c:formatCode>#,##0.00</c:formatCode>
                <c:ptCount val="168"/>
                <c:pt idx="0">
                  <c:v>-125.95322385999999</c:v>
                </c:pt>
                <c:pt idx="1">
                  <c:v>-1957.117</c:v>
                </c:pt>
                <c:pt idx="2">
                  <c:v>-2261.8411787199998</c:v>
                </c:pt>
                <c:pt idx="3">
                  <c:v>-555.81680649999998</c:v>
                </c:pt>
                <c:pt idx="4">
                  <c:v>-3500</c:v>
                </c:pt>
                <c:pt idx="5">
                  <c:v>-3500</c:v>
                </c:pt>
                <c:pt idx="6">
                  <c:v>-3285.6525446800001</c:v>
                </c:pt>
                <c:pt idx="7">
                  <c:v>-3500</c:v>
                </c:pt>
                <c:pt idx="8">
                  <c:v>-3286.08996596</c:v>
                </c:pt>
                <c:pt idx="9">
                  <c:v>-3102.8425404300001</c:v>
                </c:pt>
                <c:pt idx="10">
                  <c:v>-3447.3844978699999</c:v>
                </c:pt>
                <c:pt idx="11">
                  <c:v>-3500</c:v>
                </c:pt>
                <c:pt idx="12">
                  <c:v>-3500</c:v>
                </c:pt>
                <c:pt idx="13">
                  <c:v>-3500</c:v>
                </c:pt>
                <c:pt idx="14">
                  <c:v>-3500</c:v>
                </c:pt>
                <c:pt idx="15">
                  <c:v>-3500</c:v>
                </c:pt>
                <c:pt idx="16">
                  <c:v>-1527.2423872300001</c:v>
                </c:pt>
                <c:pt idx="17">
                  <c:v>-3500</c:v>
                </c:pt>
                <c:pt idx="18">
                  <c:v>-3500</c:v>
                </c:pt>
                <c:pt idx="19">
                  <c:v>-3500</c:v>
                </c:pt>
                <c:pt idx="20">
                  <c:v>-1054.0725276600001</c:v>
                </c:pt>
                <c:pt idx="21">
                  <c:v>-3500</c:v>
                </c:pt>
                <c:pt idx="22">
                  <c:v>-1843.3974944700001</c:v>
                </c:pt>
                <c:pt idx="23">
                  <c:v>-2117.35048633</c:v>
                </c:pt>
                <c:pt idx="24">
                  <c:v>-860.67870935999997</c:v>
                </c:pt>
                <c:pt idx="25">
                  <c:v>-972.71159252999996</c:v>
                </c:pt>
                <c:pt idx="26">
                  <c:v>-2126.45227802</c:v>
                </c:pt>
                <c:pt idx="27">
                  <c:v>-2666.8125878599999</c:v>
                </c:pt>
                <c:pt idx="28">
                  <c:v>-3496.0209702100001</c:v>
                </c:pt>
                <c:pt idx="29">
                  <c:v>-3452.89829319</c:v>
                </c:pt>
                <c:pt idx="30">
                  <c:v>-3500</c:v>
                </c:pt>
                <c:pt idx="31">
                  <c:v>-3500</c:v>
                </c:pt>
                <c:pt idx="32">
                  <c:v>-2539.9379867600001</c:v>
                </c:pt>
                <c:pt idx="33">
                  <c:v>-3500</c:v>
                </c:pt>
                <c:pt idx="34">
                  <c:v>-2145.4950749</c:v>
                </c:pt>
                <c:pt idx="35">
                  <c:v>-658.24248510999996</c:v>
                </c:pt>
                <c:pt idx="36">
                  <c:v>-2943.0556530099998</c:v>
                </c:pt>
                <c:pt idx="37">
                  <c:v>-3500</c:v>
                </c:pt>
                <c:pt idx="38">
                  <c:v>-2361.9084276600001</c:v>
                </c:pt>
                <c:pt idx="39">
                  <c:v>-3500</c:v>
                </c:pt>
                <c:pt idx="40">
                  <c:v>-1225.5375106399999</c:v>
                </c:pt>
                <c:pt idx="41">
                  <c:v>-1198.1990383</c:v>
                </c:pt>
                <c:pt idx="42">
                  <c:v>-3458.30981277</c:v>
                </c:pt>
                <c:pt idx="43">
                  <c:v>-1155.82165532</c:v>
                </c:pt>
                <c:pt idx="44">
                  <c:v>-3500</c:v>
                </c:pt>
                <c:pt idx="45">
                  <c:v>-3500</c:v>
                </c:pt>
                <c:pt idx="46">
                  <c:v>-3500</c:v>
                </c:pt>
                <c:pt idx="47">
                  <c:v>-3500</c:v>
                </c:pt>
                <c:pt idx="48">
                  <c:v>-3307.7390723399999</c:v>
                </c:pt>
                <c:pt idx="49">
                  <c:v>-3500</c:v>
                </c:pt>
                <c:pt idx="50">
                  <c:v>-3500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-3500</c:v>
                </c:pt>
                <c:pt idx="58">
                  <c:v>-1965.2597978700001</c:v>
                </c:pt>
                <c:pt idx="59">
                  <c:v>-2452.7780019400002</c:v>
                </c:pt>
                <c:pt idx="60">
                  <c:v>-3500</c:v>
                </c:pt>
                <c:pt idx="61">
                  <c:v>-2359.1536063799999</c:v>
                </c:pt>
                <c:pt idx="62">
                  <c:v>-3500</c:v>
                </c:pt>
                <c:pt idx="63">
                  <c:v>-1329.54075745</c:v>
                </c:pt>
                <c:pt idx="64">
                  <c:v>-1455.36819388</c:v>
                </c:pt>
                <c:pt idx="65">
                  <c:v>-3500</c:v>
                </c:pt>
                <c:pt idx="66">
                  <c:v>-757.34881276999999</c:v>
                </c:pt>
                <c:pt idx="67">
                  <c:v>-3500</c:v>
                </c:pt>
                <c:pt idx="68">
                  <c:v>-3500</c:v>
                </c:pt>
                <c:pt idx="69">
                  <c:v>-2411.5887285099998</c:v>
                </c:pt>
                <c:pt idx="70">
                  <c:v>-1508.62675745</c:v>
                </c:pt>
                <c:pt idx="71">
                  <c:v>-999.62707660000001</c:v>
                </c:pt>
                <c:pt idx="72">
                  <c:v>-1598.2044723399999</c:v>
                </c:pt>
                <c:pt idx="73">
                  <c:v>-1986.5157872299999</c:v>
                </c:pt>
                <c:pt idx="74">
                  <c:v>-2357.61208085</c:v>
                </c:pt>
                <c:pt idx="75">
                  <c:v>-2475.9811489399999</c:v>
                </c:pt>
                <c:pt idx="76">
                  <c:v>-2456.4717702100002</c:v>
                </c:pt>
                <c:pt idx="77">
                  <c:v>-2343.4829923399998</c:v>
                </c:pt>
                <c:pt idx="78">
                  <c:v>-1987.29290468</c:v>
                </c:pt>
                <c:pt idx="79">
                  <c:v>-3500</c:v>
                </c:pt>
                <c:pt idx="80">
                  <c:v>-3500</c:v>
                </c:pt>
                <c:pt idx="81">
                  <c:v>-1105.75236298</c:v>
                </c:pt>
                <c:pt idx="82">
                  <c:v>-1083.4669978699999</c:v>
                </c:pt>
                <c:pt idx="83">
                  <c:v>-2181.02128511</c:v>
                </c:pt>
                <c:pt idx="84">
                  <c:v>0</c:v>
                </c:pt>
                <c:pt idx="85">
                  <c:v>-2697.57585049</c:v>
                </c:pt>
                <c:pt idx="86">
                  <c:v>-2642.77572766</c:v>
                </c:pt>
                <c:pt idx="87">
                  <c:v>-2767.0649574499998</c:v>
                </c:pt>
                <c:pt idx="88">
                  <c:v>-3500</c:v>
                </c:pt>
                <c:pt idx="89">
                  <c:v>-3500</c:v>
                </c:pt>
                <c:pt idx="90">
                  <c:v>-3144.8217055599998</c:v>
                </c:pt>
                <c:pt idx="91">
                  <c:v>-2970.2919743699999</c:v>
                </c:pt>
                <c:pt idx="92">
                  <c:v>-89.159204259999996</c:v>
                </c:pt>
                <c:pt idx="93">
                  <c:v>-3158.0710893599999</c:v>
                </c:pt>
                <c:pt idx="94">
                  <c:v>-1688.3280255499999</c:v>
                </c:pt>
                <c:pt idx="95">
                  <c:v>0</c:v>
                </c:pt>
                <c:pt idx="96">
                  <c:v>-2754.0536382999999</c:v>
                </c:pt>
                <c:pt idx="97">
                  <c:v>-90.240200000000002</c:v>
                </c:pt>
                <c:pt idx="98">
                  <c:v>-3109.9481787200002</c:v>
                </c:pt>
                <c:pt idx="99">
                  <c:v>-1239.1858297900001</c:v>
                </c:pt>
                <c:pt idx="100">
                  <c:v>-1173.07119625</c:v>
                </c:pt>
                <c:pt idx="101">
                  <c:v>-3443.8641531899998</c:v>
                </c:pt>
                <c:pt idx="102">
                  <c:v>-3201.47374468</c:v>
                </c:pt>
                <c:pt idx="103">
                  <c:v>-3267.0699829800001</c:v>
                </c:pt>
                <c:pt idx="104">
                  <c:v>-1935.6791659600001</c:v>
                </c:pt>
                <c:pt idx="105">
                  <c:v>-621.77287875000002</c:v>
                </c:pt>
                <c:pt idx="106">
                  <c:v>3399.8320021300001</c:v>
                </c:pt>
                <c:pt idx="107">
                  <c:v>59.394714890000003</c:v>
                </c:pt>
                <c:pt idx="108">
                  <c:v>1328.00260213</c:v>
                </c:pt>
                <c:pt idx="109">
                  <c:v>60.682493620000002</c:v>
                </c:pt>
                <c:pt idx="110">
                  <c:v>26.157423590000001</c:v>
                </c:pt>
                <c:pt idx="111">
                  <c:v>0</c:v>
                </c:pt>
                <c:pt idx="112">
                  <c:v>2684.1520127700001</c:v>
                </c:pt>
                <c:pt idx="113">
                  <c:v>-194.37778510999999</c:v>
                </c:pt>
                <c:pt idx="114">
                  <c:v>0</c:v>
                </c:pt>
                <c:pt idx="115">
                  <c:v>-716.98913617000005</c:v>
                </c:pt>
                <c:pt idx="116">
                  <c:v>0</c:v>
                </c:pt>
                <c:pt idx="117">
                  <c:v>0</c:v>
                </c:pt>
                <c:pt idx="118">
                  <c:v>-1534.8241379200001</c:v>
                </c:pt>
                <c:pt idx="119">
                  <c:v>-3500</c:v>
                </c:pt>
                <c:pt idx="120">
                  <c:v>-3500</c:v>
                </c:pt>
                <c:pt idx="121">
                  <c:v>-3500</c:v>
                </c:pt>
                <c:pt idx="122">
                  <c:v>-3500</c:v>
                </c:pt>
                <c:pt idx="123">
                  <c:v>-3500</c:v>
                </c:pt>
                <c:pt idx="124">
                  <c:v>-3500</c:v>
                </c:pt>
                <c:pt idx="125">
                  <c:v>-3500</c:v>
                </c:pt>
                <c:pt idx="126">
                  <c:v>-3500</c:v>
                </c:pt>
                <c:pt idx="127">
                  <c:v>-3500</c:v>
                </c:pt>
                <c:pt idx="128">
                  <c:v>-3500</c:v>
                </c:pt>
                <c:pt idx="129">
                  <c:v>-3500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-3500</c:v>
                </c:pt>
                <c:pt idx="138">
                  <c:v>-3500</c:v>
                </c:pt>
                <c:pt idx="139">
                  <c:v>-3500</c:v>
                </c:pt>
                <c:pt idx="140">
                  <c:v>-3500</c:v>
                </c:pt>
                <c:pt idx="141">
                  <c:v>-3500</c:v>
                </c:pt>
                <c:pt idx="142">
                  <c:v>-3500</c:v>
                </c:pt>
                <c:pt idx="143">
                  <c:v>-3500</c:v>
                </c:pt>
                <c:pt idx="144">
                  <c:v>-965.11985730000004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14-48B0-8F97-86CEF6DD862E}"/>
            </c:ext>
          </c:extLst>
        </c:ser>
        <c:ser>
          <c:idx val="1"/>
          <c:order val="1"/>
          <c:tx>
            <c:strRef>
              <c:f>'Comparación Interconexiones'!$N$2</c:f>
              <c:strCache>
                <c:ptCount val="1"/>
                <c:pt idx="0">
                  <c:v>Interconexion ES00-PT00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Interconexiones'!$N$3:$N$169</c:f>
              <c:numCache>
                <c:formatCode>General</c:formatCode>
                <c:ptCount val="16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-3500</c:v>
                </c:pt>
                <c:pt idx="8">
                  <c:v>-3500</c:v>
                </c:pt>
                <c:pt idx="9">
                  <c:v>-1723.085078094414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-3500</c:v>
                </c:pt>
                <c:pt idx="18">
                  <c:v>-3500</c:v>
                </c:pt>
                <c:pt idx="19">
                  <c:v>-3500</c:v>
                </c:pt>
                <c:pt idx="20">
                  <c:v>-2378.4440735696789</c:v>
                </c:pt>
                <c:pt idx="21">
                  <c:v>-3500</c:v>
                </c:pt>
                <c:pt idx="22">
                  <c:v>-3500</c:v>
                </c:pt>
                <c:pt idx="23">
                  <c:v>-3500</c:v>
                </c:pt>
                <c:pt idx="24">
                  <c:v>-2725.537715281549</c:v>
                </c:pt>
                <c:pt idx="25">
                  <c:v>-3376.0945283920059</c:v>
                </c:pt>
                <c:pt idx="26">
                  <c:v>-3500</c:v>
                </c:pt>
                <c:pt idx="27">
                  <c:v>-3500</c:v>
                </c:pt>
                <c:pt idx="28">
                  <c:v>-3500</c:v>
                </c:pt>
                <c:pt idx="29">
                  <c:v>-3500</c:v>
                </c:pt>
                <c:pt idx="30">
                  <c:v>-3500</c:v>
                </c:pt>
                <c:pt idx="31">
                  <c:v>-3500</c:v>
                </c:pt>
                <c:pt idx="32">
                  <c:v>-3500</c:v>
                </c:pt>
                <c:pt idx="33">
                  <c:v>-3500</c:v>
                </c:pt>
                <c:pt idx="34">
                  <c:v>0</c:v>
                </c:pt>
                <c:pt idx="35">
                  <c:v>0</c:v>
                </c:pt>
                <c:pt idx="36">
                  <c:v>2659.8990787845401</c:v>
                </c:pt>
                <c:pt idx="37">
                  <c:v>4200</c:v>
                </c:pt>
                <c:pt idx="38">
                  <c:v>4200</c:v>
                </c:pt>
                <c:pt idx="39">
                  <c:v>0</c:v>
                </c:pt>
                <c:pt idx="40">
                  <c:v>0</c:v>
                </c:pt>
                <c:pt idx="41">
                  <c:v>-3500</c:v>
                </c:pt>
                <c:pt idx="42">
                  <c:v>-3500</c:v>
                </c:pt>
                <c:pt idx="43">
                  <c:v>-3500</c:v>
                </c:pt>
                <c:pt idx="44">
                  <c:v>-3500</c:v>
                </c:pt>
                <c:pt idx="45">
                  <c:v>-3500</c:v>
                </c:pt>
                <c:pt idx="46">
                  <c:v>-3500</c:v>
                </c:pt>
                <c:pt idx="47">
                  <c:v>-3500</c:v>
                </c:pt>
                <c:pt idx="48">
                  <c:v>-3500</c:v>
                </c:pt>
                <c:pt idx="49">
                  <c:v>-3500</c:v>
                </c:pt>
                <c:pt idx="50">
                  <c:v>-3500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-3500</c:v>
                </c:pt>
                <c:pt idx="58">
                  <c:v>1927.8231181111521</c:v>
                </c:pt>
                <c:pt idx="59">
                  <c:v>0</c:v>
                </c:pt>
                <c:pt idx="60">
                  <c:v>3738.6927321723888</c:v>
                </c:pt>
                <c:pt idx="61">
                  <c:v>0</c:v>
                </c:pt>
                <c:pt idx="62">
                  <c:v>0</c:v>
                </c:pt>
                <c:pt idx="63">
                  <c:v>4200</c:v>
                </c:pt>
                <c:pt idx="64">
                  <c:v>-3500</c:v>
                </c:pt>
                <c:pt idx="65">
                  <c:v>-93.545000000002801</c:v>
                </c:pt>
                <c:pt idx="66">
                  <c:v>-3500</c:v>
                </c:pt>
                <c:pt idx="67">
                  <c:v>-3500</c:v>
                </c:pt>
                <c:pt idx="68">
                  <c:v>-3500</c:v>
                </c:pt>
                <c:pt idx="69">
                  <c:v>0</c:v>
                </c:pt>
                <c:pt idx="70">
                  <c:v>0</c:v>
                </c:pt>
                <c:pt idx="71">
                  <c:v>-3500</c:v>
                </c:pt>
                <c:pt idx="72">
                  <c:v>-2918.7053552229172</c:v>
                </c:pt>
                <c:pt idx="73">
                  <c:v>-3500</c:v>
                </c:pt>
                <c:pt idx="74">
                  <c:v>-1488.4621999999999</c:v>
                </c:pt>
                <c:pt idx="75">
                  <c:v>-3500</c:v>
                </c:pt>
                <c:pt idx="76">
                  <c:v>-3500</c:v>
                </c:pt>
                <c:pt idx="77">
                  <c:v>-3500</c:v>
                </c:pt>
                <c:pt idx="78">
                  <c:v>-3500</c:v>
                </c:pt>
                <c:pt idx="79">
                  <c:v>-3500</c:v>
                </c:pt>
                <c:pt idx="80">
                  <c:v>-3500</c:v>
                </c:pt>
                <c:pt idx="81">
                  <c:v>-3500</c:v>
                </c:pt>
                <c:pt idx="82">
                  <c:v>-3271.518220059882</c:v>
                </c:pt>
                <c:pt idx="83">
                  <c:v>-2905.386624717215</c:v>
                </c:pt>
                <c:pt idx="84">
                  <c:v>-1661.0468000000001</c:v>
                </c:pt>
                <c:pt idx="85">
                  <c:v>0</c:v>
                </c:pt>
                <c:pt idx="86">
                  <c:v>-2633.0214822567218</c:v>
                </c:pt>
                <c:pt idx="87">
                  <c:v>0</c:v>
                </c:pt>
                <c:pt idx="88">
                  <c:v>0</c:v>
                </c:pt>
                <c:pt idx="89">
                  <c:v>-3500</c:v>
                </c:pt>
                <c:pt idx="90">
                  <c:v>-3500</c:v>
                </c:pt>
                <c:pt idx="91">
                  <c:v>-3500</c:v>
                </c:pt>
                <c:pt idx="92">
                  <c:v>-3500</c:v>
                </c:pt>
                <c:pt idx="93">
                  <c:v>-2459.0314385379111</c:v>
                </c:pt>
                <c:pt idx="94">
                  <c:v>0</c:v>
                </c:pt>
                <c:pt idx="95">
                  <c:v>-37.462600000000293</c:v>
                </c:pt>
                <c:pt idx="96">
                  <c:v>975.87603107486086</c:v>
                </c:pt>
                <c:pt idx="97">
                  <c:v>-932.34151558408325</c:v>
                </c:pt>
                <c:pt idx="98">
                  <c:v>-3395.010166231395</c:v>
                </c:pt>
                <c:pt idx="99">
                  <c:v>-1031.3341999999991</c:v>
                </c:pt>
                <c:pt idx="100">
                  <c:v>4200</c:v>
                </c:pt>
                <c:pt idx="101">
                  <c:v>4200</c:v>
                </c:pt>
                <c:pt idx="102">
                  <c:v>4200</c:v>
                </c:pt>
                <c:pt idx="103">
                  <c:v>4200</c:v>
                </c:pt>
                <c:pt idx="104">
                  <c:v>4200</c:v>
                </c:pt>
                <c:pt idx="105">
                  <c:v>4200</c:v>
                </c:pt>
                <c:pt idx="106">
                  <c:v>4200</c:v>
                </c:pt>
                <c:pt idx="107">
                  <c:v>4200</c:v>
                </c:pt>
                <c:pt idx="108">
                  <c:v>4200</c:v>
                </c:pt>
                <c:pt idx="109">
                  <c:v>4200</c:v>
                </c:pt>
                <c:pt idx="110">
                  <c:v>4200</c:v>
                </c:pt>
                <c:pt idx="111">
                  <c:v>4200</c:v>
                </c:pt>
                <c:pt idx="112">
                  <c:v>4200</c:v>
                </c:pt>
                <c:pt idx="113">
                  <c:v>4200</c:v>
                </c:pt>
                <c:pt idx="114">
                  <c:v>4200</c:v>
                </c:pt>
                <c:pt idx="115">
                  <c:v>4200</c:v>
                </c:pt>
                <c:pt idx="116">
                  <c:v>4200</c:v>
                </c:pt>
                <c:pt idx="117">
                  <c:v>4200</c:v>
                </c:pt>
                <c:pt idx="118">
                  <c:v>4200</c:v>
                </c:pt>
                <c:pt idx="119">
                  <c:v>4200</c:v>
                </c:pt>
                <c:pt idx="120">
                  <c:v>4200</c:v>
                </c:pt>
                <c:pt idx="121">
                  <c:v>4200</c:v>
                </c:pt>
                <c:pt idx="122">
                  <c:v>4200</c:v>
                </c:pt>
                <c:pt idx="123">
                  <c:v>4200</c:v>
                </c:pt>
                <c:pt idx="124">
                  <c:v>4200</c:v>
                </c:pt>
                <c:pt idx="125">
                  <c:v>4200</c:v>
                </c:pt>
                <c:pt idx="126">
                  <c:v>4200</c:v>
                </c:pt>
                <c:pt idx="127">
                  <c:v>4200</c:v>
                </c:pt>
                <c:pt idx="128">
                  <c:v>4200</c:v>
                </c:pt>
                <c:pt idx="129">
                  <c:v>4200</c:v>
                </c:pt>
                <c:pt idx="130">
                  <c:v>4200</c:v>
                </c:pt>
                <c:pt idx="131">
                  <c:v>4200</c:v>
                </c:pt>
                <c:pt idx="132">
                  <c:v>4200</c:v>
                </c:pt>
                <c:pt idx="133">
                  <c:v>4200</c:v>
                </c:pt>
                <c:pt idx="134">
                  <c:v>4200</c:v>
                </c:pt>
                <c:pt idx="135">
                  <c:v>4200</c:v>
                </c:pt>
                <c:pt idx="136">
                  <c:v>4200</c:v>
                </c:pt>
                <c:pt idx="137">
                  <c:v>4200</c:v>
                </c:pt>
                <c:pt idx="138">
                  <c:v>4200</c:v>
                </c:pt>
                <c:pt idx="139">
                  <c:v>4200</c:v>
                </c:pt>
                <c:pt idx="140">
                  <c:v>4200</c:v>
                </c:pt>
                <c:pt idx="141">
                  <c:v>4200</c:v>
                </c:pt>
                <c:pt idx="142">
                  <c:v>4200</c:v>
                </c:pt>
                <c:pt idx="143">
                  <c:v>4200</c:v>
                </c:pt>
                <c:pt idx="144">
                  <c:v>1927.89978099</c:v>
                </c:pt>
                <c:pt idx="145">
                  <c:v>2312.8632000000011</c:v>
                </c:pt>
                <c:pt idx="146">
                  <c:v>1388.9168</c:v>
                </c:pt>
                <c:pt idx="147">
                  <c:v>4200</c:v>
                </c:pt>
                <c:pt idx="148">
                  <c:v>4200</c:v>
                </c:pt>
                <c:pt idx="149">
                  <c:v>4200</c:v>
                </c:pt>
                <c:pt idx="150">
                  <c:v>4200</c:v>
                </c:pt>
                <c:pt idx="151">
                  <c:v>1441.736035288958</c:v>
                </c:pt>
                <c:pt idx="152">
                  <c:v>4200</c:v>
                </c:pt>
                <c:pt idx="153">
                  <c:v>4200</c:v>
                </c:pt>
                <c:pt idx="154">
                  <c:v>4200</c:v>
                </c:pt>
                <c:pt idx="155">
                  <c:v>4200</c:v>
                </c:pt>
                <c:pt idx="156">
                  <c:v>4200</c:v>
                </c:pt>
                <c:pt idx="157">
                  <c:v>4200</c:v>
                </c:pt>
                <c:pt idx="158">
                  <c:v>4200</c:v>
                </c:pt>
                <c:pt idx="159">
                  <c:v>4200</c:v>
                </c:pt>
                <c:pt idx="160">
                  <c:v>4200</c:v>
                </c:pt>
                <c:pt idx="161">
                  <c:v>4200</c:v>
                </c:pt>
                <c:pt idx="162">
                  <c:v>4200</c:v>
                </c:pt>
                <c:pt idx="163">
                  <c:v>4200</c:v>
                </c:pt>
                <c:pt idx="164">
                  <c:v>4200</c:v>
                </c:pt>
                <c:pt idx="165">
                  <c:v>4200</c:v>
                </c:pt>
                <c:pt idx="166">
                  <c:v>4200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14-48B0-8F97-86CEF6DD8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ESh2-PTh2</a:t>
            </a:r>
            <a:r>
              <a:rPr lang="es-ES" baseline="0"/>
              <a:t>Interconexiones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Interconexiones'!$Q$2</c:f>
              <c:strCache>
                <c:ptCount val="1"/>
                <c:pt idx="0">
                  <c:v>ESh2-PTh2 TYNDP26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Interconexiones'!$Q$3:$Q$168</c:f>
              <c:numCache>
                <c:formatCode>General</c:formatCode>
                <c:ptCount val="166"/>
                <c:pt idx="0">
                  <c:v>193.86524853</c:v>
                </c:pt>
                <c:pt idx="1">
                  <c:v>275.11409852999998</c:v>
                </c:pt>
                <c:pt idx="2">
                  <c:v>328.97611853000001</c:v>
                </c:pt>
                <c:pt idx="3">
                  <c:v>379.42232853000002</c:v>
                </c:pt>
                <c:pt idx="4">
                  <c:v>415.43139853000002</c:v>
                </c:pt>
                <c:pt idx="5">
                  <c:v>533.53909500999998</c:v>
                </c:pt>
                <c:pt idx="6">
                  <c:v>656.21848149000004</c:v>
                </c:pt>
                <c:pt idx="7">
                  <c:v>745.88470394000001</c:v>
                </c:pt>
                <c:pt idx="8">
                  <c:v>844.27428041999997</c:v>
                </c:pt>
                <c:pt idx="9">
                  <c:v>409.51428041999998</c:v>
                </c:pt>
                <c:pt idx="10">
                  <c:v>-25.245719579999999</c:v>
                </c:pt>
                <c:pt idx="11">
                  <c:v>-460.00571958</c:v>
                </c:pt>
                <c:pt idx="12">
                  <c:v>-894.76571958</c:v>
                </c:pt>
                <c:pt idx="13">
                  <c:v>-1329.52571958</c:v>
                </c:pt>
                <c:pt idx="14">
                  <c:v>-1149.00535958</c:v>
                </c:pt>
                <c:pt idx="15">
                  <c:v>-714.24535958000001</c:v>
                </c:pt>
                <c:pt idx="16">
                  <c:v>-279.48535958000002</c:v>
                </c:pt>
                <c:pt idx="17">
                  <c:v>155.27464042</c:v>
                </c:pt>
                <c:pt idx="18">
                  <c:v>590.03464041999996</c:v>
                </c:pt>
                <c:pt idx="19">
                  <c:v>386.34811966000001</c:v>
                </c:pt>
                <c:pt idx="20">
                  <c:v>252.75928916000001</c:v>
                </c:pt>
                <c:pt idx="21">
                  <c:v>156.18280879</c:v>
                </c:pt>
                <c:pt idx="22">
                  <c:v>143.54967852999999</c:v>
                </c:pt>
                <c:pt idx="23">
                  <c:v>195.84685852999999</c:v>
                </c:pt>
                <c:pt idx="24">
                  <c:v>247.99888973</c:v>
                </c:pt>
                <c:pt idx="25">
                  <c:v>304.26993972999998</c:v>
                </c:pt>
                <c:pt idx="26">
                  <c:v>369.11494972999998</c:v>
                </c:pt>
                <c:pt idx="27">
                  <c:v>426.39135972999998</c:v>
                </c:pt>
                <c:pt idx="28">
                  <c:v>474.44841973000001</c:v>
                </c:pt>
                <c:pt idx="29">
                  <c:v>627.05501620999996</c:v>
                </c:pt>
                <c:pt idx="30">
                  <c:v>747.96224268000003</c:v>
                </c:pt>
                <c:pt idx="31">
                  <c:v>822.45505513000001</c:v>
                </c:pt>
                <c:pt idx="32">
                  <c:v>893.04671160999999</c:v>
                </c:pt>
                <c:pt idx="33">
                  <c:v>458.28671161</c:v>
                </c:pt>
                <c:pt idx="34">
                  <c:v>23.52671161</c:v>
                </c:pt>
                <c:pt idx="35">
                  <c:v>-411.23328838999998</c:v>
                </c:pt>
                <c:pt idx="36">
                  <c:v>-845.99328838999998</c:v>
                </c:pt>
                <c:pt idx="37">
                  <c:v>-1280.7532883900001</c:v>
                </c:pt>
                <c:pt idx="38">
                  <c:v>-1130.34473839</c:v>
                </c:pt>
                <c:pt idx="39">
                  <c:v>-695.58473838999998</c:v>
                </c:pt>
                <c:pt idx="40">
                  <c:v>-260.82473838999999</c:v>
                </c:pt>
                <c:pt idx="41">
                  <c:v>173.93526161</c:v>
                </c:pt>
                <c:pt idx="42">
                  <c:v>608.69526160999999</c:v>
                </c:pt>
                <c:pt idx="43">
                  <c:v>313.53802086000002</c:v>
                </c:pt>
                <c:pt idx="44">
                  <c:v>158.02510036000001</c:v>
                </c:pt>
                <c:pt idx="45">
                  <c:v>71.122369980000002</c:v>
                </c:pt>
                <c:pt idx="46">
                  <c:v>7.8946397299999997</c:v>
                </c:pt>
                <c:pt idx="47">
                  <c:v>59.518029730000002</c:v>
                </c:pt>
                <c:pt idx="48">
                  <c:v>153.1397115</c:v>
                </c:pt>
                <c:pt idx="49">
                  <c:v>162.90718150000001</c:v>
                </c:pt>
                <c:pt idx="50">
                  <c:v>124.79154149999999</c:v>
                </c:pt>
                <c:pt idx="51">
                  <c:v>102.4861815</c:v>
                </c:pt>
                <c:pt idx="52">
                  <c:v>92.580261500000006</c:v>
                </c:pt>
                <c:pt idx="53">
                  <c:v>174.62918798000001</c:v>
                </c:pt>
                <c:pt idx="54">
                  <c:v>290.44358446000001</c:v>
                </c:pt>
                <c:pt idx="55">
                  <c:v>433.95691691000002</c:v>
                </c:pt>
                <c:pt idx="56">
                  <c:v>609.31120338999995</c:v>
                </c:pt>
                <c:pt idx="57">
                  <c:v>299.22722339000001</c:v>
                </c:pt>
                <c:pt idx="58">
                  <c:v>-135.53277661000001</c:v>
                </c:pt>
                <c:pt idx="59">
                  <c:v>-570.29277661000003</c:v>
                </c:pt>
                <c:pt idx="60">
                  <c:v>-1005.05277661</c:v>
                </c:pt>
                <c:pt idx="61">
                  <c:v>-1439.8127766099999</c:v>
                </c:pt>
                <c:pt idx="62">
                  <c:v>-1213.6280766100001</c:v>
                </c:pt>
                <c:pt idx="63">
                  <c:v>-778.86807661</c:v>
                </c:pt>
                <c:pt idx="64">
                  <c:v>-344.10807661000001</c:v>
                </c:pt>
                <c:pt idx="65">
                  <c:v>90.651923389999993</c:v>
                </c:pt>
                <c:pt idx="66">
                  <c:v>525.41192338999997</c:v>
                </c:pt>
                <c:pt idx="67">
                  <c:v>303.96191262999997</c:v>
                </c:pt>
                <c:pt idx="68">
                  <c:v>196.44215213000001</c:v>
                </c:pt>
                <c:pt idx="69">
                  <c:v>195.57296174999999</c:v>
                </c:pt>
                <c:pt idx="70">
                  <c:v>190.0866915</c:v>
                </c:pt>
                <c:pt idx="71">
                  <c:v>239.4210415</c:v>
                </c:pt>
                <c:pt idx="72">
                  <c:v>207.31380093999999</c:v>
                </c:pt>
                <c:pt idx="73">
                  <c:v>266.54768094000002</c:v>
                </c:pt>
                <c:pt idx="74">
                  <c:v>274.91219094000002</c:v>
                </c:pt>
                <c:pt idx="75">
                  <c:v>268.44196094</c:v>
                </c:pt>
                <c:pt idx="76">
                  <c:v>239.86872094</c:v>
                </c:pt>
                <c:pt idx="77">
                  <c:v>296.68424742000002</c:v>
                </c:pt>
                <c:pt idx="78">
                  <c:v>346.00714389000001</c:v>
                </c:pt>
                <c:pt idx="79">
                  <c:v>426.13806634000002</c:v>
                </c:pt>
                <c:pt idx="80">
                  <c:v>499.56901282000001</c:v>
                </c:pt>
                <c:pt idx="81">
                  <c:v>268.03801282000001</c:v>
                </c:pt>
                <c:pt idx="82">
                  <c:v>-166.72198718000001</c:v>
                </c:pt>
                <c:pt idx="83">
                  <c:v>-601.48198718000003</c:v>
                </c:pt>
                <c:pt idx="84">
                  <c:v>-1036.24198718</c:v>
                </c:pt>
                <c:pt idx="85">
                  <c:v>-1471.00198718</c:v>
                </c:pt>
                <c:pt idx="86">
                  <c:v>-1905.76198718</c:v>
                </c:pt>
                <c:pt idx="87">
                  <c:v>-1911.70957718</c:v>
                </c:pt>
                <c:pt idx="88">
                  <c:v>-1476.94957718</c:v>
                </c:pt>
                <c:pt idx="89">
                  <c:v>-1104.87052718</c:v>
                </c:pt>
                <c:pt idx="90">
                  <c:v>-1040.1632571800001</c:v>
                </c:pt>
                <c:pt idx="91">
                  <c:v>-1364.6484679299999</c:v>
                </c:pt>
                <c:pt idx="92">
                  <c:v>-1758.0035784300001</c:v>
                </c:pt>
                <c:pt idx="93">
                  <c:v>-2192.7635784300001</c:v>
                </c:pt>
                <c:pt idx="94">
                  <c:v>-2529.08299906</c:v>
                </c:pt>
                <c:pt idx="95">
                  <c:v>-2608.4120090599999</c:v>
                </c:pt>
                <c:pt idx="96">
                  <c:v>-2540.5300770099998</c:v>
                </c:pt>
                <c:pt idx="97">
                  <c:v>-2585.5753170100002</c:v>
                </c:pt>
                <c:pt idx="98">
                  <c:v>-2608.65031701</c:v>
                </c:pt>
                <c:pt idx="99">
                  <c:v>-2508.9450170099999</c:v>
                </c:pt>
                <c:pt idx="100">
                  <c:v>-2369.3796070100002</c:v>
                </c:pt>
                <c:pt idx="101">
                  <c:v>-2225.5493205299999</c:v>
                </c:pt>
                <c:pt idx="102">
                  <c:v>-2152.8283740500001</c:v>
                </c:pt>
                <c:pt idx="103">
                  <c:v>-1913.0653116000001</c:v>
                </c:pt>
                <c:pt idx="104">
                  <c:v>-1577.0216951299999</c:v>
                </c:pt>
                <c:pt idx="105">
                  <c:v>-1723.3491451299999</c:v>
                </c:pt>
                <c:pt idx="106">
                  <c:v>-1288.5891451299999</c:v>
                </c:pt>
                <c:pt idx="107">
                  <c:v>-853.82914513000003</c:v>
                </c:pt>
                <c:pt idx="108">
                  <c:v>-419.06914512999998</c:v>
                </c:pt>
                <c:pt idx="109">
                  <c:v>0</c:v>
                </c:pt>
                <c:pt idx="110">
                  <c:v>0</c:v>
                </c:pt>
                <c:pt idx="111">
                  <c:v>-274.75316513000001</c:v>
                </c:pt>
                <c:pt idx="112">
                  <c:v>-709.51316512999995</c:v>
                </c:pt>
                <c:pt idx="113">
                  <c:v>-1144.2731651300001</c:v>
                </c:pt>
                <c:pt idx="114">
                  <c:v>-709.51316512999995</c:v>
                </c:pt>
                <c:pt idx="115">
                  <c:v>-697.30430588000002</c:v>
                </c:pt>
                <c:pt idx="116">
                  <c:v>-647.78839637999999</c:v>
                </c:pt>
                <c:pt idx="117">
                  <c:v>-531.63893675999998</c:v>
                </c:pt>
                <c:pt idx="118">
                  <c:v>-333.48442700999999</c:v>
                </c:pt>
                <c:pt idx="119">
                  <c:v>-118.32957700999999</c:v>
                </c:pt>
                <c:pt idx="120">
                  <c:v>316.43042299000001</c:v>
                </c:pt>
                <c:pt idx="121">
                  <c:v>618.33666932999995</c:v>
                </c:pt>
                <c:pt idx="122">
                  <c:v>742.66050932999997</c:v>
                </c:pt>
                <c:pt idx="123">
                  <c:v>818.82575932999998</c:v>
                </c:pt>
                <c:pt idx="124">
                  <c:v>841.98453932999996</c:v>
                </c:pt>
                <c:pt idx="125">
                  <c:v>799.61883933000001</c:v>
                </c:pt>
                <c:pt idx="126">
                  <c:v>792.32287932999998</c:v>
                </c:pt>
                <c:pt idx="127">
                  <c:v>808.48105932999999</c:v>
                </c:pt>
                <c:pt idx="128">
                  <c:v>826.21117933000005</c:v>
                </c:pt>
                <c:pt idx="129">
                  <c:v>432.34932932999999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-136.44297066999999</c:v>
                </c:pt>
                <c:pt idx="135">
                  <c:v>-571.20297067000001</c:v>
                </c:pt>
                <c:pt idx="136">
                  <c:v>-1005.96297067</c:v>
                </c:pt>
                <c:pt idx="137">
                  <c:v>-1440.72297067</c:v>
                </c:pt>
                <c:pt idx="138">
                  <c:v>-1349.1954506699999</c:v>
                </c:pt>
                <c:pt idx="139">
                  <c:v>-1622.02999067</c:v>
                </c:pt>
                <c:pt idx="140">
                  <c:v>-1887.0978406700001</c:v>
                </c:pt>
                <c:pt idx="141">
                  <c:v>-2115.6333506699998</c:v>
                </c:pt>
                <c:pt idx="142">
                  <c:v>-2334.3921606700001</c:v>
                </c:pt>
                <c:pt idx="143">
                  <c:v>-2553.8048806699999</c:v>
                </c:pt>
                <c:pt idx="144">
                  <c:v>-2119.0448806700001</c:v>
                </c:pt>
                <c:pt idx="145">
                  <c:v>-1684.2848806699999</c:v>
                </c:pt>
                <c:pt idx="146">
                  <c:v>-1249.5248806699999</c:v>
                </c:pt>
                <c:pt idx="147">
                  <c:v>-814.76488067000003</c:v>
                </c:pt>
                <c:pt idx="148">
                  <c:v>-380.00488066999998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44-40CF-B8EB-2E7DFE22E425}"/>
            </c:ext>
          </c:extLst>
        </c:ser>
        <c:ser>
          <c:idx val="1"/>
          <c:order val="1"/>
          <c:tx>
            <c:strRef>
              <c:f>'Comparación Interconexiones'!$U$2</c:f>
              <c:strCache>
                <c:ptCount val="1"/>
                <c:pt idx="0">
                  <c:v>ESh2-PTh2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Interconexiones'!$U$3:$U$169</c:f>
              <c:numCache>
                <c:formatCode>General</c:formatCode>
                <c:ptCount val="167"/>
                <c:pt idx="0">
                  <c:v>533.69480649533375</c:v>
                </c:pt>
                <c:pt idx="1">
                  <c:v>587.35673853643789</c:v>
                </c:pt>
                <c:pt idx="2">
                  <c:v>622.93065812836539</c:v>
                </c:pt>
                <c:pt idx="3">
                  <c:v>656.2485585386637</c:v>
                </c:pt>
                <c:pt idx="4">
                  <c:v>680.03124921309598</c:v>
                </c:pt>
                <c:pt idx="5">
                  <c:v>791.29687896644646</c:v>
                </c:pt>
                <c:pt idx="6">
                  <c:v>905.58194490988467</c:v>
                </c:pt>
                <c:pt idx="7">
                  <c:v>996.31249420913878</c:v>
                </c:pt>
                <c:pt idx="8">
                  <c:v>1094.555017599527</c:v>
                </c:pt>
                <c:pt idx="9">
                  <c:v>776.70390769523885</c:v>
                </c:pt>
                <c:pt idx="10">
                  <c:v>-16.832832900325911</c:v>
                </c:pt>
                <c:pt idx="11">
                  <c:v>-848.56862967507027</c:v>
                </c:pt>
                <c:pt idx="12">
                  <c:v>-1422.5996738591459</c:v>
                </c:pt>
                <c:pt idx="13">
                  <c:v>-1595.511715560327</c:v>
                </c:pt>
                <c:pt idx="14">
                  <c:v>-1472.3361981743269</c:v>
                </c:pt>
                <c:pt idx="15">
                  <c:v>-999.96864168523302</c:v>
                </c:pt>
                <c:pt idx="16">
                  <c:v>-283.57493222834051</c:v>
                </c:pt>
                <c:pt idx="17">
                  <c:v>475.15840971853589</c:v>
                </c:pt>
                <c:pt idx="18">
                  <c:v>926.63891437056168</c:v>
                </c:pt>
                <c:pt idx="19">
                  <c:v>739.59591016304319</c:v>
                </c:pt>
                <c:pt idx="20">
                  <c:v>616.35503660940446</c:v>
                </c:pt>
                <c:pt idx="21">
                  <c:v>526.31205254541385</c:v>
                </c:pt>
                <c:pt idx="22">
                  <c:v>500.46318908844842</c:v>
                </c:pt>
                <c:pt idx="23">
                  <c:v>535.00358835688598</c:v>
                </c:pt>
                <c:pt idx="24">
                  <c:v>566.07375157015849</c:v>
                </c:pt>
                <c:pt idx="25">
                  <c:v>603.2387485021959</c:v>
                </c:pt>
                <c:pt idx="26">
                  <c:v>646.06653646257575</c:v>
                </c:pt>
                <c:pt idx="27">
                  <c:v>683.89553737739993</c:v>
                </c:pt>
                <c:pt idx="28">
                  <c:v>715.6354904698469</c:v>
                </c:pt>
                <c:pt idx="29">
                  <c:v>849.68639813535049</c:v>
                </c:pt>
                <c:pt idx="30">
                  <c:v>962.80101638031601</c:v>
                </c:pt>
                <c:pt idx="31">
                  <c:v>1043.510076190775</c:v>
                </c:pt>
                <c:pt idx="32">
                  <c:v>1123.3930770288559</c:v>
                </c:pt>
                <c:pt idx="33">
                  <c:v>808.85635988610454</c:v>
                </c:pt>
                <c:pt idx="34">
                  <c:v>46.074351784233158</c:v>
                </c:pt>
                <c:pt idx="35">
                  <c:v>-725.00261787372824</c:v>
                </c:pt>
                <c:pt idx="36">
                  <c:v>-1281.2021539720349</c:v>
                </c:pt>
                <c:pt idx="37">
                  <c:v>-1430.39012116958</c:v>
                </c:pt>
                <c:pt idx="38">
                  <c:v>-1298.736829768889</c:v>
                </c:pt>
                <c:pt idx="39">
                  <c:v>-808.208576778831</c:v>
                </c:pt>
                <c:pt idx="40">
                  <c:v>-150.27676035725489</c:v>
                </c:pt>
                <c:pt idx="41">
                  <c:v>542.9096347577472</c:v>
                </c:pt>
                <c:pt idx="42">
                  <c:v>935.58921044256692</c:v>
                </c:pt>
                <c:pt idx="43">
                  <c:v>688.13309810624696</c:v>
                </c:pt>
                <c:pt idx="44">
                  <c:v>550.41215464831885</c:v>
                </c:pt>
                <c:pt idx="45">
                  <c:v>466.75833320118522</c:v>
                </c:pt>
                <c:pt idx="46">
                  <c:v>407.49356309634919</c:v>
                </c:pt>
                <c:pt idx="47">
                  <c:v>441.58894839609712</c:v>
                </c:pt>
                <c:pt idx="48">
                  <c:v>520.59668729009388</c:v>
                </c:pt>
                <c:pt idx="49">
                  <c:v>527.04774858331245</c:v>
                </c:pt>
                <c:pt idx="50">
                  <c:v>501.87374447884582</c:v>
                </c:pt>
                <c:pt idx="51">
                  <c:v>487.14185950481408</c:v>
                </c:pt>
                <c:pt idx="52">
                  <c:v>480.59935698515261</c:v>
                </c:pt>
                <c:pt idx="53">
                  <c:v>568.04947100842435</c:v>
                </c:pt>
                <c:pt idx="54">
                  <c:v>677.80045890838414</c:v>
                </c:pt>
                <c:pt idx="55">
                  <c:v>804.09508028287189</c:v>
                </c:pt>
                <c:pt idx="56">
                  <c:v>953.17001591765882</c:v>
                </c:pt>
                <c:pt idx="57">
                  <c:v>748.37074230584699</c:v>
                </c:pt>
                <c:pt idx="58">
                  <c:v>93.384810158123173</c:v>
                </c:pt>
                <c:pt idx="59">
                  <c:v>-634.21490436702902</c:v>
                </c:pt>
                <c:pt idx="60">
                  <c:v>-1185.7017003332689</c:v>
                </c:pt>
                <c:pt idx="61">
                  <c:v>-1362.019107093063</c:v>
                </c:pt>
                <c:pt idx="62">
                  <c:v>-1268.2764103169461</c:v>
                </c:pt>
                <c:pt idx="63">
                  <c:v>-866.15681755763421</c:v>
                </c:pt>
                <c:pt idx="64">
                  <c:v>-249.39043449263929</c:v>
                </c:pt>
                <c:pt idx="65">
                  <c:v>445.98586076333339</c:v>
                </c:pt>
                <c:pt idx="66">
                  <c:v>897.75757055187762</c:v>
                </c:pt>
                <c:pt idx="67">
                  <c:v>698.98242252702812</c:v>
                </c:pt>
                <c:pt idx="68">
                  <c:v>592.95922851857301</c:v>
                </c:pt>
                <c:pt idx="69">
                  <c:v>566.12745411254355</c:v>
                </c:pt>
                <c:pt idx="70">
                  <c:v>544.99883365750748</c:v>
                </c:pt>
                <c:pt idx="71">
                  <c:v>577.58239068006276</c:v>
                </c:pt>
                <c:pt idx="72">
                  <c:v>533.95100954563713</c:v>
                </c:pt>
                <c:pt idx="73">
                  <c:v>573.0728487235566</c:v>
                </c:pt>
                <c:pt idx="74">
                  <c:v>578.59730558881859</c:v>
                </c:pt>
                <c:pt idx="75">
                  <c:v>574.32395227304471</c:v>
                </c:pt>
                <c:pt idx="76">
                  <c:v>555.45235885265583</c:v>
                </c:pt>
                <c:pt idx="77">
                  <c:v>626.23672319496609</c:v>
                </c:pt>
                <c:pt idx="78">
                  <c:v>692.07247593392299</c:v>
                </c:pt>
                <c:pt idx="79">
                  <c:v>776.50530384276408</c:v>
                </c:pt>
                <c:pt idx="80">
                  <c:v>858.26355321697724</c:v>
                </c:pt>
                <c:pt idx="81">
                  <c:v>705.34568684214423</c:v>
                </c:pt>
                <c:pt idx="82">
                  <c:v>272.92019698704507</c:v>
                </c:pt>
                <c:pt idx="83">
                  <c:v>-237.16944452133859</c:v>
                </c:pt>
                <c:pt idx="84">
                  <c:v>-711.15722196554248</c:v>
                </c:pt>
                <c:pt idx="85">
                  <c:v>-969.92882386185579</c:v>
                </c:pt>
                <c:pt idx="86">
                  <c:v>-1079.2602095586569</c:v>
                </c:pt>
                <c:pt idx="87">
                  <c:v>-838.38854443846162</c:v>
                </c:pt>
                <c:pt idx="88">
                  <c:v>-447.15561584890821</c:v>
                </c:pt>
                <c:pt idx="89">
                  <c:v>-201.41083675334491</c:v>
                </c:pt>
                <c:pt idx="90">
                  <c:v>-158.67402109004161</c:v>
                </c:pt>
                <c:pt idx="91">
                  <c:v>-425.50019876320698</c:v>
                </c:pt>
                <c:pt idx="92">
                  <c:v>-720.30732173367414</c:v>
                </c:pt>
                <c:pt idx="93">
                  <c:v>-1075.2161487365281</c:v>
                </c:pt>
                <c:pt idx="94">
                  <c:v>-1273.3402828122801</c:v>
                </c:pt>
                <c:pt idx="95">
                  <c:v>-1325.7342298467061</c:v>
                </c:pt>
                <c:pt idx="96">
                  <c:v>-1249.8620116425541</c:v>
                </c:pt>
                <c:pt idx="97">
                  <c:v>-1279.612766362839</c:v>
                </c:pt>
                <c:pt idx="98">
                  <c:v>-1294.8529707700211</c:v>
                </c:pt>
                <c:pt idx="99">
                  <c:v>-1229.0012198500031</c:v>
                </c:pt>
                <c:pt idx="100">
                  <c:v>-1136.8233053723361</c:v>
                </c:pt>
                <c:pt idx="101">
                  <c:v>-1008.568833604591</c:v>
                </c:pt>
                <c:pt idx="102">
                  <c:v>-927.27951359675194</c:v>
                </c:pt>
                <c:pt idx="103">
                  <c:v>-737.41542052839281</c:v>
                </c:pt>
                <c:pt idx="104">
                  <c:v>-482.21098390755469</c:v>
                </c:pt>
                <c:pt idx="105">
                  <c:v>-578.8549816705754</c:v>
                </c:pt>
                <c:pt idx="106">
                  <c:v>-1086.6946300848081</c:v>
                </c:pt>
                <c:pt idx="107">
                  <c:v>-1687.8512924019169</c:v>
                </c:pt>
                <c:pt idx="108">
                  <c:v>-2146.9599410510482</c:v>
                </c:pt>
                <c:pt idx="109">
                  <c:v>-2294.0494493340639</c:v>
                </c:pt>
                <c:pt idx="110">
                  <c:v>-2167.279119425436</c:v>
                </c:pt>
                <c:pt idx="111">
                  <c:v>-1708.58835683603</c:v>
                </c:pt>
                <c:pt idx="112">
                  <c:v>-1060.6686513159241</c:v>
                </c:pt>
                <c:pt idx="113">
                  <c:v>-378.51006810995841</c:v>
                </c:pt>
                <c:pt idx="114">
                  <c:v>90.74707989197077</c:v>
                </c:pt>
                <c:pt idx="115">
                  <c:v>46.295179552979789</c:v>
                </c:pt>
                <c:pt idx="116">
                  <c:v>43.988376011211358</c:v>
                </c:pt>
                <c:pt idx="117">
                  <c:v>94.443195124249769</c:v>
                </c:pt>
                <c:pt idx="118">
                  <c:v>207.81195767411029</c:v>
                </c:pt>
                <c:pt idx="119">
                  <c:v>349.91396821350799</c:v>
                </c:pt>
                <c:pt idx="120">
                  <c:v>827.30344432244237</c:v>
                </c:pt>
                <c:pt idx="121">
                  <c:v>952.31110374001162</c:v>
                </c:pt>
                <c:pt idx="122">
                  <c:v>1034.4225115097111</c:v>
                </c:pt>
                <c:pt idx="123">
                  <c:v>1084.7269092875711</c:v>
                </c:pt>
                <c:pt idx="124">
                  <c:v>1100.0224473599851</c:v>
                </c:pt>
                <c:pt idx="125">
                  <c:v>1072.041432068399</c:v>
                </c:pt>
                <c:pt idx="126">
                  <c:v>1067.2227138995311</c:v>
                </c:pt>
                <c:pt idx="127">
                  <c:v>1077.894608419489</c:v>
                </c:pt>
                <c:pt idx="128">
                  <c:v>1089.604712556602</c:v>
                </c:pt>
                <c:pt idx="129">
                  <c:v>829.4731805006586</c:v>
                </c:pt>
                <c:pt idx="130">
                  <c:v>308.10331954301961</c:v>
                </c:pt>
                <c:pt idx="131">
                  <c:v>-407.88570387069223</c:v>
                </c:pt>
                <c:pt idx="132">
                  <c:v>-798.22625987603374</c:v>
                </c:pt>
                <c:pt idx="133">
                  <c:v>-911.71466940860569</c:v>
                </c:pt>
                <c:pt idx="134">
                  <c:v>-835.10380310648338</c:v>
                </c:pt>
                <c:pt idx="135">
                  <c:v>-941.15486934724208</c:v>
                </c:pt>
                <c:pt idx="136">
                  <c:v>-701.63137615537312</c:v>
                </c:pt>
                <c:pt idx="137">
                  <c:v>-407.62344881377982</c:v>
                </c:pt>
                <c:pt idx="138">
                  <c:v>-347.17282633566703</c:v>
                </c:pt>
                <c:pt idx="139">
                  <c:v>-527.37018966998971</c:v>
                </c:pt>
                <c:pt idx="140">
                  <c:v>-702.43793466553848</c:v>
                </c:pt>
                <c:pt idx="141">
                  <c:v>-853.37738804363585</c:v>
                </c:pt>
                <c:pt idx="142">
                  <c:v>-997.85968404675191</c:v>
                </c:pt>
                <c:pt idx="143">
                  <c:v>-1142.773863996299</c:v>
                </c:pt>
                <c:pt idx="144">
                  <c:v>-1414.105562867305</c:v>
                </c:pt>
                <c:pt idx="145">
                  <c:v>-1501.3161085669631</c:v>
                </c:pt>
                <c:pt idx="146">
                  <c:v>-1596.1744233028289</c:v>
                </c:pt>
                <c:pt idx="147">
                  <c:v>-1624.2351565866991</c:v>
                </c:pt>
                <c:pt idx="148">
                  <c:v>-1569.1823800449281</c:v>
                </c:pt>
                <c:pt idx="149">
                  <c:v>-1440.337002692946</c:v>
                </c:pt>
                <c:pt idx="150">
                  <c:v>-1463.6460747073399</c:v>
                </c:pt>
                <c:pt idx="151">
                  <c:v>-1384.2689940729731</c:v>
                </c:pt>
                <c:pt idx="152">
                  <c:v>-1090.3904912364981</c:v>
                </c:pt>
                <c:pt idx="153">
                  <c:v>-838.4455280587274</c:v>
                </c:pt>
                <c:pt idx="154">
                  <c:v>-550.06300093727441</c:v>
                </c:pt>
                <c:pt idx="155">
                  <c:v>-509.80869733955927</c:v>
                </c:pt>
                <c:pt idx="156">
                  <c:v>-695.66275562046167</c:v>
                </c:pt>
                <c:pt idx="157">
                  <c:v>-944.91231280031025</c:v>
                </c:pt>
                <c:pt idx="158">
                  <c:v>-1101.35043192852</c:v>
                </c:pt>
                <c:pt idx="159">
                  <c:v>-1134.094239253267</c:v>
                </c:pt>
                <c:pt idx="160">
                  <c:v>-793.10615441204368</c:v>
                </c:pt>
                <c:pt idx="161">
                  <c:v>-401.60593608365679</c:v>
                </c:pt>
                <c:pt idx="162">
                  <c:v>-15.30755121646575</c:v>
                </c:pt>
                <c:pt idx="163">
                  <c:v>16.93978345039864</c:v>
                </c:pt>
                <c:pt idx="164">
                  <c:v>-60.806829777083067</c:v>
                </c:pt>
                <c:pt idx="165">
                  <c:v>-220.8031849373447</c:v>
                </c:pt>
                <c:pt idx="166">
                  <c:v>-444.38683110739908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44-40CF-B8EB-2E7DFE22E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ESh2-MAh2</a:t>
            </a:r>
            <a:r>
              <a:rPr lang="es-ES" b="1" baseline="0"/>
              <a:t>Interconexiones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'Comparación Interconexiones'!$X$2</c:f>
              <c:strCache>
                <c:ptCount val="1"/>
                <c:pt idx="0">
                  <c:v>ESh2-MA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Interconexiones'!$X$3:$X$170</c:f>
              <c:numCache>
                <c:formatCode>General</c:formatCode>
                <c:ptCount val="168"/>
                <c:pt idx="0">
                  <c:v>-2618.1493815899998</c:v>
                </c:pt>
                <c:pt idx="1">
                  <c:v>-2618.1493815899998</c:v>
                </c:pt>
                <c:pt idx="2">
                  <c:v>-2618.1493815899998</c:v>
                </c:pt>
                <c:pt idx="3">
                  <c:v>-2618.1493815899998</c:v>
                </c:pt>
                <c:pt idx="4">
                  <c:v>-2618.1493815899998</c:v>
                </c:pt>
                <c:pt idx="5">
                  <c:v>-2618.1493815899998</c:v>
                </c:pt>
                <c:pt idx="6">
                  <c:v>-2618.1493815899998</c:v>
                </c:pt>
                <c:pt idx="7">
                  <c:v>-2618.1493815899998</c:v>
                </c:pt>
                <c:pt idx="8">
                  <c:v>-2618.1493815899998</c:v>
                </c:pt>
                <c:pt idx="9">
                  <c:v>-2618.1493815899998</c:v>
                </c:pt>
                <c:pt idx="10">
                  <c:v>-1517.77579117</c:v>
                </c:pt>
                <c:pt idx="11">
                  <c:v>-1517.77579117</c:v>
                </c:pt>
                <c:pt idx="12">
                  <c:v>-1517.77579117</c:v>
                </c:pt>
                <c:pt idx="13">
                  <c:v>-1517.77579117</c:v>
                </c:pt>
                <c:pt idx="14">
                  <c:v>-1517.77579117</c:v>
                </c:pt>
                <c:pt idx="15">
                  <c:v>-1517.77579117</c:v>
                </c:pt>
                <c:pt idx="16">
                  <c:v>-1517.77579117</c:v>
                </c:pt>
                <c:pt idx="17">
                  <c:v>-2618.1493815899998</c:v>
                </c:pt>
                <c:pt idx="18">
                  <c:v>-2618.1493815899998</c:v>
                </c:pt>
                <c:pt idx="19">
                  <c:v>-2618.1493815899998</c:v>
                </c:pt>
                <c:pt idx="20">
                  <c:v>-2618.1493815899998</c:v>
                </c:pt>
                <c:pt idx="21">
                  <c:v>-2618.1493815899998</c:v>
                </c:pt>
                <c:pt idx="22">
                  <c:v>-2618.1493815899998</c:v>
                </c:pt>
                <c:pt idx="23">
                  <c:v>-2618.1493815899998</c:v>
                </c:pt>
                <c:pt idx="24">
                  <c:v>-2710.9560965000001</c:v>
                </c:pt>
                <c:pt idx="25">
                  <c:v>-2710.9560965000001</c:v>
                </c:pt>
                <c:pt idx="26">
                  <c:v>-2710.9560965000001</c:v>
                </c:pt>
                <c:pt idx="27">
                  <c:v>-2710.9560965000001</c:v>
                </c:pt>
                <c:pt idx="28">
                  <c:v>-2710.9560965000001</c:v>
                </c:pt>
                <c:pt idx="29">
                  <c:v>-2710.9560965000001</c:v>
                </c:pt>
                <c:pt idx="30">
                  <c:v>-2710.9560965000001</c:v>
                </c:pt>
                <c:pt idx="31">
                  <c:v>-2710.9560965000001</c:v>
                </c:pt>
                <c:pt idx="32">
                  <c:v>-2710.9560965000001</c:v>
                </c:pt>
                <c:pt idx="33">
                  <c:v>-2710.9560965000001</c:v>
                </c:pt>
                <c:pt idx="34">
                  <c:v>-2641.1212334900001</c:v>
                </c:pt>
                <c:pt idx="35">
                  <c:v>-1517.77579117</c:v>
                </c:pt>
                <c:pt idx="36">
                  <c:v>-1517.77579117</c:v>
                </c:pt>
                <c:pt idx="37">
                  <c:v>-1517.77579117</c:v>
                </c:pt>
                <c:pt idx="38">
                  <c:v>-1517.77579117</c:v>
                </c:pt>
                <c:pt idx="39">
                  <c:v>-1517.77579117</c:v>
                </c:pt>
                <c:pt idx="40">
                  <c:v>-2710.9560965000001</c:v>
                </c:pt>
                <c:pt idx="41">
                  <c:v>-2710.9560965000001</c:v>
                </c:pt>
                <c:pt idx="42">
                  <c:v>-2710.9560965000001</c:v>
                </c:pt>
                <c:pt idx="43">
                  <c:v>-2710.9560965000001</c:v>
                </c:pt>
                <c:pt idx="44">
                  <c:v>-2710.9560965000001</c:v>
                </c:pt>
                <c:pt idx="45">
                  <c:v>-2710.9560965000001</c:v>
                </c:pt>
                <c:pt idx="46">
                  <c:v>-2710.9560965000001</c:v>
                </c:pt>
                <c:pt idx="47">
                  <c:v>-2710.9560965000001</c:v>
                </c:pt>
                <c:pt idx="48">
                  <c:v>-2698.4194852700002</c:v>
                </c:pt>
                <c:pt idx="49">
                  <c:v>-2698.4194852700002</c:v>
                </c:pt>
                <c:pt idx="50">
                  <c:v>-2698.4194852700002</c:v>
                </c:pt>
                <c:pt idx="51">
                  <c:v>-2698.4194852700002</c:v>
                </c:pt>
                <c:pt idx="52">
                  <c:v>-2698.4194852700002</c:v>
                </c:pt>
                <c:pt idx="53">
                  <c:v>-2698.4194852700002</c:v>
                </c:pt>
                <c:pt idx="54">
                  <c:v>-2698.4194852700002</c:v>
                </c:pt>
                <c:pt idx="55">
                  <c:v>-2698.4194852700002</c:v>
                </c:pt>
                <c:pt idx="56">
                  <c:v>-2698.4194852700002</c:v>
                </c:pt>
                <c:pt idx="57">
                  <c:v>-2698.4194852700002</c:v>
                </c:pt>
                <c:pt idx="58">
                  <c:v>-2698.4194852700002</c:v>
                </c:pt>
                <c:pt idx="59">
                  <c:v>-1517.77579117</c:v>
                </c:pt>
                <c:pt idx="60">
                  <c:v>-1517.77579117</c:v>
                </c:pt>
                <c:pt idx="61">
                  <c:v>-1517.77579117</c:v>
                </c:pt>
                <c:pt idx="62">
                  <c:v>-1517.77579117</c:v>
                </c:pt>
                <c:pt idx="63">
                  <c:v>-1517.77579117</c:v>
                </c:pt>
                <c:pt idx="64">
                  <c:v>-2698.4194852700002</c:v>
                </c:pt>
                <c:pt idx="65">
                  <c:v>-2698.4194852700002</c:v>
                </c:pt>
                <c:pt idx="66">
                  <c:v>-2698.4194852700002</c:v>
                </c:pt>
                <c:pt idx="67">
                  <c:v>-2698.4194852700002</c:v>
                </c:pt>
                <c:pt idx="68">
                  <c:v>-2698.4194852700002</c:v>
                </c:pt>
                <c:pt idx="69">
                  <c:v>-2698.4194852700002</c:v>
                </c:pt>
                <c:pt idx="70">
                  <c:v>-2698.4194852700002</c:v>
                </c:pt>
                <c:pt idx="71">
                  <c:v>-3010.0779342999999</c:v>
                </c:pt>
                <c:pt idx="72">
                  <c:v>-3010.0779342999999</c:v>
                </c:pt>
                <c:pt idx="73">
                  <c:v>-3010.0779342999999</c:v>
                </c:pt>
                <c:pt idx="74">
                  <c:v>-3010.0779342999999</c:v>
                </c:pt>
                <c:pt idx="75">
                  <c:v>-3010.0779342999999</c:v>
                </c:pt>
                <c:pt idx="76">
                  <c:v>-3010.0779342999999</c:v>
                </c:pt>
                <c:pt idx="77">
                  <c:v>-3010.0779342999999</c:v>
                </c:pt>
                <c:pt idx="78">
                  <c:v>-3010.0779342999999</c:v>
                </c:pt>
                <c:pt idx="79">
                  <c:v>-3010.0779342999999</c:v>
                </c:pt>
                <c:pt idx="80">
                  <c:v>-3010.0779342999999</c:v>
                </c:pt>
                <c:pt idx="81">
                  <c:v>-3010.0779342999999</c:v>
                </c:pt>
                <c:pt idx="82">
                  <c:v>-3010.0779342999999</c:v>
                </c:pt>
                <c:pt idx="83">
                  <c:v>-1517.77579117</c:v>
                </c:pt>
                <c:pt idx="84">
                  <c:v>-1517.77579117</c:v>
                </c:pt>
                <c:pt idx="85">
                  <c:v>-1517.77579117</c:v>
                </c:pt>
                <c:pt idx="86">
                  <c:v>-1517.77579117</c:v>
                </c:pt>
                <c:pt idx="87">
                  <c:v>-1517.77579117</c:v>
                </c:pt>
                <c:pt idx="88">
                  <c:v>-1517.77579117</c:v>
                </c:pt>
                <c:pt idx="89">
                  <c:v>-1517.77579117</c:v>
                </c:pt>
                <c:pt idx="90">
                  <c:v>-1517.77579117</c:v>
                </c:pt>
                <c:pt idx="91">
                  <c:v>-1517.77579117</c:v>
                </c:pt>
                <c:pt idx="92">
                  <c:v>-1517.77579117</c:v>
                </c:pt>
                <c:pt idx="93">
                  <c:v>-1517.77579117</c:v>
                </c:pt>
                <c:pt idx="94">
                  <c:v>-1517.77579117</c:v>
                </c:pt>
                <c:pt idx="95">
                  <c:v>-1517.77579117</c:v>
                </c:pt>
                <c:pt idx="96">
                  <c:v>-1517.77579117</c:v>
                </c:pt>
                <c:pt idx="97">
                  <c:v>-1517.77579117</c:v>
                </c:pt>
                <c:pt idx="98">
                  <c:v>-1517.77579117</c:v>
                </c:pt>
                <c:pt idx="99">
                  <c:v>-1517.77579117</c:v>
                </c:pt>
                <c:pt idx="100">
                  <c:v>-1517.77579117</c:v>
                </c:pt>
                <c:pt idx="101">
                  <c:v>-1517.77579117</c:v>
                </c:pt>
                <c:pt idx="102">
                  <c:v>-1517.77579117</c:v>
                </c:pt>
                <c:pt idx="103">
                  <c:v>-1517.77579117</c:v>
                </c:pt>
                <c:pt idx="104">
                  <c:v>-1517.77579117</c:v>
                </c:pt>
                <c:pt idx="105">
                  <c:v>-1517.77579117</c:v>
                </c:pt>
                <c:pt idx="106">
                  <c:v>-1517.77579117</c:v>
                </c:pt>
                <c:pt idx="107">
                  <c:v>-1517.77579117</c:v>
                </c:pt>
                <c:pt idx="108">
                  <c:v>-1517.77579117</c:v>
                </c:pt>
                <c:pt idx="109">
                  <c:v>-1517.77579117</c:v>
                </c:pt>
                <c:pt idx="110">
                  <c:v>-1517.77579117</c:v>
                </c:pt>
                <c:pt idx="111">
                  <c:v>-1517.77579117</c:v>
                </c:pt>
                <c:pt idx="112">
                  <c:v>-1517.77579117</c:v>
                </c:pt>
                <c:pt idx="113">
                  <c:v>-1517.77579117</c:v>
                </c:pt>
                <c:pt idx="114">
                  <c:v>-1517.77579117</c:v>
                </c:pt>
                <c:pt idx="115">
                  <c:v>-1517.77579117</c:v>
                </c:pt>
                <c:pt idx="116">
                  <c:v>-1517.77579117</c:v>
                </c:pt>
                <c:pt idx="117">
                  <c:v>-1517.77579117</c:v>
                </c:pt>
                <c:pt idx="118">
                  <c:v>-1517.77579117</c:v>
                </c:pt>
                <c:pt idx="119">
                  <c:v>-1517.77579117</c:v>
                </c:pt>
                <c:pt idx="120">
                  <c:v>-1517.77579117</c:v>
                </c:pt>
                <c:pt idx="121">
                  <c:v>-1517.77579117</c:v>
                </c:pt>
                <c:pt idx="122">
                  <c:v>-1517.77579117</c:v>
                </c:pt>
                <c:pt idx="123">
                  <c:v>-1517.77579117</c:v>
                </c:pt>
                <c:pt idx="124">
                  <c:v>-1517.77579117</c:v>
                </c:pt>
                <c:pt idx="125">
                  <c:v>-1517.77579117</c:v>
                </c:pt>
                <c:pt idx="126">
                  <c:v>-1517.77579117</c:v>
                </c:pt>
                <c:pt idx="127">
                  <c:v>-1517.77579117</c:v>
                </c:pt>
                <c:pt idx="128">
                  <c:v>-1517.77579117</c:v>
                </c:pt>
                <c:pt idx="129">
                  <c:v>-1517.77579117</c:v>
                </c:pt>
                <c:pt idx="130">
                  <c:v>-1517.77579117</c:v>
                </c:pt>
                <c:pt idx="131">
                  <c:v>-1517.77579117</c:v>
                </c:pt>
                <c:pt idx="132">
                  <c:v>-1517.77579117</c:v>
                </c:pt>
                <c:pt idx="133">
                  <c:v>-1517.77579117</c:v>
                </c:pt>
                <c:pt idx="134">
                  <c:v>-1517.77579117</c:v>
                </c:pt>
                <c:pt idx="135">
                  <c:v>-1517.77579117</c:v>
                </c:pt>
                <c:pt idx="136">
                  <c:v>-1517.77579117</c:v>
                </c:pt>
                <c:pt idx="137">
                  <c:v>-1517.77579117</c:v>
                </c:pt>
                <c:pt idx="138">
                  <c:v>-1517.77579117</c:v>
                </c:pt>
                <c:pt idx="139">
                  <c:v>-1517.77579117</c:v>
                </c:pt>
                <c:pt idx="140">
                  <c:v>-1517.77579117</c:v>
                </c:pt>
                <c:pt idx="141">
                  <c:v>-1517.77579117</c:v>
                </c:pt>
                <c:pt idx="142">
                  <c:v>-1517.77579117</c:v>
                </c:pt>
                <c:pt idx="143">
                  <c:v>-1517.77579117</c:v>
                </c:pt>
                <c:pt idx="144">
                  <c:v>-1517.77579117</c:v>
                </c:pt>
                <c:pt idx="145">
                  <c:v>-1517.77579117</c:v>
                </c:pt>
                <c:pt idx="146">
                  <c:v>-1517.77579117</c:v>
                </c:pt>
                <c:pt idx="147">
                  <c:v>-1517.77579117</c:v>
                </c:pt>
                <c:pt idx="148">
                  <c:v>-1517.77579117</c:v>
                </c:pt>
                <c:pt idx="149">
                  <c:v>-1517.77579117</c:v>
                </c:pt>
                <c:pt idx="150">
                  <c:v>-1517.77579117</c:v>
                </c:pt>
                <c:pt idx="151">
                  <c:v>-1517.77579117</c:v>
                </c:pt>
                <c:pt idx="152">
                  <c:v>-1517.77579117</c:v>
                </c:pt>
                <c:pt idx="153">
                  <c:v>-1517.77579117</c:v>
                </c:pt>
                <c:pt idx="154">
                  <c:v>-1517.77579117</c:v>
                </c:pt>
                <c:pt idx="155">
                  <c:v>-1517.77579117</c:v>
                </c:pt>
                <c:pt idx="156">
                  <c:v>-1517.77579117</c:v>
                </c:pt>
                <c:pt idx="157">
                  <c:v>-1517.77579117</c:v>
                </c:pt>
                <c:pt idx="158">
                  <c:v>-1517.77579117</c:v>
                </c:pt>
                <c:pt idx="159">
                  <c:v>-1517.77579117</c:v>
                </c:pt>
                <c:pt idx="160">
                  <c:v>-1517.77579117</c:v>
                </c:pt>
                <c:pt idx="161">
                  <c:v>-1517.77579117</c:v>
                </c:pt>
                <c:pt idx="162">
                  <c:v>-1517.77579117</c:v>
                </c:pt>
                <c:pt idx="163">
                  <c:v>-1517.77579117</c:v>
                </c:pt>
                <c:pt idx="164">
                  <c:v>-1517.77579117</c:v>
                </c:pt>
                <c:pt idx="165">
                  <c:v>-1517.77579117</c:v>
                </c:pt>
                <c:pt idx="166">
                  <c:v>-1517.77579117</c:v>
                </c:pt>
                <c:pt idx="167">
                  <c:v>-1517.77579117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38-4982-A9D1-1B4EF4CE2F06}"/>
            </c:ext>
          </c:extLst>
        </c:ser>
        <c:ser>
          <c:idx val="1"/>
          <c:order val="1"/>
          <c:tx>
            <c:strRef>
              <c:f>'Comparación Interconexiones'!$AA$2</c:f>
              <c:strCache>
                <c:ptCount val="1"/>
                <c:pt idx="0">
                  <c:v>ESh2-MA 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  <a:effectLst/>
          </c:spPr>
          <c:val>
            <c:numRef>
              <c:f>'Comparación Interconexiones'!$AA$3:$AA$169</c:f>
              <c:numCache>
                <c:formatCode>General</c:formatCode>
                <c:ptCount val="167"/>
                <c:pt idx="0">
                  <c:v>-1517.8</c:v>
                </c:pt>
                <c:pt idx="1">
                  <c:v>-1517.8</c:v>
                </c:pt>
                <c:pt idx="2">
                  <c:v>-1517.8</c:v>
                </c:pt>
                <c:pt idx="3">
                  <c:v>-1517.8</c:v>
                </c:pt>
                <c:pt idx="4">
                  <c:v>-1517.8</c:v>
                </c:pt>
                <c:pt idx="5">
                  <c:v>-1517.8</c:v>
                </c:pt>
                <c:pt idx="6">
                  <c:v>-1517.8</c:v>
                </c:pt>
                <c:pt idx="7">
                  <c:v>-1517.8</c:v>
                </c:pt>
                <c:pt idx="8">
                  <c:v>-1517.8</c:v>
                </c:pt>
                <c:pt idx="9">
                  <c:v>-1517.8</c:v>
                </c:pt>
                <c:pt idx="10">
                  <c:v>-1517.8</c:v>
                </c:pt>
                <c:pt idx="11">
                  <c:v>-1517.8</c:v>
                </c:pt>
                <c:pt idx="12">
                  <c:v>-1517.8</c:v>
                </c:pt>
                <c:pt idx="13">
                  <c:v>-1517.8</c:v>
                </c:pt>
                <c:pt idx="14">
                  <c:v>-1517.8</c:v>
                </c:pt>
                <c:pt idx="15">
                  <c:v>-1517.8</c:v>
                </c:pt>
                <c:pt idx="16">
                  <c:v>-1517.8</c:v>
                </c:pt>
                <c:pt idx="17">
                  <c:v>-1517.8</c:v>
                </c:pt>
                <c:pt idx="18">
                  <c:v>-1517.8</c:v>
                </c:pt>
                <c:pt idx="19">
                  <c:v>-1517.8</c:v>
                </c:pt>
                <c:pt idx="20">
                  <c:v>-1517.8</c:v>
                </c:pt>
                <c:pt idx="21">
                  <c:v>-1517.8</c:v>
                </c:pt>
                <c:pt idx="22">
                  <c:v>-1517.8</c:v>
                </c:pt>
                <c:pt idx="23">
                  <c:v>-1517.8</c:v>
                </c:pt>
                <c:pt idx="24">
                  <c:v>-1517.8</c:v>
                </c:pt>
                <c:pt idx="25">
                  <c:v>-1517.8</c:v>
                </c:pt>
                <c:pt idx="26">
                  <c:v>-1517.8</c:v>
                </c:pt>
                <c:pt idx="27">
                  <c:v>-1728.746715669381</c:v>
                </c:pt>
                <c:pt idx="28">
                  <c:v>-1517.8</c:v>
                </c:pt>
                <c:pt idx="29">
                  <c:v>-2154.370201539246</c:v>
                </c:pt>
                <c:pt idx="30">
                  <c:v>-1517.8</c:v>
                </c:pt>
                <c:pt idx="31">
                  <c:v>-2710.9803065799151</c:v>
                </c:pt>
                <c:pt idx="32">
                  <c:v>-1517.8</c:v>
                </c:pt>
                <c:pt idx="33">
                  <c:v>-1517.8</c:v>
                </c:pt>
                <c:pt idx="34">
                  <c:v>-1517.8</c:v>
                </c:pt>
                <c:pt idx="35">
                  <c:v>-1517.8</c:v>
                </c:pt>
                <c:pt idx="36">
                  <c:v>-1517.8</c:v>
                </c:pt>
                <c:pt idx="37">
                  <c:v>-1517.8</c:v>
                </c:pt>
                <c:pt idx="38">
                  <c:v>-1517.8</c:v>
                </c:pt>
                <c:pt idx="39">
                  <c:v>-1517.8</c:v>
                </c:pt>
                <c:pt idx="40">
                  <c:v>-1517.8</c:v>
                </c:pt>
                <c:pt idx="41">
                  <c:v>-1968.285614542003</c:v>
                </c:pt>
                <c:pt idx="42">
                  <c:v>-2710.9803065799151</c:v>
                </c:pt>
                <c:pt idx="43">
                  <c:v>-2710.9803065799151</c:v>
                </c:pt>
                <c:pt idx="44">
                  <c:v>-2710.9803065799151</c:v>
                </c:pt>
                <c:pt idx="45">
                  <c:v>-1517.8</c:v>
                </c:pt>
                <c:pt idx="46">
                  <c:v>-2710.9803065799151</c:v>
                </c:pt>
                <c:pt idx="47">
                  <c:v>-2710.9803065799151</c:v>
                </c:pt>
                <c:pt idx="48">
                  <c:v>-1517.8</c:v>
                </c:pt>
                <c:pt idx="49">
                  <c:v>-2698.4436953367831</c:v>
                </c:pt>
                <c:pt idx="50">
                  <c:v>-2561.6831557222272</c:v>
                </c:pt>
                <c:pt idx="51">
                  <c:v>-2646.353809479911</c:v>
                </c:pt>
                <c:pt idx="52">
                  <c:v>-2698.4436953367831</c:v>
                </c:pt>
                <c:pt idx="53">
                  <c:v>-2698.4436953367831</c:v>
                </c:pt>
                <c:pt idx="54">
                  <c:v>-2519.0338037885772</c:v>
                </c:pt>
                <c:pt idx="55">
                  <c:v>-2698.4436953367831</c:v>
                </c:pt>
                <c:pt idx="56">
                  <c:v>-2698.4436953367831</c:v>
                </c:pt>
                <c:pt idx="57">
                  <c:v>-2698.4436953367831</c:v>
                </c:pt>
                <c:pt idx="58">
                  <c:v>-1517.8</c:v>
                </c:pt>
                <c:pt idx="59">
                  <c:v>-1517.8</c:v>
                </c:pt>
                <c:pt idx="60">
                  <c:v>-1517.8</c:v>
                </c:pt>
                <c:pt idx="61">
                  <c:v>-1517.8</c:v>
                </c:pt>
                <c:pt idx="62">
                  <c:v>-1517.8</c:v>
                </c:pt>
                <c:pt idx="63">
                  <c:v>-1517.8</c:v>
                </c:pt>
                <c:pt idx="64">
                  <c:v>-1843.0994064409081</c:v>
                </c:pt>
                <c:pt idx="65">
                  <c:v>-2698.4436953367831</c:v>
                </c:pt>
                <c:pt idx="66">
                  <c:v>-2698.4436953367831</c:v>
                </c:pt>
                <c:pt idx="67">
                  <c:v>-2698.4436953367831</c:v>
                </c:pt>
                <c:pt idx="68">
                  <c:v>-2698.4436953367831</c:v>
                </c:pt>
                <c:pt idx="69">
                  <c:v>-2698.4436953367831</c:v>
                </c:pt>
                <c:pt idx="70">
                  <c:v>-2698.4436953367831</c:v>
                </c:pt>
                <c:pt idx="71">
                  <c:v>-2940.16732</c:v>
                </c:pt>
                <c:pt idx="72">
                  <c:v>-2940.16732</c:v>
                </c:pt>
                <c:pt idx="73">
                  <c:v>-2940.16732</c:v>
                </c:pt>
                <c:pt idx="74">
                  <c:v>-2940.16732</c:v>
                </c:pt>
                <c:pt idx="75">
                  <c:v>-2940.16732</c:v>
                </c:pt>
                <c:pt idx="76">
                  <c:v>-2940.16732</c:v>
                </c:pt>
                <c:pt idx="77">
                  <c:v>-2940.16732</c:v>
                </c:pt>
                <c:pt idx="78">
                  <c:v>-2940.16732</c:v>
                </c:pt>
                <c:pt idx="79">
                  <c:v>-2940.16732</c:v>
                </c:pt>
                <c:pt idx="80">
                  <c:v>-2940.16732</c:v>
                </c:pt>
                <c:pt idx="81">
                  <c:v>-2940.16732</c:v>
                </c:pt>
                <c:pt idx="82">
                  <c:v>-1517.8</c:v>
                </c:pt>
                <c:pt idx="83">
                  <c:v>-1517.8</c:v>
                </c:pt>
                <c:pt idx="84">
                  <c:v>-1517.8</c:v>
                </c:pt>
                <c:pt idx="85">
                  <c:v>-1517.8</c:v>
                </c:pt>
                <c:pt idx="86">
                  <c:v>-1517.8</c:v>
                </c:pt>
                <c:pt idx="87">
                  <c:v>-1517.8</c:v>
                </c:pt>
                <c:pt idx="88">
                  <c:v>-1517.8</c:v>
                </c:pt>
                <c:pt idx="89">
                  <c:v>-1517.8</c:v>
                </c:pt>
                <c:pt idx="90">
                  <c:v>-1517.8</c:v>
                </c:pt>
                <c:pt idx="91">
                  <c:v>-1517.8</c:v>
                </c:pt>
                <c:pt idx="92">
                  <c:v>-1517.8</c:v>
                </c:pt>
                <c:pt idx="93">
                  <c:v>-1517.8</c:v>
                </c:pt>
                <c:pt idx="94">
                  <c:v>-1517.8</c:v>
                </c:pt>
                <c:pt idx="95">
                  <c:v>-1517.8</c:v>
                </c:pt>
                <c:pt idx="96">
                  <c:v>-1517.8</c:v>
                </c:pt>
                <c:pt idx="97">
                  <c:v>-1517.8</c:v>
                </c:pt>
                <c:pt idx="98">
                  <c:v>-1517.8</c:v>
                </c:pt>
                <c:pt idx="99">
                  <c:v>-1517.8</c:v>
                </c:pt>
                <c:pt idx="100">
                  <c:v>-1517.8</c:v>
                </c:pt>
                <c:pt idx="101">
                  <c:v>-1517.8</c:v>
                </c:pt>
                <c:pt idx="102">
                  <c:v>-1517.8</c:v>
                </c:pt>
                <c:pt idx="103">
                  <c:v>-1517.8</c:v>
                </c:pt>
                <c:pt idx="104">
                  <c:v>-1517.8</c:v>
                </c:pt>
                <c:pt idx="105">
                  <c:v>-1517.8</c:v>
                </c:pt>
                <c:pt idx="106">
                  <c:v>-1517.8</c:v>
                </c:pt>
                <c:pt idx="107">
                  <c:v>-1517.8</c:v>
                </c:pt>
                <c:pt idx="108">
                  <c:v>-1517.8</c:v>
                </c:pt>
                <c:pt idx="109">
                  <c:v>-1517.8</c:v>
                </c:pt>
                <c:pt idx="110">
                  <c:v>-1517.8</c:v>
                </c:pt>
                <c:pt idx="111">
                  <c:v>-1517.8</c:v>
                </c:pt>
                <c:pt idx="112">
                  <c:v>-1517.8</c:v>
                </c:pt>
                <c:pt idx="113">
                  <c:v>-1517.8</c:v>
                </c:pt>
                <c:pt idx="114">
                  <c:v>-1517.8</c:v>
                </c:pt>
                <c:pt idx="115">
                  <c:v>-1517.8</c:v>
                </c:pt>
                <c:pt idx="116">
                  <c:v>-1517.8</c:v>
                </c:pt>
                <c:pt idx="117">
                  <c:v>-1517.8</c:v>
                </c:pt>
                <c:pt idx="118">
                  <c:v>-1517.8</c:v>
                </c:pt>
                <c:pt idx="119">
                  <c:v>-1517.8</c:v>
                </c:pt>
                <c:pt idx="120">
                  <c:v>-1517.8</c:v>
                </c:pt>
                <c:pt idx="121">
                  <c:v>-1517.8</c:v>
                </c:pt>
                <c:pt idx="122">
                  <c:v>-1517.8</c:v>
                </c:pt>
                <c:pt idx="123">
                  <c:v>-1517.8</c:v>
                </c:pt>
                <c:pt idx="124">
                  <c:v>-1517.8</c:v>
                </c:pt>
                <c:pt idx="125">
                  <c:v>-1517.8</c:v>
                </c:pt>
                <c:pt idx="126">
                  <c:v>-1517.8</c:v>
                </c:pt>
                <c:pt idx="127">
                  <c:v>-1517.8</c:v>
                </c:pt>
                <c:pt idx="128">
                  <c:v>-1517.8</c:v>
                </c:pt>
                <c:pt idx="129">
                  <c:v>-1517.8</c:v>
                </c:pt>
                <c:pt idx="130">
                  <c:v>-1517.8</c:v>
                </c:pt>
                <c:pt idx="131">
                  <c:v>-1517.8</c:v>
                </c:pt>
                <c:pt idx="132">
                  <c:v>-1517.8</c:v>
                </c:pt>
                <c:pt idx="133">
                  <c:v>-1517.8</c:v>
                </c:pt>
                <c:pt idx="134">
                  <c:v>-1517.8</c:v>
                </c:pt>
                <c:pt idx="135">
                  <c:v>-1517.8</c:v>
                </c:pt>
                <c:pt idx="136">
                  <c:v>-1517.8</c:v>
                </c:pt>
                <c:pt idx="137">
                  <c:v>-1517.8</c:v>
                </c:pt>
                <c:pt idx="138">
                  <c:v>-1517.8</c:v>
                </c:pt>
                <c:pt idx="139">
                  <c:v>-1517.8</c:v>
                </c:pt>
                <c:pt idx="140">
                  <c:v>-1517.8</c:v>
                </c:pt>
                <c:pt idx="141">
                  <c:v>-1517.8</c:v>
                </c:pt>
                <c:pt idx="142">
                  <c:v>-1517.8</c:v>
                </c:pt>
                <c:pt idx="143">
                  <c:v>-1517.8</c:v>
                </c:pt>
                <c:pt idx="144">
                  <c:v>-1517.8</c:v>
                </c:pt>
                <c:pt idx="145">
                  <c:v>-1517.8</c:v>
                </c:pt>
                <c:pt idx="146">
                  <c:v>-1517.8</c:v>
                </c:pt>
                <c:pt idx="147">
                  <c:v>-1517.8</c:v>
                </c:pt>
                <c:pt idx="148">
                  <c:v>-1517.8</c:v>
                </c:pt>
                <c:pt idx="149">
                  <c:v>-1517.8</c:v>
                </c:pt>
                <c:pt idx="150">
                  <c:v>-1517.8</c:v>
                </c:pt>
                <c:pt idx="151">
                  <c:v>-1517.8</c:v>
                </c:pt>
                <c:pt idx="152">
                  <c:v>-1517.8</c:v>
                </c:pt>
                <c:pt idx="153">
                  <c:v>-1517.8</c:v>
                </c:pt>
                <c:pt idx="154">
                  <c:v>-1517.8</c:v>
                </c:pt>
                <c:pt idx="155">
                  <c:v>-1517.8</c:v>
                </c:pt>
                <c:pt idx="156">
                  <c:v>-1517.8</c:v>
                </c:pt>
                <c:pt idx="157">
                  <c:v>-1517.8</c:v>
                </c:pt>
                <c:pt idx="158">
                  <c:v>-1517.8</c:v>
                </c:pt>
                <c:pt idx="159">
                  <c:v>-1517.8</c:v>
                </c:pt>
                <c:pt idx="160">
                  <c:v>-1517.8</c:v>
                </c:pt>
                <c:pt idx="161">
                  <c:v>-1517.8</c:v>
                </c:pt>
                <c:pt idx="162">
                  <c:v>-1517.8</c:v>
                </c:pt>
                <c:pt idx="163">
                  <c:v>-1517.8</c:v>
                </c:pt>
                <c:pt idx="164">
                  <c:v>-1517.8</c:v>
                </c:pt>
                <c:pt idx="165">
                  <c:v>-1517.8</c:v>
                </c:pt>
                <c:pt idx="166">
                  <c:v>-1517.8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38-4982-A9D1-1B4EF4CE2F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4905904"/>
        <c:axId val="1124914064"/>
      </c:areaChart>
      <c:catAx>
        <c:axId val="1124905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14064"/>
        <c:crosses val="autoZero"/>
        <c:auto val="1"/>
        <c:lblAlgn val="ctr"/>
        <c:lblOffset val="100"/>
        <c:noMultiLvlLbl val="0"/>
      </c:catAx>
      <c:valAx>
        <c:axId val="112491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490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ES00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Precios'!$C$4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Precios'!$C$5:$C$173</c:f>
              <c:numCache>
                <c:formatCode>General</c:formatCode>
                <c:ptCount val="169"/>
                <c:pt idx="0">
                  <c:v>52.578633869999997</c:v>
                </c:pt>
                <c:pt idx="1">
                  <c:v>52.578633869999997</c:v>
                </c:pt>
                <c:pt idx="2">
                  <c:v>52.578633869999997</c:v>
                </c:pt>
                <c:pt idx="3">
                  <c:v>52.578633869999997</c:v>
                </c:pt>
                <c:pt idx="4">
                  <c:v>52.578633869999997</c:v>
                </c:pt>
                <c:pt idx="5">
                  <c:v>52.578633869999997</c:v>
                </c:pt>
                <c:pt idx="6">
                  <c:v>52.578633869999997</c:v>
                </c:pt>
                <c:pt idx="7">
                  <c:v>52.578633869999997</c:v>
                </c:pt>
                <c:pt idx="8">
                  <c:v>52.578633869999997</c:v>
                </c:pt>
                <c:pt idx="9">
                  <c:v>52.578633869999997</c:v>
                </c:pt>
                <c:pt idx="10">
                  <c:v>15.622672</c:v>
                </c:pt>
                <c:pt idx="11">
                  <c:v>15.463145280000001</c:v>
                </c:pt>
                <c:pt idx="12">
                  <c:v>15.463145280000001</c:v>
                </c:pt>
                <c:pt idx="13">
                  <c:v>15.463145280000001</c:v>
                </c:pt>
                <c:pt idx="14">
                  <c:v>15.463145280000001</c:v>
                </c:pt>
                <c:pt idx="15">
                  <c:v>15.463145280000001</c:v>
                </c:pt>
                <c:pt idx="16">
                  <c:v>15.642671999999999</c:v>
                </c:pt>
                <c:pt idx="17">
                  <c:v>128.9143794</c:v>
                </c:pt>
                <c:pt idx="18">
                  <c:v>128.9143794</c:v>
                </c:pt>
                <c:pt idx="19">
                  <c:v>128.9143794</c:v>
                </c:pt>
                <c:pt idx="20">
                  <c:v>128.9143794</c:v>
                </c:pt>
                <c:pt idx="21">
                  <c:v>128.9143794</c:v>
                </c:pt>
                <c:pt idx="22">
                  <c:v>128.9143794</c:v>
                </c:pt>
                <c:pt idx="23">
                  <c:v>126.01</c:v>
                </c:pt>
                <c:pt idx="24">
                  <c:v>118.60202905</c:v>
                </c:pt>
                <c:pt idx="25">
                  <c:v>118.60202905</c:v>
                </c:pt>
                <c:pt idx="26">
                  <c:v>118.60202905</c:v>
                </c:pt>
                <c:pt idx="27">
                  <c:v>118.60202905</c:v>
                </c:pt>
                <c:pt idx="28">
                  <c:v>126.01056250000001</c:v>
                </c:pt>
                <c:pt idx="29">
                  <c:v>128.9143794</c:v>
                </c:pt>
                <c:pt idx="30">
                  <c:v>128.9143794</c:v>
                </c:pt>
                <c:pt idx="31">
                  <c:v>128.9143794</c:v>
                </c:pt>
                <c:pt idx="32">
                  <c:v>128.9143794</c:v>
                </c:pt>
                <c:pt idx="33">
                  <c:v>128.9143794</c:v>
                </c:pt>
                <c:pt idx="34">
                  <c:v>51.997</c:v>
                </c:pt>
                <c:pt idx="35">
                  <c:v>15.642671999999999</c:v>
                </c:pt>
                <c:pt idx="36">
                  <c:v>15.642671999999999</c:v>
                </c:pt>
                <c:pt idx="37">
                  <c:v>15.642671999999999</c:v>
                </c:pt>
                <c:pt idx="38">
                  <c:v>15.642671999999999</c:v>
                </c:pt>
                <c:pt idx="39">
                  <c:v>15.642671999999999</c:v>
                </c:pt>
                <c:pt idx="40">
                  <c:v>96.685784549999994</c:v>
                </c:pt>
                <c:pt idx="41">
                  <c:v>156.53247099999999</c:v>
                </c:pt>
                <c:pt idx="42">
                  <c:v>156.53247099999999</c:v>
                </c:pt>
                <c:pt idx="43">
                  <c:v>156.53247099999999</c:v>
                </c:pt>
                <c:pt idx="44">
                  <c:v>156.53247099999999</c:v>
                </c:pt>
                <c:pt idx="45">
                  <c:v>156.53247099999999</c:v>
                </c:pt>
                <c:pt idx="46">
                  <c:v>156.53247099999999</c:v>
                </c:pt>
                <c:pt idx="47">
                  <c:v>156.53247099999999</c:v>
                </c:pt>
                <c:pt idx="48">
                  <c:v>156.53247099999999</c:v>
                </c:pt>
                <c:pt idx="49">
                  <c:v>140.25309401999999</c:v>
                </c:pt>
                <c:pt idx="50">
                  <c:v>140.25309401999999</c:v>
                </c:pt>
                <c:pt idx="51">
                  <c:v>140.25309401999999</c:v>
                </c:pt>
                <c:pt idx="52">
                  <c:v>140.25309401999999</c:v>
                </c:pt>
                <c:pt idx="53">
                  <c:v>156.53247099999999</c:v>
                </c:pt>
                <c:pt idx="54">
                  <c:v>156.53247099999999</c:v>
                </c:pt>
                <c:pt idx="55">
                  <c:v>156.53247099999999</c:v>
                </c:pt>
                <c:pt idx="56">
                  <c:v>156.53247099999999</c:v>
                </c:pt>
                <c:pt idx="57">
                  <c:v>156.53247099999999</c:v>
                </c:pt>
                <c:pt idx="58">
                  <c:v>117.39935325</c:v>
                </c:pt>
                <c:pt idx="59">
                  <c:v>117.39935325</c:v>
                </c:pt>
                <c:pt idx="60">
                  <c:v>117.39935325</c:v>
                </c:pt>
                <c:pt idx="61">
                  <c:v>117.39935325</c:v>
                </c:pt>
                <c:pt idx="62">
                  <c:v>117.39935325</c:v>
                </c:pt>
                <c:pt idx="63">
                  <c:v>117.39935325</c:v>
                </c:pt>
                <c:pt idx="64">
                  <c:v>117.39935325</c:v>
                </c:pt>
                <c:pt idx="65">
                  <c:v>159.84172691000001</c:v>
                </c:pt>
                <c:pt idx="66">
                  <c:v>159.84172691000001</c:v>
                </c:pt>
                <c:pt idx="67">
                  <c:v>159.84172691000001</c:v>
                </c:pt>
                <c:pt idx="68">
                  <c:v>159.84172691000001</c:v>
                </c:pt>
                <c:pt idx="69">
                  <c:v>159.84172691000001</c:v>
                </c:pt>
                <c:pt idx="70">
                  <c:v>159.74662789999999</c:v>
                </c:pt>
                <c:pt idx="71">
                  <c:v>156.53247099999999</c:v>
                </c:pt>
                <c:pt idx="72">
                  <c:v>156.53247099999999</c:v>
                </c:pt>
                <c:pt idx="73">
                  <c:v>156.53247099999999</c:v>
                </c:pt>
                <c:pt idx="74">
                  <c:v>156.53247099999999</c:v>
                </c:pt>
                <c:pt idx="75">
                  <c:v>156.53247099999999</c:v>
                </c:pt>
                <c:pt idx="76">
                  <c:v>156.53247099999999</c:v>
                </c:pt>
                <c:pt idx="77">
                  <c:v>156.53247099999999</c:v>
                </c:pt>
                <c:pt idx="78">
                  <c:v>156.53247099999999</c:v>
                </c:pt>
                <c:pt idx="79">
                  <c:v>159.84172691000001</c:v>
                </c:pt>
                <c:pt idx="80">
                  <c:v>159.84172691000001</c:v>
                </c:pt>
                <c:pt idx="81">
                  <c:v>156.53247099999999</c:v>
                </c:pt>
                <c:pt idx="82">
                  <c:v>56.532471000000001</c:v>
                </c:pt>
                <c:pt idx="83">
                  <c:v>15.642671999999999</c:v>
                </c:pt>
                <c:pt idx="84">
                  <c:v>15.642671999999999</c:v>
                </c:pt>
                <c:pt idx="85">
                  <c:v>15.642671999999999</c:v>
                </c:pt>
                <c:pt idx="86">
                  <c:v>15.642671999999999</c:v>
                </c:pt>
                <c:pt idx="87">
                  <c:v>15.642671999999999</c:v>
                </c:pt>
                <c:pt idx="88">
                  <c:v>15.642671999999999</c:v>
                </c:pt>
                <c:pt idx="89">
                  <c:v>20.856895999999999</c:v>
                </c:pt>
                <c:pt idx="90">
                  <c:v>20.856895999999999</c:v>
                </c:pt>
                <c:pt idx="91">
                  <c:v>20.856895999999999</c:v>
                </c:pt>
                <c:pt idx="92">
                  <c:v>20.856895999999999</c:v>
                </c:pt>
                <c:pt idx="93">
                  <c:v>20.856895999999999</c:v>
                </c:pt>
                <c:pt idx="94">
                  <c:v>15.642671999999999</c:v>
                </c:pt>
                <c:pt idx="95">
                  <c:v>15.622672</c:v>
                </c:pt>
                <c:pt idx="96">
                  <c:v>15.622672</c:v>
                </c:pt>
                <c:pt idx="97">
                  <c:v>15.622672</c:v>
                </c:pt>
                <c:pt idx="98">
                  <c:v>15.622672</c:v>
                </c:pt>
                <c:pt idx="99">
                  <c:v>15.622672</c:v>
                </c:pt>
                <c:pt idx="100">
                  <c:v>15.622672</c:v>
                </c:pt>
                <c:pt idx="101">
                  <c:v>15.622672</c:v>
                </c:pt>
                <c:pt idx="102">
                  <c:v>15.622672</c:v>
                </c:pt>
                <c:pt idx="103">
                  <c:v>15.622672</c:v>
                </c:pt>
                <c:pt idx="104">
                  <c:v>15.622672</c:v>
                </c:pt>
                <c:pt idx="105">
                  <c:v>11.717003999999999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15.622672</c:v>
                </c:pt>
                <c:pt idx="114">
                  <c:v>15.622672</c:v>
                </c:pt>
                <c:pt idx="115">
                  <c:v>15.622672</c:v>
                </c:pt>
                <c:pt idx="116">
                  <c:v>15.622672</c:v>
                </c:pt>
                <c:pt idx="117">
                  <c:v>15.622672</c:v>
                </c:pt>
                <c:pt idx="118">
                  <c:v>15.622672</c:v>
                </c:pt>
                <c:pt idx="119">
                  <c:v>15.622672</c:v>
                </c:pt>
                <c:pt idx="120">
                  <c:v>15.436078999999999</c:v>
                </c:pt>
                <c:pt idx="121">
                  <c:v>15.436078999999999</c:v>
                </c:pt>
                <c:pt idx="122">
                  <c:v>15.436078999999999</c:v>
                </c:pt>
                <c:pt idx="123">
                  <c:v>15.436078999999999</c:v>
                </c:pt>
                <c:pt idx="124">
                  <c:v>15.436078999999999</c:v>
                </c:pt>
                <c:pt idx="125">
                  <c:v>15.436078999999999</c:v>
                </c:pt>
                <c:pt idx="126">
                  <c:v>15.436078999999999</c:v>
                </c:pt>
                <c:pt idx="127">
                  <c:v>15.436078999999999</c:v>
                </c:pt>
                <c:pt idx="128">
                  <c:v>15.436078999999999</c:v>
                </c:pt>
                <c:pt idx="129">
                  <c:v>11.57705925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15.436078999999999</c:v>
                </c:pt>
                <c:pt idx="138">
                  <c:v>15.436078999999999</c:v>
                </c:pt>
                <c:pt idx="139">
                  <c:v>15.436078999999999</c:v>
                </c:pt>
                <c:pt idx="140">
                  <c:v>15.436078999999999</c:v>
                </c:pt>
                <c:pt idx="141">
                  <c:v>15.436078999999999</c:v>
                </c:pt>
                <c:pt idx="142">
                  <c:v>15.436078999999999</c:v>
                </c:pt>
                <c:pt idx="143">
                  <c:v>15.436078999999999</c:v>
                </c:pt>
                <c:pt idx="144">
                  <c:v>0.01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A1D-45B4-B31C-98690786692E}"/>
            </c:ext>
          </c:extLst>
        </c:ser>
        <c:ser>
          <c:idx val="5"/>
          <c:order val="1"/>
          <c:tx>
            <c:strRef>
              <c:f>'Comparación Precios'!$D$4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Precios'!$D$5:$D$173</c:f>
              <c:numCache>
                <c:formatCode>General</c:formatCode>
                <c:ptCount val="169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12.539986462277909</c:v>
                </c:pt>
                <c:pt idx="8">
                  <c:v>12.539986462277909</c:v>
                </c:pt>
                <c:pt idx="9">
                  <c:v>10.1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51.59</c:v>
                </c:pt>
                <c:pt idx="18">
                  <c:v>51.59</c:v>
                </c:pt>
                <c:pt idx="19">
                  <c:v>51.59</c:v>
                </c:pt>
                <c:pt idx="20">
                  <c:v>49.220227178934152</c:v>
                </c:pt>
                <c:pt idx="21">
                  <c:v>51.59</c:v>
                </c:pt>
                <c:pt idx="22">
                  <c:v>51.59</c:v>
                </c:pt>
                <c:pt idx="23">
                  <c:v>51.59</c:v>
                </c:pt>
                <c:pt idx="24">
                  <c:v>49.220227178934152</c:v>
                </c:pt>
                <c:pt idx="25">
                  <c:v>49.220227178934152</c:v>
                </c:pt>
                <c:pt idx="26">
                  <c:v>51.59</c:v>
                </c:pt>
                <c:pt idx="27">
                  <c:v>51.59</c:v>
                </c:pt>
                <c:pt idx="28">
                  <c:v>51.59</c:v>
                </c:pt>
                <c:pt idx="29">
                  <c:v>51.59</c:v>
                </c:pt>
                <c:pt idx="30">
                  <c:v>51.59</c:v>
                </c:pt>
                <c:pt idx="31">
                  <c:v>51.59</c:v>
                </c:pt>
                <c:pt idx="32">
                  <c:v>51.59</c:v>
                </c:pt>
                <c:pt idx="33">
                  <c:v>51.59</c:v>
                </c:pt>
                <c:pt idx="34">
                  <c:v>41.390720284249859</c:v>
                </c:pt>
                <c:pt idx="35">
                  <c:v>41.390720284249859</c:v>
                </c:pt>
                <c:pt idx="36">
                  <c:v>41.390720284249859</c:v>
                </c:pt>
                <c:pt idx="37">
                  <c:v>41.390720284249859</c:v>
                </c:pt>
                <c:pt idx="38">
                  <c:v>41.390720284249859</c:v>
                </c:pt>
                <c:pt idx="39">
                  <c:v>41.390720284249859</c:v>
                </c:pt>
                <c:pt idx="40">
                  <c:v>41.390720284249859</c:v>
                </c:pt>
                <c:pt idx="41">
                  <c:v>51.59</c:v>
                </c:pt>
                <c:pt idx="42">
                  <c:v>51.59</c:v>
                </c:pt>
                <c:pt idx="43">
                  <c:v>51.59</c:v>
                </c:pt>
                <c:pt idx="44">
                  <c:v>51.59</c:v>
                </c:pt>
                <c:pt idx="45">
                  <c:v>51.59</c:v>
                </c:pt>
                <c:pt idx="46">
                  <c:v>51.59</c:v>
                </c:pt>
                <c:pt idx="47">
                  <c:v>51.59</c:v>
                </c:pt>
                <c:pt idx="48">
                  <c:v>51.59</c:v>
                </c:pt>
                <c:pt idx="49">
                  <c:v>51.59</c:v>
                </c:pt>
                <c:pt idx="50">
                  <c:v>51.59</c:v>
                </c:pt>
                <c:pt idx="51">
                  <c:v>51.59</c:v>
                </c:pt>
                <c:pt idx="52">
                  <c:v>51.59</c:v>
                </c:pt>
                <c:pt idx="53">
                  <c:v>51.59</c:v>
                </c:pt>
                <c:pt idx="54">
                  <c:v>51.59</c:v>
                </c:pt>
                <c:pt idx="55">
                  <c:v>51.59</c:v>
                </c:pt>
                <c:pt idx="56">
                  <c:v>51.59</c:v>
                </c:pt>
                <c:pt idx="57">
                  <c:v>51.59</c:v>
                </c:pt>
                <c:pt idx="58">
                  <c:v>41.390720284249859</c:v>
                </c:pt>
                <c:pt idx="59">
                  <c:v>41.390720284249859</c:v>
                </c:pt>
                <c:pt idx="60">
                  <c:v>41.390720284249859</c:v>
                </c:pt>
                <c:pt idx="61">
                  <c:v>41.390720284249859</c:v>
                </c:pt>
                <c:pt idx="62">
                  <c:v>41.390720284249859</c:v>
                </c:pt>
                <c:pt idx="63">
                  <c:v>41.390720284249859</c:v>
                </c:pt>
                <c:pt idx="64">
                  <c:v>51.59</c:v>
                </c:pt>
                <c:pt idx="65">
                  <c:v>51.59</c:v>
                </c:pt>
                <c:pt idx="66">
                  <c:v>51.59</c:v>
                </c:pt>
                <c:pt idx="67">
                  <c:v>51.59</c:v>
                </c:pt>
                <c:pt idx="68">
                  <c:v>51.59</c:v>
                </c:pt>
                <c:pt idx="69">
                  <c:v>51.59</c:v>
                </c:pt>
                <c:pt idx="70">
                  <c:v>51.59</c:v>
                </c:pt>
                <c:pt idx="71">
                  <c:v>51.59</c:v>
                </c:pt>
                <c:pt idx="72">
                  <c:v>51.59</c:v>
                </c:pt>
                <c:pt idx="73">
                  <c:v>51.59</c:v>
                </c:pt>
                <c:pt idx="74">
                  <c:v>51.59</c:v>
                </c:pt>
                <c:pt idx="75">
                  <c:v>51.59</c:v>
                </c:pt>
                <c:pt idx="76">
                  <c:v>51.59</c:v>
                </c:pt>
                <c:pt idx="77">
                  <c:v>51.59</c:v>
                </c:pt>
                <c:pt idx="78">
                  <c:v>51.59</c:v>
                </c:pt>
                <c:pt idx="79">
                  <c:v>51.59</c:v>
                </c:pt>
                <c:pt idx="80">
                  <c:v>51.59</c:v>
                </c:pt>
                <c:pt idx="81">
                  <c:v>51.59</c:v>
                </c:pt>
                <c:pt idx="82">
                  <c:v>51.59</c:v>
                </c:pt>
                <c:pt idx="83">
                  <c:v>51.59</c:v>
                </c:pt>
                <c:pt idx="84">
                  <c:v>13.244592000000001</c:v>
                </c:pt>
                <c:pt idx="85">
                  <c:v>13.244592000000001</c:v>
                </c:pt>
                <c:pt idx="86">
                  <c:v>13.244592000000001</c:v>
                </c:pt>
                <c:pt idx="87">
                  <c:v>13.244592000000001</c:v>
                </c:pt>
                <c:pt idx="88">
                  <c:v>13.244592000000001</c:v>
                </c:pt>
                <c:pt idx="89">
                  <c:v>16.57625451783943</c:v>
                </c:pt>
                <c:pt idx="90">
                  <c:v>16.57625451783943</c:v>
                </c:pt>
                <c:pt idx="91">
                  <c:v>16.57625451783943</c:v>
                </c:pt>
                <c:pt idx="92">
                  <c:v>16.57625451783943</c:v>
                </c:pt>
                <c:pt idx="93">
                  <c:v>15.73</c:v>
                </c:pt>
                <c:pt idx="94">
                  <c:v>10</c:v>
                </c:pt>
                <c:pt idx="95">
                  <c:v>10</c:v>
                </c:pt>
                <c:pt idx="96">
                  <c:v>8.1947200000000002</c:v>
                </c:pt>
                <c:pt idx="97">
                  <c:v>8.3947200000000013</c:v>
                </c:pt>
                <c:pt idx="98">
                  <c:v>10</c:v>
                </c:pt>
                <c:pt idx="99">
                  <c:v>1.4</c:v>
                </c:pt>
                <c:pt idx="100">
                  <c:v>0.1</c:v>
                </c:pt>
                <c:pt idx="101">
                  <c:v>0.1</c:v>
                </c:pt>
                <c:pt idx="102">
                  <c:v>0.1</c:v>
                </c:pt>
                <c:pt idx="103">
                  <c:v>0.1</c:v>
                </c:pt>
                <c:pt idx="104">
                  <c:v>0.1</c:v>
                </c:pt>
                <c:pt idx="105">
                  <c:v>0.1</c:v>
                </c:pt>
                <c:pt idx="106">
                  <c:v>0.1</c:v>
                </c:pt>
                <c:pt idx="107">
                  <c:v>0.1</c:v>
                </c:pt>
                <c:pt idx="108">
                  <c:v>0.1</c:v>
                </c:pt>
                <c:pt idx="109">
                  <c:v>0.1</c:v>
                </c:pt>
                <c:pt idx="110">
                  <c:v>0.1</c:v>
                </c:pt>
                <c:pt idx="111">
                  <c:v>0.1</c:v>
                </c:pt>
                <c:pt idx="112">
                  <c:v>0.1</c:v>
                </c:pt>
                <c:pt idx="113">
                  <c:v>0.1</c:v>
                </c:pt>
                <c:pt idx="114">
                  <c:v>0.22439986462277911</c:v>
                </c:pt>
                <c:pt idx="115">
                  <c:v>0.22439986462277911</c:v>
                </c:pt>
                <c:pt idx="116">
                  <c:v>0.22439986462277911</c:v>
                </c:pt>
                <c:pt idx="117">
                  <c:v>0.22439986462277911</c:v>
                </c:pt>
                <c:pt idx="118">
                  <c:v>0.22439986462277911</c:v>
                </c:pt>
                <c:pt idx="119">
                  <c:v>0.1</c:v>
                </c:pt>
                <c:pt idx="120">
                  <c:v>0.22439986462277911</c:v>
                </c:pt>
                <c:pt idx="121">
                  <c:v>0.22439986462277911</c:v>
                </c:pt>
                <c:pt idx="122">
                  <c:v>0.1</c:v>
                </c:pt>
                <c:pt idx="123">
                  <c:v>0.1</c:v>
                </c:pt>
                <c:pt idx="124">
                  <c:v>0.1</c:v>
                </c:pt>
                <c:pt idx="125">
                  <c:v>0.1</c:v>
                </c:pt>
                <c:pt idx="126">
                  <c:v>0.1</c:v>
                </c:pt>
                <c:pt idx="127">
                  <c:v>0.22439986462277911</c:v>
                </c:pt>
                <c:pt idx="128">
                  <c:v>0.22439986462277911</c:v>
                </c:pt>
                <c:pt idx="129">
                  <c:v>0.1</c:v>
                </c:pt>
                <c:pt idx="130">
                  <c:v>0.1</c:v>
                </c:pt>
                <c:pt idx="131">
                  <c:v>0.1</c:v>
                </c:pt>
                <c:pt idx="132">
                  <c:v>0.1</c:v>
                </c:pt>
                <c:pt idx="133">
                  <c:v>0.1</c:v>
                </c:pt>
                <c:pt idx="134">
                  <c:v>0.1</c:v>
                </c:pt>
                <c:pt idx="135">
                  <c:v>0.1</c:v>
                </c:pt>
                <c:pt idx="136">
                  <c:v>0.1</c:v>
                </c:pt>
                <c:pt idx="137">
                  <c:v>0.22439986462277911</c:v>
                </c:pt>
                <c:pt idx="138">
                  <c:v>0.22439986462277911</c:v>
                </c:pt>
                <c:pt idx="139">
                  <c:v>0.22439986462277911</c:v>
                </c:pt>
                <c:pt idx="140">
                  <c:v>0.22439986462277911</c:v>
                </c:pt>
                <c:pt idx="141">
                  <c:v>0.22439986462277911</c:v>
                </c:pt>
                <c:pt idx="142">
                  <c:v>0.22439986462277911</c:v>
                </c:pt>
                <c:pt idx="143">
                  <c:v>0.22439986462277911</c:v>
                </c:pt>
                <c:pt idx="144">
                  <c:v>0.1</c:v>
                </c:pt>
                <c:pt idx="145">
                  <c:v>0.1</c:v>
                </c:pt>
                <c:pt idx="146">
                  <c:v>0.1</c:v>
                </c:pt>
                <c:pt idx="147">
                  <c:v>0.1</c:v>
                </c:pt>
                <c:pt idx="148">
                  <c:v>0.1</c:v>
                </c:pt>
                <c:pt idx="149">
                  <c:v>0.1</c:v>
                </c:pt>
                <c:pt idx="150">
                  <c:v>0.1</c:v>
                </c:pt>
                <c:pt idx="151">
                  <c:v>0.1</c:v>
                </c:pt>
                <c:pt idx="152">
                  <c:v>0.1</c:v>
                </c:pt>
                <c:pt idx="153">
                  <c:v>0.1</c:v>
                </c:pt>
                <c:pt idx="154">
                  <c:v>0.1</c:v>
                </c:pt>
                <c:pt idx="155">
                  <c:v>0.1</c:v>
                </c:pt>
                <c:pt idx="156">
                  <c:v>0.1</c:v>
                </c:pt>
                <c:pt idx="157">
                  <c:v>0.1</c:v>
                </c:pt>
                <c:pt idx="158">
                  <c:v>0.1</c:v>
                </c:pt>
                <c:pt idx="159">
                  <c:v>0.1</c:v>
                </c:pt>
                <c:pt idx="160">
                  <c:v>0.1</c:v>
                </c:pt>
                <c:pt idx="161">
                  <c:v>0.1</c:v>
                </c:pt>
                <c:pt idx="162">
                  <c:v>0.1</c:v>
                </c:pt>
                <c:pt idx="163">
                  <c:v>0.1</c:v>
                </c:pt>
                <c:pt idx="164">
                  <c:v>0.1</c:v>
                </c:pt>
                <c:pt idx="165">
                  <c:v>0.1</c:v>
                </c:pt>
                <c:pt idx="166">
                  <c:v>0.1</c:v>
                </c:pt>
                <c:pt idx="167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A1D-45B4-B31C-98690786692E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0A1D-45B4-B31C-98690786692E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0A1D-45B4-B31C-9869078669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Generacion'!$BP$5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Generacion'!$BP$6:$BP$173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0A1D-45B4-B31C-98690786692E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Generacion'!$BQ$6:$BQ$173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826.47080000000096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446.15579999999909</c:v>
                      </c:pt>
                      <c:pt idx="114">
                        <c:v>0</c:v>
                      </c:pt>
                      <c:pt idx="115">
                        <c:v>2773.5338842514211</c:v>
                      </c:pt>
                      <c:pt idx="116">
                        <c:v>3495.5513999999998</c:v>
                      </c:pt>
                      <c:pt idx="117">
                        <c:v>2533.356400000001</c:v>
                      </c:pt>
                      <c:pt idx="118">
                        <c:v>1950.5256000000011</c:v>
                      </c:pt>
                      <c:pt idx="119">
                        <c:v>1165.2208000000001</c:v>
                      </c:pt>
                      <c:pt idx="120">
                        <c:v>307.02739999999932</c:v>
                      </c:pt>
                      <c:pt idx="121">
                        <c:v>0</c:v>
                      </c:pt>
                      <c:pt idx="122">
                        <c:v>200.32839999999999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A1D-45B4-B31C-98690786692E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PT00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Precios'!$G$4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Precios'!$G$5:$G$173</c:f>
              <c:numCache>
                <c:formatCode>General</c:formatCode>
                <c:ptCount val="169"/>
                <c:pt idx="0">
                  <c:v>52.568633869999999</c:v>
                </c:pt>
                <c:pt idx="1">
                  <c:v>52.568633869999999</c:v>
                </c:pt>
                <c:pt idx="2">
                  <c:v>52.568633869999999</c:v>
                </c:pt>
                <c:pt idx="3">
                  <c:v>52.568633869999999</c:v>
                </c:pt>
                <c:pt idx="4">
                  <c:v>52.568633869999999</c:v>
                </c:pt>
                <c:pt idx="5">
                  <c:v>52.568633869999999</c:v>
                </c:pt>
                <c:pt idx="6">
                  <c:v>52.568633869999999</c:v>
                </c:pt>
                <c:pt idx="7">
                  <c:v>52.568633869999999</c:v>
                </c:pt>
                <c:pt idx="8">
                  <c:v>52.568633869999999</c:v>
                </c:pt>
                <c:pt idx="9">
                  <c:v>52.568633869999999</c:v>
                </c:pt>
                <c:pt idx="10">
                  <c:v>15.612672</c:v>
                </c:pt>
                <c:pt idx="11">
                  <c:v>11.707004</c:v>
                </c:pt>
                <c:pt idx="12">
                  <c:v>11.707004</c:v>
                </c:pt>
                <c:pt idx="13">
                  <c:v>11.707004</c:v>
                </c:pt>
                <c:pt idx="14">
                  <c:v>11.707004</c:v>
                </c:pt>
                <c:pt idx="15">
                  <c:v>11.707004</c:v>
                </c:pt>
                <c:pt idx="16">
                  <c:v>15.632671999999999</c:v>
                </c:pt>
                <c:pt idx="17">
                  <c:v>128.90437940000001</c:v>
                </c:pt>
                <c:pt idx="18">
                  <c:v>128.90437940000001</c:v>
                </c:pt>
                <c:pt idx="19">
                  <c:v>128.90437940000001</c:v>
                </c:pt>
                <c:pt idx="20">
                  <c:v>128.90437940000001</c:v>
                </c:pt>
                <c:pt idx="21">
                  <c:v>128.90437940000001</c:v>
                </c:pt>
                <c:pt idx="22">
                  <c:v>128.90437940000001</c:v>
                </c:pt>
                <c:pt idx="23">
                  <c:v>126</c:v>
                </c:pt>
                <c:pt idx="24">
                  <c:v>118.59202904999999</c:v>
                </c:pt>
                <c:pt idx="25">
                  <c:v>118.59202904999999</c:v>
                </c:pt>
                <c:pt idx="26">
                  <c:v>118.59202904999999</c:v>
                </c:pt>
                <c:pt idx="27">
                  <c:v>118.59202904999999</c:v>
                </c:pt>
                <c:pt idx="28">
                  <c:v>126.0005625</c:v>
                </c:pt>
                <c:pt idx="29">
                  <c:v>128.90437940000001</c:v>
                </c:pt>
                <c:pt idx="30">
                  <c:v>128.90437940000001</c:v>
                </c:pt>
                <c:pt idx="31">
                  <c:v>128.90437940000001</c:v>
                </c:pt>
                <c:pt idx="32">
                  <c:v>128.90437940000001</c:v>
                </c:pt>
                <c:pt idx="33">
                  <c:v>128.90437940000001</c:v>
                </c:pt>
                <c:pt idx="34">
                  <c:v>51.987000000000002</c:v>
                </c:pt>
                <c:pt idx="35">
                  <c:v>15.632671999999999</c:v>
                </c:pt>
                <c:pt idx="36">
                  <c:v>15.632671999999999</c:v>
                </c:pt>
                <c:pt idx="37">
                  <c:v>15.632671999999999</c:v>
                </c:pt>
                <c:pt idx="38">
                  <c:v>15.632671999999999</c:v>
                </c:pt>
                <c:pt idx="39">
                  <c:v>15.632671999999999</c:v>
                </c:pt>
                <c:pt idx="40">
                  <c:v>96.675784550000003</c:v>
                </c:pt>
                <c:pt idx="41">
                  <c:v>156.522471</c:v>
                </c:pt>
                <c:pt idx="42">
                  <c:v>156.522471</c:v>
                </c:pt>
                <c:pt idx="43">
                  <c:v>156.522471</c:v>
                </c:pt>
                <c:pt idx="44">
                  <c:v>156.522471</c:v>
                </c:pt>
                <c:pt idx="45">
                  <c:v>156.522471</c:v>
                </c:pt>
                <c:pt idx="46">
                  <c:v>156.522471</c:v>
                </c:pt>
                <c:pt idx="47">
                  <c:v>156.522471</c:v>
                </c:pt>
                <c:pt idx="48">
                  <c:v>156.522471</c:v>
                </c:pt>
                <c:pt idx="49">
                  <c:v>126</c:v>
                </c:pt>
                <c:pt idx="50">
                  <c:v>126</c:v>
                </c:pt>
                <c:pt idx="51">
                  <c:v>126</c:v>
                </c:pt>
                <c:pt idx="52">
                  <c:v>126</c:v>
                </c:pt>
                <c:pt idx="53">
                  <c:v>126</c:v>
                </c:pt>
                <c:pt idx="54">
                  <c:v>126</c:v>
                </c:pt>
                <c:pt idx="55">
                  <c:v>136.95652174</c:v>
                </c:pt>
                <c:pt idx="56">
                  <c:v>136.95652174</c:v>
                </c:pt>
                <c:pt idx="57">
                  <c:v>136.95652174</c:v>
                </c:pt>
                <c:pt idx="58">
                  <c:v>117.38935325</c:v>
                </c:pt>
                <c:pt idx="59">
                  <c:v>117.38935325</c:v>
                </c:pt>
                <c:pt idx="60">
                  <c:v>117.38935325</c:v>
                </c:pt>
                <c:pt idx="61">
                  <c:v>117.38935325</c:v>
                </c:pt>
                <c:pt idx="62">
                  <c:v>117.38935325</c:v>
                </c:pt>
                <c:pt idx="63">
                  <c:v>117.38935325</c:v>
                </c:pt>
                <c:pt idx="64">
                  <c:v>117.38935325</c:v>
                </c:pt>
                <c:pt idx="65">
                  <c:v>159.83172690999999</c:v>
                </c:pt>
                <c:pt idx="66">
                  <c:v>159.83172690999999</c:v>
                </c:pt>
                <c:pt idx="67">
                  <c:v>159.83172690999999</c:v>
                </c:pt>
                <c:pt idx="68">
                  <c:v>159.83172690999999</c:v>
                </c:pt>
                <c:pt idx="69">
                  <c:v>159.83172690999999</c:v>
                </c:pt>
                <c:pt idx="70">
                  <c:v>159.7366279</c:v>
                </c:pt>
                <c:pt idx="71">
                  <c:v>156.522471</c:v>
                </c:pt>
                <c:pt idx="72">
                  <c:v>156.522471</c:v>
                </c:pt>
                <c:pt idx="73">
                  <c:v>156.522471</c:v>
                </c:pt>
                <c:pt idx="74">
                  <c:v>156.522471</c:v>
                </c:pt>
                <c:pt idx="75">
                  <c:v>156.522471</c:v>
                </c:pt>
                <c:pt idx="76">
                  <c:v>156.522471</c:v>
                </c:pt>
                <c:pt idx="77">
                  <c:v>156.522471</c:v>
                </c:pt>
                <c:pt idx="78">
                  <c:v>156.522471</c:v>
                </c:pt>
                <c:pt idx="79">
                  <c:v>159.83172690999999</c:v>
                </c:pt>
                <c:pt idx="80">
                  <c:v>159.83172690999999</c:v>
                </c:pt>
                <c:pt idx="81">
                  <c:v>156.522471</c:v>
                </c:pt>
                <c:pt idx="82">
                  <c:v>56.522471000000003</c:v>
                </c:pt>
                <c:pt idx="83">
                  <c:v>15.632671999999999</c:v>
                </c:pt>
                <c:pt idx="84">
                  <c:v>15.632671999999999</c:v>
                </c:pt>
                <c:pt idx="85">
                  <c:v>15.632671999999999</c:v>
                </c:pt>
                <c:pt idx="86">
                  <c:v>15.632671999999999</c:v>
                </c:pt>
                <c:pt idx="87">
                  <c:v>15.632671999999999</c:v>
                </c:pt>
                <c:pt idx="88">
                  <c:v>15.632671999999999</c:v>
                </c:pt>
                <c:pt idx="89">
                  <c:v>20.846896000000001</c:v>
                </c:pt>
                <c:pt idx="90">
                  <c:v>20.846896000000001</c:v>
                </c:pt>
                <c:pt idx="91">
                  <c:v>20.846896000000001</c:v>
                </c:pt>
                <c:pt idx="92">
                  <c:v>20.846896000000001</c:v>
                </c:pt>
                <c:pt idx="93">
                  <c:v>20.846896000000001</c:v>
                </c:pt>
                <c:pt idx="94">
                  <c:v>15.632671999999999</c:v>
                </c:pt>
                <c:pt idx="95">
                  <c:v>15.612672</c:v>
                </c:pt>
                <c:pt idx="96">
                  <c:v>15.612672</c:v>
                </c:pt>
                <c:pt idx="97">
                  <c:v>15.612672</c:v>
                </c:pt>
                <c:pt idx="98">
                  <c:v>15.612672</c:v>
                </c:pt>
                <c:pt idx="99">
                  <c:v>15.612672</c:v>
                </c:pt>
                <c:pt idx="100">
                  <c:v>15.612672</c:v>
                </c:pt>
                <c:pt idx="101">
                  <c:v>15.612672</c:v>
                </c:pt>
                <c:pt idx="102">
                  <c:v>15.612672</c:v>
                </c:pt>
                <c:pt idx="103">
                  <c:v>15.612672</c:v>
                </c:pt>
                <c:pt idx="104">
                  <c:v>15.612672</c:v>
                </c:pt>
                <c:pt idx="105">
                  <c:v>11.707004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0.01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15.612672</c:v>
                </c:pt>
                <c:pt idx="114">
                  <c:v>15.612672</c:v>
                </c:pt>
                <c:pt idx="115">
                  <c:v>15.612672</c:v>
                </c:pt>
                <c:pt idx="116">
                  <c:v>15.612672</c:v>
                </c:pt>
                <c:pt idx="117">
                  <c:v>15.612672</c:v>
                </c:pt>
                <c:pt idx="118">
                  <c:v>15.612672</c:v>
                </c:pt>
                <c:pt idx="119">
                  <c:v>15.612672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D3-49F0-AEF6-51414B642FA4}"/>
            </c:ext>
          </c:extLst>
        </c:ser>
        <c:ser>
          <c:idx val="5"/>
          <c:order val="1"/>
          <c:tx>
            <c:strRef>
              <c:f>'Comparación Precios'!$H$4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Precios'!$H$5:$H$173</c:f>
              <c:numCache>
                <c:formatCode>General</c:formatCode>
                <c:ptCount val="169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11.91474480151229</c:v>
                </c:pt>
                <c:pt idx="8">
                  <c:v>11.91474480151229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49.120227178934137</c:v>
                </c:pt>
                <c:pt idx="18">
                  <c:v>49.120227178934137</c:v>
                </c:pt>
                <c:pt idx="19">
                  <c:v>49.120227178934137</c:v>
                </c:pt>
                <c:pt idx="20">
                  <c:v>49.120227178934137</c:v>
                </c:pt>
                <c:pt idx="21">
                  <c:v>49.120227178934137</c:v>
                </c:pt>
                <c:pt idx="22">
                  <c:v>49.120227178934137</c:v>
                </c:pt>
                <c:pt idx="23">
                  <c:v>49.120227178934137</c:v>
                </c:pt>
                <c:pt idx="24">
                  <c:v>49.120227178934137</c:v>
                </c:pt>
                <c:pt idx="25">
                  <c:v>49.120227178934137</c:v>
                </c:pt>
                <c:pt idx="26">
                  <c:v>49.120227178934137</c:v>
                </c:pt>
                <c:pt idx="27">
                  <c:v>49.120227178934137</c:v>
                </c:pt>
                <c:pt idx="28">
                  <c:v>49.120227178934137</c:v>
                </c:pt>
                <c:pt idx="29">
                  <c:v>49.120227178934137</c:v>
                </c:pt>
                <c:pt idx="30">
                  <c:v>49.120227178934137</c:v>
                </c:pt>
                <c:pt idx="31">
                  <c:v>49.120227178934137</c:v>
                </c:pt>
                <c:pt idx="32">
                  <c:v>49.120227178934137</c:v>
                </c:pt>
                <c:pt idx="33">
                  <c:v>49.120227178934137</c:v>
                </c:pt>
                <c:pt idx="34">
                  <c:v>41.490720284249861</c:v>
                </c:pt>
                <c:pt idx="35">
                  <c:v>41.490720284249861</c:v>
                </c:pt>
                <c:pt idx="36">
                  <c:v>41.490720284249861</c:v>
                </c:pt>
                <c:pt idx="37">
                  <c:v>41.490720284249861</c:v>
                </c:pt>
                <c:pt idx="38">
                  <c:v>41.490720284249861</c:v>
                </c:pt>
                <c:pt idx="39">
                  <c:v>41.490720284249861</c:v>
                </c:pt>
                <c:pt idx="40">
                  <c:v>41.490720284249861</c:v>
                </c:pt>
                <c:pt idx="41">
                  <c:v>49.120227178934137</c:v>
                </c:pt>
                <c:pt idx="42">
                  <c:v>49.120227178934137</c:v>
                </c:pt>
                <c:pt idx="43">
                  <c:v>49.120227178934137</c:v>
                </c:pt>
                <c:pt idx="44">
                  <c:v>49.120227178934137</c:v>
                </c:pt>
                <c:pt idx="45">
                  <c:v>49.120227178934137</c:v>
                </c:pt>
                <c:pt idx="46">
                  <c:v>49.120227178934137</c:v>
                </c:pt>
                <c:pt idx="47">
                  <c:v>49.120227178934137</c:v>
                </c:pt>
                <c:pt idx="48">
                  <c:v>49.120227178934137</c:v>
                </c:pt>
                <c:pt idx="49">
                  <c:v>49.120227178934137</c:v>
                </c:pt>
                <c:pt idx="50">
                  <c:v>41.490720284249861</c:v>
                </c:pt>
                <c:pt idx="51">
                  <c:v>41.490720284249861</c:v>
                </c:pt>
                <c:pt idx="52">
                  <c:v>41.490720284249861</c:v>
                </c:pt>
                <c:pt idx="53">
                  <c:v>41.490720284249861</c:v>
                </c:pt>
                <c:pt idx="54">
                  <c:v>41.490720284249861</c:v>
                </c:pt>
                <c:pt idx="55">
                  <c:v>49.120227178934137</c:v>
                </c:pt>
                <c:pt idx="56">
                  <c:v>49.120227178934137</c:v>
                </c:pt>
                <c:pt idx="57">
                  <c:v>49.120227178934137</c:v>
                </c:pt>
                <c:pt idx="58">
                  <c:v>41.490720284249861</c:v>
                </c:pt>
                <c:pt idx="59">
                  <c:v>41.490720284249861</c:v>
                </c:pt>
                <c:pt idx="60">
                  <c:v>41.490720284249861</c:v>
                </c:pt>
                <c:pt idx="61">
                  <c:v>41.490720284249861</c:v>
                </c:pt>
                <c:pt idx="62">
                  <c:v>41.490720284249861</c:v>
                </c:pt>
                <c:pt idx="63">
                  <c:v>41.490720284249861</c:v>
                </c:pt>
                <c:pt idx="64">
                  <c:v>51.49</c:v>
                </c:pt>
                <c:pt idx="65">
                  <c:v>51.49</c:v>
                </c:pt>
                <c:pt idx="66">
                  <c:v>51.49</c:v>
                </c:pt>
                <c:pt idx="67">
                  <c:v>51.49</c:v>
                </c:pt>
                <c:pt idx="68">
                  <c:v>51.49</c:v>
                </c:pt>
                <c:pt idx="69">
                  <c:v>51.49</c:v>
                </c:pt>
                <c:pt idx="70">
                  <c:v>51.49</c:v>
                </c:pt>
                <c:pt idx="71">
                  <c:v>51.49</c:v>
                </c:pt>
                <c:pt idx="72">
                  <c:v>51.49</c:v>
                </c:pt>
                <c:pt idx="73">
                  <c:v>51.49</c:v>
                </c:pt>
                <c:pt idx="74">
                  <c:v>51.49</c:v>
                </c:pt>
                <c:pt idx="75">
                  <c:v>51.49</c:v>
                </c:pt>
                <c:pt idx="76">
                  <c:v>51.49</c:v>
                </c:pt>
                <c:pt idx="77">
                  <c:v>51.49</c:v>
                </c:pt>
                <c:pt idx="78">
                  <c:v>51.49</c:v>
                </c:pt>
                <c:pt idx="79">
                  <c:v>51.49</c:v>
                </c:pt>
                <c:pt idx="80">
                  <c:v>51.49</c:v>
                </c:pt>
                <c:pt idx="81">
                  <c:v>51.49</c:v>
                </c:pt>
                <c:pt idx="82">
                  <c:v>51.49</c:v>
                </c:pt>
                <c:pt idx="83">
                  <c:v>51.49</c:v>
                </c:pt>
                <c:pt idx="84">
                  <c:v>13.144591999999999</c:v>
                </c:pt>
                <c:pt idx="85">
                  <c:v>13.144591999999999</c:v>
                </c:pt>
                <c:pt idx="86">
                  <c:v>13.144591999999999</c:v>
                </c:pt>
                <c:pt idx="87">
                  <c:v>13.144591999999999</c:v>
                </c:pt>
                <c:pt idx="88">
                  <c:v>13.144591999999999</c:v>
                </c:pt>
                <c:pt idx="89">
                  <c:v>15.63</c:v>
                </c:pt>
                <c:pt idx="90">
                  <c:v>15.63</c:v>
                </c:pt>
                <c:pt idx="91">
                  <c:v>15.63</c:v>
                </c:pt>
                <c:pt idx="92">
                  <c:v>15.63</c:v>
                </c:pt>
                <c:pt idx="93">
                  <c:v>15.63</c:v>
                </c:pt>
                <c:pt idx="94">
                  <c:v>10</c:v>
                </c:pt>
                <c:pt idx="95">
                  <c:v>9.9</c:v>
                </c:pt>
                <c:pt idx="96">
                  <c:v>8.2947199999999999</c:v>
                </c:pt>
                <c:pt idx="97">
                  <c:v>8.2947199999999999</c:v>
                </c:pt>
                <c:pt idx="98">
                  <c:v>9.9</c:v>
                </c:pt>
                <c:pt idx="99">
                  <c:v>1.3</c:v>
                </c:pt>
                <c:pt idx="100">
                  <c:v>0.76175999999999999</c:v>
                </c:pt>
                <c:pt idx="101">
                  <c:v>0.76175999999999999</c:v>
                </c:pt>
                <c:pt idx="102">
                  <c:v>0.76175999999999999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0.76175999999999999</c:v>
                </c:pt>
                <c:pt idx="109">
                  <c:v>0.76175999999999999</c:v>
                </c:pt>
                <c:pt idx="110">
                  <c:v>0.76175999999999999</c:v>
                </c:pt>
                <c:pt idx="111">
                  <c:v>0.76175999999999999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0.76175999999999999</c:v>
                </c:pt>
                <c:pt idx="127">
                  <c:v>0.76175999999999999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0.76175999999999999</c:v>
                </c:pt>
                <c:pt idx="133">
                  <c:v>0.76175999999999999</c:v>
                </c:pt>
                <c:pt idx="134">
                  <c:v>0.76175999999999999</c:v>
                </c:pt>
                <c:pt idx="135">
                  <c:v>0.76175999999999999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0.76175999999999999</c:v>
                </c:pt>
                <c:pt idx="142">
                  <c:v>1</c:v>
                </c:pt>
                <c:pt idx="143">
                  <c:v>1</c:v>
                </c:pt>
                <c:pt idx="144">
                  <c:v>0.2</c:v>
                </c:pt>
                <c:pt idx="145">
                  <c:v>0.2</c:v>
                </c:pt>
                <c:pt idx="146">
                  <c:v>0.2</c:v>
                </c:pt>
                <c:pt idx="147">
                  <c:v>0.2</c:v>
                </c:pt>
                <c:pt idx="148">
                  <c:v>0.2</c:v>
                </c:pt>
                <c:pt idx="149">
                  <c:v>0.2</c:v>
                </c:pt>
                <c:pt idx="150">
                  <c:v>0.2</c:v>
                </c:pt>
                <c:pt idx="151">
                  <c:v>0.2</c:v>
                </c:pt>
                <c:pt idx="152">
                  <c:v>0.2</c:v>
                </c:pt>
                <c:pt idx="153">
                  <c:v>0.2</c:v>
                </c:pt>
                <c:pt idx="154">
                  <c:v>0.2</c:v>
                </c:pt>
                <c:pt idx="155">
                  <c:v>0.2</c:v>
                </c:pt>
                <c:pt idx="156">
                  <c:v>0.2</c:v>
                </c:pt>
                <c:pt idx="157">
                  <c:v>0.2</c:v>
                </c:pt>
                <c:pt idx="158">
                  <c:v>0.2</c:v>
                </c:pt>
                <c:pt idx="159">
                  <c:v>0.2</c:v>
                </c:pt>
                <c:pt idx="160">
                  <c:v>0.2</c:v>
                </c:pt>
                <c:pt idx="161">
                  <c:v>0.2</c:v>
                </c:pt>
                <c:pt idx="162">
                  <c:v>0.33629489603024582</c:v>
                </c:pt>
                <c:pt idx="163">
                  <c:v>0.33629489603024582</c:v>
                </c:pt>
                <c:pt idx="164">
                  <c:v>0.33629489603024582</c:v>
                </c:pt>
                <c:pt idx="165">
                  <c:v>0.33629489603024582</c:v>
                </c:pt>
                <c:pt idx="166">
                  <c:v>0.33629489603024582</c:v>
                </c:pt>
                <c:pt idx="167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D3-49F0-AEF6-51414B642FA4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D4D3-49F0-AEF6-51414B642FA4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D4D3-49F0-AEF6-51414B642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Generacion'!$BP$5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Generacion'!$BP$6:$BP$173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4D3-49F0-AEF6-51414B642FA4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Generacion'!$BQ$6:$BQ$173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826.47080000000096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446.15579999999909</c:v>
                      </c:pt>
                      <c:pt idx="114">
                        <c:v>0</c:v>
                      </c:pt>
                      <c:pt idx="115">
                        <c:v>2773.5338842514211</c:v>
                      </c:pt>
                      <c:pt idx="116">
                        <c:v>3495.5513999999998</c:v>
                      </c:pt>
                      <c:pt idx="117">
                        <c:v>2533.356400000001</c:v>
                      </c:pt>
                      <c:pt idx="118">
                        <c:v>1950.5256000000011</c:v>
                      </c:pt>
                      <c:pt idx="119">
                        <c:v>1165.2208000000001</c:v>
                      </c:pt>
                      <c:pt idx="120">
                        <c:v>307.02739999999932</c:v>
                      </c:pt>
                      <c:pt idx="121">
                        <c:v>0</c:v>
                      </c:pt>
                      <c:pt idx="122">
                        <c:v>200.32839999999999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4D3-49F0-AEF6-51414B642FA4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FR00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Precios'!$K$4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Precios'!$K$5:$K$173</c:f>
              <c:numCache>
                <c:formatCode>General</c:formatCode>
                <c:ptCount val="169"/>
                <c:pt idx="0">
                  <c:v>15.632671999999999</c:v>
                </c:pt>
                <c:pt idx="1">
                  <c:v>15.632671999999999</c:v>
                </c:pt>
                <c:pt idx="2">
                  <c:v>15.632671999999999</c:v>
                </c:pt>
                <c:pt idx="3">
                  <c:v>15.632671999999999</c:v>
                </c:pt>
                <c:pt idx="4">
                  <c:v>15.632671999999999</c:v>
                </c:pt>
                <c:pt idx="5">
                  <c:v>15.632671999999999</c:v>
                </c:pt>
                <c:pt idx="6">
                  <c:v>15.632671999999999</c:v>
                </c:pt>
                <c:pt idx="7">
                  <c:v>15.632671999999999</c:v>
                </c:pt>
                <c:pt idx="8">
                  <c:v>15.632671999999999</c:v>
                </c:pt>
                <c:pt idx="9">
                  <c:v>15.632671999999999</c:v>
                </c:pt>
                <c:pt idx="10">
                  <c:v>15.632671999999999</c:v>
                </c:pt>
                <c:pt idx="11">
                  <c:v>15.632671999999999</c:v>
                </c:pt>
                <c:pt idx="12">
                  <c:v>15.632671999999999</c:v>
                </c:pt>
                <c:pt idx="13">
                  <c:v>15.632671999999999</c:v>
                </c:pt>
                <c:pt idx="14">
                  <c:v>15.632671999999999</c:v>
                </c:pt>
                <c:pt idx="15">
                  <c:v>15.632671999999999</c:v>
                </c:pt>
                <c:pt idx="16">
                  <c:v>15.632671999999999</c:v>
                </c:pt>
                <c:pt idx="17">
                  <c:v>15.632671999999999</c:v>
                </c:pt>
                <c:pt idx="18">
                  <c:v>15.632671999999999</c:v>
                </c:pt>
                <c:pt idx="19">
                  <c:v>15.632671999999999</c:v>
                </c:pt>
                <c:pt idx="20">
                  <c:v>15.632671999999999</c:v>
                </c:pt>
                <c:pt idx="21">
                  <c:v>15.632671999999999</c:v>
                </c:pt>
                <c:pt idx="22">
                  <c:v>15.632671999999999</c:v>
                </c:pt>
                <c:pt idx="23">
                  <c:v>15.632671999999999</c:v>
                </c:pt>
                <c:pt idx="24">
                  <c:v>15.632671999999999</c:v>
                </c:pt>
                <c:pt idx="25">
                  <c:v>15.632671999999999</c:v>
                </c:pt>
                <c:pt idx="26">
                  <c:v>15.632671999999999</c:v>
                </c:pt>
                <c:pt idx="27">
                  <c:v>15.632671999999999</c:v>
                </c:pt>
                <c:pt idx="28">
                  <c:v>15.632671999999999</c:v>
                </c:pt>
                <c:pt idx="29">
                  <c:v>15.632671999999999</c:v>
                </c:pt>
                <c:pt idx="30">
                  <c:v>15.632671999999999</c:v>
                </c:pt>
                <c:pt idx="31">
                  <c:v>15.632671999999999</c:v>
                </c:pt>
                <c:pt idx="32">
                  <c:v>15.632671999999999</c:v>
                </c:pt>
                <c:pt idx="33">
                  <c:v>15.632671999999999</c:v>
                </c:pt>
                <c:pt idx="34">
                  <c:v>15.632671999999999</c:v>
                </c:pt>
                <c:pt idx="35">
                  <c:v>15.632671999999999</c:v>
                </c:pt>
                <c:pt idx="36">
                  <c:v>15.632671999999999</c:v>
                </c:pt>
                <c:pt idx="37">
                  <c:v>15.632671999999999</c:v>
                </c:pt>
                <c:pt idx="38">
                  <c:v>15.632671999999999</c:v>
                </c:pt>
                <c:pt idx="39">
                  <c:v>15.632671999999999</c:v>
                </c:pt>
                <c:pt idx="40">
                  <c:v>15.632671999999999</c:v>
                </c:pt>
                <c:pt idx="41">
                  <c:v>15.632671999999999</c:v>
                </c:pt>
                <c:pt idx="42">
                  <c:v>15.632671999999999</c:v>
                </c:pt>
                <c:pt idx="43">
                  <c:v>15.632671999999999</c:v>
                </c:pt>
                <c:pt idx="44">
                  <c:v>15.632671999999999</c:v>
                </c:pt>
                <c:pt idx="45">
                  <c:v>15.632671999999999</c:v>
                </c:pt>
                <c:pt idx="46">
                  <c:v>15.632671999999999</c:v>
                </c:pt>
                <c:pt idx="47">
                  <c:v>15.632671999999999</c:v>
                </c:pt>
                <c:pt idx="48">
                  <c:v>15.632671999999999</c:v>
                </c:pt>
                <c:pt idx="49">
                  <c:v>15.632671999999999</c:v>
                </c:pt>
                <c:pt idx="50">
                  <c:v>15.632671999999999</c:v>
                </c:pt>
                <c:pt idx="51">
                  <c:v>15.632671999999999</c:v>
                </c:pt>
                <c:pt idx="52">
                  <c:v>15.632671999999999</c:v>
                </c:pt>
                <c:pt idx="53">
                  <c:v>15.632671999999999</c:v>
                </c:pt>
                <c:pt idx="54">
                  <c:v>15.622672</c:v>
                </c:pt>
                <c:pt idx="55">
                  <c:v>15.632671999999999</c:v>
                </c:pt>
                <c:pt idx="56">
                  <c:v>15.632671999999999</c:v>
                </c:pt>
                <c:pt idx="57">
                  <c:v>15.632671999999999</c:v>
                </c:pt>
                <c:pt idx="58">
                  <c:v>15.632671999999999</c:v>
                </c:pt>
                <c:pt idx="59">
                  <c:v>15.632671999999999</c:v>
                </c:pt>
                <c:pt idx="60">
                  <c:v>15.632671999999999</c:v>
                </c:pt>
                <c:pt idx="61">
                  <c:v>15.632671999999999</c:v>
                </c:pt>
                <c:pt idx="62">
                  <c:v>15.632671999999999</c:v>
                </c:pt>
                <c:pt idx="63">
                  <c:v>15.632671999999999</c:v>
                </c:pt>
                <c:pt idx="64">
                  <c:v>19.10890294</c:v>
                </c:pt>
                <c:pt idx="65">
                  <c:v>99.599357179999998</c:v>
                </c:pt>
                <c:pt idx="66">
                  <c:v>123.06</c:v>
                </c:pt>
                <c:pt idx="67">
                  <c:v>123.0458</c:v>
                </c:pt>
                <c:pt idx="68">
                  <c:v>99.599357179999998</c:v>
                </c:pt>
                <c:pt idx="69">
                  <c:v>99.599357179999998</c:v>
                </c:pt>
                <c:pt idx="70">
                  <c:v>99.599357179999998</c:v>
                </c:pt>
                <c:pt idx="71">
                  <c:v>99.599357179999998</c:v>
                </c:pt>
                <c:pt idx="72">
                  <c:v>20.843562670000001</c:v>
                </c:pt>
                <c:pt idx="73">
                  <c:v>20.843562670000001</c:v>
                </c:pt>
                <c:pt idx="74">
                  <c:v>19.12890294</c:v>
                </c:pt>
                <c:pt idx="75">
                  <c:v>19.12890294</c:v>
                </c:pt>
                <c:pt idx="76">
                  <c:v>19.12890294</c:v>
                </c:pt>
                <c:pt idx="77">
                  <c:v>19.10890294</c:v>
                </c:pt>
                <c:pt idx="78">
                  <c:v>19.12890294</c:v>
                </c:pt>
                <c:pt idx="79">
                  <c:v>20.79141624</c:v>
                </c:pt>
                <c:pt idx="80">
                  <c:v>20.843562670000001</c:v>
                </c:pt>
                <c:pt idx="81">
                  <c:v>15.632671999999999</c:v>
                </c:pt>
                <c:pt idx="82">
                  <c:v>15.632671999999999</c:v>
                </c:pt>
                <c:pt idx="83">
                  <c:v>15.632671999999999</c:v>
                </c:pt>
                <c:pt idx="84">
                  <c:v>15.632671999999999</c:v>
                </c:pt>
                <c:pt idx="85">
                  <c:v>15.632671999999999</c:v>
                </c:pt>
                <c:pt idx="86">
                  <c:v>15.632671999999999</c:v>
                </c:pt>
                <c:pt idx="87">
                  <c:v>15.632671999999999</c:v>
                </c:pt>
                <c:pt idx="88">
                  <c:v>15.632671999999999</c:v>
                </c:pt>
                <c:pt idx="89">
                  <c:v>20.843562670000001</c:v>
                </c:pt>
                <c:pt idx="90">
                  <c:v>20.843562670000001</c:v>
                </c:pt>
                <c:pt idx="91">
                  <c:v>20.843562670000001</c:v>
                </c:pt>
                <c:pt idx="92">
                  <c:v>15.632671999999999</c:v>
                </c:pt>
                <c:pt idx="93">
                  <c:v>15.632671999999999</c:v>
                </c:pt>
                <c:pt idx="94">
                  <c:v>15.632671999999999</c:v>
                </c:pt>
                <c:pt idx="95">
                  <c:v>15.632671999999999</c:v>
                </c:pt>
                <c:pt idx="96">
                  <c:v>15.632671999999999</c:v>
                </c:pt>
                <c:pt idx="97">
                  <c:v>15.632671999999999</c:v>
                </c:pt>
                <c:pt idx="98">
                  <c:v>15.632671999999999</c:v>
                </c:pt>
                <c:pt idx="99">
                  <c:v>15.632671999999999</c:v>
                </c:pt>
                <c:pt idx="100">
                  <c:v>15.632671999999999</c:v>
                </c:pt>
                <c:pt idx="101">
                  <c:v>15.632671999999999</c:v>
                </c:pt>
                <c:pt idx="102">
                  <c:v>15.632671999999999</c:v>
                </c:pt>
                <c:pt idx="103">
                  <c:v>15.632671999999999</c:v>
                </c:pt>
                <c:pt idx="104">
                  <c:v>15.632671999999999</c:v>
                </c:pt>
                <c:pt idx="105">
                  <c:v>15.632671999999999</c:v>
                </c:pt>
                <c:pt idx="106">
                  <c:v>15.622672</c:v>
                </c:pt>
                <c:pt idx="107">
                  <c:v>15.011112430000001</c:v>
                </c:pt>
                <c:pt idx="108">
                  <c:v>15.011112430000001</c:v>
                </c:pt>
                <c:pt idx="109">
                  <c:v>14.372058239999999</c:v>
                </c:pt>
                <c:pt idx="110">
                  <c:v>14.392058240000001</c:v>
                </c:pt>
                <c:pt idx="111">
                  <c:v>15.632671999999999</c:v>
                </c:pt>
                <c:pt idx="112">
                  <c:v>15.632671999999999</c:v>
                </c:pt>
                <c:pt idx="113">
                  <c:v>15.642671999999999</c:v>
                </c:pt>
                <c:pt idx="114">
                  <c:v>16.866418469999999</c:v>
                </c:pt>
                <c:pt idx="115">
                  <c:v>16.866418469999999</c:v>
                </c:pt>
                <c:pt idx="116">
                  <c:v>15.632671999999999</c:v>
                </c:pt>
                <c:pt idx="117">
                  <c:v>15.632671999999999</c:v>
                </c:pt>
                <c:pt idx="118">
                  <c:v>15.632671999999999</c:v>
                </c:pt>
                <c:pt idx="119">
                  <c:v>15.632671999999999</c:v>
                </c:pt>
                <c:pt idx="120">
                  <c:v>15.632671999999999</c:v>
                </c:pt>
                <c:pt idx="121">
                  <c:v>15.632671999999999</c:v>
                </c:pt>
                <c:pt idx="122">
                  <c:v>15.632671999999999</c:v>
                </c:pt>
                <c:pt idx="123">
                  <c:v>15.632671999999999</c:v>
                </c:pt>
                <c:pt idx="124">
                  <c:v>15.632671999999999</c:v>
                </c:pt>
                <c:pt idx="125">
                  <c:v>15.632671999999999</c:v>
                </c:pt>
                <c:pt idx="126">
                  <c:v>15.632671999999999</c:v>
                </c:pt>
                <c:pt idx="127">
                  <c:v>15.632671999999999</c:v>
                </c:pt>
                <c:pt idx="128">
                  <c:v>15.632671999999999</c:v>
                </c:pt>
                <c:pt idx="129">
                  <c:v>15.632671999999999</c:v>
                </c:pt>
                <c:pt idx="130">
                  <c:v>15.632671999999999</c:v>
                </c:pt>
                <c:pt idx="131">
                  <c:v>15.632671999999999</c:v>
                </c:pt>
                <c:pt idx="132">
                  <c:v>15.632671999999999</c:v>
                </c:pt>
                <c:pt idx="133">
                  <c:v>15.632671999999999</c:v>
                </c:pt>
                <c:pt idx="134">
                  <c:v>15.632671999999999</c:v>
                </c:pt>
                <c:pt idx="135">
                  <c:v>15.632671999999999</c:v>
                </c:pt>
                <c:pt idx="136">
                  <c:v>20.843562670000001</c:v>
                </c:pt>
                <c:pt idx="137">
                  <c:v>20.843562670000001</c:v>
                </c:pt>
                <c:pt idx="138">
                  <c:v>21</c:v>
                </c:pt>
                <c:pt idx="139">
                  <c:v>20.843562670000001</c:v>
                </c:pt>
                <c:pt idx="140">
                  <c:v>15.632671999999999</c:v>
                </c:pt>
                <c:pt idx="141">
                  <c:v>15.632671999999999</c:v>
                </c:pt>
                <c:pt idx="142">
                  <c:v>15.632671999999999</c:v>
                </c:pt>
                <c:pt idx="143">
                  <c:v>15.632671999999999</c:v>
                </c:pt>
                <c:pt idx="144">
                  <c:v>15.632671999999999</c:v>
                </c:pt>
                <c:pt idx="145">
                  <c:v>15.632671999999999</c:v>
                </c:pt>
                <c:pt idx="146">
                  <c:v>15.632671999999999</c:v>
                </c:pt>
                <c:pt idx="147">
                  <c:v>15.632671999999999</c:v>
                </c:pt>
                <c:pt idx="148">
                  <c:v>15.632671999999999</c:v>
                </c:pt>
                <c:pt idx="149">
                  <c:v>15.632671999999999</c:v>
                </c:pt>
                <c:pt idx="150">
                  <c:v>15.632671999999999</c:v>
                </c:pt>
                <c:pt idx="151">
                  <c:v>15.632671999999999</c:v>
                </c:pt>
                <c:pt idx="152">
                  <c:v>15.632671999999999</c:v>
                </c:pt>
                <c:pt idx="153">
                  <c:v>15.632671999999999</c:v>
                </c:pt>
                <c:pt idx="154">
                  <c:v>15.632671999999999</c:v>
                </c:pt>
                <c:pt idx="155">
                  <c:v>15.632671999999999</c:v>
                </c:pt>
                <c:pt idx="156">
                  <c:v>15.632671999999999</c:v>
                </c:pt>
                <c:pt idx="157">
                  <c:v>15.632671999999999</c:v>
                </c:pt>
                <c:pt idx="158">
                  <c:v>15.632671999999999</c:v>
                </c:pt>
                <c:pt idx="159">
                  <c:v>15.632671999999999</c:v>
                </c:pt>
                <c:pt idx="160">
                  <c:v>15.632671999999999</c:v>
                </c:pt>
                <c:pt idx="161">
                  <c:v>15.632671999999999</c:v>
                </c:pt>
                <c:pt idx="162">
                  <c:v>15.632671999999999</c:v>
                </c:pt>
                <c:pt idx="163">
                  <c:v>15.632671999999999</c:v>
                </c:pt>
                <c:pt idx="164">
                  <c:v>15.632671999999999</c:v>
                </c:pt>
                <c:pt idx="165">
                  <c:v>15.632671999999999</c:v>
                </c:pt>
                <c:pt idx="166">
                  <c:v>15.632671999999999</c:v>
                </c:pt>
                <c:pt idx="167">
                  <c:v>15.632671999999999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96-4764-A46B-E04354A89D89}"/>
            </c:ext>
          </c:extLst>
        </c:ser>
        <c:ser>
          <c:idx val="5"/>
          <c:order val="1"/>
          <c:tx>
            <c:strRef>
              <c:f>'Comparación Precios'!$L$4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Precios'!$L$5:$L$173</c:f>
              <c:numCache>
                <c:formatCode>General</c:formatCode>
                <c:ptCount val="169"/>
                <c:pt idx="0">
                  <c:v>9.9</c:v>
                </c:pt>
                <c:pt idx="1">
                  <c:v>9.9</c:v>
                </c:pt>
                <c:pt idx="2">
                  <c:v>9.9</c:v>
                </c:pt>
                <c:pt idx="3">
                  <c:v>9.9</c:v>
                </c:pt>
                <c:pt idx="4">
                  <c:v>9.9</c:v>
                </c:pt>
                <c:pt idx="5">
                  <c:v>9.9</c:v>
                </c:pt>
                <c:pt idx="6">
                  <c:v>9.9</c:v>
                </c:pt>
                <c:pt idx="7">
                  <c:v>12.439986462277909</c:v>
                </c:pt>
                <c:pt idx="8">
                  <c:v>12.439986462277909</c:v>
                </c:pt>
                <c:pt idx="9">
                  <c:v>10</c:v>
                </c:pt>
                <c:pt idx="10">
                  <c:v>10.1</c:v>
                </c:pt>
                <c:pt idx="11">
                  <c:v>10.1</c:v>
                </c:pt>
                <c:pt idx="12">
                  <c:v>10.1</c:v>
                </c:pt>
                <c:pt idx="13">
                  <c:v>10.1</c:v>
                </c:pt>
                <c:pt idx="14">
                  <c:v>10.1</c:v>
                </c:pt>
                <c:pt idx="15">
                  <c:v>10.1</c:v>
                </c:pt>
                <c:pt idx="16">
                  <c:v>9.9</c:v>
                </c:pt>
                <c:pt idx="17">
                  <c:v>51.49</c:v>
                </c:pt>
                <c:pt idx="18">
                  <c:v>51.49</c:v>
                </c:pt>
                <c:pt idx="19">
                  <c:v>51.49</c:v>
                </c:pt>
                <c:pt idx="20">
                  <c:v>49.120227178934137</c:v>
                </c:pt>
                <c:pt idx="21">
                  <c:v>51.49</c:v>
                </c:pt>
                <c:pt idx="22">
                  <c:v>51.49</c:v>
                </c:pt>
                <c:pt idx="23">
                  <c:v>51.49</c:v>
                </c:pt>
                <c:pt idx="24">
                  <c:v>49.120227178934137</c:v>
                </c:pt>
                <c:pt idx="25">
                  <c:v>49.120227178934137</c:v>
                </c:pt>
                <c:pt idx="26">
                  <c:v>51.49</c:v>
                </c:pt>
                <c:pt idx="27">
                  <c:v>51.49</c:v>
                </c:pt>
                <c:pt idx="28">
                  <c:v>51.49</c:v>
                </c:pt>
                <c:pt idx="29">
                  <c:v>51.49</c:v>
                </c:pt>
                <c:pt idx="30">
                  <c:v>51.49</c:v>
                </c:pt>
                <c:pt idx="31">
                  <c:v>51.49</c:v>
                </c:pt>
                <c:pt idx="32">
                  <c:v>51.49</c:v>
                </c:pt>
                <c:pt idx="33">
                  <c:v>51.49</c:v>
                </c:pt>
                <c:pt idx="34">
                  <c:v>41.290720284249858</c:v>
                </c:pt>
                <c:pt idx="35">
                  <c:v>41.290720284249858</c:v>
                </c:pt>
                <c:pt idx="36">
                  <c:v>41.290720284249858</c:v>
                </c:pt>
                <c:pt idx="37">
                  <c:v>41.290720284249858</c:v>
                </c:pt>
                <c:pt idx="38">
                  <c:v>41.290720284249858</c:v>
                </c:pt>
                <c:pt idx="39">
                  <c:v>41.290720284249858</c:v>
                </c:pt>
                <c:pt idx="40">
                  <c:v>41.290720284249858</c:v>
                </c:pt>
                <c:pt idx="41">
                  <c:v>51.49</c:v>
                </c:pt>
                <c:pt idx="42">
                  <c:v>51.49</c:v>
                </c:pt>
                <c:pt idx="43">
                  <c:v>51.49</c:v>
                </c:pt>
                <c:pt idx="44">
                  <c:v>51.49</c:v>
                </c:pt>
                <c:pt idx="45">
                  <c:v>51.49</c:v>
                </c:pt>
                <c:pt idx="46">
                  <c:v>51.49</c:v>
                </c:pt>
                <c:pt idx="47">
                  <c:v>51.49</c:v>
                </c:pt>
                <c:pt idx="48">
                  <c:v>51.49</c:v>
                </c:pt>
                <c:pt idx="49">
                  <c:v>51.49</c:v>
                </c:pt>
                <c:pt idx="50">
                  <c:v>51.49</c:v>
                </c:pt>
                <c:pt idx="51">
                  <c:v>51.49</c:v>
                </c:pt>
                <c:pt idx="52">
                  <c:v>51.49</c:v>
                </c:pt>
                <c:pt idx="53">
                  <c:v>51.49</c:v>
                </c:pt>
                <c:pt idx="54">
                  <c:v>51.49</c:v>
                </c:pt>
                <c:pt idx="55">
                  <c:v>51.49</c:v>
                </c:pt>
                <c:pt idx="56">
                  <c:v>51.49</c:v>
                </c:pt>
                <c:pt idx="57">
                  <c:v>51.49</c:v>
                </c:pt>
                <c:pt idx="58">
                  <c:v>41.290720284249858</c:v>
                </c:pt>
                <c:pt idx="59">
                  <c:v>41.290720284249858</c:v>
                </c:pt>
                <c:pt idx="60">
                  <c:v>41.290720284249858</c:v>
                </c:pt>
                <c:pt idx="61">
                  <c:v>41.290720284249858</c:v>
                </c:pt>
                <c:pt idx="62">
                  <c:v>41.290720284249858</c:v>
                </c:pt>
                <c:pt idx="63">
                  <c:v>41.290720284249858</c:v>
                </c:pt>
                <c:pt idx="64">
                  <c:v>51.49</c:v>
                </c:pt>
                <c:pt idx="65">
                  <c:v>51.49</c:v>
                </c:pt>
                <c:pt idx="66">
                  <c:v>51.49</c:v>
                </c:pt>
                <c:pt idx="67">
                  <c:v>51.49</c:v>
                </c:pt>
                <c:pt idx="68">
                  <c:v>51.49</c:v>
                </c:pt>
                <c:pt idx="69">
                  <c:v>51.49</c:v>
                </c:pt>
                <c:pt idx="70">
                  <c:v>51.49</c:v>
                </c:pt>
                <c:pt idx="71">
                  <c:v>51.49</c:v>
                </c:pt>
                <c:pt idx="72">
                  <c:v>51.49</c:v>
                </c:pt>
                <c:pt idx="73">
                  <c:v>51.49</c:v>
                </c:pt>
                <c:pt idx="74">
                  <c:v>51.49</c:v>
                </c:pt>
                <c:pt idx="75">
                  <c:v>51.49</c:v>
                </c:pt>
                <c:pt idx="76">
                  <c:v>51.49</c:v>
                </c:pt>
                <c:pt idx="77">
                  <c:v>51.49</c:v>
                </c:pt>
                <c:pt idx="78">
                  <c:v>51.49</c:v>
                </c:pt>
                <c:pt idx="79">
                  <c:v>51.49</c:v>
                </c:pt>
                <c:pt idx="80">
                  <c:v>51.49</c:v>
                </c:pt>
                <c:pt idx="81">
                  <c:v>51.49</c:v>
                </c:pt>
                <c:pt idx="82">
                  <c:v>51.49</c:v>
                </c:pt>
                <c:pt idx="83">
                  <c:v>51.49</c:v>
                </c:pt>
                <c:pt idx="84">
                  <c:v>13.144591999999999</c:v>
                </c:pt>
                <c:pt idx="85">
                  <c:v>13.144591999999999</c:v>
                </c:pt>
                <c:pt idx="86">
                  <c:v>13.144591999999999</c:v>
                </c:pt>
                <c:pt idx="87">
                  <c:v>13.144591999999999</c:v>
                </c:pt>
                <c:pt idx="88">
                  <c:v>13.144591999999999</c:v>
                </c:pt>
                <c:pt idx="89">
                  <c:v>16.47625451783944</c:v>
                </c:pt>
                <c:pt idx="90">
                  <c:v>16.47625451783944</c:v>
                </c:pt>
                <c:pt idx="91">
                  <c:v>16.47625451783944</c:v>
                </c:pt>
                <c:pt idx="92">
                  <c:v>16.47625451783944</c:v>
                </c:pt>
                <c:pt idx="93">
                  <c:v>15.63</c:v>
                </c:pt>
                <c:pt idx="94">
                  <c:v>10.1</c:v>
                </c:pt>
                <c:pt idx="95">
                  <c:v>9.9</c:v>
                </c:pt>
                <c:pt idx="96">
                  <c:v>8.0947200000000006</c:v>
                </c:pt>
                <c:pt idx="97">
                  <c:v>8.4947200000000009</c:v>
                </c:pt>
                <c:pt idx="98">
                  <c:v>10.1</c:v>
                </c:pt>
                <c:pt idx="99">
                  <c:v>1.3</c:v>
                </c:pt>
                <c:pt idx="100">
                  <c:v>0</c:v>
                </c:pt>
                <c:pt idx="101">
                  <c:v>0.2</c:v>
                </c:pt>
                <c:pt idx="102">
                  <c:v>0.2</c:v>
                </c:pt>
                <c:pt idx="103">
                  <c:v>0.2</c:v>
                </c:pt>
                <c:pt idx="104">
                  <c:v>0.2</c:v>
                </c:pt>
                <c:pt idx="105">
                  <c:v>0.2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0.2</c:v>
                </c:pt>
                <c:pt idx="111">
                  <c:v>0.2</c:v>
                </c:pt>
                <c:pt idx="112">
                  <c:v>0.2</c:v>
                </c:pt>
                <c:pt idx="113">
                  <c:v>0.2</c:v>
                </c:pt>
                <c:pt idx="114">
                  <c:v>0.32439986462277909</c:v>
                </c:pt>
                <c:pt idx="115">
                  <c:v>0.32439986462277909</c:v>
                </c:pt>
                <c:pt idx="116">
                  <c:v>0.32439986462277909</c:v>
                </c:pt>
                <c:pt idx="117">
                  <c:v>0.1243998646227791</c:v>
                </c:pt>
                <c:pt idx="118">
                  <c:v>0.32439986462277909</c:v>
                </c:pt>
                <c:pt idx="119">
                  <c:v>0.2</c:v>
                </c:pt>
                <c:pt idx="120">
                  <c:v>0.32439986462277909</c:v>
                </c:pt>
                <c:pt idx="121">
                  <c:v>0.32439986462277909</c:v>
                </c:pt>
                <c:pt idx="122">
                  <c:v>0.2</c:v>
                </c:pt>
                <c:pt idx="123">
                  <c:v>0.2</c:v>
                </c:pt>
                <c:pt idx="124">
                  <c:v>0.2</c:v>
                </c:pt>
                <c:pt idx="125">
                  <c:v>0.2</c:v>
                </c:pt>
                <c:pt idx="126">
                  <c:v>0.2</c:v>
                </c:pt>
                <c:pt idx="127">
                  <c:v>0.32439986462277909</c:v>
                </c:pt>
                <c:pt idx="128">
                  <c:v>0.32439986462277909</c:v>
                </c:pt>
                <c:pt idx="129">
                  <c:v>0.2</c:v>
                </c:pt>
                <c:pt idx="130">
                  <c:v>0.2</c:v>
                </c:pt>
                <c:pt idx="131">
                  <c:v>0.2</c:v>
                </c:pt>
                <c:pt idx="132">
                  <c:v>0.2</c:v>
                </c:pt>
                <c:pt idx="133">
                  <c:v>0.2</c:v>
                </c:pt>
                <c:pt idx="134">
                  <c:v>0.2</c:v>
                </c:pt>
                <c:pt idx="135">
                  <c:v>0.2</c:v>
                </c:pt>
                <c:pt idx="136">
                  <c:v>0.2</c:v>
                </c:pt>
                <c:pt idx="137">
                  <c:v>0.32439986462277909</c:v>
                </c:pt>
                <c:pt idx="138">
                  <c:v>0.32439986462277909</c:v>
                </c:pt>
                <c:pt idx="139">
                  <c:v>0.32439986462277909</c:v>
                </c:pt>
                <c:pt idx="140">
                  <c:v>0.32439986462277909</c:v>
                </c:pt>
                <c:pt idx="141">
                  <c:v>0.32439986462277909</c:v>
                </c:pt>
                <c:pt idx="142">
                  <c:v>0.32439986462277909</c:v>
                </c:pt>
                <c:pt idx="143">
                  <c:v>0.32439986462277909</c:v>
                </c:pt>
                <c:pt idx="144">
                  <c:v>0.2</c:v>
                </c:pt>
                <c:pt idx="145">
                  <c:v>0.2</c:v>
                </c:pt>
                <c:pt idx="146">
                  <c:v>0.2</c:v>
                </c:pt>
                <c:pt idx="147">
                  <c:v>0.2</c:v>
                </c:pt>
                <c:pt idx="148">
                  <c:v>0.2</c:v>
                </c:pt>
                <c:pt idx="149">
                  <c:v>0.2</c:v>
                </c:pt>
                <c:pt idx="150">
                  <c:v>0.2</c:v>
                </c:pt>
                <c:pt idx="151">
                  <c:v>0.2</c:v>
                </c:pt>
                <c:pt idx="152">
                  <c:v>0.2</c:v>
                </c:pt>
                <c:pt idx="153">
                  <c:v>0.2</c:v>
                </c:pt>
                <c:pt idx="154">
                  <c:v>0.2</c:v>
                </c:pt>
                <c:pt idx="155">
                  <c:v>0.2</c:v>
                </c:pt>
                <c:pt idx="156">
                  <c:v>0.2</c:v>
                </c:pt>
                <c:pt idx="157">
                  <c:v>0.2</c:v>
                </c:pt>
                <c:pt idx="158">
                  <c:v>0.2</c:v>
                </c:pt>
                <c:pt idx="159">
                  <c:v>0.2</c:v>
                </c:pt>
                <c:pt idx="160">
                  <c:v>0.2</c:v>
                </c:pt>
                <c:pt idx="161">
                  <c:v>0.2</c:v>
                </c:pt>
                <c:pt idx="162">
                  <c:v>0.2</c:v>
                </c:pt>
                <c:pt idx="163">
                  <c:v>0.2</c:v>
                </c:pt>
                <c:pt idx="164">
                  <c:v>0.2</c:v>
                </c:pt>
                <c:pt idx="165">
                  <c:v>0.2</c:v>
                </c:pt>
                <c:pt idx="166">
                  <c:v>0.2</c:v>
                </c:pt>
                <c:pt idx="167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96-4764-A46B-E04354A89D89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0296-4764-A46B-E04354A89D89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0296-4764-A46B-E04354A89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Generacion'!$BP$5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Generacion'!$BP$6:$BP$173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296-4764-A46B-E04354A89D89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Generacion'!$BQ$6:$BQ$173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826.47080000000096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446.15579999999909</c:v>
                      </c:pt>
                      <c:pt idx="114">
                        <c:v>0</c:v>
                      </c:pt>
                      <c:pt idx="115">
                        <c:v>2773.5338842514211</c:v>
                      </c:pt>
                      <c:pt idx="116">
                        <c:v>3495.5513999999998</c:v>
                      </c:pt>
                      <c:pt idx="117">
                        <c:v>2533.356400000001</c:v>
                      </c:pt>
                      <c:pt idx="118">
                        <c:v>1950.5256000000011</c:v>
                      </c:pt>
                      <c:pt idx="119">
                        <c:v>1165.2208000000001</c:v>
                      </c:pt>
                      <c:pt idx="120">
                        <c:v>307.02739999999932</c:v>
                      </c:pt>
                      <c:pt idx="121">
                        <c:v>0</c:v>
                      </c:pt>
                      <c:pt idx="122">
                        <c:v>200.32839999999999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96-4764-A46B-E04354A89D89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ESh2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Precios'!$O$4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Precios'!$O$5:$O$173</c:f>
              <c:numCache>
                <c:formatCode>General</c:formatCode>
                <c:ptCount val="169"/>
                <c:pt idx="0">
                  <c:v>74.519202640000003</c:v>
                </c:pt>
                <c:pt idx="1">
                  <c:v>74.519202640000003</c:v>
                </c:pt>
                <c:pt idx="2">
                  <c:v>74.519202640000003</c:v>
                </c:pt>
                <c:pt idx="3">
                  <c:v>74.519202640000003</c:v>
                </c:pt>
                <c:pt idx="4">
                  <c:v>74.519202640000003</c:v>
                </c:pt>
                <c:pt idx="5">
                  <c:v>74.519202640000003</c:v>
                </c:pt>
                <c:pt idx="6">
                  <c:v>74.519202640000003</c:v>
                </c:pt>
                <c:pt idx="7">
                  <c:v>74.519202640000003</c:v>
                </c:pt>
                <c:pt idx="8">
                  <c:v>74.519202640000003</c:v>
                </c:pt>
                <c:pt idx="9">
                  <c:v>74.519202640000003</c:v>
                </c:pt>
                <c:pt idx="10">
                  <c:v>22.468552110000001</c:v>
                </c:pt>
                <c:pt idx="11">
                  <c:v>22.24386659</c:v>
                </c:pt>
                <c:pt idx="12">
                  <c:v>22.24386659</c:v>
                </c:pt>
                <c:pt idx="13">
                  <c:v>22.24386659</c:v>
                </c:pt>
                <c:pt idx="14">
                  <c:v>22.24386659</c:v>
                </c:pt>
                <c:pt idx="15">
                  <c:v>22.24386659</c:v>
                </c:pt>
                <c:pt idx="16">
                  <c:v>22.496721130000001</c:v>
                </c:pt>
                <c:pt idx="17">
                  <c:v>182.03433719</c:v>
                </c:pt>
                <c:pt idx="18">
                  <c:v>182.03433719</c:v>
                </c:pt>
                <c:pt idx="19">
                  <c:v>182.03433719</c:v>
                </c:pt>
                <c:pt idx="20">
                  <c:v>182.03433719</c:v>
                </c:pt>
                <c:pt idx="21">
                  <c:v>182.03433719</c:v>
                </c:pt>
                <c:pt idx="22">
                  <c:v>182.03433719</c:v>
                </c:pt>
                <c:pt idx="23">
                  <c:v>177.94366196999999</c:v>
                </c:pt>
                <c:pt idx="24">
                  <c:v>167.50990006999999</c:v>
                </c:pt>
                <c:pt idx="25">
                  <c:v>167.50990006999999</c:v>
                </c:pt>
                <c:pt idx="26">
                  <c:v>167.50990006999999</c:v>
                </c:pt>
                <c:pt idx="27">
                  <c:v>167.50990006999999</c:v>
                </c:pt>
                <c:pt idx="28">
                  <c:v>177.94445422999999</c:v>
                </c:pt>
                <c:pt idx="29">
                  <c:v>182.03433719</c:v>
                </c:pt>
                <c:pt idx="30">
                  <c:v>182.03433719</c:v>
                </c:pt>
                <c:pt idx="31">
                  <c:v>182.03433719</c:v>
                </c:pt>
                <c:pt idx="32">
                  <c:v>182.03433719</c:v>
                </c:pt>
                <c:pt idx="33">
                  <c:v>182.03433719</c:v>
                </c:pt>
                <c:pt idx="34">
                  <c:v>73.7</c:v>
                </c:pt>
                <c:pt idx="35">
                  <c:v>22.496721130000001</c:v>
                </c:pt>
                <c:pt idx="36">
                  <c:v>22.468552110000001</c:v>
                </c:pt>
                <c:pt idx="37">
                  <c:v>22.468552110000001</c:v>
                </c:pt>
                <c:pt idx="38">
                  <c:v>22.468552110000001</c:v>
                </c:pt>
                <c:pt idx="39">
                  <c:v>22.468552110000001</c:v>
                </c:pt>
                <c:pt idx="40">
                  <c:v>136.64195007000001</c:v>
                </c:pt>
                <c:pt idx="41">
                  <c:v>220.93305774999999</c:v>
                </c:pt>
                <c:pt idx="42">
                  <c:v>220.93305774999999</c:v>
                </c:pt>
                <c:pt idx="43">
                  <c:v>220.93305774999999</c:v>
                </c:pt>
                <c:pt idx="44">
                  <c:v>220.8725215</c:v>
                </c:pt>
                <c:pt idx="45">
                  <c:v>173.77873238999999</c:v>
                </c:pt>
                <c:pt idx="46">
                  <c:v>173.77873238999999</c:v>
                </c:pt>
                <c:pt idx="47">
                  <c:v>173.77873238999999</c:v>
                </c:pt>
                <c:pt idx="48">
                  <c:v>173.77464789000001</c:v>
                </c:pt>
                <c:pt idx="49">
                  <c:v>173.77464789000001</c:v>
                </c:pt>
                <c:pt idx="50">
                  <c:v>173.77464789000001</c:v>
                </c:pt>
                <c:pt idx="51">
                  <c:v>173.76964788999999</c:v>
                </c:pt>
                <c:pt idx="52">
                  <c:v>173.77464789000001</c:v>
                </c:pt>
                <c:pt idx="53">
                  <c:v>173.79873239</c:v>
                </c:pt>
                <c:pt idx="54">
                  <c:v>220.93305774999999</c:v>
                </c:pt>
                <c:pt idx="55">
                  <c:v>220.93305774999999</c:v>
                </c:pt>
                <c:pt idx="56">
                  <c:v>220.93305774999999</c:v>
                </c:pt>
                <c:pt idx="57">
                  <c:v>220.93305774999999</c:v>
                </c:pt>
                <c:pt idx="58">
                  <c:v>136.59824481000001</c:v>
                </c:pt>
                <c:pt idx="59">
                  <c:v>22.472636619999999</c:v>
                </c:pt>
                <c:pt idx="60">
                  <c:v>22.468552110000001</c:v>
                </c:pt>
                <c:pt idx="61">
                  <c:v>22.468552110000001</c:v>
                </c:pt>
                <c:pt idx="62">
                  <c:v>22.468552110000001</c:v>
                </c:pt>
                <c:pt idx="63">
                  <c:v>39.449689329999998</c:v>
                </c:pt>
                <c:pt idx="64">
                  <c:v>165.81599048999999</c:v>
                </c:pt>
                <c:pt idx="65">
                  <c:v>225.59398156</c:v>
                </c:pt>
                <c:pt idx="66">
                  <c:v>225.59398156</c:v>
                </c:pt>
                <c:pt idx="67">
                  <c:v>225.59398156</c:v>
                </c:pt>
                <c:pt idx="68">
                  <c:v>225.59398156</c:v>
                </c:pt>
                <c:pt idx="69">
                  <c:v>225.59398156</c:v>
                </c:pt>
                <c:pt idx="70">
                  <c:v>208.45516986000001</c:v>
                </c:pt>
                <c:pt idx="71">
                  <c:v>173.79873239</c:v>
                </c:pt>
                <c:pt idx="72">
                  <c:v>173.79873239</c:v>
                </c:pt>
                <c:pt idx="73">
                  <c:v>173.79873239</c:v>
                </c:pt>
                <c:pt idx="74">
                  <c:v>173.79873239</c:v>
                </c:pt>
                <c:pt idx="75">
                  <c:v>173.79873239</c:v>
                </c:pt>
                <c:pt idx="76">
                  <c:v>173.79873239</c:v>
                </c:pt>
                <c:pt idx="77">
                  <c:v>220.93305774999999</c:v>
                </c:pt>
                <c:pt idx="78">
                  <c:v>220.93305774999999</c:v>
                </c:pt>
                <c:pt idx="79">
                  <c:v>225.59398156</c:v>
                </c:pt>
                <c:pt idx="80">
                  <c:v>225.59398156</c:v>
                </c:pt>
                <c:pt idx="81">
                  <c:v>220.93305774999999</c:v>
                </c:pt>
                <c:pt idx="82">
                  <c:v>80.087987319999996</c:v>
                </c:pt>
                <c:pt idx="83">
                  <c:v>22.496721130000001</c:v>
                </c:pt>
                <c:pt idx="84">
                  <c:v>22.468552110000001</c:v>
                </c:pt>
                <c:pt idx="85">
                  <c:v>22.468552110000001</c:v>
                </c:pt>
                <c:pt idx="86">
                  <c:v>22.468552110000001</c:v>
                </c:pt>
                <c:pt idx="87">
                  <c:v>22.468552110000001</c:v>
                </c:pt>
                <c:pt idx="88">
                  <c:v>22.496721130000001</c:v>
                </c:pt>
                <c:pt idx="89">
                  <c:v>29.840698589999999</c:v>
                </c:pt>
                <c:pt idx="90">
                  <c:v>29.840698589999999</c:v>
                </c:pt>
                <c:pt idx="91">
                  <c:v>29.840698589999999</c:v>
                </c:pt>
                <c:pt idx="92">
                  <c:v>29.840698589999999</c:v>
                </c:pt>
                <c:pt idx="93">
                  <c:v>29.840698589999999</c:v>
                </c:pt>
                <c:pt idx="94">
                  <c:v>22.496721130000001</c:v>
                </c:pt>
                <c:pt idx="95">
                  <c:v>22.468552110000001</c:v>
                </c:pt>
                <c:pt idx="96">
                  <c:v>22.468552110000001</c:v>
                </c:pt>
                <c:pt idx="97">
                  <c:v>22.468552110000001</c:v>
                </c:pt>
                <c:pt idx="98">
                  <c:v>22.468552110000001</c:v>
                </c:pt>
                <c:pt idx="99">
                  <c:v>22.468552110000001</c:v>
                </c:pt>
                <c:pt idx="100">
                  <c:v>22.468552110000001</c:v>
                </c:pt>
                <c:pt idx="101">
                  <c:v>22.468552110000001</c:v>
                </c:pt>
                <c:pt idx="102">
                  <c:v>22.468552110000001</c:v>
                </c:pt>
                <c:pt idx="103">
                  <c:v>22.468552110000001</c:v>
                </c:pt>
                <c:pt idx="104">
                  <c:v>22.468552110000001</c:v>
                </c:pt>
                <c:pt idx="105">
                  <c:v>16.967611269999999</c:v>
                </c:pt>
                <c:pt idx="106">
                  <c:v>0.46478872999999998</c:v>
                </c:pt>
                <c:pt idx="107">
                  <c:v>0.46478872999999998</c:v>
                </c:pt>
                <c:pt idx="108">
                  <c:v>0.46478872999999998</c:v>
                </c:pt>
                <c:pt idx="109">
                  <c:v>0.46478872999999998</c:v>
                </c:pt>
                <c:pt idx="110">
                  <c:v>0.46478872999999998</c:v>
                </c:pt>
                <c:pt idx="111">
                  <c:v>0.46478872999999998</c:v>
                </c:pt>
                <c:pt idx="112">
                  <c:v>0.46478872999999998</c:v>
                </c:pt>
                <c:pt idx="113">
                  <c:v>22.24386659</c:v>
                </c:pt>
                <c:pt idx="114">
                  <c:v>22.468552110000001</c:v>
                </c:pt>
                <c:pt idx="115">
                  <c:v>22.468552110000001</c:v>
                </c:pt>
                <c:pt idx="116">
                  <c:v>22.468552110000001</c:v>
                </c:pt>
                <c:pt idx="117">
                  <c:v>22.468552110000001</c:v>
                </c:pt>
                <c:pt idx="118">
                  <c:v>22.468552110000001</c:v>
                </c:pt>
                <c:pt idx="119">
                  <c:v>22.468552110000001</c:v>
                </c:pt>
                <c:pt idx="120">
                  <c:v>22.205745069999999</c:v>
                </c:pt>
                <c:pt idx="121">
                  <c:v>22.205745069999999</c:v>
                </c:pt>
                <c:pt idx="122">
                  <c:v>22.205745069999999</c:v>
                </c:pt>
                <c:pt idx="123">
                  <c:v>22.205745069999999</c:v>
                </c:pt>
                <c:pt idx="124">
                  <c:v>22.205745069999999</c:v>
                </c:pt>
                <c:pt idx="125">
                  <c:v>22.205745069999999</c:v>
                </c:pt>
                <c:pt idx="126">
                  <c:v>22.205745069999999</c:v>
                </c:pt>
                <c:pt idx="127">
                  <c:v>22.205745069999999</c:v>
                </c:pt>
                <c:pt idx="128">
                  <c:v>22.205745069999999</c:v>
                </c:pt>
                <c:pt idx="129">
                  <c:v>16.77050599</c:v>
                </c:pt>
                <c:pt idx="130">
                  <c:v>0.46478872999999998</c:v>
                </c:pt>
                <c:pt idx="131">
                  <c:v>0.46478872999999998</c:v>
                </c:pt>
                <c:pt idx="132">
                  <c:v>0.46478872999999998</c:v>
                </c:pt>
                <c:pt idx="133">
                  <c:v>0.46478872999999998</c:v>
                </c:pt>
                <c:pt idx="134">
                  <c:v>0.46478872999999998</c:v>
                </c:pt>
                <c:pt idx="135">
                  <c:v>0.46478872999999998</c:v>
                </c:pt>
                <c:pt idx="136">
                  <c:v>0.46478872999999998</c:v>
                </c:pt>
                <c:pt idx="137">
                  <c:v>22.205745069999999</c:v>
                </c:pt>
                <c:pt idx="138">
                  <c:v>22.205745069999999</c:v>
                </c:pt>
                <c:pt idx="139">
                  <c:v>22.205745069999999</c:v>
                </c:pt>
                <c:pt idx="140">
                  <c:v>22.205745069999999</c:v>
                </c:pt>
                <c:pt idx="141">
                  <c:v>22.205745069999999</c:v>
                </c:pt>
                <c:pt idx="142">
                  <c:v>22.205745069999999</c:v>
                </c:pt>
                <c:pt idx="143">
                  <c:v>22.205745069999999</c:v>
                </c:pt>
                <c:pt idx="144">
                  <c:v>0.47887323999999998</c:v>
                </c:pt>
                <c:pt idx="145">
                  <c:v>0.46478872999999998</c:v>
                </c:pt>
                <c:pt idx="146">
                  <c:v>0.46478872999999998</c:v>
                </c:pt>
                <c:pt idx="147">
                  <c:v>0.46478872999999998</c:v>
                </c:pt>
                <c:pt idx="148">
                  <c:v>0.46478872999999998</c:v>
                </c:pt>
                <c:pt idx="149">
                  <c:v>0.46478872999999998</c:v>
                </c:pt>
                <c:pt idx="150">
                  <c:v>0.46478872999999998</c:v>
                </c:pt>
                <c:pt idx="151">
                  <c:v>0.46478872999999998</c:v>
                </c:pt>
                <c:pt idx="152">
                  <c:v>0.46478872999999998</c:v>
                </c:pt>
                <c:pt idx="153">
                  <c:v>0.46478872999999998</c:v>
                </c:pt>
                <c:pt idx="154">
                  <c:v>0.46478872999999998</c:v>
                </c:pt>
                <c:pt idx="155">
                  <c:v>0.46478872999999998</c:v>
                </c:pt>
                <c:pt idx="156">
                  <c:v>0.46478872999999998</c:v>
                </c:pt>
                <c:pt idx="157">
                  <c:v>0.46478872999999998</c:v>
                </c:pt>
                <c:pt idx="158">
                  <c:v>0.46478872999999998</c:v>
                </c:pt>
                <c:pt idx="159">
                  <c:v>0.46478872999999998</c:v>
                </c:pt>
                <c:pt idx="160">
                  <c:v>0.46478872999999998</c:v>
                </c:pt>
                <c:pt idx="161">
                  <c:v>0.46478872999999998</c:v>
                </c:pt>
                <c:pt idx="162">
                  <c:v>0.46478872999999998</c:v>
                </c:pt>
                <c:pt idx="163">
                  <c:v>0.46478872999999998</c:v>
                </c:pt>
                <c:pt idx="164">
                  <c:v>0.46478872999999998</c:v>
                </c:pt>
                <c:pt idx="165">
                  <c:v>0.46478872999999998</c:v>
                </c:pt>
                <c:pt idx="166">
                  <c:v>0.46478872999999998</c:v>
                </c:pt>
                <c:pt idx="167">
                  <c:v>0.46478872999999998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D-46BC-806F-26182F1CF18E}"/>
            </c:ext>
          </c:extLst>
        </c:ser>
        <c:ser>
          <c:idx val="5"/>
          <c:order val="1"/>
          <c:tx>
            <c:strRef>
              <c:f>'Comparación Precios'!$P$4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Precios'!$P$5:$P$173</c:f>
              <c:numCache>
                <c:formatCode>General</c:formatCode>
                <c:ptCount val="169"/>
                <c:pt idx="0">
                  <c:v>14.285714285714279</c:v>
                </c:pt>
                <c:pt idx="1">
                  <c:v>14.285714285714279</c:v>
                </c:pt>
                <c:pt idx="2">
                  <c:v>14.285714285714279</c:v>
                </c:pt>
                <c:pt idx="3">
                  <c:v>14.285714285714279</c:v>
                </c:pt>
                <c:pt idx="4">
                  <c:v>14.285714285714279</c:v>
                </c:pt>
                <c:pt idx="5">
                  <c:v>14.285714285714279</c:v>
                </c:pt>
                <c:pt idx="6">
                  <c:v>14.285714285714279</c:v>
                </c:pt>
                <c:pt idx="7">
                  <c:v>17.914266374682729</c:v>
                </c:pt>
                <c:pt idx="8">
                  <c:v>17.914266374682729</c:v>
                </c:pt>
                <c:pt idx="9">
                  <c:v>14.428571428571431</c:v>
                </c:pt>
                <c:pt idx="10">
                  <c:v>0.1428571428571429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0.1428571428571429</c:v>
                </c:pt>
                <c:pt idx="17">
                  <c:v>73.7</c:v>
                </c:pt>
                <c:pt idx="18">
                  <c:v>73.7</c:v>
                </c:pt>
                <c:pt idx="19">
                  <c:v>73.7</c:v>
                </c:pt>
                <c:pt idx="20">
                  <c:v>70.31461025562021</c:v>
                </c:pt>
                <c:pt idx="21">
                  <c:v>73.7</c:v>
                </c:pt>
                <c:pt idx="22">
                  <c:v>73.7</c:v>
                </c:pt>
                <c:pt idx="23">
                  <c:v>73.7</c:v>
                </c:pt>
                <c:pt idx="24">
                  <c:v>70.31461025562021</c:v>
                </c:pt>
                <c:pt idx="25">
                  <c:v>70.31461025562021</c:v>
                </c:pt>
                <c:pt idx="26">
                  <c:v>73.7</c:v>
                </c:pt>
                <c:pt idx="27">
                  <c:v>73.7</c:v>
                </c:pt>
                <c:pt idx="28">
                  <c:v>73.7</c:v>
                </c:pt>
                <c:pt idx="29">
                  <c:v>73.7</c:v>
                </c:pt>
                <c:pt idx="30">
                  <c:v>73.7</c:v>
                </c:pt>
                <c:pt idx="31">
                  <c:v>73.7</c:v>
                </c:pt>
                <c:pt idx="32">
                  <c:v>73.7</c:v>
                </c:pt>
                <c:pt idx="33">
                  <c:v>73.7</c:v>
                </c:pt>
                <c:pt idx="34">
                  <c:v>59.129600406071233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2</c:v>
                </c:pt>
                <c:pt idx="41">
                  <c:v>73.7</c:v>
                </c:pt>
                <c:pt idx="42">
                  <c:v>73.7</c:v>
                </c:pt>
                <c:pt idx="43">
                  <c:v>73.7</c:v>
                </c:pt>
                <c:pt idx="44">
                  <c:v>73.7</c:v>
                </c:pt>
                <c:pt idx="45">
                  <c:v>73.7</c:v>
                </c:pt>
                <c:pt idx="46">
                  <c:v>73.7</c:v>
                </c:pt>
                <c:pt idx="47">
                  <c:v>73.7</c:v>
                </c:pt>
                <c:pt idx="48">
                  <c:v>73.7</c:v>
                </c:pt>
                <c:pt idx="49">
                  <c:v>73.7</c:v>
                </c:pt>
                <c:pt idx="50">
                  <c:v>73.7</c:v>
                </c:pt>
                <c:pt idx="51">
                  <c:v>73.7</c:v>
                </c:pt>
                <c:pt idx="52">
                  <c:v>73.7</c:v>
                </c:pt>
                <c:pt idx="53">
                  <c:v>73.7</c:v>
                </c:pt>
                <c:pt idx="54">
                  <c:v>73.7</c:v>
                </c:pt>
                <c:pt idx="55">
                  <c:v>73.7</c:v>
                </c:pt>
                <c:pt idx="56">
                  <c:v>73.7</c:v>
                </c:pt>
                <c:pt idx="57">
                  <c:v>73.7</c:v>
                </c:pt>
                <c:pt idx="58">
                  <c:v>2</c:v>
                </c:pt>
                <c:pt idx="59">
                  <c:v>0.1428571428571429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0.1428571428571429</c:v>
                </c:pt>
                <c:pt idx="64">
                  <c:v>73.7</c:v>
                </c:pt>
                <c:pt idx="65">
                  <c:v>73.7</c:v>
                </c:pt>
                <c:pt idx="66">
                  <c:v>73.7</c:v>
                </c:pt>
                <c:pt idx="67">
                  <c:v>73.7</c:v>
                </c:pt>
                <c:pt idx="68">
                  <c:v>73.7</c:v>
                </c:pt>
                <c:pt idx="69">
                  <c:v>73.7</c:v>
                </c:pt>
                <c:pt idx="70">
                  <c:v>73.7</c:v>
                </c:pt>
                <c:pt idx="71">
                  <c:v>73.7</c:v>
                </c:pt>
                <c:pt idx="72">
                  <c:v>73.7</c:v>
                </c:pt>
                <c:pt idx="73">
                  <c:v>73.7</c:v>
                </c:pt>
                <c:pt idx="74">
                  <c:v>73.7</c:v>
                </c:pt>
                <c:pt idx="75">
                  <c:v>73.7</c:v>
                </c:pt>
                <c:pt idx="76">
                  <c:v>73.7</c:v>
                </c:pt>
                <c:pt idx="77">
                  <c:v>73.7</c:v>
                </c:pt>
                <c:pt idx="78">
                  <c:v>73.7</c:v>
                </c:pt>
                <c:pt idx="79">
                  <c:v>73.7</c:v>
                </c:pt>
                <c:pt idx="80">
                  <c:v>73.7</c:v>
                </c:pt>
                <c:pt idx="81">
                  <c:v>73.7</c:v>
                </c:pt>
                <c:pt idx="82">
                  <c:v>73.7</c:v>
                </c:pt>
                <c:pt idx="83">
                  <c:v>0.1428571428571429</c:v>
                </c:pt>
                <c:pt idx="84">
                  <c:v>0.1428571428571429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0.1428571428571429</c:v>
                </c:pt>
                <c:pt idx="88">
                  <c:v>2</c:v>
                </c:pt>
                <c:pt idx="89">
                  <c:v>23.68036359691348</c:v>
                </c:pt>
                <c:pt idx="90">
                  <c:v>23.68036359691348</c:v>
                </c:pt>
                <c:pt idx="91">
                  <c:v>23.68036359691348</c:v>
                </c:pt>
                <c:pt idx="92">
                  <c:v>23.68036359691348</c:v>
                </c:pt>
                <c:pt idx="93">
                  <c:v>22.471428571428579</c:v>
                </c:pt>
                <c:pt idx="94">
                  <c:v>14.285714285714279</c:v>
                </c:pt>
                <c:pt idx="95">
                  <c:v>14.285714285714279</c:v>
                </c:pt>
                <c:pt idx="96">
                  <c:v>11.70674285714286</c:v>
                </c:pt>
                <c:pt idx="97">
                  <c:v>11.992457142857139</c:v>
                </c:pt>
                <c:pt idx="98">
                  <c:v>14.285714285714279</c:v>
                </c:pt>
                <c:pt idx="99">
                  <c:v>2</c:v>
                </c:pt>
                <c:pt idx="100">
                  <c:v>0.1428571428571429</c:v>
                </c:pt>
                <c:pt idx="101">
                  <c:v>0.1428571428571429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0.1428571428571429</c:v>
                </c:pt>
                <c:pt idx="115">
                  <c:v>0.1428571428571429</c:v>
                </c:pt>
                <c:pt idx="116">
                  <c:v>0.1428571428571429</c:v>
                </c:pt>
                <c:pt idx="117">
                  <c:v>0.1428571428571429</c:v>
                </c:pt>
                <c:pt idx="118">
                  <c:v>0.1428571428571429</c:v>
                </c:pt>
                <c:pt idx="119">
                  <c:v>0.1428571428571429</c:v>
                </c:pt>
                <c:pt idx="120">
                  <c:v>0.32057123517539882</c:v>
                </c:pt>
                <c:pt idx="121">
                  <c:v>0.32057123517539882</c:v>
                </c:pt>
                <c:pt idx="122">
                  <c:v>0.1428571428571429</c:v>
                </c:pt>
                <c:pt idx="123">
                  <c:v>0.1428571428571429</c:v>
                </c:pt>
                <c:pt idx="124">
                  <c:v>0.1428571428571429</c:v>
                </c:pt>
                <c:pt idx="125">
                  <c:v>0.1428571428571429</c:v>
                </c:pt>
                <c:pt idx="126">
                  <c:v>0.1428571428571429</c:v>
                </c:pt>
                <c:pt idx="127">
                  <c:v>0.32057123517539882</c:v>
                </c:pt>
                <c:pt idx="128">
                  <c:v>0.32057123517539882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0.32057123517539882</c:v>
                </c:pt>
                <c:pt idx="138">
                  <c:v>0.32057123517539882</c:v>
                </c:pt>
                <c:pt idx="139">
                  <c:v>0.32057123517539882</c:v>
                </c:pt>
                <c:pt idx="140">
                  <c:v>0.32057123517539882</c:v>
                </c:pt>
                <c:pt idx="141">
                  <c:v>0.32057123517539882</c:v>
                </c:pt>
                <c:pt idx="142">
                  <c:v>0.1428571428571429</c:v>
                </c:pt>
                <c:pt idx="143">
                  <c:v>0.1428571428571429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CD-46BC-806F-26182F1CF18E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99CD-46BC-806F-26182F1CF18E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99CD-46BC-806F-26182F1CF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Generacion'!$BP$5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Generacion'!$BP$6:$BP$173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9CD-46BC-806F-26182F1CF18E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Generacion'!$BQ$6:$BQ$173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826.47080000000096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446.15579999999909</c:v>
                      </c:pt>
                      <c:pt idx="114">
                        <c:v>0</c:v>
                      </c:pt>
                      <c:pt idx="115">
                        <c:v>2773.5338842514211</c:v>
                      </c:pt>
                      <c:pt idx="116">
                        <c:v>3495.5513999999998</c:v>
                      </c:pt>
                      <c:pt idx="117">
                        <c:v>2533.356400000001</c:v>
                      </c:pt>
                      <c:pt idx="118">
                        <c:v>1950.5256000000011</c:v>
                      </c:pt>
                      <c:pt idx="119">
                        <c:v>1165.2208000000001</c:v>
                      </c:pt>
                      <c:pt idx="120">
                        <c:v>307.02739999999932</c:v>
                      </c:pt>
                      <c:pt idx="121">
                        <c:v>0</c:v>
                      </c:pt>
                      <c:pt idx="122">
                        <c:v>200.32839999999999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9CD-46BC-806F-26182F1CF18E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PTh2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layout>
        <c:manualLayout>
          <c:xMode val="edge"/>
          <c:yMode val="edge"/>
          <c:x val="0.32060060674233903"/>
          <c:y val="2.80865951748556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Precios'!$S$4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Precios'!$S$5:$S$173</c:f>
              <c:numCache>
                <c:formatCode>General</c:formatCode>
                <c:ptCount val="169"/>
                <c:pt idx="0">
                  <c:v>74.529202639999994</c:v>
                </c:pt>
                <c:pt idx="1">
                  <c:v>74.529202639999994</c:v>
                </c:pt>
                <c:pt idx="2">
                  <c:v>74.529202639999994</c:v>
                </c:pt>
                <c:pt idx="3">
                  <c:v>74.529202639999994</c:v>
                </c:pt>
                <c:pt idx="4">
                  <c:v>74.529202639999994</c:v>
                </c:pt>
                <c:pt idx="5">
                  <c:v>74.529202639999994</c:v>
                </c:pt>
                <c:pt idx="6">
                  <c:v>74.529202639999994</c:v>
                </c:pt>
                <c:pt idx="7">
                  <c:v>74.529202639999994</c:v>
                </c:pt>
                <c:pt idx="8">
                  <c:v>235.89461349999999</c:v>
                </c:pt>
                <c:pt idx="9">
                  <c:v>0.46478872999999998</c:v>
                </c:pt>
                <c:pt idx="10">
                  <c:v>0.46478872999999998</c:v>
                </c:pt>
                <c:pt idx="11">
                  <c:v>0.46478872999999998</c:v>
                </c:pt>
                <c:pt idx="12">
                  <c:v>0.46478872999999998</c:v>
                </c:pt>
                <c:pt idx="13">
                  <c:v>0.46478872999999998</c:v>
                </c:pt>
                <c:pt idx="14">
                  <c:v>0.46478872999999998</c:v>
                </c:pt>
                <c:pt idx="15">
                  <c:v>0.46478872999999998</c:v>
                </c:pt>
                <c:pt idx="16">
                  <c:v>0.46478872999999998</c:v>
                </c:pt>
                <c:pt idx="17">
                  <c:v>0.46478872999999998</c:v>
                </c:pt>
                <c:pt idx="18">
                  <c:v>429.18397375000001</c:v>
                </c:pt>
                <c:pt idx="19">
                  <c:v>182.04433718999999</c:v>
                </c:pt>
                <c:pt idx="20">
                  <c:v>182.04433718999999</c:v>
                </c:pt>
                <c:pt idx="21">
                  <c:v>182.04433718999999</c:v>
                </c:pt>
                <c:pt idx="22">
                  <c:v>182.04433718999999</c:v>
                </c:pt>
                <c:pt idx="23">
                  <c:v>177.95366197000001</c:v>
                </c:pt>
                <c:pt idx="24">
                  <c:v>167.51990007000001</c:v>
                </c:pt>
                <c:pt idx="25">
                  <c:v>167.51990007000001</c:v>
                </c:pt>
                <c:pt idx="26">
                  <c:v>167.51990007000001</c:v>
                </c:pt>
                <c:pt idx="27">
                  <c:v>167.51990007000001</c:v>
                </c:pt>
                <c:pt idx="28">
                  <c:v>177.95445423000001</c:v>
                </c:pt>
                <c:pt idx="29">
                  <c:v>182.04433718999999</c:v>
                </c:pt>
                <c:pt idx="30">
                  <c:v>182.04433718999999</c:v>
                </c:pt>
                <c:pt idx="31">
                  <c:v>182.04433718999999</c:v>
                </c:pt>
                <c:pt idx="32">
                  <c:v>502.87855605999999</c:v>
                </c:pt>
                <c:pt idx="33">
                  <c:v>0.46478872999999998</c:v>
                </c:pt>
                <c:pt idx="34">
                  <c:v>0.46478872999999998</c:v>
                </c:pt>
                <c:pt idx="35">
                  <c:v>0.46478872999999998</c:v>
                </c:pt>
                <c:pt idx="36">
                  <c:v>0.46478872999999998</c:v>
                </c:pt>
                <c:pt idx="37">
                  <c:v>0.46478872999999998</c:v>
                </c:pt>
                <c:pt idx="38">
                  <c:v>0.46478872999999998</c:v>
                </c:pt>
                <c:pt idx="39">
                  <c:v>0.46478872999999998</c:v>
                </c:pt>
                <c:pt idx="40">
                  <c:v>0.46478872999999998</c:v>
                </c:pt>
                <c:pt idx="41">
                  <c:v>0.46478872999999998</c:v>
                </c:pt>
                <c:pt idx="42">
                  <c:v>621.57601485999999</c:v>
                </c:pt>
                <c:pt idx="43">
                  <c:v>220.94305775000001</c:v>
                </c:pt>
                <c:pt idx="44">
                  <c:v>220.8825215</c:v>
                </c:pt>
                <c:pt idx="45">
                  <c:v>173.78873239000001</c:v>
                </c:pt>
                <c:pt idx="46">
                  <c:v>173.78873239000001</c:v>
                </c:pt>
                <c:pt idx="47">
                  <c:v>173.78873239000001</c:v>
                </c:pt>
                <c:pt idx="48">
                  <c:v>173.78464789</c:v>
                </c:pt>
                <c:pt idx="49">
                  <c:v>173.78464789</c:v>
                </c:pt>
                <c:pt idx="50">
                  <c:v>173.78464789</c:v>
                </c:pt>
                <c:pt idx="51">
                  <c:v>173.77964789000001</c:v>
                </c:pt>
                <c:pt idx="52">
                  <c:v>173.78464789</c:v>
                </c:pt>
                <c:pt idx="53">
                  <c:v>173.80873238999999</c:v>
                </c:pt>
                <c:pt idx="54">
                  <c:v>220.94305775000001</c:v>
                </c:pt>
                <c:pt idx="55">
                  <c:v>220.94305775000001</c:v>
                </c:pt>
                <c:pt idx="56">
                  <c:v>220.94305775000001</c:v>
                </c:pt>
                <c:pt idx="57">
                  <c:v>423.05188848</c:v>
                </c:pt>
                <c:pt idx="58">
                  <c:v>0.46478872999999998</c:v>
                </c:pt>
                <c:pt idx="59">
                  <c:v>0.46478872999999998</c:v>
                </c:pt>
                <c:pt idx="60">
                  <c:v>0.46478872999999998</c:v>
                </c:pt>
                <c:pt idx="61">
                  <c:v>0.46478872999999998</c:v>
                </c:pt>
                <c:pt idx="62">
                  <c:v>0.46478872999999998</c:v>
                </c:pt>
                <c:pt idx="63">
                  <c:v>0.46478872999999998</c:v>
                </c:pt>
                <c:pt idx="64">
                  <c:v>0.46478872999999998</c:v>
                </c:pt>
                <c:pt idx="65">
                  <c:v>0.46478872999999998</c:v>
                </c:pt>
                <c:pt idx="66">
                  <c:v>677.05304013</c:v>
                </c:pt>
                <c:pt idx="67">
                  <c:v>225.60398155999999</c:v>
                </c:pt>
                <c:pt idx="68">
                  <c:v>225.60398155999999</c:v>
                </c:pt>
                <c:pt idx="69">
                  <c:v>225.60398155999999</c:v>
                </c:pt>
                <c:pt idx="70">
                  <c:v>208.46516986</c:v>
                </c:pt>
                <c:pt idx="71">
                  <c:v>173.80873238999999</c:v>
                </c:pt>
                <c:pt idx="72">
                  <c:v>173.80873238999999</c:v>
                </c:pt>
                <c:pt idx="73">
                  <c:v>173.80873238999999</c:v>
                </c:pt>
                <c:pt idx="74">
                  <c:v>173.80873238999999</c:v>
                </c:pt>
                <c:pt idx="75">
                  <c:v>173.80873238999999</c:v>
                </c:pt>
                <c:pt idx="76">
                  <c:v>173.80873238999999</c:v>
                </c:pt>
                <c:pt idx="77">
                  <c:v>220.94305775000001</c:v>
                </c:pt>
                <c:pt idx="78">
                  <c:v>220.94305775000001</c:v>
                </c:pt>
                <c:pt idx="79">
                  <c:v>225.60398155999999</c:v>
                </c:pt>
                <c:pt idx="80">
                  <c:v>225.60398155999999</c:v>
                </c:pt>
                <c:pt idx="81">
                  <c:v>388.55947887000002</c:v>
                </c:pt>
                <c:pt idx="82">
                  <c:v>0.46478872999999998</c:v>
                </c:pt>
                <c:pt idx="83">
                  <c:v>0.46478872999999998</c:v>
                </c:pt>
                <c:pt idx="84">
                  <c:v>0.46478872999999998</c:v>
                </c:pt>
                <c:pt idx="85">
                  <c:v>0.46478872999999998</c:v>
                </c:pt>
                <c:pt idx="86">
                  <c:v>0.46478872999999998</c:v>
                </c:pt>
                <c:pt idx="87">
                  <c:v>0.46478872999999998</c:v>
                </c:pt>
                <c:pt idx="88">
                  <c:v>44.480484509999997</c:v>
                </c:pt>
                <c:pt idx="89">
                  <c:v>29.830698590000001</c:v>
                </c:pt>
                <c:pt idx="90">
                  <c:v>29.830698590000001</c:v>
                </c:pt>
                <c:pt idx="91">
                  <c:v>29.830698590000001</c:v>
                </c:pt>
                <c:pt idx="92">
                  <c:v>59.196608449999999</c:v>
                </c:pt>
                <c:pt idx="93">
                  <c:v>0.46478872999999998</c:v>
                </c:pt>
                <c:pt idx="94">
                  <c:v>22.486721129999999</c:v>
                </c:pt>
                <c:pt idx="95">
                  <c:v>22.458552109999999</c:v>
                </c:pt>
                <c:pt idx="96">
                  <c:v>22.458552109999999</c:v>
                </c:pt>
                <c:pt idx="97">
                  <c:v>22.458552109999999</c:v>
                </c:pt>
                <c:pt idx="98">
                  <c:v>22.458552109999999</c:v>
                </c:pt>
                <c:pt idx="99">
                  <c:v>22.458552109999999</c:v>
                </c:pt>
                <c:pt idx="100">
                  <c:v>22.458552109999999</c:v>
                </c:pt>
                <c:pt idx="101">
                  <c:v>22.458552109999999</c:v>
                </c:pt>
                <c:pt idx="102">
                  <c:v>22.458552109999999</c:v>
                </c:pt>
                <c:pt idx="103">
                  <c:v>22.458552109999999</c:v>
                </c:pt>
                <c:pt idx="104">
                  <c:v>22.458552109999999</c:v>
                </c:pt>
                <c:pt idx="105">
                  <c:v>16.92761127</c:v>
                </c:pt>
                <c:pt idx="106">
                  <c:v>0.46478872999999998</c:v>
                </c:pt>
                <c:pt idx="107">
                  <c:v>0.46478872999999998</c:v>
                </c:pt>
                <c:pt idx="108">
                  <c:v>0.46478872999999998</c:v>
                </c:pt>
                <c:pt idx="109">
                  <c:v>0.46478872999999998</c:v>
                </c:pt>
                <c:pt idx="110">
                  <c:v>0.46478872999999998</c:v>
                </c:pt>
                <c:pt idx="111">
                  <c:v>0.46478872999999998</c:v>
                </c:pt>
                <c:pt idx="112">
                  <c:v>0.46478872999999998</c:v>
                </c:pt>
                <c:pt idx="113">
                  <c:v>0.46478872999999998</c:v>
                </c:pt>
                <c:pt idx="114">
                  <c:v>44.207629969999999</c:v>
                </c:pt>
                <c:pt idx="115">
                  <c:v>22.458552109999999</c:v>
                </c:pt>
                <c:pt idx="116">
                  <c:v>22.458552109999999</c:v>
                </c:pt>
                <c:pt idx="117">
                  <c:v>22.458552109999999</c:v>
                </c:pt>
                <c:pt idx="118">
                  <c:v>22.458552109999999</c:v>
                </c:pt>
                <c:pt idx="119">
                  <c:v>22.458552109999999</c:v>
                </c:pt>
                <c:pt idx="120">
                  <c:v>3000</c:v>
                </c:pt>
                <c:pt idx="121">
                  <c:v>22.215745070000001</c:v>
                </c:pt>
                <c:pt idx="122">
                  <c:v>22.215745070000001</c:v>
                </c:pt>
                <c:pt idx="123">
                  <c:v>22.215745070000001</c:v>
                </c:pt>
                <c:pt idx="124">
                  <c:v>22.215745070000001</c:v>
                </c:pt>
                <c:pt idx="125">
                  <c:v>22.215745070000001</c:v>
                </c:pt>
                <c:pt idx="126">
                  <c:v>22.215745070000001</c:v>
                </c:pt>
                <c:pt idx="127">
                  <c:v>22.215745070000001</c:v>
                </c:pt>
                <c:pt idx="128">
                  <c:v>22.215745070000001</c:v>
                </c:pt>
                <c:pt idx="129">
                  <c:v>16.780505990000002</c:v>
                </c:pt>
                <c:pt idx="130">
                  <c:v>0.46478872999999998</c:v>
                </c:pt>
                <c:pt idx="131">
                  <c:v>0.46478872999999998</c:v>
                </c:pt>
                <c:pt idx="132">
                  <c:v>0.46478872999999998</c:v>
                </c:pt>
                <c:pt idx="133">
                  <c:v>0.46478872999999998</c:v>
                </c:pt>
                <c:pt idx="134">
                  <c:v>0.46478872999999998</c:v>
                </c:pt>
                <c:pt idx="135">
                  <c:v>0.46478872999999998</c:v>
                </c:pt>
                <c:pt idx="136">
                  <c:v>0.46478872999999998</c:v>
                </c:pt>
                <c:pt idx="137">
                  <c:v>22.16574507</c:v>
                </c:pt>
                <c:pt idx="138">
                  <c:v>22.195745070000001</c:v>
                </c:pt>
                <c:pt idx="139">
                  <c:v>22.195745070000001</c:v>
                </c:pt>
                <c:pt idx="140">
                  <c:v>22.195745070000001</c:v>
                </c:pt>
                <c:pt idx="141">
                  <c:v>22.195745070000001</c:v>
                </c:pt>
                <c:pt idx="142">
                  <c:v>22.195745070000001</c:v>
                </c:pt>
                <c:pt idx="143">
                  <c:v>22.15982958</c:v>
                </c:pt>
                <c:pt idx="144">
                  <c:v>0.46478872999999998</c:v>
                </c:pt>
                <c:pt idx="145">
                  <c:v>0.46478872999999998</c:v>
                </c:pt>
                <c:pt idx="146">
                  <c:v>0.46478872999999998</c:v>
                </c:pt>
                <c:pt idx="147">
                  <c:v>0.46478872999999998</c:v>
                </c:pt>
                <c:pt idx="148">
                  <c:v>0.46478872999999998</c:v>
                </c:pt>
                <c:pt idx="149">
                  <c:v>0.46478872999999998</c:v>
                </c:pt>
                <c:pt idx="150">
                  <c:v>0.46478872999999998</c:v>
                </c:pt>
                <c:pt idx="151">
                  <c:v>0.46478872999999998</c:v>
                </c:pt>
                <c:pt idx="152">
                  <c:v>0.46478872999999998</c:v>
                </c:pt>
                <c:pt idx="153">
                  <c:v>0.46478872999999998</c:v>
                </c:pt>
                <c:pt idx="154">
                  <c:v>0.46478872999999998</c:v>
                </c:pt>
                <c:pt idx="155">
                  <c:v>0.46478872999999998</c:v>
                </c:pt>
                <c:pt idx="156">
                  <c:v>0.46478872999999998</c:v>
                </c:pt>
                <c:pt idx="157">
                  <c:v>0.46478872999999998</c:v>
                </c:pt>
                <c:pt idx="158">
                  <c:v>0.46478872999999998</c:v>
                </c:pt>
                <c:pt idx="159">
                  <c:v>0.46478872999999998</c:v>
                </c:pt>
                <c:pt idx="160">
                  <c:v>0.46478872999999998</c:v>
                </c:pt>
                <c:pt idx="161">
                  <c:v>0.46478872999999998</c:v>
                </c:pt>
                <c:pt idx="162">
                  <c:v>0.46478872999999998</c:v>
                </c:pt>
                <c:pt idx="163">
                  <c:v>0.46478872999999998</c:v>
                </c:pt>
                <c:pt idx="164">
                  <c:v>0.46478872999999998</c:v>
                </c:pt>
                <c:pt idx="165">
                  <c:v>0.46478872999999998</c:v>
                </c:pt>
                <c:pt idx="166">
                  <c:v>0.46478872999999998</c:v>
                </c:pt>
                <c:pt idx="167">
                  <c:v>0.46478872999999998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A6-40DE-9E26-64EA03F7EAD5}"/>
            </c:ext>
          </c:extLst>
        </c:ser>
        <c:ser>
          <c:idx val="5"/>
          <c:order val="1"/>
          <c:tx>
            <c:strRef>
              <c:f>'Comparación Precios'!$T$4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82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Precios'!$T$5:$T$173</c:f>
              <c:numCache>
                <c:formatCode>General</c:formatCode>
                <c:ptCount val="169"/>
                <c:pt idx="0">
                  <c:v>14.385714285714281</c:v>
                </c:pt>
                <c:pt idx="1">
                  <c:v>14.385714285714281</c:v>
                </c:pt>
                <c:pt idx="2">
                  <c:v>14.385714285714281</c:v>
                </c:pt>
                <c:pt idx="3">
                  <c:v>14.385714285714281</c:v>
                </c:pt>
                <c:pt idx="4">
                  <c:v>14.385714285714281</c:v>
                </c:pt>
                <c:pt idx="5">
                  <c:v>14.385714285714281</c:v>
                </c:pt>
                <c:pt idx="6">
                  <c:v>14.385714285714281</c:v>
                </c:pt>
                <c:pt idx="7">
                  <c:v>18.01426637468273</c:v>
                </c:pt>
                <c:pt idx="8">
                  <c:v>18.01426637468273</c:v>
                </c:pt>
                <c:pt idx="9">
                  <c:v>14.52857142857142</c:v>
                </c:pt>
                <c:pt idx="10">
                  <c:v>4.2857142857142871E-2</c:v>
                </c:pt>
                <c:pt idx="11">
                  <c:v>4.2857142857142871E-2</c:v>
                </c:pt>
                <c:pt idx="12">
                  <c:v>4.2857142857142871E-2</c:v>
                </c:pt>
                <c:pt idx="13">
                  <c:v>4.2857142857142871E-2</c:v>
                </c:pt>
                <c:pt idx="14">
                  <c:v>4.2857142857142871E-2</c:v>
                </c:pt>
                <c:pt idx="15">
                  <c:v>4.2857142857142871E-2</c:v>
                </c:pt>
                <c:pt idx="16">
                  <c:v>4.2857142857142871E-2</c:v>
                </c:pt>
                <c:pt idx="17">
                  <c:v>73.8</c:v>
                </c:pt>
                <c:pt idx="18">
                  <c:v>73.8</c:v>
                </c:pt>
                <c:pt idx="19">
                  <c:v>73.8</c:v>
                </c:pt>
                <c:pt idx="20">
                  <c:v>70.414610255620204</c:v>
                </c:pt>
                <c:pt idx="21">
                  <c:v>73.8</c:v>
                </c:pt>
                <c:pt idx="22">
                  <c:v>73.8</c:v>
                </c:pt>
                <c:pt idx="23">
                  <c:v>73.8</c:v>
                </c:pt>
                <c:pt idx="24">
                  <c:v>70.414610255620204</c:v>
                </c:pt>
                <c:pt idx="25">
                  <c:v>70.414610255620204</c:v>
                </c:pt>
                <c:pt idx="26">
                  <c:v>73.8</c:v>
                </c:pt>
                <c:pt idx="27">
                  <c:v>73.800000000000011</c:v>
                </c:pt>
                <c:pt idx="28">
                  <c:v>73.8</c:v>
                </c:pt>
                <c:pt idx="29">
                  <c:v>73.800000000000011</c:v>
                </c:pt>
                <c:pt idx="30">
                  <c:v>73.8</c:v>
                </c:pt>
                <c:pt idx="31">
                  <c:v>73.8</c:v>
                </c:pt>
                <c:pt idx="32">
                  <c:v>73.8</c:v>
                </c:pt>
                <c:pt idx="33">
                  <c:v>73.8</c:v>
                </c:pt>
                <c:pt idx="34">
                  <c:v>59.229600406071228</c:v>
                </c:pt>
                <c:pt idx="35">
                  <c:v>4.2857142857142871E-2</c:v>
                </c:pt>
                <c:pt idx="36">
                  <c:v>4.2857142857142871E-2</c:v>
                </c:pt>
                <c:pt idx="37">
                  <c:v>4.2857142857142871E-2</c:v>
                </c:pt>
                <c:pt idx="38">
                  <c:v>4.2857142857142871E-2</c:v>
                </c:pt>
                <c:pt idx="39">
                  <c:v>4.2857142857142871E-2</c:v>
                </c:pt>
                <c:pt idx="40">
                  <c:v>1.9</c:v>
                </c:pt>
                <c:pt idx="41">
                  <c:v>73.800000000000011</c:v>
                </c:pt>
                <c:pt idx="42">
                  <c:v>73.8</c:v>
                </c:pt>
                <c:pt idx="43">
                  <c:v>73.8</c:v>
                </c:pt>
                <c:pt idx="44">
                  <c:v>73.8</c:v>
                </c:pt>
                <c:pt idx="45">
                  <c:v>73.8</c:v>
                </c:pt>
                <c:pt idx="46">
                  <c:v>73.8</c:v>
                </c:pt>
                <c:pt idx="47">
                  <c:v>73.8</c:v>
                </c:pt>
                <c:pt idx="48">
                  <c:v>73.8</c:v>
                </c:pt>
                <c:pt idx="49">
                  <c:v>73.8</c:v>
                </c:pt>
                <c:pt idx="50">
                  <c:v>73.800000000000011</c:v>
                </c:pt>
                <c:pt idx="51">
                  <c:v>73.800000000000011</c:v>
                </c:pt>
                <c:pt idx="52">
                  <c:v>73.8</c:v>
                </c:pt>
                <c:pt idx="53">
                  <c:v>73.8</c:v>
                </c:pt>
                <c:pt idx="54">
                  <c:v>73.800000000000011</c:v>
                </c:pt>
                <c:pt idx="55">
                  <c:v>73.8</c:v>
                </c:pt>
                <c:pt idx="56">
                  <c:v>73.8</c:v>
                </c:pt>
                <c:pt idx="57">
                  <c:v>73.8</c:v>
                </c:pt>
                <c:pt idx="58">
                  <c:v>2.1</c:v>
                </c:pt>
                <c:pt idx="59">
                  <c:v>4.2857142857142871E-2</c:v>
                </c:pt>
                <c:pt idx="60">
                  <c:v>4.2857142857142871E-2</c:v>
                </c:pt>
                <c:pt idx="61">
                  <c:v>4.2857142857142871E-2</c:v>
                </c:pt>
                <c:pt idx="62">
                  <c:v>4.2857142857142871E-2</c:v>
                </c:pt>
                <c:pt idx="63">
                  <c:v>4.2857142857142871E-2</c:v>
                </c:pt>
                <c:pt idx="64">
                  <c:v>73.600000000000009</c:v>
                </c:pt>
                <c:pt idx="65">
                  <c:v>73.8</c:v>
                </c:pt>
                <c:pt idx="66">
                  <c:v>73.8</c:v>
                </c:pt>
                <c:pt idx="67">
                  <c:v>73.8</c:v>
                </c:pt>
                <c:pt idx="68">
                  <c:v>73.8</c:v>
                </c:pt>
                <c:pt idx="69">
                  <c:v>73.8</c:v>
                </c:pt>
                <c:pt idx="70">
                  <c:v>73.8</c:v>
                </c:pt>
                <c:pt idx="71">
                  <c:v>73.8</c:v>
                </c:pt>
                <c:pt idx="72">
                  <c:v>73.8</c:v>
                </c:pt>
                <c:pt idx="73">
                  <c:v>73.8</c:v>
                </c:pt>
                <c:pt idx="74">
                  <c:v>73.8</c:v>
                </c:pt>
                <c:pt idx="75">
                  <c:v>73.8</c:v>
                </c:pt>
                <c:pt idx="76">
                  <c:v>73.8</c:v>
                </c:pt>
                <c:pt idx="77">
                  <c:v>73.8</c:v>
                </c:pt>
                <c:pt idx="78">
                  <c:v>73.8</c:v>
                </c:pt>
                <c:pt idx="79">
                  <c:v>73.8</c:v>
                </c:pt>
                <c:pt idx="80">
                  <c:v>73.8</c:v>
                </c:pt>
                <c:pt idx="81">
                  <c:v>73.8</c:v>
                </c:pt>
                <c:pt idx="82">
                  <c:v>73.8</c:v>
                </c:pt>
                <c:pt idx="83">
                  <c:v>4.2857142857142871E-2</c:v>
                </c:pt>
                <c:pt idx="84">
                  <c:v>4.2857142857142871E-2</c:v>
                </c:pt>
                <c:pt idx="85">
                  <c:v>4.2857142857142871E-2</c:v>
                </c:pt>
                <c:pt idx="86">
                  <c:v>4.2857142857142871E-2</c:v>
                </c:pt>
                <c:pt idx="87">
                  <c:v>4.2857142857142871E-2</c:v>
                </c:pt>
                <c:pt idx="88">
                  <c:v>1.9</c:v>
                </c:pt>
                <c:pt idx="89">
                  <c:v>23.580363596913479</c:v>
                </c:pt>
                <c:pt idx="90">
                  <c:v>23.580363596913479</c:v>
                </c:pt>
                <c:pt idx="91">
                  <c:v>23.580363596913479</c:v>
                </c:pt>
                <c:pt idx="92">
                  <c:v>23.580363596913479</c:v>
                </c:pt>
                <c:pt idx="93">
                  <c:v>22.37142857142857</c:v>
                </c:pt>
                <c:pt idx="94">
                  <c:v>14.18571428571429</c:v>
                </c:pt>
                <c:pt idx="95">
                  <c:v>14.18571428571429</c:v>
                </c:pt>
                <c:pt idx="96">
                  <c:v>11.60674285714286</c:v>
                </c:pt>
                <c:pt idx="97">
                  <c:v>11.89245714285715</c:v>
                </c:pt>
                <c:pt idx="98">
                  <c:v>14.18571428571429</c:v>
                </c:pt>
                <c:pt idx="99">
                  <c:v>1.9</c:v>
                </c:pt>
                <c:pt idx="100">
                  <c:v>4.2857142857142871E-2</c:v>
                </c:pt>
                <c:pt idx="101">
                  <c:v>4.2857142857142871E-2</c:v>
                </c:pt>
                <c:pt idx="102">
                  <c:v>4.2857142857142871E-2</c:v>
                </c:pt>
                <c:pt idx="103">
                  <c:v>4.2857142857142871E-2</c:v>
                </c:pt>
                <c:pt idx="104">
                  <c:v>4.2857142857142871E-2</c:v>
                </c:pt>
                <c:pt idx="105">
                  <c:v>4.2857142857142871E-2</c:v>
                </c:pt>
                <c:pt idx="106">
                  <c:v>4.2857142857142871E-2</c:v>
                </c:pt>
                <c:pt idx="107">
                  <c:v>4.2857142857142871E-2</c:v>
                </c:pt>
                <c:pt idx="108">
                  <c:v>4.2857142857142871E-2</c:v>
                </c:pt>
                <c:pt idx="109">
                  <c:v>4.2857142857142871E-2</c:v>
                </c:pt>
                <c:pt idx="110">
                  <c:v>4.2857142857142871E-2</c:v>
                </c:pt>
                <c:pt idx="111">
                  <c:v>4.2857142857142871E-2</c:v>
                </c:pt>
                <c:pt idx="112">
                  <c:v>4.2857142857142871E-2</c:v>
                </c:pt>
                <c:pt idx="113">
                  <c:v>4.2857142857142871E-2</c:v>
                </c:pt>
                <c:pt idx="114">
                  <c:v>0.24285714285714291</c:v>
                </c:pt>
                <c:pt idx="115">
                  <c:v>0.24285714285714291</c:v>
                </c:pt>
                <c:pt idx="116">
                  <c:v>0.24285714285714291</c:v>
                </c:pt>
                <c:pt idx="117">
                  <c:v>0.24285714285714291</c:v>
                </c:pt>
                <c:pt idx="118">
                  <c:v>0.24285714285714291</c:v>
                </c:pt>
                <c:pt idx="119">
                  <c:v>0.24285714285714291</c:v>
                </c:pt>
                <c:pt idx="120">
                  <c:v>0.42057123517539879</c:v>
                </c:pt>
                <c:pt idx="121">
                  <c:v>0.42057123517539879</c:v>
                </c:pt>
                <c:pt idx="122">
                  <c:v>0.24285714285714291</c:v>
                </c:pt>
                <c:pt idx="123">
                  <c:v>0.24285714285714291</c:v>
                </c:pt>
                <c:pt idx="124">
                  <c:v>0.24285714285714291</c:v>
                </c:pt>
                <c:pt idx="125">
                  <c:v>0.24285714285714291</c:v>
                </c:pt>
                <c:pt idx="126">
                  <c:v>0.24285714285714291</c:v>
                </c:pt>
                <c:pt idx="127">
                  <c:v>0.42057123517539879</c:v>
                </c:pt>
                <c:pt idx="128">
                  <c:v>0.42057123517539879</c:v>
                </c:pt>
                <c:pt idx="129">
                  <c:v>0.24285714285714291</c:v>
                </c:pt>
                <c:pt idx="130">
                  <c:v>0.24285714285714291</c:v>
                </c:pt>
                <c:pt idx="131">
                  <c:v>4.2857142857142871E-2</c:v>
                </c:pt>
                <c:pt idx="132">
                  <c:v>4.2857142857142871E-2</c:v>
                </c:pt>
                <c:pt idx="133">
                  <c:v>4.2857142857142871E-2</c:v>
                </c:pt>
                <c:pt idx="134">
                  <c:v>4.2857142857142871E-2</c:v>
                </c:pt>
                <c:pt idx="135">
                  <c:v>4.2857142857142871E-2</c:v>
                </c:pt>
                <c:pt idx="136">
                  <c:v>4.2857142857142871E-2</c:v>
                </c:pt>
                <c:pt idx="137">
                  <c:v>0.22057123517539881</c:v>
                </c:pt>
                <c:pt idx="138">
                  <c:v>0.22057123517539881</c:v>
                </c:pt>
                <c:pt idx="139">
                  <c:v>0.22057123517539881</c:v>
                </c:pt>
                <c:pt idx="140">
                  <c:v>0.22057123517539881</c:v>
                </c:pt>
                <c:pt idx="141">
                  <c:v>0.22057123517539881</c:v>
                </c:pt>
                <c:pt idx="142">
                  <c:v>4.2857142857142871E-2</c:v>
                </c:pt>
                <c:pt idx="143">
                  <c:v>4.2857142857142871E-2</c:v>
                </c:pt>
                <c:pt idx="144">
                  <c:v>4.2857142857142871E-2</c:v>
                </c:pt>
                <c:pt idx="145">
                  <c:v>4.2857142857142871E-2</c:v>
                </c:pt>
                <c:pt idx="146">
                  <c:v>4.2857142857142871E-2</c:v>
                </c:pt>
                <c:pt idx="147">
                  <c:v>4.2857142857142871E-2</c:v>
                </c:pt>
                <c:pt idx="148">
                  <c:v>4.2857142857142871E-2</c:v>
                </c:pt>
                <c:pt idx="149">
                  <c:v>4.2857142857142871E-2</c:v>
                </c:pt>
                <c:pt idx="150">
                  <c:v>4.2857142857142871E-2</c:v>
                </c:pt>
                <c:pt idx="151">
                  <c:v>4.2857142857142871E-2</c:v>
                </c:pt>
                <c:pt idx="152">
                  <c:v>4.2857142857142871E-2</c:v>
                </c:pt>
                <c:pt idx="153">
                  <c:v>4.2857142857142871E-2</c:v>
                </c:pt>
                <c:pt idx="154">
                  <c:v>4.2857142857142871E-2</c:v>
                </c:pt>
                <c:pt idx="155">
                  <c:v>4.2857142857142871E-2</c:v>
                </c:pt>
                <c:pt idx="156">
                  <c:v>4.2857142857142871E-2</c:v>
                </c:pt>
                <c:pt idx="157">
                  <c:v>4.2857142857142871E-2</c:v>
                </c:pt>
                <c:pt idx="158">
                  <c:v>4.2857142857142871E-2</c:v>
                </c:pt>
                <c:pt idx="159">
                  <c:v>4.2857142857142871E-2</c:v>
                </c:pt>
                <c:pt idx="160">
                  <c:v>4.2857142857142871E-2</c:v>
                </c:pt>
                <c:pt idx="161">
                  <c:v>4.2857142857142871E-2</c:v>
                </c:pt>
                <c:pt idx="162">
                  <c:v>4.2857142857142871E-2</c:v>
                </c:pt>
                <c:pt idx="163">
                  <c:v>0.24285714285714291</c:v>
                </c:pt>
                <c:pt idx="164">
                  <c:v>4.2857142857142871E-2</c:v>
                </c:pt>
                <c:pt idx="165">
                  <c:v>4.2857142857142871E-2</c:v>
                </c:pt>
                <c:pt idx="166">
                  <c:v>4.2857142857142871E-2</c:v>
                </c:pt>
                <c:pt idx="167">
                  <c:v>4.2857142857142871E-2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A6-40DE-9E26-64EA03F7EAD5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1A6-40DE-9E26-64EA03F7EAD5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1A6-40DE-9E26-64EA03F7EA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Generacion'!$BP$5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Generacion'!$BP$6:$BP$173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C1A6-40DE-9E26-64EA03F7EAD5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Generacion'!$BQ$6:$BQ$173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826.47080000000096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446.15579999999909</c:v>
                      </c:pt>
                      <c:pt idx="114">
                        <c:v>0</c:v>
                      </c:pt>
                      <c:pt idx="115">
                        <c:v>2773.5338842514211</c:v>
                      </c:pt>
                      <c:pt idx="116">
                        <c:v>3495.5513999999998</c:v>
                      </c:pt>
                      <c:pt idx="117">
                        <c:v>2533.356400000001</c:v>
                      </c:pt>
                      <c:pt idx="118">
                        <c:v>1950.5256000000011</c:v>
                      </c:pt>
                      <c:pt idx="119">
                        <c:v>1165.2208000000001</c:v>
                      </c:pt>
                      <c:pt idx="120">
                        <c:v>307.02739999999932</c:v>
                      </c:pt>
                      <c:pt idx="121">
                        <c:v>0</c:v>
                      </c:pt>
                      <c:pt idx="122">
                        <c:v>200.32839999999999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1A6-40DE-9E26-64EA03F7EAD5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FRh2 </a:t>
            </a:r>
          </a:p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 baseline="0"/>
              <a:t>TYNDP 26 vs. BenchMarking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4"/>
          <c:order val="0"/>
          <c:tx>
            <c:strRef>
              <c:f>'Comparación Precios'!$W$4</c:f>
              <c:strCache>
                <c:ptCount val="1"/>
                <c:pt idx="0">
                  <c:v> TYNDP 26</c:v>
                </c:pt>
              </c:strCache>
            </c:strRef>
          </c:tx>
          <c:spPr>
            <a:solidFill>
              <a:schemeClr val="accent2"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Precios'!$W$5:$W$173</c:f>
              <c:numCache>
                <c:formatCode>General</c:formatCode>
                <c:ptCount val="169"/>
                <c:pt idx="0">
                  <c:v>22.482636620000001</c:v>
                </c:pt>
                <c:pt idx="1">
                  <c:v>22.482636620000001</c:v>
                </c:pt>
                <c:pt idx="2">
                  <c:v>22.482636620000001</c:v>
                </c:pt>
                <c:pt idx="3">
                  <c:v>22.482636620000001</c:v>
                </c:pt>
                <c:pt idx="4">
                  <c:v>22.482636620000001</c:v>
                </c:pt>
                <c:pt idx="5">
                  <c:v>22.482636620000001</c:v>
                </c:pt>
                <c:pt idx="6">
                  <c:v>22.482636620000001</c:v>
                </c:pt>
                <c:pt idx="7">
                  <c:v>22.482636620000001</c:v>
                </c:pt>
                <c:pt idx="8">
                  <c:v>22.482636620000001</c:v>
                </c:pt>
                <c:pt idx="9">
                  <c:v>22.482636620000001</c:v>
                </c:pt>
                <c:pt idx="10">
                  <c:v>22.478552109999999</c:v>
                </c:pt>
                <c:pt idx="11">
                  <c:v>22.263866589999999</c:v>
                </c:pt>
                <c:pt idx="12">
                  <c:v>22.24386659</c:v>
                </c:pt>
                <c:pt idx="13">
                  <c:v>22.24386659</c:v>
                </c:pt>
                <c:pt idx="14">
                  <c:v>22.263866589999999</c:v>
                </c:pt>
                <c:pt idx="15">
                  <c:v>22.277951099999999</c:v>
                </c:pt>
                <c:pt idx="16">
                  <c:v>22.482636620000001</c:v>
                </c:pt>
                <c:pt idx="17">
                  <c:v>22.482636620000001</c:v>
                </c:pt>
                <c:pt idx="18">
                  <c:v>22.482636620000001</c:v>
                </c:pt>
                <c:pt idx="19">
                  <c:v>22.482636620000001</c:v>
                </c:pt>
                <c:pt idx="20">
                  <c:v>22.482636620000001</c:v>
                </c:pt>
                <c:pt idx="21">
                  <c:v>22.482636620000001</c:v>
                </c:pt>
                <c:pt idx="22">
                  <c:v>22.482636620000001</c:v>
                </c:pt>
                <c:pt idx="23">
                  <c:v>22.482636620000001</c:v>
                </c:pt>
                <c:pt idx="24">
                  <c:v>22.482636620000001</c:v>
                </c:pt>
                <c:pt idx="25">
                  <c:v>22.482636620000001</c:v>
                </c:pt>
                <c:pt idx="26">
                  <c:v>22.482636620000001</c:v>
                </c:pt>
                <c:pt idx="27">
                  <c:v>22.482636620000001</c:v>
                </c:pt>
                <c:pt idx="28">
                  <c:v>22.482636620000001</c:v>
                </c:pt>
                <c:pt idx="29">
                  <c:v>22.482636620000001</c:v>
                </c:pt>
                <c:pt idx="30">
                  <c:v>22.482636620000001</c:v>
                </c:pt>
                <c:pt idx="31">
                  <c:v>22.482636620000001</c:v>
                </c:pt>
                <c:pt idx="32">
                  <c:v>22.482636620000001</c:v>
                </c:pt>
                <c:pt idx="33">
                  <c:v>22.482636620000001</c:v>
                </c:pt>
                <c:pt idx="34">
                  <c:v>22.482636620000001</c:v>
                </c:pt>
                <c:pt idx="35">
                  <c:v>22.482636620000001</c:v>
                </c:pt>
                <c:pt idx="36">
                  <c:v>22.468552110000001</c:v>
                </c:pt>
                <c:pt idx="37">
                  <c:v>22.478552109999999</c:v>
                </c:pt>
                <c:pt idx="38">
                  <c:v>22.478552109999999</c:v>
                </c:pt>
                <c:pt idx="39">
                  <c:v>22.478552109999999</c:v>
                </c:pt>
                <c:pt idx="40">
                  <c:v>22.482636620000001</c:v>
                </c:pt>
                <c:pt idx="41">
                  <c:v>22.482636620000001</c:v>
                </c:pt>
                <c:pt idx="42">
                  <c:v>22.482636620000001</c:v>
                </c:pt>
                <c:pt idx="43">
                  <c:v>22.482636620000001</c:v>
                </c:pt>
                <c:pt idx="44">
                  <c:v>22.482636620000001</c:v>
                </c:pt>
                <c:pt idx="45">
                  <c:v>22.482636620000001</c:v>
                </c:pt>
                <c:pt idx="46">
                  <c:v>22.482636620000001</c:v>
                </c:pt>
                <c:pt idx="47">
                  <c:v>22.482636620000001</c:v>
                </c:pt>
                <c:pt idx="48">
                  <c:v>22.482636620000001</c:v>
                </c:pt>
                <c:pt idx="49">
                  <c:v>22.482636620000001</c:v>
                </c:pt>
                <c:pt idx="50">
                  <c:v>22.482636620000001</c:v>
                </c:pt>
                <c:pt idx="51">
                  <c:v>22.482636620000001</c:v>
                </c:pt>
                <c:pt idx="52">
                  <c:v>22.482636620000001</c:v>
                </c:pt>
                <c:pt idx="53">
                  <c:v>22.482636620000001</c:v>
                </c:pt>
                <c:pt idx="54">
                  <c:v>22.468552110000001</c:v>
                </c:pt>
                <c:pt idx="55">
                  <c:v>22.482636620000001</c:v>
                </c:pt>
                <c:pt idx="56">
                  <c:v>22.482636620000001</c:v>
                </c:pt>
                <c:pt idx="57">
                  <c:v>22.482636620000001</c:v>
                </c:pt>
                <c:pt idx="58">
                  <c:v>22.482636620000001</c:v>
                </c:pt>
                <c:pt idx="59">
                  <c:v>22.482636620000001</c:v>
                </c:pt>
                <c:pt idx="60">
                  <c:v>22.478552109999999</c:v>
                </c:pt>
                <c:pt idx="61">
                  <c:v>22.478552109999999</c:v>
                </c:pt>
                <c:pt idx="62">
                  <c:v>22.478552109999999</c:v>
                </c:pt>
                <c:pt idx="63">
                  <c:v>22.482636620000001</c:v>
                </c:pt>
                <c:pt idx="64">
                  <c:v>27.378736539999998</c:v>
                </c:pt>
                <c:pt idx="65">
                  <c:v>140.74557349</c:v>
                </c:pt>
                <c:pt idx="66">
                  <c:v>173.76873239</c:v>
                </c:pt>
                <c:pt idx="67">
                  <c:v>173.76873239</c:v>
                </c:pt>
                <c:pt idx="68">
                  <c:v>140.74557349</c:v>
                </c:pt>
                <c:pt idx="69">
                  <c:v>140.74557349</c:v>
                </c:pt>
                <c:pt idx="70">
                  <c:v>140.74557349</c:v>
                </c:pt>
                <c:pt idx="71">
                  <c:v>140.74557349</c:v>
                </c:pt>
                <c:pt idx="72">
                  <c:v>29.821919250000001</c:v>
                </c:pt>
                <c:pt idx="73">
                  <c:v>29.821919250000001</c:v>
                </c:pt>
                <c:pt idx="74">
                  <c:v>27.406905550000001</c:v>
                </c:pt>
                <c:pt idx="75">
                  <c:v>27.406905550000001</c:v>
                </c:pt>
                <c:pt idx="76">
                  <c:v>27.406905550000001</c:v>
                </c:pt>
                <c:pt idx="77">
                  <c:v>27.378736539999998</c:v>
                </c:pt>
                <c:pt idx="78">
                  <c:v>27.406905550000001</c:v>
                </c:pt>
                <c:pt idx="79">
                  <c:v>29.748473579999999</c:v>
                </c:pt>
                <c:pt idx="80">
                  <c:v>29.821919250000001</c:v>
                </c:pt>
                <c:pt idx="81">
                  <c:v>22.482636620000001</c:v>
                </c:pt>
                <c:pt idx="82">
                  <c:v>22.482636620000001</c:v>
                </c:pt>
                <c:pt idx="83">
                  <c:v>22.482636620000001</c:v>
                </c:pt>
                <c:pt idx="84">
                  <c:v>22.478552109999999</c:v>
                </c:pt>
                <c:pt idx="85">
                  <c:v>22.478552109999999</c:v>
                </c:pt>
                <c:pt idx="86">
                  <c:v>22.468552110000001</c:v>
                </c:pt>
                <c:pt idx="87">
                  <c:v>22.468552110000001</c:v>
                </c:pt>
                <c:pt idx="88">
                  <c:v>22.482636620000001</c:v>
                </c:pt>
                <c:pt idx="89">
                  <c:v>29.821919250000001</c:v>
                </c:pt>
                <c:pt idx="90">
                  <c:v>29.821919250000001</c:v>
                </c:pt>
                <c:pt idx="91">
                  <c:v>29.821919250000001</c:v>
                </c:pt>
                <c:pt idx="92">
                  <c:v>22.482636620000001</c:v>
                </c:pt>
                <c:pt idx="93">
                  <c:v>22.482636620000001</c:v>
                </c:pt>
                <c:pt idx="94">
                  <c:v>22.482636620000001</c:v>
                </c:pt>
                <c:pt idx="95">
                  <c:v>22.468552110000001</c:v>
                </c:pt>
                <c:pt idx="96">
                  <c:v>22.468552110000001</c:v>
                </c:pt>
                <c:pt idx="97">
                  <c:v>22.468552110000001</c:v>
                </c:pt>
                <c:pt idx="98">
                  <c:v>22.468552110000001</c:v>
                </c:pt>
                <c:pt idx="99">
                  <c:v>22.468552110000001</c:v>
                </c:pt>
                <c:pt idx="100">
                  <c:v>22.468552110000001</c:v>
                </c:pt>
                <c:pt idx="101">
                  <c:v>22.468552110000001</c:v>
                </c:pt>
                <c:pt idx="102">
                  <c:v>22.468552110000001</c:v>
                </c:pt>
                <c:pt idx="103">
                  <c:v>22.468552110000001</c:v>
                </c:pt>
                <c:pt idx="104">
                  <c:v>22.468552110000001</c:v>
                </c:pt>
                <c:pt idx="105">
                  <c:v>16.967611269999999</c:v>
                </c:pt>
                <c:pt idx="106">
                  <c:v>0.46478872999999998</c:v>
                </c:pt>
                <c:pt idx="107">
                  <c:v>0.46478872999999998</c:v>
                </c:pt>
                <c:pt idx="108">
                  <c:v>0.46478872999999998</c:v>
                </c:pt>
                <c:pt idx="109">
                  <c:v>0.46478872999999998</c:v>
                </c:pt>
                <c:pt idx="110">
                  <c:v>0.46478872999999998</c:v>
                </c:pt>
                <c:pt idx="111">
                  <c:v>0.46478872999999998</c:v>
                </c:pt>
                <c:pt idx="112">
                  <c:v>0.46478872999999998</c:v>
                </c:pt>
                <c:pt idx="113">
                  <c:v>22.24386659</c:v>
                </c:pt>
                <c:pt idx="114">
                  <c:v>22.468552110000001</c:v>
                </c:pt>
                <c:pt idx="115">
                  <c:v>22.468552110000001</c:v>
                </c:pt>
                <c:pt idx="116">
                  <c:v>22.468552110000001</c:v>
                </c:pt>
                <c:pt idx="117">
                  <c:v>22.468552110000001</c:v>
                </c:pt>
                <c:pt idx="118">
                  <c:v>22.468552110000001</c:v>
                </c:pt>
                <c:pt idx="119">
                  <c:v>22.468552110000001</c:v>
                </c:pt>
                <c:pt idx="120">
                  <c:v>22.205745069999999</c:v>
                </c:pt>
                <c:pt idx="121">
                  <c:v>22.205745069999999</c:v>
                </c:pt>
                <c:pt idx="122">
                  <c:v>22.205745069999999</c:v>
                </c:pt>
                <c:pt idx="123">
                  <c:v>22.205745069999999</c:v>
                </c:pt>
                <c:pt idx="124">
                  <c:v>22.205745069999999</c:v>
                </c:pt>
                <c:pt idx="125">
                  <c:v>22.205745069999999</c:v>
                </c:pt>
                <c:pt idx="126">
                  <c:v>22.205745069999999</c:v>
                </c:pt>
                <c:pt idx="127">
                  <c:v>22.205745069999999</c:v>
                </c:pt>
                <c:pt idx="128">
                  <c:v>22.205745069999999</c:v>
                </c:pt>
                <c:pt idx="129">
                  <c:v>16.77050599</c:v>
                </c:pt>
                <c:pt idx="130">
                  <c:v>0.46478872999999998</c:v>
                </c:pt>
                <c:pt idx="131">
                  <c:v>0.46478872999999998</c:v>
                </c:pt>
                <c:pt idx="132">
                  <c:v>0.46478872999999998</c:v>
                </c:pt>
                <c:pt idx="133">
                  <c:v>0.46478872999999998</c:v>
                </c:pt>
                <c:pt idx="134">
                  <c:v>0.46478872999999998</c:v>
                </c:pt>
                <c:pt idx="135">
                  <c:v>0.46478872999999998</c:v>
                </c:pt>
                <c:pt idx="136">
                  <c:v>0.46478872999999998</c:v>
                </c:pt>
                <c:pt idx="137">
                  <c:v>22.205745069999999</c:v>
                </c:pt>
                <c:pt idx="138">
                  <c:v>22.205745069999999</c:v>
                </c:pt>
                <c:pt idx="139">
                  <c:v>22.205745069999999</c:v>
                </c:pt>
                <c:pt idx="140">
                  <c:v>22.205745069999999</c:v>
                </c:pt>
                <c:pt idx="141">
                  <c:v>22.205745069999999</c:v>
                </c:pt>
                <c:pt idx="142">
                  <c:v>22.205745069999999</c:v>
                </c:pt>
                <c:pt idx="143">
                  <c:v>22.205745069999999</c:v>
                </c:pt>
                <c:pt idx="144">
                  <c:v>0.47887323999999998</c:v>
                </c:pt>
                <c:pt idx="145">
                  <c:v>0.46478872999999998</c:v>
                </c:pt>
                <c:pt idx="146">
                  <c:v>0.46478872999999998</c:v>
                </c:pt>
                <c:pt idx="147">
                  <c:v>0.46478872999999998</c:v>
                </c:pt>
                <c:pt idx="148">
                  <c:v>0.46478872999999998</c:v>
                </c:pt>
                <c:pt idx="149">
                  <c:v>0.46478872999999998</c:v>
                </c:pt>
                <c:pt idx="150">
                  <c:v>0.46478872999999998</c:v>
                </c:pt>
                <c:pt idx="151">
                  <c:v>0.46478872999999998</c:v>
                </c:pt>
                <c:pt idx="152">
                  <c:v>0.46478872999999998</c:v>
                </c:pt>
                <c:pt idx="153">
                  <c:v>0.46478872999999998</c:v>
                </c:pt>
                <c:pt idx="154">
                  <c:v>0.46478872999999998</c:v>
                </c:pt>
                <c:pt idx="155">
                  <c:v>0.46478872999999998</c:v>
                </c:pt>
                <c:pt idx="156">
                  <c:v>0.46478872999999998</c:v>
                </c:pt>
                <c:pt idx="157">
                  <c:v>0.46478872999999998</c:v>
                </c:pt>
                <c:pt idx="158">
                  <c:v>0.46478872999999998</c:v>
                </c:pt>
                <c:pt idx="159">
                  <c:v>0.46478872999999998</c:v>
                </c:pt>
                <c:pt idx="160">
                  <c:v>0.46478872999999998</c:v>
                </c:pt>
                <c:pt idx="161">
                  <c:v>0.46478872999999998</c:v>
                </c:pt>
                <c:pt idx="162">
                  <c:v>0.46478872999999998</c:v>
                </c:pt>
                <c:pt idx="163">
                  <c:v>0.46478872999999998</c:v>
                </c:pt>
                <c:pt idx="164">
                  <c:v>0.46478872999999998</c:v>
                </c:pt>
                <c:pt idx="165">
                  <c:v>0.46478872999999998</c:v>
                </c:pt>
                <c:pt idx="166">
                  <c:v>0.46478872999999998</c:v>
                </c:pt>
                <c:pt idx="167">
                  <c:v>0.46478872999999998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74-482D-9E4E-2209BD3C6F55}"/>
            </c:ext>
          </c:extLst>
        </c:ser>
        <c:ser>
          <c:idx val="5"/>
          <c:order val="1"/>
          <c:tx>
            <c:strRef>
              <c:f>'Comparación Precios'!$X$4</c:f>
              <c:strCache>
                <c:ptCount val="1"/>
                <c:pt idx="0">
                  <c:v>BenchMarking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  <a:alpha val="76000"/>
              </a:schemeClr>
            </a:solidFill>
            <a:ln>
              <a:solidFill>
                <a:schemeClr val="tx1"/>
              </a:solidFill>
            </a:ln>
          </c:spPr>
          <c:val>
            <c:numRef>
              <c:f>'Comparación Precios'!$X$5:$X$173</c:f>
              <c:numCache>
                <c:formatCode>General</c:formatCode>
                <c:ptCount val="169"/>
                <c:pt idx="0">
                  <c:v>14.48571428571428</c:v>
                </c:pt>
                <c:pt idx="1">
                  <c:v>14.48571428571428</c:v>
                </c:pt>
                <c:pt idx="2">
                  <c:v>14.48571428571428</c:v>
                </c:pt>
                <c:pt idx="3">
                  <c:v>14.48571428571428</c:v>
                </c:pt>
                <c:pt idx="4">
                  <c:v>14.48571428571428</c:v>
                </c:pt>
                <c:pt idx="5">
                  <c:v>14.48571428571428</c:v>
                </c:pt>
                <c:pt idx="6">
                  <c:v>14.48571428571428</c:v>
                </c:pt>
                <c:pt idx="7">
                  <c:v>18.114266374682732</c:v>
                </c:pt>
                <c:pt idx="8">
                  <c:v>18.114266374682732</c:v>
                </c:pt>
                <c:pt idx="9">
                  <c:v>14.628571428571419</c:v>
                </c:pt>
                <c:pt idx="10">
                  <c:v>0.34285714285714292</c:v>
                </c:pt>
                <c:pt idx="11">
                  <c:v>0.34285714285714292</c:v>
                </c:pt>
                <c:pt idx="12">
                  <c:v>0.34285714285714292</c:v>
                </c:pt>
                <c:pt idx="13">
                  <c:v>0.34285714285714292</c:v>
                </c:pt>
                <c:pt idx="14">
                  <c:v>0.34285714285714292</c:v>
                </c:pt>
                <c:pt idx="15">
                  <c:v>0.34285714285714292</c:v>
                </c:pt>
                <c:pt idx="16">
                  <c:v>0.34285714285714292</c:v>
                </c:pt>
                <c:pt idx="17">
                  <c:v>73.900000000000006</c:v>
                </c:pt>
                <c:pt idx="18">
                  <c:v>73.900000000000006</c:v>
                </c:pt>
                <c:pt idx="19">
                  <c:v>73.900000000000006</c:v>
                </c:pt>
                <c:pt idx="20">
                  <c:v>70.31461025562021</c:v>
                </c:pt>
                <c:pt idx="21">
                  <c:v>73.7</c:v>
                </c:pt>
                <c:pt idx="22">
                  <c:v>73.7</c:v>
                </c:pt>
                <c:pt idx="23">
                  <c:v>73.900000000000006</c:v>
                </c:pt>
                <c:pt idx="24">
                  <c:v>70.514610255620212</c:v>
                </c:pt>
                <c:pt idx="25">
                  <c:v>70.514610255620212</c:v>
                </c:pt>
                <c:pt idx="26">
                  <c:v>73.900000000000006</c:v>
                </c:pt>
                <c:pt idx="27">
                  <c:v>73.900000000000006</c:v>
                </c:pt>
                <c:pt idx="28">
                  <c:v>73.900000000000006</c:v>
                </c:pt>
                <c:pt idx="29">
                  <c:v>73.7</c:v>
                </c:pt>
                <c:pt idx="30">
                  <c:v>73.7</c:v>
                </c:pt>
                <c:pt idx="31">
                  <c:v>73.900000000000006</c:v>
                </c:pt>
                <c:pt idx="32">
                  <c:v>73.900000000000006</c:v>
                </c:pt>
                <c:pt idx="33">
                  <c:v>73.900000000000006</c:v>
                </c:pt>
                <c:pt idx="34">
                  <c:v>59.329600406071229</c:v>
                </c:pt>
                <c:pt idx="35">
                  <c:v>0.34285714285714292</c:v>
                </c:pt>
                <c:pt idx="36">
                  <c:v>0.34285714285714292</c:v>
                </c:pt>
                <c:pt idx="37">
                  <c:v>0.34285714285714292</c:v>
                </c:pt>
                <c:pt idx="38">
                  <c:v>0.34285714285714292</c:v>
                </c:pt>
                <c:pt idx="39">
                  <c:v>0.34285714285714292</c:v>
                </c:pt>
                <c:pt idx="40">
                  <c:v>2.2000000000000002</c:v>
                </c:pt>
                <c:pt idx="41">
                  <c:v>73.900000000000006</c:v>
                </c:pt>
                <c:pt idx="42">
                  <c:v>73.900000000000006</c:v>
                </c:pt>
                <c:pt idx="43">
                  <c:v>73.7</c:v>
                </c:pt>
                <c:pt idx="44">
                  <c:v>73.7</c:v>
                </c:pt>
                <c:pt idx="45">
                  <c:v>73.7</c:v>
                </c:pt>
                <c:pt idx="46">
                  <c:v>73.7</c:v>
                </c:pt>
                <c:pt idx="47">
                  <c:v>73.7</c:v>
                </c:pt>
                <c:pt idx="48">
                  <c:v>73.7</c:v>
                </c:pt>
                <c:pt idx="49">
                  <c:v>73.7</c:v>
                </c:pt>
                <c:pt idx="50">
                  <c:v>73.7</c:v>
                </c:pt>
                <c:pt idx="51">
                  <c:v>73.7</c:v>
                </c:pt>
                <c:pt idx="52">
                  <c:v>73.7</c:v>
                </c:pt>
                <c:pt idx="53">
                  <c:v>73.5</c:v>
                </c:pt>
                <c:pt idx="54">
                  <c:v>73.7</c:v>
                </c:pt>
                <c:pt idx="55">
                  <c:v>73.7</c:v>
                </c:pt>
                <c:pt idx="56">
                  <c:v>73.7</c:v>
                </c:pt>
                <c:pt idx="57">
                  <c:v>73.900000000000006</c:v>
                </c:pt>
                <c:pt idx="58">
                  <c:v>2.2000000000000002</c:v>
                </c:pt>
                <c:pt idx="59">
                  <c:v>0.34285714285714292</c:v>
                </c:pt>
                <c:pt idx="60">
                  <c:v>0.34285714285714292</c:v>
                </c:pt>
                <c:pt idx="61">
                  <c:v>0.34285714285714292</c:v>
                </c:pt>
                <c:pt idx="62">
                  <c:v>0.34285714285714292</c:v>
                </c:pt>
                <c:pt idx="63">
                  <c:v>0.34285714285714292</c:v>
                </c:pt>
                <c:pt idx="64">
                  <c:v>73.900000000000006</c:v>
                </c:pt>
                <c:pt idx="65">
                  <c:v>73.900000000000006</c:v>
                </c:pt>
                <c:pt idx="66">
                  <c:v>73.7</c:v>
                </c:pt>
                <c:pt idx="67">
                  <c:v>73.7</c:v>
                </c:pt>
                <c:pt idx="68">
                  <c:v>73.5</c:v>
                </c:pt>
                <c:pt idx="69">
                  <c:v>73.5</c:v>
                </c:pt>
                <c:pt idx="70">
                  <c:v>73.5</c:v>
                </c:pt>
                <c:pt idx="71">
                  <c:v>73.5</c:v>
                </c:pt>
                <c:pt idx="72">
                  <c:v>73.5</c:v>
                </c:pt>
                <c:pt idx="73">
                  <c:v>73.5</c:v>
                </c:pt>
                <c:pt idx="74">
                  <c:v>73.5</c:v>
                </c:pt>
                <c:pt idx="75">
                  <c:v>73.5</c:v>
                </c:pt>
                <c:pt idx="76">
                  <c:v>73.5</c:v>
                </c:pt>
                <c:pt idx="77">
                  <c:v>73.5</c:v>
                </c:pt>
                <c:pt idx="78">
                  <c:v>73.7</c:v>
                </c:pt>
                <c:pt idx="79">
                  <c:v>73.7</c:v>
                </c:pt>
                <c:pt idx="80">
                  <c:v>73.900000000000006</c:v>
                </c:pt>
                <c:pt idx="81">
                  <c:v>73.900000000000006</c:v>
                </c:pt>
                <c:pt idx="82">
                  <c:v>73.900000000000006</c:v>
                </c:pt>
                <c:pt idx="83">
                  <c:v>0.34285714285714292</c:v>
                </c:pt>
                <c:pt idx="84">
                  <c:v>0.34285714285714292</c:v>
                </c:pt>
                <c:pt idx="85">
                  <c:v>0.34285714285714292</c:v>
                </c:pt>
                <c:pt idx="86">
                  <c:v>0.34285714285714292</c:v>
                </c:pt>
                <c:pt idx="87">
                  <c:v>0.34285714285714292</c:v>
                </c:pt>
                <c:pt idx="88">
                  <c:v>2.2000000000000002</c:v>
                </c:pt>
                <c:pt idx="89">
                  <c:v>23.88036359691348</c:v>
                </c:pt>
                <c:pt idx="90">
                  <c:v>23.88036359691348</c:v>
                </c:pt>
                <c:pt idx="91">
                  <c:v>23.88036359691348</c:v>
                </c:pt>
                <c:pt idx="92">
                  <c:v>23.88036359691348</c:v>
                </c:pt>
                <c:pt idx="93">
                  <c:v>22.671428571428571</c:v>
                </c:pt>
                <c:pt idx="94">
                  <c:v>14.48571428571428</c:v>
                </c:pt>
                <c:pt idx="95">
                  <c:v>14.48571428571428</c:v>
                </c:pt>
                <c:pt idx="96">
                  <c:v>11.906742857142859</c:v>
                </c:pt>
                <c:pt idx="97">
                  <c:v>12.19245714285714</c:v>
                </c:pt>
                <c:pt idx="98">
                  <c:v>14.48571428571428</c:v>
                </c:pt>
                <c:pt idx="99">
                  <c:v>2.2000000000000002</c:v>
                </c:pt>
                <c:pt idx="100">
                  <c:v>0.34285714285714292</c:v>
                </c:pt>
                <c:pt idx="101">
                  <c:v>0.34285714285714292</c:v>
                </c:pt>
                <c:pt idx="102">
                  <c:v>0.34285714285714292</c:v>
                </c:pt>
                <c:pt idx="103">
                  <c:v>0.34285714285714292</c:v>
                </c:pt>
                <c:pt idx="104">
                  <c:v>0.34285714285714292</c:v>
                </c:pt>
                <c:pt idx="105">
                  <c:v>0.34285714285714292</c:v>
                </c:pt>
                <c:pt idx="106">
                  <c:v>0.34285714285714292</c:v>
                </c:pt>
                <c:pt idx="107">
                  <c:v>0.34285714285714292</c:v>
                </c:pt>
                <c:pt idx="108">
                  <c:v>0.34285714285714292</c:v>
                </c:pt>
                <c:pt idx="109">
                  <c:v>0.34285714285714292</c:v>
                </c:pt>
                <c:pt idx="110">
                  <c:v>0.34285714285714292</c:v>
                </c:pt>
                <c:pt idx="111">
                  <c:v>0.34285714285714292</c:v>
                </c:pt>
                <c:pt idx="112">
                  <c:v>0.34285714285714292</c:v>
                </c:pt>
                <c:pt idx="113">
                  <c:v>0.34285714285714292</c:v>
                </c:pt>
                <c:pt idx="114">
                  <c:v>0.34285714285714292</c:v>
                </c:pt>
                <c:pt idx="115">
                  <c:v>0.34285714285714292</c:v>
                </c:pt>
                <c:pt idx="116">
                  <c:v>0.34285714285714292</c:v>
                </c:pt>
                <c:pt idx="117">
                  <c:v>0.34285714285714292</c:v>
                </c:pt>
                <c:pt idx="118">
                  <c:v>0.34285714285714292</c:v>
                </c:pt>
                <c:pt idx="119">
                  <c:v>0.34285714285714292</c:v>
                </c:pt>
                <c:pt idx="120">
                  <c:v>0.52057123517539883</c:v>
                </c:pt>
                <c:pt idx="121">
                  <c:v>0.52057123517539883</c:v>
                </c:pt>
                <c:pt idx="122">
                  <c:v>0.34285714285714292</c:v>
                </c:pt>
                <c:pt idx="123">
                  <c:v>0.34285714285714292</c:v>
                </c:pt>
                <c:pt idx="124">
                  <c:v>0.34285714285714292</c:v>
                </c:pt>
                <c:pt idx="125">
                  <c:v>0.34285714285714292</c:v>
                </c:pt>
                <c:pt idx="126">
                  <c:v>0.34285714285714292</c:v>
                </c:pt>
                <c:pt idx="127">
                  <c:v>0.52057123517539883</c:v>
                </c:pt>
                <c:pt idx="128">
                  <c:v>0.52057123517539883</c:v>
                </c:pt>
                <c:pt idx="129">
                  <c:v>0.34285714285714292</c:v>
                </c:pt>
                <c:pt idx="130">
                  <c:v>0.34285714285714292</c:v>
                </c:pt>
                <c:pt idx="131">
                  <c:v>0.34285714285714292</c:v>
                </c:pt>
                <c:pt idx="132">
                  <c:v>0.34285714285714292</c:v>
                </c:pt>
                <c:pt idx="133">
                  <c:v>0.34285714285714292</c:v>
                </c:pt>
                <c:pt idx="134">
                  <c:v>0.34285714285714292</c:v>
                </c:pt>
                <c:pt idx="135">
                  <c:v>0.34285714285714292</c:v>
                </c:pt>
                <c:pt idx="136">
                  <c:v>0.34285714285714292</c:v>
                </c:pt>
                <c:pt idx="137">
                  <c:v>0.52057123517539883</c:v>
                </c:pt>
                <c:pt idx="138">
                  <c:v>0.52057123517539883</c:v>
                </c:pt>
                <c:pt idx="139">
                  <c:v>0.52057123517539883</c:v>
                </c:pt>
                <c:pt idx="140">
                  <c:v>0.52057123517539883</c:v>
                </c:pt>
                <c:pt idx="141">
                  <c:v>0.52057123517539883</c:v>
                </c:pt>
                <c:pt idx="142">
                  <c:v>0.34285714285714292</c:v>
                </c:pt>
                <c:pt idx="143">
                  <c:v>0.34285714285714292</c:v>
                </c:pt>
                <c:pt idx="144">
                  <c:v>0.34285714285714292</c:v>
                </c:pt>
                <c:pt idx="145">
                  <c:v>0.34285714285714292</c:v>
                </c:pt>
                <c:pt idx="146">
                  <c:v>0.34285714285714292</c:v>
                </c:pt>
                <c:pt idx="147">
                  <c:v>0.34285714285714292</c:v>
                </c:pt>
                <c:pt idx="148">
                  <c:v>0.34285714285714292</c:v>
                </c:pt>
                <c:pt idx="149">
                  <c:v>0.34285714285714292</c:v>
                </c:pt>
                <c:pt idx="150">
                  <c:v>0.34285714285714292</c:v>
                </c:pt>
                <c:pt idx="151">
                  <c:v>0.34285714285714292</c:v>
                </c:pt>
                <c:pt idx="152">
                  <c:v>0.34285714285714292</c:v>
                </c:pt>
                <c:pt idx="153">
                  <c:v>0.34285714285714292</c:v>
                </c:pt>
                <c:pt idx="154">
                  <c:v>0.34285714285714292</c:v>
                </c:pt>
                <c:pt idx="155">
                  <c:v>0.34285714285714292</c:v>
                </c:pt>
                <c:pt idx="156">
                  <c:v>0.34285714285714292</c:v>
                </c:pt>
                <c:pt idx="157">
                  <c:v>0.34285714285714292</c:v>
                </c:pt>
                <c:pt idx="158">
                  <c:v>0.34285714285714292</c:v>
                </c:pt>
                <c:pt idx="159">
                  <c:v>0.34285714285714292</c:v>
                </c:pt>
                <c:pt idx="160">
                  <c:v>0.34285714285714292</c:v>
                </c:pt>
                <c:pt idx="161">
                  <c:v>0.34285714285714292</c:v>
                </c:pt>
                <c:pt idx="162">
                  <c:v>0.34285714285714292</c:v>
                </c:pt>
                <c:pt idx="163">
                  <c:v>0.34285714285714292</c:v>
                </c:pt>
                <c:pt idx="164">
                  <c:v>0.34285714285714292</c:v>
                </c:pt>
                <c:pt idx="165">
                  <c:v>0.34285714285714292</c:v>
                </c:pt>
                <c:pt idx="166">
                  <c:v>0.34285714285714292</c:v>
                </c:pt>
                <c:pt idx="167">
                  <c:v>0.34285714285714292</c:v>
                </c:pt>
                <c:pt idx="16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74-482D-9E4E-2209BD3C6F55}"/>
            </c:ext>
          </c:extLst>
        </c:ser>
        <c:ser>
          <c:idx val="0"/>
          <c:order val="4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9974-482D-9E4E-2209BD3C6F55}"/>
            </c:ext>
          </c:extLst>
        </c:ser>
        <c:ser>
          <c:idx val="1"/>
          <c:order val="5"/>
          <c:tx>
            <c:strRef>
              <c:f>'Comparación Generacion'!#REF!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val>
            <c:numRef>
              <c:f>'Comparación Generacion'!#REF!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9974-482D-9E4E-2209BD3C6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728432"/>
        <c:axId val="1163728912"/>
        <c:extLst>
          <c:ext xmlns:c15="http://schemas.microsoft.com/office/drawing/2012/chart" uri="{02D57815-91ED-43cb-92C2-25804820EDAC}">
            <c15:filteredArea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'Comparación Generacion'!$BP$5</c15:sqref>
                        </c15:formulaRef>
                      </c:ext>
                    </c:extLst>
                    <c:strCache>
                      <c:ptCount val="1"/>
                      <c:pt idx="0">
                        <c:v>TYNDP</c:v>
                      </c:pt>
                    </c:strCache>
                  </c:strRef>
                </c:tx>
                <c:spPr>
                  <a:solidFill>
                    <a:schemeClr val="accent2">
                      <a:alpha val="76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>
                      <c:ext uri="{02D57815-91ED-43cb-92C2-25804820EDAC}">
                        <c15:formulaRef>
                          <c15:sqref>'Comparación Generacion'!$BP$6:$BP$173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4613</c:v>
                      </c:pt>
                      <c:pt idx="101">
                        <c:v>4613</c:v>
                      </c:pt>
                      <c:pt idx="102">
                        <c:v>4613</c:v>
                      </c:pt>
                      <c:pt idx="103">
                        <c:v>4613</c:v>
                      </c:pt>
                      <c:pt idx="104">
                        <c:v>4613</c:v>
                      </c:pt>
                      <c:pt idx="105">
                        <c:v>2696.8141957799999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4613</c:v>
                      </c:pt>
                      <c:pt idx="114">
                        <c:v>4613</c:v>
                      </c:pt>
                      <c:pt idx="115">
                        <c:v>4613</c:v>
                      </c:pt>
                      <c:pt idx="116">
                        <c:v>4613</c:v>
                      </c:pt>
                      <c:pt idx="117">
                        <c:v>4613</c:v>
                      </c:pt>
                      <c:pt idx="118">
                        <c:v>4613</c:v>
                      </c:pt>
                      <c:pt idx="119">
                        <c:v>4613</c:v>
                      </c:pt>
                      <c:pt idx="120">
                        <c:v>4613</c:v>
                      </c:pt>
                      <c:pt idx="121">
                        <c:v>4613</c:v>
                      </c:pt>
                      <c:pt idx="122">
                        <c:v>4613</c:v>
                      </c:pt>
                      <c:pt idx="123">
                        <c:v>4613</c:v>
                      </c:pt>
                      <c:pt idx="124">
                        <c:v>4613</c:v>
                      </c:pt>
                      <c:pt idx="125">
                        <c:v>4613</c:v>
                      </c:pt>
                      <c:pt idx="126">
                        <c:v>4613</c:v>
                      </c:pt>
                      <c:pt idx="127">
                        <c:v>4613</c:v>
                      </c:pt>
                      <c:pt idx="128">
                        <c:v>4613</c:v>
                      </c:pt>
                      <c:pt idx="129">
                        <c:v>4613</c:v>
                      </c:pt>
                      <c:pt idx="130">
                        <c:v>931.99979149000001</c:v>
                      </c:pt>
                      <c:pt idx="131">
                        <c:v>4613</c:v>
                      </c:pt>
                      <c:pt idx="132">
                        <c:v>2785.1080021299999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4613</c:v>
                      </c:pt>
                      <c:pt idx="138">
                        <c:v>4613</c:v>
                      </c:pt>
                      <c:pt idx="139">
                        <c:v>4613</c:v>
                      </c:pt>
                      <c:pt idx="140">
                        <c:v>4613</c:v>
                      </c:pt>
                      <c:pt idx="141">
                        <c:v>3458.3974297899999</c:v>
                      </c:pt>
                      <c:pt idx="142">
                        <c:v>4613</c:v>
                      </c:pt>
                      <c:pt idx="143">
                        <c:v>3821.1880371500001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2064.9701558299998</c:v>
                      </c:pt>
                      <c:pt idx="163">
                        <c:v>4613</c:v>
                      </c:pt>
                      <c:pt idx="164">
                        <c:v>3999.9155957399998</c:v>
                      </c:pt>
                      <c:pt idx="165">
                        <c:v>2460.2040297899998</c:v>
                      </c:pt>
                      <c:pt idx="166">
                        <c:v>4613</c:v>
                      </c:pt>
                      <c:pt idx="167">
                        <c:v>1388.2723531900001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974-482D-9E4E-2209BD3C6F55}"/>
                  </c:ext>
                </c:extLst>
              </c15:ser>
            </c15:filteredAreaSeries>
            <c15:filteredArea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Generacion'!$BQ$5</c15:sqref>
                        </c15:formulaRef>
                      </c:ext>
                    </c:extLst>
                    <c:strCache>
                      <c:ptCount val="1"/>
                      <c:pt idx="0">
                        <c:v>PT_turbina</c:v>
                      </c:pt>
                    </c:strCache>
                  </c:strRef>
                </c:tx>
                <c:spPr>
                  <a:solidFill>
                    <a:schemeClr val="accent4">
                      <a:lumMod val="20000"/>
                      <a:lumOff val="80000"/>
                      <a:alpha val="82000"/>
                    </a:schemeClr>
                  </a:solidFill>
                  <a:ln>
                    <a:solidFill>
                      <a:schemeClr val="tx1"/>
                    </a:solidFill>
                  </a:ln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'Comparación Generacion'!$BQ$6:$BQ$173</c15:sqref>
                        </c15:formulaRef>
                      </c:ext>
                    </c:extLst>
                    <c:numCache>
                      <c:formatCode>General</c:formatCode>
                      <c:ptCount val="168"/>
                      <c:pt idx="0">
                        <c:v>4613</c:v>
                      </c:pt>
                      <c:pt idx="1">
                        <c:v>4613</c:v>
                      </c:pt>
                      <c:pt idx="2">
                        <c:v>4613</c:v>
                      </c:pt>
                      <c:pt idx="3">
                        <c:v>4613</c:v>
                      </c:pt>
                      <c:pt idx="4">
                        <c:v>4613</c:v>
                      </c:pt>
                      <c:pt idx="5">
                        <c:v>4613</c:v>
                      </c:pt>
                      <c:pt idx="6">
                        <c:v>4613</c:v>
                      </c:pt>
                      <c:pt idx="7">
                        <c:v>4613</c:v>
                      </c:pt>
                      <c:pt idx="8">
                        <c:v>4613</c:v>
                      </c:pt>
                      <c:pt idx="9">
                        <c:v>4613</c:v>
                      </c:pt>
                      <c:pt idx="10">
                        <c:v>4613</c:v>
                      </c:pt>
                      <c:pt idx="11">
                        <c:v>3484.0037682699999</c:v>
                      </c:pt>
                      <c:pt idx="12">
                        <c:v>4613</c:v>
                      </c:pt>
                      <c:pt idx="13">
                        <c:v>4538.1274936199998</c:v>
                      </c:pt>
                      <c:pt idx="14">
                        <c:v>4479.8725723400003</c:v>
                      </c:pt>
                      <c:pt idx="15">
                        <c:v>4613</c:v>
                      </c:pt>
                      <c:pt idx="16">
                        <c:v>4613</c:v>
                      </c:pt>
                      <c:pt idx="17">
                        <c:v>4613</c:v>
                      </c:pt>
                      <c:pt idx="18">
                        <c:v>4613</c:v>
                      </c:pt>
                      <c:pt idx="19">
                        <c:v>4613</c:v>
                      </c:pt>
                      <c:pt idx="20">
                        <c:v>4613</c:v>
                      </c:pt>
                      <c:pt idx="21">
                        <c:v>4613</c:v>
                      </c:pt>
                      <c:pt idx="22">
                        <c:v>4613</c:v>
                      </c:pt>
                      <c:pt idx="23">
                        <c:v>4613</c:v>
                      </c:pt>
                      <c:pt idx="24">
                        <c:v>4613</c:v>
                      </c:pt>
                      <c:pt idx="25">
                        <c:v>4613</c:v>
                      </c:pt>
                      <c:pt idx="26">
                        <c:v>4613</c:v>
                      </c:pt>
                      <c:pt idx="27">
                        <c:v>4613</c:v>
                      </c:pt>
                      <c:pt idx="28">
                        <c:v>4613</c:v>
                      </c:pt>
                      <c:pt idx="29">
                        <c:v>4613</c:v>
                      </c:pt>
                      <c:pt idx="30">
                        <c:v>4613</c:v>
                      </c:pt>
                      <c:pt idx="31">
                        <c:v>4613</c:v>
                      </c:pt>
                      <c:pt idx="32">
                        <c:v>4613</c:v>
                      </c:pt>
                      <c:pt idx="33">
                        <c:v>4613</c:v>
                      </c:pt>
                      <c:pt idx="34">
                        <c:v>4613</c:v>
                      </c:pt>
                      <c:pt idx="35">
                        <c:v>4613</c:v>
                      </c:pt>
                      <c:pt idx="36">
                        <c:v>4613</c:v>
                      </c:pt>
                      <c:pt idx="37">
                        <c:v>4613</c:v>
                      </c:pt>
                      <c:pt idx="38">
                        <c:v>4613</c:v>
                      </c:pt>
                      <c:pt idx="39">
                        <c:v>4613</c:v>
                      </c:pt>
                      <c:pt idx="40">
                        <c:v>4613</c:v>
                      </c:pt>
                      <c:pt idx="41">
                        <c:v>4613</c:v>
                      </c:pt>
                      <c:pt idx="42">
                        <c:v>4613</c:v>
                      </c:pt>
                      <c:pt idx="43">
                        <c:v>4613</c:v>
                      </c:pt>
                      <c:pt idx="44">
                        <c:v>4613</c:v>
                      </c:pt>
                      <c:pt idx="45">
                        <c:v>4613</c:v>
                      </c:pt>
                      <c:pt idx="46">
                        <c:v>4613</c:v>
                      </c:pt>
                      <c:pt idx="47">
                        <c:v>4613</c:v>
                      </c:pt>
                      <c:pt idx="48">
                        <c:v>4613</c:v>
                      </c:pt>
                      <c:pt idx="49">
                        <c:v>4613</c:v>
                      </c:pt>
                      <c:pt idx="50">
                        <c:v>4613</c:v>
                      </c:pt>
                      <c:pt idx="51">
                        <c:v>4613</c:v>
                      </c:pt>
                      <c:pt idx="52">
                        <c:v>4613</c:v>
                      </c:pt>
                      <c:pt idx="53">
                        <c:v>4613</c:v>
                      </c:pt>
                      <c:pt idx="54">
                        <c:v>4613</c:v>
                      </c:pt>
                      <c:pt idx="55">
                        <c:v>4613</c:v>
                      </c:pt>
                      <c:pt idx="56">
                        <c:v>4613</c:v>
                      </c:pt>
                      <c:pt idx="57">
                        <c:v>4613</c:v>
                      </c:pt>
                      <c:pt idx="58">
                        <c:v>4613</c:v>
                      </c:pt>
                      <c:pt idx="59">
                        <c:v>4613</c:v>
                      </c:pt>
                      <c:pt idx="60">
                        <c:v>4613</c:v>
                      </c:pt>
                      <c:pt idx="61">
                        <c:v>4613</c:v>
                      </c:pt>
                      <c:pt idx="62">
                        <c:v>4613</c:v>
                      </c:pt>
                      <c:pt idx="63">
                        <c:v>4613</c:v>
                      </c:pt>
                      <c:pt idx="64">
                        <c:v>4613</c:v>
                      </c:pt>
                      <c:pt idx="65">
                        <c:v>4613</c:v>
                      </c:pt>
                      <c:pt idx="66">
                        <c:v>4613</c:v>
                      </c:pt>
                      <c:pt idx="67">
                        <c:v>4613</c:v>
                      </c:pt>
                      <c:pt idx="68">
                        <c:v>4613</c:v>
                      </c:pt>
                      <c:pt idx="69">
                        <c:v>4613</c:v>
                      </c:pt>
                      <c:pt idx="70">
                        <c:v>4613</c:v>
                      </c:pt>
                      <c:pt idx="71">
                        <c:v>4613</c:v>
                      </c:pt>
                      <c:pt idx="72">
                        <c:v>4613</c:v>
                      </c:pt>
                      <c:pt idx="73">
                        <c:v>4613</c:v>
                      </c:pt>
                      <c:pt idx="74">
                        <c:v>4613</c:v>
                      </c:pt>
                      <c:pt idx="75">
                        <c:v>4613</c:v>
                      </c:pt>
                      <c:pt idx="76">
                        <c:v>4613</c:v>
                      </c:pt>
                      <c:pt idx="77">
                        <c:v>4613</c:v>
                      </c:pt>
                      <c:pt idx="78">
                        <c:v>4613</c:v>
                      </c:pt>
                      <c:pt idx="79">
                        <c:v>4613</c:v>
                      </c:pt>
                      <c:pt idx="80">
                        <c:v>4613</c:v>
                      </c:pt>
                      <c:pt idx="81">
                        <c:v>4613</c:v>
                      </c:pt>
                      <c:pt idx="82">
                        <c:v>4613</c:v>
                      </c:pt>
                      <c:pt idx="83">
                        <c:v>4613</c:v>
                      </c:pt>
                      <c:pt idx="84">
                        <c:v>4613</c:v>
                      </c:pt>
                      <c:pt idx="85">
                        <c:v>4613</c:v>
                      </c:pt>
                      <c:pt idx="86">
                        <c:v>4613</c:v>
                      </c:pt>
                      <c:pt idx="87">
                        <c:v>4613</c:v>
                      </c:pt>
                      <c:pt idx="88">
                        <c:v>4613</c:v>
                      </c:pt>
                      <c:pt idx="89">
                        <c:v>4613</c:v>
                      </c:pt>
                      <c:pt idx="90">
                        <c:v>4613</c:v>
                      </c:pt>
                      <c:pt idx="91">
                        <c:v>4613</c:v>
                      </c:pt>
                      <c:pt idx="92">
                        <c:v>4613</c:v>
                      </c:pt>
                      <c:pt idx="93">
                        <c:v>4613</c:v>
                      </c:pt>
                      <c:pt idx="94">
                        <c:v>4613</c:v>
                      </c:pt>
                      <c:pt idx="95">
                        <c:v>4613</c:v>
                      </c:pt>
                      <c:pt idx="96">
                        <c:v>4613</c:v>
                      </c:pt>
                      <c:pt idx="97">
                        <c:v>4613</c:v>
                      </c:pt>
                      <c:pt idx="98">
                        <c:v>4613</c:v>
                      </c:pt>
                      <c:pt idx="99">
                        <c:v>4613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826.47080000000096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446.15579999999909</c:v>
                      </c:pt>
                      <c:pt idx="114">
                        <c:v>0</c:v>
                      </c:pt>
                      <c:pt idx="115">
                        <c:v>2773.5338842514211</c:v>
                      </c:pt>
                      <c:pt idx="116">
                        <c:v>3495.5513999999998</c:v>
                      </c:pt>
                      <c:pt idx="117">
                        <c:v>2533.356400000001</c:v>
                      </c:pt>
                      <c:pt idx="118">
                        <c:v>1950.5256000000011</c:v>
                      </c:pt>
                      <c:pt idx="119">
                        <c:v>1165.2208000000001</c:v>
                      </c:pt>
                      <c:pt idx="120">
                        <c:v>307.02739999999932</c:v>
                      </c:pt>
                      <c:pt idx="121">
                        <c:v>0</c:v>
                      </c:pt>
                      <c:pt idx="122">
                        <c:v>200.32839999999999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974-482D-9E4E-2209BD3C6F55}"/>
                  </c:ext>
                </c:extLst>
              </c15:ser>
            </c15:filteredAreaSeries>
          </c:ext>
        </c:extLst>
      </c:areaChart>
      <c:catAx>
        <c:axId val="116372843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912"/>
        <c:crosses val="autoZero"/>
        <c:auto val="1"/>
        <c:lblAlgn val="ctr"/>
        <c:lblOffset val="100"/>
        <c:noMultiLvlLbl val="0"/>
      </c:catAx>
      <c:valAx>
        <c:axId val="11637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63728432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Demandas!$H$3</c:f>
              <c:strCache>
                <c:ptCount val="1"/>
                <c:pt idx="0">
                  <c:v>ES_demand_2040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Demandas!$H$4:$H$171</c:f>
              <c:numCache>
                <c:formatCode>0</c:formatCode>
                <c:ptCount val="168"/>
                <c:pt idx="0">
                  <c:v>31741.699000000001</c:v>
                </c:pt>
                <c:pt idx="1">
                  <c:v>30099.562999999998</c:v>
                </c:pt>
                <c:pt idx="2">
                  <c:v>28885.16</c:v>
                </c:pt>
                <c:pt idx="3">
                  <c:v>28278.066000000003</c:v>
                </c:pt>
                <c:pt idx="4">
                  <c:v>28514.219000000001</c:v>
                </c:pt>
                <c:pt idx="5">
                  <c:v>29517.690000000002</c:v>
                </c:pt>
                <c:pt idx="6">
                  <c:v>31303.323</c:v>
                </c:pt>
                <c:pt idx="7">
                  <c:v>33072.214</c:v>
                </c:pt>
                <c:pt idx="8">
                  <c:v>34068.637999999999</c:v>
                </c:pt>
                <c:pt idx="9">
                  <c:v>35359.433000000005</c:v>
                </c:pt>
                <c:pt idx="10">
                  <c:v>35771.871999999996</c:v>
                </c:pt>
                <c:pt idx="11">
                  <c:v>36558.857000000004</c:v>
                </c:pt>
                <c:pt idx="12">
                  <c:v>37443.359000000004</c:v>
                </c:pt>
                <c:pt idx="13">
                  <c:v>37784.136999999995</c:v>
                </c:pt>
                <c:pt idx="14">
                  <c:v>37011.836000000003</c:v>
                </c:pt>
                <c:pt idx="15">
                  <c:v>36719.424999999996</c:v>
                </c:pt>
                <c:pt idx="16">
                  <c:v>37509.415000000001</c:v>
                </c:pt>
                <c:pt idx="17">
                  <c:v>40018.881000000001</c:v>
                </c:pt>
                <c:pt idx="18">
                  <c:v>41819.241000000002</c:v>
                </c:pt>
                <c:pt idx="19">
                  <c:v>42276.455999999998</c:v>
                </c:pt>
                <c:pt idx="20">
                  <c:v>41687.913999999997</c:v>
                </c:pt>
                <c:pt idx="21">
                  <c:v>40136.485999999997</c:v>
                </c:pt>
                <c:pt idx="22">
                  <c:v>37779.918000000005</c:v>
                </c:pt>
                <c:pt idx="23">
                  <c:v>35192.712</c:v>
                </c:pt>
                <c:pt idx="24">
                  <c:v>33864.518000000004</c:v>
                </c:pt>
                <c:pt idx="25">
                  <c:v>32008.525000000001</c:v>
                </c:pt>
                <c:pt idx="26">
                  <c:v>30957.318000000003</c:v>
                </c:pt>
                <c:pt idx="27">
                  <c:v>30600.280999999999</c:v>
                </c:pt>
                <c:pt idx="28">
                  <c:v>31411.432999999997</c:v>
                </c:pt>
                <c:pt idx="29">
                  <c:v>33624.99</c:v>
                </c:pt>
                <c:pt idx="30">
                  <c:v>36794.512000000002</c:v>
                </c:pt>
                <c:pt idx="31">
                  <c:v>39619.316999999995</c:v>
                </c:pt>
                <c:pt idx="32">
                  <c:v>41470.403000000006</c:v>
                </c:pt>
                <c:pt idx="33">
                  <c:v>42656.406999999999</c:v>
                </c:pt>
                <c:pt idx="34">
                  <c:v>42575.571000000004</c:v>
                </c:pt>
                <c:pt idx="35">
                  <c:v>42837.446000000004</c:v>
                </c:pt>
                <c:pt idx="36">
                  <c:v>43054.642</c:v>
                </c:pt>
                <c:pt idx="37">
                  <c:v>42919.839</c:v>
                </c:pt>
                <c:pt idx="38">
                  <c:v>42174.104999999996</c:v>
                </c:pt>
                <c:pt idx="39">
                  <c:v>42199.495000000003</c:v>
                </c:pt>
                <c:pt idx="40">
                  <c:v>42908.385000000002</c:v>
                </c:pt>
                <c:pt idx="41">
                  <c:v>45100.183999999994</c:v>
                </c:pt>
                <c:pt idx="42">
                  <c:v>46450.087</c:v>
                </c:pt>
                <c:pt idx="43">
                  <c:v>46119.771000000001</c:v>
                </c:pt>
                <c:pt idx="44">
                  <c:v>44509.570999999996</c:v>
                </c:pt>
                <c:pt idx="45">
                  <c:v>41916.962999999996</c:v>
                </c:pt>
                <c:pt idx="46">
                  <c:v>39305.498999999996</c:v>
                </c:pt>
                <c:pt idx="47">
                  <c:v>36822.039000000004</c:v>
                </c:pt>
                <c:pt idx="48">
                  <c:v>34041.472999999998</c:v>
                </c:pt>
                <c:pt idx="49">
                  <c:v>32186.687000000002</c:v>
                </c:pt>
                <c:pt idx="50">
                  <c:v>31139.749</c:v>
                </c:pt>
                <c:pt idx="51">
                  <c:v>30786.334999999999</c:v>
                </c:pt>
                <c:pt idx="52">
                  <c:v>31563.398999999998</c:v>
                </c:pt>
                <c:pt idx="53">
                  <c:v>33761.370999999999</c:v>
                </c:pt>
                <c:pt idx="54">
                  <c:v>36898.642</c:v>
                </c:pt>
                <c:pt idx="55">
                  <c:v>39710.42</c:v>
                </c:pt>
                <c:pt idx="56">
                  <c:v>41635.459000000003</c:v>
                </c:pt>
                <c:pt idx="57">
                  <c:v>43017.055999999997</c:v>
                </c:pt>
                <c:pt idx="58">
                  <c:v>42980.409</c:v>
                </c:pt>
                <c:pt idx="59">
                  <c:v>42961.798999999999</c:v>
                </c:pt>
                <c:pt idx="60">
                  <c:v>43064.267999999996</c:v>
                </c:pt>
                <c:pt idx="61">
                  <c:v>42777.860999999997</c:v>
                </c:pt>
                <c:pt idx="62">
                  <c:v>42145.585999999996</c:v>
                </c:pt>
                <c:pt idx="63">
                  <c:v>42152.854000000007</c:v>
                </c:pt>
                <c:pt idx="64">
                  <c:v>42840.685999999994</c:v>
                </c:pt>
                <c:pt idx="65">
                  <c:v>44969.057000000001</c:v>
                </c:pt>
                <c:pt idx="66">
                  <c:v>46147.664999999994</c:v>
                </c:pt>
                <c:pt idx="67">
                  <c:v>45745.038999999997</c:v>
                </c:pt>
                <c:pt idx="68">
                  <c:v>44156.023999999998</c:v>
                </c:pt>
                <c:pt idx="69">
                  <c:v>41586.962</c:v>
                </c:pt>
                <c:pt idx="70">
                  <c:v>38994.726999999999</c:v>
                </c:pt>
                <c:pt idx="71">
                  <c:v>36572.055999999997</c:v>
                </c:pt>
                <c:pt idx="72">
                  <c:v>33950.953999999998</c:v>
                </c:pt>
                <c:pt idx="73">
                  <c:v>32148.978000000003</c:v>
                </c:pt>
                <c:pt idx="74">
                  <c:v>31138.452000000001</c:v>
                </c:pt>
                <c:pt idx="75">
                  <c:v>30792.75</c:v>
                </c:pt>
                <c:pt idx="76">
                  <c:v>31541.613999999998</c:v>
                </c:pt>
                <c:pt idx="77">
                  <c:v>33680.780999999995</c:v>
                </c:pt>
                <c:pt idx="78">
                  <c:v>36758.305</c:v>
                </c:pt>
                <c:pt idx="79">
                  <c:v>39558.201000000001</c:v>
                </c:pt>
                <c:pt idx="80">
                  <c:v>41586.856999999996</c:v>
                </c:pt>
                <c:pt idx="81">
                  <c:v>43111.647999999994</c:v>
                </c:pt>
                <c:pt idx="82">
                  <c:v>42899.063000000002</c:v>
                </c:pt>
                <c:pt idx="83">
                  <c:v>43329.032999999996</c:v>
                </c:pt>
                <c:pt idx="84">
                  <c:v>43728.13</c:v>
                </c:pt>
                <c:pt idx="85">
                  <c:v>43650.438000000002</c:v>
                </c:pt>
                <c:pt idx="86">
                  <c:v>42943.040000000001</c:v>
                </c:pt>
                <c:pt idx="87">
                  <c:v>42826.260999999999</c:v>
                </c:pt>
                <c:pt idx="88">
                  <c:v>43600.136000000006</c:v>
                </c:pt>
                <c:pt idx="89">
                  <c:v>45774.112000000001</c:v>
                </c:pt>
                <c:pt idx="90">
                  <c:v>46985.129000000001</c:v>
                </c:pt>
                <c:pt idx="91">
                  <c:v>46543.966999999997</c:v>
                </c:pt>
                <c:pt idx="92">
                  <c:v>44908.347000000002</c:v>
                </c:pt>
                <c:pt idx="93">
                  <c:v>42329.292999999998</c:v>
                </c:pt>
                <c:pt idx="94">
                  <c:v>39693.309000000001</c:v>
                </c:pt>
                <c:pt idx="95">
                  <c:v>37196.329000000005</c:v>
                </c:pt>
                <c:pt idx="96">
                  <c:v>34480.929000000004</c:v>
                </c:pt>
                <c:pt idx="97">
                  <c:v>32526.065999999999</c:v>
                </c:pt>
                <c:pt idx="98">
                  <c:v>31404.126</c:v>
                </c:pt>
                <c:pt idx="99">
                  <c:v>31010.085999999999</c:v>
                </c:pt>
                <c:pt idx="100">
                  <c:v>31779.829999999998</c:v>
                </c:pt>
                <c:pt idx="101">
                  <c:v>33941.966999999997</c:v>
                </c:pt>
                <c:pt idx="102">
                  <c:v>37031.663</c:v>
                </c:pt>
                <c:pt idx="103">
                  <c:v>39814.494999999995</c:v>
                </c:pt>
                <c:pt idx="104">
                  <c:v>41641.185999999994</c:v>
                </c:pt>
                <c:pt idx="105">
                  <c:v>42953.364999999998</c:v>
                </c:pt>
                <c:pt idx="106">
                  <c:v>42971.335000000006</c:v>
                </c:pt>
                <c:pt idx="107">
                  <c:v>43535.763999999996</c:v>
                </c:pt>
                <c:pt idx="108">
                  <c:v>44056.064999999995</c:v>
                </c:pt>
                <c:pt idx="109">
                  <c:v>44045.721999999994</c:v>
                </c:pt>
                <c:pt idx="110">
                  <c:v>43237.392</c:v>
                </c:pt>
                <c:pt idx="111">
                  <c:v>43095.958999999995</c:v>
                </c:pt>
                <c:pt idx="112">
                  <c:v>43820.275999999998</c:v>
                </c:pt>
                <c:pt idx="113">
                  <c:v>46060.450000000004</c:v>
                </c:pt>
                <c:pt idx="114">
                  <c:v>47164.550999999999</c:v>
                </c:pt>
                <c:pt idx="115">
                  <c:v>46362.289000000004</c:v>
                </c:pt>
                <c:pt idx="116">
                  <c:v>44574.281000000003</c:v>
                </c:pt>
                <c:pt idx="117">
                  <c:v>42176.116999999998</c:v>
                </c:pt>
                <c:pt idx="118">
                  <c:v>39847.638999999996</c:v>
                </c:pt>
                <c:pt idx="119">
                  <c:v>37475.285000000003</c:v>
                </c:pt>
                <c:pt idx="120">
                  <c:v>34403.582999999999</c:v>
                </c:pt>
                <c:pt idx="121">
                  <c:v>32286.286</c:v>
                </c:pt>
                <c:pt idx="122">
                  <c:v>30708.298999999999</c:v>
                </c:pt>
                <c:pt idx="123">
                  <c:v>29613.284</c:v>
                </c:pt>
                <c:pt idx="124">
                  <c:v>28629.774000000001</c:v>
                </c:pt>
                <c:pt idx="125">
                  <c:v>27657.187000000002</c:v>
                </c:pt>
                <c:pt idx="126">
                  <c:v>27583.936999999998</c:v>
                </c:pt>
                <c:pt idx="127">
                  <c:v>28764.89</c:v>
                </c:pt>
                <c:pt idx="128">
                  <c:v>30670.206000000002</c:v>
                </c:pt>
                <c:pt idx="129">
                  <c:v>33008.887999999999</c:v>
                </c:pt>
                <c:pt idx="130">
                  <c:v>33449.326000000001</c:v>
                </c:pt>
                <c:pt idx="131">
                  <c:v>34221.460999999996</c:v>
                </c:pt>
                <c:pt idx="132">
                  <c:v>35155.864999999998</c:v>
                </c:pt>
                <c:pt idx="133">
                  <c:v>35486.675999999999</c:v>
                </c:pt>
                <c:pt idx="134">
                  <c:v>34433.777999999998</c:v>
                </c:pt>
                <c:pt idx="135">
                  <c:v>33882.572999999997</c:v>
                </c:pt>
                <c:pt idx="136">
                  <c:v>34240.737000000001</c:v>
                </c:pt>
                <c:pt idx="137">
                  <c:v>36876.286</c:v>
                </c:pt>
                <c:pt idx="138">
                  <c:v>38816.682000000001</c:v>
                </c:pt>
                <c:pt idx="139">
                  <c:v>39459.180999999997</c:v>
                </c:pt>
                <c:pt idx="140">
                  <c:v>39457.144</c:v>
                </c:pt>
                <c:pt idx="141">
                  <c:v>38604.329999999994</c:v>
                </c:pt>
                <c:pt idx="142">
                  <c:v>36813.754999999997</c:v>
                </c:pt>
                <c:pt idx="143">
                  <c:v>34282.080000000002</c:v>
                </c:pt>
                <c:pt idx="144">
                  <c:v>32633.776000000002</c:v>
                </c:pt>
                <c:pt idx="145">
                  <c:v>30727.125999999997</c:v>
                </c:pt>
                <c:pt idx="146">
                  <c:v>29460.581999999999</c:v>
                </c:pt>
                <c:pt idx="147">
                  <c:v>28758.135999999999</c:v>
                </c:pt>
                <c:pt idx="148">
                  <c:v>28585.671000000002</c:v>
                </c:pt>
                <c:pt idx="149">
                  <c:v>28783.722000000002</c:v>
                </c:pt>
                <c:pt idx="150">
                  <c:v>29674.134999999998</c:v>
                </c:pt>
                <c:pt idx="151">
                  <c:v>31319.714</c:v>
                </c:pt>
                <c:pt idx="152">
                  <c:v>33635.925999999999</c:v>
                </c:pt>
                <c:pt idx="153">
                  <c:v>36023.576000000001</c:v>
                </c:pt>
                <c:pt idx="154">
                  <c:v>36804.972999999998</c:v>
                </c:pt>
                <c:pt idx="155">
                  <c:v>37638.228000000003</c:v>
                </c:pt>
                <c:pt idx="156">
                  <c:v>38535.195</c:v>
                </c:pt>
                <c:pt idx="157">
                  <c:v>38968.957000000002</c:v>
                </c:pt>
                <c:pt idx="158">
                  <c:v>38089.428</c:v>
                </c:pt>
                <c:pt idx="159">
                  <c:v>37514.300000000003</c:v>
                </c:pt>
                <c:pt idx="160">
                  <c:v>37580.498999999996</c:v>
                </c:pt>
                <c:pt idx="161">
                  <c:v>39518.828999999998</c:v>
                </c:pt>
                <c:pt idx="162">
                  <c:v>40568.229999999996</c:v>
                </c:pt>
                <c:pt idx="163">
                  <c:v>40863.873</c:v>
                </c:pt>
                <c:pt idx="164">
                  <c:v>40529.981</c:v>
                </c:pt>
                <c:pt idx="165">
                  <c:v>39225.506000000001</c:v>
                </c:pt>
                <c:pt idx="166">
                  <c:v>37244.282999999996</c:v>
                </c:pt>
                <c:pt idx="167">
                  <c:v>34857.546000000002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DD-46C2-A596-8B7DBC6F9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8712687"/>
        <c:axId val="1358716047"/>
      </c:areaChart>
      <c:catAx>
        <c:axId val="13587126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6047"/>
        <c:crosses val="autoZero"/>
        <c:auto val="1"/>
        <c:lblAlgn val="ctr"/>
        <c:lblOffset val="100"/>
        <c:noMultiLvlLbl val="0"/>
      </c:catAx>
      <c:valAx>
        <c:axId val="13587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2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Demandas!$N$3</c:f>
              <c:strCache>
                <c:ptCount val="1"/>
                <c:pt idx="0">
                  <c:v>ES_hydrogen_demand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Demandas!$N$4:$N$171</c:f>
              <c:numCache>
                <c:formatCode>0</c:formatCode>
                <c:ptCount val="168"/>
                <c:pt idx="0">
                  <c:v>11835.47284307454</c:v>
                </c:pt>
                <c:pt idx="1">
                  <c:v>11835.47284307454</c:v>
                </c:pt>
                <c:pt idx="2">
                  <c:v>11835.47284307454</c:v>
                </c:pt>
                <c:pt idx="3">
                  <c:v>11835.47284307454</c:v>
                </c:pt>
                <c:pt idx="4">
                  <c:v>11851.182843924889</c:v>
                </c:pt>
                <c:pt idx="5">
                  <c:v>11882.602845625599</c:v>
                </c:pt>
                <c:pt idx="6">
                  <c:v>11898.312846475948</c:v>
                </c:pt>
                <c:pt idx="7">
                  <c:v>11914.022847326309</c:v>
                </c:pt>
                <c:pt idx="8">
                  <c:v>11914.022847326309</c:v>
                </c:pt>
                <c:pt idx="9">
                  <c:v>11914.022847326309</c:v>
                </c:pt>
                <c:pt idx="10">
                  <c:v>11914.022847326309</c:v>
                </c:pt>
                <c:pt idx="11">
                  <c:v>11898.312846475948</c:v>
                </c:pt>
                <c:pt idx="12">
                  <c:v>11882.602845625599</c:v>
                </c:pt>
                <c:pt idx="13">
                  <c:v>11882.602845625599</c:v>
                </c:pt>
                <c:pt idx="14">
                  <c:v>11898.312846475948</c:v>
                </c:pt>
                <c:pt idx="15">
                  <c:v>11914.022847326309</c:v>
                </c:pt>
                <c:pt idx="16">
                  <c:v>11914.022847326309</c:v>
                </c:pt>
                <c:pt idx="17">
                  <c:v>10571.615847326309</c:v>
                </c:pt>
                <c:pt idx="18">
                  <c:v>10555.905846475949</c:v>
                </c:pt>
                <c:pt idx="19">
                  <c:v>10540.1958456256</c:v>
                </c:pt>
                <c:pt idx="20">
                  <c:v>10524.485844775239</c:v>
                </c:pt>
                <c:pt idx="21">
                  <c:v>10508.77584392489</c:v>
                </c:pt>
                <c:pt idx="22">
                  <c:v>10493.065843074541</c:v>
                </c:pt>
                <c:pt idx="23">
                  <c:v>10493.065843074541</c:v>
                </c:pt>
                <c:pt idx="24">
                  <c:v>10493.065843074541</c:v>
                </c:pt>
                <c:pt idx="25">
                  <c:v>10493.065843074541</c:v>
                </c:pt>
                <c:pt idx="26">
                  <c:v>10493.065843074541</c:v>
                </c:pt>
                <c:pt idx="27">
                  <c:v>10493.065843074541</c:v>
                </c:pt>
                <c:pt idx="28">
                  <c:v>10508.77584392489</c:v>
                </c:pt>
                <c:pt idx="29">
                  <c:v>10540.1958456256</c:v>
                </c:pt>
                <c:pt idx="30">
                  <c:v>10555.905846475949</c:v>
                </c:pt>
                <c:pt idx="31">
                  <c:v>10571.615847326309</c:v>
                </c:pt>
                <c:pt idx="32">
                  <c:v>10571.615847326309</c:v>
                </c:pt>
                <c:pt idx="33">
                  <c:v>10571.615847326309</c:v>
                </c:pt>
                <c:pt idx="34">
                  <c:v>11914.022847326309</c:v>
                </c:pt>
                <c:pt idx="35">
                  <c:v>11898.312846475948</c:v>
                </c:pt>
                <c:pt idx="36">
                  <c:v>11882.602845625599</c:v>
                </c:pt>
                <c:pt idx="37">
                  <c:v>11882.602845625599</c:v>
                </c:pt>
                <c:pt idx="38">
                  <c:v>11898.312846475948</c:v>
                </c:pt>
                <c:pt idx="39">
                  <c:v>11914.022847326309</c:v>
                </c:pt>
                <c:pt idx="40">
                  <c:v>11914.022847326309</c:v>
                </c:pt>
                <c:pt idx="41">
                  <c:v>10571.615847326309</c:v>
                </c:pt>
                <c:pt idx="42">
                  <c:v>10555.905846475949</c:v>
                </c:pt>
                <c:pt idx="43">
                  <c:v>10540.1958456256</c:v>
                </c:pt>
                <c:pt idx="44">
                  <c:v>10524.485844775239</c:v>
                </c:pt>
                <c:pt idx="45">
                  <c:v>10508.77584392489</c:v>
                </c:pt>
                <c:pt idx="46">
                  <c:v>10493.065843074541</c:v>
                </c:pt>
                <c:pt idx="47">
                  <c:v>10493.065843074541</c:v>
                </c:pt>
                <c:pt idx="48">
                  <c:v>10493.065843074541</c:v>
                </c:pt>
                <c:pt idx="49">
                  <c:v>10493.065843074541</c:v>
                </c:pt>
                <c:pt idx="50">
                  <c:v>10493.065843074541</c:v>
                </c:pt>
                <c:pt idx="51">
                  <c:v>10493.065843074541</c:v>
                </c:pt>
                <c:pt idx="52">
                  <c:v>10508.77584392489</c:v>
                </c:pt>
                <c:pt idx="53">
                  <c:v>10540.1958456256</c:v>
                </c:pt>
                <c:pt idx="54">
                  <c:v>10555.905846475949</c:v>
                </c:pt>
                <c:pt idx="55">
                  <c:v>10571.615847326309</c:v>
                </c:pt>
                <c:pt idx="56">
                  <c:v>10571.615847326309</c:v>
                </c:pt>
                <c:pt idx="57">
                  <c:v>10571.615847326309</c:v>
                </c:pt>
                <c:pt idx="58">
                  <c:v>11914.022847326309</c:v>
                </c:pt>
                <c:pt idx="59">
                  <c:v>11898.312846475948</c:v>
                </c:pt>
                <c:pt idx="60">
                  <c:v>11882.602845625599</c:v>
                </c:pt>
                <c:pt idx="61">
                  <c:v>11882.602845625599</c:v>
                </c:pt>
                <c:pt idx="62">
                  <c:v>11898.312846475948</c:v>
                </c:pt>
                <c:pt idx="63">
                  <c:v>11914.022847326309</c:v>
                </c:pt>
                <c:pt idx="64">
                  <c:v>10571.615847326309</c:v>
                </c:pt>
                <c:pt idx="65">
                  <c:v>10571.615847326309</c:v>
                </c:pt>
                <c:pt idx="66">
                  <c:v>10555.905846475949</c:v>
                </c:pt>
                <c:pt idx="67">
                  <c:v>10540.1958456256</c:v>
                </c:pt>
                <c:pt idx="68">
                  <c:v>10524.485844775239</c:v>
                </c:pt>
                <c:pt idx="69">
                  <c:v>10508.77584392489</c:v>
                </c:pt>
                <c:pt idx="70">
                  <c:v>10493.065843074541</c:v>
                </c:pt>
                <c:pt idx="71">
                  <c:v>10493.065843074541</c:v>
                </c:pt>
                <c:pt idx="72">
                  <c:v>10493.065843074541</c:v>
                </c:pt>
                <c:pt idx="73">
                  <c:v>10493.065843074541</c:v>
                </c:pt>
                <c:pt idx="74">
                  <c:v>10493.065843074541</c:v>
                </c:pt>
                <c:pt idx="75">
                  <c:v>10493.065843074541</c:v>
                </c:pt>
                <c:pt idx="76">
                  <c:v>10508.77584392489</c:v>
                </c:pt>
                <c:pt idx="77">
                  <c:v>10540.1958456256</c:v>
                </c:pt>
                <c:pt idx="78">
                  <c:v>10555.905846475949</c:v>
                </c:pt>
                <c:pt idx="79">
                  <c:v>10571.615847326309</c:v>
                </c:pt>
                <c:pt idx="80">
                  <c:v>10571.615847326309</c:v>
                </c:pt>
                <c:pt idx="81">
                  <c:v>10571.615847326309</c:v>
                </c:pt>
                <c:pt idx="82">
                  <c:v>11914.022847326309</c:v>
                </c:pt>
                <c:pt idx="83">
                  <c:v>11898.312846475948</c:v>
                </c:pt>
                <c:pt idx="84">
                  <c:v>11882.602845625599</c:v>
                </c:pt>
                <c:pt idx="85">
                  <c:v>11882.602845625599</c:v>
                </c:pt>
                <c:pt idx="86">
                  <c:v>11898.312846475948</c:v>
                </c:pt>
                <c:pt idx="87">
                  <c:v>11914.022847326309</c:v>
                </c:pt>
                <c:pt idx="88">
                  <c:v>11914.022847326309</c:v>
                </c:pt>
                <c:pt idx="89">
                  <c:v>11914.022847326309</c:v>
                </c:pt>
                <c:pt idx="90">
                  <c:v>11898.312846475948</c:v>
                </c:pt>
                <c:pt idx="91">
                  <c:v>11882.602845625599</c:v>
                </c:pt>
                <c:pt idx="92">
                  <c:v>11866.892844775239</c:v>
                </c:pt>
                <c:pt idx="93">
                  <c:v>11851.182843924889</c:v>
                </c:pt>
                <c:pt idx="94">
                  <c:v>11835.47284307454</c:v>
                </c:pt>
                <c:pt idx="95">
                  <c:v>11835.47284307454</c:v>
                </c:pt>
                <c:pt idx="96">
                  <c:v>11835.47284307454</c:v>
                </c:pt>
                <c:pt idx="97">
                  <c:v>11835.47284307454</c:v>
                </c:pt>
                <c:pt idx="98">
                  <c:v>11835.47284307454</c:v>
                </c:pt>
                <c:pt idx="99">
                  <c:v>11835.47284307454</c:v>
                </c:pt>
                <c:pt idx="100">
                  <c:v>11851.182843924889</c:v>
                </c:pt>
                <c:pt idx="101">
                  <c:v>11882.602845625599</c:v>
                </c:pt>
                <c:pt idx="102">
                  <c:v>11898.312846475948</c:v>
                </c:pt>
                <c:pt idx="103">
                  <c:v>11914.022847326309</c:v>
                </c:pt>
                <c:pt idx="104">
                  <c:v>11914.022847326309</c:v>
                </c:pt>
                <c:pt idx="105">
                  <c:v>11914.022847326309</c:v>
                </c:pt>
                <c:pt idx="106">
                  <c:v>11914.022847326309</c:v>
                </c:pt>
                <c:pt idx="107">
                  <c:v>11898.312846475948</c:v>
                </c:pt>
                <c:pt idx="108">
                  <c:v>11882.602845625599</c:v>
                </c:pt>
                <c:pt idx="109">
                  <c:v>11882.602845625599</c:v>
                </c:pt>
                <c:pt idx="110">
                  <c:v>11898.312846475948</c:v>
                </c:pt>
                <c:pt idx="111">
                  <c:v>11914.022847326309</c:v>
                </c:pt>
                <c:pt idx="112">
                  <c:v>11914.022847326309</c:v>
                </c:pt>
                <c:pt idx="113">
                  <c:v>11914.022847326309</c:v>
                </c:pt>
                <c:pt idx="114">
                  <c:v>11898.312846475948</c:v>
                </c:pt>
                <c:pt idx="115">
                  <c:v>11882.602845625599</c:v>
                </c:pt>
                <c:pt idx="116">
                  <c:v>11866.892844775239</c:v>
                </c:pt>
                <c:pt idx="117">
                  <c:v>11851.182843924889</c:v>
                </c:pt>
                <c:pt idx="118">
                  <c:v>11835.47284307454</c:v>
                </c:pt>
                <c:pt idx="119">
                  <c:v>11835.47284307454</c:v>
                </c:pt>
                <c:pt idx="120">
                  <c:v>11832.805577696799</c:v>
                </c:pt>
                <c:pt idx="121">
                  <c:v>11832.805577696799</c:v>
                </c:pt>
                <c:pt idx="122">
                  <c:v>11832.805577696799</c:v>
                </c:pt>
                <c:pt idx="123">
                  <c:v>11832.805577696799</c:v>
                </c:pt>
                <c:pt idx="124">
                  <c:v>11864.497845252949</c:v>
                </c:pt>
                <c:pt idx="125">
                  <c:v>11896.190112809099</c:v>
                </c:pt>
                <c:pt idx="126">
                  <c:v>11912.036246587169</c:v>
                </c:pt>
                <c:pt idx="127">
                  <c:v>11896.190112809099</c:v>
                </c:pt>
                <c:pt idx="128">
                  <c:v>11896.190112809099</c:v>
                </c:pt>
                <c:pt idx="129">
                  <c:v>11896.190112809099</c:v>
                </c:pt>
                <c:pt idx="130">
                  <c:v>11896.190112809099</c:v>
                </c:pt>
                <c:pt idx="131">
                  <c:v>11912.036246587169</c:v>
                </c:pt>
                <c:pt idx="132">
                  <c:v>11896.190112809099</c:v>
                </c:pt>
                <c:pt idx="133">
                  <c:v>11896.190112809099</c:v>
                </c:pt>
                <c:pt idx="134">
                  <c:v>11912.036246587169</c:v>
                </c:pt>
                <c:pt idx="135">
                  <c:v>11896.190112809099</c:v>
                </c:pt>
                <c:pt idx="136">
                  <c:v>11896.190112809099</c:v>
                </c:pt>
                <c:pt idx="137">
                  <c:v>11896.190112809099</c:v>
                </c:pt>
                <c:pt idx="138">
                  <c:v>11912.036246587169</c:v>
                </c:pt>
                <c:pt idx="139">
                  <c:v>11896.190112809099</c:v>
                </c:pt>
                <c:pt idx="140">
                  <c:v>11880.343979031019</c:v>
                </c:pt>
                <c:pt idx="141">
                  <c:v>11864.497845252949</c:v>
                </c:pt>
                <c:pt idx="142">
                  <c:v>11832.805577696799</c:v>
                </c:pt>
                <c:pt idx="143">
                  <c:v>11832.805577696799</c:v>
                </c:pt>
                <c:pt idx="144">
                  <c:v>11832.805577696799</c:v>
                </c:pt>
                <c:pt idx="145">
                  <c:v>11832.805577696799</c:v>
                </c:pt>
                <c:pt idx="146">
                  <c:v>11832.805577696799</c:v>
                </c:pt>
                <c:pt idx="147">
                  <c:v>11832.805577696799</c:v>
                </c:pt>
                <c:pt idx="148">
                  <c:v>11864.497845252949</c:v>
                </c:pt>
                <c:pt idx="149">
                  <c:v>11896.190112809099</c:v>
                </c:pt>
                <c:pt idx="150">
                  <c:v>11912.036246587169</c:v>
                </c:pt>
                <c:pt idx="151">
                  <c:v>11896.190112809099</c:v>
                </c:pt>
                <c:pt idx="152">
                  <c:v>11896.190112809099</c:v>
                </c:pt>
                <c:pt idx="153">
                  <c:v>11896.190112809099</c:v>
                </c:pt>
                <c:pt idx="154">
                  <c:v>11896.190112809099</c:v>
                </c:pt>
                <c:pt idx="155">
                  <c:v>11912.036246587169</c:v>
                </c:pt>
                <c:pt idx="156">
                  <c:v>11896.190112809099</c:v>
                </c:pt>
                <c:pt idx="157">
                  <c:v>11896.190112809099</c:v>
                </c:pt>
                <c:pt idx="158">
                  <c:v>11912.036246587169</c:v>
                </c:pt>
                <c:pt idx="159">
                  <c:v>11896.190112809099</c:v>
                </c:pt>
                <c:pt idx="160">
                  <c:v>11896.190112809099</c:v>
                </c:pt>
                <c:pt idx="161">
                  <c:v>11896.190112809099</c:v>
                </c:pt>
                <c:pt idx="162">
                  <c:v>11912.036246587169</c:v>
                </c:pt>
                <c:pt idx="163">
                  <c:v>11896.190112809099</c:v>
                </c:pt>
                <c:pt idx="164">
                  <c:v>11880.343979031019</c:v>
                </c:pt>
                <c:pt idx="165">
                  <c:v>11864.497845252949</c:v>
                </c:pt>
                <c:pt idx="166">
                  <c:v>11832.805577696799</c:v>
                </c:pt>
                <c:pt idx="167">
                  <c:v>11832.805577696799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B1-428C-B6C2-D3E6EB259A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8712687"/>
        <c:axId val="1358716047"/>
      </c:areaChart>
      <c:catAx>
        <c:axId val="13587126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6047"/>
        <c:crosses val="autoZero"/>
        <c:auto val="1"/>
        <c:lblAlgn val="ctr"/>
        <c:lblOffset val="100"/>
        <c:noMultiLvlLbl val="0"/>
      </c:catAx>
      <c:valAx>
        <c:axId val="13587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2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Demandas!$R$3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Demandas!$R$4:$R$171</c:f>
              <c:numCache>
                <c:formatCode>0</c:formatCode>
                <c:ptCount val="168"/>
                <c:pt idx="0">
                  <c:v>7726.7179999999998</c:v>
                </c:pt>
                <c:pt idx="1">
                  <c:v>7402.4830000000002</c:v>
                </c:pt>
                <c:pt idx="2">
                  <c:v>7034.8829999999998</c:v>
                </c:pt>
                <c:pt idx="3">
                  <c:v>6846.2240000000002</c:v>
                </c:pt>
                <c:pt idx="4">
                  <c:v>6811.5410000000002</c:v>
                </c:pt>
                <c:pt idx="5">
                  <c:v>6946.607</c:v>
                </c:pt>
                <c:pt idx="6">
                  <c:v>7154.4179999999997</c:v>
                </c:pt>
                <c:pt idx="7">
                  <c:v>7300.0959999999995</c:v>
                </c:pt>
                <c:pt idx="8">
                  <c:v>7380.4189999999999</c:v>
                </c:pt>
                <c:pt idx="9">
                  <c:v>8177.7539999999999</c:v>
                </c:pt>
                <c:pt idx="10">
                  <c:v>9857.1650000000009</c:v>
                </c:pt>
                <c:pt idx="11">
                  <c:v>11506.75</c:v>
                </c:pt>
                <c:pt idx="12">
                  <c:v>12788.484</c:v>
                </c:pt>
                <c:pt idx="13">
                  <c:v>12777.052</c:v>
                </c:pt>
                <c:pt idx="14">
                  <c:v>12124.716</c:v>
                </c:pt>
                <c:pt idx="15">
                  <c:v>11305.368</c:v>
                </c:pt>
                <c:pt idx="16">
                  <c:v>10324.808000000001</c:v>
                </c:pt>
                <c:pt idx="17">
                  <c:v>9622.509</c:v>
                </c:pt>
                <c:pt idx="18">
                  <c:v>9376.7790000000005</c:v>
                </c:pt>
                <c:pt idx="19">
                  <c:v>9472</c:v>
                </c:pt>
                <c:pt idx="20">
                  <c:v>9191.0499999999993</c:v>
                </c:pt>
                <c:pt idx="21">
                  <c:v>8729.9030000000002</c:v>
                </c:pt>
                <c:pt idx="22">
                  <c:v>8735.6959999999999</c:v>
                </c:pt>
                <c:pt idx="23">
                  <c:v>8425.4889999999996</c:v>
                </c:pt>
                <c:pt idx="24">
                  <c:v>8278.491</c:v>
                </c:pt>
                <c:pt idx="25">
                  <c:v>7875.8549999999996</c:v>
                </c:pt>
                <c:pt idx="26">
                  <c:v>7514.9930000000004</c:v>
                </c:pt>
                <c:pt idx="27">
                  <c:v>7359.5990000000002</c:v>
                </c:pt>
                <c:pt idx="28">
                  <c:v>7340.9269999999997</c:v>
                </c:pt>
                <c:pt idx="29">
                  <c:v>7482.491</c:v>
                </c:pt>
                <c:pt idx="30">
                  <c:v>7854.13</c:v>
                </c:pt>
                <c:pt idx="31">
                  <c:v>8412.1229999999996</c:v>
                </c:pt>
                <c:pt idx="32">
                  <c:v>8948.1659999999993</c:v>
                </c:pt>
                <c:pt idx="33">
                  <c:v>9701.9639999999999</c:v>
                </c:pt>
                <c:pt idx="34">
                  <c:v>11043.945</c:v>
                </c:pt>
                <c:pt idx="35">
                  <c:v>12487.821</c:v>
                </c:pt>
                <c:pt idx="36">
                  <c:v>13561.127</c:v>
                </c:pt>
                <c:pt idx="37">
                  <c:v>13657.120999999999</c:v>
                </c:pt>
                <c:pt idx="38">
                  <c:v>13323.157999999999</c:v>
                </c:pt>
                <c:pt idx="39">
                  <c:v>12518.2</c:v>
                </c:pt>
                <c:pt idx="40">
                  <c:v>11559.325999999999</c:v>
                </c:pt>
                <c:pt idx="41">
                  <c:v>10723.933999999999</c:v>
                </c:pt>
                <c:pt idx="42">
                  <c:v>10372.995999999999</c:v>
                </c:pt>
                <c:pt idx="43">
                  <c:v>10446.505999999999</c:v>
                </c:pt>
                <c:pt idx="44">
                  <c:v>10079.548000000001</c:v>
                </c:pt>
                <c:pt idx="45">
                  <c:v>9557.1360000000004</c:v>
                </c:pt>
                <c:pt idx="46">
                  <c:v>9466.4089999999997</c:v>
                </c:pt>
                <c:pt idx="47">
                  <c:v>9021.4459999999999</c:v>
                </c:pt>
                <c:pt idx="48">
                  <c:v>8308.8960000000006</c:v>
                </c:pt>
                <c:pt idx="49">
                  <c:v>7904.4809999999998</c:v>
                </c:pt>
                <c:pt idx="50">
                  <c:v>7541.9350000000004</c:v>
                </c:pt>
                <c:pt idx="51">
                  <c:v>7383.3540000000003</c:v>
                </c:pt>
                <c:pt idx="52">
                  <c:v>7362.8010000000004</c:v>
                </c:pt>
                <c:pt idx="53">
                  <c:v>7505.5879999999997</c:v>
                </c:pt>
                <c:pt idx="54">
                  <c:v>7883.3639999999996</c:v>
                </c:pt>
                <c:pt idx="55">
                  <c:v>8443.4159999999993</c:v>
                </c:pt>
                <c:pt idx="56">
                  <c:v>8981.4220000000005</c:v>
                </c:pt>
                <c:pt idx="57">
                  <c:v>9643.5229999999992</c:v>
                </c:pt>
                <c:pt idx="58">
                  <c:v>10830.951999999999</c:v>
                </c:pt>
                <c:pt idx="59">
                  <c:v>12183.69</c:v>
                </c:pt>
                <c:pt idx="60">
                  <c:v>13204.603999999999</c:v>
                </c:pt>
                <c:pt idx="61">
                  <c:v>13282.134</c:v>
                </c:pt>
                <c:pt idx="62">
                  <c:v>12964.388000000001</c:v>
                </c:pt>
                <c:pt idx="63">
                  <c:v>12244.002</c:v>
                </c:pt>
                <c:pt idx="64">
                  <c:v>11416.52</c:v>
                </c:pt>
                <c:pt idx="65">
                  <c:v>10732.584999999999</c:v>
                </c:pt>
                <c:pt idx="66">
                  <c:v>10391.522000000001</c:v>
                </c:pt>
                <c:pt idx="67">
                  <c:v>10445.103999999999</c:v>
                </c:pt>
                <c:pt idx="68">
                  <c:v>10074.316999999999</c:v>
                </c:pt>
                <c:pt idx="69">
                  <c:v>9552.4509999999991</c:v>
                </c:pt>
                <c:pt idx="70">
                  <c:v>9466.8449999999993</c:v>
                </c:pt>
                <c:pt idx="71">
                  <c:v>9017.3680000000004</c:v>
                </c:pt>
                <c:pt idx="72">
                  <c:v>8306.5280000000002</c:v>
                </c:pt>
                <c:pt idx="73">
                  <c:v>7898.0619999999999</c:v>
                </c:pt>
                <c:pt idx="74">
                  <c:v>7535.4129999999996</c:v>
                </c:pt>
                <c:pt idx="75">
                  <c:v>7377.8919999999998</c:v>
                </c:pt>
                <c:pt idx="76">
                  <c:v>7355.5519999999997</c:v>
                </c:pt>
                <c:pt idx="77">
                  <c:v>7492.3559999999998</c:v>
                </c:pt>
                <c:pt idx="78">
                  <c:v>7856.6260000000002</c:v>
                </c:pt>
                <c:pt idx="79">
                  <c:v>8405.4380000000001</c:v>
                </c:pt>
                <c:pt idx="80">
                  <c:v>8931.36</c:v>
                </c:pt>
                <c:pt idx="81">
                  <c:v>9390.7790000000005</c:v>
                </c:pt>
                <c:pt idx="82">
                  <c:v>10080.695</c:v>
                </c:pt>
                <c:pt idx="83">
                  <c:v>11007.325999999999</c:v>
                </c:pt>
                <c:pt idx="84">
                  <c:v>11847.392</c:v>
                </c:pt>
                <c:pt idx="85">
                  <c:v>11933.457</c:v>
                </c:pt>
                <c:pt idx="86">
                  <c:v>11761.205</c:v>
                </c:pt>
                <c:pt idx="87">
                  <c:v>11129.707</c:v>
                </c:pt>
                <c:pt idx="88">
                  <c:v>10524.421</c:v>
                </c:pt>
                <c:pt idx="89">
                  <c:v>10307.888000000001</c:v>
                </c:pt>
                <c:pt idx="90">
                  <c:v>10366.234</c:v>
                </c:pt>
                <c:pt idx="91">
                  <c:v>10407.528</c:v>
                </c:pt>
                <c:pt idx="92">
                  <c:v>10046.245000000001</c:v>
                </c:pt>
                <c:pt idx="93">
                  <c:v>9538.8009999999995</c:v>
                </c:pt>
                <c:pt idx="94">
                  <c:v>9461.5969999999998</c:v>
                </c:pt>
                <c:pt idx="95">
                  <c:v>9024.4539999999997</c:v>
                </c:pt>
                <c:pt idx="96">
                  <c:v>8311.9560000000001</c:v>
                </c:pt>
                <c:pt idx="97">
                  <c:v>7901.4470000000001</c:v>
                </c:pt>
                <c:pt idx="98">
                  <c:v>7535.9009999999998</c:v>
                </c:pt>
                <c:pt idx="99">
                  <c:v>7375.9170000000004</c:v>
                </c:pt>
                <c:pt idx="100">
                  <c:v>7356.6719999999996</c:v>
                </c:pt>
                <c:pt idx="101">
                  <c:v>7499.22</c:v>
                </c:pt>
                <c:pt idx="102">
                  <c:v>7871.585</c:v>
                </c:pt>
                <c:pt idx="103">
                  <c:v>8419.3709999999992</c:v>
                </c:pt>
                <c:pt idx="104">
                  <c:v>8942.4040000000005</c:v>
                </c:pt>
                <c:pt idx="105">
                  <c:v>9550.4279999999999</c:v>
                </c:pt>
                <c:pt idx="106">
                  <c:v>10680.032999999999</c:v>
                </c:pt>
                <c:pt idx="107">
                  <c:v>12047.626</c:v>
                </c:pt>
                <c:pt idx="108">
                  <c:v>13127.918</c:v>
                </c:pt>
                <c:pt idx="109">
                  <c:v>13274.036</c:v>
                </c:pt>
                <c:pt idx="110">
                  <c:v>13002.319</c:v>
                </c:pt>
                <c:pt idx="111">
                  <c:v>12251.795</c:v>
                </c:pt>
                <c:pt idx="112">
                  <c:v>11383.609</c:v>
                </c:pt>
                <c:pt idx="113">
                  <c:v>10698.816999999999</c:v>
                </c:pt>
                <c:pt idx="114">
                  <c:v>10403.48</c:v>
                </c:pt>
                <c:pt idx="115">
                  <c:v>10403.647000000001</c:v>
                </c:pt>
                <c:pt idx="116">
                  <c:v>10024.235000000001</c:v>
                </c:pt>
                <c:pt idx="117">
                  <c:v>9508.4040000000005</c:v>
                </c:pt>
                <c:pt idx="118">
                  <c:v>9459.2720000000008</c:v>
                </c:pt>
                <c:pt idx="119">
                  <c:v>9036.2420000000002</c:v>
                </c:pt>
                <c:pt idx="120">
                  <c:v>8261.5229999999992</c:v>
                </c:pt>
                <c:pt idx="121">
                  <c:v>7829.38</c:v>
                </c:pt>
                <c:pt idx="122">
                  <c:v>7422.616</c:v>
                </c:pt>
                <c:pt idx="123">
                  <c:v>7222.8249999999998</c:v>
                </c:pt>
                <c:pt idx="124">
                  <c:v>7161.9179999999997</c:v>
                </c:pt>
                <c:pt idx="125">
                  <c:v>7218.1629999999996</c:v>
                </c:pt>
                <c:pt idx="126">
                  <c:v>7347.2060000000001</c:v>
                </c:pt>
                <c:pt idx="127">
                  <c:v>7433.34</c:v>
                </c:pt>
                <c:pt idx="128">
                  <c:v>7561.3940000000002</c:v>
                </c:pt>
                <c:pt idx="129">
                  <c:v>8265.2219999999998</c:v>
                </c:pt>
                <c:pt idx="130">
                  <c:v>9558.5589999999993</c:v>
                </c:pt>
                <c:pt idx="131">
                  <c:v>10938.232</c:v>
                </c:pt>
                <c:pt idx="132">
                  <c:v>11874.005999999999</c:v>
                </c:pt>
                <c:pt idx="133">
                  <c:v>11630.675999999999</c:v>
                </c:pt>
                <c:pt idx="134">
                  <c:v>10915.235000000001</c:v>
                </c:pt>
                <c:pt idx="135">
                  <c:v>10276.374</c:v>
                </c:pt>
                <c:pt idx="136">
                  <c:v>9646.6149999999998</c:v>
                </c:pt>
                <c:pt idx="137">
                  <c:v>9515.6929999999993</c:v>
                </c:pt>
                <c:pt idx="138">
                  <c:v>9696.7070000000003</c:v>
                </c:pt>
                <c:pt idx="139">
                  <c:v>9717.3829999999998</c:v>
                </c:pt>
                <c:pt idx="140">
                  <c:v>9348.4760000000006</c:v>
                </c:pt>
                <c:pt idx="141">
                  <c:v>8831.4169999999995</c:v>
                </c:pt>
                <c:pt idx="142">
                  <c:v>8846.4850000000006</c:v>
                </c:pt>
                <c:pt idx="143">
                  <c:v>8546.5609999999997</c:v>
                </c:pt>
                <c:pt idx="144">
                  <c:v>7957.4250000000002</c:v>
                </c:pt>
                <c:pt idx="145">
                  <c:v>7541.326</c:v>
                </c:pt>
                <c:pt idx="146">
                  <c:v>7143.91</c:v>
                </c:pt>
                <c:pt idx="147">
                  <c:v>6954.5510000000004</c:v>
                </c:pt>
                <c:pt idx="148">
                  <c:v>6894.78</c:v>
                </c:pt>
                <c:pt idx="149">
                  <c:v>6929.8019999999997</c:v>
                </c:pt>
                <c:pt idx="150">
                  <c:v>6996.299</c:v>
                </c:pt>
                <c:pt idx="151">
                  <c:v>6963.8149999999996</c:v>
                </c:pt>
                <c:pt idx="152">
                  <c:v>7009.6719999999996</c:v>
                </c:pt>
                <c:pt idx="153">
                  <c:v>7404.299</c:v>
                </c:pt>
                <c:pt idx="154">
                  <c:v>7957.683</c:v>
                </c:pt>
                <c:pt idx="155">
                  <c:v>8638.7980000000007</c:v>
                </c:pt>
                <c:pt idx="156">
                  <c:v>9593.99</c:v>
                </c:pt>
                <c:pt idx="157">
                  <c:v>9738.6779999999999</c:v>
                </c:pt>
                <c:pt idx="158">
                  <c:v>9656.4390000000003</c:v>
                </c:pt>
                <c:pt idx="159">
                  <c:v>9420.32</c:v>
                </c:pt>
                <c:pt idx="160">
                  <c:v>9212.3780000000006</c:v>
                </c:pt>
                <c:pt idx="161">
                  <c:v>9355.2849999999999</c:v>
                </c:pt>
                <c:pt idx="162">
                  <c:v>9407.5650000000005</c:v>
                </c:pt>
                <c:pt idx="163">
                  <c:v>9485.7279999999992</c:v>
                </c:pt>
                <c:pt idx="164">
                  <c:v>9216.625</c:v>
                </c:pt>
                <c:pt idx="165">
                  <c:v>8756.384</c:v>
                </c:pt>
                <c:pt idx="166">
                  <c:v>8761.81</c:v>
                </c:pt>
                <c:pt idx="167">
                  <c:v>8468.3739999999998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E7-42B1-9228-801EAFA55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8712687"/>
        <c:axId val="1358716047"/>
      </c:areaChart>
      <c:catAx>
        <c:axId val="13587126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6047"/>
        <c:crosses val="autoZero"/>
        <c:auto val="1"/>
        <c:lblAlgn val="ctr"/>
        <c:lblOffset val="100"/>
        <c:noMultiLvlLbl val="0"/>
      </c:catAx>
      <c:valAx>
        <c:axId val="13587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2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Demandas!$U$3</c:f>
              <c:strCache>
                <c:ptCount val="1"/>
                <c:pt idx="0">
                  <c:v>tyndp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Demandas!$U$4:$U$171</c:f>
              <c:numCache>
                <c:formatCode>0</c:formatCode>
                <c:ptCount val="168"/>
                <c:pt idx="0">
                  <c:v>1194.729528534212</c:v>
                </c:pt>
                <c:pt idx="1">
                  <c:v>1194.729528534212</c:v>
                </c:pt>
                <c:pt idx="2">
                  <c:v>1194.729528534212</c:v>
                </c:pt>
                <c:pt idx="3">
                  <c:v>1194.729528534212</c:v>
                </c:pt>
                <c:pt idx="4">
                  <c:v>1194.729528534212</c:v>
                </c:pt>
                <c:pt idx="5">
                  <c:v>1292.686005011112</c:v>
                </c:pt>
                <c:pt idx="6">
                  <c:v>1390.642481488012</c:v>
                </c:pt>
                <c:pt idx="7">
                  <c:v>1483.443353939811</c:v>
                </c:pt>
                <c:pt idx="8">
                  <c:v>1581.399830416711</c:v>
                </c:pt>
                <c:pt idx="9">
                  <c:v>1581.399830416711</c:v>
                </c:pt>
                <c:pt idx="10">
                  <c:v>1632.955870667711</c:v>
                </c:pt>
                <c:pt idx="11">
                  <c:v>1632.955870667711</c:v>
                </c:pt>
                <c:pt idx="12">
                  <c:v>1581.399830416711</c:v>
                </c:pt>
                <c:pt idx="13">
                  <c:v>1607.177850542211</c:v>
                </c:pt>
                <c:pt idx="14">
                  <c:v>1581.399830416711</c:v>
                </c:pt>
                <c:pt idx="15">
                  <c:v>1581.399830416711</c:v>
                </c:pt>
                <c:pt idx="16">
                  <c:v>1581.399830416711</c:v>
                </c:pt>
                <c:pt idx="17">
                  <c:v>1581.399830416711</c:v>
                </c:pt>
                <c:pt idx="18">
                  <c:v>1581.399830416711</c:v>
                </c:pt>
                <c:pt idx="19">
                  <c:v>1426.7317096637109</c:v>
                </c:pt>
                <c:pt idx="20">
                  <c:v>1323.6196291617121</c:v>
                </c:pt>
                <c:pt idx="21">
                  <c:v>1246.285568785212</c:v>
                </c:pt>
                <c:pt idx="22">
                  <c:v>1194.729528534212</c:v>
                </c:pt>
                <c:pt idx="23">
                  <c:v>1194.729528534212</c:v>
                </c:pt>
                <c:pt idx="24">
                  <c:v>1184.791349728639</c:v>
                </c:pt>
                <c:pt idx="25">
                  <c:v>1184.791349728639</c:v>
                </c:pt>
                <c:pt idx="26">
                  <c:v>1184.791349728639</c:v>
                </c:pt>
                <c:pt idx="27">
                  <c:v>1184.791349728639</c:v>
                </c:pt>
                <c:pt idx="28">
                  <c:v>1184.791349728639</c:v>
                </c:pt>
                <c:pt idx="29">
                  <c:v>1282.747826205539</c:v>
                </c:pt>
                <c:pt idx="30">
                  <c:v>1380.7043026824381</c:v>
                </c:pt>
                <c:pt idx="31">
                  <c:v>1473.505175134238</c:v>
                </c:pt>
                <c:pt idx="32">
                  <c:v>1571.461651611138</c:v>
                </c:pt>
                <c:pt idx="33">
                  <c:v>1571.461651611138</c:v>
                </c:pt>
                <c:pt idx="34">
                  <c:v>1623.017691862138</c:v>
                </c:pt>
                <c:pt idx="35">
                  <c:v>1623.017691862138</c:v>
                </c:pt>
                <c:pt idx="36">
                  <c:v>1571.461651611138</c:v>
                </c:pt>
                <c:pt idx="37">
                  <c:v>1597.239671736638</c:v>
                </c:pt>
                <c:pt idx="38">
                  <c:v>1571.461651611138</c:v>
                </c:pt>
                <c:pt idx="39">
                  <c:v>1571.461651611138</c:v>
                </c:pt>
                <c:pt idx="40">
                  <c:v>1571.461651611138</c:v>
                </c:pt>
                <c:pt idx="41">
                  <c:v>1571.461651611138</c:v>
                </c:pt>
                <c:pt idx="42">
                  <c:v>1571.461651611138</c:v>
                </c:pt>
                <c:pt idx="43">
                  <c:v>1416.7935308581391</c:v>
                </c:pt>
                <c:pt idx="44">
                  <c:v>1313.6814503561391</c:v>
                </c:pt>
                <c:pt idx="45">
                  <c:v>1236.347389979639</c:v>
                </c:pt>
                <c:pt idx="46">
                  <c:v>1184.791349728639</c:v>
                </c:pt>
                <c:pt idx="47">
                  <c:v>1184.791349728639</c:v>
                </c:pt>
                <c:pt idx="48">
                  <c:v>1235.3721215036271</c:v>
                </c:pt>
                <c:pt idx="49">
                  <c:v>1235.3721215036271</c:v>
                </c:pt>
                <c:pt idx="50">
                  <c:v>1235.3721215036271</c:v>
                </c:pt>
                <c:pt idx="51">
                  <c:v>1235.3721215036271</c:v>
                </c:pt>
                <c:pt idx="52">
                  <c:v>1235.3721215036271</c:v>
                </c:pt>
                <c:pt idx="53">
                  <c:v>1333.3285979805271</c:v>
                </c:pt>
                <c:pt idx="54">
                  <c:v>1431.2850744574271</c:v>
                </c:pt>
                <c:pt idx="55">
                  <c:v>1524.0859469092261</c:v>
                </c:pt>
                <c:pt idx="56">
                  <c:v>1622.0424233861261</c:v>
                </c:pt>
                <c:pt idx="57">
                  <c:v>1622.0424233861261</c:v>
                </c:pt>
                <c:pt idx="58">
                  <c:v>1673.5984636371261</c:v>
                </c:pt>
                <c:pt idx="59">
                  <c:v>1673.5984636371261</c:v>
                </c:pt>
                <c:pt idx="60">
                  <c:v>1622.0424233861261</c:v>
                </c:pt>
                <c:pt idx="61">
                  <c:v>1647.8204435116261</c:v>
                </c:pt>
                <c:pt idx="62">
                  <c:v>1622.0424233861261</c:v>
                </c:pt>
                <c:pt idx="63">
                  <c:v>1622.0424233861261</c:v>
                </c:pt>
                <c:pt idx="64">
                  <c:v>1622.0424233861261</c:v>
                </c:pt>
                <c:pt idx="65">
                  <c:v>1622.0424233861261</c:v>
                </c:pt>
                <c:pt idx="66">
                  <c:v>1622.0424233861261</c:v>
                </c:pt>
                <c:pt idx="67">
                  <c:v>1467.3743026331269</c:v>
                </c:pt>
                <c:pt idx="68">
                  <c:v>1364.2622221311269</c:v>
                </c:pt>
                <c:pt idx="69">
                  <c:v>1286.9281617546269</c:v>
                </c:pt>
                <c:pt idx="70">
                  <c:v>1235.3721215036271</c:v>
                </c:pt>
                <c:pt idx="71">
                  <c:v>1235.3721215036271</c:v>
                </c:pt>
                <c:pt idx="72">
                  <c:v>1169.3240409390189</c:v>
                </c:pt>
                <c:pt idx="73">
                  <c:v>1169.3240409390189</c:v>
                </c:pt>
                <c:pt idx="74">
                  <c:v>1169.3240409390189</c:v>
                </c:pt>
                <c:pt idx="75">
                  <c:v>1169.3240409390189</c:v>
                </c:pt>
                <c:pt idx="76">
                  <c:v>1169.3240409390189</c:v>
                </c:pt>
                <c:pt idx="77">
                  <c:v>1267.2805174159189</c:v>
                </c:pt>
                <c:pt idx="78">
                  <c:v>1365.2369938928191</c:v>
                </c:pt>
                <c:pt idx="79">
                  <c:v>1458.037866344619</c:v>
                </c:pt>
                <c:pt idx="80">
                  <c:v>1555.9943428215181</c:v>
                </c:pt>
                <c:pt idx="81">
                  <c:v>1555.9943428215181</c:v>
                </c:pt>
                <c:pt idx="82">
                  <c:v>1607.5503830725179</c:v>
                </c:pt>
                <c:pt idx="83">
                  <c:v>1607.5503830725179</c:v>
                </c:pt>
                <c:pt idx="84">
                  <c:v>1555.9943428215181</c:v>
                </c:pt>
                <c:pt idx="85">
                  <c:v>1581.7723629470181</c:v>
                </c:pt>
                <c:pt idx="86">
                  <c:v>1555.9943428215181</c:v>
                </c:pt>
                <c:pt idx="87">
                  <c:v>1555.9943428215181</c:v>
                </c:pt>
                <c:pt idx="88">
                  <c:v>1555.9943428215181</c:v>
                </c:pt>
                <c:pt idx="89">
                  <c:v>1555.9943428215181</c:v>
                </c:pt>
                <c:pt idx="90">
                  <c:v>1555.9943428215181</c:v>
                </c:pt>
                <c:pt idx="91">
                  <c:v>1401.326222068519</c:v>
                </c:pt>
                <c:pt idx="92">
                  <c:v>1298.2141415665189</c:v>
                </c:pt>
                <c:pt idx="93">
                  <c:v>1220.8800811900189</c:v>
                </c:pt>
                <c:pt idx="94">
                  <c:v>1169.3240409390189</c:v>
                </c:pt>
                <c:pt idx="95">
                  <c:v>1169.3240409390189</c:v>
                </c:pt>
                <c:pt idx="96">
                  <c:v>1260.738922991665</c:v>
                </c:pt>
                <c:pt idx="97">
                  <c:v>1260.738922991665</c:v>
                </c:pt>
                <c:pt idx="98">
                  <c:v>1260.738922991665</c:v>
                </c:pt>
                <c:pt idx="99">
                  <c:v>1260.738922991665</c:v>
                </c:pt>
                <c:pt idx="100">
                  <c:v>1260.738922991665</c:v>
                </c:pt>
                <c:pt idx="101">
                  <c:v>1358.695399468565</c:v>
                </c:pt>
                <c:pt idx="102">
                  <c:v>1456.651875945465</c:v>
                </c:pt>
                <c:pt idx="103">
                  <c:v>1549.452748397264</c:v>
                </c:pt>
                <c:pt idx="104">
                  <c:v>1647.409224874164</c:v>
                </c:pt>
                <c:pt idx="105">
                  <c:v>1647.409224874164</c:v>
                </c:pt>
                <c:pt idx="106">
                  <c:v>1698.965265125164</c:v>
                </c:pt>
                <c:pt idx="107">
                  <c:v>1698.965265125164</c:v>
                </c:pt>
                <c:pt idx="108">
                  <c:v>1647.409224874164</c:v>
                </c:pt>
                <c:pt idx="109">
                  <c:v>1673.187244999664</c:v>
                </c:pt>
                <c:pt idx="110">
                  <c:v>1647.409224874164</c:v>
                </c:pt>
                <c:pt idx="111">
                  <c:v>1647.409224874164</c:v>
                </c:pt>
                <c:pt idx="112">
                  <c:v>1647.409224874164</c:v>
                </c:pt>
                <c:pt idx="113">
                  <c:v>1647.409224874164</c:v>
                </c:pt>
                <c:pt idx="114">
                  <c:v>1647.409224874164</c:v>
                </c:pt>
                <c:pt idx="115">
                  <c:v>1492.7411041211651</c:v>
                </c:pt>
                <c:pt idx="116">
                  <c:v>1389.6290236191651</c:v>
                </c:pt>
                <c:pt idx="117">
                  <c:v>1312.2949632426651</c:v>
                </c:pt>
                <c:pt idx="118">
                  <c:v>1260.738922991665</c:v>
                </c:pt>
                <c:pt idx="119">
                  <c:v>1260.738922991665</c:v>
                </c:pt>
                <c:pt idx="120">
                  <c:v>1601.956469328378</c:v>
                </c:pt>
                <c:pt idx="121">
                  <c:v>1601.956469328378</c:v>
                </c:pt>
                <c:pt idx="122">
                  <c:v>1601.956469328378</c:v>
                </c:pt>
                <c:pt idx="123">
                  <c:v>1601.956469328378</c:v>
                </c:pt>
                <c:pt idx="124">
                  <c:v>1601.956469328378</c:v>
                </c:pt>
                <c:pt idx="125">
                  <c:v>1601.956469328378</c:v>
                </c:pt>
                <c:pt idx="126">
                  <c:v>1601.956469328378</c:v>
                </c:pt>
                <c:pt idx="127">
                  <c:v>1601.956469328378</c:v>
                </c:pt>
                <c:pt idx="128">
                  <c:v>1601.956469328378</c:v>
                </c:pt>
                <c:pt idx="129">
                  <c:v>1601.956469328378</c:v>
                </c:pt>
                <c:pt idx="130">
                  <c:v>1785.6763065217999</c:v>
                </c:pt>
                <c:pt idx="131">
                  <c:v>1785.6763065217999</c:v>
                </c:pt>
                <c:pt idx="132">
                  <c:v>1785.6763065217999</c:v>
                </c:pt>
                <c:pt idx="133">
                  <c:v>1785.6763065217999</c:v>
                </c:pt>
                <c:pt idx="134">
                  <c:v>1785.6763065217999</c:v>
                </c:pt>
                <c:pt idx="135">
                  <c:v>1601.956469328378</c:v>
                </c:pt>
                <c:pt idx="136">
                  <c:v>1601.956469328378</c:v>
                </c:pt>
                <c:pt idx="137">
                  <c:v>1601.956469328378</c:v>
                </c:pt>
                <c:pt idx="138">
                  <c:v>1601.956469328378</c:v>
                </c:pt>
                <c:pt idx="139">
                  <c:v>1601.956469328378</c:v>
                </c:pt>
                <c:pt idx="140">
                  <c:v>1601.956469328378</c:v>
                </c:pt>
                <c:pt idx="141">
                  <c:v>1601.956469328378</c:v>
                </c:pt>
                <c:pt idx="142">
                  <c:v>1601.956469328378</c:v>
                </c:pt>
                <c:pt idx="143">
                  <c:v>1601.956469328378</c:v>
                </c:pt>
                <c:pt idx="144">
                  <c:v>1455.3989030504879</c:v>
                </c:pt>
                <c:pt idx="145">
                  <c:v>1455.3989030504879</c:v>
                </c:pt>
                <c:pt idx="146">
                  <c:v>1455.3989030504879</c:v>
                </c:pt>
                <c:pt idx="147">
                  <c:v>1455.3989030504879</c:v>
                </c:pt>
                <c:pt idx="148">
                  <c:v>1455.3989030504879</c:v>
                </c:pt>
                <c:pt idx="149">
                  <c:v>1455.3989030504879</c:v>
                </c:pt>
                <c:pt idx="150">
                  <c:v>1455.3989030504879</c:v>
                </c:pt>
                <c:pt idx="151">
                  <c:v>1455.3989030504879</c:v>
                </c:pt>
                <c:pt idx="152">
                  <c:v>1455.3989030504879</c:v>
                </c:pt>
                <c:pt idx="153">
                  <c:v>1455.3989030504879</c:v>
                </c:pt>
                <c:pt idx="154">
                  <c:v>1639.11874024391</c:v>
                </c:pt>
                <c:pt idx="155">
                  <c:v>1639.11874024391</c:v>
                </c:pt>
                <c:pt idx="156">
                  <c:v>1639.11874024391</c:v>
                </c:pt>
                <c:pt idx="157">
                  <c:v>1639.11874024391</c:v>
                </c:pt>
                <c:pt idx="158">
                  <c:v>1639.11874024391</c:v>
                </c:pt>
                <c:pt idx="159">
                  <c:v>1455.3989030504879</c:v>
                </c:pt>
                <c:pt idx="160">
                  <c:v>1455.3989030504879</c:v>
                </c:pt>
                <c:pt idx="161">
                  <c:v>1455.3989030504879</c:v>
                </c:pt>
                <c:pt idx="162">
                  <c:v>1455.3989030504879</c:v>
                </c:pt>
                <c:pt idx="163">
                  <c:v>1455.3989030504879</c:v>
                </c:pt>
                <c:pt idx="164">
                  <c:v>1455.3989030504879</c:v>
                </c:pt>
                <c:pt idx="165">
                  <c:v>1455.3989030504879</c:v>
                </c:pt>
                <c:pt idx="166">
                  <c:v>1455.3989030504879</c:v>
                </c:pt>
                <c:pt idx="167">
                  <c:v>1455.3989030504879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58-4CEF-B629-84D9F40B4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8712687"/>
        <c:axId val="1358716047"/>
      </c:areaChart>
      <c:catAx>
        <c:axId val="13587126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6047"/>
        <c:crosses val="autoZero"/>
        <c:auto val="1"/>
        <c:lblAlgn val="ctr"/>
        <c:lblOffset val="100"/>
        <c:noMultiLvlLbl val="0"/>
      </c:catAx>
      <c:valAx>
        <c:axId val="13587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2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Demandas!$X$3</c:f>
              <c:strCache>
                <c:ptCount val="1"/>
                <c:pt idx="0">
                  <c:v>FR_demand_2040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Demandas!$X$4:$X$171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94-4984-9392-3DC937E52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8712687"/>
        <c:axId val="1358716047"/>
      </c:areaChart>
      <c:catAx>
        <c:axId val="13587126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6047"/>
        <c:crosses val="autoZero"/>
        <c:auto val="1"/>
        <c:lblAlgn val="ctr"/>
        <c:lblOffset val="100"/>
        <c:noMultiLvlLbl val="0"/>
      </c:catAx>
      <c:valAx>
        <c:axId val="13587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2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Demandas!$Y$3</c:f>
              <c:strCache>
                <c:ptCount val="1"/>
                <c:pt idx="0">
                  <c:v>FR_hydrogen_demand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Demandas!$Y$4:$Y$171</c:f>
              <c:numCache>
                <c:formatCode>General</c:formatCode>
                <c:ptCount val="168"/>
                <c:pt idx="0">
                  <c:v>6779.6610170000004</c:v>
                </c:pt>
                <c:pt idx="1">
                  <c:v>6779.6610170000004</c:v>
                </c:pt>
                <c:pt idx="2">
                  <c:v>6779.6610170000004</c:v>
                </c:pt>
                <c:pt idx="3">
                  <c:v>6779.6610170000004</c:v>
                </c:pt>
                <c:pt idx="4">
                  <c:v>6779.6610170000004</c:v>
                </c:pt>
                <c:pt idx="5">
                  <c:v>6779.6610170000004</c:v>
                </c:pt>
                <c:pt idx="6">
                  <c:v>6779.6610170000004</c:v>
                </c:pt>
                <c:pt idx="7">
                  <c:v>6779.6610170000004</c:v>
                </c:pt>
                <c:pt idx="8">
                  <c:v>6779.6610170000004</c:v>
                </c:pt>
                <c:pt idx="9">
                  <c:v>6779.6610170000004</c:v>
                </c:pt>
                <c:pt idx="10">
                  <c:v>6779.6610170000004</c:v>
                </c:pt>
                <c:pt idx="11">
                  <c:v>6779.6610170000004</c:v>
                </c:pt>
                <c:pt idx="12">
                  <c:v>6779.6610170000004</c:v>
                </c:pt>
                <c:pt idx="13">
                  <c:v>6779.6610170000004</c:v>
                </c:pt>
                <c:pt idx="14">
                  <c:v>6779.6610170000004</c:v>
                </c:pt>
                <c:pt idx="15">
                  <c:v>6779.6610170000004</c:v>
                </c:pt>
                <c:pt idx="16">
                  <c:v>6779.6610170000004</c:v>
                </c:pt>
                <c:pt idx="17">
                  <c:v>5734.7610169999998</c:v>
                </c:pt>
                <c:pt idx="18">
                  <c:v>4690.3208989100003</c:v>
                </c:pt>
                <c:pt idx="19">
                  <c:v>3645.8807808299998</c:v>
                </c:pt>
                <c:pt idx="20">
                  <c:v>2601.4406627399999</c:v>
                </c:pt>
                <c:pt idx="21">
                  <c:v>1557.0005446499999</c:v>
                </c:pt>
                <c:pt idx="22">
                  <c:v>2412.11279491</c:v>
                </c:pt>
                <c:pt idx="23">
                  <c:v>3457.0127949100001</c:v>
                </c:pt>
                <c:pt idx="24">
                  <c:v>4501.9137809599997</c:v>
                </c:pt>
                <c:pt idx="25">
                  <c:v>5546.8137809600003</c:v>
                </c:pt>
                <c:pt idx="26">
                  <c:v>5747.0736735</c:v>
                </c:pt>
                <c:pt idx="27">
                  <c:v>4702.1736735000004</c:v>
                </c:pt>
                <c:pt idx="28">
                  <c:v>3656.8137915900002</c:v>
                </c:pt>
                <c:pt idx="29">
                  <c:v>2610.9940277599999</c:v>
                </c:pt>
                <c:pt idx="30">
                  <c:v>2600.5208989100001</c:v>
                </c:pt>
                <c:pt idx="31">
                  <c:v>3644.9610170000001</c:v>
                </c:pt>
                <c:pt idx="32">
                  <c:v>4689.8610170000002</c:v>
                </c:pt>
                <c:pt idx="33">
                  <c:v>5734.7610169999998</c:v>
                </c:pt>
                <c:pt idx="34">
                  <c:v>6779.6610170000004</c:v>
                </c:pt>
                <c:pt idx="35">
                  <c:v>6779.6610170000004</c:v>
                </c:pt>
                <c:pt idx="36">
                  <c:v>6779.6610170000004</c:v>
                </c:pt>
                <c:pt idx="37">
                  <c:v>6779.6610170000004</c:v>
                </c:pt>
                <c:pt idx="38">
                  <c:v>6779.6610170000004</c:v>
                </c:pt>
                <c:pt idx="39">
                  <c:v>5990.2735120899997</c:v>
                </c:pt>
                <c:pt idx="40">
                  <c:v>4945.3735120900001</c:v>
                </c:pt>
                <c:pt idx="41">
                  <c:v>3900.47351209</c:v>
                </c:pt>
                <c:pt idx="42">
                  <c:v>2856.033394</c:v>
                </c:pt>
                <c:pt idx="43">
                  <c:v>1811.5932759100001</c:v>
                </c:pt>
                <c:pt idx="44">
                  <c:v>767.15315782000005</c:v>
                </c:pt>
                <c:pt idx="45">
                  <c:v>422.70993096000001</c:v>
                </c:pt>
                <c:pt idx="46">
                  <c:v>323.07465397999999</c:v>
                </c:pt>
                <c:pt idx="47">
                  <c:v>164.34492398</c:v>
                </c:pt>
                <c:pt idx="48">
                  <c:v>174.87043702</c:v>
                </c:pt>
                <c:pt idx="49">
                  <c:v>266.18921702</c:v>
                </c:pt>
                <c:pt idx="50">
                  <c:v>358.58648701999999</c:v>
                </c:pt>
                <c:pt idx="51">
                  <c:v>263.65451702000001</c:v>
                </c:pt>
                <c:pt idx="52">
                  <c:v>138.12049425999999</c:v>
                </c:pt>
                <c:pt idx="53">
                  <c:v>0</c:v>
                </c:pt>
                <c:pt idx="54">
                  <c:v>517.83283323000001</c:v>
                </c:pt>
                <c:pt idx="55">
                  <c:v>1562.2729513199999</c:v>
                </c:pt>
                <c:pt idx="56">
                  <c:v>2607.1729513199998</c:v>
                </c:pt>
                <c:pt idx="57">
                  <c:v>3652.0729513199999</c:v>
                </c:pt>
                <c:pt idx="58">
                  <c:v>4696.97295132</c:v>
                </c:pt>
                <c:pt idx="59">
                  <c:v>5742.3328332299998</c:v>
                </c:pt>
                <c:pt idx="60">
                  <c:v>6779.6610170000004</c:v>
                </c:pt>
                <c:pt idx="61">
                  <c:v>6779.6610170000004</c:v>
                </c:pt>
                <c:pt idx="62">
                  <c:v>6093.3312093699997</c:v>
                </c:pt>
                <c:pt idx="63">
                  <c:v>5047.9713274599999</c:v>
                </c:pt>
                <c:pt idx="64">
                  <c:v>4003.0713274599998</c:v>
                </c:pt>
                <c:pt idx="65">
                  <c:v>2958.1713274600002</c:v>
                </c:pt>
                <c:pt idx="66">
                  <c:v>1262.97413405</c:v>
                </c:pt>
                <c:pt idx="67">
                  <c:v>285.00377354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762.68383259999996</c:v>
                </c:pt>
                <c:pt idx="79">
                  <c:v>1807.12395068</c:v>
                </c:pt>
                <c:pt idx="80">
                  <c:v>2852.0239506799999</c:v>
                </c:pt>
                <c:pt idx="81">
                  <c:v>3896.92395068</c:v>
                </c:pt>
                <c:pt idx="82">
                  <c:v>4941.8239506800001</c:v>
                </c:pt>
                <c:pt idx="83">
                  <c:v>5987.1838325999997</c:v>
                </c:pt>
                <c:pt idx="84">
                  <c:v>6779.6610170000004</c:v>
                </c:pt>
                <c:pt idx="85">
                  <c:v>6779.6610170000004</c:v>
                </c:pt>
                <c:pt idx="86">
                  <c:v>6779.6610170000004</c:v>
                </c:pt>
                <c:pt idx="87">
                  <c:v>6779.6610170000004</c:v>
                </c:pt>
                <c:pt idx="88">
                  <c:v>6779.6610170000004</c:v>
                </c:pt>
                <c:pt idx="89">
                  <c:v>6779.6610170000004</c:v>
                </c:pt>
                <c:pt idx="90">
                  <c:v>6779.6610170000004</c:v>
                </c:pt>
                <c:pt idx="91">
                  <c:v>6779.6610170000004</c:v>
                </c:pt>
                <c:pt idx="92">
                  <c:v>6779.6610170000004</c:v>
                </c:pt>
                <c:pt idx="93">
                  <c:v>6779.6610170000004</c:v>
                </c:pt>
                <c:pt idx="94">
                  <c:v>6779.6610170000004</c:v>
                </c:pt>
                <c:pt idx="95">
                  <c:v>6779.6610170000004</c:v>
                </c:pt>
                <c:pt idx="96">
                  <c:v>6779.6610170000004</c:v>
                </c:pt>
                <c:pt idx="97">
                  <c:v>6779.6610170000004</c:v>
                </c:pt>
                <c:pt idx="98">
                  <c:v>6779.6610170000004</c:v>
                </c:pt>
                <c:pt idx="99">
                  <c:v>6779.6610170000004</c:v>
                </c:pt>
                <c:pt idx="100">
                  <c:v>6779.6610170000004</c:v>
                </c:pt>
                <c:pt idx="101">
                  <c:v>6779.6610170000004</c:v>
                </c:pt>
                <c:pt idx="102">
                  <c:v>6779.6610170000004</c:v>
                </c:pt>
                <c:pt idx="103">
                  <c:v>6779.6610170000004</c:v>
                </c:pt>
                <c:pt idx="104">
                  <c:v>6779.6610170000004</c:v>
                </c:pt>
                <c:pt idx="105">
                  <c:v>6779.6610170000004</c:v>
                </c:pt>
                <c:pt idx="106">
                  <c:v>6779.6610170000004</c:v>
                </c:pt>
                <c:pt idx="107">
                  <c:v>6779.6610170000004</c:v>
                </c:pt>
                <c:pt idx="108">
                  <c:v>6779.6610170000004</c:v>
                </c:pt>
                <c:pt idx="109">
                  <c:v>6779.6610170000004</c:v>
                </c:pt>
                <c:pt idx="110">
                  <c:v>6779.6610170000004</c:v>
                </c:pt>
                <c:pt idx="111">
                  <c:v>6779.6610170000004</c:v>
                </c:pt>
                <c:pt idx="112">
                  <c:v>6779.6610170000004</c:v>
                </c:pt>
                <c:pt idx="113">
                  <c:v>6779.6610170000004</c:v>
                </c:pt>
                <c:pt idx="114">
                  <c:v>6779.6610170000004</c:v>
                </c:pt>
                <c:pt idx="115">
                  <c:v>6779.6610170000004</c:v>
                </c:pt>
                <c:pt idx="116">
                  <c:v>6779.6610170000004</c:v>
                </c:pt>
                <c:pt idx="117">
                  <c:v>6779.6610170000004</c:v>
                </c:pt>
                <c:pt idx="118">
                  <c:v>6779.6610170000004</c:v>
                </c:pt>
                <c:pt idx="119">
                  <c:v>6779.6610170000004</c:v>
                </c:pt>
                <c:pt idx="120">
                  <c:v>6779.6610170000004</c:v>
                </c:pt>
                <c:pt idx="121">
                  <c:v>6779.6610170000004</c:v>
                </c:pt>
                <c:pt idx="122">
                  <c:v>6779.6610170000004</c:v>
                </c:pt>
                <c:pt idx="123">
                  <c:v>6779.6610170000004</c:v>
                </c:pt>
                <c:pt idx="124">
                  <c:v>6779.6610170000004</c:v>
                </c:pt>
                <c:pt idx="125">
                  <c:v>6779.6610170000004</c:v>
                </c:pt>
                <c:pt idx="126">
                  <c:v>6779.6610170000004</c:v>
                </c:pt>
                <c:pt idx="127">
                  <c:v>6779.6610170000004</c:v>
                </c:pt>
                <c:pt idx="128">
                  <c:v>6779.6610170000004</c:v>
                </c:pt>
                <c:pt idx="129">
                  <c:v>6779.6610170000004</c:v>
                </c:pt>
                <c:pt idx="130">
                  <c:v>6779.6610170000004</c:v>
                </c:pt>
                <c:pt idx="131">
                  <c:v>6779.6610170000004</c:v>
                </c:pt>
                <c:pt idx="132">
                  <c:v>6779.6610170000004</c:v>
                </c:pt>
                <c:pt idx="133">
                  <c:v>6779.6610170000004</c:v>
                </c:pt>
                <c:pt idx="134">
                  <c:v>6779.6610170000004</c:v>
                </c:pt>
                <c:pt idx="135">
                  <c:v>6779.6610170000004</c:v>
                </c:pt>
                <c:pt idx="136">
                  <c:v>6779.6610170000004</c:v>
                </c:pt>
                <c:pt idx="137">
                  <c:v>6779.6610170000004</c:v>
                </c:pt>
                <c:pt idx="138">
                  <c:v>6779.6610170000004</c:v>
                </c:pt>
                <c:pt idx="139">
                  <c:v>6779.6610170000004</c:v>
                </c:pt>
                <c:pt idx="140">
                  <c:v>6779.6610170000004</c:v>
                </c:pt>
                <c:pt idx="141">
                  <c:v>6779.6610170000004</c:v>
                </c:pt>
                <c:pt idx="142">
                  <c:v>6779.6610170000004</c:v>
                </c:pt>
                <c:pt idx="143">
                  <c:v>6779.6610170000004</c:v>
                </c:pt>
                <c:pt idx="144">
                  <c:v>6779.6610170000004</c:v>
                </c:pt>
                <c:pt idx="145">
                  <c:v>6779.6610170000004</c:v>
                </c:pt>
                <c:pt idx="146">
                  <c:v>6779.6610170000004</c:v>
                </c:pt>
                <c:pt idx="147">
                  <c:v>6779.6610170000004</c:v>
                </c:pt>
                <c:pt idx="148">
                  <c:v>6779.6610170000004</c:v>
                </c:pt>
                <c:pt idx="149">
                  <c:v>6779.6610170000004</c:v>
                </c:pt>
                <c:pt idx="150">
                  <c:v>6779.6610170000004</c:v>
                </c:pt>
                <c:pt idx="151">
                  <c:v>6779.6610170000004</c:v>
                </c:pt>
                <c:pt idx="152">
                  <c:v>6779.6610170000004</c:v>
                </c:pt>
                <c:pt idx="153">
                  <c:v>6779.6610170000004</c:v>
                </c:pt>
                <c:pt idx="154">
                  <c:v>6779.6610170000004</c:v>
                </c:pt>
                <c:pt idx="155">
                  <c:v>6779.6610170000004</c:v>
                </c:pt>
                <c:pt idx="156">
                  <c:v>6779.6610170000004</c:v>
                </c:pt>
                <c:pt idx="157">
                  <c:v>6779.6610170000004</c:v>
                </c:pt>
                <c:pt idx="158">
                  <c:v>6779.6610170000004</c:v>
                </c:pt>
                <c:pt idx="159">
                  <c:v>6779.6610170000004</c:v>
                </c:pt>
                <c:pt idx="160">
                  <c:v>6779.6610170000004</c:v>
                </c:pt>
                <c:pt idx="161">
                  <c:v>6779.6610170000004</c:v>
                </c:pt>
                <c:pt idx="162">
                  <c:v>6779.6610170000004</c:v>
                </c:pt>
                <c:pt idx="163">
                  <c:v>6779.6610170000004</c:v>
                </c:pt>
                <c:pt idx="164">
                  <c:v>6779.6610170000004</c:v>
                </c:pt>
                <c:pt idx="165">
                  <c:v>6779.6610170000004</c:v>
                </c:pt>
                <c:pt idx="166">
                  <c:v>6779.6610170000004</c:v>
                </c:pt>
                <c:pt idx="167">
                  <c:v>6779.6610170000004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53-40CB-A41D-711DAB2470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8712687"/>
        <c:axId val="1358716047"/>
      </c:areaChart>
      <c:catAx>
        <c:axId val="13587126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6047"/>
        <c:crosses val="autoZero"/>
        <c:auto val="1"/>
        <c:lblAlgn val="ctr"/>
        <c:lblOffset val="100"/>
        <c:noMultiLvlLbl val="0"/>
      </c:catAx>
      <c:valAx>
        <c:axId val="13587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2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Demandas!$Z$3</c:f>
              <c:strCache>
                <c:ptCount val="1"/>
                <c:pt idx="0">
                  <c:v>FRSW_hydrogen_demand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Demandas!$Z$4:$Z$171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651.21892933000004</c:v>
                </c:pt>
                <c:pt idx="11">
                  <c:v>948.49916551000001</c:v>
                </c:pt>
                <c:pt idx="12">
                  <c:v>261.55916551000001</c:v>
                </c:pt>
                <c:pt idx="13">
                  <c:v>261.55916551000001</c:v>
                </c:pt>
                <c:pt idx="14">
                  <c:v>948.49916551000001</c:v>
                </c:pt>
                <c:pt idx="15">
                  <c:v>981.21892933000004</c:v>
                </c:pt>
                <c:pt idx="16">
                  <c:v>294.27892932999998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588.96592054999996</c:v>
                </c:pt>
                <c:pt idx="38">
                  <c:v>650.75806136999995</c:v>
                </c:pt>
                <c:pt idx="39">
                  <c:v>651.21794327999999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165.50463893</c:v>
                </c:pt>
                <c:pt idx="60">
                  <c:v>650.29719340999998</c:v>
                </c:pt>
                <c:pt idx="61">
                  <c:v>650.29719340999998</c:v>
                </c:pt>
                <c:pt idx="62">
                  <c:v>650.75707532000001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650.29620736000004</c:v>
                </c:pt>
                <c:pt idx="85">
                  <c:v>592.51350984999999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17-4EBF-A5BD-3CA8A1508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8712687"/>
        <c:axId val="1358716047"/>
      </c:areaChart>
      <c:catAx>
        <c:axId val="13587126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6047"/>
        <c:crosses val="autoZero"/>
        <c:auto val="1"/>
        <c:lblAlgn val="ctr"/>
        <c:lblOffset val="100"/>
        <c:noMultiLvlLbl val="0"/>
      </c:catAx>
      <c:valAx>
        <c:axId val="13587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2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Demandas!$AA$3</c:f>
              <c:strCache>
                <c:ptCount val="1"/>
                <c:pt idx="0">
                  <c:v>FRh2S_storage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Demandas!$AA$4:$AA$171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818</c:v>
                </c:pt>
                <c:pt idx="12">
                  <c:v>818</c:v>
                </c:pt>
                <c:pt idx="13">
                  <c:v>818</c:v>
                </c:pt>
                <c:pt idx="14">
                  <c:v>818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103.1</c:v>
                </c:pt>
                <c:pt idx="105">
                  <c:v>818</c:v>
                </c:pt>
                <c:pt idx="106">
                  <c:v>818</c:v>
                </c:pt>
                <c:pt idx="107">
                  <c:v>818</c:v>
                </c:pt>
                <c:pt idx="108">
                  <c:v>818</c:v>
                </c:pt>
                <c:pt idx="109">
                  <c:v>818</c:v>
                </c:pt>
                <c:pt idx="110">
                  <c:v>818</c:v>
                </c:pt>
                <c:pt idx="111">
                  <c:v>818</c:v>
                </c:pt>
                <c:pt idx="112">
                  <c:v>818</c:v>
                </c:pt>
                <c:pt idx="113">
                  <c:v>818</c:v>
                </c:pt>
                <c:pt idx="114">
                  <c:v>167.00042579999999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818</c:v>
                </c:pt>
                <c:pt idx="122">
                  <c:v>818</c:v>
                </c:pt>
                <c:pt idx="123">
                  <c:v>818</c:v>
                </c:pt>
                <c:pt idx="124">
                  <c:v>818</c:v>
                </c:pt>
                <c:pt idx="125">
                  <c:v>0</c:v>
                </c:pt>
                <c:pt idx="126">
                  <c:v>818</c:v>
                </c:pt>
                <c:pt idx="127">
                  <c:v>818</c:v>
                </c:pt>
                <c:pt idx="128">
                  <c:v>818</c:v>
                </c:pt>
                <c:pt idx="129">
                  <c:v>818</c:v>
                </c:pt>
                <c:pt idx="130">
                  <c:v>818</c:v>
                </c:pt>
                <c:pt idx="131">
                  <c:v>818</c:v>
                </c:pt>
                <c:pt idx="132">
                  <c:v>818</c:v>
                </c:pt>
                <c:pt idx="133">
                  <c:v>818</c:v>
                </c:pt>
                <c:pt idx="134">
                  <c:v>818</c:v>
                </c:pt>
                <c:pt idx="135">
                  <c:v>818</c:v>
                </c:pt>
                <c:pt idx="136">
                  <c:v>818</c:v>
                </c:pt>
                <c:pt idx="137">
                  <c:v>0</c:v>
                </c:pt>
                <c:pt idx="138">
                  <c:v>818</c:v>
                </c:pt>
                <c:pt idx="139">
                  <c:v>818</c:v>
                </c:pt>
                <c:pt idx="140">
                  <c:v>818</c:v>
                </c:pt>
                <c:pt idx="141">
                  <c:v>818</c:v>
                </c:pt>
                <c:pt idx="142">
                  <c:v>0</c:v>
                </c:pt>
                <c:pt idx="143">
                  <c:v>818</c:v>
                </c:pt>
                <c:pt idx="144">
                  <c:v>818</c:v>
                </c:pt>
                <c:pt idx="145">
                  <c:v>818</c:v>
                </c:pt>
                <c:pt idx="146">
                  <c:v>818</c:v>
                </c:pt>
                <c:pt idx="147">
                  <c:v>818</c:v>
                </c:pt>
                <c:pt idx="148">
                  <c:v>818</c:v>
                </c:pt>
                <c:pt idx="149">
                  <c:v>818</c:v>
                </c:pt>
                <c:pt idx="150">
                  <c:v>818</c:v>
                </c:pt>
                <c:pt idx="151">
                  <c:v>818</c:v>
                </c:pt>
                <c:pt idx="152">
                  <c:v>818</c:v>
                </c:pt>
                <c:pt idx="153">
                  <c:v>818</c:v>
                </c:pt>
                <c:pt idx="154">
                  <c:v>818</c:v>
                </c:pt>
                <c:pt idx="155">
                  <c:v>818</c:v>
                </c:pt>
                <c:pt idx="156">
                  <c:v>818</c:v>
                </c:pt>
                <c:pt idx="157">
                  <c:v>818</c:v>
                </c:pt>
                <c:pt idx="158">
                  <c:v>818</c:v>
                </c:pt>
                <c:pt idx="159">
                  <c:v>818</c:v>
                </c:pt>
                <c:pt idx="160">
                  <c:v>818</c:v>
                </c:pt>
                <c:pt idx="161">
                  <c:v>818</c:v>
                </c:pt>
                <c:pt idx="162">
                  <c:v>818</c:v>
                </c:pt>
                <c:pt idx="163">
                  <c:v>818</c:v>
                </c:pt>
                <c:pt idx="164">
                  <c:v>818</c:v>
                </c:pt>
                <c:pt idx="165">
                  <c:v>818</c:v>
                </c:pt>
                <c:pt idx="166">
                  <c:v>818</c:v>
                </c:pt>
                <c:pt idx="167">
                  <c:v>818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FF-4054-B88A-E1DB05737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8712687"/>
        <c:axId val="1358716047"/>
      </c:areaChart>
      <c:catAx>
        <c:axId val="13587126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6047"/>
        <c:crosses val="autoZero"/>
        <c:auto val="1"/>
        <c:lblAlgn val="ctr"/>
        <c:lblOffset val="100"/>
        <c:noMultiLvlLbl val="0"/>
      </c:catAx>
      <c:valAx>
        <c:axId val="13587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2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Demandas!$AB$3</c:f>
              <c:strCache>
                <c:ptCount val="1"/>
                <c:pt idx="0">
                  <c:v>FRh2SW_storage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Demandas!$AB$4:$AB$171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330</c:v>
                </c:pt>
                <c:pt idx="13">
                  <c:v>77.210303929999995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330</c:v>
                </c:pt>
                <c:pt idx="106">
                  <c:v>330</c:v>
                </c:pt>
                <c:pt idx="107">
                  <c:v>330</c:v>
                </c:pt>
                <c:pt idx="108">
                  <c:v>330</c:v>
                </c:pt>
                <c:pt idx="109">
                  <c:v>330</c:v>
                </c:pt>
                <c:pt idx="110">
                  <c:v>330</c:v>
                </c:pt>
                <c:pt idx="111">
                  <c:v>330</c:v>
                </c:pt>
                <c:pt idx="112">
                  <c:v>330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330</c:v>
                </c:pt>
                <c:pt idx="121">
                  <c:v>292.82237085000003</c:v>
                </c:pt>
                <c:pt idx="122">
                  <c:v>0</c:v>
                </c:pt>
                <c:pt idx="123">
                  <c:v>330</c:v>
                </c:pt>
                <c:pt idx="124">
                  <c:v>330</c:v>
                </c:pt>
                <c:pt idx="125">
                  <c:v>330</c:v>
                </c:pt>
                <c:pt idx="126">
                  <c:v>330</c:v>
                </c:pt>
                <c:pt idx="127">
                  <c:v>0</c:v>
                </c:pt>
                <c:pt idx="128">
                  <c:v>0</c:v>
                </c:pt>
                <c:pt idx="129">
                  <c:v>330</c:v>
                </c:pt>
                <c:pt idx="130">
                  <c:v>330</c:v>
                </c:pt>
                <c:pt idx="131">
                  <c:v>330</c:v>
                </c:pt>
                <c:pt idx="132">
                  <c:v>330</c:v>
                </c:pt>
                <c:pt idx="133">
                  <c:v>330</c:v>
                </c:pt>
                <c:pt idx="134">
                  <c:v>330</c:v>
                </c:pt>
                <c:pt idx="135">
                  <c:v>330</c:v>
                </c:pt>
                <c:pt idx="136">
                  <c:v>330</c:v>
                </c:pt>
                <c:pt idx="137">
                  <c:v>104.02773392</c:v>
                </c:pt>
                <c:pt idx="138">
                  <c:v>330</c:v>
                </c:pt>
                <c:pt idx="139">
                  <c:v>0</c:v>
                </c:pt>
                <c:pt idx="140">
                  <c:v>330</c:v>
                </c:pt>
                <c:pt idx="141">
                  <c:v>0</c:v>
                </c:pt>
                <c:pt idx="142">
                  <c:v>330</c:v>
                </c:pt>
                <c:pt idx="143">
                  <c:v>0</c:v>
                </c:pt>
                <c:pt idx="144">
                  <c:v>330</c:v>
                </c:pt>
                <c:pt idx="145">
                  <c:v>330</c:v>
                </c:pt>
                <c:pt idx="146">
                  <c:v>330</c:v>
                </c:pt>
                <c:pt idx="147">
                  <c:v>330</c:v>
                </c:pt>
                <c:pt idx="148">
                  <c:v>330</c:v>
                </c:pt>
                <c:pt idx="149">
                  <c:v>330</c:v>
                </c:pt>
                <c:pt idx="150">
                  <c:v>330</c:v>
                </c:pt>
                <c:pt idx="151">
                  <c:v>330</c:v>
                </c:pt>
                <c:pt idx="152">
                  <c:v>330</c:v>
                </c:pt>
                <c:pt idx="153">
                  <c:v>330</c:v>
                </c:pt>
                <c:pt idx="154">
                  <c:v>330</c:v>
                </c:pt>
                <c:pt idx="155">
                  <c:v>330</c:v>
                </c:pt>
                <c:pt idx="156">
                  <c:v>330</c:v>
                </c:pt>
                <c:pt idx="157">
                  <c:v>330</c:v>
                </c:pt>
                <c:pt idx="158">
                  <c:v>330</c:v>
                </c:pt>
                <c:pt idx="159">
                  <c:v>330</c:v>
                </c:pt>
                <c:pt idx="160">
                  <c:v>330</c:v>
                </c:pt>
                <c:pt idx="161">
                  <c:v>330</c:v>
                </c:pt>
                <c:pt idx="162">
                  <c:v>330</c:v>
                </c:pt>
                <c:pt idx="163">
                  <c:v>330</c:v>
                </c:pt>
                <c:pt idx="164">
                  <c:v>330</c:v>
                </c:pt>
                <c:pt idx="165">
                  <c:v>330</c:v>
                </c:pt>
                <c:pt idx="166">
                  <c:v>330</c:v>
                </c:pt>
                <c:pt idx="167">
                  <c:v>330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03-48A2-B7A1-EA90484E6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8712687"/>
        <c:axId val="1358716047"/>
      </c:areaChart>
      <c:catAx>
        <c:axId val="135871268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6047"/>
        <c:crosses val="autoZero"/>
        <c:auto val="1"/>
        <c:lblAlgn val="ctr"/>
        <c:lblOffset val="100"/>
        <c:noMultiLvlLbl val="0"/>
      </c:catAx>
      <c:valAx>
        <c:axId val="135871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8712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6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4" Type="http://schemas.openxmlformats.org/officeDocument/2006/relationships/chart" Target="../charts/chart2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Relationship Id="rId6" Type="http://schemas.openxmlformats.org/officeDocument/2006/relationships/chart" Target="../charts/chart33.xml"/><Relationship Id="rId5" Type="http://schemas.openxmlformats.org/officeDocument/2006/relationships/chart" Target="../charts/chart32.xml"/><Relationship Id="rId4" Type="http://schemas.openxmlformats.org/officeDocument/2006/relationships/chart" Target="../charts/chart3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1.xml"/><Relationship Id="rId3" Type="http://schemas.openxmlformats.org/officeDocument/2006/relationships/chart" Target="../charts/chart36.xml"/><Relationship Id="rId7" Type="http://schemas.openxmlformats.org/officeDocument/2006/relationships/chart" Target="../charts/chart40.xml"/><Relationship Id="rId2" Type="http://schemas.openxmlformats.org/officeDocument/2006/relationships/chart" Target="../charts/chart35.xml"/><Relationship Id="rId1" Type="http://schemas.openxmlformats.org/officeDocument/2006/relationships/chart" Target="../charts/chart34.xml"/><Relationship Id="rId6" Type="http://schemas.openxmlformats.org/officeDocument/2006/relationships/chart" Target="../charts/chart39.xml"/><Relationship Id="rId5" Type="http://schemas.openxmlformats.org/officeDocument/2006/relationships/chart" Target="../charts/chart38.xml"/><Relationship Id="rId4" Type="http://schemas.openxmlformats.org/officeDocument/2006/relationships/chart" Target="../charts/chart37.xml"/><Relationship Id="rId9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901886</xdr:colOff>
      <xdr:row>9</xdr:row>
      <xdr:rowOff>136217</xdr:rowOff>
    </xdr:from>
    <xdr:to>
      <xdr:col>7</xdr:col>
      <xdr:colOff>272142</xdr:colOff>
      <xdr:row>34</xdr:row>
      <xdr:rowOff>29643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685C052-2F8B-2152-1DC6-F4AAFCE552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422381</xdr:colOff>
      <xdr:row>9</xdr:row>
      <xdr:rowOff>115702</xdr:rowOff>
    </xdr:from>
    <xdr:to>
      <xdr:col>21</xdr:col>
      <xdr:colOff>395940</xdr:colOff>
      <xdr:row>33</xdr:row>
      <xdr:rowOff>44823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D30D942-401B-EC93-F71C-342945BA9F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229740</xdr:colOff>
      <xdr:row>8</xdr:row>
      <xdr:rowOff>71171</xdr:rowOff>
    </xdr:from>
    <xdr:to>
      <xdr:col>51</xdr:col>
      <xdr:colOff>361117</xdr:colOff>
      <xdr:row>31</xdr:row>
      <xdr:rowOff>111434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0D2BC45-80E5-A380-1941-28D0670E72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472905</xdr:colOff>
      <xdr:row>32</xdr:row>
      <xdr:rowOff>27369</xdr:rowOff>
    </xdr:from>
    <xdr:to>
      <xdr:col>50</xdr:col>
      <xdr:colOff>1616364</xdr:colOff>
      <xdr:row>48</xdr:row>
      <xdr:rowOff>92364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373B38B-C970-42E9-8C1C-CD030E65FB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454416</xdr:colOff>
      <xdr:row>49</xdr:row>
      <xdr:rowOff>80819</xdr:rowOff>
    </xdr:from>
    <xdr:to>
      <xdr:col>50</xdr:col>
      <xdr:colOff>1547091</xdr:colOff>
      <xdr:row>68</xdr:row>
      <xdr:rowOff>46183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C746EA9-6085-4B39-9248-EE7365567B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51</xdr:col>
      <xdr:colOff>792441</xdr:colOff>
      <xdr:row>6</xdr:row>
      <xdr:rowOff>123266</xdr:rowOff>
    </xdr:from>
    <xdr:to>
      <xdr:col>55</xdr:col>
      <xdr:colOff>1075764</xdr:colOff>
      <xdr:row>26</xdr:row>
      <xdr:rowOff>11206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20E23A0-B62D-4DED-B4A9-AFF2DFADCE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55</xdr:col>
      <xdr:colOff>1415596</xdr:colOff>
      <xdr:row>7</xdr:row>
      <xdr:rowOff>48051</xdr:rowOff>
    </xdr:from>
    <xdr:to>
      <xdr:col>59</xdr:col>
      <xdr:colOff>1215571</xdr:colOff>
      <xdr:row>26</xdr:row>
      <xdr:rowOff>54428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9E7F106-5A24-4419-853F-9017239504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60</xdr:col>
      <xdr:colOff>537882</xdr:colOff>
      <xdr:row>8</xdr:row>
      <xdr:rowOff>108323</xdr:rowOff>
    </xdr:from>
    <xdr:to>
      <xdr:col>64</xdr:col>
      <xdr:colOff>1501587</xdr:colOff>
      <xdr:row>26</xdr:row>
      <xdr:rowOff>64060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032E508-CD89-46BF-9B46-A7E276F0B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65</xdr:col>
      <xdr:colOff>928033</xdr:colOff>
      <xdr:row>8</xdr:row>
      <xdr:rowOff>74145</xdr:rowOff>
    </xdr:from>
    <xdr:to>
      <xdr:col>69</xdr:col>
      <xdr:colOff>1289797</xdr:colOff>
      <xdr:row>25</xdr:row>
      <xdr:rowOff>135031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33AD1DE-C0C9-40F7-A3FA-BCB4372256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70</xdr:col>
      <xdr:colOff>238500</xdr:colOff>
      <xdr:row>7</xdr:row>
      <xdr:rowOff>116726</xdr:rowOff>
    </xdr:from>
    <xdr:to>
      <xdr:col>74</xdr:col>
      <xdr:colOff>698500</xdr:colOff>
      <xdr:row>26</xdr:row>
      <xdr:rowOff>19049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7ECBD1B-6B33-432D-B9D0-7E9291A9FA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264366</xdr:colOff>
      <xdr:row>9</xdr:row>
      <xdr:rowOff>6768</xdr:rowOff>
    </xdr:from>
    <xdr:to>
      <xdr:col>13</xdr:col>
      <xdr:colOff>658334</xdr:colOff>
      <xdr:row>34</xdr:row>
      <xdr:rowOff>61123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FA173FAB-3827-453F-B2DE-BF41D82FA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21</xdr:col>
      <xdr:colOff>1199590</xdr:colOff>
      <xdr:row>11</xdr:row>
      <xdr:rowOff>175466</xdr:rowOff>
    </xdr:from>
    <xdr:to>
      <xdr:col>28</xdr:col>
      <xdr:colOff>863026</xdr:colOff>
      <xdr:row>31</xdr:row>
      <xdr:rowOff>86471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104AF4A-978C-4B14-86BD-3C7F45159C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29</xdr:col>
      <xdr:colOff>732678</xdr:colOff>
      <xdr:row>12</xdr:row>
      <xdr:rowOff>4296</xdr:rowOff>
    </xdr:from>
    <xdr:to>
      <xdr:col>33</xdr:col>
      <xdr:colOff>1041587</xdr:colOff>
      <xdr:row>32</xdr:row>
      <xdr:rowOff>63499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3BAA1FA8-E60F-4054-9B45-7EBF06403C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33</xdr:col>
      <xdr:colOff>1494677</xdr:colOff>
      <xdr:row>12</xdr:row>
      <xdr:rowOff>4299</xdr:rowOff>
    </xdr:from>
    <xdr:to>
      <xdr:col>37</xdr:col>
      <xdr:colOff>1001059</xdr:colOff>
      <xdr:row>32</xdr:row>
      <xdr:rowOff>14943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DC65241-84D4-4238-B3E0-A244710E9E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38</xdr:col>
      <xdr:colOff>200130</xdr:colOff>
      <xdr:row>8</xdr:row>
      <xdr:rowOff>16572</xdr:rowOff>
    </xdr:from>
    <xdr:to>
      <xdr:col>42</xdr:col>
      <xdr:colOff>1307086</xdr:colOff>
      <xdr:row>29</xdr:row>
      <xdr:rowOff>72041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5879A75-4F08-4477-A8A9-6A47A6F8B6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95</xdr:col>
      <xdr:colOff>978647</xdr:colOff>
      <xdr:row>8</xdr:row>
      <xdr:rowOff>8858</xdr:rowOff>
    </xdr:from>
    <xdr:to>
      <xdr:col>101</xdr:col>
      <xdr:colOff>463176</xdr:colOff>
      <xdr:row>26</xdr:row>
      <xdr:rowOff>74707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9E5D3C2A-D06D-C01F-5B1B-297368D98D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90</xdr:col>
      <xdr:colOff>560294</xdr:colOff>
      <xdr:row>7</xdr:row>
      <xdr:rowOff>156884</xdr:rowOff>
    </xdr:from>
    <xdr:to>
      <xdr:col>95</xdr:col>
      <xdr:colOff>500529</xdr:colOff>
      <xdr:row>25</xdr:row>
      <xdr:rowOff>82177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B66870FE-32E5-41C2-A16C-7B2BDF61BE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86</xdr:col>
      <xdr:colOff>503464</xdr:colOff>
      <xdr:row>18</xdr:row>
      <xdr:rowOff>116114</xdr:rowOff>
    </xdr:from>
    <xdr:to>
      <xdr:col>91</xdr:col>
      <xdr:colOff>467178</xdr:colOff>
      <xdr:row>33</xdr:row>
      <xdr:rowOff>137885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B2788E5C-4E14-B5AE-B14D-EFDBD3DF5C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78</xdr:col>
      <xdr:colOff>1250950</xdr:colOff>
      <xdr:row>8</xdr:row>
      <xdr:rowOff>212</xdr:rowOff>
    </xdr:from>
    <xdr:to>
      <xdr:col>81</xdr:col>
      <xdr:colOff>566271</xdr:colOff>
      <xdr:row>25</xdr:row>
      <xdr:rowOff>107950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E75D6686-0511-DD50-D1D0-345F54C712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102</xdr:col>
      <xdr:colOff>117929</xdr:colOff>
      <xdr:row>8</xdr:row>
      <xdr:rowOff>108858</xdr:rowOff>
    </xdr:from>
    <xdr:to>
      <xdr:col>106</xdr:col>
      <xdr:colOff>1242786</xdr:colOff>
      <xdr:row>26</xdr:row>
      <xdr:rowOff>117928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DD100480-FB5A-4A8C-A094-8550049C6D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81</xdr:col>
      <xdr:colOff>1045882</xdr:colOff>
      <xdr:row>7</xdr:row>
      <xdr:rowOff>7471</xdr:rowOff>
    </xdr:from>
    <xdr:to>
      <xdr:col>86</xdr:col>
      <xdr:colOff>724647</xdr:colOff>
      <xdr:row>25</xdr:row>
      <xdr:rowOff>75989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A6FECA57-E9BA-4C3F-8CD8-2F7C90EB1B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106</xdr:col>
      <xdr:colOff>1496785</xdr:colOff>
      <xdr:row>8</xdr:row>
      <xdr:rowOff>145143</xdr:rowOff>
    </xdr:from>
    <xdr:to>
      <xdr:col>112</xdr:col>
      <xdr:colOff>671286</xdr:colOff>
      <xdr:row>26</xdr:row>
      <xdr:rowOff>154213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C417E00F-CD54-4C13-AA89-6F2777974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75</xdr:col>
      <xdr:colOff>590550</xdr:colOff>
      <xdr:row>8</xdr:row>
      <xdr:rowOff>19050</xdr:rowOff>
    </xdr:from>
    <xdr:to>
      <xdr:col>78</xdr:col>
      <xdr:colOff>685800</xdr:colOff>
      <xdr:row>26</xdr:row>
      <xdr:rowOff>19050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4CFE3414-D20B-4045-973F-6C36299C89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262778</xdr:colOff>
      <xdr:row>4</xdr:row>
      <xdr:rowOff>26987</xdr:rowOff>
    </xdr:from>
    <xdr:to>
      <xdr:col>6</xdr:col>
      <xdr:colOff>1625600</xdr:colOff>
      <xdr:row>27</xdr:row>
      <xdr:rowOff>139700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AB3CFE-6681-ED73-9443-49011BE46D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212912</xdr:colOff>
      <xdr:row>4</xdr:row>
      <xdr:rowOff>78441</xdr:rowOff>
    </xdr:from>
    <xdr:to>
      <xdr:col>13</xdr:col>
      <xdr:colOff>1684058</xdr:colOff>
      <xdr:row>28</xdr:row>
      <xdr:rowOff>56030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7FC8E5-1AFC-49C7-8754-A59F1438B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394607</xdr:colOff>
      <xdr:row>6</xdr:row>
      <xdr:rowOff>19957</xdr:rowOff>
    </xdr:from>
    <xdr:to>
      <xdr:col>21</xdr:col>
      <xdr:colOff>105682</xdr:colOff>
      <xdr:row>29</xdr:row>
      <xdr:rowOff>173717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C17478E-50EB-4730-98B4-0A5EFAA029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204107</xdr:colOff>
      <xdr:row>4</xdr:row>
      <xdr:rowOff>40821</xdr:rowOff>
    </xdr:from>
    <xdr:to>
      <xdr:col>30</xdr:col>
      <xdr:colOff>568325</xdr:colOff>
      <xdr:row>28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047017D-8C20-40BC-B7FA-C79379E5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8</xdr:row>
      <xdr:rowOff>26987</xdr:rowOff>
    </xdr:from>
    <xdr:to>
      <xdr:col>4</xdr:col>
      <xdr:colOff>104775</xdr:colOff>
      <xdr:row>23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EE7F0A-1D01-1CBE-E292-4D63B537EE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587375</xdr:colOff>
      <xdr:row>8</xdr:row>
      <xdr:rowOff>66675</xdr:rowOff>
    </xdr:from>
    <xdr:to>
      <xdr:col>8</xdr:col>
      <xdr:colOff>34925</xdr:colOff>
      <xdr:row>23</xdr:row>
      <xdr:rowOff>55563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40D683C-178B-425E-A578-955E910CC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704850</xdr:colOff>
      <xdr:row>8</xdr:row>
      <xdr:rowOff>76200</xdr:rowOff>
    </xdr:from>
    <xdr:to>
      <xdr:col>12</xdr:col>
      <xdr:colOff>133350</xdr:colOff>
      <xdr:row>23</xdr:row>
      <xdr:rowOff>65088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B180C53-5D35-4387-8F4E-147B53E21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73025</xdr:colOff>
      <xdr:row>8</xdr:row>
      <xdr:rowOff>111125</xdr:rowOff>
    </xdr:from>
    <xdr:to>
      <xdr:col>16</xdr:col>
      <xdr:colOff>263525</xdr:colOff>
      <xdr:row>23</xdr:row>
      <xdr:rowOff>103188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35D85FE-0716-44B9-9A6B-69CE3356E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581025</xdr:colOff>
      <xdr:row>7</xdr:row>
      <xdr:rowOff>123824</xdr:rowOff>
    </xdr:from>
    <xdr:to>
      <xdr:col>20</xdr:col>
      <xdr:colOff>9525</xdr:colOff>
      <xdr:row>30</xdr:row>
      <xdr:rowOff>114299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72872ED-3378-4844-8299-02661068D1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752475</xdr:colOff>
      <xdr:row>10</xdr:row>
      <xdr:rowOff>114300</xdr:rowOff>
    </xdr:from>
    <xdr:to>
      <xdr:col>24</xdr:col>
      <xdr:colOff>180975</xdr:colOff>
      <xdr:row>25</xdr:row>
      <xdr:rowOff>112713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5E096FD7-98F8-4AD4-9ADB-4112D70B26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708025</xdr:colOff>
      <xdr:row>5</xdr:row>
      <xdr:rowOff>171450</xdr:rowOff>
    </xdr:from>
    <xdr:to>
      <xdr:col>7</xdr:col>
      <xdr:colOff>479425</xdr:colOff>
      <xdr:row>20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071C765-AA8C-8139-EB5E-CF5C5A03C4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800100</xdr:colOff>
      <xdr:row>7</xdr:row>
      <xdr:rowOff>88900</xdr:rowOff>
    </xdr:from>
    <xdr:to>
      <xdr:col>13</xdr:col>
      <xdr:colOff>431800</xdr:colOff>
      <xdr:row>22</xdr:row>
      <xdr:rowOff>69850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1B61868-63D3-4D76-B6C0-C424D03FDF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1238250</xdr:colOff>
      <xdr:row>6</xdr:row>
      <xdr:rowOff>146050</xdr:rowOff>
    </xdr:from>
    <xdr:to>
      <xdr:col>19</xdr:col>
      <xdr:colOff>133350</xdr:colOff>
      <xdr:row>21</xdr:row>
      <xdr:rowOff>127000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785BDE7-944B-411B-93FB-6141BF85B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482600</xdr:colOff>
      <xdr:row>6</xdr:row>
      <xdr:rowOff>88900</xdr:rowOff>
    </xdr:from>
    <xdr:to>
      <xdr:col>24</xdr:col>
      <xdr:colOff>387350</xdr:colOff>
      <xdr:row>21</xdr:row>
      <xdr:rowOff>69850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A05F6DB-EAF4-4760-8E9A-FF41FECE0E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863600</xdr:colOff>
      <xdr:row>6</xdr:row>
      <xdr:rowOff>51706</xdr:rowOff>
    </xdr:from>
    <xdr:to>
      <xdr:col>28</xdr:col>
      <xdr:colOff>749300</xdr:colOff>
      <xdr:row>21</xdr:row>
      <xdr:rowOff>32657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799D28D-0F30-4B32-9C1B-7A2815EBDA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870857</xdr:colOff>
      <xdr:row>21</xdr:row>
      <xdr:rowOff>117928</xdr:rowOff>
    </xdr:from>
    <xdr:to>
      <xdr:col>28</xdr:col>
      <xdr:colOff>756557</xdr:colOff>
      <xdr:row>36</xdr:row>
      <xdr:rowOff>98878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7920190B-1458-4A2A-B282-14E5225DF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190500</xdr:colOff>
      <xdr:row>6</xdr:row>
      <xdr:rowOff>36285</xdr:rowOff>
    </xdr:from>
    <xdr:to>
      <xdr:col>35</xdr:col>
      <xdr:colOff>194128</xdr:colOff>
      <xdr:row>21</xdr:row>
      <xdr:rowOff>17236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11BB8C3-DA04-4B0C-B325-2BBF8F1042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29</xdr:col>
      <xdr:colOff>199572</xdr:colOff>
      <xdr:row>21</xdr:row>
      <xdr:rowOff>117928</xdr:rowOff>
    </xdr:from>
    <xdr:to>
      <xdr:col>35</xdr:col>
      <xdr:colOff>203200</xdr:colOff>
      <xdr:row>36</xdr:row>
      <xdr:rowOff>98878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110A53FC-3923-47BF-BC67-C5E01EE581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29</xdr:col>
      <xdr:colOff>0</xdr:colOff>
      <xdr:row>37</xdr:row>
      <xdr:rowOff>0</xdr:rowOff>
    </xdr:from>
    <xdr:to>
      <xdr:col>35</xdr:col>
      <xdr:colOff>3628</xdr:colOff>
      <xdr:row>51</xdr:row>
      <xdr:rowOff>162379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FE562C6A-F7AF-4C90-AF2E-A1A506CFF0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ownloads\WinPython%203.12.10\WPy64-31241\PROYECTOS%20PYPSA\Dispatching-Project-in-PypSA\hojas_de_datos\ResultadosBenchMarking.xlsx" TargetMode="External"/><Relationship Id="rId1" Type="http://schemas.openxmlformats.org/officeDocument/2006/relationships/externalLinkPath" Target="ResultadosBenchMark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generators-p_set"/>
      <sheetName val="links-p_max_pu"/>
      <sheetName val="links-p0"/>
      <sheetName val="links-p1"/>
      <sheetName val="sub_networks"/>
      <sheetName val="generators-p"/>
      <sheetName val="buses-p"/>
      <sheetName val="buses-marginal_price"/>
      <sheetName val="stores-p"/>
      <sheetName val="stores-e"/>
      <sheetName val="storage_units-p"/>
      <sheetName val="storage_units-p_dispatch"/>
      <sheetName val="storage_units-p_store"/>
      <sheetName val="storage_units-state_of_charge"/>
      <sheetName val="loads-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B1" t="str">
            <v>ES_turbina</v>
          </cell>
          <cell r="C1" t="str">
            <v>ES_pump</v>
          </cell>
          <cell r="D1" t="str">
            <v>ES_electrolyzer</v>
          </cell>
          <cell r="G1" t="str">
            <v>PT_turbina</v>
          </cell>
          <cell r="H1" t="str">
            <v>PT_pump</v>
          </cell>
          <cell r="J1" t="str">
            <v>ES_PT_interconexion_electricidad</v>
          </cell>
          <cell r="K1" t="str">
            <v>ES_PT_interconexion_hidrogeno</v>
          </cell>
          <cell r="L1" t="str">
            <v>PT_ES_interconexion_electricidad</v>
          </cell>
          <cell r="M1" t="str">
            <v>PT_ES_interconexion_hidrogeno</v>
          </cell>
          <cell r="N1" t="str">
            <v>ES_FR_interconexion_electricidad</v>
          </cell>
          <cell r="O1" t="str">
            <v>FR_ES_interconexion_electricidad</v>
          </cell>
          <cell r="V1" t="str">
            <v>MA_ES_interconexion_hidrogeno</v>
          </cell>
        </row>
        <row r="2">
          <cell r="B2">
            <v>3156.57</v>
          </cell>
          <cell r="C2">
            <v>0</v>
          </cell>
          <cell r="D2">
            <v>5095.1697072996494</v>
          </cell>
          <cell r="G2">
            <v>4613</v>
          </cell>
          <cell r="H2">
            <v>0</v>
          </cell>
          <cell r="J2">
            <v>0</v>
          </cell>
          <cell r="K2">
            <v>533.69480649533375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V2">
            <v>1517.8</v>
          </cell>
        </row>
        <row r="3">
          <cell r="B3">
            <v>3156.57</v>
          </cell>
          <cell r="C3">
            <v>0</v>
          </cell>
          <cell r="D3">
            <v>4195.8365459823854</v>
          </cell>
          <cell r="G3">
            <v>4613</v>
          </cell>
          <cell r="H3">
            <v>0</v>
          </cell>
          <cell r="J3">
            <v>0</v>
          </cell>
          <cell r="K3">
            <v>587.35673853643789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V3">
            <v>1517.8</v>
          </cell>
        </row>
        <row r="4">
          <cell r="B4">
            <v>3156.57</v>
          </cell>
          <cell r="C4">
            <v>0</v>
          </cell>
          <cell r="D4">
            <v>3992.5358478008211</v>
          </cell>
          <cell r="G4">
            <v>4613</v>
          </cell>
          <cell r="H4">
            <v>0</v>
          </cell>
          <cell r="J4">
            <v>0</v>
          </cell>
          <cell r="K4">
            <v>622.93065812836539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V4">
            <v>1517.8</v>
          </cell>
        </row>
        <row r="5">
          <cell r="B5">
            <v>3156.57</v>
          </cell>
          <cell r="C5">
            <v>0</v>
          </cell>
          <cell r="D5">
            <v>3659.9344189391109</v>
          </cell>
          <cell r="G5">
            <v>4613</v>
          </cell>
          <cell r="H5">
            <v>0</v>
          </cell>
          <cell r="J5">
            <v>0</v>
          </cell>
          <cell r="K5">
            <v>656.2485585386637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V5">
            <v>1517.8</v>
          </cell>
        </row>
        <row r="6">
          <cell r="B6">
            <v>3156.57</v>
          </cell>
          <cell r="C6">
            <v>0</v>
          </cell>
          <cell r="D6">
            <v>2965.5298753329712</v>
          </cell>
          <cell r="G6">
            <v>4613</v>
          </cell>
          <cell r="H6">
            <v>0</v>
          </cell>
          <cell r="J6">
            <v>0</v>
          </cell>
          <cell r="K6">
            <v>680.03124921309598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V6">
            <v>1517.8</v>
          </cell>
        </row>
        <row r="7">
          <cell r="B7">
            <v>3156.57</v>
          </cell>
          <cell r="C7">
            <v>0</v>
          </cell>
          <cell r="D7">
            <v>3071.7622597327231</v>
          </cell>
          <cell r="G7">
            <v>4613</v>
          </cell>
          <cell r="H7">
            <v>0</v>
          </cell>
          <cell r="J7">
            <v>0</v>
          </cell>
          <cell r="K7">
            <v>791.29687896644646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V7">
            <v>1517.8</v>
          </cell>
        </row>
        <row r="8">
          <cell r="B8">
            <v>3156.57</v>
          </cell>
          <cell r="C8">
            <v>0</v>
          </cell>
          <cell r="D8">
            <v>4320.2119692979086</v>
          </cell>
          <cell r="G8">
            <v>4613</v>
          </cell>
          <cell r="H8">
            <v>0</v>
          </cell>
          <cell r="J8">
            <v>0</v>
          </cell>
          <cell r="K8">
            <v>905.58194490988467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V8">
            <v>1517.8</v>
          </cell>
        </row>
        <row r="9">
          <cell r="B9">
            <v>3156.57</v>
          </cell>
          <cell r="C9">
            <v>0</v>
          </cell>
          <cell r="D9">
            <v>7375.9848163652769</v>
          </cell>
          <cell r="G9">
            <v>4613</v>
          </cell>
          <cell r="H9">
            <v>0</v>
          </cell>
          <cell r="J9">
            <v>0</v>
          </cell>
          <cell r="K9">
            <v>996.31249420913878</v>
          </cell>
          <cell r="L9">
            <v>3500</v>
          </cell>
          <cell r="M9">
            <v>0</v>
          </cell>
          <cell r="N9">
            <v>0</v>
          </cell>
          <cell r="O9">
            <v>0</v>
          </cell>
          <cell r="V9">
            <v>1517.8</v>
          </cell>
        </row>
        <row r="10">
          <cell r="B10">
            <v>3156.57</v>
          </cell>
          <cell r="C10">
            <v>0</v>
          </cell>
          <cell r="D10">
            <v>10001.81461197118</v>
          </cell>
          <cell r="G10">
            <v>4613</v>
          </cell>
          <cell r="H10">
            <v>0</v>
          </cell>
          <cell r="J10">
            <v>0</v>
          </cell>
          <cell r="K10">
            <v>1094.555017599527</v>
          </cell>
          <cell r="L10">
            <v>3500</v>
          </cell>
          <cell r="M10">
            <v>0</v>
          </cell>
          <cell r="N10">
            <v>0</v>
          </cell>
          <cell r="O10">
            <v>0</v>
          </cell>
          <cell r="V10">
            <v>1517.8</v>
          </cell>
        </row>
        <row r="11">
          <cell r="B11">
            <v>3156.57</v>
          </cell>
          <cell r="C11">
            <v>0</v>
          </cell>
          <cell r="D11">
            <v>4735.040514202562</v>
          </cell>
          <cell r="G11">
            <v>4613</v>
          </cell>
          <cell r="H11">
            <v>0</v>
          </cell>
          <cell r="J11">
            <v>0</v>
          </cell>
          <cell r="K11">
            <v>776.70390769523885</v>
          </cell>
          <cell r="L11">
            <v>1723.085078094414</v>
          </cell>
          <cell r="M11">
            <v>0</v>
          </cell>
          <cell r="N11">
            <v>0</v>
          </cell>
          <cell r="O11">
            <v>0</v>
          </cell>
          <cell r="V11">
            <v>1517.8</v>
          </cell>
        </row>
        <row r="12">
          <cell r="B12">
            <v>0</v>
          </cell>
          <cell r="C12">
            <v>0</v>
          </cell>
          <cell r="D12">
            <v>0</v>
          </cell>
          <cell r="G12">
            <v>4613</v>
          </cell>
          <cell r="H12">
            <v>0</v>
          </cell>
          <cell r="J12">
            <v>0</v>
          </cell>
          <cell r="K12">
            <v>0</v>
          </cell>
          <cell r="L12">
            <v>0</v>
          </cell>
          <cell r="M12">
            <v>16.832832900325911</v>
          </cell>
          <cell r="N12">
            <v>578.16100895</v>
          </cell>
          <cell r="O12">
            <v>0</v>
          </cell>
          <cell r="V12">
            <v>1517.8</v>
          </cell>
        </row>
        <row r="13">
          <cell r="B13">
            <v>0</v>
          </cell>
          <cell r="C13">
            <v>0</v>
          </cell>
          <cell r="D13">
            <v>0</v>
          </cell>
          <cell r="G13">
            <v>3484.0037682699999</v>
          </cell>
          <cell r="H13">
            <v>0</v>
          </cell>
          <cell r="J13">
            <v>0</v>
          </cell>
          <cell r="K13">
            <v>0</v>
          </cell>
          <cell r="L13">
            <v>0</v>
          </cell>
          <cell r="M13">
            <v>848.56862967507027</v>
          </cell>
          <cell r="N13">
            <v>5000</v>
          </cell>
          <cell r="O13">
            <v>0</v>
          </cell>
          <cell r="V13">
            <v>1517.8</v>
          </cell>
        </row>
        <row r="14">
          <cell r="B14">
            <v>0</v>
          </cell>
          <cell r="C14">
            <v>0</v>
          </cell>
          <cell r="D14">
            <v>0</v>
          </cell>
          <cell r="G14">
            <v>4613</v>
          </cell>
          <cell r="H14">
            <v>0</v>
          </cell>
          <cell r="J14">
            <v>0</v>
          </cell>
          <cell r="K14">
            <v>0</v>
          </cell>
          <cell r="L14">
            <v>0</v>
          </cell>
          <cell r="M14">
            <v>1422.5996738591459</v>
          </cell>
          <cell r="N14">
            <v>5000</v>
          </cell>
          <cell r="O14">
            <v>0</v>
          </cell>
          <cell r="V14">
            <v>1517.8</v>
          </cell>
        </row>
        <row r="15">
          <cell r="B15">
            <v>0</v>
          </cell>
          <cell r="C15">
            <v>0</v>
          </cell>
          <cell r="D15">
            <v>0</v>
          </cell>
          <cell r="G15">
            <v>4538.1274936199998</v>
          </cell>
          <cell r="H15">
            <v>0</v>
          </cell>
          <cell r="J15">
            <v>0</v>
          </cell>
          <cell r="K15">
            <v>0</v>
          </cell>
          <cell r="L15">
            <v>0</v>
          </cell>
          <cell r="M15">
            <v>1595.511715560327</v>
          </cell>
          <cell r="N15">
            <v>5000</v>
          </cell>
          <cell r="O15">
            <v>0</v>
          </cell>
          <cell r="V15">
            <v>1517.8</v>
          </cell>
        </row>
        <row r="16">
          <cell r="B16">
            <v>0</v>
          </cell>
          <cell r="C16">
            <v>0</v>
          </cell>
          <cell r="D16">
            <v>0</v>
          </cell>
          <cell r="G16">
            <v>4479.8725723400003</v>
          </cell>
          <cell r="H16">
            <v>0</v>
          </cell>
          <cell r="J16">
            <v>0</v>
          </cell>
          <cell r="K16">
            <v>0</v>
          </cell>
          <cell r="L16">
            <v>0</v>
          </cell>
          <cell r="M16">
            <v>1472.3361981743269</v>
          </cell>
          <cell r="N16">
            <v>5000</v>
          </cell>
          <cell r="O16">
            <v>0</v>
          </cell>
          <cell r="V16">
            <v>1517.8</v>
          </cell>
        </row>
        <row r="17">
          <cell r="B17">
            <v>0</v>
          </cell>
          <cell r="C17">
            <v>0</v>
          </cell>
          <cell r="D17">
            <v>0</v>
          </cell>
          <cell r="G17">
            <v>4613</v>
          </cell>
          <cell r="H17">
            <v>0</v>
          </cell>
          <cell r="J17">
            <v>0</v>
          </cell>
          <cell r="K17">
            <v>0</v>
          </cell>
          <cell r="L17">
            <v>0</v>
          </cell>
          <cell r="M17">
            <v>999.96864168523302</v>
          </cell>
          <cell r="N17">
            <v>5000</v>
          </cell>
          <cell r="O17">
            <v>0</v>
          </cell>
          <cell r="V17">
            <v>1517.8</v>
          </cell>
        </row>
        <row r="18">
          <cell r="B18">
            <v>2377.0242569299999</v>
          </cell>
          <cell r="C18">
            <v>0</v>
          </cell>
          <cell r="D18">
            <v>0</v>
          </cell>
          <cell r="G18">
            <v>4613</v>
          </cell>
          <cell r="H18">
            <v>0</v>
          </cell>
          <cell r="J18">
            <v>0</v>
          </cell>
          <cell r="K18">
            <v>0</v>
          </cell>
          <cell r="L18">
            <v>0</v>
          </cell>
          <cell r="M18">
            <v>283.57493222834051</v>
          </cell>
          <cell r="N18">
            <v>0</v>
          </cell>
          <cell r="O18">
            <v>0</v>
          </cell>
          <cell r="V18">
            <v>1517.8</v>
          </cell>
        </row>
        <row r="19">
          <cell r="B19">
            <v>4173.9628619200003</v>
          </cell>
          <cell r="C19">
            <v>0</v>
          </cell>
          <cell r="D19">
            <v>4231.5495276801903</v>
          </cell>
          <cell r="G19">
            <v>4613</v>
          </cell>
          <cell r="H19">
            <v>0</v>
          </cell>
          <cell r="J19">
            <v>0</v>
          </cell>
          <cell r="K19">
            <v>475.15840971853589</v>
          </cell>
          <cell r="L19">
            <v>3500</v>
          </cell>
          <cell r="M19">
            <v>0</v>
          </cell>
          <cell r="N19">
            <v>0</v>
          </cell>
          <cell r="O19">
            <v>5000</v>
          </cell>
          <cell r="V19">
            <v>1517.8</v>
          </cell>
        </row>
        <row r="20">
          <cell r="B20">
            <v>13603.98</v>
          </cell>
          <cell r="C20">
            <v>0</v>
          </cell>
          <cell r="D20">
            <v>6719.9284449983479</v>
          </cell>
          <cell r="G20">
            <v>4613</v>
          </cell>
          <cell r="H20">
            <v>0</v>
          </cell>
          <cell r="J20">
            <v>0</v>
          </cell>
          <cell r="K20">
            <v>926.63891437056168</v>
          </cell>
          <cell r="L20">
            <v>3500</v>
          </cell>
          <cell r="M20">
            <v>0</v>
          </cell>
          <cell r="N20">
            <v>0</v>
          </cell>
          <cell r="O20">
            <v>5000</v>
          </cell>
          <cell r="V20">
            <v>1517.8</v>
          </cell>
        </row>
        <row r="21">
          <cell r="B21">
            <v>3156.57</v>
          </cell>
          <cell r="C21">
            <v>0</v>
          </cell>
          <cell r="D21">
            <v>5142.523396440306</v>
          </cell>
          <cell r="G21">
            <v>4613</v>
          </cell>
          <cell r="H21">
            <v>0</v>
          </cell>
          <cell r="J21">
            <v>0</v>
          </cell>
          <cell r="K21">
            <v>739.59591016304319</v>
          </cell>
          <cell r="L21">
            <v>3500</v>
          </cell>
          <cell r="M21">
            <v>0</v>
          </cell>
          <cell r="N21">
            <v>0</v>
          </cell>
          <cell r="O21">
            <v>5000</v>
          </cell>
          <cell r="V21">
            <v>1517.8</v>
          </cell>
        </row>
        <row r="22">
          <cell r="B22">
            <v>13603.98</v>
          </cell>
          <cell r="C22">
            <v>0</v>
          </cell>
          <cell r="D22">
            <v>3374.8215626671072</v>
          </cell>
          <cell r="G22">
            <v>4613</v>
          </cell>
          <cell r="H22">
            <v>0</v>
          </cell>
          <cell r="J22">
            <v>0</v>
          </cell>
          <cell r="K22">
            <v>616.35503660940446</v>
          </cell>
          <cell r="L22">
            <v>2378.4440735696789</v>
          </cell>
          <cell r="M22">
            <v>0</v>
          </cell>
          <cell r="N22">
            <v>0</v>
          </cell>
          <cell r="O22">
            <v>5000</v>
          </cell>
          <cell r="V22">
            <v>1517.8</v>
          </cell>
        </row>
        <row r="23">
          <cell r="B23">
            <v>7526.6744896199998</v>
          </cell>
          <cell r="C23">
            <v>0</v>
          </cell>
          <cell r="D23">
            <v>1464.497988436543</v>
          </cell>
          <cell r="G23">
            <v>4613</v>
          </cell>
          <cell r="H23">
            <v>0</v>
          </cell>
          <cell r="J23">
            <v>0</v>
          </cell>
          <cell r="K23">
            <v>526.31205254541385</v>
          </cell>
          <cell r="L23">
            <v>3500</v>
          </cell>
          <cell r="M23">
            <v>0</v>
          </cell>
          <cell r="N23">
            <v>0</v>
          </cell>
          <cell r="O23">
            <v>5000</v>
          </cell>
          <cell r="V23">
            <v>1517.8</v>
          </cell>
        </row>
        <row r="24">
          <cell r="B24">
            <v>5058.1444047000005</v>
          </cell>
          <cell r="C24">
            <v>0</v>
          </cell>
          <cell r="D24">
            <v>2060.8298220849879</v>
          </cell>
          <cell r="G24">
            <v>4613</v>
          </cell>
          <cell r="H24">
            <v>0</v>
          </cell>
          <cell r="J24">
            <v>0</v>
          </cell>
          <cell r="K24">
            <v>500.46318908844842</v>
          </cell>
          <cell r="L24">
            <v>3500</v>
          </cell>
          <cell r="M24">
            <v>0</v>
          </cell>
          <cell r="N24">
            <v>0</v>
          </cell>
          <cell r="O24">
            <v>5000</v>
          </cell>
          <cell r="V24">
            <v>1517.8</v>
          </cell>
        </row>
        <row r="25">
          <cell r="B25">
            <v>3156.57</v>
          </cell>
          <cell r="C25">
            <v>0</v>
          </cell>
          <cell r="D25">
            <v>3088.307065755062</v>
          </cell>
          <cell r="G25">
            <v>4613</v>
          </cell>
          <cell r="H25">
            <v>0</v>
          </cell>
          <cell r="J25">
            <v>0</v>
          </cell>
          <cell r="K25">
            <v>535.00358835688598</v>
          </cell>
          <cell r="L25">
            <v>3500</v>
          </cell>
          <cell r="M25">
            <v>0</v>
          </cell>
          <cell r="N25">
            <v>0</v>
          </cell>
          <cell r="O25">
            <v>5000</v>
          </cell>
          <cell r="V25">
            <v>1517.8</v>
          </cell>
        </row>
        <row r="26">
          <cell r="B26">
            <v>3156.57</v>
          </cell>
          <cell r="C26">
            <v>0</v>
          </cell>
          <cell r="D26">
            <v>4210.4199918542135</v>
          </cell>
          <cell r="G26">
            <v>4613</v>
          </cell>
          <cell r="H26">
            <v>0</v>
          </cell>
          <cell r="J26">
            <v>0</v>
          </cell>
          <cell r="K26">
            <v>566.07375157015849</v>
          </cell>
          <cell r="L26">
            <v>2725.537715281549</v>
          </cell>
          <cell r="M26">
            <v>0</v>
          </cell>
          <cell r="N26">
            <v>0</v>
          </cell>
          <cell r="O26">
            <v>5000</v>
          </cell>
          <cell r="V26">
            <v>1517.8</v>
          </cell>
        </row>
        <row r="27">
          <cell r="B27">
            <v>3156.57</v>
          </cell>
          <cell r="C27">
            <v>0</v>
          </cell>
          <cell r="D27">
            <v>6094.0552670156703</v>
          </cell>
          <cell r="G27">
            <v>4613</v>
          </cell>
          <cell r="H27">
            <v>0</v>
          </cell>
          <cell r="J27">
            <v>0</v>
          </cell>
          <cell r="K27">
            <v>603.2387485021959</v>
          </cell>
          <cell r="L27">
            <v>3376.0945283920059</v>
          </cell>
          <cell r="M27">
            <v>0</v>
          </cell>
          <cell r="N27">
            <v>0</v>
          </cell>
          <cell r="O27">
            <v>5000</v>
          </cell>
          <cell r="V27">
            <v>1517.8</v>
          </cell>
        </row>
        <row r="28">
          <cell r="B28">
            <v>3156.57</v>
          </cell>
          <cell r="C28">
            <v>0</v>
          </cell>
          <cell r="D28">
            <v>6918.1782098076264</v>
          </cell>
          <cell r="G28">
            <v>4613</v>
          </cell>
          <cell r="H28">
            <v>0</v>
          </cell>
          <cell r="J28">
            <v>0</v>
          </cell>
          <cell r="K28">
            <v>646.06653646257575</v>
          </cell>
          <cell r="L28">
            <v>3500</v>
          </cell>
          <cell r="M28">
            <v>0</v>
          </cell>
          <cell r="N28">
            <v>0</v>
          </cell>
          <cell r="O28">
            <v>5000</v>
          </cell>
          <cell r="V28">
            <v>1517.8</v>
          </cell>
        </row>
        <row r="29">
          <cell r="B29">
            <v>3156.57</v>
          </cell>
          <cell r="C29">
            <v>0</v>
          </cell>
          <cell r="D29">
            <v>5740.4445480460763</v>
          </cell>
          <cell r="G29">
            <v>4613</v>
          </cell>
          <cell r="H29">
            <v>0</v>
          </cell>
          <cell r="J29">
            <v>0</v>
          </cell>
          <cell r="K29">
            <v>683.89553737739993</v>
          </cell>
          <cell r="L29">
            <v>3500</v>
          </cell>
          <cell r="M29">
            <v>0</v>
          </cell>
          <cell r="N29">
            <v>0</v>
          </cell>
          <cell r="O29">
            <v>5000</v>
          </cell>
          <cell r="V29">
            <v>1728.746715669381</v>
          </cell>
        </row>
        <row r="30">
          <cell r="B30">
            <v>3156.57</v>
          </cell>
          <cell r="C30">
            <v>0</v>
          </cell>
          <cell r="D30">
            <v>5032.6577968844194</v>
          </cell>
          <cell r="G30">
            <v>4613</v>
          </cell>
          <cell r="H30">
            <v>0</v>
          </cell>
          <cell r="J30">
            <v>0</v>
          </cell>
          <cell r="K30">
            <v>715.6354904698469</v>
          </cell>
          <cell r="L30">
            <v>3500</v>
          </cell>
          <cell r="M30">
            <v>0</v>
          </cell>
          <cell r="N30">
            <v>0</v>
          </cell>
          <cell r="O30">
            <v>5000</v>
          </cell>
          <cell r="V30">
            <v>1517.8</v>
          </cell>
        </row>
        <row r="31">
          <cell r="B31">
            <v>3156.57</v>
          </cell>
          <cell r="C31">
            <v>0</v>
          </cell>
          <cell r="D31">
            <v>3255.835836783679</v>
          </cell>
          <cell r="G31">
            <v>4613</v>
          </cell>
          <cell r="H31">
            <v>0</v>
          </cell>
          <cell r="J31">
            <v>0</v>
          </cell>
          <cell r="K31">
            <v>849.68639813535049</v>
          </cell>
          <cell r="L31">
            <v>3500</v>
          </cell>
          <cell r="M31">
            <v>0</v>
          </cell>
          <cell r="N31">
            <v>0</v>
          </cell>
          <cell r="O31">
            <v>5000</v>
          </cell>
          <cell r="V31">
            <v>2154.370201539246</v>
          </cell>
        </row>
        <row r="32">
          <cell r="B32">
            <v>3156.57</v>
          </cell>
          <cell r="C32">
            <v>0</v>
          </cell>
          <cell r="D32">
            <v>5060.3852045127196</v>
          </cell>
          <cell r="G32">
            <v>4613</v>
          </cell>
          <cell r="H32">
            <v>0</v>
          </cell>
          <cell r="J32">
            <v>0</v>
          </cell>
          <cell r="K32">
            <v>962.80101638031601</v>
          </cell>
          <cell r="L32">
            <v>3500</v>
          </cell>
          <cell r="M32">
            <v>0</v>
          </cell>
          <cell r="N32">
            <v>0</v>
          </cell>
          <cell r="O32">
            <v>5000</v>
          </cell>
          <cell r="V32">
            <v>1517.8</v>
          </cell>
        </row>
        <row r="33">
          <cell r="B33">
            <v>13603.98</v>
          </cell>
          <cell r="C33">
            <v>0</v>
          </cell>
          <cell r="D33">
            <v>5923.0362049584464</v>
          </cell>
          <cell r="G33">
            <v>4613</v>
          </cell>
          <cell r="H33">
            <v>0</v>
          </cell>
          <cell r="J33">
            <v>0</v>
          </cell>
          <cell r="K33">
            <v>1043.510076190775</v>
          </cell>
          <cell r="L33">
            <v>3500</v>
          </cell>
          <cell r="M33">
            <v>0</v>
          </cell>
          <cell r="N33">
            <v>0</v>
          </cell>
          <cell r="O33">
            <v>5000</v>
          </cell>
          <cell r="V33">
            <v>2710.9803065799151</v>
          </cell>
        </row>
        <row r="34">
          <cell r="B34">
            <v>13603.98</v>
          </cell>
          <cell r="C34">
            <v>0</v>
          </cell>
          <cell r="D34">
            <v>9125.6630940568994</v>
          </cell>
          <cell r="G34">
            <v>4613</v>
          </cell>
          <cell r="H34">
            <v>0</v>
          </cell>
          <cell r="J34">
            <v>0</v>
          </cell>
          <cell r="K34">
            <v>1123.3930770288559</v>
          </cell>
          <cell r="L34">
            <v>3500</v>
          </cell>
          <cell r="M34">
            <v>0</v>
          </cell>
          <cell r="N34">
            <v>0</v>
          </cell>
          <cell r="O34">
            <v>5000</v>
          </cell>
          <cell r="V34">
            <v>1517.8</v>
          </cell>
        </row>
        <row r="35">
          <cell r="B35">
            <v>6048.5113872399997</v>
          </cell>
          <cell r="C35">
            <v>0</v>
          </cell>
          <cell r="D35">
            <v>5334.9559608293039</v>
          </cell>
          <cell r="G35">
            <v>4613</v>
          </cell>
          <cell r="H35">
            <v>0</v>
          </cell>
          <cell r="J35">
            <v>0</v>
          </cell>
          <cell r="K35">
            <v>808.85635988610454</v>
          </cell>
          <cell r="L35">
            <v>3500</v>
          </cell>
          <cell r="M35">
            <v>0</v>
          </cell>
          <cell r="N35">
            <v>0</v>
          </cell>
          <cell r="O35">
            <v>5000</v>
          </cell>
          <cell r="V35">
            <v>1517.8</v>
          </cell>
        </row>
        <row r="36">
          <cell r="B36">
            <v>3156.57</v>
          </cell>
          <cell r="C36">
            <v>0</v>
          </cell>
          <cell r="D36">
            <v>31.490728948453711</v>
          </cell>
          <cell r="G36">
            <v>4613</v>
          </cell>
          <cell r="H36">
            <v>0</v>
          </cell>
          <cell r="J36">
            <v>0</v>
          </cell>
          <cell r="K36">
            <v>46.074351784233158</v>
          </cell>
          <cell r="L36">
            <v>0</v>
          </cell>
          <cell r="M36">
            <v>0</v>
          </cell>
          <cell r="N36">
            <v>0</v>
          </cell>
          <cell r="O36">
            <v>5000</v>
          </cell>
          <cell r="V36">
            <v>1517.8</v>
          </cell>
        </row>
        <row r="37">
          <cell r="B37">
            <v>3156.57</v>
          </cell>
          <cell r="C37">
            <v>0</v>
          </cell>
          <cell r="D37">
            <v>0</v>
          </cell>
          <cell r="G37">
            <v>4613</v>
          </cell>
          <cell r="H37">
            <v>0</v>
          </cell>
          <cell r="J37">
            <v>0</v>
          </cell>
          <cell r="K37">
            <v>0</v>
          </cell>
          <cell r="L37">
            <v>0</v>
          </cell>
          <cell r="M37">
            <v>725.00261787372824</v>
          </cell>
          <cell r="N37">
            <v>0</v>
          </cell>
          <cell r="O37">
            <v>0</v>
          </cell>
          <cell r="V37">
            <v>1517.8</v>
          </cell>
        </row>
        <row r="38">
          <cell r="B38">
            <v>3156.57</v>
          </cell>
          <cell r="C38">
            <v>0</v>
          </cell>
          <cell r="D38">
            <v>0</v>
          </cell>
          <cell r="G38">
            <v>4613</v>
          </cell>
          <cell r="H38">
            <v>0</v>
          </cell>
          <cell r="J38">
            <v>2659.8990787845401</v>
          </cell>
          <cell r="K38">
            <v>0</v>
          </cell>
          <cell r="L38">
            <v>0</v>
          </cell>
          <cell r="M38">
            <v>1281.2021539720349</v>
          </cell>
          <cell r="N38">
            <v>0</v>
          </cell>
          <cell r="O38">
            <v>0</v>
          </cell>
          <cell r="V38">
            <v>1517.8</v>
          </cell>
        </row>
        <row r="39">
          <cell r="B39">
            <v>0</v>
          </cell>
          <cell r="C39">
            <v>0</v>
          </cell>
          <cell r="D39">
            <v>0</v>
          </cell>
          <cell r="G39">
            <v>4613</v>
          </cell>
          <cell r="H39">
            <v>0</v>
          </cell>
          <cell r="J39">
            <v>4200</v>
          </cell>
          <cell r="K39">
            <v>0</v>
          </cell>
          <cell r="L39">
            <v>0</v>
          </cell>
          <cell r="M39">
            <v>1430.39012116958</v>
          </cell>
          <cell r="N39">
            <v>0</v>
          </cell>
          <cell r="O39">
            <v>1024.6925293199999</v>
          </cell>
          <cell r="V39">
            <v>1517.8</v>
          </cell>
        </row>
        <row r="40">
          <cell r="B40">
            <v>3156.57</v>
          </cell>
          <cell r="C40">
            <v>0</v>
          </cell>
          <cell r="D40">
            <v>0</v>
          </cell>
          <cell r="G40">
            <v>4613</v>
          </cell>
          <cell r="H40">
            <v>0</v>
          </cell>
          <cell r="J40">
            <v>4200</v>
          </cell>
          <cell r="K40">
            <v>0</v>
          </cell>
          <cell r="L40">
            <v>0</v>
          </cell>
          <cell r="M40">
            <v>1298.736829768889</v>
          </cell>
          <cell r="N40">
            <v>0</v>
          </cell>
          <cell r="O40">
            <v>2020.1101721099999</v>
          </cell>
          <cell r="V40">
            <v>1517.8</v>
          </cell>
        </row>
        <row r="41">
          <cell r="B41">
            <v>0</v>
          </cell>
          <cell r="C41">
            <v>0</v>
          </cell>
          <cell r="D41">
            <v>0</v>
          </cell>
          <cell r="G41">
            <v>4613</v>
          </cell>
          <cell r="H41">
            <v>0</v>
          </cell>
          <cell r="J41">
            <v>0</v>
          </cell>
          <cell r="K41">
            <v>0</v>
          </cell>
          <cell r="L41">
            <v>0</v>
          </cell>
          <cell r="M41">
            <v>808.208576778831</v>
          </cell>
          <cell r="N41">
            <v>0</v>
          </cell>
          <cell r="O41">
            <v>3682.2798601</v>
          </cell>
          <cell r="V41">
            <v>1517.8</v>
          </cell>
        </row>
        <row r="42">
          <cell r="B42">
            <v>3156.57</v>
          </cell>
          <cell r="C42">
            <v>0</v>
          </cell>
          <cell r="D42">
            <v>0</v>
          </cell>
          <cell r="G42">
            <v>4613</v>
          </cell>
          <cell r="H42">
            <v>0</v>
          </cell>
          <cell r="J42">
            <v>0</v>
          </cell>
          <cell r="K42">
            <v>0</v>
          </cell>
          <cell r="L42">
            <v>0</v>
          </cell>
          <cell r="M42">
            <v>150.27676035725489</v>
          </cell>
          <cell r="N42">
            <v>0</v>
          </cell>
          <cell r="O42">
            <v>5000</v>
          </cell>
          <cell r="V42">
            <v>1517.8</v>
          </cell>
        </row>
        <row r="43">
          <cell r="B43">
            <v>13603.98</v>
          </cell>
          <cell r="C43">
            <v>0</v>
          </cell>
          <cell r="D43">
            <v>5921.5328018845294</v>
          </cell>
          <cell r="G43">
            <v>4613</v>
          </cell>
          <cell r="H43">
            <v>0</v>
          </cell>
          <cell r="J43">
            <v>0</v>
          </cell>
          <cell r="K43">
            <v>542.9096347577472</v>
          </cell>
          <cell r="L43">
            <v>3500</v>
          </cell>
          <cell r="M43">
            <v>0</v>
          </cell>
          <cell r="N43">
            <v>0</v>
          </cell>
          <cell r="O43">
            <v>5000</v>
          </cell>
          <cell r="V43">
            <v>1968.285614542003</v>
          </cell>
        </row>
        <row r="44">
          <cell r="B44">
            <v>13603.98</v>
          </cell>
          <cell r="C44">
            <v>0</v>
          </cell>
          <cell r="D44">
            <v>4601.078179878984</v>
          </cell>
          <cell r="G44">
            <v>4613</v>
          </cell>
          <cell r="H44">
            <v>0</v>
          </cell>
          <cell r="J44">
            <v>0</v>
          </cell>
          <cell r="K44">
            <v>935.58921044256692</v>
          </cell>
          <cell r="L44">
            <v>3500</v>
          </cell>
          <cell r="M44">
            <v>0</v>
          </cell>
          <cell r="N44">
            <v>0</v>
          </cell>
          <cell r="O44">
            <v>5000</v>
          </cell>
          <cell r="V44">
            <v>2710.9803065799151</v>
          </cell>
        </row>
        <row r="45">
          <cell r="B45">
            <v>13603.98</v>
          </cell>
          <cell r="C45">
            <v>0</v>
          </cell>
          <cell r="D45">
            <v>1586.9254356011829</v>
          </cell>
          <cell r="G45">
            <v>4613</v>
          </cell>
          <cell r="H45">
            <v>0</v>
          </cell>
          <cell r="J45">
            <v>0</v>
          </cell>
          <cell r="K45">
            <v>688.13309810624696</v>
          </cell>
          <cell r="L45">
            <v>3500</v>
          </cell>
          <cell r="M45">
            <v>0</v>
          </cell>
          <cell r="N45">
            <v>0</v>
          </cell>
          <cell r="O45">
            <v>5000</v>
          </cell>
          <cell r="V45">
            <v>2710.9803065799151</v>
          </cell>
        </row>
        <row r="46">
          <cell r="B46">
            <v>12247.86732114</v>
          </cell>
          <cell r="C46">
            <v>0</v>
          </cell>
          <cell r="D46">
            <v>263.11470890599401</v>
          </cell>
          <cell r="G46">
            <v>4613</v>
          </cell>
          <cell r="H46">
            <v>0</v>
          </cell>
          <cell r="J46">
            <v>0</v>
          </cell>
          <cell r="K46">
            <v>550.41215464831885</v>
          </cell>
          <cell r="L46">
            <v>3500</v>
          </cell>
          <cell r="M46">
            <v>0</v>
          </cell>
          <cell r="N46">
            <v>0</v>
          </cell>
          <cell r="O46">
            <v>5000</v>
          </cell>
          <cell r="V46">
            <v>2710.9803065799151</v>
          </cell>
        </row>
        <row r="47">
          <cell r="B47">
            <v>3156.57</v>
          </cell>
          <cell r="C47">
            <v>0</v>
          </cell>
          <cell r="D47">
            <v>2172.7256329362858</v>
          </cell>
          <cell r="G47">
            <v>4613</v>
          </cell>
          <cell r="H47">
            <v>0</v>
          </cell>
          <cell r="J47">
            <v>0</v>
          </cell>
          <cell r="K47">
            <v>466.75833320118522</v>
          </cell>
          <cell r="L47">
            <v>3500</v>
          </cell>
          <cell r="M47">
            <v>0</v>
          </cell>
          <cell r="N47">
            <v>0</v>
          </cell>
          <cell r="O47">
            <v>5000</v>
          </cell>
          <cell r="V47">
            <v>1517.8</v>
          </cell>
        </row>
        <row r="48">
          <cell r="B48">
            <v>8383.7805365099994</v>
          </cell>
          <cell r="C48">
            <v>0</v>
          </cell>
          <cell r="D48">
            <v>554.42027974644077</v>
          </cell>
          <cell r="G48">
            <v>4613</v>
          </cell>
          <cell r="H48">
            <v>0</v>
          </cell>
          <cell r="J48">
            <v>0</v>
          </cell>
          <cell r="K48">
            <v>407.49356309634919</v>
          </cell>
          <cell r="L48">
            <v>3500</v>
          </cell>
          <cell r="M48">
            <v>0</v>
          </cell>
          <cell r="N48">
            <v>0</v>
          </cell>
          <cell r="O48">
            <v>5000</v>
          </cell>
          <cell r="V48">
            <v>2710.9803065799151</v>
          </cell>
        </row>
        <row r="49">
          <cell r="B49">
            <v>3156.57</v>
          </cell>
          <cell r="C49">
            <v>0</v>
          </cell>
          <cell r="D49">
            <v>577.19213282145449</v>
          </cell>
          <cell r="G49">
            <v>4613</v>
          </cell>
          <cell r="H49">
            <v>0</v>
          </cell>
          <cell r="J49">
            <v>0</v>
          </cell>
          <cell r="K49">
            <v>441.58894839609712</v>
          </cell>
          <cell r="L49">
            <v>3500</v>
          </cell>
          <cell r="M49">
            <v>0</v>
          </cell>
          <cell r="N49">
            <v>0</v>
          </cell>
          <cell r="O49">
            <v>5000</v>
          </cell>
          <cell r="V49">
            <v>2710.9803065799151</v>
          </cell>
        </row>
        <row r="50">
          <cell r="B50">
            <v>3156.57</v>
          </cell>
          <cell r="C50">
            <v>0</v>
          </cell>
          <cell r="D50">
            <v>2190.863566929846</v>
          </cell>
          <cell r="G50">
            <v>4613</v>
          </cell>
          <cell r="H50">
            <v>0</v>
          </cell>
          <cell r="J50">
            <v>0</v>
          </cell>
          <cell r="K50">
            <v>520.59668729009388</v>
          </cell>
          <cell r="L50">
            <v>3500</v>
          </cell>
          <cell r="M50">
            <v>0</v>
          </cell>
          <cell r="N50">
            <v>0</v>
          </cell>
          <cell r="O50">
            <v>5000</v>
          </cell>
          <cell r="V50">
            <v>1517.8</v>
          </cell>
        </row>
        <row r="51">
          <cell r="B51">
            <v>3156.57</v>
          </cell>
          <cell r="C51">
            <v>0</v>
          </cell>
          <cell r="D51">
            <v>454.3674750446508</v>
          </cell>
          <cell r="G51">
            <v>4613</v>
          </cell>
          <cell r="H51">
            <v>0</v>
          </cell>
          <cell r="J51">
            <v>0</v>
          </cell>
          <cell r="K51">
            <v>527.04774858331245</v>
          </cell>
          <cell r="L51">
            <v>3500</v>
          </cell>
          <cell r="M51">
            <v>0</v>
          </cell>
          <cell r="N51">
            <v>0</v>
          </cell>
          <cell r="O51">
            <v>5000</v>
          </cell>
          <cell r="V51">
            <v>2698.4436953367831</v>
          </cell>
        </row>
        <row r="52">
          <cell r="B52">
            <v>3156.57</v>
          </cell>
          <cell r="C52">
            <v>0</v>
          </cell>
          <cell r="D52">
            <v>643.99661412567139</v>
          </cell>
          <cell r="G52">
            <v>4613</v>
          </cell>
          <cell r="H52">
            <v>0</v>
          </cell>
          <cell r="J52">
            <v>0</v>
          </cell>
          <cell r="K52">
            <v>501.87374447884582</v>
          </cell>
          <cell r="L52">
            <v>3500</v>
          </cell>
          <cell r="M52">
            <v>0</v>
          </cell>
          <cell r="N52">
            <v>0</v>
          </cell>
          <cell r="O52">
            <v>5000</v>
          </cell>
          <cell r="V52">
            <v>2561.6831557222272</v>
          </cell>
        </row>
        <row r="53">
          <cell r="B53">
            <v>3156.57</v>
          </cell>
          <cell r="C53">
            <v>0</v>
          </cell>
          <cell r="D53">
            <v>586.1920822740517</v>
          </cell>
          <cell r="G53">
            <v>4613</v>
          </cell>
          <cell r="H53">
            <v>0</v>
          </cell>
          <cell r="J53">
            <v>0</v>
          </cell>
          <cell r="K53">
            <v>487.14185950481408</v>
          </cell>
          <cell r="L53">
            <v>3500</v>
          </cell>
          <cell r="M53">
            <v>0</v>
          </cell>
          <cell r="N53">
            <v>0</v>
          </cell>
          <cell r="O53">
            <v>5000</v>
          </cell>
          <cell r="V53">
            <v>2646.353809479911</v>
          </cell>
        </row>
        <row r="54">
          <cell r="B54">
            <v>3156.57</v>
          </cell>
          <cell r="C54">
            <v>0</v>
          </cell>
          <cell r="D54">
            <v>569.16756537091521</v>
          </cell>
          <cell r="G54">
            <v>4613</v>
          </cell>
          <cell r="H54">
            <v>0</v>
          </cell>
          <cell r="J54">
            <v>0</v>
          </cell>
          <cell r="K54">
            <v>480.59935698515261</v>
          </cell>
          <cell r="L54">
            <v>3500</v>
          </cell>
          <cell r="M54">
            <v>0</v>
          </cell>
          <cell r="N54">
            <v>0</v>
          </cell>
          <cell r="O54">
            <v>5000</v>
          </cell>
          <cell r="V54">
            <v>2698.4436953367831</v>
          </cell>
        </row>
        <row r="55">
          <cell r="B55">
            <v>6004.1144368400001</v>
          </cell>
          <cell r="C55">
            <v>0</v>
          </cell>
          <cell r="D55">
            <v>616.60081730236993</v>
          </cell>
          <cell r="G55">
            <v>4613</v>
          </cell>
          <cell r="H55">
            <v>0</v>
          </cell>
          <cell r="J55">
            <v>0</v>
          </cell>
          <cell r="K55">
            <v>568.04947100842435</v>
          </cell>
          <cell r="L55">
            <v>3500</v>
          </cell>
          <cell r="M55">
            <v>0</v>
          </cell>
          <cell r="N55">
            <v>0</v>
          </cell>
          <cell r="O55">
            <v>5000</v>
          </cell>
          <cell r="V55">
            <v>2698.4436953367831</v>
          </cell>
        </row>
        <row r="56">
          <cell r="B56">
            <v>12383.26318294</v>
          </cell>
          <cell r="C56">
            <v>0</v>
          </cell>
          <cell r="D56">
            <v>2279.2603387782492</v>
          </cell>
          <cell r="G56">
            <v>4613</v>
          </cell>
          <cell r="H56">
            <v>0</v>
          </cell>
          <cell r="J56">
            <v>0</v>
          </cell>
          <cell r="K56">
            <v>677.80045890838414</v>
          </cell>
          <cell r="L56">
            <v>3500</v>
          </cell>
          <cell r="M56">
            <v>0</v>
          </cell>
          <cell r="N56">
            <v>0</v>
          </cell>
          <cell r="O56">
            <v>5000</v>
          </cell>
          <cell r="V56">
            <v>2519.0338037885772</v>
          </cell>
        </row>
        <row r="57">
          <cell r="B57">
            <v>4645.7972467400004</v>
          </cell>
          <cell r="C57">
            <v>0</v>
          </cell>
          <cell r="D57">
            <v>4380.993672713068</v>
          </cell>
          <cell r="G57">
            <v>4613</v>
          </cell>
          <cell r="H57">
            <v>0</v>
          </cell>
          <cell r="J57">
            <v>0</v>
          </cell>
          <cell r="K57">
            <v>804.09508028287189</v>
          </cell>
          <cell r="L57">
            <v>3500</v>
          </cell>
          <cell r="M57">
            <v>0</v>
          </cell>
          <cell r="N57">
            <v>0</v>
          </cell>
          <cell r="O57">
            <v>5000</v>
          </cell>
          <cell r="V57">
            <v>2698.4436953367831</v>
          </cell>
        </row>
        <row r="58">
          <cell r="B58">
            <v>13603.98</v>
          </cell>
          <cell r="C58">
            <v>0</v>
          </cell>
          <cell r="D58">
            <v>5999.6285439704752</v>
          </cell>
          <cell r="G58">
            <v>4613</v>
          </cell>
          <cell r="H58">
            <v>0</v>
          </cell>
          <cell r="J58">
            <v>0</v>
          </cell>
          <cell r="K58">
            <v>953.17001591765882</v>
          </cell>
          <cell r="L58">
            <v>3500</v>
          </cell>
          <cell r="M58">
            <v>0</v>
          </cell>
          <cell r="N58">
            <v>0</v>
          </cell>
          <cell r="O58">
            <v>5000</v>
          </cell>
          <cell r="V58">
            <v>2698.4436953367831</v>
          </cell>
        </row>
        <row r="59">
          <cell r="B59">
            <v>9081.9822508199995</v>
          </cell>
          <cell r="C59">
            <v>0</v>
          </cell>
          <cell r="D59">
            <v>2052.780288626695</v>
          </cell>
          <cell r="G59">
            <v>4613</v>
          </cell>
          <cell r="H59">
            <v>0</v>
          </cell>
          <cell r="J59">
            <v>0</v>
          </cell>
          <cell r="K59">
            <v>748.37074230584699</v>
          </cell>
          <cell r="L59">
            <v>3500</v>
          </cell>
          <cell r="M59">
            <v>0</v>
          </cell>
          <cell r="N59">
            <v>0</v>
          </cell>
          <cell r="O59">
            <v>5000</v>
          </cell>
          <cell r="V59">
            <v>2698.4436953367831</v>
          </cell>
        </row>
        <row r="60">
          <cell r="B60">
            <v>3156.57</v>
          </cell>
          <cell r="C60">
            <v>0</v>
          </cell>
          <cell r="D60">
            <v>0</v>
          </cell>
          <cell r="G60">
            <v>4613</v>
          </cell>
          <cell r="H60">
            <v>0</v>
          </cell>
          <cell r="J60">
            <v>1927.8231181111521</v>
          </cell>
          <cell r="K60">
            <v>93.384810158123173</v>
          </cell>
          <cell r="L60">
            <v>0</v>
          </cell>
          <cell r="M60">
            <v>0</v>
          </cell>
          <cell r="N60">
            <v>0</v>
          </cell>
          <cell r="O60">
            <v>5000</v>
          </cell>
          <cell r="V60">
            <v>1517.8</v>
          </cell>
        </row>
        <row r="61">
          <cell r="B61">
            <v>3156.57</v>
          </cell>
          <cell r="C61">
            <v>0</v>
          </cell>
          <cell r="D61">
            <v>0</v>
          </cell>
          <cell r="G61">
            <v>4613</v>
          </cell>
          <cell r="H61">
            <v>0</v>
          </cell>
          <cell r="J61">
            <v>0</v>
          </cell>
          <cell r="K61">
            <v>0</v>
          </cell>
          <cell r="L61">
            <v>0</v>
          </cell>
          <cell r="M61">
            <v>634.21490436702902</v>
          </cell>
          <cell r="N61">
            <v>0</v>
          </cell>
          <cell r="O61">
            <v>5000</v>
          </cell>
          <cell r="V61">
            <v>1517.8</v>
          </cell>
        </row>
        <row r="62">
          <cell r="B62">
            <v>3156.57</v>
          </cell>
          <cell r="C62">
            <v>0</v>
          </cell>
          <cell r="D62">
            <v>0</v>
          </cell>
          <cell r="G62">
            <v>4613</v>
          </cell>
          <cell r="H62">
            <v>0</v>
          </cell>
          <cell r="J62">
            <v>3738.6927321723888</v>
          </cell>
          <cell r="K62">
            <v>0</v>
          </cell>
          <cell r="L62">
            <v>0</v>
          </cell>
          <cell r="M62">
            <v>1185.7017003332689</v>
          </cell>
          <cell r="N62">
            <v>0</v>
          </cell>
          <cell r="O62">
            <v>5000</v>
          </cell>
          <cell r="V62">
            <v>1517.8</v>
          </cell>
        </row>
        <row r="63">
          <cell r="B63">
            <v>3156.57</v>
          </cell>
          <cell r="C63">
            <v>0</v>
          </cell>
          <cell r="D63">
            <v>0</v>
          </cell>
          <cell r="G63">
            <v>4613</v>
          </cell>
          <cell r="H63">
            <v>0</v>
          </cell>
          <cell r="J63">
            <v>0</v>
          </cell>
          <cell r="K63">
            <v>0</v>
          </cell>
          <cell r="L63">
            <v>0</v>
          </cell>
          <cell r="M63">
            <v>1362.019107093063</v>
          </cell>
          <cell r="N63">
            <v>0</v>
          </cell>
          <cell r="O63">
            <v>5000</v>
          </cell>
          <cell r="V63">
            <v>1517.8</v>
          </cell>
        </row>
        <row r="64">
          <cell r="B64">
            <v>3156.57</v>
          </cell>
          <cell r="C64">
            <v>0</v>
          </cell>
          <cell r="D64">
            <v>0</v>
          </cell>
          <cell r="G64">
            <v>4613</v>
          </cell>
          <cell r="H64">
            <v>0</v>
          </cell>
          <cell r="J64">
            <v>0</v>
          </cell>
          <cell r="K64">
            <v>0</v>
          </cell>
          <cell r="L64">
            <v>0</v>
          </cell>
          <cell r="M64">
            <v>1268.2764103169461</v>
          </cell>
          <cell r="N64">
            <v>0</v>
          </cell>
          <cell r="O64">
            <v>5000</v>
          </cell>
          <cell r="V64">
            <v>1517.8</v>
          </cell>
        </row>
        <row r="65">
          <cell r="B65">
            <v>3156.57</v>
          </cell>
          <cell r="C65">
            <v>0</v>
          </cell>
          <cell r="D65">
            <v>0</v>
          </cell>
          <cell r="G65">
            <v>4613</v>
          </cell>
          <cell r="H65">
            <v>0</v>
          </cell>
          <cell r="J65">
            <v>4200</v>
          </cell>
          <cell r="K65">
            <v>0</v>
          </cell>
          <cell r="L65">
            <v>0</v>
          </cell>
          <cell r="M65">
            <v>866.15681755763421</v>
          </cell>
          <cell r="N65">
            <v>0</v>
          </cell>
          <cell r="O65">
            <v>5000</v>
          </cell>
          <cell r="V65">
            <v>1517.8</v>
          </cell>
        </row>
        <row r="66">
          <cell r="B66">
            <v>3156.57</v>
          </cell>
          <cell r="C66">
            <v>0</v>
          </cell>
          <cell r="D66">
            <v>0</v>
          </cell>
          <cell r="G66">
            <v>4613</v>
          </cell>
          <cell r="H66">
            <v>0</v>
          </cell>
          <cell r="J66">
            <v>0</v>
          </cell>
          <cell r="K66">
            <v>0</v>
          </cell>
          <cell r="L66">
            <v>3500</v>
          </cell>
          <cell r="M66">
            <v>249.39043449263929</v>
          </cell>
          <cell r="N66">
            <v>0</v>
          </cell>
          <cell r="O66">
            <v>5000</v>
          </cell>
          <cell r="V66">
            <v>1843.0994064409081</v>
          </cell>
        </row>
        <row r="67">
          <cell r="B67">
            <v>13603.98</v>
          </cell>
          <cell r="C67">
            <v>0</v>
          </cell>
          <cell r="D67">
            <v>6347.9737952208261</v>
          </cell>
          <cell r="G67">
            <v>4613</v>
          </cell>
          <cell r="H67">
            <v>0</v>
          </cell>
          <cell r="J67">
            <v>0</v>
          </cell>
          <cell r="K67">
            <v>445.98586076333339</v>
          </cell>
          <cell r="L67">
            <v>93.545000000002801</v>
          </cell>
          <cell r="M67">
            <v>0</v>
          </cell>
          <cell r="N67">
            <v>0</v>
          </cell>
          <cell r="O67">
            <v>5000</v>
          </cell>
          <cell r="V67">
            <v>2698.4436953367831</v>
          </cell>
        </row>
        <row r="68">
          <cell r="B68">
            <v>13603.98</v>
          </cell>
          <cell r="C68">
            <v>0</v>
          </cell>
          <cell r="D68">
            <v>6958.7404134176186</v>
          </cell>
          <cell r="G68">
            <v>4613</v>
          </cell>
          <cell r="H68">
            <v>0</v>
          </cell>
          <cell r="J68">
            <v>0</v>
          </cell>
          <cell r="K68">
            <v>897.75757055187762</v>
          </cell>
          <cell r="L68">
            <v>3500</v>
          </cell>
          <cell r="M68">
            <v>0</v>
          </cell>
          <cell r="N68">
            <v>0</v>
          </cell>
          <cell r="O68">
            <v>5000</v>
          </cell>
          <cell r="V68">
            <v>2698.4436953367831</v>
          </cell>
        </row>
        <row r="69">
          <cell r="B69">
            <v>13603.98</v>
          </cell>
          <cell r="C69">
            <v>0</v>
          </cell>
          <cell r="D69">
            <v>5126.5823911097532</v>
          </cell>
          <cell r="G69">
            <v>4613</v>
          </cell>
          <cell r="H69">
            <v>0</v>
          </cell>
          <cell r="J69">
            <v>0</v>
          </cell>
          <cell r="K69">
            <v>698.98242252702812</v>
          </cell>
          <cell r="L69">
            <v>3500</v>
          </cell>
          <cell r="M69">
            <v>0</v>
          </cell>
          <cell r="N69">
            <v>0</v>
          </cell>
          <cell r="O69">
            <v>5000</v>
          </cell>
          <cell r="V69">
            <v>2698.4436953367831</v>
          </cell>
        </row>
        <row r="70">
          <cell r="B70">
            <v>13603.98</v>
          </cell>
          <cell r="C70">
            <v>0</v>
          </cell>
          <cell r="D70">
            <v>4502.2109459155636</v>
          </cell>
          <cell r="G70">
            <v>4613</v>
          </cell>
          <cell r="H70">
            <v>0</v>
          </cell>
          <cell r="J70">
            <v>0</v>
          </cell>
          <cell r="K70">
            <v>592.95922851857301</v>
          </cell>
          <cell r="L70">
            <v>3500</v>
          </cell>
          <cell r="M70">
            <v>0</v>
          </cell>
          <cell r="N70">
            <v>0</v>
          </cell>
          <cell r="O70">
            <v>5000</v>
          </cell>
          <cell r="V70">
            <v>2698.4436953367831</v>
          </cell>
        </row>
        <row r="71">
          <cell r="B71">
            <v>13603.98</v>
          </cell>
          <cell r="C71">
            <v>0</v>
          </cell>
          <cell r="D71">
            <v>3165.6840878188959</v>
          </cell>
          <cell r="G71">
            <v>4613</v>
          </cell>
          <cell r="H71">
            <v>0</v>
          </cell>
          <cell r="J71">
            <v>0</v>
          </cell>
          <cell r="K71">
            <v>566.12745411254355</v>
          </cell>
          <cell r="L71">
            <v>0</v>
          </cell>
          <cell r="M71">
            <v>0</v>
          </cell>
          <cell r="N71">
            <v>0</v>
          </cell>
          <cell r="O71">
            <v>5000</v>
          </cell>
          <cell r="V71">
            <v>2698.4436953367831</v>
          </cell>
        </row>
        <row r="72">
          <cell r="B72">
            <v>13603.98</v>
          </cell>
          <cell r="C72">
            <v>0</v>
          </cell>
          <cell r="D72">
            <v>1558.531016482809</v>
          </cell>
          <cell r="G72">
            <v>4613</v>
          </cell>
          <cell r="H72">
            <v>0</v>
          </cell>
          <cell r="J72">
            <v>0</v>
          </cell>
          <cell r="K72">
            <v>544.99883365750748</v>
          </cell>
          <cell r="L72">
            <v>0</v>
          </cell>
          <cell r="M72">
            <v>0</v>
          </cell>
          <cell r="N72">
            <v>0</v>
          </cell>
          <cell r="O72">
            <v>5000</v>
          </cell>
          <cell r="V72">
            <v>2698.4436953367831</v>
          </cell>
        </row>
        <row r="73">
          <cell r="B73">
            <v>13603.98</v>
          </cell>
          <cell r="C73">
            <v>0</v>
          </cell>
          <cell r="D73">
            <v>1625.8785270214751</v>
          </cell>
          <cell r="G73">
            <v>4613</v>
          </cell>
          <cell r="H73">
            <v>0</v>
          </cell>
          <cell r="J73">
            <v>0</v>
          </cell>
          <cell r="K73">
            <v>577.58239068006276</v>
          </cell>
          <cell r="L73">
            <v>3500</v>
          </cell>
          <cell r="M73">
            <v>0</v>
          </cell>
          <cell r="N73">
            <v>0</v>
          </cell>
          <cell r="O73">
            <v>5000</v>
          </cell>
          <cell r="V73">
            <v>2940.16732</v>
          </cell>
        </row>
        <row r="74">
          <cell r="B74">
            <v>10177.720740590001</v>
          </cell>
          <cell r="C74">
            <v>0</v>
          </cell>
          <cell r="D74">
            <v>1568.9605911276849</v>
          </cell>
          <cell r="G74">
            <v>4613</v>
          </cell>
          <cell r="H74">
            <v>0</v>
          </cell>
          <cell r="J74">
            <v>0</v>
          </cell>
          <cell r="K74">
            <v>533.95100954563713</v>
          </cell>
          <cell r="L74">
            <v>2918.7053552229172</v>
          </cell>
          <cell r="M74">
            <v>0</v>
          </cell>
          <cell r="N74">
            <v>0</v>
          </cell>
          <cell r="O74">
            <v>5000</v>
          </cell>
          <cell r="V74">
            <v>2940.16732</v>
          </cell>
        </row>
        <row r="75">
          <cell r="B75">
            <v>8991.7383445699998</v>
          </cell>
          <cell r="C75">
            <v>0</v>
          </cell>
          <cell r="D75">
            <v>1492.8492354134059</v>
          </cell>
          <cell r="G75">
            <v>4613</v>
          </cell>
          <cell r="H75">
            <v>0</v>
          </cell>
          <cell r="J75">
            <v>0</v>
          </cell>
          <cell r="K75">
            <v>573.0728487235566</v>
          </cell>
          <cell r="L75">
            <v>3500</v>
          </cell>
          <cell r="M75">
            <v>0</v>
          </cell>
          <cell r="N75">
            <v>0</v>
          </cell>
          <cell r="O75">
            <v>5000</v>
          </cell>
          <cell r="V75">
            <v>2940.16732</v>
          </cell>
        </row>
        <row r="76">
          <cell r="B76">
            <v>6940.6806552100024</v>
          </cell>
          <cell r="C76">
            <v>0</v>
          </cell>
          <cell r="D76">
            <v>1417.498928279646</v>
          </cell>
          <cell r="G76">
            <v>4613</v>
          </cell>
          <cell r="H76">
            <v>0</v>
          </cell>
          <cell r="J76">
            <v>0</v>
          </cell>
          <cell r="K76">
            <v>578.59730558881859</v>
          </cell>
          <cell r="L76">
            <v>1488.4621999999999</v>
          </cell>
          <cell r="M76">
            <v>0</v>
          </cell>
          <cell r="N76">
            <v>0</v>
          </cell>
          <cell r="O76">
            <v>5000</v>
          </cell>
          <cell r="V76">
            <v>2940.16732</v>
          </cell>
        </row>
        <row r="77">
          <cell r="B77">
            <v>6377.0254456100001</v>
          </cell>
          <cell r="C77">
            <v>0</v>
          </cell>
          <cell r="D77">
            <v>1325.1232656462421</v>
          </cell>
          <cell r="G77">
            <v>4613</v>
          </cell>
          <cell r="H77">
            <v>0</v>
          </cell>
          <cell r="J77">
            <v>0</v>
          </cell>
          <cell r="K77">
            <v>574.32395227304471</v>
          </cell>
          <cell r="L77">
            <v>3500</v>
          </cell>
          <cell r="M77">
            <v>0</v>
          </cell>
          <cell r="N77">
            <v>0</v>
          </cell>
          <cell r="O77">
            <v>5000</v>
          </cell>
          <cell r="V77">
            <v>2940.16732</v>
          </cell>
        </row>
        <row r="78">
          <cell r="B78">
            <v>6784.8326522900006</v>
          </cell>
          <cell r="C78">
            <v>0</v>
          </cell>
          <cell r="D78">
            <v>1213.065204911831</v>
          </cell>
          <cell r="G78">
            <v>4613</v>
          </cell>
          <cell r="H78">
            <v>0</v>
          </cell>
          <cell r="J78">
            <v>0</v>
          </cell>
          <cell r="K78">
            <v>555.45235885265583</v>
          </cell>
          <cell r="L78">
            <v>3500</v>
          </cell>
          <cell r="M78">
            <v>0</v>
          </cell>
          <cell r="N78">
            <v>0</v>
          </cell>
          <cell r="O78">
            <v>5000</v>
          </cell>
          <cell r="V78">
            <v>2940.16732</v>
          </cell>
        </row>
        <row r="79">
          <cell r="B79">
            <v>10383.55895298</v>
          </cell>
          <cell r="C79">
            <v>0</v>
          </cell>
          <cell r="D79">
            <v>2171.987915117285</v>
          </cell>
          <cell r="G79">
            <v>4613</v>
          </cell>
          <cell r="H79">
            <v>0</v>
          </cell>
          <cell r="J79">
            <v>0</v>
          </cell>
          <cell r="K79">
            <v>626.23672319496609</v>
          </cell>
          <cell r="L79">
            <v>3500</v>
          </cell>
          <cell r="M79">
            <v>0</v>
          </cell>
          <cell r="N79">
            <v>0</v>
          </cell>
          <cell r="O79">
            <v>5000</v>
          </cell>
          <cell r="V79">
            <v>2940.16732</v>
          </cell>
        </row>
        <row r="80">
          <cell r="B80">
            <v>13603.98</v>
          </cell>
          <cell r="C80">
            <v>0</v>
          </cell>
          <cell r="D80">
            <v>3442.2597377354</v>
          </cell>
          <cell r="G80">
            <v>4613</v>
          </cell>
          <cell r="H80">
            <v>0</v>
          </cell>
          <cell r="J80">
            <v>0</v>
          </cell>
          <cell r="K80">
            <v>692.07247593392299</v>
          </cell>
          <cell r="L80">
            <v>3500</v>
          </cell>
          <cell r="M80">
            <v>0</v>
          </cell>
          <cell r="N80">
            <v>0</v>
          </cell>
          <cell r="O80">
            <v>5000</v>
          </cell>
          <cell r="V80">
            <v>2940.16732</v>
          </cell>
        </row>
        <row r="81">
          <cell r="B81">
            <v>13603.98</v>
          </cell>
          <cell r="C81">
            <v>0</v>
          </cell>
          <cell r="D81">
            <v>4879.6431004592368</v>
          </cell>
          <cell r="G81">
            <v>4613</v>
          </cell>
          <cell r="H81">
            <v>0</v>
          </cell>
          <cell r="J81">
            <v>0</v>
          </cell>
          <cell r="K81">
            <v>776.50530384276408</v>
          </cell>
          <cell r="L81">
            <v>3500</v>
          </cell>
          <cell r="M81">
            <v>0</v>
          </cell>
          <cell r="N81">
            <v>0</v>
          </cell>
          <cell r="O81">
            <v>5000</v>
          </cell>
          <cell r="V81">
            <v>2940.16732</v>
          </cell>
        </row>
        <row r="82">
          <cell r="B82">
            <v>13603.98</v>
          </cell>
          <cell r="C82">
            <v>0</v>
          </cell>
          <cell r="D82">
            <v>5871.2672073040803</v>
          </cell>
          <cell r="G82">
            <v>4613</v>
          </cell>
          <cell r="H82">
            <v>0</v>
          </cell>
          <cell r="J82">
            <v>0</v>
          </cell>
          <cell r="K82">
            <v>858.26355321697724</v>
          </cell>
          <cell r="L82">
            <v>3500</v>
          </cell>
          <cell r="M82">
            <v>0</v>
          </cell>
          <cell r="N82">
            <v>0</v>
          </cell>
          <cell r="O82">
            <v>5000</v>
          </cell>
          <cell r="V82">
            <v>2940.16732</v>
          </cell>
        </row>
        <row r="83">
          <cell r="B83">
            <v>8615.5573647700003</v>
          </cell>
          <cell r="C83">
            <v>0</v>
          </cell>
          <cell r="D83">
            <v>2936.3780090560699</v>
          </cell>
          <cell r="G83">
            <v>4613</v>
          </cell>
          <cell r="H83">
            <v>0</v>
          </cell>
          <cell r="J83">
            <v>0</v>
          </cell>
          <cell r="K83">
            <v>705.34568684214423</v>
          </cell>
          <cell r="L83">
            <v>3500</v>
          </cell>
          <cell r="M83">
            <v>0</v>
          </cell>
          <cell r="N83">
            <v>0</v>
          </cell>
          <cell r="O83">
            <v>5000</v>
          </cell>
          <cell r="V83">
            <v>2940.16732</v>
          </cell>
        </row>
        <row r="84">
          <cell r="B84">
            <v>3156.57</v>
          </cell>
          <cell r="C84">
            <v>0</v>
          </cell>
          <cell r="D84">
            <v>1845.4191777994461</v>
          </cell>
          <cell r="G84">
            <v>4613</v>
          </cell>
          <cell r="H84">
            <v>0</v>
          </cell>
          <cell r="J84">
            <v>0</v>
          </cell>
          <cell r="K84">
            <v>272.92019698704507</v>
          </cell>
          <cell r="L84">
            <v>3271.518220059882</v>
          </cell>
          <cell r="M84">
            <v>0</v>
          </cell>
          <cell r="N84">
            <v>0</v>
          </cell>
          <cell r="O84">
            <v>5000</v>
          </cell>
          <cell r="V84">
            <v>1517.8</v>
          </cell>
        </row>
        <row r="85">
          <cell r="B85">
            <v>0</v>
          </cell>
          <cell r="C85">
            <v>0</v>
          </cell>
          <cell r="D85">
            <v>0</v>
          </cell>
          <cell r="G85">
            <v>4613</v>
          </cell>
          <cell r="H85">
            <v>0</v>
          </cell>
          <cell r="J85">
            <v>0</v>
          </cell>
          <cell r="K85">
            <v>0</v>
          </cell>
          <cell r="L85">
            <v>2905.386624717215</v>
          </cell>
          <cell r="M85">
            <v>237.16944452133859</v>
          </cell>
          <cell r="N85">
            <v>0</v>
          </cell>
          <cell r="O85">
            <v>0</v>
          </cell>
          <cell r="V85">
            <v>1517.8</v>
          </cell>
        </row>
        <row r="86">
          <cell r="B86">
            <v>2750.8483830800001</v>
          </cell>
          <cell r="C86">
            <v>0</v>
          </cell>
          <cell r="D86">
            <v>0</v>
          </cell>
          <cell r="G86">
            <v>4613</v>
          </cell>
          <cell r="H86">
            <v>0</v>
          </cell>
          <cell r="J86">
            <v>0</v>
          </cell>
          <cell r="K86">
            <v>0</v>
          </cell>
          <cell r="L86">
            <v>1661.0468000000001</v>
          </cell>
          <cell r="M86">
            <v>711.15722196554248</v>
          </cell>
          <cell r="N86">
            <v>0</v>
          </cell>
          <cell r="O86">
            <v>0</v>
          </cell>
          <cell r="V86">
            <v>1517.8</v>
          </cell>
        </row>
        <row r="87">
          <cell r="B87">
            <v>0</v>
          </cell>
          <cell r="C87">
            <v>0</v>
          </cell>
          <cell r="D87">
            <v>0</v>
          </cell>
          <cell r="G87">
            <v>4613</v>
          </cell>
          <cell r="H87">
            <v>0</v>
          </cell>
          <cell r="J87">
            <v>0</v>
          </cell>
          <cell r="K87">
            <v>0</v>
          </cell>
          <cell r="L87">
            <v>0</v>
          </cell>
          <cell r="M87">
            <v>969.92882386185579</v>
          </cell>
          <cell r="N87">
            <v>0</v>
          </cell>
          <cell r="O87">
            <v>0</v>
          </cell>
          <cell r="V87">
            <v>1517.8</v>
          </cell>
        </row>
        <row r="88">
          <cell r="B88">
            <v>0</v>
          </cell>
          <cell r="C88">
            <v>0</v>
          </cell>
          <cell r="D88">
            <v>0</v>
          </cell>
          <cell r="G88">
            <v>4613</v>
          </cell>
          <cell r="H88">
            <v>0</v>
          </cell>
          <cell r="J88">
            <v>0</v>
          </cell>
          <cell r="K88">
            <v>0</v>
          </cell>
          <cell r="L88">
            <v>2633.0214822567218</v>
          </cell>
          <cell r="M88">
            <v>1079.2602095586569</v>
          </cell>
          <cell r="N88">
            <v>0</v>
          </cell>
          <cell r="O88">
            <v>0</v>
          </cell>
          <cell r="V88">
            <v>1517.8</v>
          </cell>
        </row>
        <row r="89">
          <cell r="B89">
            <v>0</v>
          </cell>
          <cell r="C89">
            <v>0</v>
          </cell>
          <cell r="D89">
            <v>0</v>
          </cell>
          <cell r="G89">
            <v>4613</v>
          </cell>
          <cell r="H89">
            <v>0</v>
          </cell>
          <cell r="J89">
            <v>0</v>
          </cell>
          <cell r="K89">
            <v>0</v>
          </cell>
          <cell r="L89">
            <v>0</v>
          </cell>
          <cell r="M89">
            <v>838.38854443846162</v>
          </cell>
          <cell r="N89">
            <v>0</v>
          </cell>
          <cell r="O89">
            <v>0</v>
          </cell>
          <cell r="V89">
            <v>1517.8</v>
          </cell>
        </row>
        <row r="90">
          <cell r="B90">
            <v>0</v>
          </cell>
          <cell r="C90">
            <v>0</v>
          </cell>
          <cell r="D90">
            <v>0</v>
          </cell>
          <cell r="G90">
            <v>4613</v>
          </cell>
          <cell r="H90">
            <v>0</v>
          </cell>
          <cell r="J90">
            <v>0</v>
          </cell>
          <cell r="K90">
            <v>0</v>
          </cell>
          <cell r="L90">
            <v>0</v>
          </cell>
          <cell r="M90">
            <v>447.15561584890821</v>
          </cell>
          <cell r="N90">
            <v>0</v>
          </cell>
          <cell r="O90">
            <v>0</v>
          </cell>
          <cell r="V90">
            <v>1517.8</v>
          </cell>
        </row>
        <row r="91">
          <cell r="B91">
            <v>3156.57</v>
          </cell>
          <cell r="C91">
            <v>0</v>
          </cell>
          <cell r="D91">
            <v>5111.1344324311422</v>
          </cell>
          <cell r="G91">
            <v>4613</v>
          </cell>
          <cell r="H91">
            <v>0</v>
          </cell>
          <cell r="J91">
            <v>0</v>
          </cell>
          <cell r="K91">
            <v>0</v>
          </cell>
          <cell r="L91">
            <v>3500</v>
          </cell>
          <cell r="M91">
            <v>201.41083675334491</v>
          </cell>
          <cell r="N91">
            <v>0</v>
          </cell>
          <cell r="O91">
            <v>5000</v>
          </cell>
          <cell r="V91">
            <v>1517.8</v>
          </cell>
        </row>
        <row r="92">
          <cell r="B92">
            <v>3156.57</v>
          </cell>
          <cell r="C92">
            <v>0</v>
          </cell>
          <cell r="D92">
            <v>6847.8040721726829</v>
          </cell>
          <cell r="G92">
            <v>4613</v>
          </cell>
          <cell r="H92">
            <v>0</v>
          </cell>
          <cell r="J92">
            <v>0</v>
          </cell>
          <cell r="K92">
            <v>0</v>
          </cell>
          <cell r="L92">
            <v>3500</v>
          </cell>
          <cell r="M92">
            <v>158.67402109004161</v>
          </cell>
          <cell r="N92">
            <v>0</v>
          </cell>
          <cell r="O92">
            <v>5000</v>
          </cell>
          <cell r="V92">
            <v>1517.8</v>
          </cell>
        </row>
        <row r="93">
          <cell r="B93">
            <v>3156.57</v>
          </cell>
          <cell r="C93">
            <v>0</v>
          </cell>
          <cell r="D93">
            <v>4824.2001813459274</v>
          </cell>
          <cell r="G93">
            <v>4613</v>
          </cell>
          <cell r="H93">
            <v>0</v>
          </cell>
          <cell r="J93">
            <v>0</v>
          </cell>
          <cell r="K93">
            <v>0</v>
          </cell>
          <cell r="L93">
            <v>3500</v>
          </cell>
          <cell r="M93">
            <v>425.50019876320698</v>
          </cell>
          <cell r="N93">
            <v>0</v>
          </cell>
          <cell r="O93">
            <v>5000</v>
          </cell>
          <cell r="V93">
            <v>1517.8</v>
          </cell>
        </row>
        <row r="94">
          <cell r="B94">
            <v>3177.2440669299999</v>
          </cell>
          <cell r="C94">
            <v>0</v>
          </cell>
          <cell r="D94">
            <v>3354.8286612776092</v>
          </cell>
          <cell r="G94">
            <v>4613</v>
          </cell>
          <cell r="H94">
            <v>0</v>
          </cell>
          <cell r="J94">
            <v>0</v>
          </cell>
          <cell r="K94">
            <v>0</v>
          </cell>
          <cell r="L94">
            <v>3500</v>
          </cell>
          <cell r="M94">
            <v>720.30732173367414</v>
          </cell>
          <cell r="N94">
            <v>0</v>
          </cell>
          <cell r="O94">
            <v>5000</v>
          </cell>
          <cell r="V94">
            <v>1517.8</v>
          </cell>
        </row>
        <row r="95">
          <cell r="B95">
            <v>4163.4424477800003</v>
          </cell>
          <cell r="C95">
            <v>0</v>
          </cell>
          <cell r="D95">
            <v>2159.0847638974828</v>
          </cell>
          <cell r="G95">
            <v>4613</v>
          </cell>
          <cell r="H95">
            <v>0</v>
          </cell>
          <cell r="J95">
            <v>0</v>
          </cell>
          <cell r="K95">
            <v>0</v>
          </cell>
          <cell r="L95">
            <v>2459.0314385379111</v>
          </cell>
          <cell r="M95">
            <v>1075.2161487365281</v>
          </cell>
          <cell r="N95">
            <v>0</v>
          </cell>
          <cell r="O95">
            <v>1592.4630896633321</v>
          </cell>
          <cell r="V95">
            <v>1517.8</v>
          </cell>
        </row>
        <row r="96">
          <cell r="B96">
            <v>3156.57</v>
          </cell>
          <cell r="C96">
            <v>0</v>
          </cell>
          <cell r="D96">
            <v>1764.333501779829</v>
          </cell>
          <cell r="G96">
            <v>4613</v>
          </cell>
          <cell r="H96">
            <v>0</v>
          </cell>
          <cell r="J96">
            <v>0</v>
          </cell>
          <cell r="K96">
            <v>0</v>
          </cell>
          <cell r="L96">
            <v>0</v>
          </cell>
          <cell r="M96">
            <v>1273.3402828122801</v>
          </cell>
          <cell r="N96">
            <v>0</v>
          </cell>
          <cell r="O96">
            <v>0</v>
          </cell>
          <cell r="V96">
            <v>1517.8</v>
          </cell>
        </row>
        <row r="97">
          <cell r="B97">
            <v>0</v>
          </cell>
          <cell r="C97">
            <v>0</v>
          </cell>
          <cell r="D97">
            <v>1252.6782169652679</v>
          </cell>
          <cell r="G97">
            <v>4613</v>
          </cell>
          <cell r="H97">
            <v>0</v>
          </cell>
          <cell r="J97">
            <v>0</v>
          </cell>
          <cell r="K97">
            <v>0</v>
          </cell>
          <cell r="L97">
            <v>37.462600000000293</v>
          </cell>
          <cell r="M97">
            <v>1325.7342298467061</v>
          </cell>
          <cell r="N97">
            <v>0</v>
          </cell>
          <cell r="O97">
            <v>0</v>
          </cell>
          <cell r="V97">
            <v>1517.8</v>
          </cell>
        </row>
        <row r="98">
          <cell r="B98">
            <v>0</v>
          </cell>
          <cell r="C98">
            <v>0</v>
          </cell>
          <cell r="D98">
            <v>126.30920931046469</v>
          </cell>
          <cell r="G98">
            <v>4613</v>
          </cell>
          <cell r="H98">
            <v>0</v>
          </cell>
          <cell r="J98">
            <v>975.87603107486086</v>
          </cell>
          <cell r="K98">
            <v>0</v>
          </cell>
          <cell r="L98">
            <v>0</v>
          </cell>
          <cell r="M98">
            <v>1249.8620116425541</v>
          </cell>
          <cell r="N98">
            <v>0</v>
          </cell>
          <cell r="O98">
            <v>0</v>
          </cell>
          <cell r="V98">
            <v>1517.8</v>
          </cell>
        </row>
        <row r="99">
          <cell r="B99">
            <v>0</v>
          </cell>
          <cell r="C99">
            <v>0</v>
          </cell>
          <cell r="D99">
            <v>1323.756883715319</v>
          </cell>
          <cell r="G99">
            <v>4613</v>
          </cell>
          <cell r="H99">
            <v>0</v>
          </cell>
          <cell r="J99">
            <v>0</v>
          </cell>
          <cell r="K99">
            <v>0</v>
          </cell>
          <cell r="L99">
            <v>932.34151558408325</v>
          </cell>
          <cell r="M99">
            <v>1279.612766362839</v>
          </cell>
          <cell r="N99">
            <v>353.90529597</v>
          </cell>
          <cell r="O99">
            <v>0</v>
          </cell>
          <cell r="V99">
            <v>1517.8</v>
          </cell>
        </row>
        <row r="100">
          <cell r="B100">
            <v>0</v>
          </cell>
          <cell r="C100">
            <v>0</v>
          </cell>
          <cell r="D100">
            <v>2361.631429852469</v>
          </cell>
          <cell r="G100">
            <v>4613</v>
          </cell>
          <cell r="H100">
            <v>0</v>
          </cell>
          <cell r="J100">
            <v>0</v>
          </cell>
          <cell r="K100">
            <v>0</v>
          </cell>
          <cell r="L100">
            <v>3395.010166231395</v>
          </cell>
          <cell r="M100">
            <v>1294.8529707700211</v>
          </cell>
          <cell r="N100">
            <v>2858.6637063200001</v>
          </cell>
          <cell r="O100">
            <v>0</v>
          </cell>
          <cell r="V100">
            <v>1517.8</v>
          </cell>
        </row>
        <row r="101">
          <cell r="B101">
            <v>0</v>
          </cell>
          <cell r="C101">
            <v>0</v>
          </cell>
          <cell r="D101">
            <v>3624.3490201536092</v>
          </cell>
          <cell r="G101">
            <v>4613</v>
          </cell>
          <cell r="H101">
            <v>0</v>
          </cell>
          <cell r="J101">
            <v>0</v>
          </cell>
          <cell r="K101">
            <v>0</v>
          </cell>
          <cell r="L101">
            <v>1031.3341999999991</v>
          </cell>
          <cell r="M101">
            <v>1229.0012198500031</v>
          </cell>
          <cell r="N101">
            <v>0</v>
          </cell>
          <cell r="O101">
            <v>0</v>
          </cell>
          <cell r="V101">
            <v>1517.8</v>
          </cell>
        </row>
        <row r="102">
          <cell r="B102">
            <v>0</v>
          </cell>
          <cell r="C102">
            <v>0</v>
          </cell>
          <cell r="D102">
            <v>2898.8551905052509</v>
          </cell>
          <cell r="G102">
            <v>0</v>
          </cell>
          <cell r="H102">
            <v>0</v>
          </cell>
          <cell r="J102">
            <v>4200</v>
          </cell>
          <cell r="K102">
            <v>0</v>
          </cell>
          <cell r="L102">
            <v>0</v>
          </cell>
          <cell r="M102">
            <v>1136.8233053723361</v>
          </cell>
          <cell r="N102">
            <v>0</v>
          </cell>
          <cell r="O102">
            <v>0</v>
          </cell>
          <cell r="V102">
            <v>1517.8</v>
          </cell>
        </row>
        <row r="103">
          <cell r="B103">
            <v>0</v>
          </cell>
          <cell r="C103">
            <v>0</v>
          </cell>
          <cell r="D103">
            <v>4539.0059848627498</v>
          </cell>
          <cell r="G103">
            <v>0</v>
          </cell>
          <cell r="H103">
            <v>0</v>
          </cell>
          <cell r="J103">
            <v>4200</v>
          </cell>
          <cell r="K103">
            <v>0</v>
          </cell>
          <cell r="L103">
            <v>0</v>
          </cell>
          <cell r="M103">
            <v>1008.568833604591</v>
          </cell>
          <cell r="N103">
            <v>1329.8327752099999</v>
          </cell>
          <cell r="O103">
            <v>0</v>
          </cell>
          <cell r="V103">
            <v>1517.8</v>
          </cell>
        </row>
        <row r="104">
          <cell r="B104">
            <v>0</v>
          </cell>
          <cell r="C104">
            <v>0</v>
          </cell>
          <cell r="D104">
            <v>2209.9104769158921</v>
          </cell>
          <cell r="G104">
            <v>0</v>
          </cell>
          <cell r="H104">
            <v>0</v>
          </cell>
          <cell r="J104">
            <v>4200</v>
          </cell>
          <cell r="K104">
            <v>0</v>
          </cell>
          <cell r="L104">
            <v>0</v>
          </cell>
          <cell r="M104">
            <v>927.27951359675194</v>
          </cell>
          <cell r="N104">
            <v>3030.0808235099998</v>
          </cell>
          <cell r="O104">
            <v>0</v>
          </cell>
          <cell r="V104">
            <v>1517.8</v>
          </cell>
        </row>
        <row r="105">
          <cell r="B105">
            <v>0</v>
          </cell>
          <cell r="C105">
            <v>0</v>
          </cell>
          <cell r="D105">
            <v>3730.2376914979982</v>
          </cell>
          <cell r="G105">
            <v>0</v>
          </cell>
          <cell r="H105">
            <v>0</v>
          </cell>
          <cell r="J105">
            <v>4200</v>
          </cell>
          <cell r="K105">
            <v>0</v>
          </cell>
          <cell r="L105">
            <v>0</v>
          </cell>
          <cell r="M105">
            <v>737.41542052839281</v>
          </cell>
          <cell r="N105">
            <v>197.61554663999999</v>
          </cell>
          <cell r="O105">
            <v>0</v>
          </cell>
          <cell r="V105">
            <v>1517.8</v>
          </cell>
        </row>
        <row r="106">
          <cell r="B106">
            <v>0</v>
          </cell>
          <cell r="C106">
            <v>0</v>
          </cell>
          <cell r="D106">
            <v>3973.854289009817</v>
          </cell>
          <cell r="G106">
            <v>826.47080000000096</v>
          </cell>
          <cell r="H106">
            <v>0</v>
          </cell>
          <cell r="J106">
            <v>4200</v>
          </cell>
          <cell r="K106">
            <v>0</v>
          </cell>
          <cell r="L106">
            <v>0</v>
          </cell>
          <cell r="M106">
            <v>482.21098390755469</v>
          </cell>
          <cell r="N106">
            <v>843.23938495000004</v>
          </cell>
          <cell r="O106">
            <v>0</v>
          </cell>
          <cell r="V106">
            <v>1517.8</v>
          </cell>
        </row>
        <row r="107">
          <cell r="B107">
            <v>0</v>
          </cell>
          <cell r="C107">
            <v>3244.7356579399998</v>
          </cell>
          <cell r="D107">
            <v>3566.8492987170898</v>
          </cell>
          <cell r="G107">
            <v>0</v>
          </cell>
          <cell r="H107">
            <v>0</v>
          </cell>
          <cell r="J107">
            <v>4200</v>
          </cell>
          <cell r="K107">
            <v>0</v>
          </cell>
          <cell r="L107">
            <v>0</v>
          </cell>
          <cell r="M107">
            <v>578.8549816705754</v>
          </cell>
          <cell r="N107">
            <v>5000</v>
          </cell>
          <cell r="O107">
            <v>0</v>
          </cell>
          <cell r="V107">
            <v>1517.8</v>
          </cell>
        </row>
        <row r="108">
          <cell r="B108">
            <v>0</v>
          </cell>
          <cell r="C108">
            <v>13320.75</v>
          </cell>
          <cell r="D108">
            <v>7568.4406435510173</v>
          </cell>
          <cell r="G108">
            <v>0</v>
          </cell>
          <cell r="H108">
            <v>1221.6500000000001</v>
          </cell>
          <cell r="J108">
            <v>4200</v>
          </cell>
          <cell r="K108">
            <v>0</v>
          </cell>
          <cell r="L108">
            <v>0</v>
          </cell>
          <cell r="M108">
            <v>1086.6946300848081</v>
          </cell>
          <cell r="N108">
            <v>5000</v>
          </cell>
          <cell r="O108">
            <v>0</v>
          </cell>
          <cell r="V108">
            <v>1517.8</v>
          </cell>
        </row>
        <row r="109">
          <cell r="B109">
            <v>0</v>
          </cell>
          <cell r="C109">
            <v>13320.75</v>
          </cell>
          <cell r="D109">
            <v>15500</v>
          </cell>
          <cell r="G109">
            <v>0</v>
          </cell>
          <cell r="H109">
            <v>3577.1757999999991</v>
          </cell>
          <cell r="J109">
            <v>4200</v>
          </cell>
          <cell r="K109">
            <v>0</v>
          </cell>
          <cell r="L109">
            <v>0</v>
          </cell>
          <cell r="M109">
            <v>1687.8512924019169</v>
          </cell>
          <cell r="N109">
            <v>5000</v>
          </cell>
          <cell r="O109">
            <v>0</v>
          </cell>
          <cell r="V109">
            <v>1517.8</v>
          </cell>
        </row>
        <row r="110">
          <cell r="B110">
            <v>0</v>
          </cell>
          <cell r="C110">
            <v>13320.75</v>
          </cell>
          <cell r="D110">
            <v>15500</v>
          </cell>
          <cell r="G110">
            <v>0</v>
          </cell>
          <cell r="H110">
            <v>3837</v>
          </cell>
          <cell r="J110">
            <v>4200</v>
          </cell>
          <cell r="K110">
            <v>0</v>
          </cell>
          <cell r="L110">
            <v>0</v>
          </cell>
          <cell r="M110">
            <v>2146.9599410510482</v>
          </cell>
          <cell r="N110">
            <v>5000</v>
          </cell>
          <cell r="O110">
            <v>0</v>
          </cell>
          <cell r="V110">
            <v>1517.8</v>
          </cell>
        </row>
        <row r="111">
          <cell r="B111">
            <v>0</v>
          </cell>
          <cell r="C111">
            <v>13320.75</v>
          </cell>
          <cell r="D111">
            <v>15500</v>
          </cell>
          <cell r="G111">
            <v>0</v>
          </cell>
          <cell r="H111">
            <v>3837</v>
          </cell>
          <cell r="J111">
            <v>4200</v>
          </cell>
          <cell r="K111">
            <v>0</v>
          </cell>
          <cell r="L111">
            <v>0</v>
          </cell>
          <cell r="M111">
            <v>2294.0494493340639</v>
          </cell>
          <cell r="N111">
            <v>5000</v>
          </cell>
          <cell r="O111">
            <v>0</v>
          </cell>
          <cell r="V111">
            <v>1517.8</v>
          </cell>
        </row>
        <row r="112">
          <cell r="B112">
            <v>0</v>
          </cell>
          <cell r="C112">
            <v>13320.75</v>
          </cell>
          <cell r="D112">
            <v>15500</v>
          </cell>
          <cell r="G112">
            <v>0</v>
          </cell>
          <cell r="H112">
            <v>3837</v>
          </cell>
          <cell r="J112">
            <v>4200</v>
          </cell>
          <cell r="K112">
            <v>0</v>
          </cell>
          <cell r="L112">
            <v>0</v>
          </cell>
          <cell r="M112">
            <v>2167.279119425436</v>
          </cell>
          <cell r="N112">
            <v>5000</v>
          </cell>
          <cell r="O112">
            <v>0</v>
          </cell>
          <cell r="V112">
            <v>1517.8</v>
          </cell>
        </row>
        <row r="113">
          <cell r="B113">
            <v>0</v>
          </cell>
          <cell r="C113">
            <v>13320.75</v>
          </cell>
          <cell r="D113">
            <v>15500</v>
          </cell>
          <cell r="G113">
            <v>0</v>
          </cell>
          <cell r="H113">
            <v>3837</v>
          </cell>
          <cell r="J113">
            <v>4200</v>
          </cell>
          <cell r="K113">
            <v>0</v>
          </cell>
          <cell r="L113">
            <v>0</v>
          </cell>
          <cell r="M113">
            <v>1708.58835683603</v>
          </cell>
          <cell r="N113">
            <v>5000</v>
          </cell>
          <cell r="O113">
            <v>0</v>
          </cell>
          <cell r="V113">
            <v>1517.8</v>
          </cell>
        </row>
        <row r="114">
          <cell r="B114">
            <v>0</v>
          </cell>
          <cell r="C114">
            <v>13320.75</v>
          </cell>
          <cell r="D114">
            <v>15500</v>
          </cell>
          <cell r="G114">
            <v>0</v>
          </cell>
          <cell r="H114">
            <v>3837</v>
          </cell>
          <cell r="J114">
            <v>4200</v>
          </cell>
          <cell r="K114">
            <v>0</v>
          </cell>
          <cell r="L114">
            <v>0</v>
          </cell>
          <cell r="M114">
            <v>1060.6686513159241</v>
          </cell>
          <cell r="N114">
            <v>5000</v>
          </cell>
          <cell r="O114">
            <v>0</v>
          </cell>
          <cell r="V114">
            <v>1517.8</v>
          </cell>
        </row>
        <row r="115">
          <cell r="B115">
            <v>0</v>
          </cell>
          <cell r="C115">
            <v>0</v>
          </cell>
          <cell r="D115">
            <v>6444.7510297737172</v>
          </cell>
          <cell r="G115">
            <v>446.15579999999909</v>
          </cell>
          <cell r="H115">
            <v>0</v>
          </cell>
          <cell r="J115">
            <v>4200</v>
          </cell>
          <cell r="K115">
            <v>0</v>
          </cell>
          <cell r="L115">
            <v>0</v>
          </cell>
          <cell r="M115">
            <v>378.51006810995841</v>
          </cell>
          <cell r="N115">
            <v>5000</v>
          </cell>
          <cell r="O115">
            <v>0</v>
          </cell>
          <cell r="V115">
            <v>1517.8</v>
          </cell>
        </row>
        <row r="116">
          <cell r="B116">
            <v>0</v>
          </cell>
          <cell r="C116">
            <v>0</v>
          </cell>
          <cell r="D116">
            <v>0</v>
          </cell>
          <cell r="G116">
            <v>0</v>
          </cell>
          <cell r="H116">
            <v>0</v>
          </cell>
          <cell r="J116">
            <v>4200</v>
          </cell>
          <cell r="K116">
            <v>90.74707989197077</v>
          </cell>
          <cell r="L116">
            <v>0</v>
          </cell>
          <cell r="M116">
            <v>0</v>
          </cell>
          <cell r="N116">
            <v>5000</v>
          </cell>
          <cell r="O116">
            <v>0</v>
          </cell>
          <cell r="V116">
            <v>1517.8</v>
          </cell>
        </row>
        <row r="117">
          <cell r="B117">
            <v>0</v>
          </cell>
          <cell r="C117">
            <v>0</v>
          </cell>
          <cell r="D117">
            <v>0</v>
          </cell>
          <cell r="G117">
            <v>2773.5338842514211</v>
          </cell>
          <cell r="H117">
            <v>0</v>
          </cell>
          <cell r="J117">
            <v>4200</v>
          </cell>
          <cell r="K117">
            <v>46.295179552979789</v>
          </cell>
          <cell r="L117">
            <v>0</v>
          </cell>
          <cell r="M117">
            <v>0</v>
          </cell>
          <cell r="N117">
            <v>5000</v>
          </cell>
          <cell r="O117">
            <v>0</v>
          </cell>
          <cell r="V117">
            <v>1517.8</v>
          </cell>
        </row>
        <row r="118">
          <cell r="B118">
            <v>0</v>
          </cell>
          <cell r="C118">
            <v>0</v>
          </cell>
          <cell r="D118">
            <v>0</v>
          </cell>
          <cell r="G118">
            <v>3495.5513999999998</v>
          </cell>
          <cell r="H118">
            <v>0</v>
          </cell>
          <cell r="J118">
            <v>4200</v>
          </cell>
          <cell r="K118">
            <v>43.988376011211358</v>
          </cell>
          <cell r="L118">
            <v>0</v>
          </cell>
          <cell r="M118">
            <v>0</v>
          </cell>
          <cell r="N118">
            <v>2797.6247696400001</v>
          </cell>
          <cell r="O118">
            <v>0</v>
          </cell>
          <cell r="V118">
            <v>1517.8</v>
          </cell>
        </row>
        <row r="119">
          <cell r="B119">
            <v>0</v>
          </cell>
          <cell r="C119">
            <v>0</v>
          </cell>
          <cell r="D119">
            <v>0</v>
          </cell>
          <cell r="G119">
            <v>2533.356400000001</v>
          </cell>
          <cell r="H119">
            <v>0</v>
          </cell>
          <cell r="J119">
            <v>4200</v>
          </cell>
          <cell r="K119">
            <v>94.443195124249769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V119">
            <v>1517.8</v>
          </cell>
        </row>
        <row r="120">
          <cell r="B120">
            <v>0</v>
          </cell>
          <cell r="C120">
            <v>0</v>
          </cell>
          <cell r="D120">
            <v>0</v>
          </cell>
          <cell r="G120">
            <v>1950.5256000000011</v>
          </cell>
          <cell r="H120">
            <v>0</v>
          </cell>
          <cell r="J120">
            <v>4200</v>
          </cell>
          <cell r="K120">
            <v>207.81195767411029</v>
          </cell>
          <cell r="L120">
            <v>0</v>
          </cell>
          <cell r="M120">
            <v>0</v>
          </cell>
          <cell r="N120">
            <v>29.88274315</v>
          </cell>
          <cell r="O120">
            <v>0</v>
          </cell>
          <cell r="V120">
            <v>1517.8</v>
          </cell>
        </row>
        <row r="121">
          <cell r="B121">
            <v>0</v>
          </cell>
          <cell r="C121">
            <v>0</v>
          </cell>
          <cell r="D121">
            <v>823.81981957395737</v>
          </cell>
          <cell r="G121">
            <v>1165.2208000000001</v>
          </cell>
          <cell r="H121">
            <v>0</v>
          </cell>
          <cell r="J121">
            <v>4200</v>
          </cell>
          <cell r="K121">
            <v>349.91396821350799</v>
          </cell>
          <cell r="L121">
            <v>0</v>
          </cell>
          <cell r="M121">
            <v>0</v>
          </cell>
          <cell r="N121">
            <v>2244.1603927199999</v>
          </cell>
          <cell r="O121">
            <v>0</v>
          </cell>
          <cell r="V121">
            <v>1517.8</v>
          </cell>
        </row>
        <row r="122">
          <cell r="B122">
            <v>0</v>
          </cell>
          <cell r="C122">
            <v>2897.4</v>
          </cell>
          <cell r="D122">
            <v>784.32733134204295</v>
          </cell>
          <cell r="G122">
            <v>307.02739999999932</v>
          </cell>
          <cell r="H122">
            <v>0</v>
          </cell>
          <cell r="J122">
            <v>4200</v>
          </cell>
          <cell r="K122">
            <v>827.30344432244237</v>
          </cell>
          <cell r="L122">
            <v>0</v>
          </cell>
          <cell r="M122">
            <v>0</v>
          </cell>
          <cell r="N122">
            <v>5000</v>
          </cell>
          <cell r="O122">
            <v>0</v>
          </cell>
          <cell r="V122">
            <v>1517.8</v>
          </cell>
        </row>
        <row r="123">
          <cell r="B123">
            <v>0</v>
          </cell>
          <cell r="C123">
            <v>2897.4</v>
          </cell>
          <cell r="D123">
            <v>1982.7878669262959</v>
          </cell>
          <cell r="G123">
            <v>0</v>
          </cell>
          <cell r="H123">
            <v>0</v>
          </cell>
          <cell r="J123">
            <v>4200</v>
          </cell>
          <cell r="K123">
            <v>952.31110374001162</v>
          </cell>
          <cell r="L123">
            <v>0</v>
          </cell>
          <cell r="M123">
            <v>0</v>
          </cell>
          <cell r="N123">
            <v>5000</v>
          </cell>
          <cell r="O123">
            <v>0</v>
          </cell>
          <cell r="V123">
            <v>1517.8</v>
          </cell>
        </row>
        <row r="124">
          <cell r="B124">
            <v>0</v>
          </cell>
          <cell r="C124">
            <v>2897.4</v>
          </cell>
          <cell r="D124">
            <v>2722.1702427633081</v>
          </cell>
          <cell r="G124">
            <v>200.32839999999999</v>
          </cell>
          <cell r="H124">
            <v>0</v>
          </cell>
          <cell r="J124">
            <v>4200</v>
          </cell>
          <cell r="K124">
            <v>1034.4225115097111</v>
          </cell>
          <cell r="L124">
            <v>0</v>
          </cell>
          <cell r="M124">
            <v>0</v>
          </cell>
          <cell r="N124">
            <v>5000</v>
          </cell>
          <cell r="O124">
            <v>0</v>
          </cell>
          <cell r="V124">
            <v>1517.8</v>
          </cell>
        </row>
        <row r="125">
          <cell r="B125">
            <v>0</v>
          </cell>
          <cell r="C125">
            <v>2897.4</v>
          </cell>
          <cell r="D125">
            <v>3701.77408216923</v>
          </cell>
          <cell r="G125">
            <v>0</v>
          </cell>
          <cell r="H125">
            <v>0</v>
          </cell>
          <cell r="J125">
            <v>4200</v>
          </cell>
          <cell r="K125">
            <v>1084.7269092875711</v>
          </cell>
          <cell r="L125">
            <v>0</v>
          </cell>
          <cell r="M125">
            <v>0</v>
          </cell>
          <cell r="N125">
            <v>5000</v>
          </cell>
          <cell r="O125">
            <v>0</v>
          </cell>
          <cell r="V125">
            <v>1517.8</v>
          </cell>
        </row>
        <row r="126">
          <cell r="B126">
            <v>0</v>
          </cell>
          <cell r="C126">
            <v>2897.4</v>
          </cell>
          <cell r="D126">
            <v>4531.1311133181607</v>
          </cell>
          <cell r="G126">
            <v>0</v>
          </cell>
          <cell r="H126">
            <v>0</v>
          </cell>
          <cell r="J126">
            <v>4200</v>
          </cell>
          <cell r="K126">
            <v>1100.0224473599851</v>
          </cell>
          <cell r="L126">
            <v>0</v>
          </cell>
          <cell r="M126">
            <v>0</v>
          </cell>
          <cell r="N126">
            <v>5000</v>
          </cell>
          <cell r="O126">
            <v>0</v>
          </cell>
          <cell r="V126">
            <v>1517.8</v>
          </cell>
        </row>
        <row r="127">
          <cell r="B127">
            <v>0</v>
          </cell>
          <cell r="C127">
            <v>2897.4</v>
          </cell>
          <cell r="D127">
            <v>4997.6904735154803</v>
          </cell>
          <cell r="G127">
            <v>0</v>
          </cell>
          <cell r="H127">
            <v>0</v>
          </cell>
          <cell r="J127">
            <v>4200</v>
          </cell>
          <cell r="K127">
            <v>1072.041432068399</v>
          </cell>
          <cell r="L127">
            <v>0</v>
          </cell>
          <cell r="M127">
            <v>0</v>
          </cell>
          <cell r="N127">
            <v>5000</v>
          </cell>
          <cell r="O127">
            <v>0</v>
          </cell>
          <cell r="V127">
            <v>1517.8</v>
          </cell>
        </row>
        <row r="128">
          <cell r="B128">
            <v>0</v>
          </cell>
          <cell r="C128">
            <v>2897.4</v>
          </cell>
          <cell r="D128">
            <v>4512.1086739414623</v>
          </cell>
          <cell r="G128">
            <v>0</v>
          </cell>
          <cell r="H128">
            <v>78.541544680000001</v>
          </cell>
          <cell r="J128">
            <v>4200</v>
          </cell>
          <cell r="K128">
            <v>1067.2227138995311</v>
          </cell>
          <cell r="L128">
            <v>0</v>
          </cell>
          <cell r="M128">
            <v>0</v>
          </cell>
          <cell r="N128">
            <v>5000</v>
          </cell>
          <cell r="O128">
            <v>0</v>
          </cell>
          <cell r="V128">
            <v>1517.8</v>
          </cell>
        </row>
        <row r="129">
          <cell r="B129">
            <v>0</v>
          </cell>
          <cell r="C129">
            <v>2897.4</v>
          </cell>
          <cell r="D129">
            <v>3258.9804987251568</v>
          </cell>
          <cell r="G129">
            <v>0</v>
          </cell>
          <cell r="H129">
            <v>79.67338298</v>
          </cell>
          <cell r="J129">
            <v>4200</v>
          </cell>
          <cell r="K129">
            <v>1077.894608419489</v>
          </cell>
          <cell r="L129">
            <v>0</v>
          </cell>
          <cell r="M129">
            <v>0</v>
          </cell>
          <cell r="N129">
            <v>5000</v>
          </cell>
          <cell r="O129">
            <v>0</v>
          </cell>
          <cell r="V129">
            <v>1517.8</v>
          </cell>
        </row>
        <row r="130">
          <cell r="B130">
            <v>0</v>
          </cell>
          <cell r="C130">
            <v>2897.4</v>
          </cell>
          <cell r="D130">
            <v>4102.8138624793164</v>
          </cell>
          <cell r="G130">
            <v>0</v>
          </cell>
          <cell r="H130">
            <v>515.17376595999997</v>
          </cell>
          <cell r="J130">
            <v>4200</v>
          </cell>
          <cell r="K130">
            <v>1089.604712556602</v>
          </cell>
          <cell r="L130">
            <v>0</v>
          </cell>
          <cell r="M130">
            <v>0</v>
          </cell>
          <cell r="N130">
            <v>5000</v>
          </cell>
          <cell r="O130">
            <v>0</v>
          </cell>
          <cell r="V130">
            <v>1517.8</v>
          </cell>
        </row>
        <row r="131">
          <cell r="B131">
            <v>0</v>
          </cell>
          <cell r="C131">
            <v>5563.69374831</v>
          </cell>
          <cell r="D131">
            <v>0</v>
          </cell>
          <cell r="G131">
            <v>0</v>
          </cell>
          <cell r="H131">
            <v>0</v>
          </cell>
          <cell r="J131">
            <v>4200</v>
          </cell>
          <cell r="K131">
            <v>829.4731805006586</v>
          </cell>
          <cell r="L131">
            <v>0</v>
          </cell>
          <cell r="M131">
            <v>0</v>
          </cell>
          <cell r="N131">
            <v>5000</v>
          </cell>
          <cell r="O131">
            <v>0</v>
          </cell>
          <cell r="V131">
            <v>1517.8</v>
          </cell>
        </row>
        <row r="132">
          <cell r="B132">
            <v>0</v>
          </cell>
          <cell r="C132">
            <v>13320.75</v>
          </cell>
          <cell r="D132">
            <v>2465.9472160028999</v>
          </cell>
          <cell r="G132">
            <v>0</v>
          </cell>
          <cell r="H132">
            <v>0</v>
          </cell>
          <cell r="J132">
            <v>4200</v>
          </cell>
          <cell r="K132">
            <v>308.10331954301961</v>
          </cell>
          <cell r="L132">
            <v>0</v>
          </cell>
          <cell r="M132">
            <v>0</v>
          </cell>
          <cell r="N132">
            <v>5000</v>
          </cell>
          <cell r="O132">
            <v>0</v>
          </cell>
          <cell r="V132">
            <v>1517.8</v>
          </cell>
        </row>
        <row r="133">
          <cell r="B133">
            <v>0</v>
          </cell>
          <cell r="C133">
            <v>13320.75</v>
          </cell>
          <cell r="D133">
            <v>15500</v>
          </cell>
          <cell r="G133">
            <v>0</v>
          </cell>
          <cell r="H133">
            <v>0</v>
          </cell>
          <cell r="J133">
            <v>4200</v>
          </cell>
          <cell r="K133">
            <v>0</v>
          </cell>
          <cell r="L133">
            <v>0</v>
          </cell>
          <cell r="M133">
            <v>407.88570387069223</v>
          </cell>
          <cell r="N133">
            <v>5000</v>
          </cell>
          <cell r="O133">
            <v>0</v>
          </cell>
          <cell r="V133">
            <v>1517.8</v>
          </cell>
        </row>
        <row r="134">
          <cell r="B134">
            <v>0</v>
          </cell>
          <cell r="C134">
            <v>13320.75</v>
          </cell>
          <cell r="D134">
            <v>0</v>
          </cell>
          <cell r="G134">
            <v>0</v>
          </cell>
          <cell r="H134">
            <v>0</v>
          </cell>
          <cell r="J134">
            <v>4200</v>
          </cell>
          <cell r="K134">
            <v>0</v>
          </cell>
          <cell r="L134">
            <v>0</v>
          </cell>
          <cell r="M134">
            <v>798.22625987603374</v>
          </cell>
          <cell r="N134">
            <v>5000</v>
          </cell>
          <cell r="O134">
            <v>0</v>
          </cell>
          <cell r="V134">
            <v>1517.8</v>
          </cell>
        </row>
        <row r="135">
          <cell r="B135">
            <v>0</v>
          </cell>
          <cell r="C135">
            <v>13320.75</v>
          </cell>
          <cell r="D135">
            <v>0</v>
          </cell>
          <cell r="G135">
            <v>0</v>
          </cell>
          <cell r="H135">
            <v>0</v>
          </cell>
          <cell r="J135">
            <v>4200</v>
          </cell>
          <cell r="K135">
            <v>0</v>
          </cell>
          <cell r="L135">
            <v>0</v>
          </cell>
          <cell r="M135">
            <v>911.71466940860569</v>
          </cell>
          <cell r="N135">
            <v>5000</v>
          </cell>
          <cell r="O135">
            <v>0</v>
          </cell>
          <cell r="V135">
            <v>1517.8</v>
          </cell>
        </row>
        <row r="136">
          <cell r="B136">
            <v>0</v>
          </cell>
          <cell r="C136">
            <v>13320.75</v>
          </cell>
          <cell r="D136">
            <v>0</v>
          </cell>
          <cell r="G136">
            <v>0</v>
          </cell>
          <cell r="H136">
            <v>0</v>
          </cell>
          <cell r="J136">
            <v>4200</v>
          </cell>
          <cell r="K136">
            <v>0</v>
          </cell>
          <cell r="L136">
            <v>0</v>
          </cell>
          <cell r="M136">
            <v>835.10380310648338</v>
          </cell>
          <cell r="N136">
            <v>5000</v>
          </cell>
          <cell r="O136">
            <v>0</v>
          </cell>
          <cell r="V136">
            <v>1517.8</v>
          </cell>
        </row>
        <row r="137">
          <cell r="B137">
            <v>0</v>
          </cell>
          <cell r="C137">
            <v>13320.75</v>
          </cell>
          <cell r="D137">
            <v>0</v>
          </cell>
          <cell r="G137">
            <v>0</v>
          </cell>
          <cell r="H137">
            <v>0</v>
          </cell>
          <cell r="J137">
            <v>4200</v>
          </cell>
          <cell r="K137">
            <v>0</v>
          </cell>
          <cell r="L137">
            <v>0</v>
          </cell>
          <cell r="M137">
            <v>941.15486934724208</v>
          </cell>
          <cell r="N137">
            <v>5000</v>
          </cell>
          <cell r="O137">
            <v>0</v>
          </cell>
          <cell r="V137">
            <v>1517.8</v>
          </cell>
        </row>
        <row r="138">
          <cell r="B138">
            <v>0</v>
          </cell>
          <cell r="C138">
            <v>13320.75</v>
          </cell>
          <cell r="D138">
            <v>0</v>
          </cell>
          <cell r="G138">
            <v>0</v>
          </cell>
          <cell r="H138">
            <v>3837</v>
          </cell>
          <cell r="J138">
            <v>4200</v>
          </cell>
          <cell r="K138">
            <v>0</v>
          </cell>
          <cell r="L138">
            <v>0</v>
          </cell>
          <cell r="M138">
            <v>701.63137615537312</v>
          </cell>
          <cell r="N138">
            <v>5000</v>
          </cell>
          <cell r="O138">
            <v>0</v>
          </cell>
          <cell r="V138">
            <v>1517.8</v>
          </cell>
        </row>
        <row r="139">
          <cell r="B139">
            <v>0</v>
          </cell>
          <cell r="C139">
            <v>2897.4</v>
          </cell>
          <cell r="D139">
            <v>3154.1452169451159</v>
          </cell>
          <cell r="G139">
            <v>0</v>
          </cell>
          <cell r="H139">
            <v>0</v>
          </cell>
          <cell r="J139">
            <v>4200</v>
          </cell>
          <cell r="K139">
            <v>0</v>
          </cell>
          <cell r="L139">
            <v>0</v>
          </cell>
          <cell r="M139">
            <v>407.62344881377982</v>
          </cell>
          <cell r="N139">
            <v>5000</v>
          </cell>
          <cell r="O139">
            <v>0</v>
          </cell>
          <cell r="V139">
            <v>1517.8</v>
          </cell>
        </row>
        <row r="140">
          <cell r="B140">
            <v>0</v>
          </cell>
          <cell r="C140">
            <v>2897.4</v>
          </cell>
          <cell r="D140">
            <v>7819.135234011881</v>
          </cell>
          <cell r="G140">
            <v>0</v>
          </cell>
          <cell r="H140">
            <v>0</v>
          </cell>
          <cell r="J140">
            <v>4200</v>
          </cell>
          <cell r="K140">
            <v>0</v>
          </cell>
          <cell r="L140">
            <v>0</v>
          </cell>
          <cell r="M140">
            <v>347.17282633566703</v>
          </cell>
          <cell r="N140">
            <v>5000</v>
          </cell>
          <cell r="O140">
            <v>0</v>
          </cell>
          <cell r="V140">
            <v>1517.8</v>
          </cell>
        </row>
        <row r="141">
          <cell r="B141">
            <v>0</v>
          </cell>
          <cell r="C141">
            <v>2897.4</v>
          </cell>
          <cell r="D141">
            <v>4664.4328087726162</v>
          </cell>
          <cell r="G141">
            <v>0</v>
          </cell>
          <cell r="H141">
            <v>952.72311232000152</v>
          </cell>
          <cell r="J141">
            <v>4200</v>
          </cell>
          <cell r="K141">
            <v>0</v>
          </cell>
          <cell r="L141">
            <v>0</v>
          </cell>
          <cell r="M141">
            <v>527.37018966998971</v>
          </cell>
          <cell r="N141">
            <v>5000</v>
          </cell>
          <cell r="O141">
            <v>0</v>
          </cell>
          <cell r="V141">
            <v>1517.8</v>
          </cell>
        </row>
        <row r="142">
          <cell r="B142">
            <v>0</v>
          </cell>
          <cell r="C142">
            <v>2897.4</v>
          </cell>
          <cell r="D142">
            <v>3852.9896710900439</v>
          </cell>
          <cell r="G142">
            <v>0</v>
          </cell>
          <cell r="H142">
            <v>0</v>
          </cell>
          <cell r="J142">
            <v>4200</v>
          </cell>
          <cell r="K142">
            <v>0</v>
          </cell>
          <cell r="L142">
            <v>0</v>
          </cell>
          <cell r="M142">
            <v>702.43793466553848</v>
          </cell>
          <cell r="N142">
            <v>5000</v>
          </cell>
          <cell r="O142">
            <v>0</v>
          </cell>
          <cell r="V142">
            <v>1517.8</v>
          </cell>
        </row>
        <row r="143">
          <cell r="B143">
            <v>0</v>
          </cell>
          <cell r="C143">
            <v>2897.4</v>
          </cell>
          <cell r="D143">
            <v>1732.2344263459061</v>
          </cell>
          <cell r="G143">
            <v>0</v>
          </cell>
          <cell r="H143">
            <v>0</v>
          </cell>
          <cell r="J143">
            <v>4200</v>
          </cell>
          <cell r="K143">
            <v>0</v>
          </cell>
          <cell r="L143">
            <v>0</v>
          </cell>
          <cell r="M143">
            <v>853.37738804363585</v>
          </cell>
          <cell r="N143">
            <v>5000</v>
          </cell>
          <cell r="O143">
            <v>0</v>
          </cell>
          <cell r="V143">
            <v>1517.8</v>
          </cell>
        </row>
        <row r="144">
          <cell r="B144">
            <v>0</v>
          </cell>
          <cell r="C144">
            <v>2897.4</v>
          </cell>
          <cell r="D144">
            <v>0</v>
          </cell>
          <cell r="G144">
            <v>0</v>
          </cell>
          <cell r="H144">
            <v>1441.5242000000001</v>
          </cell>
          <cell r="J144">
            <v>4200</v>
          </cell>
          <cell r="K144">
            <v>0</v>
          </cell>
          <cell r="L144">
            <v>0</v>
          </cell>
          <cell r="M144">
            <v>997.85968404675191</v>
          </cell>
          <cell r="N144">
            <v>5000</v>
          </cell>
          <cell r="O144">
            <v>0</v>
          </cell>
          <cell r="V144">
            <v>1517.8</v>
          </cell>
        </row>
        <row r="145">
          <cell r="B145">
            <v>0</v>
          </cell>
          <cell r="C145">
            <v>2897.4</v>
          </cell>
          <cell r="D145">
            <v>0</v>
          </cell>
          <cell r="G145">
            <v>0</v>
          </cell>
          <cell r="H145">
            <v>3009.140661760001</v>
          </cell>
          <cell r="J145">
            <v>4200</v>
          </cell>
          <cell r="K145">
            <v>0</v>
          </cell>
          <cell r="L145">
            <v>0</v>
          </cell>
          <cell r="M145">
            <v>1142.773863996299</v>
          </cell>
          <cell r="N145">
            <v>5000</v>
          </cell>
          <cell r="O145">
            <v>0</v>
          </cell>
          <cell r="V145">
            <v>1517.8</v>
          </cell>
        </row>
        <row r="146">
          <cell r="B146">
            <v>0</v>
          </cell>
          <cell r="C146">
            <v>2897.4</v>
          </cell>
          <cell r="D146">
            <v>6399.4758075660948</v>
          </cell>
          <cell r="G146">
            <v>0</v>
          </cell>
          <cell r="H146">
            <v>1997.73478099</v>
          </cell>
          <cell r="J146">
            <v>1927.89978099</v>
          </cell>
          <cell r="K146">
            <v>0</v>
          </cell>
          <cell r="L146">
            <v>0</v>
          </cell>
          <cell r="M146">
            <v>1414.105562867305</v>
          </cell>
          <cell r="N146">
            <v>5000</v>
          </cell>
          <cell r="O146">
            <v>0</v>
          </cell>
          <cell r="V146">
            <v>1517.8</v>
          </cell>
        </row>
        <row r="147">
          <cell r="B147">
            <v>0</v>
          </cell>
          <cell r="C147">
            <v>13320.75</v>
          </cell>
          <cell r="D147">
            <v>1213.5528278027259</v>
          </cell>
          <cell r="G147">
            <v>0</v>
          </cell>
          <cell r="H147">
            <v>3837</v>
          </cell>
          <cell r="J147">
            <v>2312.8632000000011</v>
          </cell>
          <cell r="K147">
            <v>0</v>
          </cell>
          <cell r="L147">
            <v>0</v>
          </cell>
          <cell r="M147">
            <v>1501.3161085669631</v>
          </cell>
          <cell r="N147">
            <v>5000</v>
          </cell>
          <cell r="O147">
            <v>0</v>
          </cell>
          <cell r="V147">
            <v>1517.8</v>
          </cell>
        </row>
        <row r="148">
          <cell r="B148">
            <v>0</v>
          </cell>
          <cell r="C148">
            <v>13320.75</v>
          </cell>
          <cell r="D148">
            <v>7101.5679256344556</v>
          </cell>
          <cell r="G148">
            <v>0</v>
          </cell>
          <cell r="H148">
            <v>3837</v>
          </cell>
          <cell r="J148">
            <v>1388.9168</v>
          </cell>
          <cell r="K148">
            <v>0</v>
          </cell>
          <cell r="L148">
            <v>0</v>
          </cell>
          <cell r="M148">
            <v>1596.1744233028289</v>
          </cell>
          <cell r="N148">
            <v>5000</v>
          </cell>
          <cell r="O148">
            <v>0</v>
          </cell>
          <cell r="V148">
            <v>1517.8</v>
          </cell>
        </row>
        <row r="149">
          <cell r="B149">
            <v>0</v>
          </cell>
          <cell r="C149">
            <v>13320.75</v>
          </cell>
          <cell r="D149">
            <v>8892.5814043055216</v>
          </cell>
          <cell r="G149">
            <v>0</v>
          </cell>
          <cell r="H149">
            <v>3837</v>
          </cell>
          <cell r="J149">
            <v>4200</v>
          </cell>
          <cell r="K149">
            <v>0</v>
          </cell>
          <cell r="L149">
            <v>0</v>
          </cell>
          <cell r="M149">
            <v>1624.2351565866991</v>
          </cell>
          <cell r="N149">
            <v>5000</v>
          </cell>
          <cell r="O149">
            <v>0</v>
          </cell>
          <cell r="V149">
            <v>1517.8</v>
          </cell>
        </row>
        <row r="150">
          <cell r="B150">
            <v>0</v>
          </cell>
          <cell r="C150">
            <v>13320.75</v>
          </cell>
          <cell r="D150">
            <v>12928.02288149024</v>
          </cell>
          <cell r="G150">
            <v>0</v>
          </cell>
          <cell r="H150">
            <v>3837</v>
          </cell>
          <cell r="J150">
            <v>4200</v>
          </cell>
          <cell r="K150">
            <v>0</v>
          </cell>
          <cell r="L150">
            <v>0</v>
          </cell>
          <cell r="M150">
            <v>1569.1823800449281</v>
          </cell>
          <cell r="N150">
            <v>5000</v>
          </cell>
          <cell r="O150">
            <v>0</v>
          </cell>
          <cell r="V150">
            <v>1517.8</v>
          </cell>
        </row>
        <row r="151">
          <cell r="B151">
            <v>0</v>
          </cell>
          <cell r="C151">
            <v>13320.75</v>
          </cell>
          <cell r="D151">
            <v>14570.421345918679</v>
          </cell>
          <cell r="G151">
            <v>0</v>
          </cell>
          <cell r="H151">
            <v>3837</v>
          </cell>
          <cell r="J151">
            <v>4200</v>
          </cell>
          <cell r="K151">
            <v>0</v>
          </cell>
          <cell r="L151">
            <v>0</v>
          </cell>
          <cell r="M151">
            <v>1440.337002692946</v>
          </cell>
          <cell r="N151">
            <v>5000</v>
          </cell>
          <cell r="O151">
            <v>0</v>
          </cell>
          <cell r="V151">
            <v>1517.8</v>
          </cell>
        </row>
        <row r="152">
          <cell r="B152">
            <v>0</v>
          </cell>
          <cell r="C152">
            <v>13320.75</v>
          </cell>
          <cell r="D152">
            <v>12594.281436264309</v>
          </cell>
          <cell r="G152">
            <v>0</v>
          </cell>
          <cell r="H152">
            <v>3837</v>
          </cell>
          <cell r="J152">
            <v>4200</v>
          </cell>
          <cell r="K152">
            <v>0</v>
          </cell>
          <cell r="L152">
            <v>0</v>
          </cell>
          <cell r="M152">
            <v>1463.6460747073399</v>
          </cell>
          <cell r="N152">
            <v>5000</v>
          </cell>
          <cell r="O152">
            <v>0</v>
          </cell>
          <cell r="V152">
            <v>1517.8</v>
          </cell>
        </row>
        <row r="153">
          <cell r="B153">
            <v>0</v>
          </cell>
          <cell r="C153">
            <v>13320.75</v>
          </cell>
          <cell r="D153">
            <v>11285.367138142959</v>
          </cell>
          <cell r="G153">
            <v>0</v>
          </cell>
          <cell r="H153">
            <v>3078.2521829799998</v>
          </cell>
          <cell r="J153">
            <v>1441.736035288958</v>
          </cell>
          <cell r="K153">
            <v>0</v>
          </cell>
          <cell r="L153">
            <v>0</v>
          </cell>
          <cell r="M153">
            <v>1384.2689940729731</v>
          </cell>
          <cell r="N153">
            <v>5000</v>
          </cell>
          <cell r="O153">
            <v>0</v>
          </cell>
          <cell r="V153">
            <v>1517.8</v>
          </cell>
        </row>
        <row r="154">
          <cell r="B154">
            <v>0</v>
          </cell>
          <cell r="C154">
            <v>2897.4</v>
          </cell>
          <cell r="D154">
            <v>13795.346483325169</v>
          </cell>
          <cell r="G154">
            <v>0</v>
          </cell>
          <cell r="H154">
            <v>3837</v>
          </cell>
          <cell r="J154">
            <v>4200</v>
          </cell>
          <cell r="K154">
            <v>0</v>
          </cell>
          <cell r="L154">
            <v>0</v>
          </cell>
          <cell r="M154">
            <v>1090.3904912364981</v>
          </cell>
          <cell r="N154">
            <v>5000</v>
          </cell>
          <cell r="O154">
            <v>0</v>
          </cell>
          <cell r="V154">
            <v>1517.8</v>
          </cell>
        </row>
        <row r="155">
          <cell r="B155">
            <v>0</v>
          </cell>
          <cell r="C155">
            <v>2897.4</v>
          </cell>
          <cell r="D155">
            <v>10780.651261798261</v>
          </cell>
          <cell r="G155">
            <v>0</v>
          </cell>
          <cell r="H155">
            <v>0</v>
          </cell>
          <cell r="J155">
            <v>4200</v>
          </cell>
          <cell r="K155">
            <v>0</v>
          </cell>
          <cell r="L155">
            <v>0</v>
          </cell>
          <cell r="M155">
            <v>838.4455280587274</v>
          </cell>
          <cell r="N155">
            <v>5000</v>
          </cell>
          <cell r="O155">
            <v>0</v>
          </cell>
          <cell r="V155">
            <v>1517.8</v>
          </cell>
        </row>
        <row r="156">
          <cell r="B156">
            <v>0</v>
          </cell>
          <cell r="C156">
            <v>13320.75</v>
          </cell>
          <cell r="D156">
            <v>3671.78467733958</v>
          </cell>
          <cell r="G156">
            <v>0</v>
          </cell>
          <cell r="H156">
            <v>3837</v>
          </cell>
          <cell r="J156">
            <v>4200</v>
          </cell>
          <cell r="K156">
            <v>0</v>
          </cell>
          <cell r="L156">
            <v>0</v>
          </cell>
          <cell r="M156">
            <v>550.06300093727441</v>
          </cell>
          <cell r="N156">
            <v>5000</v>
          </cell>
          <cell r="O156">
            <v>0</v>
          </cell>
          <cell r="V156">
            <v>1517.8</v>
          </cell>
        </row>
        <row r="157">
          <cell r="B157">
            <v>0</v>
          </cell>
          <cell r="C157">
            <v>13320.75</v>
          </cell>
          <cell r="D157">
            <v>8825.855988652198</v>
          </cell>
          <cell r="G157">
            <v>0</v>
          </cell>
          <cell r="H157">
            <v>3837</v>
          </cell>
          <cell r="J157">
            <v>4200</v>
          </cell>
          <cell r="K157">
            <v>0</v>
          </cell>
          <cell r="L157">
            <v>0</v>
          </cell>
          <cell r="M157">
            <v>509.80869733955927</v>
          </cell>
          <cell r="N157">
            <v>5000</v>
          </cell>
          <cell r="O157">
            <v>0</v>
          </cell>
          <cell r="V157">
            <v>1517.8</v>
          </cell>
        </row>
        <row r="158">
          <cell r="B158">
            <v>0</v>
          </cell>
          <cell r="C158">
            <v>13320.75</v>
          </cell>
          <cell r="D158">
            <v>15500</v>
          </cell>
          <cell r="G158">
            <v>0</v>
          </cell>
          <cell r="H158">
            <v>659.54797021000002</v>
          </cell>
          <cell r="J158">
            <v>4200</v>
          </cell>
          <cell r="K158">
            <v>0</v>
          </cell>
          <cell r="L158">
            <v>0</v>
          </cell>
          <cell r="M158">
            <v>695.66275562046167</v>
          </cell>
          <cell r="N158">
            <v>5000</v>
          </cell>
          <cell r="O158">
            <v>0</v>
          </cell>
          <cell r="V158">
            <v>1517.8</v>
          </cell>
        </row>
        <row r="159">
          <cell r="B159">
            <v>0</v>
          </cell>
          <cell r="C159">
            <v>13320.75</v>
          </cell>
          <cell r="D159">
            <v>15500</v>
          </cell>
          <cell r="G159">
            <v>0</v>
          </cell>
          <cell r="H159">
            <v>3837</v>
          </cell>
          <cell r="J159">
            <v>4200</v>
          </cell>
          <cell r="K159">
            <v>0</v>
          </cell>
          <cell r="L159">
            <v>0</v>
          </cell>
          <cell r="M159">
            <v>944.91231280031025</v>
          </cell>
          <cell r="N159">
            <v>5000</v>
          </cell>
          <cell r="O159">
            <v>0</v>
          </cell>
          <cell r="V159">
            <v>1517.8</v>
          </cell>
        </row>
        <row r="160">
          <cell r="B160">
            <v>0</v>
          </cell>
          <cell r="C160">
            <v>13320.75</v>
          </cell>
          <cell r="D160">
            <v>15500</v>
          </cell>
          <cell r="G160">
            <v>0</v>
          </cell>
          <cell r="H160">
            <v>3837</v>
          </cell>
          <cell r="J160">
            <v>4200</v>
          </cell>
          <cell r="K160">
            <v>0</v>
          </cell>
          <cell r="L160">
            <v>0</v>
          </cell>
          <cell r="M160">
            <v>1101.35043192852</v>
          </cell>
          <cell r="N160">
            <v>5000</v>
          </cell>
          <cell r="O160">
            <v>0</v>
          </cell>
          <cell r="V160">
            <v>1517.8</v>
          </cell>
        </row>
        <row r="161">
          <cell r="B161">
            <v>0</v>
          </cell>
          <cell r="C161">
            <v>13320.75</v>
          </cell>
          <cell r="D161">
            <v>15500</v>
          </cell>
          <cell r="G161">
            <v>0</v>
          </cell>
          <cell r="H161">
            <v>3837</v>
          </cell>
          <cell r="J161">
            <v>4200</v>
          </cell>
          <cell r="K161">
            <v>0</v>
          </cell>
          <cell r="L161">
            <v>0</v>
          </cell>
          <cell r="M161">
            <v>1134.094239253267</v>
          </cell>
          <cell r="N161">
            <v>5000</v>
          </cell>
          <cell r="O161">
            <v>0</v>
          </cell>
          <cell r="V161">
            <v>1517.8</v>
          </cell>
        </row>
        <row r="162">
          <cell r="B162">
            <v>0</v>
          </cell>
          <cell r="C162">
            <v>13320.75</v>
          </cell>
          <cell r="D162">
            <v>15500</v>
          </cell>
          <cell r="G162">
            <v>0</v>
          </cell>
          <cell r="H162">
            <v>3837</v>
          </cell>
          <cell r="J162">
            <v>4200</v>
          </cell>
          <cell r="K162">
            <v>0</v>
          </cell>
          <cell r="L162">
            <v>0</v>
          </cell>
          <cell r="M162">
            <v>793.10615441204368</v>
          </cell>
          <cell r="N162">
            <v>5000</v>
          </cell>
          <cell r="O162">
            <v>0</v>
          </cell>
          <cell r="V162">
            <v>1517.8</v>
          </cell>
        </row>
        <row r="163">
          <cell r="B163">
            <v>0</v>
          </cell>
          <cell r="C163">
            <v>2897.4</v>
          </cell>
          <cell r="D163">
            <v>15500</v>
          </cell>
          <cell r="G163">
            <v>0</v>
          </cell>
          <cell r="H163">
            <v>1530.0317191500001</v>
          </cell>
          <cell r="J163">
            <v>4200</v>
          </cell>
          <cell r="K163">
            <v>0</v>
          </cell>
          <cell r="L163">
            <v>0</v>
          </cell>
          <cell r="M163">
            <v>401.60593608365679</v>
          </cell>
          <cell r="N163">
            <v>5000</v>
          </cell>
          <cell r="O163">
            <v>0</v>
          </cell>
          <cell r="V163">
            <v>1517.8</v>
          </cell>
        </row>
        <row r="164">
          <cell r="B164">
            <v>0</v>
          </cell>
          <cell r="C164">
            <v>2897.4</v>
          </cell>
          <cell r="D164">
            <v>13929.0961036111</v>
          </cell>
          <cell r="G164">
            <v>0</v>
          </cell>
          <cell r="H164">
            <v>0</v>
          </cell>
          <cell r="J164">
            <v>4200</v>
          </cell>
          <cell r="K164">
            <v>0</v>
          </cell>
          <cell r="L164">
            <v>0</v>
          </cell>
          <cell r="M164">
            <v>15.30755121646575</v>
          </cell>
          <cell r="N164">
            <v>5000</v>
          </cell>
          <cell r="O164">
            <v>0</v>
          </cell>
          <cell r="V164">
            <v>1517.8</v>
          </cell>
        </row>
        <row r="165">
          <cell r="B165">
            <v>0</v>
          </cell>
          <cell r="C165">
            <v>13320.75</v>
          </cell>
          <cell r="D165">
            <v>1409.8662637464799</v>
          </cell>
          <cell r="G165">
            <v>0</v>
          </cell>
          <cell r="H165">
            <v>3837</v>
          </cell>
          <cell r="J165">
            <v>4200</v>
          </cell>
          <cell r="K165">
            <v>16.93978345039864</v>
          </cell>
          <cell r="L165">
            <v>0</v>
          </cell>
          <cell r="M165">
            <v>0</v>
          </cell>
          <cell r="N165">
            <v>5000</v>
          </cell>
          <cell r="O165">
            <v>0</v>
          </cell>
          <cell r="V165">
            <v>1517.8</v>
          </cell>
        </row>
        <row r="166">
          <cell r="B166">
            <v>0</v>
          </cell>
          <cell r="C166">
            <v>13320.75</v>
          </cell>
          <cell r="D166">
            <v>2246.7655067118321</v>
          </cell>
          <cell r="G166">
            <v>0</v>
          </cell>
          <cell r="H166">
            <v>3837</v>
          </cell>
          <cell r="J166">
            <v>4200</v>
          </cell>
          <cell r="K166">
            <v>0</v>
          </cell>
          <cell r="L166">
            <v>0</v>
          </cell>
          <cell r="M166">
            <v>60.806829777083067</v>
          </cell>
          <cell r="N166">
            <v>5000</v>
          </cell>
          <cell r="O166">
            <v>0</v>
          </cell>
          <cell r="V166">
            <v>1517.8</v>
          </cell>
        </row>
        <row r="167">
          <cell r="B167">
            <v>0</v>
          </cell>
          <cell r="C167">
            <v>13320.75</v>
          </cell>
          <cell r="D167">
            <v>4858.0114070480777</v>
          </cell>
          <cell r="G167">
            <v>0</v>
          </cell>
          <cell r="H167">
            <v>3837</v>
          </cell>
          <cell r="J167">
            <v>4200</v>
          </cell>
          <cell r="K167">
            <v>0</v>
          </cell>
          <cell r="L167">
            <v>0</v>
          </cell>
          <cell r="M167">
            <v>220.8031849373447</v>
          </cell>
          <cell r="N167">
            <v>5000</v>
          </cell>
          <cell r="O167">
            <v>0</v>
          </cell>
          <cell r="V167">
            <v>1517.8</v>
          </cell>
        </row>
        <row r="168">
          <cell r="B168">
            <v>0</v>
          </cell>
          <cell r="C168">
            <v>13320.75</v>
          </cell>
          <cell r="D168">
            <v>8368.6788362176812</v>
          </cell>
          <cell r="G168">
            <v>0</v>
          </cell>
          <cell r="H168">
            <v>3837</v>
          </cell>
          <cell r="J168">
            <v>4200</v>
          </cell>
          <cell r="K168">
            <v>0</v>
          </cell>
          <cell r="L168">
            <v>0</v>
          </cell>
          <cell r="M168">
            <v>444.38683110739908</v>
          </cell>
          <cell r="N168">
            <v>5000</v>
          </cell>
          <cell r="O168">
            <v>0</v>
          </cell>
          <cell r="V168">
            <v>1517.8</v>
          </cell>
        </row>
        <row r="169">
          <cell r="B169">
            <v>0</v>
          </cell>
          <cell r="C169">
            <v>13320.75</v>
          </cell>
          <cell r="D169">
            <v>5831.478528666903</v>
          </cell>
          <cell r="G169">
            <v>0</v>
          </cell>
          <cell r="H169">
            <v>0</v>
          </cell>
          <cell r="J169">
            <v>4200</v>
          </cell>
          <cell r="K169">
            <v>0</v>
          </cell>
          <cell r="L169">
            <v>0</v>
          </cell>
          <cell r="M169">
            <v>704.00160300159746</v>
          </cell>
          <cell r="N169">
            <v>5000</v>
          </cell>
          <cell r="O169">
            <v>0</v>
          </cell>
          <cell r="V169">
            <v>1517.8</v>
          </cell>
        </row>
      </sheetData>
      <sheetData sheetId="16"/>
      <sheetData sheetId="17"/>
      <sheetData sheetId="18">
        <row r="1">
          <cell r="B1" t="str">
            <v>ES_solar_pv</v>
          </cell>
          <cell r="C1" t="str">
            <v>ES_solar_csp</v>
          </cell>
          <cell r="D1" t="str">
            <v>ES_wind</v>
          </cell>
          <cell r="E1" t="str">
            <v>ES_biomass</v>
          </cell>
          <cell r="F1" t="str">
            <v>ES_water</v>
          </cell>
          <cell r="G1" t="str">
            <v>ES_reservoir</v>
          </cell>
          <cell r="H1" t="str">
            <v>ES_SRES_excedentes</v>
          </cell>
          <cell r="I1" t="str">
            <v>ES_SRES_electrolyzer</v>
          </cell>
          <cell r="J1" t="str">
            <v>PT_solar_pv</v>
          </cell>
          <cell r="K1" t="str">
            <v>PT_wind_onshore</v>
          </cell>
          <cell r="L1" t="str">
            <v>PT_wind_offshore</v>
          </cell>
          <cell r="M1" t="str">
            <v>PT_biomass</v>
          </cell>
          <cell r="O1" t="str">
            <v>PT_reservoir</v>
          </cell>
          <cell r="P1" t="str">
            <v>PT_SRES_electrolyzer</v>
          </cell>
        </row>
        <row r="2">
          <cell r="B2">
            <v>0</v>
          </cell>
          <cell r="C2">
            <v>0</v>
          </cell>
          <cell r="D2">
            <v>25257.631676891091</v>
          </cell>
          <cell r="E2">
            <v>662.45600000000013</v>
          </cell>
          <cell r="F2">
            <v>794.87977565351252</v>
          </cell>
          <cell r="G2">
            <v>6965.3312547550486</v>
          </cell>
          <cell r="H2">
            <v>0</v>
          </cell>
          <cell r="I2">
            <v>13918.196542085891</v>
          </cell>
          <cell r="J2">
            <v>0</v>
          </cell>
          <cell r="K2">
            <v>1385.5884000000001</v>
          </cell>
          <cell r="L2">
            <v>85.272000000000006</v>
          </cell>
          <cell r="M2">
            <v>863.94200000000001</v>
          </cell>
          <cell r="O2">
            <v>411.90559999999982</v>
          </cell>
          <cell r="P2">
            <v>944.33531719839755</v>
          </cell>
        </row>
        <row r="3">
          <cell r="B3">
            <v>0</v>
          </cell>
          <cell r="C3">
            <v>0</v>
          </cell>
          <cell r="D3">
            <v>27028.785791072009</v>
          </cell>
          <cell r="E3">
            <v>657.53</v>
          </cell>
          <cell r="F3">
            <v>794.87977565351252</v>
          </cell>
          <cell r="G3">
            <v>2657.6339792568651</v>
          </cell>
          <cell r="H3">
            <v>0</v>
          </cell>
          <cell r="I3">
            <v>14894.18960631902</v>
          </cell>
          <cell r="J3">
            <v>0</v>
          </cell>
          <cell r="K3">
            <v>1455.45</v>
          </cell>
          <cell r="L3">
            <v>76.227999999999994</v>
          </cell>
          <cell r="M3">
            <v>857.85199999999986</v>
          </cell>
          <cell r="O3">
            <v>32.943000000000211</v>
          </cell>
          <cell r="P3">
            <v>867.67541428253458</v>
          </cell>
        </row>
        <row r="4">
          <cell r="B4">
            <v>0</v>
          </cell>
          <cell r="C4">
            <v>0</v>
          </cell>
          <cell r="D4">
            <v>27489.942333941199</v>
          </cell>
          <cell r="E4">
            <v>652.60500000000002</v>
          </cell>
          <cell r="F4">
            <v>794.87977565351252</v>
          </cell>
          <cell r="G4">
            <v>7872.9999999999991</v>
          </cell>
          <cell r="H4">
            <v>0</v>
          </cell>
          <cell r="I4">
            <v>15148.3101896319</v>
          </cell>
          <cell r="J4">
            <v>0</v>
          </cell>
          <cell r="K4">
            <v>1595.1732</v>
          </cell>
          <cell r="L4">
            <v>71.06</v>
          </cell>
          <cell r="M4">
            <v>856.5379999999999</v>
          </cell>
          <cell r="O4">
            <v>0</v>
          </cell>
          <cell r="P4">
            <v>816.85552915120957</v>
          </cell>
        </row>
        <row r="5">
          <cell r="B5">
            <v>0</v>
          </cell>
          <cell r="C5">
            <v>0</v>
          </cell>
          <cell r="D5">
            <v>28179.896186332571</v>
          </cell>
          <cell r="E5">
            <v>677.23099999999999</v>
          </cell>
          <cell r="F5">
            <v>794.87977565351252</v>
          </cell>
          <cell r="G5">
            <v>0</v>
          </cell>
          <cell r="H5">
            <v>0</v>
          </cell>
          <cell r="I5">
            <v>15528.50861907975</v>
          </cell>
          <cell r="J5">
            <v>0</v>
          </cell>
          <cell r="K5">
            <v>1781.4708000000001</v>
          </cell>
          <cell r="L5">
            <v>67.83</v>
          </cell>
          <cell r="M5">
            <v>866.27900000000011</v>
          </cell>
          <cell r="O5">
            <v>0</v>
          </cell>
          <cell r="P5">
            <v>769.25852856506913</v>
          </cell>
        </row>
        <row r="6">
          <cell r="B6">
            <v>0</v>
          </cell>
          <cell r="C6">
            <v>0</v>
          </cell>
          <cell r="D6">
            <v>29542.429586616421</v>
          </cell>
          <cell r="E6">
            <v>687.08199999999999</v>
          </cell>
          <cell r="F6">
            <v>794.87977565351252</v>
          </cell>
          <cell r="G6">
            <v>7872.9999999999991</v>
          </cell>
          <cell r="H6">
            <v>0</v>
          </cell>
          <cell r="I6">
            <v>16279.33129343558</v>
          </cell>
          <cell r="J6">
            <v>0</v>
          </cell>
          <cell r="K6">
            <v>1944.4811999999999</v>
          </cell>
          <cell r="L6">
            <v>65.245999999999995</v>
          </cell>
          <cell r="M6">
            <v>871.28399999999999</v>
          </cell>
          <cell r="O6">
            <v>2591</v>
          </cell>
          <cell r="P6">
            <v>735.28325617302289</v>
          </cell>
        </row>
        <row r="7">
          <cell r="B7">
            <v>0</v>
          </cell>
          <cell r="C7">
            <v>0</v>
          </cell>
          <cell r="D7">
            <v>29719.55508683193</v>
          </cell>
          <cell r="E7">
            <v>716.63400000000001</v>
          </cell>
          <cell r="F7">
            <v>794.87977565351252</v>
          </cell>
          <cell r="G7">
            <v>0</v>
          </cell>
          <cell r="H7">
            <v>0</v>
          </cell>
          <cell r="I7">
            <v>16376.935525398771</v>
          </cell>
          <cell r="J7">
            <v>0</v>
          </cell>
          <cell r="K7">
            <v>2072.5608000000002</v>
          </cell>
          <cell r="L7">
            <v>62.661999999999999</v>
          </cell>
          <cell r="M7">
            <v>890.92200000000003</v>
          </cell>
          <cell r="O7">
            <v>2591</v>
          </cell>
          <cell r="P7">
            <v>716.27018006380786</v>
          </cell>
        </row>
        <row r="8">
          <cell r="B8">
            <v>0</v>
          </cell>
          <cell r="C8">
            <v>0</v>
          </cell>
          <cell r="D8">
            <v>27790.974239529911</v>
          </cell>
          <cell r="E8">
            <v>807.75200000000007</v>
          </cell>
          <cell r="F8">
            <v>794.87977565351252</v>
          </cell>
          <cell r="G8">
            <v>3073.3589541144829</v>
          </cell>
          <cell r="H8">
            <v>0</v>
          </cell>
          <cell r="I8">
            <v>15314.19305411043</v>
          </cell>
          <cell r="J8">
            <v>0</v>
          </cell>
          <cell r="K8">
            <v>2130.7788</v>
          </cell>
          <cell r="L8">
            <v>59.432000000000002</v>
          </cell>
          <cell r="M8">
            <v>907.65399999999988</v>
          </cell>
          <cell r="O8">
            <v>0</v>
          </cell>
          <cell r="P8">
            <v>692.94362368303916</v>
          </cell>
        </row>
        <row r="9">
          <cell r="B9">
            <v>0</v>
          </cell>
          <cell r="C9">
            <v>0</v>
          </cell>
          <cell r="D9">
            <v>22521.545412595991</v>
          </cell>
          <cell r="E9">
            <v>881.63199999999995</v>
          </cell>
          <cell r="F9">
            <v>794.87977565351252</v>
          </cell>
          <cell r="G9">
            <v>7872.9999999999991</v>
          </cell>
          <cell r="H9">
            <v>0</v>
          </cell>
          <cell r="I9">
            <v>12410.47813582822</v>
          </cell>
          <cell r="J9">
            <v>0</v>
          </cell>
          <cell r="K9">
            <v>2130.7788</v>
          </cell>
          <cell r="L9">
            <v>58.786000000000001</v>
          </cell>
          <cell r="M9">
            <v>914.14400000000001</v>
          </cell>
          <cell r="O9">
            <v>2591</v>
          </cell>
          <cell r="P9">
            <v>695.90122818667476</v>
          </cell>
        </row>
        <row r="10">
          <cell r="B10">
            <v>0</v>
          </cell>
          <cell r="C10">
            <v>0</v>
          </cell>
          <cell r="D10">
            <v>17575.587941208789</v>
          </cell>
          <cell r="E10">
            <v>913.64699999999993</v>
          </cell>
          <cell r="F10">
            <v>794.87977565351252</v>
          </cell>
          <cell r="G10">
            <v>7872.9999999999991</v>
          </cell>
          <cell r="H10">
            <v>0</v>
          </cell>
          <cell r="I10">
            <v>9924.99480220859</v>
          </cell>
          <cell r="J10">
            <v>0</v>
          </cell>
          <cell r="K10">
            <v>2002.6992</v>
          </cell>
          <cell r="L10">
            <v>57.494</v>
          </cell>
          <cell r="M10">
            <v>911.74300000000005</v>
          </cell>
          <cell r="O10">
            <v>2591</v>
          </cell>
          <cell r="P10">
            <v>695.49258973883366</v>
          </cell>
        </row>
        <row r="11">
          <cell r="B11">
            <v>10126</v>
          </cell>
          <cell r="C11">
            <v>341.15499999999997</v>
          </cell>
          <cell r="D11">
            <v>15116.88366045464</v>
          </cell>
          <cell r="E11">
            <v>962.9</v>
          </cell>
          <cell r="F11">
            <v>794.87977565351252</v>
          </cell>
          <cell r="G11">
            <v>7872.9999999999991</v>
          </cell>
          <cell r="H11">
            <v>0</v>
          </cell>
          <cell r="I11">
            <v>14737.69588582822</v>
          </cell>
          <cell r="J11">
            <v>1063.9867999999999</v>
          </cell>
          <cell r="K11">
            <v>1560.2424000000001</v>
          </cell>
          <cell r="L11">
            <v>57.494</v>
          </cell>
          <cell r="M11">
            <v>911.59099999999989</v>
          </cell>
          <cell r="O11">
            <v>2591</v>
          </cell>
          <cell r="P11">
            <v>1149.5656038878169</v>
          </cell>
        </row>
        <row r="12">
          <cell r="B12">
            <v>25979</v>
          </cell>
          <cell r="C12">
            <v>903.34</v>
          </cell>
          <cell r="D12">
            <v>14278.077359344319</v>
          </cell>
          <cell r="E12">
            <v>982.601</v>
          </cell>
          <cell r="F12">
            <v>794.87977565351252</v>
          </cell>
          <cell r="G12">
            <v>7378.2395172696388</v>
          </cell>
          <cell r="H12">
            <v>0</v>
          </cell>
          <cell r="I12">
            <v>22473.56809822284</v>
          </cell>
          <cell r="J12">
            <v>3810.223</v>
          </cell>
          <cell r="K12">
            <v>838.33920000000001</v>
          </cell>
          <cell r="L12">
            <v>54.91</v>
          </cell>
          <cell r="M12">
            <v>918.27</v>
          </cell>
          <cell r="O12">
            <v>2591</v>
          </cell>
          <cell r="P12">
            <v>2356.8410050971961</v>
          </cell>
        </row>
        <row r="13">
          <cell r="B13">
            <v>31457</v>
          </cell>
          <cell r="C13">
            <v>1489.55</v>
          </cell>
          <cell r="D13">
            <v>15129.93079804206</v>
          </cell>
          <cell r="E13">
            <v>997.37700000000007</v>
          </cell>
          <cell r="F13">
            <v>794.87977565351252</v>
          </cell>
          <cell r="G13">
            <v>0</v>
          </cell>
          <cell r="H13">
            <v>0</v>
          </cell>
          <cell r="I13">
            <v>23652.41712745839</v>
          </cell>
          <cell r="J13">
            <v>6355.1643999999997</v>
          </cell>
          <cell r="K13">
            <v>442.45679999999999</v>
          </cell>
          <cell r="L13">
            <v>52.972000000000001</v>
          </cell>
          <cell r="M13">
            <v>914.4319999999999</v>
          </cell>
          <cell r="O13">
            <v>0</v>
          </cell>
          <cell r="P13">
            <v>3545.0350004896882</v>
          </cell>
        </row>
        <row r="14">
          <cell r="B14">
            <v>32453</v>
          </cell>
          <cell r="C14">
            <v>1869.145</v>
          </cell>
          <cell r="D14">
            <v>17438.534795471169</v>
          </cell>
          <cell r="E14">
            <v>994.91499999999996</v>
          </cell>
          <cell r="F14">
            <v>794.87977565351252</v>
          </cell>
          <cell r="G14">
            <v>7872.9999999999991</v>
          </cell>
          <cell r="H14">
            <v>0</v>
          </cell>
          <cell r="I14">
            <v>23752.130088966362</v>
          </cell>
          <cell r="J14">
            <v>7879.2535999999991</v>
          </cell>
          <cell r="K14">
            <v>430.81319999999999</v>
          </cell>
          <cell r="L14">
            <v>50.387999999999998</v>
          </cell>
          <cell r="M14">
            <v>916.05899999999997</v>
          </cell>
          <cell r="O14">
            <v>0</v>
          </cell>
          <cell r="P14">
            <v>4291.4278632512251</v>
          </cell>
        </row>
        <row r="15">
          <cell r="B15">
            <v>32287</v>
          </cell>
          <cell r="C15">
            <v>1917.1949999999999</v>
          </cell>
          <cell r="D15">
            <v>19014.972457422769</v>
          </cell>
          <cell r="E15">
            <v>999.84</v>
          </cell>
          <cell r="F15">
            <v>794.87977565351252</v>
          </cell>
          <cell r="G15">
            <v>7872.9999999999991</v>
          </cell>
          <cell r="H15">
            <v>0</v>
          </cell>
          <cell r="I15">
            <v>22782.856612050389</v>
          </cell>
          <cell r="J15">
            <v>8353.7342000000008</v>
          </cell>
          <cell r="K15">
            <v>500.67479999999989</v>
          </cell>
          <cell r="L15">
            <v>51.68</v>
          </cell>
          <cell r="M15">
            <v>911.99199999999996</v>
          </cell>
          <cell r="O15">
            <v>0</v>
          </cell>
          <cell r="P15">
            <v>4575.2708087179117</v>
          </cell>
        </row>
        <row r="16">
          <cell r="B16">
            <v>31374</v>
          </cell>
          <cell r="C16">
            <v>1672.14</v>
          </cell>
          <cell r="D16">
            <v>19653.986236669109</v>
          </cell>
          <cell r="E16">
            <v>1004.765</v>
          </cell>
          <cell r="F16">
            <v>794.87977565351252</v>
          </cell>
          <cell r="G16">
            <v>7872.9999999999991</v>
          </cell>
          <cell r="H16">
            <v>0</v>
          </cell>
          <cell r="I16">
            <v>22761.32060103089</v>
          </cell>
          <cell r="J16">
            <v>7792.9844000000012</v>
          </cell>
          <cell r="K16">
            <v>582.17999999999995</v>
          </cell>
          <cell r="L16">
            <v>56.847999999999999</v>
          </cell>
          <cell r="M16">
            <v>906.76800000000014</v>
          </cell>
          <cell r="O16">
            <v>2163.7836287415389</v>
          </cell>
          <cell r="P16">
            <v>4362.4800408443398</v>
          </cell>
        </row>
        <row r="17">
          <cell r="B17">
            <v>29465</v>
          </cell>
          <cell r="C17">
            <v>1215.665</v>
          </cell>
          <cell r="D17">
            <v>19711.284638977831</v>
          </cell>
          <cell r="E17">
            <v>1002.303</v>
          </cell>
          <cell r="F17">
            <v>794.87977565351252</v>
          </cell>
          <cell r="G17">
            <v>7872.9999999999991</v>
          </cell>
          <cell r="H17">
            <v>0</v>
          </cell>
          <cell r="I17">
            <v>22011.945514244399</v>
          </cell>
          <cell r="J17">
            <v>6340.7861999999996</v>
          </cell>
          <cell r="K17">
            <v>663.68520000000001</v>
          </cell>
          <cell r="L17">
            <v>65.245999999999995</v>
          </cell>
          <cell r="M17">
            <v>900.34500000000003</v>
          </cell>
          <cell r="O17">
            <v>2591</v>
          </cell>
          <cell r="P17">
            <v>3687.66924585992</v>
          </cell>
        </row>
        <row r="18">
          <cell r="B18">
            <v>20916</v>
          </cell>
          <cell r="C18">
            <v>615.04</v>
          </cell>
          <cell r="D18">
            <v>18955.417524366439</v>
          </cell>
          <cell r="E18">
            <v>1009.691</v>
          </cell>
          <cell r="F18">
            <v>794.87977565351252</v>
          </cell>
          <cell r="G18">
            <v>7872.9999999999991</v>
          </cell>
          <cell r="H18">
            <v>0</v>
          </cell>
          <cell r="I18">
            <v>20140.909485854241</v>
          </cell>
          <cell r="J18">
            <v>4227.1908000000003</v>
          </cell>
          <cell r="K18">
            <v>675.3288</v>
          </cell>
          <cell r="L18">
            <v>71.706000000000003</v>
          </cell>
          <cell r="M18">
            <v>889.62300000000005</v>
          </cell>
          <cell r="O18">
            <v>0</v>
          </cell>
          <cell r="P18">
            <v>2664.2496609215018</v>
          </cell>
        </row>
        <row r="19">
          <cell r="B19">
            <v>4565</v>
          </cell>
          <cell r="C19">
            <v>62.465000000000003</v>
          </cell>
          <cell r="D19">
            <v>15781.896243089581</v>
          </cell>
          <cell r="E19">
            <v>1049.0930000000001</v>
          </cell>
          <cell r="F19">
            <v>794.87977565351252</v>
          </cell>
          <cell r="G19">
            <v>7872.9999999999991</v>
          </cell>
          <cell r="H19">
            <v>0</v>
          </cell>
          <cell r="I19">
            <v>11399.96901809816</v>
          </cell>
          <cell r="J19">
            <v>1739.7621999999999</v>
          </cell>
          <cell r="K19">
            <v>803.40840000000014</v>
          </cell>
          <cell r="L19">
            <v>80.75</v>
          </cell>
          <cell r="M19">
            <v>875.74099999999987</v>
          </cell>
          <cell r="O19">
            <v>2591</v>
          </cell>
          <cell r="P19">
            <v>1580.344886711679</v>
          </cell>
        </row>
        <row r="20">
          <cell r="B20">
            <v>0</v>
          </cell>
          <cell r="C20">
            <v>0</v>
          </cell>
          <cell r="D20">
            <v>14593.714336832239</v>
          </cell>
          <cell r="E20">
            <v>1044.1679999999999</v>
          </cell>
          <cell r="F20">
            <v>794.87977565351252</v>
          </cell>
          <cell r="G20">
            <v>7872.9999999999991</v>
          </cell>
          <cell r="H20">
            <v>0</v>
          </cell>
          <cell r="I20">
            <v>8042.0620803680977</v>
          </cell>
          <cell r="J20">
            <v>0</v>
          </cell>
          <cell r="K20">
            <v>1117.7855999999999</v>
          </cell>
          <cell r="L20">
            <v>90.44</v>
          </cell>
          <cell r="M20">
            <v>870.74099999999999</v>
          </cell>
          <cell r="O20">
            <v>2591</v>
          </cell>
          <cell r="P20">
            <v>935.37273720878477</v>
          </cell>
        </row>
        <row r="21">
          <cell r="B21">
            <v>0</v>
          </cell>
          <cell r="C21">
            <v>0</v>
          </cell>
          <cell r="D21">
            <v>14223.344761290769</v>
          </cell>
          <cell r="E21">
            <v>1044.1679999999999</v>
          </cell>
          <cell r="F21">
            <v>794.87977565351252</v>
          </cell>
          <cell r="G21">
            <v>7872.9999999999991</v>
          </cell>
          <cell r="H21">
            <v>0</v>
          </cell>
          <cell r="I21">
            <v>7837.7626673006134</v>
          </cell>
          <cell r="J21">
            <v>0</v>
          </cell>
          <cell r="K21">
            <v>1315.7267999999999</v>
          </cell>
          <cell r="L21">
            <v>96.254000000000019</v>
          </cell>
          <cell r="M21">
            <v>871.05899999999997</v>
          </cell>
          <cell r="O21">
            <v>2591</v>
          </cell>
          <cell r="P21">
            <v>981.6225707152397</v>
          </cell>
        </row>
        <row r="22">
          <cell r="B22">
            <v>0</v>
          </cell>
          <cell r="C22">
            <v>0</v>
          </cell>
          <cell r="D22">
            <v>14363.338713443911</v>
          </cell>
          <cell r="E22">
            <v>1049.0930000000001</v>
          </cell>
          <cell r="F22">
            <v>794.87977565351252</v>
          </cell>
          <cell r="G22">
            <v>7872.9999999999991</v>
          </cell>
          <cell r="H22">
            <v>0</v>
          </cell>
          <cell r="I22">
            <v>7914.9059403680994</v>
          </cell>
          <cell r="J22">
            <v>0</v>
          </cell>
          <cell r="K22">
            <v>1327.3704</v>
          </cell>
          <cell r="L22">
            <v>98.837999999999994</v>
          </cell>
          <cell r="M22">
            <v>872.11800000000005</v>
          </cell>
          <cell r="O22">
            <v>2591</v>
          </cell>
          <cell r="P22">
            <v>1010.377989360439</v>
          </cell>
        </row>
        <row r="23">
          <cell r="B23">
            <v>0</v>
          </cell>
          <cell r="C23">
            <v>0</v>
          </cell>
          <cell r="D23">
            <v>14848.21623140177</v>
          </cell>
          <cell r="E23">
            <v>1004.765</v>
          </cell>
          <cell r="F23">
            <v>794.87977565351252</v>
          </cell>
          <cell r="G23">
            <v>7872.9999999999991</v>
          </cell>
          <cell r="H23">
            <v>0</v>
          </cell>
          <cell r="I23">
            <v>8182.0965103067483</v>
          </cell>
          <cell r="J23">
            <v>0</v>
          </cell>
          <cell r="K23">
            <v>1327.3704</v>
          </cell>
          <cell r="L23">
            <v>99.483999999999995</v>
          </cell>
          <cell r="M23">
            <v>872.95899999999983</v>
          </cell>
          <cell r="O23">
            <v>2591</v>
          </cell>
          <cell r="P23">
            <v>1028.533594628283</v>
          </cell>
        </row>
        <row r="24">
          <cell r="B24">
            <v>0</v>
          </cell>
          <cell r="C24">
            <v>0</v>
          </cell>
          <cell r="D24">
            <v>15875.142067911909</v>
          </cell>
          <cell r="E24">
            <v>1012.153</v>
          </cell>
          <cell r="F24">
            <v>794.87977565351252</v>
          </cell>
          <cell r="G24">
            <v>7872.9999999999991</v>
          </cell>
          <cell r="H24">
            <v>0</v>
          </cell>
          <cell r="I24">
            <v>8747.983799447853</v>
          </cell>
          <cell r="J24">
            <v>0</v>
          </cell>
          <cell r="K24">
            <v>1490.3807999999999</v>
          </cell>
          <cell r="L24">
            <v>94.961999999999989</v>
          </cell>
          <cell r="M24">
            <v>880.58399999999995</v>
          </cell>
          <cell r="O24">
            <v>2591</v>
          </cell>
          <cell r="P24">
            <v>991.80905635109093</v>
          </cell>
        </row>
        <row r="25">
          <cell r="B25">
            <v>0</v>
          </cell>
          <cell r="C25">
            <v>0</v>
          </cell>
          <cell r="D25">
            <v>16808.962166086068</v>
          </cell>
          <cell r="E25">
            <v>1004.765</v>
          </cell>
          <cell r="F25">
            <v>794.87977565351252</v>
          </cell>
          <cell r="G25">
            <v>7872.9999999999991</v>
          </cell>
          <cell r="H25">
            <v>0</v>
          </cell>
          <cell r="I25">
            <v>9262.564269018405</v>
          </cell>
          <cell r="J25">
            <v>0</v>
          </cell>
          <cell r="K25">
            <v>1816.4015999999999</v>
          </cell>
          <cell r="L25">
            <v>88.501999999999995</v>
          </cell>
          <cell r="M25">
            <v>890.72900000000004</v>
          </cell>
          <cell r="O25">
            <v>2591</v>
          </cell>
          <cell r="P25">
            <v>942.46562882475155</v>
          </cell>
        </row>
        <row r="26">
          <cell r="B26">
            <v>0</v>
          </cell>
          <cell r="C26">
            <v>0</v>
          </cell>
          <cell r="D26">
            <v>17562.050500919151</v>
          </cell>
          <cell r="E26">
            <v>962.9</v>
          </cell>
          <cell r="F26">
            <v>794.87977565351252</v>
          </cell>
          <cell r="G26">
            <v>7872.9999999999991</v>
          </cell>
          <cell r="H26">
            <v>0</v>
          </cell>
          <cell r="I26">
            <v>9677.5529847239268</v>
          </cell>
          <cell r="J26">
            <v>0</v>
          </cell>
          <cell r="K26">
            <v>2060.9171999999999</v>
          </cell>
          <cell r="L26">
            <v>80.75</v>
          </cell>
          <cell r="M26">
            <v>891.79700000000003</v>
          </cell>
          <cell r="O26">
            <v>2591</v>
          </cell>
          <cell r="P26">
            <v>883.88228308354371</v>
          </cell>
        </row>
        <row r="27">
          <cell r="B27">
            <v>0</v>
          </cell>
          <cell r="C27">
            <v>0</v>
          </cell>
          <cell r="D27">
            <v>16948.98696297015</v>
          </cell>
          <cell r="E27">
            <v>953.04899999999998</v>
          </cell>
          <cell r="F27">
            <v>794.87977565351252</v>
          </cell>
          <cell r="G27">
            <v>7872.9999999999991</v>
          </cell>
          <cell r="H27">
            <v>0</v>
          </cell>
          <cell r="I27">
            <v>9339.7248480368107</v>
          </cell>
          <cell r="J27">
            <v>0</v>
          </cell>
          <cell r="K27">
            <v>2130.7788</v>
          </cell>
          <cell r="L27">
            <v>72.998000000000005</v>
          </cell>
          <cell r="M27">
            <v>890.97</v>
          </cell>
          <cell r="O27">
            <v>2591</v>
          </cell>
          <cell r="P27">
            <v>830.78943032349025</v>
          </cell>
        </row>
        <row r="28">
          <cell r="B28">
            <v>0</v>
          </cell>
          <cell r="C28">
            <v>0</v>
          </cell>
          <cell r="D28">
            <v>16083.628397510431</v>
          </cell>
          <cell r="E28">
            <v>953.04899999999998</v>
          </cell>
          <cell r="F28">
            <v>794.87977565351252</v>
          </cell>
          <cell r="G28">
            <v>7872.9999999999991</v>
          </cell>
          <cell r="H28">
            <v>0</v>
          </cell>
          <cell r="I28">
            <v>8862.8700202453983</v>
          </cell>
          <cell r="J28">
            <v>0</v>
          </cell>
          <cell r="K28">
            <v>2130.7788</v>
          </cell>
          <cell r="L28">
            <v>65.245999999999995</v>
          </cell>
          <cell r="M28">
            <v>889.76499999999987</v>
          </cell>
          <cell r="O28">
            <v>2591</v>
          </cell>
          <cell r="P28">
            <v>769.60687609437616</v>
          </cell>
        </row>
        <row r="29">
          <cell r="B29">
            <v>0</v>
          </cell>
          <cell r="C29">
            <v>0</v>
          </cell>
          <cell r="D29">
            <v>15063.22677239256</v>
          </cell>
          <cell r="E29">
            <v>953.04899999999998</v>
          </cell>
          <cell r="F29">
            <v>794.87977565351252</v>
          </cell>
          <cell r="G29">
            <v>7872.9999999999991</v>
          </cell>
          <cell r="H29">
            <v>0</v>
          </cell>
          <cell r="I29">
            <v>8300.5783752147236</v>
          </cell>
          <cell r="J29">
            <v>0</v>
          </cell>
          <cell r="K29">
            <v>2095.848</v>
          </cell>
          <cell r="L29">
            <v>59.432000000000002</v>
          </cell>
          <cell r="M29">
            <v>883.24699999999996</v>
          </cell>
          <cell r="O29">
            <v>2591</v>
          </cell>
          <cell r="P29">
            <v>715.56544621605599</v>
          </cell>
        </row>
        <row r="30">
          <cell r="B30">
            <v>0</v>
          </cell>
          <cell r="C30">
            <v>0</v>
          </cell>
          <cell r="D30">
            <v>14307.493685481089</v>
          </cell>
          <cell r="E30">
            <v>953.04899999999998</v>
          </cell>
          <cell r="F30">
            <v>794.87977565351252</v>
          </cell>
          <cell r="G30">
            <v>7872.9999999999991</v>
          </cell>
          <cell r="H30">
            <v>0</v>
          </cell>
          <cell r="I30">
            <v>7884.1319659509209</v>
          </cell>
          <cell r="J30">
            <v>0</v>
          </cell>
          <cell r="K30">
            <v>2130.7788</v>
          </cell>
          <cell r="L30">
            <v>54.264000000000003</v>
          </cell>
          <cell r="M30">
            <v>873.60899999999992</v>
          </cell>
          <cell r="O30">
            <v>2591</v>
          </cell>
          <cell r="P30">
            <v>670.22265608398891</v>
          </cell>
        </row>
        <row r="31">
          <cell r="B31">
            <v>0</v>
          </cell>
          <cell r="C31">
            <v>0</v>
          </cell>
          <cell r="D31">
            <v>13599.38045674861</v>
          </cell>
          <cell r="E31">
            <v>953.04899999999998</v>
          </cell>
          <cell r="F31">
            <v>794.87977565351252</v>
          </cell>
          <cell r="G31">
            <v>7872.9999999999991</v>
          </cell>
          <cell r="H31">
            <v>0</v>
          </cell>
          <cell r="I31">
            <v>7493.9267031901854</v>
          </cell>
          <cell r="J31">
            <v>0</v>
          </cell>
          <cell r="K31">
            <v>2154.0659999999998</v>
          </cell>
          <cell r="L31">
            <v>50.387999999999998</v>
          </cell>
          <cell r="M31">
            <v>868.92900000000009</v>
          </cell>
          <cell r="O31">
            <v>2591</v>
          </cell>
          <cell r="P31">
            <v>618.65918295741221</v>
          </cell>
        </row>
        <row r="32">
          <cell r="B32">
            <v>0</v>
          </cell>
          <cell r="C32">
            <v>0</v>
          </cell>
          <cell r="D32">
            <v>12281.728618574811</v>
          </cell>
          <cell r="E32">
            <v>962.9</v>
          </cell>
          <cell r="F32">
            <v>794.87977565351252</v>
          </cell>
          <cell r="G32">
            <v>7872.9999999999991</v>
          </cell>
          <cell r="H32">
            <v>0</v>
          </cell>
          <cell r="I32">
            <v>6767.8368951533739</v>
          </cell>
          <cell r="J32">
            <v>0</v>
          </cell>
          <cell r="K32">
            <v>2119.1352000000002</v>
          </cell>
          <cell r="L32">
            <v>49.095999999999997</v>
          </cell>
          <cell r="M32">
            <v>886.81299999999999</v>
          </cell>
          <cell r="O32">
            <v>2591</v>
          </cell>
          <cell r="P32">
            <v>597.00469471731731</v>
          </cell>
        </row>
        <row r="33">
          <cell r="B33">
            <v>0</v>
          </cell>
          <cell r="C33">
            <v>0</v>
          </cell>
          <cell r="D33">
            <v>10580.61958356276</v>
          </cell>
          <cell r="E33">
            <v>1036.78</v>
          </cell>
          <cell r="F33">
            <v>794.87977565351252</v>
          </cell>
          <cell r="G33">
            <v>7872.9999999999991</v>
          </cell>
          <cell r="H33">
            <v>0</v>
          </cell>
          <cell r="I33">
            <v>5830.4414263803683</v>
          </cell>
          <cell r="J33">
            <v>0</v>
          </cell>
          <cell r="K33">
            <v>1921.194</v>
          </cell>
          <cell r="L33">
            <v>51.033999999999999</v>
          </cell>
          <cell r="M33">
            <v>959.12400000000014</v>
          </cell>
          <cell r="O33">
            <v>2591</v>
          </cell>
          <cell r="P33">
            <v>614.27871277637632</v>
          </cell>
        </row>
        <row r="34">
          <cell r="B34">
            <v>0</v>
          </cell>
          <cell r="C34">
            <v>0</v>
          </cell>
          <cell r="D34">
            <v>10413.82697641188</v>
          </cell>
          <cell r="E34">
            <v>1086.0329999999999</v>
          </cell>
          <cell r="F34">
            <v>794.87977565351252</v>
          </cell>
          <cell r="G34">
            <v>7872.9999999999991</v>
          </cell>
          <cell r="H34">
            <v>0</v>
          </cell>
          <cell r="I34">
            <v>5939.1906907361954</v>
          </cell>
          <cell r="J34">
            <v>0</v>
          </cell>
          <cell r="K34">
            <v>1583.5296000000001</v>
          </cell>
          <cell r="L34">
            <v>52.326000000000001</v>
          </cell>
          <cell r="M34">
            <v>975.01999999999987</v>
          </cell>
          <cell r="O34">
            <v>2591</v>
          </cell>
          <cell r="P34">
            <v>640.0979636889748</v>
          </cell>
        </row>
        <row r="35">
          <cell r="B35">
            <v>8881</v>
          </cell>
          <cell r="C35">
            <v>317.13</v>
          </cell>
          <cell r="D35">
            <v>9460.1706868510191</v>
          </cell>
          <cell r="E35">
            <v>1081.1079999999999</v>
          </cell>
          <cell r="F35">
            <v>794.87977565351252</v>
          </cell>
          <cell r="G35">
            <v>7872.9999999999991</v>
          </cell>
          <cell r="H35">
            <v>0</v>
          </cell>
          <cell r="I35">
            <v>10773.273942331291</v>
          </cell>
          <cell r="J35">
            <v>963.33939999999996</v>
          </cell>
          <cell r="K35">
            <v>1257.5088000000001</v>
          </cell>
          <cell r="L35">
            <v>52.326000000000001</v>
          </cell>
          <cell r="M35">
            <v>987.63599999999985</v>
          </cell>
          <cell r="O35">
            <v>2591</v>
          </cell>
          <cell r="P35">
            <v>1089.4361310357619</v>
          </cell>
        </row>
        <row r="36">
          <cell r="B36">
            <v>23323</v>
          </cell>
          <cell r="C36">
            <v>816.85</v>
          </cell>
          <cell r="D36">
            <v>7941.8884700892058</v>
          </cell>
          <cell r="E36">
            <v>1051.556</v>
          </cell>
          <cell r="F36">
            <v>794.87977565351252</v>
          </cell>
          <cell r="G36">
            <v>7872.9999999999991</v>
          </cell>
          <cell r="H36">
            <v>0</v>
          </cell>
          <cell r="I36">
            <v>18397.489162638041</v>
          </cell>
          <cell r="J36">
            <v>3508.2808</v>
          </cell>
          <cell r="K36">
            <v>780.12120000000004</v>
          </cell>
          <cell r="L36">
            <v>50.387999999999998</v>
          </cell>
          <cell r="M36">
            <v>988.90899999999999</v>
          </cell>
          <cell r="O36">
            <v>2591</v>
          </cell>
          <cell r="P36">
            <v>2252.7762001112928</v>
          </cell>
        </row>
        <row r="37">
          <cell r="B37">
            <v>29216</v>
          </cell>
          <cell r="C37">
            <v>1359.8149999999951</v>
          </cell>
          <cell r="D37">
            <v>7497.5158672407233</v>
          </cell>
          <cell r="E37">
            <v>1046.6300000000001</v>
          </cell>
          <cell r="F37">
            <v>794.87977565351252</v>
          </cell>
          <cell r="G37">
            <v>7872.9999999999991</v>
          </cell>
          <cell r="H37">
            <v>0</v>
          </cell>
          <cell r="I37">
            <v>20981.226907874599</v>
          </cell>
          <cell r="J37">
            <v>5938.1966000000002</v>
          </cell>
          <cell r="K37">
            <v>477.38760000000002</v>
          </cell>
          <cell r="L37">
            <v>46.511999999999993</v>
          </cell>
          <cell r="M37">
            <v>984.81099999999992</v>
          </cell>
          <cell r="O37">
            <v>2591</v>
          </cell>
          <cell r="P37">
            <v>3354.3147281940951</v>
          </cell>
        </row>
        <row r="38">
          <cell r="B38">
            <v>31789</v>
          </cell>
          <cell r="C38">
            <v>1773.0450000000001</v>
          </cell>
          <cell r="D38">
            <v>8021.6047494042296</v>
          </cell>
          <cell r="E38">
            <v>1022.004</v>
          </cell>
          <cell r="F38">
            <v>794.87977565351252</v>
          </cell>
          <cell r="G38">
            <v>7872.9999999999991</v>
          </cell>
          <cell r="H38">
            <v>0</v>
          </cell>
          <cell r="I38">
            <v>21472.472521219381</v>
          </cell>
          <cell r="J38">
            <v>7577.3113999999987</v>
          </cell>
          <cell r="K38">
            <v>384.23880000000003</v>
          </cell>
          <cell r="L38">
            <v>40.052</v>
          </cell>
          <cell r="M38">
            <v>987.84600000000012</v>
          </cell>
          <cell r="O38">
            <v>2591</v>
          </cell>
          <cell r="P38">
            <v>4075.234007975962</v>
          </cell>
        </row>
        <row r="39">
          <cell r="B39">
            <v>32702</v>
          </cell>
          <cell r="C39">
            <v>1922</v>
          </cell>
          <cell r="D39">
            <v>8207.2718532950585</v>
          </cell>
          <cell r="E39">
            <v>1029.3920000000001</v>
          </cell>
          <cell r="F39">
            <v>794.87977565351252</v>
          </cell>
          <cell r="G39">
            <v>7872.9999999999991</v>
          </cell>
          <cell r="H39">
            <v>0</v>
          </cell>
          <cell r="I39">
            <v>20686.713755594319</v>
          </cell>
          <cell r="J39">
            <v>8224.3304000000007</v>
          </cell>
          <cell r="K39">
            <v>291.08999999999997</v>
          </cell>
          <cell r="L39">
            <v>34.884</v>
          </cell>
          <cell r="M39">
            <v>987.12500000000011</v>
          </cell>
          <cell r="O39">
            <v>2591</v>
          </cell>
          <cell r="P39">
            <v>4325.1854184374542</v>
          </cell>
        </row>
        <row r="40">
          <cell r="B40">
            <v>33034</v>
          </cell>
          <cell r="C40">
            <v>1744.2149999999999</v>
          </cell>
          <cell r="D40">
            <v>7701.0753018705727</v>
          </cell>
          <cell r="E40">
            <v>1058.944</v>
          </cell>
          <cell r="F40">
            <v>794.87977565351252</v>
          </cell>
          <cell r="G40">
            <v>7872.9999999999991</v>
          </cell>
          <cell r="H40">
            <v>0</v>
          </cell>
          <cell r="I40">
            <v>19492.135971538661</v>
          </cell>
          <cell r="J40">
            <v>7821.7407999999996</v>
          </cell>
          <cell r="K40">
            <v>244.51560000000001</v>
          </cell>
          <cell r="L40">
            <v>32.299999999999997</v>
          </cell>
          <cell r="M40">
            <v>974.24900000000002</v>
          </cell>
          <cell r="O40">
            <v>2591</v>
          </cell>
          <cell r="P40">
            <v>4100.2835448286114</v>
          </cell>
        </row>
        <row r="41">
          <cell r="B41">
            <v>31125</v>
          </cell>
          <cell r="C41">
            <v>1273.325</v>
          </cell>
          <cell r="D41">
            <v>7208.4567662448699</v>
          </cell>
          <cell r="E41">
            <v>1049.0930000000001</v>
          </cell>
          <cell r="F41">
            <v>794.87977565351252</v>
          </cell>
          <cell r="G41">
            <v>7872.9999999999991</v>
          </cell>
          <cell r="H41">
            <v>0</v>
          </cell>
          <cell r="I41">
            <v>18722.619191310681</v>
          </cell>
          <cell r="J41">
            <v>6427.0554000000002</v>
          </cell>
          <cell r="K41">
            <v>267.80279999999999</v>
          </cell>
          <cell r="L41">
            <v>32.945999999999998</v>
          </cell>
          <cell r="M41">
            <v>966.42200000000003</v>
          </cell>
          <cell r="O41">
            <v>2591</v>
          </cell>
          <cell r="P41">
            <v>3399.5288976999559</v>
          </cell>
        </row>
        <row r="42">
          <cell r="B42">
            <v>21912</v>
          </cell>
          <cell r="C42">
            <v>639.06500000000005</v>
          </cell>
          <cell r="D42">
            <v>6674.4703974418626</v>
          </cell>
          <cell r="E42">
            <v>1046.6300000000001</v>
          </cell>
          <cell r="F42">
            <v>794.87977565351252</v>
          </cell>
          <cell r="G42">
            <v>7872.9999999999991</v>
          </cell>
          <cell r="H42">
            <v>0</v>
          </cell>
          <cell r="I42">
            <v>15734.28968779141</v>
          </cell>
          <cell r="J42">
            <v>4327.8382000000001</v>
          </cell>
          <cell r="K42">
            <v>384.23880000000003</v>
          </cell>
          <cell r="L42">
            <v>39.405999999999999</v>
          </cell>
          <cell r="M42">
            <v>965.43599999999992</v>
          </cell>
          <cell r="O42">
            <v>2591</v>
          </cell>
          <cell r="P42">
            <v>2459.6263028119902</v>
          </cell>
        </row>
        <row r="43">
          <cell r="B43">
            <v>4814</v>
          </cell>
          <cell r="C43">
            <v>62.465000000000003</v>
          </cell>
          <cell r="D43">
            <v>6746.0583557562222</v>
          </cell>
          <cell r="E43">
            <v>1058.944</v>
          </cell>
          <cell r="F43">
            <v>794.87977565351252</v>
          </cell>
          <cell r="G43">
            <v>7872.9999999999991</v>
          </cell>
          <cell r="H43">
            <v>0</v>
          </cell>
          <cell r="I43">
            <v>6542.8116090184039</v>
          </cell>
          <cell r="J43">
            <v>1811.6532</v>
          </cell>
          <cell r="K43">
            <v>686.97239999999999</v>
          </cell>
          <cell r="L43">
            <v>52.326000000000001</v>
          </cell>
          <cell r="M43">
            <v>969.31399999999996</v>
          </cell>
          <cell r="O43">
            <v>2591</v>
          </cell>
          <cell r="P43">
            <v>1469.360024076273</v>
          </cell>
        </row>
        <row r="44">
          <cell r="B44">
            <v>0</v>
          </cell>
          <cell r="C44">
            <v>0</v>
          </cell>
          <cell r="D44">
            <v>10613.07732868978</v>
          </cell>
          <cell r="E44">
            <v>1073.72</v>
          </cell>
          <cell r="F44">
            <v>794.87977565351252</v>
          </cell>
          <cell r="G44">
            <v>7872.9999999999991</v>
          </cell>
          <cell r="H44">
            <v>0</v>
          </cell>
          <cell r="I44">
            <v>5848.7444663190181</v>
          </cell>
          <cell r="J44">
            <v>0</v>
          </cell>
          <cell r="K44">
            <v>1851.3324</v>
          </cell>
          <cell r="L44">
            <v>68.475999999999999</v>
          </cell>
          <cell r="M44">
            <v>973.96</v>
          </cell>
          <cell r="O44">
            <v>2591</v>
          </cell>
          <cell r="P44">
            <v>908.38920166938738</v>
          </cell>
        </row>
        <row r="45">
          <cell r="B45">
            <v>0</v>
          </cell>
          <cell r="C45">
            <v>0</v>
          </cell>
          <cell r="D45">
            <v>12693.764835624561</v>
          </cell>
          <cell r="E45">
            <v>1090.9580000000001</v>
          </cell>
          <cell r="F45">
            <v>794.87977565351252</v>
          </cell>
          <cell r="G45">
            <v>7872.9999999999991</v>
          </cell>
          <cell r="H45">
            <v>0</v>
          </cell>
          <cell r="I45">
            <v>6994.8883087730064</v>
          </cell>
          <cell r="J45">
            <v>0</v>
          </cell>
          <cell r="K45">
            <v>2584.8791999999999</v>
          </cell>
          <cell r="L45">
            <v>80.103999999999999</v>
          </cell>
          <cell r="M45">
            <v>982.16099999999994</v>
          </cell>
          <cell r="O45">
            <v>2591</v>
          </cell>
          <cell r="P45">
            <v>1040.9434753598459</v>
          </cell>
        </row>
        <row r="46">
          <cell r="B46">
            <v>0</v>
          </cell>
          <cell r="C46">
            <v>0</v>
          </cell>
          <cell r="D46">
            <v>11990.67975703404</v>
          </cell>
          <cell r="E46">
            <v>1113.1220000000001</v>
          </cell>
          <cell r="F46">
            <v>794.87977565351252</v>
          </cell>
          <cell r="G46">
            <v>7872.9999999999991</v>
          </cell>
          <cell r="H46">
            <v>0</v>
          </cell>
          <cell r="I46">
            <v>6607.4546606134973</v>
          </cell>
          <cell r="J46">
            <v>0</v>
          </cell>
          <cell r="K46">
            <v>2596.5228000000002</v>
          </cell>
          <cell r="L46">
            <v>84.626000000000005</v>
          </cell>
          <cell r="M46">
            <v>986.38400000000001</v>
          </cell>
          <cell r="O46">
            <v>2591</v>
          </cell>
          <cell r="P46">
            <v>1090.3847081540291</v>
          </cell>
        </row>
        <row r="47">
          <cell r="B47">
            <v>0</v>
          </cell>
          <cell r="C47">
            <v>0</v>
          </cell>
          <cell r="D47">
            <v>10467.98876334349</v>
          </cell>
          <cell r="E47">
            <v>1108.1969999999999</v>
          </cell>
          <cell r="F47">
            <v>794.87977565351252</v>
          </cell>
          <cell r="G47">
            <v>7872.9999999999991</v>
          </cell>
          <cell r="H47">
            <v>0</v>
          </cell>
          <cell r="I47">
            <v>5768.3769614723924</v>
          </cell>
          <cell r="J47">
            <v>0</v>
          </cell>
          <cell r="K47">
            <v>2410.2251999999999</v>
          </cell>
          <cell r="L47">
            <v>83.98</v>
          </cell>
          <cell r="M47">
            <v>981.60900000000004</v>
          </cell>
          <cell r="O47">
            <v>2591</v>
          </cell>
          <cell r="P47">
            <v>1099.412938254934</v>
          </cell>
        </row>
        <row r="48">
          <cell r="B48">
            <v>0</v>
          </cell>
          <cell r="C48">
            <v>0</v>
          </cell>
          <cell r="D48">
            <v>9858.8226774680825</v>
          </cell>
          <cell r="E48">
            <v>1098.346</v>
          </cell>
          <cell r="F48">
            <v>794.87977565351252</v>
          </cell>
          <cell r="G48">
            <v>7872.9999999999991</v>
          </cell>
          <cell r="H48">
            <v>0</v>
          </cell>
          <cell r="I48">
            <v>5432.6960939263809</v>
          </cell>
          <cell r="J48">
            <v>0</v>
          </cell>
          <cell r="K48">
            <v>2363.6507999999999</v>
          </cell>
          <cell r="L48">
            <v>82.042000000000002</v>
          </cell>
          <cell r="M48">
            <v>982.87699999999995</v>
          </cell>
          <cell r="O48">
            <v>2591</v>
          </cell>
          <cell r="P48">
            <v>1110.4254094747</v>
          </cell>
        </row>
        <row r="49">
          <cell r="B49">
            <v>0</v>
          </cell>
          <cell r="C49">
            <v>0</v>
          </cell>
          <cell r="D49">
            <v>9494.3897946343404</v>
          </cell>
          <cell r="E49">
            <v>1098.346</v>
          </cell>
          <cell r="F49">
            <v>794.87977565351252</v>
          </cell>
          <cell r="G49">
            <v>7872.9999999999991</v>
          </cell>
          <cell r="H49">
            <v>0</v>
          </cell>
          <cell r="I49">
            <v>5231.8751769938644</v>
          </cell>
          <cell r="J49">
            <v>0</v>
          </cell>
          <cell r="K49">
            <v>2503.3739999999998</v>
          </cell>
          <cell r="L49">
            <v>74.936000000000007</v>
          </cell>
          <cell r="M49">
            <v>974.91899999999998</v>
          </cell>
          <cell r="O49">
            <v>2591</v>
          </cell>
          <cell r="P49">
            <v>1061.717716189346</v>
          </cell>
        </row>
        <row r="50">
          <cell r="B50">
            <v>0</v>
          </cell>
          <cell r="C50">
            <v>0</v>
          </cell>
          <cell r="D50">
            <v>9891.4066473124822</v>
          </cell>
          <cell r="E50">
            <v>1068.7940000000001</v>
          </cell>
          <cell r="F50">
            <v>794.87977565351252</v>
          </cell>
          <cell r="G50">
            <v>7872.9999999999991</v>
          </cell>
          <cell r="H50">
            <v>0</v>
          </cell>
          <cell r="I50">
            <v>5450.6516836196324</v>
          </cell>
          <cell r="J50">
            <v>0</v>
          </cell>
          <cell r="K50">
            <v>2736.2460000000001</v>
          </cell>
          <cell r="L50">
            <v>71.06</v>
          </cell>
          <cell r="M50">
            <v>895.1099999999999</v>
          </cell>
          <cell r="O50">
            <v>2591</v>
          </cell>
          <cell r="P50">
            <v>1021.1077631621901</v>
          </cell>
        </row>
        <row r="51">
          <cell r="B51">
            <v>0</v>
          </cell>
          <cell r="C51">
            <v>0</v>
          </cell>
          <cell r="D51">
            <v>10235.357435405689</v>
          </cell>
          <cell r="E51">
            <v>1058.944</v>
          </cell>
          <cell r="F51">
            <v>794.87977565351252</v>
          </cell>
          <cell r="G51">
            <v>7872.9999999999991</v>
          </cell>
          <cell r="H51">
            <v>0</v>
          </cell>
          <cell r="I51">
            <v>5640.1851268711653</v>
          </cell>
          <cell r="J51">
            <v>0</v>
          </cell>
          <cell r="K51">
            <v>2875.9692</v>
          </cell>
          <cell r="L51">
            <v>68.475999999999999</v>
          </cell>
          <cell r="M51">
            <v>888.40899999999999</v>
          </cell>
          <cell r="O51">
            <v>2591</v>
          </cell>
          <cell r="P51">
            <v>1011.891961314735</v>
          </cell>
        </row>
        <row r="52">
          <cell r="B52">
            <v>0</v>
          </cell>
          <cell r="C52">
            <v>0</v>
          </cell>
          <cell r="D52">
            <v>10420.05283847216</v>
          </cell>
          <cell r="E52">
            <v>1039.2429999999999</v>
          </cell>
          <cell r="F52">
            <v>794.87977565351252</v>
          </cell>
          <cell r="G52">
            <v>7872.9999999999991</v>
          </cell>
          <cell r="H52">
            <v>0</v>
          </cell>
          <cell r="I52">
            <v>5741.9614242331281</v>
          </cell>
          <cell r="J52">
            <v>0</v>
          </cell>
          <cell r="K52">
            <v>2969.1179999999999</v>
          </cell>
          <cell r="L52">
            <v>71.06</v>
          </cell>
          <cell r="M52">
            <v>887.54899999999998</v>
          </cell>
          <cell r="O52">
            <v>2591</v>
          </cell>
          <cell r="P52">
            <v>1047.854824321116</v>
          </cell>
        </row>
        <row r="53">
          <cell r="B53">
            <v>0</v>
          </cell>
          <cell r="C53">
            <v>0</v>
          </cell>
          <cell r="D53">
            <v>10021.14830662054</v>
          </cell>
          <cell r="E53">
            <v>1026.9290000000001</v>
          </cell>
          <cell r="F53">
            <v>794.87977565351252</v>
          </cell>
          <cell r="G53">
            <v>7872.9999999999991</v>
          </cell>
          <cell r="H53">
            <v>0</v>
          </cell>
          <cell r="I53">
            <v>5522.1452293251541</v>
          </cell>
          <cell r="J53">
            <v>0</v>
          </cell>
          <cell r="K53">
            <v>2957.4744000000001</v>
          </cell>
          <cell r="L53">
            <v>71.706000000000003</v>
          </cell>
          <cell r="M53">
            <v>878.93799999999987</v>
          </cell>
          <cell r="O53">
            <v>2591</v>
          </cell>
          <cell r="P53">
            <v>1068.9003742840191</v>
          </cell>
        </row>
        <row r="54">
          <cell r="B54">
            <v>0</v>
          </cell>
          <cell r="C54">
            <v>0</v>
          </cell>
          <cell r="D54">
            <v>9615.3276700540955</v>
          </cell>
          <cell r="E54">
            <v>1022.004</v>
          </cell>
          <cell r="F54">
            <v>794.87977565351252</v>
          </cell>
          <cell r="G54">
            <v>7872.9999999999991</v>
          </cell>
          <cell r="H54">
            <v>0</v>
          </cell>
          <cell r="I54">
            <v>5298.5177315337423</v>
          </cell>
          <cell r="J54">
            <v>0</v>
          </cell>
          <cell r="K54">
            <v>2910.9</v>
          </cell>
          <cell r="L54">
            <v>72.352000000000004</v>
          </cell>
          <cell r="M54">
            <v>864.82</v>
          </cell>
          <cell r="O54">
            <v>2591</v>
          </cell>
          <cell r="P54">
            <v>1078.2468064549639</v>
          </cell>
        </row>
        <row r="55">
          <cell r="B55">
            <v>0</v>
          </cell>
          <cell r="C55">
            <v>0</v>
          </cell>
          <cell r="D55">
            <v>9302.575684706675</v>
          </cell>
          <cell r="E55">
            <v>1024.4670000000001</v>
          </cell>
          <cell r="F55">
            <v>794.87977565351252</v>
          </cell>
          <cell r="G55">
            <v>7872.9999999999991</v>
          </cell>
          <cell r="H55">
            <v>0</v>
          </cell>
          <cell r="I55">
            <v>5126.1770849079758</v>
          </cell>
          <cell r="J55">
            <v>0</v>
          </cell>
          <cell r="K55">
            <v>3038.9796000000001</v>
          </cell>
          <cell r="L55">
            <v>71.06</v>
          </cell>
          <cell r="M55">
            <v>859.74700000000007</v>
          </cell>
          <cell r="O55">
            <v>2591</v>
          </cell>
          <cell r="P55">
            <v>1093.2558956744331</v>
          </cell>
        </row>
        <row r="56">
          <cell r="B56">
            <v>0</v>
          </cell>
          <cell r="C56">
            <v>0</v>
          </cell>
          <cell r="D56">
            <v>8594.9043801847329</v>
          </cell>
          <cell r="E56">
            <v>1031.855</v>
          </cell>
          <cell r="F56">
            <v>794.87977565351252</v>
          </cell>
          <cell r="G56">
            <v>7872.9999999999991</v>
          </cell>
          <cell r="H56">
            <v>0</v>
          </cell>
          <cell r="I56">
            <v>4736.2154366871164</v>
          </cell>
          <cell r="J56">
            <v>0</v>
          </cell>
          <cell r="K56">
            <v>3038.9796000000001</v>
          </cell>
          <cell r="L56">
            <v>67.183999999999997</v>
          </cell>
          <cell r="M56">
            <v>855.15300000000002</v>
          </cell>
          <cell r="O56">
            <v>2591</v>
          </cell>
          <cell r="P56">
            <v>1076.40659364149</v>
          </cell>
        </row>
        <row r="57">
          <cell r="B57">
            <v>0</v>
          </cell>
          <cell r="C57">
            <v>0</v>
          </cell>
          <cell r="D57">
            <v>7391.5416337173328</v>
          </cell>
          <cell r="E57">
            <v>1039.2429999999999</v>
          </cell>
          <cell r="F57">
            <v>794.87977565351252</v>
          </cell>
          <cell r="G57">
            <v>7872.9999999999991</v>
          </cell>
          <cell r="H57">
            <v>0</v>
          </cell>
          <cell r="I57">
            <v>4073.1033152760742</v>
          </cell>
          <cell r="J57">
            <v>0</v>
          </cell>
          <cell r="K57">
            <v>2829.3948</v>
          </cell>
          <cell r="L57">
            <v>61.37</v>
          </cell>
          <cell r="M57">
            <v>922.66399999999999</v>
          </cell>
          <cell r="O57">
            <v>2591</v>
          </cell>
          <cell r="P57">
            <v>1028.558380894792</v>
          </cell>
        </row>
        <row r="58">
          <cell r="B58">
            <v>0</v>
          </cell>
          <cell r="C58">
            <v>0</v>
          </cell>
          <cell r="D58">
            <v>7084.5452200831733</v>
          </cell>
          <cell r="E58">
            <v>1063.8689999999999</v>
          </cell>
          <cell r="F58">
            <v>794.87977565351252</v>
          </cell>
          <cell r="G58">
            <v>7872.9999999999991</v>
          </cell>
          <cell r="H58">
            <v>0</v>
          </cell>
          <cell r="I58">
            <v>4160.1469234969327</v>
          </cell>
          <cell r="J58">
            <v>0</v>
          </cell>
          <cell r="K58">
            <v>2235.5711999999999</v>
          </cell>
          <cell r="L58">
            <v>55.555999999999997</v>
          </cell>
          <cell r="M58">
            <v>934.76599999999996</v>
          </cell>
          <cell r="O58">
            <v>2591</v>
          </cell>
          <cell r="P58">
            <v>955.53201066923896</v>
          </cell>
        </row>
        <row r="59">
          <cell r="B59">
            <v>9379</v>
          </cell>
          <cell r="C59">
            <v>312.32499999999999</v>
          </cell>
          <cell r="D59">
            <v>5839.1482657304832</v>
          </cell>
          <cell r="E59">
            <v>1090.9580000000001</v>
          </cell>
          <cell r="F59">
            <v>794.87977565351252</v>
          </cell>
          <cell r="G59">
            <v>7872.9999999999991</v>
          </cell>
          <cell r="H59">
            <v>0</v>
          </cell>
          <cell r="I59">
            <v>9307.1390736809826</v>
          </cell>
          <cell r="J59">
            <v>776.42280000000005</v>
          </cell>
          <cell r="K59">
            <v>1513.6679999999999</v>
          </cell>
          <cell r="L59">
            <v>49.095999999999997</v>
          </cell>
          <cell r="M59">
            <v>945.37199999999996</v>
          </cell>
          <cell r="O59">
            <v>2591</v>
          </cell>
          <cell r="P59">
            <v>1248.1024015432561</v>
          </cell>
        </row>
        <row r="60">
          <cell r="B60">
            <v>23240</v>
          </cell>
          <cell r="C60">
            <v>807.24</v>
          </cell>
          <cell r="D60">
            <v>2940.658342457637</v>
          </cell>
          <cell r="E60">
            <v>1095.884</v>
          </cell>
          <cell r="F60">
            <v>794.87977565351252</v>
          </cell>
          <cell r="G60">
            <v>7872.9999999999991</v>
          </cell>
          <cell r="H60">
            <v>0</v>
          </cell>
          <cell r="I60">
            <v>16056.755464969319</v>
          </cell>
          <cell r="J60">
            <v>3033.8002000000001</v>
          </cell>
          <cell r="K60">
            <v>756.83399999999983</v>
          </cell>
          <cell r="L60">
            <v>40.698</v>
          </cell>
          <cell r="M60">
            <v>949.03600000000006</v>
          </cell>
          <cell r="O60">
            <v>2591</v>
          </cell>
          <cell r="P60">
            <v>2257.4480763985762</v>
          </cell>
        </row>
        <row r="61">
          <cell r="B61">
            <v>28718</v>
          </cell>
          <cell r="C61">
            <v>1316.57</v>
          </cell>
          <cell r="D61">
            <v>1417.5837174260389</v>
          </cell>
          <cell r="E61">
            <v>1054.018</v>
          </cell>
          <cell r="F61">
            <v>794.87977565351252</v>
          </cell>
          <cell r="G61">
            <v>7872.9999999999991</v>
          </cell>
          <cell r="H61">
            <v>0</v>
          </cell>
          <cell r="I61">
            <v>18135.654976198461</v>
          </cell>
          <cell r="J61">
            <v>5276.7993999999999</v>
          </cell>
          <cell r="K61">
            <v>349.30799999999999</v>
          </cell>
          <cell r="L61">
            <v>34.884</v>
          </cell>
          <cell r="M61">
            <v>946.38800000000003</v>
          </cell>
          <cell r="O61">
            <v>2591</v>
          </cell>
          <cell r="P61">
            <v>3296.8762400059359</v>
          </cell>
        </row>
        <row r="62">
          <cell r="B62">
            <v>30793</v>
          </cell>
          <cell r="C62">
            <v>1648.115</v>
          </cell>
          <cell r="D62">
            <v>1047.830302104984</v>
          </cell>
          <cell r="E62">
            <v>1046.6300000000001</v>
          </cell>
          <cell r="F62">
            <v>794.87977565351252</v>
          </cell>
          <cell r="G62">
            <v>7872.9999999999991</v>
          </cell>
          <cell r="H62">
            <v>0</v>
          </cell>
          <cell r="I62">
            <v>19276.312516931899</v>
          </cell>
          <cell r="J62">
            <v>6815.2668000000003</v>
          </cell>
          <cell r="K62">
            <v>221.22839999999999</v>
          </cell>
          <cell r="L62">
            <v>29.716000000000001</v>
          </cell>
          <cell r="M62">
            <v>944.37</v>
          </cell>
          <cell r="O62">
            <v>2591</v>
          </cell>
          <cell r="P62">
            <v>4011.06303388485</v>
          </cell>
        </row>
        <row r="63">
          <cell r="B63">
            <v>31374</v>
          </cell>
          <cell r="C63">
            <v>1696.165</v>
          </cell>
          <cell r="D63">
            <v>948.78805466085657</v>
          </cell>
          <cell r="E63">
            <v>1051.556</v>
          </cell>
          <cell r="F63">
            <v>794.87977565351252</v>
          </cell>
          <cell r="G63">
            <v>7872.9999999999991</v>
          </cell>
          <cell r="H63">
            <v>0</v>
          </cell>
          <cell r="I63">
            <v>19525.856758889338</v>
          </cell>
          <cell r="J63">
            <v>7447.9075999999986</v>
          </cell>
          <cell r="K63">
            <v>151.36680000000001</v>
          </cell>
          <cell r="L63">
            <v>29.07</v>
          </cell>
          <cell r="M63">
            <v>945.005</v>
          </cell>
          <cell r="O63">
            <v>2591</v>
          </cell>
          <cell r="P63">
            <v>4299.7707865781276</v>
          </cell>
        </row>
        <row r="64">
          <cell r="B64">
            <v>30876</v>
          </cell>
          <cell r="C64">
            <v>1460.72</v>
          </cell>
          <cell r="D64">
            <v>937.12635957142493</v>
          </cell>
          <cell r="E64">
            <v>1046.6300000000001</v>
          </cell>
          <cell r="F64">
            <v>794.87977565351252</v>
          </cell>
          <cell r="G64">
            <v>7872.9999999999991</v>
          </cell>
          <cell r="H64">
            <v>0</v>
          </cell>
          <cell r="I64">
            <v>18189.503469784289</v>
          </cell>
          <cell r="J64">
            <v>7074.0744000000004</v>
          </cell>
          <cell r="K64">
            <v>139.72319999999999</v>
          </cell>
          <cell r="L64">
            <v>33.591999999999999</v>
          </cell>
          <cell r="M64">
            <v>937.21799999999996</v>
          </cell>
          <cell r="O64">
            <v>2591</v>
          </cell>
          <cell r="P64">
            <v>4129.0269052901031</v>
          </cell>
        </row>
        <row r="65">
          <cell r="B65">
            <v>28635</v>
          </cell>
          <cell r="C65">
            <v>1013.854999999995</v>
          </cell>
          <cell r="D65">
            <v>1015.341620447234</v>
          </cell>
          <cell r="E65">
            <v>1058.944</v>
          </cell>
          <cell r="F65">
            <v>794.87977565351252</v>
          </cell>
          <cell r="G65">
            <v>7872.9999999999991</v>
          </cell>
          <cell r="H65">
            <v>0</v>
          </cell>
          <cell r="I65">
            <v>16834.807236040971</v>
          </cell>
          <cell r="J65">
            <v>5837.5492000000004</v>
          </cell>
          <cell r="K65">
            <v>197.94120000000001</v>
          </cell>
          <cell r="L65">
            <v>45.865999999999993</v>
          </cell>
          <cell r="M65">
            <v>940.5379999999999</v>
          </cell>
          <cell r="O65">
            <v>2591</v>
          </cell>
          <cell r="P65">
            <v>3554.5703442053718</v>
          </cell>
        </row>
        <row r="66">
          <cell r="B66">
            <v>20003</v>
          </cell>
          <cell r="C66">
            <v>480.5</v>
          </cell>
          <cell r="D66">
            <v>908.720932771256</v>
          </cell>
          <cell r="E66">
            <v>1071.2570000000001</v>
          </cell>
          <cell r="F66">
            <v>794.87977565351252</v>
          </cell>
          <cell r="G66">
            <v>7872.9999999999991</v>
          </cell>
          <cell r="H66">
            <v>0</v>
          </cell>
          <cell r="I66">
            <v>11657.89291693252</v>
          </cell>
          <cell r="J66">
            <v>4011.5178000000001</v>
          </cell>
          <cell r="K66">
            <v>279.44639999999998</v>
          </cell>
          <cell r="L66">
            <v>58.14</v>
          </cell>
          <cell r="M66">
            <v>955.12700000000007</v>
          </cell>
          <cell r="O66">
            <v>2591</v>
          </cell>
          <cell r="P66">
            <v>2673.4755112553789</v>
          </cell>
        </row>
        <row r="67">
          <cell r="B67">
            <v>4565</v>
          </cell>
          <cell r="C67">
            <v>0</v>
          </cell>
          <cell r="D67">
            <v>1632.2207250531701</v>
          </cell>
          <cell r="E67">
            <v>1083.57</v>
          </cell>
          <cell r="F67">
            <v>794.87977565351252</v>
          </cell>
          <cell r="G67">
            <v>7872.9999999999991</v>
          </cell>
          <cell r="H67">
            <v>0</v>
          </cell>
          <cell r="I67">
            <v>3588.6791307975459</v>
          </cell>
          <cell r="J67">
            <v>1768.5186000000001</v>
          </cell>
          <cell r="K67">
            <v>454.10039999999998</v>
          </cell>
          <cell r="L67">
            <v>69.122</v>
          </cell>
          <cell r="M67">
            <v>963.37900000000013</v>
          </cell>
          <cell r="O67">
            <v>2591</v>
          </cell>
          <cell r="P67">
            <v>1680.0808037468471</v>
          </cell>
        </row>
        <row r="68">
          <cell r="B68">
            <v>0</v>
          </cell>
          <cell r="C68">
            <v>0</v>
          </cell>
          <cell r="D68">
            <v>2969.6079584393642</v>
          </cell>
          <cell r="E68">
            <v>1150.0619999999999</v>
          </cell>
          <cell r="F68">
            <v>794.87977565351252</v>
          </cell>
          <cell r="G68">
            <v>7872.9999999999991</v>
          </cell>
          <cell r="H68">
            <v>0</v>
          </cell>
          <cell r="I68">
            <v>1637.37192809816</v>
          </cell>
          <cell r="J68">
            <v>0</v>
          </cell>
          <cell r="K68">
            <v>803.40840000000014</v>
          </cell>
          <cell r="L68">
            <v>79.457999999999998</v>
          </cell>
          <cell r="M68">
            <v>971.005</v>
          </cell>
          <cell r="O68">
            <v>2591</v>
          </cell>
          <cell r="P68">
            <v>1034.6926469060691</v>
          </cell>
        </row>
        <row r="69">
          <cell r="B69">
            <v>0</v>
          </cell>
          <cell r="C69">
            <v>0</v>
          </cell>
          <cell r="D69">
            <v>3032.5158789883521</v>
          </cell>
          <cell r="E69">
            <v>1164.838</v>
          </cell>
          <cell r="F69">
            <v>794.87977565351252</v>
          </cell>
          <cell r="G69">
            <v>7872.9999999999991</v>
          </cell>
          <cell r="H69">
            <v>0</v>
          </cell>
          <cell r="I69">
            <v>1671.0652833128829</v>
          </cell>
          <cell r="J69">
            <v>0</v>
          </cell>
          <cell r="K69">
            <v>989.7059999999999</v>
          </cell>
          <cell r="L69">
            <v>85.272000000000006</v>
          </cell>
          <cell r="M69">
            <v>969.59500000000014</v>
          </cell>
          <cell r="O69">
            <v>2591</v>
          </cell>
          <cell r="P69">
            <v>1097.702685865856</v>
          </cell>
        </row>
        <row r="70">
          <cell r="B70">
            <v>0</v>
          </cell>
          <cell r="C70">
            <v>0</v>
          </cell>
          <cell r="D70">
            <v>1997.8308484510681</v>
          </cell>
          <cell r="E70">
            <v>1137.749</v>
          </cell>
          <cell r="F70">
            <v>794.87977565351252</v>
          </cell>
          <cell r="G70">
            <v>7872.9999999999991</v>
          </cell>
          <cell r="H70">
            <v>0</v>
          </cell>
          <cell r="I70">
            <v>1100.903424294479</v>
          </cell>
          <cell r="J70">
            <v>0</v>
          </cell>
          <cell r="K70">
            <v>861.62639999999999</v>
          </cell>
          <cell r="L70">
            <v>85.918000000000006</v>
          </cell>
          <cell r="M70">
            <v>968.63600000000008</v>
          </cell>
          <cell r="O70">
            <v>2591</v>
          </cell>
          <cell r="P70">
            <v>1101.861419446506</v>
          </cell>
        </row>
        <row r="71">
          <cell r="B71">
            <v>0</v>
          </cell>
          <cell r="C71">
            <v>0</v>
          </cell>
          <cell r="D71">
            <v>1605.3004353277749</v>
          </cell>
          <cell r="E71">
            <v>1142.674</v>
          </cell>
          <cell r="F71">
            <v>794.87977565351252</v>
          </cell>
          <cell r="G71">
            <v>7872.9999999999991</v>
          </cell>
          <cell r="H71">
            <v>0</v>
          </cell>
          <cell r="I71">
            <v>884.59900619631901</v>
          </cell>
          <cell r="J71">
            <v>0</v>
          </cell>
          <cell r="K71">
            <v>733.54680000000008</v>
          </cell>
          <cell r="L71">
            <v>80.75</v>
          </cell>
          <cell r="M71">
            <v>956.9129999999999</v>
          </cell>
          <cell r="O71">
            <v>2591</v>
          </cell>
          <cell r="P71">
            <v>1029.715296631548</v>
          </cell>
        </row>
        <row r="72">
          <cell r="B72">
            <v>0</v>
          </cell>
          <cell r="C72">
            <v>0</v>
          </cell>
          <cell r="D72">
            <v>1718.6635425074569</v>
          </cell>
          <cell r="E72">
            <v>1083.57</v>
          </cell>
          <cell r="F72">
            <v>794.87977565351252</v>
          </cell>
          <cell r="G72">
            <v>7872.9999999999991</v>
          </cell>
          <cell r="H72">
            <v>0</v>
          </cell>
          <cell r="I72">
            <v>947.06816411042951</v>
          </cell>
          <cell r="J72">
            <v>0</v>
          </cell>
          <cell r="K72">
            <v>652.04160000000002</v>
          </cell>
          <cell r="L72">
            <v>77.52</v>
          </cell>
          <cell r="M72">
            <v>951.15299999999991</v>
          </cell>
          <cell r="O72">
            <v>2591</v>
          </cell>
          <cell r="P72">
            <v>986.24755406588531</v>
          </cell>
        </row>
        <row r="73">
          <cell r="B73">
            <v>0</v>
          </cell>
          <cell r="C73">
            <v>0</v>
          </cell>
          <cell r="D73">
            <v>1784.441950829415</v>
          </cell>
          <cell r="E73">
            <v>1063.8689999999999</v>
          </cell>
          <cell r="F73">
            <v>794.87977565351252</v>
          </cell>
          <cell r="G73">
            <v>7872.9999999999991</v>
          </cell>
          <cell r="H73">
            <v>0</v>
          </cell>
          <cell r="I73">
            <v>983.31481269938661</v>
          </cell>
          <cell r="J73">
            <v>0</v>
          </cell>
          <cell r="K73">
            <v>593.82360000000006</v>
          </cell>
          <cell r="L73">
            <v>70.414000000000001</v>
          </cell>
          <cell r="M73">
            <v>945.851</v>
          </cell>
          <cell r="O73">
            <v>2591</v>
          </cell>
          <cell r="P73">
            <v>939.69961546223487</v>
          </cell>
        </row>
        <row r="74">
          <cell r="B74">
            <v>0</v>
          </cell>
          <cell r="C74">
            <v>0</v>
          </cell>
          <cell r="D74">
            <v>2092.8097615930119</v>
          </cell>
          <cell r="E74">
            <v>1004.765</v>
          </cell>
          <cell r="F74">
            <v>794.87977565351252</v>
          </cell>
          <cell r="G74">
            <v>7872.9999999999991</v>
          </cell>
          <cell r="H74">
            <v>0</v>
          </cell>
          <cell r="I74">
            <v>1153.2406135582819</v>
          </cell>
          <cell r="J74">
            <v>0</v>
          </cell>
          <cell r="K74">
            <v>570.53639999999996</v>
          </cell>
          <cell r="L74">
            <v>65.891999999999996</v>
          </cell>
          <cell r="M74">
            <v>856.40499999999997</v>
          </cell>
          <cell r="O74">
            <v>2591</v>
          </cell>
          <cell r="P74">
            <v>907.67575913340261</v>
          </cell>
        </row>
        <row r="75">
          <cell r="B75">
            <v>0</v>
          </cell>
          <cell r="C75">
            <v>0</v>
          </cell>
          <cell r="D75">
            <v>2453.948776001735</v>
          </cell>
          <cell r="E75">
            <v>982.601</v>
          </cell>
          <cell r="F75">
            <v>794.87977565351252</v>
          </cell>
          <cell r="G75">
            <v>7872.9999999999991</v>
          </cell>
          <cell r="H75">
            <v>0</v>
          </cell>
          <cell r="I75">
            <v>1352.2470680981589</v>
          </cell>
          <cell r="J75">
            <v>0</v>
          </cell>
          <cell r="K75">
            <v>558.89279999999997</v>
          </cell>
          <cell r="L75">
            <v>61.37</v>
          </cell>
          <cell r="M75">
            <v>849.18200000000002</v>
          </cell>
          <cell r="O75">
            <v>2591</v>
          </cell>
          <cell r="P75">
            <v>851.78741745066054</v>
          </cell>
        </row>
        <row r="76">
          <cell r="B76">
            <v>0</v>
          </cell>
          <cell r="C76">
            <v>0</v>
          </cell>
          <cell r="D76">
            <v>2997.363626294346</v>
          </cell>
          <cell r="E76">
            <v>980.13900000000001</v>
          </cell>
          <cell r="F76">
            <v>794.87977565351252</v>
          </cell>
          <cell r="G76">
            <v>7872.9999999999991</v>
          </cell>
          <cell r="H76">
            <v>0</v>
          </cell>
          <cell r="I76">
            <v>1651.6945993251529</v>
          </cell>
          <cell r="J76">
            <v>0</v>
          </cell>
          <cell r="K76">
            <v>547.24919999999997</v>
          </cell>
          <cell r="L76">
            <v>60.078000000000003</v>
          </cell>
          <cell r="M76">
            <v>845.53800000000001</v>
          </cell>
          <cell r="O76">
            <v>2591</v>
          </cell>
          <cell r="P76">
            <v>843.89533621457201</v>
          </cell>
        </row>
        <row r="77">
          <cell r="B77">
            <v>0</v>
          </cell>
          <cell r="C77">
            <v>0</v>
          </cell>
          <cell r="D77">
            <v>3725.395207229572</v>
          </cell>
          <cell r="E77">
            <v>975.21299999999997</v>
          </cell>
          <cell r="F77">
            <v>794.87977565351252</v>
          </cell>
          <cell r="G77">
            <v>7872.9999999999991</v>
          </cell>
          <cell r="H77">
            <v>0</v>
          </cell>
          <cell r="I77">
            <v>2052.8758286503071</v>
          </cell>
          <cell r="J77">
            <v>0</v>
          </cell>
          <cell r="K77">
            <v>500.67479999999989</v>
          </cell>
          <cell r="L77">
            <v>60.078000000000003</v>
          </cell>
          <cell r="M77">
            <v>846.03599999999994</v>
          </cell>
          <cell r="O77">
            <v>2591</v>
          </cell>
          <cell r="P77">
            <v>850.0001266656775</v>
          </cell>
        </row>
        <row r="78">
          <cell r="B78">
            <v>0</v>
          </cell>
          <cell r="C78">
            <v>0</v>
          </cell>
          <cell r="D78">
            <v>4680.1631923013483</v>
          </cell>
          <cell r="E78">
            <v>989.98900000000003</v>
          </cell>
          <cell r="F78">
            <v>794.87977565351252</v>
          </cell>
          <cell r="G78">
            <v>7872.9999999999991</v>
          </cell>
          <cell r="H78">
            <v>0</v>
          </cell>
          <cell r="I78">
            <v>2578.9993674846619</v>
          </cell>
          <cell r="J78">
            <v>0</v>
          </cell>
          <cell r="K78">
            <v>454.10039999999998</v>
          </cell>
          <cell r="L78">
            <v>63.954000000000001</v>
          </cell>
          <cell r="M78">
            <v>848.3180000000001</v>
          </cell>
          <cell r="O78">
            <v>2591</v>
          </cell>
          <cell r="P78">
            <v>876.95954583766161</v>
          </cell>
        </row>
        <row r="79">
          <cell r="B79">
            <v>0</v>
          </cell>
          <cell r="C79">
            <v>0</v>
          </cell>
          <cell r="D79">
            <v>5450.4992397167543</v>
          </cell>
          <cell r="E79">
            <v>1004.765</v>
          </cell>
          <cell r="F79">
            <v>794.87977565351252</v>
          </cell>
          <cell r="G79">
            <v>7872.9999999999991</v>
          </cell>
          <cell r="H79">
            <v>0</v>
          </cell>
          <cell r="I79">
            <v>3003.4930439263808</v>
          </cell>
          <cell r="J79">
            <v>0</v>
          </cell>
          <cell r="K79">
            <v>454.10039999999998</v>
          </cell>
          <cell r="L79">
            <v>68.475999999999999</v>
          </cell>
          <cell r="M79">
            <v>868.93600000000015</v>
          </cell>
          <cell r="O79">
            <v>2591</v>
          </cell>
          <cell r="P79">
            <v>915.77684888707552</v>
          </cell>
        </row>
        <row r="80">
          <cell r="B80">
            <v>0</v>
          </cell>
          <cell r="C80">
            <v>0</v>
          </cell>
          <cell r="D80">
            <v>6064.3819072317219</v>
          </cell>
          <cell r="E80">
            <v>1014.616</v>
          </cell>
          <cell r="F80">
            <v>794.87977565351252</v>
          </cell>
          <cell r="G80">
            <v>7872.9999999999991</v>
          </cell>
          <cell r="H80">
            <v>0</v>
          </cell>
          <cell r="I80">
            <v>3341.7724665644168</v>
          </cell>
          <cell r="J80">
            <v>0</v>
          </cell>
          <cell r="K80">
            <v>535.60559999999998</v>
          </cell>
          <cell r="L80">
            <v>74.290000000000006</v>
          </cell>
          <cell r="M80">
            <v>871.84100000000001</v>
          </cell>
          <cell r="O80">
            <v>2591</v>
          </cell>
          <cell r="P80">
            <v>961.66359708413734</v>
          </cell>
        </row>
        <row r="81">
          <cell r="B81">
            <v>0</v>
          </cell>
          <cell r="C81">
            <v>0</v>
          </cell>
          <cell r="D81">
            <v>6423.2157370017594</v>
          </cell>
          <cell r="E81">
            <v>1022.004</v>
          </cell>
          <cell r="F81">
            <v>794.87977565351252</v>
          </cell>
          <cell r="G81">
            <v>7872.9999999999991</v>
          </cell>
          <cell r="H81">
            <v>0</v>
          </cell>
          <cell r="I81">
            <v>3539.507599325153</v>
          </cell>
          <cell r="J81">
            <v>0</v>
          </cell>
          <cell r="K81">
            <v>675.3288</v>
          </cell>
          <cell r="L81">
            <v>77.52</v>
          </cell>
          <cell r="M81">
            <v>923.83699999999999</v>
          </cell>
          <cell r="O81">
            <v>2591</v>
          </cell>
          <cell r="P81">
            <v>973.61794643122141</v>
          </cell>
        </row>
        <row r="82">
          <cell r="B82">
            <v>0</v>
          </cell>
          <cell r="C82">
            <v>0</v>
          </cell>
          <cell r="D82">
            <v>7229.6280938422078</v>
          </cell>
          <cell r="E82">
            <v>1083.57</v>
          </cell>
          <cell r="F82">
            <v>794.87977565351252</v>
          </cell>
          <cell r="G82">
            <v>7872.9999999999991</v>
          </cell>
          <cell r="H82">
            <v>0</v>
          </cell>
          <cell r="I82">
            <v>4157.395277300614</v>
          </cell>
          <cell r="J82">
            <v>0</v>
          </cell>
          <cell r="K82">
            <v>873.27</v>
          </cell>
          <cell r="L82">
            <v>81.396000000000001</v>
          </cell>
          <cell r="M82">
            <v>937.77199999999993</v>
          </cell>
          <cell r="O82">
            <v>2591</v>
          </cell>
          <cell r="P82">
            <v>996.75827086362983</v>
          </cell>
        </row>
        <row r="83">
          <cell r="B83">
            <v>5561</v>
          </cell>
          <cell r="C83">
            <v>110.515</v>
          </cell>
          <cell r="D83">
            <v>8348.136342899068</v>
          </cell>
          <cell r="E83">
            <v>1088.4960000000001</v>
          </cell>
          <cell r="F83">
            <v>794.87977565351252</v>
          </cell>
          <cell r="G83">
            <v>7872.9999999999991</v>
          </cell>
          <cell r="H83">
            <v>0</v>
          </cell>
          <cell r="I83">
            <v>8366.5446664417195</v>
          </cell>
          <cell r="J83">
            <v>431.346</v>
          </cell>
          <cell r="K83">
            <v>873.27</v>
          </cell>
          <cell r="L83">
            <v>84.626000000000005</v>
          </cell>
          <cell r="M83">
            <v>962.72500000000002</v>
          </cell>
          <cell r="O83">
            <v>2591</v>
          </cell>
          <cell r="P83">
            <v>1215.21236568482</v>
          </cell>
        </row>
        <row r="84">
          <cell r="B84">
            <v>14110</v>
          </cell>
          <cell r="C84">
            <v>259.47000000000003</v>
          </cell>
          <cell r="D84">
            <v>9234.8761820860545</v>
          </cell>
          <cell r="E84">
            <v>1044.1679999999999</v>
          </cell>
          <cell r="F84">
            <v>794.87977565351252</v>
          </cell>
          <cell r="G84">
            <v>7872.9999999999991</v>
          </cell>
          <cell r="H84">
            <v>0</v>
          </cell>
          <cell r="I84">
            <v>14282.14468361963</v>
          </cell>
          <cell r="J84">
            <v>1782.8968</v>
          </cell>
          <cell r="K84">
            <v>500.67479999999989</v>
          </cell>
          <cell r="L84">
            <v>85.272000000000006</v>
          </cell>
          <cell r="M84">
            <v>963.25099999999998</v>
          </cell>
          <cell r="O84">
            <v>2591</v>
          </cell>
          <cell r="P84">
            <v>1906.614551550676</v>
          </cell>
        </row>
        <row r="85">
          <cell r="B85">
            <v>19671</v>
          </cell>
          <cell r="C85">
            <v>413.23</v>
          </cell>
          <cell r="D85">
            <v>10602.74259962927</v>
          </cell>
          <cell r="E85">
            <v>1068.7940000000001</v>
          </cell>
          <cell r="F85">
            <v>794.87977565351252</v>
          </cell>
          <cell r="G85">
            <v>7872.9999999999991</v>
          </cell>
          <cell r="H85">
            <v>0</v>
          </cell>
          <cell r="I85">
            <v>19052.649917935159</v>
          </cell>
          <cell r="J85">
            <v>3206.3386</v>
          </cell>
          <cell r="K85">
            <v>326.02080000000001</v>
          </cell>
          <cell r="L85">
            <v>83.98</v>
          </cell>
          <cell r="M85">
            <v>965.08900000000006</v>
          </cell>
          <cell r="O85">
            <v>2591</v>
          </cell>
          <cell r="P85">
            <v>2635.3140394197949</v>
          </cell>
        </row>
        <row r="86">
          <cell r="B86">
            <v>23323</v>
          </cell>
          <cell r="C86">
            <v>538.16</v>
          </cell>
          <cell r="D86">
            <v>12693.81780410596</v>
          </cell>
          <cell r="E86">
            <v>1071.2570000000001</v>
          </cell>
          <cell r="F86">
            <v>794.87977565351252</v>
          </cell>
          <cell r="G86">
            <v>7872.9999999999991</v>
          </cell>
          <cell r="H86">
            <v>0</v>
          </cell>
          <cell r="I86">
            <v>20304.01893361437</v>
          </cell>
          <cell r="J86">
            <v>4385.3509999999997</v>
          </cell>
          <cell r="K86">
            <v>500.67479999999989</v>
          </cell>
          <cell r="L86">
            <v>84.626000000000005</v>
          </cell>
          <cell r="M86">
            <v>966.77700000000004</v>
          </cell>
          <cell r="O86">
            <v>2591</v>
          </cell>
          <cell r="P86">
            <v>3238.7879496958012</v>
          </cell>
        </row>
        <row r="87">
          <cell r="B87">
            <v>24402</v>
          </cell>
          <cell r="C87">
            <v>586.21</v>
          </cell>
          <cell r="D87">
            <v>14935.23885635787</v>
          </cell>
          <cell r="E87">
            <v>1058.944</v>
          </cell>
          <cell r="F87">
            <v>794.87977565351252</v>
          </cell>
          <cell r="G87">
            <v>7872.9999999999991</v>
          </cell>
          <cell r="H87">
            <v>0</v>
          </cell>
          <cell r="I87">
            <v>21344.51279160535</v>
          </cell>
          <cell r="J87">
            <v>4960.4790000000003</v>
          </cell>
          <cell r="K87">
            <v>1339.0139999999999</v>
          </cell>
          <cell r="L87">
            <v>99.483999999999995</v>
          </cell>
          <cell r="M87">
            <v>942.80899999999997</v>
          </cell>
          <cell r="O87">
            <v>2591</v>
          </cell>
          <cell r="P87">
            <v>3645.2874097269628</v>
          </cell>
        </row>
        <row r="88">
          <cell r="B88">
            <v>23406</v>
          </cell>
          <cell r="C88">
            <v>547.77</v>
          </cell>
          <cell r="D88">
            <v>17302.695151216511</v>
          </cell>
          <cell r="E88">
            <v>1063.8689999999999</v>
          </cell>
          <cell r="F88">
            <v>794.87977565351252</v>
          </cell>
          <cell r="G88">
            <v>7872.9999999999991</v>
          </cell>
          <cell r="H88">
            <v>0</v>
          </cell>
          <cell r="I88">
            <v>21211.42493026756</v>
          </cell>
          <cell r="J88">
            <v>4816.6970000000001</v>
          </cell>
          <cell r="K88">
            <v>2771.1768000000002</v>
          </cell>
          <cell r="L88">
            <v>124.678</v>
          </cell>
          <cell r="M88">
            <v>938.89899999999989</v>
          </cell>
          <cell r="O88">
            <v>2591</v>
          </cell>
          <cell r="P88">
            <v>3764.6493605431078</v>
          </cell>
        </row>
        <row r="89">
          <cell r="B89">
            <v>21165</v>
          </cell>
          <cell r="C89">
            <v>432.45</v>
          </cell>
          <cell r="D89">
            <v>19055.53493100328</v>
          </cell>
          <cell r="E89">
            <v>1044.1679999999999</v>
          </cell>
          <cell r="F89">
            <v>794.87977565351252</v>
          </cell>
          <cell r="G89">
            <v>7872.9999999999991</v>
          </cell>
          <cell r="H89">
            <v>0</v>
          </cell>
          <cell r="I89">
            <v>21578.6271415255</v>
          </cell>
          <cell r="J89">
            <v>3695.1974</v>
          </cell>
          <cell r="K89">
            <v>3854.0315999999998</v>
          </cell>
          <cell r="L89">
            <v>151.16399999999999</v>
          </cell>
          <cell r="M89">
            <v>948.59900000000005</v>
          </cell>
          <cell r="O89">
            <v>2591</v>
          </cell>
          <cell r="P89">
            <v>3420.546981799971</v>
          </cell>
        </row>
        <row r="90">
          <cell r="B90">
            <v>15687</v>
          </cell>
          <cell r="C90">
            <v>245.05500000000001</v>
          </cell>
          <cell r="D90">
            <v>19502.5647707022</v>
          </cell>
          <cell r="E90">
            <v>1046.6300000000001</v>
          </cell>
          <cell r="F90">
            <v>794.87977565351252</v>
          </cell>
          <cell r="G90">
            <v>7872.9999999999991</v>
          </cell>
          <cell r="H90">
            <v>0</v>
          </cell>
          <cell r="I90">
            <v>19506.86185306749</v>
          </cell>
          <cell r="J90">
            <v>2257.3773999999999</v>
          </cell>
          <cell r="K90">
            <v>4145.1216000000004</v>
          </cell>
          <cell r="L90">
            <v>172.482</v>
          </cell>
          <cell r="M90">
            <v>956.87599999999998</v>
          </cell>
          <cell r="O90">
            <v>2591</v>
          </cell>
          <cell r="P90">
            <v>2861.6427981006091</v>
          </cell>
        </row>
        <row r="91">
          <cell r="B91">
            <v>4316</v>
          </cell>
          <cell r="C91">
            <v>0</v>
          </cell>
          <cell r="D91">
            <v>18779.82452991965</v>
          </cell>
          <cell r="E91">
            <v>1105.7339999999999</v>
          </cell>
          <cell r="F91">
            <v>794.87977565351252</v>
          </cell>
          <cell r="G91">
            <v>7872.9999999999991</v>
          </cell>
          <cell r="H91">
            <v>0</v>
          </cell>
          <cell r="I91">
            <v>12964.29518981595</v>
          </cell>
          <cell r="J91">
            <v>920.20480000000009</v>
          </cell>
          <cell r="K91">
            <v>2561.5920000000001</v>
          </cell>
          <cell r="L91">
            <v>204.136</v>
          </cell>
          <cell r="M91">
            <v>967.40800000000002</v>
          </cell>
          <cell r="O91">
            <v>2591</v>
          </cell>
          <cell r="P91">
            <v>2510.5788279640901</v>
          </cell>
        </row>
        <row r="92">
          <cell r="B92">
            <v>0</v>
          </cell>
          <cell r="C92">
            <v>0</v>
          </cell>
          <cell r="D92">
            <v>20441.524096769612</v>
          </cell>
          <cell r="E92">
            <v>1120.51</v>
          </cell>
          <cell r="F92">
            <v>794.87977565351252</v>
          </cell>
          <cell r="G92">
            <v>7872.9999999999991</v>
          </cell>
          <cell r="H92">
            <v>0</v>
          </cell>
          <cell r="I92">
            <v>11266.23528552147</v>
          </cell>
          <cell r="J92">
            <v>0</v>
          </cell>
          <cell r="K92">
            <v>1921.194</v>
          </cell>
          <cell r="L92">
            <v>235.14400000000001</v>
          </cell>
          <cell r="M92">
            <v>981.17400000000009</v>
          </cell>
          <cell r="O92">
            <v>2591</v>
          </cell>
          <cell r="P92">
            <v>2449.5262341593711</v>
          </cell>
        </row>
        <row r="93">
          <cell r="B93">
            <v>0</v>
          </cell>
          <cell r="C93">
            <v>0</v>
          </cell>
          <cell r="D93">
            <v>23384.874651799371</v>
          </cell>
          <cell r="E93">
            <v>1150.0619999999999</v>
          </cell>
          <cell r="F93">
            <v>794.87977565351252</v>
          </cell>
          <cell r="G93">
            <v>7872.9999999999991</v>
          </cell>
          <cell r="H93">
            <v>0</v>
          </cell>
          <cell r="I93">
            <v>12886.21606417178</v>
          </cell>
          <cell r="J93">
            <v>0</v>
          </cell>
          <cell r="K93">
            <v>1699.9656</v>
          </cell>
          <cell r="L93">
            <v>250.648</v>
          </cell>
          <cell r="M93">
            <v>996.34999999999991</v>
          </cell>
          <cell r="O93">
            <v>2591</v>
          </cell>
          <cell r="P93">
            <v>2609.7520297596088</v>
          </cell>
        </row>
        <row r="94">
          <cell r="B94">
            <v>0</v>
          </cell>
          <cell r="C94">
            <v>0</v>
          </cell>
          <cell r="D94">
            <v>25246.37105510366</v>
          </cell>
          <cell r="E94">
            <v>1164.838</v>
          </cell>
          <cell r="F94">
            <v>794.87977565351252</v>
          </cell>
          <cell r="G94">
            <v>7872.9999999999991</v>
          </cell>
          <cell r="H94">
            <v>0</v>
          </cell>
          <cell r="I94">
            <v>13911.99169306749</v>
          </cell>
          <cell r="J94">
            <v>0</v>
          </cell>
          <cell r="K94">
            <v>1723.2528</v>
          </cell>
          <cell r="L94">
            <v>278.42599999999999</v>
          </cell>
          <cell r="M94">
            <v>1002.082</v>
          </cell>
          <cell r="O94">
            <v>2591</v>
          </cell>
          <cell r="P94">
            <v>2883.602090428848</v>
          </cell>
        </row>
        <row r="95">
          <cell r="B95">
            <v>0</v>
          </cell>
          <cell r="C95">
            <v>0</v>
          </cell>
          <cell r="D95">
            <v>26455.499012262731</v>
          </cell>
          <cell r="E95">
            <v>1150.0619999999999</v>
          </cell>
          <cell r="F95">
            <v>794.87977565351252</v>
          </cell>
          <cell r="G95">
            <v>7872.9999999999991</v>
          </cell>
          <cell r="H95">
            <v>0</v>
          </cell>
          <cell r="I95">
            <v>14578.280122085889</v>
          </cell>
          <cell r="J95">
            <v>0</v>
          </cell>
          <cell r="K95">
            <v>1956.1248000000001</v>
          </cell>
          <cell r="L95">
            <v>321.70800000000003</v>
          </cell>
          <cell r="M95">
            <v>998.51499999999999</v>
          </cell>
          <cell r="O95">
            <v>2591</v>
          </cell>
          <cell r="P95">
            <v>3280.1374713236391</v>
          </cell>
        </row>
        <row r="96">
          <cell r="B96">
            <v>0</v>
          </cell>
          <cell r="C96">
            <v>0</v>
          </cell>
          <cell r="D96">
            <v>29327.556745317321</v>
          </cell>
          <cell r="E96">
            <v>1145.1369999999999</v>
          </cell>
          <cell r="F96">
            <v>794.87977565351252</v>
          </cell>
          <cell r="G96">
            <v>7033.4989808089922</v>
          </cell>
          <cell r="H96">
            <v>0</v>
          </cell>
          <cell r="I96">
            <v>16160.92530846626</v>
          </cell>
          <cell r="J96">
            <v>0</v>
          </cell>
          <cell r="K96">
            <v>2386.9380000000001</v>
          </cell>
          <cell r="L96">
            <v>345.61</v>
          </cell>
          <cell r="M96">
            <v>973.24599999999998</v>
          </cell>
          <cell r="O96">
            <v>775.79300000000012</v>
          </cell>
          <cell r="P96">
            <v>3489.5204625018559</v>
          </cell>
        </row>
        <row r="97">
          <cell r="B97">
            <v>0</v>
          </cell>
          <cell r="C97">
            <v>0</v>
          </cell>
          <cell r="D97">
            <v>32495.56085894713</v>
          </cell>
          <cell r="E97">
            <v>1145.1369999999999</v>
          </cell>
          <cell r="F97">
            <v>794.87977565351252</v>
          </cell>
          <cell r="G97">
            <v>3975.96698236462</v>
          </cell>
          <cell r="H97">
            <v>0</v>
          </cell>
          <cell r="I97">
            <v>17906.651126503071</v>
          </cell>
          <cell r="J97">
            <v>0</v>
          </cell>
          <cell r="K97">
            <v>2747.8896</v>
          </cell>
          <cell r="L97">
            <v>360.46800000000002</v>
          </cell>
          <cell r="M97">
            <v>973.54899999999998</v>
          </cell>
          <cell r="O97">
            <v>0</v>
          </cell>
          <cell r="P97">
            <v>3564.3689582653219</v>
          </cell>
        </row>
        <row r="98">
          <cell r="B98">
            <v>0</v>
          </cell>
          <cell r="C98">
            <v>0</v>
          </cell>
          <cell r="D98">
            <v>33692.350464731819</v>
          </cell>
          <cell r="E98">
            <v>1095.884</v>
          </cell>
          <cell r="F98">
            <v>794.87977565351252</v>
          </cell>
          <cell r="G98">
            <v>0</v>
          </cell>
          <cell r="H98">
            <v>0</v>
          </cell>
          <cell r="I98">
            <v>18566.140979263801</v>
          </cell>
          <cell r="J98">
            <v>0</v>
          </cell>
          <cell r="K98">
            <v>2910.9</v>
          </cell>
          <cell r="L98">
            <v>372.09599999999989</v>
          </cell>
          <cell r="M98">
            <v>930.68299999999999</v>
          </cell>
          <cell r="O98">
            <v>0</v>
          </cell>
          <cell r="P98">
            <v>3586.5727637631699</v>
          </cell>
        </row>
        <row r="99">
          <cell r="B99">
            <v>0</v>
          </cell>
          <cell r="C99">
            <v>0</v>
          </cell>
          <cell r="D99">
            <v>31442.18988844772</v>
          </cell>
          <cell r="E99">
            <v>1034.317</v>
          </cell>
          <cell r="F99">
            <v>794.87977565351252</v>
          </cell>
          <cell r="G99">
            <v>0</v>
          </cell>
          <cell r="H99">
            <v>0</v>
          </cell>
          <cell r="I99">
            <v>17326.192226687119</v>
          </cell>
          <cell r="J99">
            <v>0</v>
          </cell>
          <cell r="K99">
            <v>2829.3948</v>
          </cell>
          <cell r="L99">
            <v>381.786</v>
          </cell>
          <cell r="M99">
            <v>928.14200000000005</v>
          </cell>
          <cell r="O99">
            <v>0</v>
          </cell>
          <cell r="P99">
            <v>3629.0738419350059</v>
          </cell>
        </row>
        <row r="100">
          <cell r="B100">
            <v>0</v>
          </cell>
          <cell r="C100">
            <v>0</v>
          </cell>
          <cell r="D100">
            <v>30725.5670023684</v>
          </cell>
          <cell r="E100">
            <v>1031.855</v>
          </cell>
          <cell r="F100">
            <v>794.87977565351252</v>
          </cell>
          <cell r="G100">
            <v>677.10919191916355</v>
          </cell>
          <cell r="H100">
            <v>0</v>
          </cell>
          <cell r="I100">
            <v>16931.298382453992</v>
          </cell>
          <cell r="J100">
            <v>0</v>
          </cell>
          <cell r="K100">
            <v>2817.7512000000002</v>
          </cell>
          <cell r="L100">
            <v>385.66199999999998</v>
          </cell>
          <cell r="M100">
            <v>933.52299999999991</v>
          </cell>
          <cell r="O100">
            <v>0</v>
          </cell>
          <cell r="P100">
            <v>3650.8455625166939</v>
          </cell>
        </row>
        <row r="101">
          <cell r="B101">
            <v>0</v>
          </cell>
          <cell r="C101">
            <v>0</v>
          </cell>
          <cell r="D101">
            <v>32808.221044500096</v>
          </cell>
          <cell r="E101">
            <v>0</v>
          </cell>
          <cell r="F101">
            <v>794.87977565351252</v>
          </cell>
          <cell r="G101">
            <v>0</v>
          </cell>
          <cell r="H101">
            <v>0</v>
          </cell>
          <cell r="I101">
            <v>18078.942517730062</v>
          </cell>
          <cell r="J101">
            <v>0</v>
          </cell>
          <cell r="K101">
            <v>3050.6232</v>
          </cell>
          <cell r="L101">
            <v>376.61799999999999</v>
          </cell>
          <cell r="M101">
            <v>0</v>
          </cell>
          <cell r="O101">
            <v>0</v>
          </cell>
          <cell r="P101">
            <v>3556.7716326309551</v>
          </cell>
        </row>
        <row r="102">
          <cell r="B102">
            <v>0</v>
          </cell>
          <cell r="C102">
            <v>0</v>
          </cell>
          <cell r="D102">
            <v>38083.80541485174</v>
          </cell>
          <cell r="E102">
            <v>0</v>
          </cell>
          <cell r="F102">
            <v>794.87977565351252</v>
          </cell>
          <cell r="G102">
            <v>0</v>
          </cell>
          <cell r="H102">
            <v>0</v>
          </cell>
          <cell r="I102">
            <v>18161.035839541251</v>
          </cell>
          <cell r="J102">
            <v>0</v>
          </cell>
          <cell r="K102">
            <v>3295.1388000000011</v>
          </cell>
          <cell r="L102">
            <v>363.69799999999998</v>
          </cell>
          <cell r="M102">
            <v>0</v>
          </cell>
          <cell r="O102">
            <v>0</v>
          </cell>
          <cell r="P102">
            <v>3425.088897662858</v>
          </cell>
        </row>
        <row r="103">
          <cell r="B103">
            <v>0</v>
          </cell>
          <cell r="C103">
            <v>0</v>
          </cell>
          <cell r="D103">
            <v>43215.925984419227</v>
          </cell>
          <cell r="E103">
            <v>0</v>
          </cell>
          <cell r="F103">
            <v>794.87977565351252</v>
          </cell>
          <cell r="G103">
            <v>0</v>
          </cell>
          <cell r="H103">
            <v>0</v>
          </cell>
          <cell r="I103">
            <v>16750.305384181549</v>
          </cell>
          <cell r="J103">
            <v>0</v>
          </cell>
          <cell r="K103">
            <v>3493.08</v>
          </cell>
          <cell r="L103">
            <v>359.82200000000012</v>
          </cell>
          <cell r="M103">
            <v>0</v>
          </cell>
          <cell r="O103">
            <v>0</v>
          </cell>
          <cell r="P103">
            <v>3381.8060472473671</v>
          </cell>
        </row>
        <row r="104">
          <cell r="B104">
            <v>0</v>
          </cell>
          <cell r="C104">
            <v>0</v>
          </cell>
          <cell r="D104">
            <v>45676.77452477238</v>
          </cell>
          <cell r="E104">
            <v>0</v>
          </cell>
          <cell r="F104">
            <v>794.87977565351252</v>
          </cell>
          <cell r="G104">
            <v>0</v>
          </cell>
          <cell r="H104">
            <v>0</v>
          </cell>
          <cell r="I104">
            <v>20161.485467511531</v>
          </cell>
          <cell r="J104">
            <v>0</v>
          </cell>
          <cell r="K104">
            <v>3411.5747999999999</v>
          </cell>
          <cell r="L104">
            <v>362.40600000000012</v>
          </cell>
          <cell r="M104">
            <v>0</v>
          </cell>
          <cell r="O104">
            <v>0</v>
          </cell>
          <cell r="P104">
            <v>3405.6162707745962</v>
          </cell>
        </row>
        <row r="105">
          <cell r="B105">
            <v>0</v>
          </cell>
          <cell r="C105">
            <v>0</v>
          </cell>
          <cell r="D105">
            <v>47147.468462484481</v>
          </cell>
          <cell r="E105">
            <v>0</v>
          </cell>
          <cell r="F105">
            <v>794.87977565351252</v>
          </cell>
          <cell r="G105">
            <v>0</v>
          </cell>
          <cell r="H105">
            <v>0</v>
          </cell>
          <cell r="I105">
            <v>18935.49250411331</v>
          </cell>
          <cell r="J105">
            <v>0</v>
          </cell>
          <cell r="K105">
            <v>3155.4155999999998</v>
          </cell>
          <cell r="L105">
            <v>347.548</v>
          </cell>
          <cell r="M105">
            <v>0</v>
          </cell>
          <cell r="O105">
            <v>0</v>
          </cell>
          <cell r="P105">
            <v>3266.954527036653</v>
          </cell>
        </row>
        <row r="106">
          <cell r="B106">
            <v>0</v>
          </cell>
          <cell r="C106">
            <v>0</v>
          </cell>
          <cell r="D106">
            <v>49863.399898306299</v>
          </cell>
          <cell r="E106">
            <v>0</v>
          </cell>
          <cell r="F106">
            <v>794.87977565351252</v>
          </cell>
          <cell r="G106">
            <v>0</v>
          </cell>
          <cell r="H106">
            <v>0</v>
          </cell>
          <cell r="I106">
            <v>19203.7393874884</v>
          </cell>
          <cell r="J106">
            <v>0</v>
          </cell>
          <cell r="K106">
            <v>3225.2772</v>
          </cell>
          <cell r="L106">
            <v>323.64600000000002</v>
          </cell>
          <cell r="M106">
            <v>0</v>
          </cell>
          <cell r="O106">
            <v>0</v>
          </cell>
          <cell r="P106">
            <v>3042.3145839738841</v>
          </cell>
        </row>
        <row r="107">
          <cell r="B107">
            <v>5229</v>
          </cell>
          <cell r="C107">
            <v>91.295000000000002</v>
          </cell>
          <cell r="D107">
            <v>52849.775181003577</v>
          </cell>
          <cell r="E107">
            <v>0</v>
          </cell>
          <cell r="F107">
            <v>794.87977565351252</v>
          </cell>
          <cell r="G107">
            <v>0</v>
          </cell>
          <cell r="H107">
            <v>0</v>
          </cell>
          <cell r="I107">
            <v>21436.824380976821</v>
          </cell>
          <cell r="J107">
            <v>690.15359999999998</v>
          </cell>
          <cell r="K107">
            <v>3621.1596</v>
          </cell>
          <cell r="L107">
            <v>303.62</v>
          </cell>
          <cell r="M107">
            <v>0</v>
          </cell>
          <cell r="O107">
            <v>0</v>
          </cell>
          <cell r="P107">
            <v>3180.3774379210572</v>
          </cell>
        </row>
        <row r="108">
          <cell r="B108">
            <v>15521</v>
          </cell>
          <cell r="C108">
            <v>240.25</v>
          </cell>
          <cell r="D108">
            <v>56504.39586789751</v>
          </cell>
          <cell r="E108">
            <v>0</v>
          </cell>
          <cell r="F108">
            <v>794.87977565351252</v>
          </cell>
          <cell r="G108">
            <v>0</v>
          </cell>
          <cell r="H108">
            <v>0</v>
          </cell>
          <cell r="I108">
            <v>16709.747824122562</v>
          </cell>
          <cell r="J108">
            <v>2803.7489999999998</v>
          </cell>
          <cell r="K108">
            <v>4249.9139999999998</v>
          </cell>
          <cell r="L108">
            <v>281.01</v>
          </cell>
          <cell r="M108">
            <v>0</v>
          </cell>
          <cell r="O108">
            <v>0</v>
          </cell>
          <cell r="P108">
            <v>3979.5141360142461</v>
          </cell>
        </row>
        <row r="109">
          <cell r="B109">
            <v>22576</v>
          </cell>
          <cell r="C109">
            <v>446.86500000000012</v>
          </cell>
          <cell r="D109">
            <v>59127.139771766473</v>
          </cell>
          <cell r="E109">
            <v>0</v>
          </cell>
          <cell r="F109">
            <v>794.87977565351252</v>
          </cell>
          <cell r="G109">
            <v>0</v>
          </cell>
          <cell r="H109">
            <v>2563.800547794086</v>
          </cell>
          <cell r="I109">
            <v>7896.2934032771882</v>
          </cell>
          <cell r="J109">
            <v>4989.2353999999996</v>
          </cell>
          <cell r="K109">
            <v>5810.1563999999998</v>
          </cell>
          <cell r="L109">
            <v>258.39999999999998</v>
          </cell>
          <cell r="M109">
            <v>0</v>
          </cell>
          <cell r="O109">
            <v>0</v>
          </cell>
          <cell r="P109">
            <v>4838.3093678958303</v>
          </cell>
        </row>
        <row r="110">
          <cell r="B110">
            <v>26726</v>
          </cell>
          <cell r="C110">
            <v>677.50499999999522</v>
          </cell>
          <cell r="D110">
            <v>61539.214438724463</v>
          </cell>
          <cell r="E110">
            <v>0</v>
          </cell>
          <cell r="F110">
            <v>0</v>
          </cell>
          <cell r="G110">
            <v>0</v>
          </cell>
          <cell r="H110">
            <v>5758.6446096388181</v>
          </cell>
          <cell r="I110">
            <v>7217.3240726922168</v>
          </cell>
          <cell r="J110">
            <v>6513.3245999999999</v>
          </cell>
          <cell r="K110">
            <v>6671.7828</v>
          </cell>
          <cell r="L110">
            <v>242.25</v>
          </cell>
          <cell r="M110">
            <v>0</v>
          </cell>
          <cell r="O110">
            <v>0</v>
          </cell>
          <cell r="P110">
            <v>5420.5273798931603</v>
          </cell>
        </row>
        <row r="111">
          <cell r="B111">
            <v>28635</v>
          </cell>
          <cell r="C111">
            <v>855.29000000000008</v>
          </cell>
          <cell r="D111">
            <v>63213.31092521768</v>
          </cell>
          <cell r="E111">
            <v>0</v>
          </cell>
          <cell r="F111">
            <v>794.87977565351252</v>
          </cell>
          <cell r="G111">
            <v>0</v>
          </cell>
          <cell r="H111">
            <v>7431.9051739383067</v>
          </cell>
          <cell r="I111">
            <v>7007.1962037164776</v>
          </cell>
          <cell r="J111">
            <v>7160.3436000000002</v>
          </cell>
          <cell r="K111">
            <v>7149.1704</v>
          </cell>
          <cell r="L111">
            <v>239.02</v>
          </cell>
          <cell r="M111">
            <v>0</v>
          </cell>
          <cell r="O111">
            <v>0</v>
          </cell>
          <cell r="P111">
            <v>5667.4809919053268</v>
          </cell>
        </row>
        <row r="112">
          <cell r="B112">
            <v>29050</v>
          </cell>
          <cell r="C112">
            <v>884.12</v>
          </cell>
          <cell r="D112">
            <v>63954.563512551031</v>
          </cell>
          <cell r="E112">
            <v>0</v>
          </cell>
          <cell r="F112">
            <v>0</v>
          </cell>
          <cell r="G112">
            <v>0</v>
          </cell>
          <cell r="H112">
            <v>7485.6673161458202</v>
          </cell>
          <cell r="I112">
            <v>7211.3965075293036</v>
          </cell>
          <cell r="J112">
            <v>6844.0231999999996</v>
          </cell>
          <cell r="K112">
            <v>7300.5372000000007</v>
          </cell>
          <cell r="L112">
            <v>237.08199999999999</v>
          </cell>
          <cell r="M112">
            <v>0</v>
          </cell>
          <cell r="O112">
            <v>0</v>
          </cell>
          <cell r="P112">
            <v>5449.5547775708574</v>
          </cell>
        </row>
        <row r="113">
          <cell r="B113">
            <v>26643</v>
          </cell>
          <cell r="C113">
            <v>715.94499999999528</v>
          </cell>
          <cell r="D113">
            <v>63107.627880642307</v>
          </cell>
          <cell r="E113">
            <v>0</v>
          </cell>
          <cell r="F113">
            <v>0</v>
          </cell>
          <cell r="G113">
            <v>0</v>
          </cell>
          <cell r="H113">
            <v>5137.7972603979824</v>
          </cell>
          <cell r="I113">
            <v>7889.7688580289696</v>
          </cell>
          <cell r="J113">
            <v>5564.3634000000002</v>
          </cell>
          <cell r="K113">
            <v>6997.8036000000002</v>
          </cell>
          <cell r="L113">
            <v>237.72800000000001</v>
          </cell>
          <cell r="M113">
            <v>0</v>
          </cell>
          <cell r="O113">
            <v>0</v>
          </cell>
          <cell r="P113">
            <v>4794.2822595859934</v>
          </cell>
        </row>
        <row r="114">
          <cell r="B114">
            <v>18924</v>
          </cell>
          <cell r="C114">
            <v>403.62</v>
          </cell>
          <cell r="D114">
            <v>61800.40762031218</v>
          </cell>
          <cell r="E114">
            <v>0</v>
          </cell>
          <cell r="F114">
            <v>794.87977565351252</v>
          </cell>
          <cell r="G114">
            <v>0</v>
          </cell>
          <cell r="H114">
            <v>961.31689530017093</v>
          </cell>
          <cell r="I114">
            <v>8815.368437343408</v>
          </cell>
          <cell r="J114">
            <v>3695.1974</v>
          </cell>
          <cell r="K114">
            <v>6520.4159999999993</v>
          </cell>
          <cell r="L114">
            <v>237.72800000000001</v>
          </cell>
          <cell r="M114">
            <v>0</v>
          </cell>
          <cell r="O114">
            <v>0</v>
          </cell>
          <cell r="P114">
            <v>3868.6826802715541</v>
          </cell>
        </row>
        <row r="115">
          <cell r="B115">
            <v>4814</v>
          </cell>
          <cell r="C115">
            <v>52.854999999999521</v>
          </cell>
          <cell r="D115">
            <v>56043.466254120212</v>
          </cell>
          <cell r="E115">
            <v>0</v>
          </cell>
          <cell r="F115">
            <v>794.87977565351252</v>
          </cell>
          <cell r="G115">
            <v>0</v>
          </cell>
          <cell r="H115">
            <v>0</v>
          </cell>
          <cell r="I115">
            <v>17902.272526435361</v>
          </cell>
          <cell r="J115">
            <v>1581.6020000000001</v>
          </cell>
          <cell r="K115">
            <v>3865.6752000000001</v>
          </cell>
          <cell r="L115">
            <v>238.374</v>
          </cell>
          <cell r="M115">
            <v>0</v>
          </cell>
          <cell r="O115">
            <v>0</v>
          </cell>
          <cell r="P115">
            <v>2894.170418548747</v>
          </cell>
        </row>
        <row r="116">
          <cell r="B116">
            <v>0</v>
          </cell>
          <cell r="C116">
            <v>0</v>
          </cell>
          <cell r="D116">
            <v>49015.923932807389</v>
          </cell>
          <cell r="E116">
            <v>0</v>
          </cell>
          <cell r="F116">
            <v>794.87977565351252</v>
          </cell>
          <cell r="G116">
            <v>0</v>
          </cell>
          <cell r="H116">
            <v>0</v>
          </cell>
          <cell r="I116">
            <v>24064.291686268461</v>
          </cell>
          <cell r="J116">
            <v>0</v>
          </cell>
          <cell r="K116">
            <v>1979.412</v>
          </cell>
          <cell r="L116">
            <v>233.20599999999999</v>
          </cell>
          <cell r="M116">
            <v>0</v>
          </cell>
          <cell r="O116">
            <v>0</v>
          </cell>
          <cell r="P116">
            <v>2223.8030642602762</v>
          </cell>
        </row>
        <row r="117">
          <cell r="B117">
            <v>0</v>
          </cell>
          <cell r="C117">
            <v>0</v>
          </cell>
          <cell r="D117">
            <v>44376.945800292582</v>
          </cell>
          <cell r="E117">
            <v>0</v>
          </cell>
          <cell r="F117">
            <v>794.87977565351252</v>
          </cell>
          <cell r="G117">
            <v>0</v>
          </cell>
          <cell r="H117">
            <v>0</v>
          </cell>
          <cell r="I117">
            <v>22796.259959269399</v>
          </cell>
          <cell r="J117">
            <v>0</v>
          </cell>
          <cell r="K117">
            <v>1618.4603999999999</v>
          </cell>
          <cell r="L117">
            <v>218.994</v>
          </cell>
          <cell r="M117">
            <v>0</v>
          </cell>
          <cell r="O117">
            <v>0</v>
          </cell>
          <cell r="P117">
            <v>2066.3513208116929</v>
          </cell>
        </row>
        <row r="118">
          <cell r="B118">
            <v>0</v>
          </cell>
          <cell r="C118">
            <v>0</v>
          </cell>
          <cell r="D118">
            <v>43141.369496151427</v>
          </cell>
          <cell r="E118">
            <v>0</v>
          </cell>
          <cell r="F118">
            <v>794.87977565351252</v>
          </cell>
          <cell r="G118">
            <v>0</v>
          </cell>
          <cell r="H118">
            <v>0</v>
          </cell>
          <cell r="I118">
            <v>22769.864693123502</v>
          </cell>
          <cell r="J118">
            <v>0</v>
          </cell>
          <cell r="K118">
            <v>1758.1836000000001</v>
          </cell>
          <cell r="L118">
            <v>203.49</v>
          </cell>
          <cell r="M118">
            <v>0</v>
          </cell>
          <cell r="O118">
            <v>0</v>
          </cell>
          <cell r="P118">
            <v>1922.343782297077</v>
          </cell>
        </row>
        <row r="119">
          <cell r="B119">
            <v>0</v>
          </cell>
          <cell r="C119">
            <v>0</v>
          </cell>
          <cell r="D119">
            <v>43170.125414566843</v>
          </cell>
          <cell r="E119">
            <v>0</v>
          </cell>
          <cell r="F119">
            <v>794.87977565351252</v>
          </cell>
          <cell r="G119">
            <v>0</v>
          </cell>
          <cell r="H119">
            <v>0</v>
          </cell>
          <cell r="I119">
            <v>23761.7003164702</v>
          </cell>
          <cell r="J119">
            <v>0</v>
          </cell>
          <cell r="K119">
            <v>2223.9276</v>
          </cell>
          <cell r="L119">
            <v>184.11</v>
          </cell>
          <cell r="M119">
            <v>0</v>
          </cell>
          <cell r="O119">
            <v>0</v>
          </cell>
          <cell r="P119">
            <v>1739.788240169165</v>
          </cell>
        </row>
        <row r="120">
          <cell r="B120">
            <v>0</v>
          </cell>
          <cell r="C120">
            <v>0</v>
          </cell>
          <cell r="D120">
            <v>43085.999807524313</v>
          </cell>
          <cell r="E120">
            <v>0</v>
          </cell>
          <cell r="F120">
            <v>794.87977565351252</v>
          </cell>
          <cell r="G120">
            <v>0</v>
          </cell>
          <cell r="H120">
            <v>0</v>
          </cell>
          <cell r="I120">
            <v>22957.6987161695</v>
          </cell>
          <cell r="J120">
            <v>0</v>
          </cell>
          <cell r="K120">
            <v>2782.8204000000001</v>
          </cell>
          <cell r="L120">
            <v>158.916</v>
          </cell>
          <cell r="M120">
            <v>0</v>
          </cell>
          <cell r="O120">
            <v>0</v>
          </cell>
          <cell r="P120">
            <v>1504.1813790250781</v>
          </cell>
        </row>
        <row r="121">
          <cell r="B121">
            <v>0</v>
          </cell>
          <cell r="C121">
            <v>0</v>
          </cell>
          <cell r="D121">
            <v>43948.385436640448</v>
          </cell>
          <cell r="E121">
            <v>0</v>
          </cell>
          <cell r="F121">
            <v>794.87977565351252</v>
          </cell>
          <cell r="G121">
            <v>0</v>
          </cell>
          <cell r="H121">
            <v>0</v>
          </cell>
          <cell r="I121">
            <v>23279.738911651832</v>
          </cell>
          <cell r="J121">
            <v>0</v>
          </cell>
          <cell r="K121">
            <v>3167.0592000000001</v>
          </cell>
          <cell r="L121">
            <v>136.952</v>
          </cell>
          <cell r="M121">
            <v>0</v>
          </cell>
          <cell r="O121">
            <v>0</v>
          </cell>
          <cell r="P121">
            <v>1301.1785068259389</v>
          </cell>
        </row>
        <row r="122">
          <cell r="B122">
            <v>0</v>
          </cell>
          <cell r="C122">
            <v>0</v>
          </cell>
          <cell r="D122">
            <v>45259.381238917129</v>
          </cell>
          <cell r="E122">
            <v>0</v>
          </cell>
          <cell r="F122">
            <v>794.87977565351252</v>
          </cell>
          <cell r="G122">
            <v>0</v>
          </cell>
          <cell r="H122">
            <v>0</v>
          </cell>
          <cell r="I122">
            <v>24940.143686871161</v>
          </cell>
          <cell r="J122">
            <v>0</v>
          </cell>
          <cell r="K122">
            <v>3271.8516</v>
          </cell>
          <cell r="L122">
            <v>115.634</v>
          </cell>
          <cell r="M122">
            <v>0</v>
          </cell>
          <cell r="O122">
            <v>0</v>
          </cell>
          <cell r="P122">
            <v>1106.6471785799081</v>
          </cell>
        </row>
        <row r="123">
          <cell r="B123">
            <v>0</v>
          </cell>
          <cell r="C123">
            <v>0</v>
          </cell>
          <cell r="D123">
            <v>45336.453592351907</v>
          </cell>
          <cell r="E123">
            <v>0</v>
          </cell>
          <cell r="F123">
            <v>794.87977565351252</v>
          </cell>
          <cell r="G123">
            <v>0</v>
          </cell>
          <cell r="H123">
            <v>0</v>
          </cell>
          <cell r="I123">
            <v>24982.615152883442</v>
          </cell>
          <cell r="J123">
            <v>0</v>
          </cell>
          <cell r="K123">
            <v>2980.7615999999989</v>
          </cell>
          <cell r="L123">
            <v>95.60799999999999</v>
          </cell>
          <cell r="M123">
            <v>0</v>
          </cell>
          <cell r="O123">
            <v>0</v>
          </cell>
          <cell r="P123">
            <v>928.06480798338066</v>
          </cell>
        </row>
        <row r="124">
          <cell r="B124">
            <v>0</v>
          </cell>
          <cell r="C124">
            <v>0</v>
          </cell>
          <cell r="D124">
            <v>44732.989467109794</v>
          </cell>
          <cell r="E124">
            <v>0</v>
          </cell>
          <cell r="F124">
            <v>794.87977565351252</v>
          </cell>
          <cell r="G124">
            <v>0</v>
          </cell>
          <cell r="H124">
            <v>0</v>
          </cell>
          <cell r="I124">
            <v>23523.899442860278</v>
          </cell>
          <cell r="J124">
            <v>0</v>
          </cell>
          <cell r="K124">
            <v>2573.2356</v>
          </cell>
          <cell r="L124">
            <v>82.042000000000002</v>
          </cell>
          <cell r="M124">
            <v>0</v>
          </cell>
          <cell r="O124">
            <v>0</v>
          </cell>
          <cell r="P124">
            <v>810.76279688381078</v>
          </cell>
        </row>
        <row r="125">
          <cell r="B125">
            <v>0</v>
          </cell>
          <cell r="C125">
            <v>0</v>
          </cell>
          <cell r="D125">
            <v>44617.578306515723</v>
          </cell>
          <cell r="E125">
            <v>0</v>
          </cell>
          <cell r="F125">
            <v>794.87977565351252</v>
          </cell>
          <cell r="G125">
            <v>0</v>
          </cell>
          <cell r="H125">
            <v>0</v>
          </cell>
          <cell r="I125">
            <v>23559.016171708448</v>
          </cell>
          <cell r="J125">
            <v>0</v>
          </cell>
          <cell r="K125">
            <v>2317.0763999999999</v>
          </cell>
          <cell r="L125">
            <v>72.998000000000005</v>
          </cell>
          <cell r="M125">
            <v>0</v>
          </cell>
          <cell r="O125">
            <v>0</v>
          </cell>
          <cell r="P125">
            <v>738.89937148686749</v>
          </cell>
        </row>
        <row r="126">
          <cell r="B126">
            <v>0</v>
          </cell>
          <cell r="C126">
            <v>0</v>
          </cell>
          <cell r="D126">
            <v>44463.425337664652</v>
          </cell>
          <cell r="E126">
            <v>0</v>
          </cell>
          <cell r="F126">
            <v>794.87977565351252</v>
          </cell>
          <cell r="G126">
            <v>0</v>
          </cell>
          <cell r="H126">
            <v>0</v>
          </cell>
          <cell r="I126">
            <v>22798.10991134317</v>
          </cell>
          <cell r="J126">
            <v>0</v>
          </cell>
          <cell r="K126">
            <v>2317.0763999999999</v>
          </cell>
          <cell r="L126">
            <v>69.122</v>
          </cell>
          <cell r="M126">
            <v>0</v>
          </cell>
          <cell r="O126">
            <v>0</v>
          </cell>
          <cell r="P126">
            <v>717.04860281199001</v>
          </cell>
        </row>
        <row r="127">
          <cell r="B127">
            <v>0</v>
          </cell>
          <cell r="C127">
            <v>0</v>
          </cell>
          <cell r="D127">
            <v>43957.397697861968</v>
          </cell>
          <cell r="E127">
            <v>0</v>
          </cell>
          <cell r="F127">
            <v>794.87977565351252</v>
          </cell>
          <cell r="G127">
            <v>0</v>
          </cell>
          <cell r="H127">
            <v>0</v>
          </cell>
          <cell r="I127">
            <v>21169.606245680949</v>
          </cell>
          <cell r="J127">
            <v>0</v>
          </cell>
          <cell r="K127">
            <v>2549.9484000000002</v>
          </cell>
          <cell r="L127">
            <v>71.706000000000003</v>
          </cell>
          <cell r="M127">
            <v>0</v>
          </cell>
          <cell r="O127">
            <v>0</v>
          </cell>
          <cell r="P127">
            <v>757.0214817999705</v>
          </cell>
        </row>
        <row r="128">
          <cell r="B128">
            <v>0</v>
          </cell>
          <cell r="C128">
            <v>0</v>
          </cell>
          <cell r="D128">
            <v>43398.565898287947</v>
          </cell>
          <cell r="E128">
            <v>0</v>
          </cell>
          <cell r="F128">
            <v>794.87977565351252</v>
          </cell>
          <cell r="G128">
            <v>0</v>
          </cell>
          <cell r="H128">
            <v>0</v>
          </cell>
          <cell r="I128">
            <v>22840.175591782401</v>
          </cell>
          <cell r="J128">
            <v>0</v>
          </cell>
          <cell r="K128">
            <v>2887.6127999999999</v>
          </cell>
          <cell r="L128">
            <v>71.706000000000003</v>
          </cell>
          <cell r="M128">
            <v>0</v>
          </cell>
          <cell r="O128">
            <v>0</v>
          </cell>
          <cell r="P128">
            <v>763.9053648983529</v>
          </cell>
        </row>
        <row r="129">
          <cell r="B129">
            <v>0</v>
          </cell>
          <cell r="C129">
            <v>0</v>
          </cell>
          <cell r="D129">
            <v>41996.963607079451</v>
          </cell>
          <cell r="E129">
            <v>0</v>
          </cell>
          <cell r="F129">
            <v>794.87977565351252</v>
          </cell>
          <cell r="G129">
            <v>0</v>
          </cell>
          <cell r="H129">
            <v>0</v>
          </cell>
          <cell r="I129">
            <v>23142.392186687121</v>
          </cell>
          <cell r="J129">
            <v>0</v>
          </cell>
          <cell r="K129">
            <v>3143.771999999999</v>
          </cell>
          <cell r="L129">
            <v>71.06</v>
          </cell>
          <cell r="M129">
            <v>0</v>
          </cell>
          <cell r="O129">
            <v>0</v>
          </cell>
          <cell r="P129">
            <v>748.65980129841228</v>
          </cell>
        </row>
        <row r="130">
          <cell r="B130">
            <v>0</v>
          </cell>
          <cell r="C130">
            <v>0</v>
          </cell>
          <cell r="D130">
            <v>40071.69526356073</v>
          </cell>
          <cell r="E130">
            <v>0</v>
          </cell>
          <cell r="F130">
            <v>794.87977565351252</v>
          </cell>
          <cell r="G130">
            <v>0</v>
          </cell>
          <cell r="H130">
            <v>0</v>
          </cell>
          <cell r="I130">
            <v>22315.28754312883</v>
          </cell>
          <cell r="J130">
            <v>0</v>
          </cell>
          <cell r="K130">
            <v>3143.771999999999</v>
          </cell>
          <cell r="L130">
            <v>71.06</v>
          </cell>
          <cell r="M130">
            <v>0</v>
          </cell>
          <cell r="O130">
            <v>0</v>
          </cell>
          <cell r="P130">
            <v>731.93108110253763</v>
          </cell>
        </row>
        <row r="131">
          <cell r="B131">
            <v>9960</v>
          </cell>
          <cell r="C131">
            <v>389.20499999999998</v>
          </cell>
          <cell r="D131">
            <v>39586.955169895176</v>
          </cell>
          <cell r="E131">
            <v>0</v>
          </cell>
          <cell r="F131">
            <v>794.87977565351252</v>
          </cell>
          <cell r="G131">
            <v>0</v>
          </cell>
          <cell r="H131">
            <v>0</v>
          </cell>
          <cell r="I131">
            <v>26989.342074099659</v>
          </cell>
          <cell r="J131">
            <v>790.80100000000004</v>
          </cell>
          <cell r="K131">
            <v>2480.0868</v>
          </cell>
          <cell r="L131">
            <v>76.227999999999994</v>
          </cell>
          <cell r="M131">
            <v>0</v>
          </cell>
          <cell r="O131">
            <v>0</v>
          </cell>
          <cell r="P131">
            <v>1103.5475554681709</v>
          </cell>
        </row>
        <row r="132">
          <cell r="B132">
            <v>25398</v>
          </cell>
          <cell r="C132">
            <v>1037.8800000000001</v>
          </cell>
          <cell r="D132">
            <v>40260.084323157091</v>
          </cell>
          <cell r="E132">
            <v>0</v>
          </cell>
          <cell r="F132">
            <v>794.87977565351252</v>
          </cell>
          <cell r="G132">
            <v>0</v>
          </cell>
          <cell r="H132">
            <v>0</v>
          </cell>
          <cell r="I132">
            <v>23778.580771014422</v>
          </cell>
          <cell r="J132">
            <v>2933.1527999999998</v>
          </cell>
          <cell r="K132">
            <v>1467.0935999999999</v>
          </cell>
          <cell r="L132">
            <v>80.103999999999999</v>
          </cell>
          <cell r="M132">
            <v>0</v>
          </cell>
          <cell r="O132">
            <v>0</v>
          </cell>
          <cell r="P132">
            <v>2110.8185528268291</v>
          </cell>
        </row>
        <row r="133">
          <cell r="B133">
            <v>30959</v>
          </cell>
          <cell r="C133">
            <v>1729.8</v>
          </cell>
          <cell r="D133">
            <v>41393.020378710047</v>
          </cell>
          <cell r="E133">
            <v>0</v>
          </cell>
          <cell r="F133">
            <v>794.87977565351252</v>
          </cell>
          <cell r="G133">
            <v>0</v>
          </cell>
          <cell r="H133">
            <v>0</v>
          </cell>
          <cell r="I133">
            <v>9744.986526052111</v>
          </cell>
          <cell r="J133">
            <v>5017.9917999999998</v>
          </cell>
          <cell r="K133">
            <v>1222.578</v>
          </cell>
          <cell r="L133">
            <v>85.272000000000006</v>
          </cell>
          <cell r="M133">
            <v>0</v>
          </cell>
          <cell r="O133">
            <v>0</v>
          </cell>
          <cell r="P133">
            <v>3133.6600148464172</v>
          </cell>
        </row>
        <row r="134">
          <cell r="B134">
            <v>31872</v>
          </cell>
          <cell r="C134">
            <v>2200.69</v>
          </cell>
          <cell r="D134">
            <v>43259.007077160553</v>
          </cell>
          <cell r="E134">
            <v>0</v>
          </cell>
          <cell r="F134">
            <v>794.87977565351252</v>
          </cell>
          <cell r="G134">
            <v>0</v>
          </cell>
          <cell r="H134">
            <v>1745.9754766355929</v>
          </cell>
          <cell r="I134">
            <v>24664.05715927581</v>
          </cell>
          <cell r="J134">
            <v>5909.4402</v>
          </cell>
          <cell r="K134">
            <v>1991.0555999999999</v>
          </cell>
          <cell r="L134">
            <v>96.90000000000002</v>
          </cell>
          <cell r="M134">
            <v>0</v>
          </cell>
          <cell r="O134">
            <v>0</v>
          </cell>
          <cell r="P134">
            <v>3691.2893805683339</v>
          </cell>
        </row>
        <row r="135">
          <cell r="B135">
            <v>31623</v>
          </cell>
          <cell r="C135">
            <v>2306.4</v>
          </cell>
          <cell r="D135">
            <v>43624.23604781185</v>
          </cell>
          <cell r="E135">
            <v>0</v>
          </cell>
          <cell r="F135">
            <v>794.87977565351252</v>
          </cell>
          <cell r="G135">
            <v>0</v>
          </cell>
          <cell r="H135">
            <v>1810.626110535668</v>
          </cell>
          <cell r="I135">
            <v>24501.930859943572</v>
          </cell>
          <cell r="J135">
            <v>5866.3055999999997</v>
          </cell>
          <cell r="K135">
            <v>3178.7028</v>
          </cell>
          <cell r="L135">
            <v>113.05</v>
          </cell>
          <cell r="M135">
            <v>0</v>
          </cell>
          <cell r="O135">
            <v>0</v>
          </cell>
          <cell r="P135">
            <v>3853.41567990058</v>
          </cell>
        </row>
        <row r="136">
          <cell r="B136">
            <v>30627</v>
          </cell>
          <cell r="C136">
            <v>2003.6849999999949</v>
          </cell>
          <cell r="D136">
            <v>42328.657653815542</v>
          </cell>
          <cell r="E136">
            <v>0</v>
          </cell>
          <cell r="F136">
            <v>794.87977565351252</v>
          </cell>
          <cell r="G136">
            <v>0</v>
          </cell>
          <cell r="H136">
            <v>214.86926732014581</v>
          </cell>
          <cell r="I136">
            <v>24634.674955715269</v>
          </cell>
          <cell r="J136">
            <v>5046.7482</v>
          </cell>
          <cell r="K136">
            <v>4145.1216000000004</v>
          </cell>
          <cell r="L136">
            <v>142.76599999999999</v>
          </cell>
          <cell r="M136">
            <v>0</v>
          </cell>
          <cell r="O136">
            <v>0</v>
          </cell>
          <cell r="P136">
            <v>3743.9715851832621</v>
          </cell>
        </row>
        <row r="137">
          <cell r="B137">
            <v>28137</v>
          </cell>
          <cell r="C137">
            <v>1388.645</v>
          </cell>
          <cell r="D137">
            <v>39854.978806989493</v>
          </cell>
          <cell r="E137">
            <v>0</v>
          </cell>
          <cell r="F137">
            <v>794.87977565351252</v>
          </cell>
          <cell r="G137">
            <v>0</v>
          </cell>
          <cell r="H137">
            <v>0</v>
          </cell>
          <cell r="I137">
            <v>24459.8734314598</v>
          </cell>
          <cell r="J137">
            <v>3925.2485999999999</v>
          </cell>
          <cell r="K137">
            <v>4738.9452000000001</v>
          </cell>
          <cell r="L137">
            <v>187.98599999999999</v>
          </cell>
          <cell r="M137">
            <v>0</v>
          </cell>
          <cell r="O137">
            <v>0</v>
          </cell>
          <cell r="P137">
            <v>3633.0161981080291</v>
          </cell>
        </row>
        <row r="138">
          <cell r="B138">
            <v>19837</v>
          </cell>
          <cell r="C138">
            <v>658.28499999999997</v>
          </cell>
          <cell r="D138">
            <v>37869.841666917171</v>
          </cell>
          <cell r="E138">
            <v>0</v>
          </cell>
          <cell r="F138">
            <v>794.87977565351252</v>
          </cell>
          <cell r="G138">
            <v>0</v>
          </cell>
          <cell r="H138">
            <v>0</v>
          </cell>
          <cell r="I138">
            <v>24802.049850305331</v>
          </cell>
          <cell r="J138">
            <v>2444.2939999999999</v>
          </cell>
          <cell r="K138">
            <v>4983.4607999999998</v>
          </cell>
          <cell r="L138">
            <v>228.684</v>
          </cell>
          <cell r="M138">
            <v>0</v>
          </cell>
          <cell r="O138">
            <v>0</v>
          </cell>
          <cell r="P138">
            <v>3290.8397792625019</v>
          </cell>
        </row>
        <row r="139">
          <cell r="B139">
            <v>4648</v>
          </cell>
          <cell r="C139">
            <v>81.685000000000002</v>
          </cell>
          <cell r="D139">
            <v>31635.808139735909</v>
          </cell>
          <cell r="E139">
            <v>0</v>
          </cell>
          <cell r="F139">
            <v>794.87977565351252</v>
          </cell>
          <cell r="G139">
            <v>0</v>
          </cell>
          <cell r="H139">
            <v>0</v>
          </cell>
          <cell r="I139">
            <v>20253.70948361963</v>
          </cell>
          <cell r="J139">
            <v>1006.474</v>
          </cell>
          <cell r="K139">
            <v>3271.8516</v>
          </cell>
          <cell r="L139">
            <v>259.69200000000001</v>
          </cell>
          <cell r="M139">
            <v>0</v>
          </cell>
          <cell r="O139">
            <v>0</v>
          </cell>
          <cell r="P139">
            <v>2870.828454488797</v>
          </cell>
        </row>
        <row r="140">
          <cell r="B140">
            <v>0</v>
          </cell>
          <cell r="C140">
            <v>0</v>
          </cell>
          <cell r="D140">
            <v>31769.808116109591</v>
          </cell>
          <cell r="E140">
            <v>0</v>
          </cell>
          <cell r="F140">
            <v>794.87977565351252</v>
          </cell>
          <cell r="G140">
            <v>0</v>
          </cell>
          <cell r="H140">
            <v>0</v>
          </cell>
          <cell r="I140">
            <v>17512.58397423313</v>
          </cell>
          <cell r="J140">
            <v>0</v>
          </cell>
          <cell r="K140">
            <v>2771.1768000000002</v>
          </cell>
          <cell r="L140">
            <v>295.86799999999999</v>
          </cell>
          <cell r="M140">
            <v>0</v>
          </cell>
          <cell r="O140">
            <v>0</v>
          </cell>
          <cell r="P140">
            <v>2784.4704223772069</v>
          </cell>
        </row>
        <row r="141">
          <cell r="B141">
            <v>0</v>
          </cell>
          <cell r="C141">
            <v>0</v>
          </cell>
          <cell r="D141">
            <v>35284.882191248769</v>
          </cell>
          <cell r="E141">
            <v>0</v>
          </cell>
          <cell r="F141">
            <v>794.87977565351252</v>
          </cell>
          <cell r="G141">
            <v>0</v>
          </cell>
          <cell r="H141">
            <v>0</v>
          </cell>
          <cell r="I141">
            <v>19443.704450797541</v>
          </cell>
          <cell r="J141">
            <v>0</v>
          </cell>
          <cell r="K141">
            <v>2945.8308000000002</v>
          </cell>
          <cell r="L141">
            <v>326.87599999999998</v>
          </cell>
          <cell r="M141">
            <v>0</v>
          </cell>
          <cell r="O141">
            <v>0</v>
          </cell>
          <cell r="P141">
            <v>3041.895227140526</v>
          </cell>
        </row>
        <row r="142">
          <cell r="B142">
            <v>0</v>
          </cell>
          <cell r="C142">
            <v>0</v>
          </cell>
          <cell r="D142">
            <v>37972.3074040961</v>
          </cell>
          <cell r="E142">
            <v>0</v>
          </cell>
          <cell r="F142">
            <v>794.87977565351252</v>
          </cell>
          <cell r="G142">
            <v>0</v>
          </cell>
          <cell r="H142">
            <v>0</v>
          </cell>
          <cell r="I142">
            <v>20924.60795171779</v>
          </cell>
          <cell r="J142">
            <v>0</v>
          </cell>
          <cell r="K142">
            <v>3446.5056</v>
          </cell>
          <cell r="L142">
            <v>354.00799999999998</v>
          </cell>
          <cell r="M142">
            <v>0</v>
          </cell>
          <cell r="O142">
            <v>0</v>
          </cell>
          <cell r="P142">
            <v>3291.9920057055951</v>
          </cell>
        </row>
        <row r="143">
          <cell r="B143">
            <v>0</v>
          </cell>
          <cell r="C143">
            <v>0</v>
          </cell>
          <cell r="D143">
            <v>39676.274901108052</v>
          </cell>
          <cell r="E143">
            <v>0</v>
          </cell>
          <cell r="F143">
            <v>794.87977565351252</v>
          </cell>
          <cell r="G143">
            <v>0</v>
          </cell>
          <cell r="H143">
            <v>0</v>
          </cell>
          <cell r="I143">
            <v>21863.578262024541</v>
          </cell>
          <cell r="J143">
            <v>0</v>
          </cell>
          <cell r="K143">
            <v>4354.7064</v>
          </cell>
          <cell r="L143">
            <v>377.26400000000001</v>
          </cell>
          <cell r="M143">
            <v>0</v>
          </cell>
          <cell r="O143">
            <v>0</v>
          </cell>
          <cell r="P143">
            <v>3507.619796245735</v>
          </cell>
        </row>
        <row r="144">
          <cell r="B144">
            <v>0</v>
          </cell>
          <cell r="C144">
            <v>0</v>
          </cell>
          <cell r="D144">
            <v>42088.032491575963</v>
          </cell>
          <cell r="E144">
            <v>0</v>
          </cell>
          <cell r="F144">
            <v>794.87977565351252</v>
          </cell>
          <cell r="G144">
            <v>0</v>
          </cell>
          <cell r="H144">
            <v>0</v>
          </cell>
          <cell r="I144">
            <v>23117.095120542919</v>
          </cell>
          <cell r="J144">
            <v>0</v>
          </cell>
          <cell r="K144">
            <v>5321.1252000000004</v>
          </cell>
          <cell r="L144">
            <v>399.87400000000002</v>
          </cell>
          <cell r="M144">
            <v>0</v>
          </cell>
          <cell r="O144">
            <v>0</v>
          </cell>
          <cell r="P144">
            <v>3714.023076250186</v>
          </cell>
        </row>
        <row r="145">
          <cell r="B145">
            <v>0</v>
          </cell>
          <cell r="C145">
            <v>0</v>
          </cell>
          <cell r="D145">
            <v>44627.775519484123</v>
          </cell>
          <cell r="E145">
            <v>0</v>
          </cell>
          <cell r="F145">
            <v>794.87977565351252</v>
          </cell>
          <cell r="G145">
            <v>0</v>
          </cell>
          <cell r="H145">
            <v>0</v>
          </cell>
          <cell r="I145">
            <v>23135.789149186428</v>
          </cell>
          <cell r="J145">
            <v>0</v>
          </cell>
          <cell r="K145">
            <v>6171.1080000000002</v>
          </cell>
          <cell r="L145">
            <v>421.83800000000002</v>
          </cell>
          <cell r="M145">
            <v>0</v>
          </cell>
          <cell r="O145">
            <v>0</v>
          </cell>
          <cell r="P145">
            <v>3921.043333320968</v>
          </cell>
        </row>
        <row r="146">
          <cell r="B146">
            <v>0</v>
          </cell>
          <cell r="C146">
            <v>0</v>
          </cell>
          <cell r="D146">
            <v>48063.671812902583</v>
          </cell>
          <cell r="E146">
            <v>0</v>
          </cell>
          <cell r="F146">
            <v>794.87977565351252</v>
          </cell>
          <cell r="G146">
            <v>0</v>
          </cell>
          <cell r="H146">
            <v>0</v>
          </cell>
          <cell r="I146">
            <v>17291.552363161762</v>
          </cell>
          <cell r="J146">
            <v>0</v>
          </cell>
          <cell r="K146">
            <v>7219.0320000000002</v>
          </cell>
          <cell r="L146">
            <v>441.21800000000002</v>
          </cell>
          <cell r="M146">
            <v>0</v>
          </cell>
          <cell r="O146">
            <v>0</v>
          </cell>
          <cell r="P146">
            <v>4099.2920941682751</v>
          </cell>
        </row>
        <row r="147">
          <cell r="B147">
            <v>0</v>
          </cell>
          <cell r="C147">
            <v>0</v>
          </cell>
          <cell r="D147">
            <v>51779.41225214921</v>
          </cell>
          <cell r="E147">
            <v>0</v>
          </cell>
          <cell r="F147">
            <v>794.87977565351252</v>
          </cell>
          <cell r="G147">
            <v>0</v>
          </cell>
          <cell r="H147">
            <v>0</v>
          </cell>
          <cell r="I147">
            <v>22352.888849068469</v>
          </cell>
          <cell r="J147">
            <v>0</v>
          </cell>
          <cell r="K147">
            <v>8243.6687999999995</v>
          </cell>
          <cell r="L147">
            <v>454.78399999999999</v>
          </cell>
          <cell r="M147">
            <v>0</v>
          </cell>
          <cell r="O147">
            <v>0</v>
          </cell>
          <cell r="P147">
            <v>4223.8785880249297</v>
          </cell>
        </row>
        <row r="148">
          <cell r="B148">
            <v>0</v>
          </cell>
          <cell r="C148">
            <v>0</v>
          </cell>
          <cell r="D148">
            <v>55476.93694998094</v>
          </cell>
          <cell r="E148">
            <v>0</v>
          </cell>
          <cell r="F148">
            <v>794.87977565351252</v>
          </cell>
          <cell r="G148">
            <v>0</v>
          </cell>
          <cell r="H148">
            <v>0</v>
          </cell>
          <cell r="I148">
            <v>16329.36187304265</v>
          </cell>
          <cell r="J148">
            <v>0</v>
          </cell>
          <cell r="K148">
            <v>8755.9871999999996</v>
          </cell>
          <cell r="L148">
            <v>468.99599999999998</v>
          </cell>
          <cell r="M148">
            <v>0</v>
          </cell>
          <cell r="O148">
            <v>0</v>
          </cell>
          <cell r="P148">
            <v>4359.3904662190243</v>
          </cell>
        </row>
        <row r="149">
          <cell r="B149">
            <v>0</v>
          </cell>
          <cell r="C149">
            <v>0</v>
          </cell>
          <cell r="D149">
            <v>59376.587628652007</v>
          </cell>
          <cell r="E149">
            <v>0</v>
          </cell>
          <cell r="F149">
            <v>794.87977565351252</v>
          </cell>
          <cell r="G149">
            <v>0</v>
          </cell>
          <cell r="H149">
            <v>0</v>
          </cell>
          <cell r="I149">
            <v>14498.26163253748</v>
          </cell>
          <cell r="J149">
            <v>0</v>
          </cell>
          <cell r="K149">
            <v>9175.1568000000007</v>
          </cell>
          <cell r="L149">
            <v>473.51799999999997</v>
          </cell>
          <cell r="M149">
            <v>0</v>
          </cell>
          <cell r="O149">
            <v>0</v>
          </cell>
          <cell r="P149">
            <v>4399.4772280531242</v>
          </cell>
        </row>
        <row r="150">
          <cell r="B150">
            <v>0</v>
          </cell>
          <cell r="C150">
            <v>0</v>
          </cell>
          <cell r="D150">
            <v>63239.564105836733</v>
          </cell>
          <cell r="E150">
            <v>0</v>
          </cell>
          <cell r="F150">
            <v>794.87977565351252</v>
          </cell>
          <cell r="G150">
            <v>0</v>
          </cell>
          <cell r="H150">
            <v>0</v>
          </cell>
          <cell r="I150">
            <v>10588.066981092659</v>
          </cell>
          <cell r="J150">
            <v>0</v>
          </cell>
          <cell r="K150">
            <v>9408.0288</v>
          </cell>
          <cell r="L150">
            <v>465.12</v>
          </cell>
          <cell r="M150">
            <v>0</v>
          </cell>
          <cell r="O150">
            <v>0</v>
          </cell>
          <cell r="P150">
            <v>4320.8304044220222</v>
          </cell>
        </row>
        <row r="151">
          <cell r="B151">
            <v>0</v>
          </cell>
          <cell r="C151">
            <v>0</v>
          </cell>
          <cell r="D151">
            <v>65080.013570265168</v>
          </cell>
          <cell r="E151">
            <v>0</v>
          </cell>
          <cell r="F151">
            <v>794.87977565351252</v>
          </cell>
          <cell r="G151">
            <v>0</v>
          </cell>
          <cell r="H151">
            <v>0</v>
          </cell>
          <cell r="I151">
            <v>9176.3333435472578</v>
          </cell>
          <cell r="J151">
            <v>0</v>
          </cell>
          <cell r="K151">
            <v>9256.6620000000003</v>
          </cell>
          <cell r="L151">
            <v>445.09399999999988</v>
          </cell>
          <cell r="M151">
            <v>0</v>
          </cell>
          <cell r="O151">
            <v>0</v>
          </cell>
          <cell r="P151">
            <v>4136.7655796334784</v>
          </cell>
        </row>
        <row r="152">
          <cell r="B152">
            <v>0</v>
          </cell>
          <cell r="C152">
            <v>0</v>
          </cell>
          <cell r="D152">
            <v>63994.286660610793</v>
          </cell>
          <cell r="E152">
            <v>0</v>
          </cell>
          <cell r="F152">
            <v>794.87977565351252</v>
          </cell>
          <cell r="G152">
            <v>0</v>
          </cell>
          <cell r="H152">
            <v>0</v>
          </cell>
          <cell r="I152">
            <v>11142.47457994974</v>
          </cell>
          <cell r="J152">
            <v>0</v>
          </cell>
          <cell r="K152">
            <v>9198.4439999999995</v>
          </cell>
          <cell r="L152">
            <v>448.32400000000001</v>
          </cell>
          <cell r="M152">
            <v>0</v>
          </cell>
          <cell r="O152">
            <v>0</v>
          </cell>
          <cell r="P152">
            <v>4170.0642539397541</v>
          </cell>
        </row>
        <row r="153">
          <cell r="B153">
            <v>0</v>
          </cell>
          <cell r="C153">
            <v>0</v>
          </cell>
          <cell r="D153">
            <v>61572.687397778413</v>
          </cell>
          <cell r="E153">
            <v>0</v>
          </cell>
          <cell r="F153">
            <v>794.87977565351252</v>
          </cell>
          <cell r="G153">
            <v>0</v>
          </cell>
          <cell r="H153">
            <v>0</v>
          </cell>
          <cell r="I153">
            <v>12541.48470649437</v>
          </cell>
          <cell r="J153">
            <v>0</v>
          </cell>
          <cell r="K153">
            <v>9058.7207999999991</v>
          </cell>
          <cell r="L153">
            <v>436.05</v>
          </cell>
          <cell r="M153">
            <v>0</v>
          </cell>
          <cell r="O153">
            <v>0</v>
          </cell>
          <cell r="P153">
            <v>4056.6684244620869</v>
          </cell>
        </row>
        <row r="154">
          <cell r="B154">
            <v>0</v>
          </cell>
          <cell r="C154">
            <v>0</v>
          </cell>
          <cell r="D154">
            <v>58733.792707671659</v>
          </cell>
          <cell r="E154">
            <v>0</v>
          </cell>
          <cell r="F154">
            <v>794.87977565351252</v>
          </cell>
          <cell r="G154">
            <v>0</v>
          </cell>
          <cell r="H154">
            <v>0</v>
          </cell>
          <cell r="I154">
            <v>10451.331793935689</v>
          </cell>
          <cell r="J154">
            <v>0</v>
          </cell>
          <cell r="K154">
            <v>8383.3919999999998</v>
          </cell>
          <cell r="L154">
            <v>390.83</v>
          </cell>
          <cell r="M154">
            <v>0</v>
          </cell>
          <cell r="O154">
            <v>0</v>
          </cell>
          <cell r="P154">
            <v>3636.8419918385521</v>
          </cell>
        </row>
        <row r="155">
          <cell r="B155">
            <v>2490</v>
          </cell>
          <cell r="C155">
            <v>0</v>
          </cell>
          <cell r="D155">
            <v>55616.747486144748</v>
          </cell>
          <cell r="E155">
            <v>0</v>
          </cell>
          <cell r="F155">
            <v>794.87977565351252</v>
          </cell>
          <cell r="G155">
            <v>0</v>
          </cell>
          <cell r="H155">
            <v>0</v>
          </cell>
          <cell r="I155">
            <v>13825.94839143084</v>
          </cell>
          <cell r="J155">
            <v>172.5384</v>
          </cell>
          <cell r="K155">
            <v>7742.9939999999997</v>
          </cell>
          <cell r="L155">
            <v>341.08800000000002</v>
          </cell>
          <cell r="M155">
            <v>0</v>
          </cell>
          <cell r="O155">
            <v>0</v>
          </cell>
          <cell r="P155">
            <v>3276.9206158703082</v>
          </cell>
        </row>
        <row r="156">
          <cell r="B156">
            <v>6806</v>
          </cell>
          <cell r="C156">
            <v>81.685000000000002</v>
          </cell>
          <cell r="D156">
            <v>55314.942901686067</v>
          </cell>
          <cell r="E156">
            <v>0</v>
          </cell>
          <cell r="F156">
            <v>794.87977565351252</v>
          </cell>
          <cell r="G156">
            <v>0</v>
          </cell>
          <cell r="H156">
            <v>0</v>
          </cell>
          <cell r="I156">
            <v>21346.790014634458</v>
          </cell>
          <cell r="J156">
            <v>704.53179999999998</v>
          </cell>
          <cell r="K156">
            <v>7230.6755999999996</v>
          </cell>
          <cell r="L156">
            <v>288.11599999999999</v>
          </cell>
          <cell r="M156">
            <v>0</v>
          </cell>
          <cell r="O156">
            <v>0</v>
          </cell>
          <cell r="P156">
            <v>3127.4024874016918</v>
          </cell>
        </row>
        <row r="157">
          <cell r="B157">
            <v>11288</v>
          </cell>
          <cell r="C157">
            <v>134.54</v>
          </cell>
          <cell r="D157">
            <v>56767.414212998687</v>
          </cell>
          <cell r="E157">
            <v>0</v>
          </cell>
          <cell r="F157">
            <v>794.87977565351252</v>
          </cell>
          <cell r="G157">
            <v>0</v>
          </cell>
          <cell r="H157">
            <v>0</v>
          </cell>
          <cell r="I157">
            <v>16273.52485237297</v>
          </cell>
          <cell r="J157">
            <v>1294.038</v>
          </cell>
          <cell r="K157">
            <v>6695.07</v>
          </cell>
          <cell r="L157">
            <v>239.666</v>
          </cell>
          <cell r="M157">
            <v>0</v>
          </cell>
          <cell r="O157">
            <v>0</v>
          </cell>
          <cell r="P157">
            <v>3069.896339404957</v>
          </cell>
        </row>
        <row r="158">
          <cell r="B158">
            <v>15272</v>
          </cell>
          <cell r="C158">
            <v>172.97999999999951</v>
          </cell>
          <cell r="D158">
            <v>60447.124701716457</v>
          </cell>
          <cell r="E158">
            <v>0</v>
          </cell>
          <cell r="F158">
            <v>794.87977565351252</v>
          </cell>
          <cell r="G158">
            <v>0</v>
          </cell>
          <cell r="H158">
            <v>413.92053827821712</v>
          </cell>
          <cell r="I158">
            <v>9310.5750424266262</v>
          </cell>
          <cell r="J158">
            <v>2185.4863999999998</v>
          </cell>
          <cell r="K158">
            <v>6799.8624</v>
          </cell>
          <cell r="L158">
            <v>213.82599999999999</v>
          </cell>
          <cell r="M158">
            <v>0</v>
          </cell>
          <cell r="O158">
            <v>0</v>
          </cell>
          <cell r="P158">
            <v>3335.4021369491029</v>
          </cell>
        </row>
        <row r="159">
          <cell r="B159">
            <v>17347</v>
          </cell>
          <cell r="C159">
            <v>187.39500000000001</v>
          </cell>
          <cell r="D159">
            <v>63846.990034808347</v>
          </cell>
          <cell r="E159">
            <v>0</v>
          </cell>
          <cell r="F159">
            <v>794.87977565351252</v>
          </cell>
          <cell r="G159">
            <v>0</v>
          </cell>
          <cell r="H159">
            <v>2542.6841489191488</v>
          </cell>
          <cell r="I159">
            <v>8954.5042464554135</v>
          </cell>
          <cell r="J159">
            <v>2976.2874000000002</v>
          </cell>
          <cell r="K159">
            <v>7207.3883999999998</v>
          </cell>
          <cell r="L159">
            <v>209.304</v>
          </cell>
          <cell r="M159">
            <v>0</v>
          </cell>
          <cell r="O159">
            <v>0</v>
          </cell>
          <cell r="P159">
            <v>3691.4729329203151</v>
          </cell>
        </row>
        <row r="160">
          <cell r="B160">
            <v>17347</v>
          </cell>
          <cell r="C160">
            <v>163.37</v>
          </cell>
          <cell r="D160">
            <v>66150.663740676406</v>
          </cell>
          <cell r="E160">
            <v>0</v>
          </cell>
          <cell r="F160">
            <v>794.87977565351252</v>
          </cell>
          <cell r="G160">
            <v>0</v>
          </cell>
          <cell r="H160">
            <v>3242.0063642641198</v>
          </cell>
          <cell r="I160">
            <v>8754.321220183785</v>
          </cell>
          <cell r="J160">
            <v>3436.3897999999999</v>
          </cell>
          <cell r="K160">
            <v>7335.4679999999998</v>
          </cell>
          <cell r="L160">
            <v>214.47200000000001</v>
          </cell>
          <cell r="M160">
            <v>0</v>
          </cell>
          <cell r="O160">
            <v>0</v>
          </cell>
          <cell r="P160">
            <v>3914.9559602463278</v>
          </cell>
        </row>
        <row r="161">
          <cell r="B161">
            <v>14442</v>
          </cell>
          <cell r="C161">
            <v>105.7099999999995</v>
          </cell>
          <cell r="D161">
            <v>67868.771710827787</v>
          </cell>
          <cell r="E161">
            <v>0</v>
          </cell>
          <cell r="F161">
            <v>0</v>
          </cell>
          <cell r="G161">
            <v>0</v>
          </cell>
          <cell r="H161">
            <v>2292.428999402101</v>
          </cell>
          <cell r="I161">
            <v>8684.2443515226187</v>
          </cell>
          <cell r="J161">
            <v>3048.1783999999998</v>
          </cell>
          <cell r="K161">
            <v>7184.1012000000001</v>
          </cell>
          <cell r="L161">
            <v>220.93199999999999</v>
          </cell>
          <cell r="M161">
            <v>0</v>
          </cell>
          <cell r="O161">
            <v>0</v>
          </cell>
          <cell r="P161">
            <v>3699.2759175767919</v>
          </cell>
        </row>
        <row r="162">
          <cell r="B162">
            <v>9296</v>
          </cell>
          <cell r="C162">
            <v>0</v>
          </cell>
          <cell r="D162">
            <v>71329.542902751273</v>
          </cell>
          <cell r="E162">
            <v>0</v>
          </cell>
          <cell r="F162">
            <v>0</v>
          </cell>
          <cell r="G162">
            <v>0</v>
          </cell>
          <cell r="H162">
            <v>1118.856864057803</v>
          </cell>
          <cell r="I162">
            <v>9171.3701870100795</v>
          </cell>
          <cell r="J162">
            <v>2300.5120000000002</v>
          </cell>
          <cell r="K162">
            <v>7125.8832000000002</v>
          </cell>
          <cell r="L162">
            <v>220.286</v>
          </cell>
          <cell r="M162">
            <v>0</v>
          </cell>
          <cell r="O162">
            <v>0</v>
          </cell>
          <cell r="P162">
            <v>3212.1500820893311</v>
          </cell>
        </row>
        <row r="163">
          <cell r="B163">
            <v>2324</v>
          </cell>
          <cell r="C163">
            <v>0</v>
          </cell>
          <cell r="D163">
            <v>70326.101748658868</v>
          </cell>
          <cell r="E163">
            <v>0</v>
          </cell>
          <cell r="F163">
            <v>794.87977565351252</v>
          </cell>
          <cell r="G163">
            <v>0</v>
          </cell>
          <cell r="H163">
            <v>0</v>
          </cell>
          <cell r="I163">
            <v>9730.6562131934897</v>
          </cell>
          <cell r="J163">
            <v>1308.4161999999999</v>
          </cell>
          <cell r="K163">
            <v>6019.7412000000004</v>
          </cell>
          <cell r="L163">
            <v>221.578</v>
          </cell>
          <cell r="M163">
            <v>0</v>
          </cell>
          <cell r="O163">
            <v>0</v>
          </cell>
          <cell r="P163">
            <v>2652.8640559059208</v>
          </cell>
        </row>
        <row r="164">
          <cell r="B164">
            <v>0</v>
          </cell>
          <cell r="C164">
            <v>0</v>
          </cell>
          <cell r="D164">
            <v>65799.846327957581</v>
          </cell>
          <cell r="E164">
            <v>0</v>
          </cell>
          <cell r="F164">
            <v>794.87977565351252</v>
          </cell>
          <cell r="G164">
            <v>0</v>
          </cell>
          <cell r="H164">
            <v>0</v>
          </cell>
          <cell r="I164">
            <v>11876.714946161341</v>
          </cell>
          <cell r="J164">
            <v>0</v>
          </cell>
          <cell r="K164">
            <v>3772.5264000000002</v>
          </cell>
          <cell r="L164">
            <v>219.64</v>
          </cell>
          <cell r="M164">
            <v>0</v>
          </cell>
          <cell r="O164">
            <v>0</v>
          </cell>
          <cell r="P164">
            <v>2101.009220381362</v>
          </cell>
        </row>
        <row r="165">
          <cell r="B165">
            <v>0</v>
          </cell>
          <cell r="C165">
            <v>0</v>
          </cell>
          <cell r="D165">
            <v>63999.609488092967</v>
          </cell>
          <cell r="E165">
            <v>0</v>
          </cell>
          <cell r="F165">
            <v>794.87977565351252</v>
          </cell>
          <cell r="G165">
            <v>0</v>
          </cell>
          <cell r="H165">
            <v>0</v>
          </cell>
          <cell r="I165">
            <v>24418.712405924231</v>
          </cell>
          <cell r="J165">
            <v>0</v>
          </cell>
          <cell r="K165">
            <v>2922.5436</v>
          </cell>
          <cell r="L165">
            <v>218.34800000000001</v>
          </cell>
          <cell r="M165">
            <v>0</v>
          </cell>
          <cell r="O165">
            <v>0</v>
          </cell>
          <cell r="P165">
            <v>2054.9415994286992</v>
          </cell>
        </row>
        <row r="166">
          <cell r="B166">
            <v>0</v>
          </cell>
          <cell r="C166">
            <v>0</v>
          </cell>
          <cell r="D166">
            <v>64502.616731058319</v>
          </cell>
          <cell r="E166">
            <v>0</v>
          </cell>
          <cell r="F166">
            <v>794.87977565351252</v>
          </cell>
          <cell r="G166">
            <v>0</v>
          </cell>
          <cell r="H166">
            <v>0</v>
          </cell>
          <cell r="I166">
            <v>23447.446571579501</v>
          </cell>
          <cell r="J166">
            <v>0</v>
          </cell>
          <cell r="K166">
            <v>2561.5920000000001</v>
          </cell>
          <cell r="L166">
            <v>229.976</v>
          </cell>
          <cell r="M166">
            <v>0</v>
          </cell>
          <cell r="O166">
            <v>0</v>
          </cell>
          <cell r="P166">
            <v>2166.0081897536729</v>
          </cell>
        </row>
        <row r="167">
          <cell r="B167">
            <v>0</v>
          </cell>
          <cell r="C167">
            <v>0</v>
          </cell>
          <cell r="D167">
            <v>65809.387631394566</v>
          </cell>
          <cell r="E167">
            <v>0</v>
          </cell>
          <cell r="F167">
            <v>794.87977565351252</v>
          </cell>
          <cell r="G167">
            <v>0</v>
          </cell>
          <cell r="H167">
            <v>0</v>
          </cell>
          <cell r="I167">
            <v>20584.33444854564</v>
          </cell>
          <cell r="J167">
            <v>0</v>
          </cell>
          <cell r="K167">
            <v>2712.9587999999999</v>
          </cell>
          <cell r="L167">
            <v>255.17</v>
          </cell>
          <cell r="M167">
            <v>0</v>
          </cell>
          <cell r="O167">
            <v>0</v>
          </cell>
          <cell r="P167">
            <v>2394.574411411189</v>
          </cell>
        </row>
        <row r="168">
          <cell r="B168">
            <v>0</v>
          </cell>
          <cell r="C168">
            <v>0</v>
          </cell>
          <cell r="D168">
            <v>67338.832060564164</v>
          </cell>
          <cell r="E168">
            <v>0</v>
          </cell>
          <cell r="F168">
            <v>794.87977565351252</v>
          </cell>
          <cell r="G168">
            <v>0</v>
          </cell>
          <cell r="H168">
            <v>0</v>
          </cell>
          <cell r="I168">
            <v>16707.661808452889</v>
          </cell>
          <cell r="J168">
            <v>0</v>
          </cell>
          <cell r="K168">
            <v>3225.2772</v>
          </cell>
          <cell r="L168">
            <v>289.40800000000002</v>
          </cell>
          <cell r="M168">
            <v>0</v>
          </cell>
          <cell r="O168">
            <v>0</v>
          </cell>
          <cell r="P168">
            <v>2713.9796202255529</v>
          </cell>
        </row>
        <row r="169">
          <cell r="B169">
            <v>0</v>
          </cell>
          <cell r="C169">
            <v>0</v>
          </cell>
          <cell r="D169">
            <v>69117.832394977377</v>
          </cell>
          <cell r="E169">
            <v>0</v>
          </cell>
          <cell r="F169">
            <v>794.87977565351252</v>
          </cell>
          <cell r="G169">
            <v>0</v>
          </cell>
          <cell r="H169">
            <v>0</v>
          </cell>
          <cell r="I169">
            <v>17347.700341103329</v>
          </cell>
          <cell r="J169">
            <v>0</v>
          </cell>
          <cell r="K169">
            <v>4063.6163999999999</v>
          </cell>
          <cell r="L169">
            <v>328.81400000000002</v>
          </cell>
          <cell r="M169">
            <v>0</v>
          </cell>
          <cell r="O169">
            <v>0</v>
          </cell>
          <cell r="P169">
            <v>3084.8578657886928</v>
          </cell>
        </row>
      </sheetData>
      <sheetData sheetId="19"/>
      <sheetData sheetId="20">
        <row r="2">
          <cell r="B2">
            <v>10</v>
          </cell>
          <cell r="D2">
            <v>14.285714285714279</v>
          </cell>
          <cell r="G2">
            <v>10</v>
          </cell>
          <cell r="I2">
            <v>14.385714285714281</v>
          </cell>
          <cell r="L2">
            <v>9.9</v>
          </cell>
          <cell r="M2">
            <v>14.48571428571428</v>
          </cell>
        </row>
        <row r="3">
          <cell r="B3">
            <v>10</v>
          </cell>
          <cell r="D3">
            <v>14.285714285714279</v>
          </cell>
          <cell r="G3">
            <v>10</v>
          </cell>
          <cell r="I3">
            <v>14.385714285714281</v>
          </cell>
          <cell r="L3">
            <v>9.9</v>
          </cell>
          <cell r="M3">
            <v>14.48571428571428</v>
          </cell>
        </row>
        <row r="4">
          <cell r="B4">
            <v>10</v>
          </cell>
          <cell r="D4">
            <v>14.285714285714279</v>
          </cell>
          <cell r="G4">
            <v>10</v>
          </cell>
          <cell r="I4">
            <v>14.385714285714281</v>
          </cell>
          <cell r="L4">
            <v>9.9</v>
          </cell>
          <cell r="M4">
            <v>14.48571428571428</v>
          </cell>
        </row>
        <row r="5">
          <cell r="B5">
            <v>10</v>
          </cell>
          <cell r="D5">
            <v>14.285714285714279</v>
          </cell>
          <cell r="G5">
            <v>10</v>
          </cell>
          <cell r="I5">
            <v>14.385714285714281</v>
          </cell>
          <cell r="L5">
            <v>9.9</v>
          </cell>
          <cell r="M5">
            <v>14.48571428571428</v>
          </cell>
        </row>
        <row r="6">
          <cell r="B6">
            <v>10</v>
          </cell>
          <cell r="D6">
            <v>14.285714285714279</v>
          </cell>
          <cell r="G6">
            <v>10</v>
          </cell>
          <cell r="I6">
            <v>14.385714285714281</v>
          </cell>
          <cell r="L6">
            <v>9.9</v>
          </cell>
          <cell r="M6">
            <v>14.48571428571428</v>
          </cell>
        </row>
        <row r="7">
          <cell r="B7">
            <v>10</v>
          </cell>
          <cell r="D7">
            <v>14.285714285714279</v>
          </cell>
          <cell r="G7">
            <v>10</v>
          </cell>
          <cell r="I7">
            <v>14.385714285714281</v>
          </cell>
          <cell r="L7">
            <v>9.9</v>
          </cell>
          <cell r="M7">
            <v>14.48571428571428</v>
          </cell>
        </row>
        <row r="8">
          <cell r="B8">
            <v>10</v>
          </cell>
          <cell r="D8">
            <v>14.285714285714279</v>
          </cell>
          <cell r="G8">
            <v>10</v>
          </cell>
          <cell r="I8">
            <v>14.385714285714281</v>
          </cell>
          <cell r="L8">
            <v>9.9</v>
          </cell>
          <cell r="M8">
            <v>14.48571428571428</v>
          </cell>
        </row>
        <row r="9">
          <cell r="B9">
            <v>12.539986462277909</v>
          </cell>
          <cell r="D9">
            <v>17.914266374682729</v>
          </cell>
          <cell r="G9">
            <v>11.91474480151229</v>
          </cell>
          <cell r="I9">
            <v>18.01426637468273</v>
          </cell>
          <cell r="L9">
            <v>12.439986462277909</v>
          </cell>
          <cell r="M9">
            <v>18.114266374682732</v>
          </cell>
        </row>
        <row r="10">
          <cell r="B10">
            <v>12.539986462277909</v>
          </cell>
          <cell r="D10">
            <v>17.914266374682729</v>
          </cell>
          <cell r="G10">
            <v>11.91474480151229</v>
          </cell>
          <cell r="I10">
            <v>18.01426637468273</v>
          </cell>
          <cell r="L10">
            <v>12.439986462277909</v>
          </cell>
          <cell r="M10">
            <v>18.114266374682732</v>
          </cell>
        </row>
        <row r="11">
          <cell r="B11">
            <v>10.1</v>
          </cell>
          <cell r="D11">
            <v>14.428571428571431</v>
          </cell>
          <cell r="G11">
            <v>10</v>
          </cell>
          <cell r="I11">
            <v>14.52857142857142</v>
          </cell>
          <cell r="L11">
            <v>10</v>
          </cell>
          <cell r="M11">
            <v>14.628571428571419</v>
          </cell>
        </row>
        <row r="12">
          <cell r="B12">
            <v>10</v>
          </cell>
          <cell r="D12">
            <v>0.1428571428571429</v>
          </cell>
          <cell r="G12">
            <v>10</v>
          </cell>
          <cell r="I12">
            <v>4.2857142857142871E-2</v>
          </cell>
          <cell r="L12">
            <v>10.1</v>
          </cell>
          <cell r="M12">
            <v>0.34285714285714292</v>
          </cell>
        </row>
        <row r="13">
          <cell r="B13">
            <v>10</v>
          </cell>
          <cell r="D13">
            <v>0.1428571428571429</v>
          </cell>
          <cell r="G13">
            <v>10</v>
          </cell>
          <cell r="I13">
            <v>4.2857142857142871E-2</v>
          </cell>
          <cell r="L13">
            <v>10.1</v>
          </cell>
          <cell r="M13">
            <v>0.34285714285714292</v>
          </cell>
        </row>
        <row r="14">
          <cell r="B14">
            <v>10</v>
          </cell>
          <cell r="D14">
            <v>0.1428571428571429</v>
          </cell>
          <cell r="G14">
            <v>10</v>
          </cell>
          <cell r="I14">
            <v>4.2857142857142871E-2</v>
          </cell>
          <cell r="L14">
            <v>10.1</v>
          </cell>
          <cell r="M14">
            <v>0.34285714285714292</v>
          </cell>
        </row>
        <row r="15">
          <cell r="B15">
            <v>10</v>
          </cell>
          <cell r="D15">
            <v>0.1428571428571429</v>
          </cell>
          <cell r="G15">
            <v>10</v>
          </cell>
          <cell r="I15">
            <v>4.2857142857142871E-2</v>
          </cell>
          <cell r="L15">
            <v>10.1</v>
          </cell>
          <cell r="M15">
            <v>0.34285714285714292</v>
          </cell>
        </row>
        <row r="16">
          <cell r="B16">
            <v>10</v>
          </cell>
          <cell r="D16">
            <v>0.1428571428571429</v>
          </cell>
          <cell r="G16">
            <v>10</v>
          </cell>
          <cell r="I16">
            <v>4.2857142857142871E-2</v>
          </cell>
          <cell r="L16">
            <v>10.1</v>
          </cell>
          <cell r="M16">
            <v>0.34285714285714292</v>
          </cell>
        </row>
        <row r="17">
          <cell r="B17">
            <v>10</v>
          </cell>
          <cell r="D17">
            <v>0.1428571428571429</v>
          </cell>
          <cell r="G17">
            <v>10</v>
          </cell>
          <cell r="I17">
            <v>4.2857142857142871E-2</v>
          </cell>
          <cell r="L17">
            <v>10.1</v>
          </cell>
          <cell r="M17">
            <v>0.34285714285714292</v>
          </cell>
        </row>
        <row r="18">
          <cell r="B18">
            <v>10</v>
          </cell>
          <cell r="D18">
            <v>0.1428571428571429</v>
          </cell>
          <cell r="G18">
            <v>10</v>
          </cell>
          <cell r="I18">
            <v>4.2857142857142871E-2</v>
          </cell>
          <cell r="L18">
            <v>9.9</v>
          </cell>
          <cell r="M18">
            <v>0.34285714285714292</v>
          </cell>
        </row>
        <row r="19">
          <cell r="B19">
            <v>51.59</v>
          </cell>
          <cell r="D19">
            <v>73.7</v>
          </cell>
          <cell r="G19">
            <v>49.120227178934137</v>
          </cell>
          <cell r="I19">
            <v>73.8</v>
          </cell>
          <cell r="L19">
            <v>51.49</v>
          </cell>
          <cell r="M19">
            <v>73.900000000000006</v>
          </cell>
        </row>
        <row r="20">
          <cell r="B20">
            <v>51.59</v>
          </cell>
          <cell r="D20">
            <v>73.7</v>
          </cell>
          <cell r="G20">
            <v>49.120227178934137</v>
          </cell>
          <cell r="I20">
            <v>73.8</v>
          </cell>
          <cell r="L20">
            <v>51.49</v>
          </cell>
          <cell r="M20">
            <v>73.900000000000006</v>
          </cell>
        </row>
        <row r="21">
          <cell r="B21">
            <v>51.59</v>
          </cell>
          <cell r="D21">
            <v>73.7</v>
          </cell>
          <cell r="G21">
            <v>49.120227178934137</v>
          </cell>
          <cell r="I21">
            <v>73.8</v>
          </cell>
          <cell r="L21">
            <v>51.49</v>
          </cell>
          <cell r="M21">
            <v>73.900000000000006</v>
          </cell>
        </row>
        <row r="22">
          <cell r="B22">
            <v>49.220227178934152</v>
          </cell>
          <cell r="D22">
            <v>70.31461025562021</v>
          </cell>
          <cell r="G22">
            <v>49.120227178934137</v>
          </cell>
          <cell r="I22">
            <v>70.414610255620204</v>
          </cell>
          <cell r="L22">
            <v>49.120227178934137</v>
          </cell>
          <cell r="M22">
            <v>70.31461025562021</v>
          </cell>
        </row>
        <row r="23">
          <cell r="B23">
            <v>51.59</v>
          </cell>
          <cell r="D23">
            <v>73.7</v>
          </cell>
          <cell r="G23">
            <v>49.120227178934137</v>
          </cell>
          <cell r="I23">
            <v>73.8</v>
          </cell>
          <cell r="L23">
            <v>51.49</v>
          </cell>
          <cell r="M23">
            <v>73.7</v>
          </cell>
        </row>
        <row r="24">
          <cell r="B24">
            <v>51.59</v>
          </cell>
          <cell r="D24">
            <v>73.7</v>
          </cell>
          <cell r="G24">
            <v>49.120227178934137</v>
          </cell>
          <cell r="I24">
            <v>73.8</v>
          </cell>
          <cell r="L24">
            <v>51.49</v>
          </cell>
          <cell r="M24">
            <v>73.7</v>
          </cell>
        </row>
        <row r="25">
          <cell r="B25">
            <v>51.59</v>
          </cell>
          <cell r="D25">
            <v>73.7</v>
          </cell>
          <cell r="G25">
            <v>49.120227178934137</v>
          </cell>
          <cell r="I25">
            <v>73.8</v>
          </cell>
          <cell r="L25">
            <v>51.49</v>
          </cell>
          <cell r="M25">
            <v>73.900000000000006</v>
          </cell>
        </row>
        <row r="26">
          <cell r="B26">
            <v>49.220227178934152</v>
          </cell>
          <cell r="D26">
            <v>70.31461025562021</v>
          </cell>
          <cell r="G26">
            <v>49.120227178934137</v>
          </cell>
          <cell r="I26">
            <v>70.414610255620204</v>
          </cell>
          <cell r="L26">
            <v>49.120227178934137</v>
          </cell>
          <cell r="M26">
            <v>70.514610255620212</v>
          </cell>
        </row>
        <row r="27">
          <cell r="B27">
            <v>49.220227178934152</v>
          </cell>
          <cell r="D27">
            <v>70.31461025562021</v>
          </cell>
          <cell r="G27">
            <v>49.120227178934137</v>
          </cell>
          <cell r="I27">
            <v>70.414610255620204</v>
          </cell>
          <cell r="L27">
            <v>49.120227178934137</v>
          </cell>
          <cell r="M27">
            <v>70.514610255620212</v>
          </cell>
        </row>
        <row r="28">
          <cell r="B28">
            <v>51.59</v>
          </cell>
          <cell r="D28">
            <v>73.7</v>
          </cell>
          <cell r="G28">
            <v>49.120227178934137</v>
          </cell>
          <cell r="I28">
            <v>73.8</v>
          </cell>
          <cell r="L28">
            <v>51.49</v>
          </cell>
          <cell r="M28">
            <v>73.900000000000006</v>
          </cell>
        </row>
        <row r="29">
          <cell r="B29">
            <v>51.59</v>
          </cell>
          <cell r="D29">
            <v>73.7</v>
          </cell>
          <cell r="G29">
            <v>49.120227178934137</v>
          </cell>
          <cell r="I29">
            <v>73.800000000000011</v>
          </cell>
          <cell r="L29">
            <v>51.49</v>
          </cell>
          <cell r="M29">
            <v>73.900000000000006</v>
          </cell>
        </row>
        <row r="30">
          <cell r="B30">
            <v>51.59</v>
          </cell>
          <cell r="D30">
            <v>73.7</v>
          </cell>
          <cell r="G30">
            <v>49.120227178934137</v>
          </cell>
          <cell r="I30">
            <v>73.8</v>
          </cell>
          <cell r="L30">
            <v>51.49</v>
          </cell>
          <cell r="M30">
            <v>73.900000000000006</v>
          </cell>
        </row>
        <row r="31">
          <cell r="B31">
            <v>51.59</v>
          </cell>
          <cell r="D31">
            <v>73.7</v>
          </cell>
          <cell r="G31">
            <v>49.120227178934137</v>
          </cell>
          <cell r="I31">
            <v>73.800000000000011</v>
          </cell>
          <cell r="L31">
            <v>51.49</v>
          </cell>
          <cell r="M31">
            <v>73.7</v>
          </cell>
        </row>
        <row r="32">
          <cell r="B32">
            <v>51.59</v>
          </cell>
          <cell r="D32">
            <v>73.7</v>
          </cell>
          <cell r="G32">
            <v>49.120227178934137</v>
          </cell>
          <cell r="I32">
            <v>73.8</v>
          </cell>
          <cell r="L32">
            <v>51.49</v>
          </cell>
          <cell r="M32">
            <v>73.7</v>
          </cell>
        </row>
        <row r="33">
          <cell r="B33">
            <v>51.59</v>
          </cell>
          <cell r="D33">
            <v>73.7</v>
          </cell>
          <cell r="G33">
            <v>49.120227178934137</v>
          </cell>
          <cell r="I33">
            <v>73.8</v>
          </cell>
          <cell r="L33">
            <v>51.49</v>
          </cell>
          <cell r="M33">
            <v>73.900000000000006</v>
          </cell>
        </row>
        <row r="34">
          <cell r="B34">
            <v>51.59</v>
          </cell>
          <cell r="D34">
            <v>73.7</v>
          </cell>
          <cell r="G34">
            <v>49.120227178934137</v>
          </cell>
          <cell r="I34">
            <v>73.8</v>
          </cell>
          <cell r="L34">
            <v>51.49</v>
          </cell>
          <cell r="M34">
            <v>73.900000000000006</v>
          </cell>
        </row>
        <row r="35">
          <cell r="B35">
            <v>51.59</v>
          </cell>
          <cell r="D35">
            <v>73.7</v>
          </cell>
          <cell r="G35">
            <v>49.120227178934137</v>
          </cell>
          <cell r="I35">
            <v>73.8</v>
          </cell>
          <cell r="L35">
            <v>51.49</v>
          </cell>
          <cell r="M35">
            <v>73.900000000000006</v>
          </cell>
        </row>
        <row r="36">
          <cell r="B36">
            <v>41.390720284249859</v>
          </cell>
          <cell r="D36">
            <v>59.129600406071233</v>
          </cell>
          <cell r="G36">
            <v>41.490720284249861</v>
          </cell>
          <cell r="I36">
            <v>59.229600406071228</v>
          </cell>
          <cell r="L36">
            <v>41.290720284249858</v>
          </cell>
          <cell r="M36">
            <v>59.329600406071229</v>
          </cell>
        </row>
        <row r="37">
          <cell r="B37">
            <v>41.390720284249859</v>
          </cell>
          <cell r="D37">
            <v>0.1428571428571429</v>
          </cell>
          <cell r="G37">
            <v>41.490720284249861</v>
          </cell>
          <cell r="I37">
            <v>4.2857142857142871E-2</v>
          </cell>
          <cell r="L37">
            <v>41.290720284249858</v>
          </cell>
          <cell r="M37">
            <v>0.34285714285714292</v>
          </cell>
        </row>
        <row r="38">
          <cell r="B38">
            <v>41.390720284249859</v>
          </cell>
          <cell r="D38">
            <v>0.1428571428571429</v>
          </cell>
          <cell r="G38">
            <v>41.490720284249861</v>
          </cell>
          <cell r="I38">
            <v>4.2857142857142871E-2</v>
          </cell>
          <cell r="L38">
            <v>41.290720284249858</v>
          </cell>
          <cell r="M38">
            <v>0.34285714285714292</v>
          </cell>
        </row>
        <row r="39">
          <cell r="B39">
            <v>41.390720284249859</v>
          </cell>
          <cell r="D39">
            <v>0.1428571428571429</v>
          </cell>
          <cell r="G39">
            <v>41.490720284249861</v>
          </cell>
          <cell r="I39">
            <v>4.2857142857142871E-2</v>
          </cell>
          <cell r="L39">
            <v>41.290720284249858</v>
          </cell>
          <cell r="M39">
            <v>0.34285714285714292</v>
          </cell>
        </row>
        <row r="40">
          <cell r="B40">
            <v>41.390720284249859</v>
          </cell>
          <cell r="D40">
            <v>0.1428571428571429</v>
          </cell>
          <cell r="G40">
            <v>41.490720284249861</v>
          </cell>
          <cell r="I40">
            <v>4.2857142857142871E-2</v>
          </cell>
          <cell r="L40">
            <v>41.290720284249858</v>
          </cell>
          <cell r="M40">
            <v>0.34285714285714292</v>
          </cell>
        </row>
        <row r="41">
          <cell r="B41">
            <v>41.390720284249859</v>
          </cell>
          <cell r="D41">
            <v>0.1428571428571429</v>
          </cell>
          <cell r="G41">
            <v>41.490720284249861</v>
          </cell>
          <cell r="I41">
            <v>4.2857142857142871E-2</v>
          </cell>
          <cell r="L41">
            <v>41.290720284249858</v>
          </cell>
          <cell r="M41">
            <v>0.34285714285714292</v>
          </cell>
        </row>
        <row r="42">
          <cell r="B42">
            <v>41.390720284249859</v>
          </cell>
          <cell r="D42">
            <v>2</v>
          </cell>
          <cell r="G42">
            <v>41.490720284249861</v>
          </cell>
          <cell r="I42">
            <v>1.9</v>
          </cell>
          <cell r="L42">
            <v>41.290720284249858</v>
          </cell>
          <cell r="M42">
            <v>2.2000000000000002</v>
          </cell>
        </row>
        <row r="43">
          <cell r="B43">
            <v>51.59</v>
          </cell>
          <cell r="D43">
            <v>73.7</v>
          </cell>
          <cell r="G43">
            <v>49.120227178934137</v>
          </cell>
          <cell r="I43">
            <v>73.800000000000011</v>
          </cell>
          <cell r="L43">
            <v>51.49</v>
          </cell>
          <cell r="M43">
            <v>73.900000000000006</v>
          </cell>
        </row>
        <row r="44">
          <cell r="B44">
            <v>51.59</v>
          </cell>
          <cell r="D44">
            <v>73.7</v>
          </cell>
          <cell r="G44">
            <v>49.120227178934137</v>
          </cell>
          <cell r="I44">
            <v>73.8</v>
          </cell>
          <cell r="L44">
            <v>51.49</v>
          </cell>
          <cell r="M44">
            <v>73.900000000000006</v>
          </cell>
        </row>
        <row r="45">
          <cell r="B45">
            <v>51.59</v>
          </cell>
          <cell r="D45">
            <v>73.7</v>
          </cell>
          <cell r="G45">
            <v>49.120227178934137</v>
          </cell>
          <cell r="I45">
            <v>73.8</v>
          </cell>
          <cell r="L45">
            <v>51.49</v>
          </cell>
          <cell r="M45">
            <v>73.7</v>
          </cell>
        </row>
        <row r="46">
          <cell r="B46">
            <v>51.59</v>
          </cell>
          <cell r="D46">
            <v>73.7</v>
          </cell>
          <cell r="G46">
            <v>49.120227178934137</v>
          </cell>
          <cell r="I46">
            <v>73.8</v>
          </cell>
          <cell r="L46">
            <v>51.49</v>
          </cell>
          <cell r="M46">
            <v>73.7</v>
          </cell>
        </row>
        <row r="47">
          <cell r="B47">
            <v>51.59</v>
          </cell>
          <cell r="D47">
            <v>73.7</v>
          </cell>
          <cell r="G47">
            <v>49.120227178934137</v>
          </cell>
          <cell r="I47">
            <v>73.8</v>
          </cell>
          <cell r="L47">
            <v>51.49</v>
          </cell>
          <cell r="M47">
            <v>73.7</v>
          </cell>
        </row>
        <row r="48">
          <cell r="B48">
            <v>51.59</v>
          </cell>
          <cell r="D48">
            <v>73.7</v>
          </cell>
          <cell r="G48">
            <v>49.120227178934137</v>
          </cell>
          <cell r="I48">
            <v>73.8</v>
          </cell>
          <cell r="L48">
            <v>51.49</v>
          </cell>
          <cell r="M48">
            <v>73.7</v>
          </cell>
        </row>
        <row r="49">
          <cell r="B49">
            <v>51.59</v>
          </cell>
          <cell r="D49">
            <v>73.7</v>
          </cell>
          <cell r="G49">
            <v>49.120227178934137</v>
          </cell>
          <cell r="I49">
            <v>73.8</v>
          </cell>
          <cell r="L49">
            <v>51.49</v>
          </cell>
          <cell r="M49">
            <v>73.7</v>
          </cell>
        </row>
        <row r="50">
          <cell r="B50">
            <v>51.59</v>
          </cell>
          <cell r="D50">
            <v>73.7</v>
          </cell>
          <cell r="G50">
            <v>49.120227178934137</v>
          </cell>
          <cell r="I50">
            <v>73.8</v>
          </cell>
          <cell r="L50">
            <v>51.49</v>
          </cell>
          <cell r="M50">
            <v>73.7</v>
          </cell>
        </row>
        <row r="51">
          <cell r="B51">
            <v>51.59</v>
          </cell>
          <cell r="D51">
            <v>73.7</v>
          </cell>
          <cell r="G51">
            <v>49.120227178934137</v>
          </cell>
          <cell r="I51">
            <v>73.8</v>
          </cell>
          <cell r="L51">
            <v>51.49</v>
          </cell>
          <cell r="M51">
            <v>73.7</v>
          </cell>
        </row>
        <row r="52">
          <cell r="B52">
            <v>51.59</v>
          </cell>
          <cell r="D52">
            <v>73.7</v>
          </cell>
          <cell r="G52">
            <v>41.490720284249861</v>
          </cell>
          <cell r="I52">
            <v>73.800000000000011</v>
          </cell>
          <cell r="L52">
            <v>51.49</v>
          </cell>
          <cell r="M52">
            <v>73.7</v>
          </cell>
        </row>
        <row r="53">
          <cell r="B53">
            <v>51.59</v>
          </cell>
          <cell r="D53">
            <v>73.7</v>
          </cell>
          <cell r="G53">
            <v>41.490720284249861</v>
          </cell>
          <cell r="I53">
            <v>73.800000000000011</v>
          </cell>
          <cell r="L53">
            <v>51.49</v>
          </cell>
          <cell r="M53">
            <v>73.7</v>
          </cell>
        </row>
        <row r="54">
          <cell r="B54">
            <v>51.59</v>
          </cell>
          <cell r="D54">
            <v>73.7</v>
          </cell>
          <cell r="G54">
            <v>41.490720284249861</v>
          </cell>
          <cell r="I54">
            <v>73.8</v>
          </cell>
          <cell r="L54">
            <v>51.49</v>
          </cell>
          <cell r="M54">
            <v>73.7</v>
          </cell>
        </row>
        <row r="55">
          <cell r="B55">
            <v>51.59</v>
          </cell>
          <cell r="D55">
            <v>73.7</v>
          </cell>
          <cell r="G55">
            <v>41.490720284249861</v>
          </cell>
          <cell r="I55">
            <v>73.8</v>
          </cell>
          <cell r="L55">
            <v>51.49</v>
          </cell>
          <cell r="M55">
            <v>73.5</v>
          </cell>
        </row>
        <row r="56">
          <cell r="B56">
            <v>51.59</v>
          </cell>
          <cell r="D56">
            <v>73.7</v>
          </cell>
          <cell r="G56">
            <v>41.490720284249861</v>
          </cell>
          <cell r="I56">
            <v>73.800000000000011</v>
          </cell>
          <cell r="L56">
            <v>51.49</v>
          </cell>
          <cell r="M56">
            <v>73.7</v>
          </cell>
        </row>
        <row r="57">
          <cell r="B57">
            <v>51.59</v>
          </cell>
          <cell r="D57">
            <v>73.7</v>
          </cell>
          <cell r="G57">
            <v>49.120227178934137</v>
          </cell>
          <cell r="I57">
            <v>73.8</v>
          </cell>
          <cell r="L57">
            <v>51.49</v>
          </cell>
          <cell r="M57">
            <v>73.7</v>
          </cell>
        </row>
        <row r="58">
          <cell r="B58">
            <v>51.59</v>
          </cell>
          <cell r="D58">
            <v>73.7</v>
          </cell>
          <cell r="G58">
            <v>49.120227178934137</v>
          </cell>
          <cell r="I58">
            <v>73.8</v>
          </cell>
          <cell r="L58">
            <v>51.49</v>
          </cell>
          <cell r="M58">
            <v>73.7</v>
          </cell>
        </row>
        <row r="59">
          <cell r="B59">
            <v>51.59</v>
          </cell>
          <cell r="D59">
            <v>73.7</v>
          </cell>
          <cell r="G59">
            <v>49.120227178934137</v>
          </cell>
          <cell r="I59">
            <v>73.8</v>
          </cell>
          <cell r="L59">
            <v>51.49</v>
          </cell>
          <cell r="M59">
            <v>73.900000000000006</v>
          </cell>
        </row>
        <row r="60">
          <cell r="B60">
            <v>41.390720284249859</v>
          </cell>
          <cell r="D60">
            <v>2</v>
          </cell>
          <cell r="G60">
            <v>41.490720284249861</v>
          </cell>
          <cell r="I60">
            <v>2.1</v>
          </cell>
          <cell r="L60">
            <v>41.290720284249858</v>
          </cell>
          <cell r="M60">
            <v>2.2000000000000002</v>
          </cell>
        </row>
        <row r="61">
          <cell r="B61">
            <v>41.390720284249859</v>
          </cell>
          <cell r="D61">
            <v>0.1428571428571429</v>
          </cell>
          <cell r="G61">
            <v>41.490720284249861</v>
          </cell>
          <cell r="I61">
            <v>4.2857142857142871E-2</v>
          </cell>
          <cell r="L61">
            <v>41.290720284249858</v>
          </cell>
          <cell r="M61">
            <v>0.34285714285714292</v>
          </cell>
        </row>
        <row r="62">
          <cell r="B62">
            <v>41.390720284249859</v>
          </cell>
          <cell r="D62">
            <v>0.1428571428571429</v>
          </cell>
          <cell r="G62">
            <v>41.490720284249861</v>
          </cell>
          <cell r="I62">
            <v>4.2857142857142871E-2</v>
          </cell>
          <cell r="L62">
            <v>41.290720284249858</v>
          </cell>
          <cell r="M62">
            <v>0.34285714285714292</v>
          </cell>
        </row>
        <row r="63">
          <cell r="B63">
            <v>41.390720284249859</v>
          </cell>
          <cell r="D63">
            <v>0.1428571428571429</v>
          </cell>
          <cell r="G63">
            <v>41.490720284249861</v>
          </cell>
          <cell r="I63">
            <v>4.2857142857142871E-2</v>
          </cell>
          <cell r="L63">
            <v>41.290720284249858</v>
          </cell>
          <cell r="M63">
            <v>0.34285714285714292</v>
          </cell>
        </row>
        <row r="64">
          <cell r="B64">
            <v>41.390720284249859</v>
          </cell>
          <cell r="D64">
            <v>0.1428571428571429</v>
          </cell>
          <cell r="G64">
            <v>41.490720284249861</v>
          </cell>
          <cell r="I64">
            <v>4.2857142857142871E-2</v>
          </cell>
          <cell r="L64">
            <v>41.290720284249858</v>
          </cell>
          <cell r="M64">
            <v>0.34285714285714292</v>
          </cell>
        </row>
        <row r="65">
          <cell r="B65">
            <v>41.390720284249859</v>
          </cell>
          <cell r="D65">
            <v>0.1428571428571429</v>
          </cell>
          <cell r="G65">
            <v>41.490720284249861</v>
          </cell>
          <cell r="I65">
            <v>4.2857142857142871E-2</v>
          </cell>
          <cell r="L65">
            <v>41.290720284249858</v>
          </cell>
          <cell r="M65">
            <v>0.34285714285714292</v>
          </cell>
        </row>
        <row r="66">
          <cell r="B66">
            <v>51.59</v>
          </cell>
          <cell r="D66">
            <v>73.7</v>
          </cell>
          <cell r="G66">
            <v>51.49</v>
          </cell>
          <cell r="I66">
            <v>73.600000000000009</v>
          </cell>
          <cell r="L66">
            <v>51.49</v>
          </cell>
          <cell r="M66">
            <v>73.900000000000006</v>
          </cell>
        </row>
        <row r="67">
          <cell r="B67">
            <v>51.59</v>
          </cell>
          <cell r="D67">
            <v>73.7</v>
          </cell>
          <cell r="G67">
            <v>51.49</v>
          </cell>
          <cell r="I67">
            <v>73.8</v>
          </cell>
          <cell r="L67">
            <v>51.49</v>
          </cell>
          <cell r="M67">
            <v>73.900000000000006</v>
          </cell>
        </row>
        <row r="68">
          <cell r="B68">
            <v>51.59</v>
          </cell>
          <cell r="D68">
            <v>73.7</v>
          </cell>
          <cell r="G68">
            <v>51.49</v>
          </cell>
          <cell r="I68">
            <v>73.8</v>
          </cell>
          <cell r="L68">
            <v>51.49</v>
          </cell>
          <cell r="M68">
            <v>73.7</v>
          </cell>
        </row>
        <row r="69">
          <cell r="B69">
            <v>51.59</v>
          </cell>
          <cell r="D69">
            <v>73.7</v>
          </cell>
          <cell r="G69">
            <v>51.49</v>
          </cell>
          <cell r="I69">
            <v>73.8</v>
          </cell>
          <cell r="L69">
            <v>51.49</v>
          </cell>
          <cell r="M69">
            <v>73.7</v>
          </cell>
        </row>
        <row r="70">
          <cell r="B70">
            <v>51.59</v>
          </cell>
          <cell r="D70">
            <v>73.7</v>
          </cell>
          <cell r="G70">
            <v>51.49</v>
          </cell>
          <cell r="I70">
            <v>73.8</v>
          </cell>
          <cell r="L70">
            <v>51.49</v>
          </cell>
          <cell r="M70">
            <v>73.5</v>
          </cell>
        </row>
        <row r="71">
          <cell r="B71">
            <v>51.59</v>
          </cell>
          <cell r="D71">
            <v>73.7</v>
          </cell>
          <cell r="G71">
            <v>51.49</v>
          </cell>
          <cell r="I71">
            <v>73.8</v>
          </cell>
          <cell r="L71">
            <v>51.49</v>
          </cell>
          <cell r="M71">
            <v>73.5</v>
          </cell>
        </row>
        <row r="72">
          <cell r="B72">
            <v>51.59</v>
          </cell>
          <cell r="D72">
            <v>73.7</v>
          </cell>
          <cell r="G72">
            <v>51.49</v>
          </cell>
          <cell r="I72">
            <v>73.8</v>
          </cell>
          <cell r="L72">
            <v>51.49</v>
          </cell>
          <cell r="M72">
            <v>73.5</v>
          </cell>
        </row>
        <row r="73">
          <cell r="B73">
            <v>51.59</v>
          </cell>
          <cell r="D73">
            <v>73.7</v>
          </cell>
          <cell r="G73">
            <v>51.49</v>
          </cell>
          <cell r="I73">
            <v>73.8</v>
          </cell>
          <cell r="L73">
            <v>51.49</v>
          </cell>
          <cell r="M73">
            <v>73.5</v>
          </cell>
        </row>
        <row r="74">
          <cell r="B74">
            <v>51.59</v>
          </cell>
          <cell r="D74">
            <v>73.7</v>
          </cell>
          <cell r="G74">
            <v>51.49</v>
          </cell>
          <cell r="I74">
            <v>73.8</v>
          </cell>
          <cell r="L74">
            <v>51.49</v>
          </cell>
          <cell r="M74">
            <v>73.5</v>
          </cell>
        </row>
        <row r="75">
          <cell r="B75">
            <v>51.59</v>
          </cell>
          <cell r="D75">
            <v>73.7</v>
          </cell>
          <cell r="G75">
            <v>51.49</v>
          </cell>
          <cell r="I75">
            <v>73.8</v>
          </cell>
          <cell r="L75">
            <v>51.49</v>
          </cell>
          <cell r="M75">
            <v>73.5</v>
          </cell>
        </row>
        <row r="76">
          <cell r="B76">
            <v>51.59</v>
          </cell>
          <cell r="D76">
            <v>73.7</v>
          </cell>
          <cell r="G76">
            <v>51.49</v>
          </cell>
          <cell r="I76">
            <v>73.8</v>
          </cell>
          <cell r="L76">
            <v>51.49</v>
          </cell>
          <cell r="M76">
            <v>73.5</v>
          </cell>
        </row>
        <row r="77">
          <cell r="B77">
            <v>51.59</v>
          </cell>
          <cell r="D77">
            <v>73.7</v>
          </cell>
          <cell r="G77">
            <v>51.49</v>
          </cell>
          <cell r="I77">
            <v>73.8</v>
          </cell>
          <cell r="L77">
            <v>51.49</v>
          </cell>
          <cell r="M77">
            <v>73.5</v>
          </cell>
        </row>
        <row r="78">
          <cell r="B78">
            <v>51.59</v>
          </cell>
          <cell r="D78">
            <v>73.7</v>
          </cell>
          <cell r="G78">
            <v>51.49</v>
          </cell>
          <cell r="I78">
            <v>73.8</v>
          </cell>
          <cell r="L78">
            <v>51.49</v>
          </cell>
          <cell r="M78">
            <v>73.5</v>
          </cell>
        </row>
        <row r="79">
          <cell r="B79">
            <v>51.59</v>
          </cell>
          <cell r="D79">
            <v>73.7</v>
          </cell>
          <cell r="G79">
            <v>51.49</v>
          </cell>
          <cell r="I79">
            <v>73.8</v>
          </cell>
          <cell r="L79">
            <v>51.49</v>
          </cell>
          <cell r="M79">
            <v>73.5</v>
          </cell>
        </row>
        <row r="80">
          <cell r="B80">
            <v>51.59</v>
          </cell>
          <cell r="D80">
            <v>73.7</v>
          </cell>
          <cell r="G80">
            <v>51.49</v>
          </cell>
          <cell r="I80">
            <v>73.8</v>
          </cell>
          <cell r="L80">
            <v>51.49</v>
          </cell>
          <cell r="M80">
            <v>73.7</v>
          </cell>
        </row>
        <row r="81">
          <cell r="B81">
            <v>51.59</v>
          </cell>
          <cell r="D81">
            <v>73.7</v>
          </cell>
          <cell r="G81">
            <v>51.49</v>
          </cell>
          <cell r="I81">
            <v>73.8</v>
          </cell>
          <cell r="L81">
            <v>51.49</v>
          </cell>
          <cell r="M81">
            <v>73.7</v>
          </cell>
        </row>
        <row r="82">
          <cell r="B82">
            <v>51.59</v>
          </cell>
          <cell r="D82">
            <v>73.7</v>
          </cell>
          <cell r="G82">
            <v>51.49</v>
          </cell>
          <cell r="I82">
            <v>73.8</v>
          </cell>
          <cell r="L82">
            <v>51.49</v>
          </cell>
          <cell r="M82">
            <v>73.900000000000006</v>
          </cell>
        </row>
        <row r="83">
          <cell r="B83">
            <v>51.59</v>
          </cell>
          <cell r="D83">
            <v>73.7</v>
          </cell>
          <cell r="G83">
            <v>51.49</v>
          </cell>
          <cell r="I83">
            <v>73.8</v>
          </cell>
          <cell r="L83">
            <v>51.49</v>
          </cell>
          <cell r="M83">
            <v>73.900000000000006</v>
          </cell>
        </row>
        <row r="84">
          <cell r="B84">
            <v>51.59</v>
          </cell>
          <cell r="D84">
            <v>73.7</v>
          </cell>
          <cell r="G84">
            <v>51.49</v>
          </cell>
          <cell r="I84">
            <v>73.8</v>
          </cell>
          <cell r="L84">
            <v>51.49</v>
          </cell>
          <cell r="M84">
            <v>73.900000000000006</v>
          </cell>
        </row>
        <row r="85">
          <cell r="B85">
            <v>51.59</v>
          </cell>
          <cell r="D85">
            <v>0.1428571428571429</v>
          </cell>
          <cell r="G85">
            <v>51.49</v>
          </cell>
          <cell r="I85">
            <v>4.2857142857142871E-2</v>
          </cell>
          <cell r="L85">
            <v>51.49</v>
          </cell>
          <cell r="M85">
            <v>0.34285714285714292</v>
          </cell>
        </row>
        <row r="86">
          <cell r="B86">
            <v>13.244592000000001</v>
          </cell>
          <cell r="D86">
            <v>0.1428571428571429</v>
          </cell>
          <cell r="G86">
            <v>13.144591999999999</v>
          </cell>
          <cell r="I86">
            <v>4.2857142857142871E-2</v>
          </cell>
          <cell r="L86">
            <v>13.144591999999999</v>
          </cell>
          <cell r="M86">
            <v>0.34285714285714292</v>
          </cell>
        </row>
        <row r="87">
          <cell r="B87">
            <v>13.244592000000001</v>
          </cell>
          <cell r="D87">
            <v>0.1428571428571429</v>
          </cell>
          <cell r="G87">
            <v>13.144591999999999</v>
          </cell>
          <cell r="I87">
            <v>4.2857142857142871E-2</v>
          </cell>
          <cell r="L87">
            <v>13.144591999999999</v>
          </cell>
          <cell r="M87">
            <v>0.34285714285714292</v>
          </cell>
        </row>
        <row r="88">
          <cell r="B88">
            <v>13.244592000000001</v>
          </cell>
          <cell r="D88">
            <v>0.1428571428571429</v>
          </cell>
          <cell r="G88">
            <v>13.144591999999999</v>
          </cell>
          <cell r="I88">
            <v>4.2857142857142871E-2</v>
          </cell>
          <cell r="L88">
            <v>13.144591999999999</v>
          </cell>
          <cell r="M88">
            <v>0.34285714285714292</v>
          </cell>
        </row>
        <row r="89">
          <cell r="B89">
            <v>13.244592000000001</v>
          </cell>
          <cell r="D89">
            <v>0.1428571428571429</v>
          </cell>
          <cell r="G89">
            <v>13.144591999999999</v>
          </cell>
          <cell r="I89">
            <v>4.2857142857142871E-2</v>
          </cell>
          <cell r="L89">
            <v>13.144591999999999</v>
          </cell>
          <cell r="M89">
            <v>0.34285714285714292</v>
          </cell>
        </row>
        <row r="90">
          <cell r="B90">
            <v>13.244592000000001</v>
          </cell>
          <cell r="D90">
            <v>2</v>
          </cell>
          <cell r="G90">
            <v>13.144591999999999</v>
          </cell>
          <cell r="I90">
            <v>1.9</v>
          </cell>
          <cell r="L90">
            <v>13.144591999999999</v>
          </cell>
          <cell r="M90">
            <v>2.2000000000000002</v>
          </cell>
        </row>
        <row r="91">
          <cell r="B91">
            <v>16.57625451783943</v>
          </cell>
          <cell r="D91">
            <v>23.68036359691348</v>
          </cell>
          <cell r="G91">
            <v>15.63</v>
          </cell>
          <cell r="I91">
            <v>23.580363596913479</v>
          </cell>
          <cell r="L91">
            <v>16.47625451783944</v>
          </cell>
          <cell r="M91">
            <v>23.88036359691348</v>
          </cell>
        </row>
        <row r="92">
          <cell r="B92">
            <v>16.57625451783943</v>
          </cell>
          <cell r="D92">
            <v>23.68036359691348</v>
          </cell>
          <cell r="G92">
            <v>15.63</v>
          </cell>
          <cell r="I92">
            <v>23.580363596913479</v>
          </cell>
          <cell r="L92">
            <v>16.47625451783944</v>
          </cell>
          <cell r="M92">
            <v>23.88036359691348</v>
          </cell>
        </row>
        <row r="93">
          <cell r="B93">
            <v>16.57625451783943</v>
          </cell>
          <cell r="D93">
            <v>23.68036359691348</v>
          </cell>
          <cell r="G93">
            <v>15.63</v>
          </cell>
          <cell r="I93">
            <v>23.580363596913479</v>
          </cell>
          <cell r="L93">
            <v>16.47625451783944</v>
          </cell>
          <cell r="M93">
            <v>23.88036359691348</v>
          </cell>
        </row>
        <row r="94">
          <cell r="B94">
            <v>16.57625451783943</v>
          </cell>
          <cell r="D94">
            <v>23.68036359691348</v>
          </cell>
          <cell r="G94">
            <v>15.63</v>
          </cell>
          <cell r="I94">
            <v>23.580363596913479</v>
          </cell>
          <cell r="L94">
            <v>16.47625451783944</v>
          </cell>
          <cell r="M94">
            <v>23.88036359691348</v>
          </cell>
        </row>
        <row r="95">
          <cell r="B95">
            <v>15.73</v>
          </cell>
          <cell r="D95">
            <v>22.471428571428579</v>
          </cell>
          <cell r="G95">
            <v>15.63</v>
          </cell>
          <cell r="I95">
            <v>22.37142857142857</v>
          </cell>
          <cell r="L95">
            <v>15.63</v>
          </cell>
          <cell r="M95">
            <v>22.671428571428571</v>
          </cell>
        </row>
        <row r="96">
          <cell r="B96">
            <v>10</v>
          </cell>
          <cell r="D96">
            <v>14.285714285714279</v>
          </cell>
          <cell r="G96">
            <v>10</v>
          </cell>
          <cell r="I96">
            <v>14.18571428571429</v>
          </cell>
          <cell r="L96">
            <v>10.1</v>
          </cell>
          <cell r="M96">
            <v>14.48571428571428</v>
          </cell>
        </row>
        <row r="97">
          <cell r="B97">
            <v>10</v>
          </cell>
          <cell r="D97">
            <v>14.285714285714279</v>
          </cell>
          <cell r="G97">
            <v>9.9</v>
          </cell>
          <cell r="I97">
            <v>14.18571428571429</v>
          </cell>
          <cell r="L97">
            <v>9.9</v>
          </cell>
          <cell r="M97">
            <v>14.48571428571428</v>
          </cell>
        </row>
        <row r="98">
          <cell r="B98">
            <v>8.1947200000000002</v>
          </cell>
          <cell r="D98">
            <v>11.70674285714286</v>
          </cell>
          <cell r="G98">
            <v>8.2947199999999999</v>
          </cell>
          <cell r="I98">
            <v>11.60674285714286</v>
          </cell>
          <cell r="L98">
            <v>8.0947200000000006</v>
          </cell>
          <cell r="M98">
            <v>11.906742857142859</v>
          </cell>
        </row>
        <row r="99">
          <cell r="B99">
            <v>8.3947200000000013</v>
          </cell>
          <cell r="D99">
            <v>11.992457142857139</v>
          </cell>
          <cell r="G99">
            <v>8.2947199999999999</v>
          </cell>
          <cell r="I99">
            <v>11.89245714285715</v>
          </cell>
          <cell r="L99">
            <v>8.4947200000000009</v>
          </cell>
          <cell r="M99">
            <v>12.19245714285714</v>
          </cell>
        </row>
        <row r="100">
          <cell r="B100">
            <v>10</v>
          </cell>
          <cell r="D100">
            <v>14.285714285714279</v>
          </cell>
          <cell r="G100">
            <v>9.9</v>
          </cell>
          <cell r="I100">
            <v>14.18571428571429</v>
          </cell>
          <cell r="L100">
            <v>10.1</v>
          </cell>
          <cell r="M100">
            <v>14.48571428571428</v>
          </cell>
        </row>
        <row r="101">
          <cell r="B101">
            <v>1.4</v>
          </cell>
          <cell r="D101">
            <v>2</v>
          </cell>
          <cell r="G101">
            <v>1.3</v>
          </cell>
          <cell r="I101">
            <v>1.9</v>
          </cell>
          <cell r="L101">
            <v>1.3</v>
          </cell>
          <cell r="M101">
            <v>2.2000000000000002</v>
          </cell>
        </row>
        <row r="102">
          <cell r="B102">
            <v>0.1</v>
          </cell>
          <cell r="D102">
            <v>0.1428571428571429</v>
          </cell>
          <cell r="G102">
            <v>0.76175999999999999</v>
          </cell>
          <cell r="I102">
            <v>4.2857142857142871E-2</v>
          </cell>
          <cell r="L102">
            <v>0</v>
          </cell>
          <cell r="M102">
            <v>0.34285714285714292</v>
          </cell>
        </row>
        <row r="103">
          <cell r="B103">
            <v>0.1</v>
          </cell>
          <cell r="D103">
            <v>0.1428571428571429</v>
          </cell>
          <cell r="G103">
            <v>0.76175999999999999</v>
          </cell>
          <cell r="I103">
            <v>4.2857142857142871E-2</v>
          </cell>
          <cell r="L103">
            <v>0.2</v>
          </cell>
          <cell r="M103">
            <v>0.34285714285714292</v>
          </cell>
        </row>
        <row r="104">
          <cell r="B104">
            <v>0.1</v>
          </cell>
          <cell r="D104">
            <v>0.1428571428571429</v>
          </cell>
          <cell r="G104">
            <v>0.76175999999999999</v>
          </cell>
          <cell r="I104">
            <v>4.2857142857142871E-2</v>
          </cell>
          <cell r="L104">
            <v>0.2</v>
          </cell>
          <cell r="M104">
            <v>0.34285714285714292</v>
          </cell>
        </row>
        <row r="105">
          <cell r="B105">
            <v>0.1</v>
          </cell>
          <cell r="D105">
            <v>0.1428571428571429</v>
          </cell>
          <cell r="G105">
            <v>1</v>
          </cell>
          <cell r="I105">
            <v>4.2857142857142871E-2</v>
          </cell>
          <cell r="L105">
            <v>0.2</v>
          </cell>
          <cell r="M105">
            <v>0.34285714285714292</v>
          </cell>
        </row>
        <row r="106">
          <cell r="B106">
            <v>0.1</v>
          </cell>
          <cell r="D106">
            <v>0.1428571428571429</v>
          </cell>
          <cell r="G106">
            <v>1</v>
          </cell>
          <cell r="I106">
            <v>4.2857142857142871E-2</v>
          </cell>
          <cell r="L106">
            <v>0.2</v>
          </cell>
          <cell r="M106">
            <v>0.34285714285714292</v>
          </cell>
        </row>
        <row r="107">
          <cell r="B107">
            <v>0.1</v>
          </cell>
          <cell r="D107">
            <v>0.1428571428571429</v>
          </cell>
          <cell r="G107">
            <v>1</v>
          </cell>
          <cell r="I107">
            <v>4.2857142857142871E-2</v>
          </cell>
          <cell r="L107">
            <v>0.2</v>
          </cell>
          <cell r="M107">
            <v>0.34285714285714292</v>
          </cell>
        </row>
        <row r="108">
          <cell r="B108">
            <v>0.1</v>
          </cell>
          <cell r="D108">
            <v>0.1428571428571429</v>
          </cell>
          <cell r="G108">
            <v>1</v>
          </cell>
          <cell r="I108">
            <v>4.2857142857142871E-2</v>
          </cell>
          <cell r="L108">
            <v>0.2</v>
          </cell>
          <cell r="M108">
            <v>0.34285714285714292</v>
          </cell>
        </row>
        <row r="109">
          <cell r="B109">
            <v>0.1</v>
          </cell>
          <cell r="D109">
            <v>0.1428571428571429</v>
          </cell>
          <cell r="G109">
            <v>1</v>
          </cell>
          <cell r="I109">
            <v>4.2857142857142871E-2</v>
          </cell>
          <cell r="L109">
            <v>0.2</v>
          </cell>
          <cell r="M109">
            <v>0.34285714285714292</v>
          </cell>
        </row>
        <row r="110">
          <cell r="B110">
            <v>0.1</v>
          </cell>
          <cell r="D110">
            <v>0.1428571428571429</v>
          </cell>
          <cell r="G110">
            <v>0.76175999999999999</v>
          </cell>
          <cell r="I110">
            <v>4.2857142857142871E-2</v>
          </cell>
          <cell r="L110">
            <v>0.2</v>
          </cell>
          <cell r="M110">
            <v>0.34285714285714292</v>
          </cell>
        </row>
        <row r="111">
          <cell r="B111">
            <v>0.1</v>
          </cell>
          <cell r="D111">
            <v>0.1428571428571429</v>
          </cell>
          <cell r="G111">
            <v>0.76175999999999999</v>
          </cell>
          <cell r="I111">
            <v>4.2857142857142871E-2</v>
          </cell>
          <cell r="L111">
            <v>0.2</v>
          </cell>
          <cell r="M111">
            <v>0.34285714285714292</v>
          </cell>
        </row>
        <row r="112">
          <cell r="B112">
            <v>0.1</v>
          </cell>
          <cell r="D112">
            <v>0.1428571428571429</v>
          </cell>
          <cell r="G112">
            <v>0.76175999999999999</v>
          </cell>
          <cell r="I112">
            <v>4.2857142857142871E-2</v>
          </cell>
          <cell r="L112">
            <v>0.2</v>
          </cell>
          <cell r="M112">
            <v>0.34285714285714292</v>
          </cell>
        </row>
        <row r="113">
          <cell r="B113">
            <v>0.1</v>
          </cell>
          <cell r="D113">
            <v>0.1428571428571429</v>
          </cell>
          <cell r="G113">
            <v>0.76175999999999999</v>
          </cell>
          <cell r="I113">
            <v>4.2857142857142871E-2</v>
          </cell>
          <cell r="L113">
            <v>0.2</v>
          </cell>
          <cell r="M113">
            <v>0.34285714285714292</v>
          </cell>
        </row>
        <row r="114">
          <cell r="B114">
            <v>0.1</v>
          </cell>
          <cell r="D114">
            <v>0.1428571428571429</v>
          </cell>
          <cell r="G114">
            <v>1</v>
          </cell>
          <cell r="I114">
            <v>4.2857142857142871E-2</v>
          </cell>
          <cell r="L114">
            <v>0.2</v>
          </cell>
          <cell r="M114">
            <v>0.34285714285714292</v>
          </cell>
        </row>
        <row r="115">
          <cell r="B115">
            <v>0.1</v>
          </cell>
          <cell r="D115">
            <v>0.1428571428571429</v>
          </cell>
          <cell r="G115">
            <v>1</v>
          </cell>
          <cell r="I115">
            <v>4.2857142857142871E-2</v>
          </cell>
          <cell r="L115">
            <v>0.2</v>
          </cell>
          <cell r="M115">
            <v>0.34285714285714292</v>
          </cell>
        </row>
        <row r="116">
          <cell r="B116">
            <v>0.22439986462277911</v>
          </cell>
          <cell r="D116">
            <v>0.1428571428571429</v>
          </cell>
          <cell r="G116">
            <v>1</v>
          </cell>
          <cell r="I116">
            <v>0.24285714285714291</v>
          </cell>
          <cell r="L116">
            <v>0.32439986462277909</v>
          </cell>
          <cell r="M116">
            <v>0.34285714285714292</v>
          </cell>
        </row>
        <row r="117">
          <cell r="B117">
            <v>0.22439986462277911</v>
          </cell>
          <cell r="D117">
            <v>0.1428571428571429</v>
          </cell>
          <cell r="G117">
            <v>1</v>
          </cell>
          <cell r="I117">
            <v>0.24285714285714291</v>
          </cell>
          <cell r="L117">
            <v>0.32439986462277909</v>
          </cell>
          <cell r="M117">
            <v>0.34285714285714292</v>
          </cell>
        </row>
        <row r="118">
          <cell r="B118">
            <v>0.22439986462277911</v>
          </cell>
          <cell r="D118">
            <v>0.1428571428571429</v>
          </cell>
          <cell r="G118">
            <v>1</v>
          </cell>
          <cell r="I118">
            <v>0.24285714285714291</v>
          </cell>
          <cell r="L118">
            <v>0.32439986462277909</v>
          </cell>
          <cell r="M118">
            <v>0.34285714285714292</v>
          </cell>
        </row>
        <row r="119">
          <cell r="B119">
            <v>0.22439986462277911</v>
          </cell>
          <cell r="D119">
            <v>0.1428571428571429</v>
          </cell>
          <cell r="G119">
            <v>1</v>
          </cell>
          <cell r="I119">
            <v>0.24285714285714291</v>
          </cell>
          <cell r="L119">
            <v>0.1243998646227791</v>
          </cell>
          <cell r="M119">
            <v>0.34285714285714292</v>
          </cell>
        </row>
        <row r="120">
          <cell r="B120">
            <v>0.22439986462277911</v>
          </cell>
          <cell r="D120">
            <v>0.1428571428571429</v>
          </cell>
          <cell r="G120">
            <v>1</v>
          </cell>
          <cell r="I120">
            <v>0.24285714285714291</v>
          </cell>
          <cell r="L120">
            <v>0.32439986462277909</v>
          </cell>
          <cell r="M120">
            <v>0.34285714285714292</v>
          </cell>
        </row>
        <row r="121">
          <cell r="B121">
            <v>0.1</v>
          </cell>
          <cell r="D121">
            <v>0.1428571428571429</v>
          </cell>
          <cell r="G121">
            <v>1</v>
          </cell>
          <cell r="I121">
            <v>0.24285714285714291</v>
          </cell>
          <cell r="L121">
            <v>0.2</v>
          </cell>
          <cell r="M121">
            <v>0.34285714285714292</v>
          </cell>
        </row>
        <row r="122">
          <cell r="B122">
            <v>0.22439986462277911</v>
          </cell>
          <cell r="D122">
            <v>0.32057123517539882</v>
          </cell>
          <cell r="G122">
            <v>1</v>
          </cell>
          <cell r="I122">
            <v>0.42057123517539879</v>
          </cell>
          <cell r="L122">
            <v>0.32439986462277909</v>
          </cell>
          <cell r="M122">
            <v>0.52057123517539883</v>
          </cell>
        </row>
        <row r="123">
          <cell r="B123">
            <v>0.22439986462277911</v>
          </cell>
          <cell r="D123">
            <v>0.32057123517539882</v>
          </cell>
          <cell r="G123">
            <v>1</v>
          </cell>
          <cell r="I123">
            <v>0.42057123517539879</v>
          </cell>
          <cell r="L123">
            <v>0.32439986462277909</v>
          </cell>
          <cell r="M123">
            <v>0.52057123517539883</v>
          </cell>
        </row>
        <row r="124">
          <cell r="B124">
            <v>0.1</v>
          </cell>
          <cell r="D124">
            <v>0.1428571428571429</v>
          </cell>
          <cell r="G124">
            <v>1</v>
          </cell>
          <cell r="I124">
            <v>0.24285714285714291</v>
          </cell>
          <cell r="L124">
            <v>0.2</v>
          </cell>
          <cell r="M124">
            <v>0.34285714285714292</v>
          </cell>
        </row>
        <row r="125">
          <cell r="B125">
            <v>0.1</v>
          </cell>
          <cell r="D125">
            <v>0.1428571428571429</v>
          </cell>
          <cell r="G125">
            <v>1</v>
          </cell>
          <cell r="I125">
            <v>0.24285714285714291</v>
          </cell>
          <cell r="L125">
            <v>0.2</v>
          </cell>
          <cell r="M125">
            <v>0.34285714285714292</v>
          </cell>
        </row>
        <row r="126">
          <cell r="B126">
            <v>0.1</v>
          </cell>
          <cell r="D126">
            <v>0.1428571428571429</v>
          </cell>
          <cell r="G126">
            <v>1</v>
          </cell>
          <cell r="I126">
            <v>0.24285714285714291</v>
          </cell>
          <cell r="L126">
            <v>0.2</v>
          </cell>
          <cell r="M126">
            <v>0.34285714285714292</v>
          </cell>
        </row>
        <row r="127">
          <cell r="B127">
            <v>0.1</v>
          </cell>
          <cell r="D127">
            <v>0.1428571428571429</v>
          </cell>
          <cell r="G127">
            <v>1</v>
          </cell>
          <cell r="I127">
            <v>0.24285714285714291</v>
          </cell>
          <cell r="L127">
            <v>0.2</v>
          </cell>
          <cell r="M127">
            <v>0.34285714285714292</v>
          </cell>
        </row>
        <row r="128">
          <cell r="B128">
            <v>0.1</v>
          </cell>
          <cell r="D128">
            <v>0.1428571428571429</v>
          </cell>
          <cell r="G128">
            <v>0.76175999999999999</v>
          </cell>
          <cell r="I128">
            <v>0.24285714285714291</v>
          </cell>
          <cell r="L128">
            <v>0.2</v>
          </cell>
          <cell r="M128">
            <v>0.34285714285714292</v>
          </cell>
        </row>
        <row r="129">
          <cell r="B129">
            <v>0.22439986462277911</v>
          </cell>
          <cell r="D129">
            <v>0.32057123517539882</v>
          </cell>
          <cell r="G129">
            <v>0.76175999999999999</v>
          </cell>
          <cell r="I129">
            <v>0.42057123517539879</v>
          </cell>
          <cell r="L129">
            <v>0.32439986462277909</v>
          </cell>
          <cell r="M129">
            <v>0.52057123517539883</v>
          </cell>
        </row>
        <row r="130">
          <cell r="B130">
            <v>0.22439986462277911</v>
          </cell>
          <cell r="D130">
            <v>0.32057123517539882</v>
          </cell>
          <cell r="G130">
            <v>1</v>
          </cell>
          <cell r="I130">
            <v>0.42057123517539879</v>
          </cell>
          <cell r="L130">
            <v>0.32439986462277909</v>
          </cell>
          <cell r="M130">
            <v>0.52057123517539883</v>
          </cell>
        </row>
        <row r="131">
          <cell r="B131">
            <v>0.1</v>
          </cell>
          <cell r="D131">
            <v>0.1428571428571429</v>
          </cell>
          <cell r="G131">
            <v>1</v>
          </cell>
          <cell r="I131">
            <v>0.24285714285714291</v>
          </cell>
          <cell r="L131">
            <v>0.2</v>
          </cell>
          <cell r="M131">
            <v>0.34285714285714292</v>
          </cell>
        </row>
        <row r="132">
          <cell r="B132">
            <v>0.1</v>
          </cell>
          <cell r="D132">
            <v>0.1428571428571429</v>
          </cell>
          <cell r="G132">
            <v>1</v>
          </cell>
          <cell r="I132">
            <v>0.24285714285714291</v>
          </cell>
          <cell r="L132">
            <v>0.2</v>
          </cell>
          <cell r="M132">
            <v>0.34285714285714292</v>
          </cell>
        </row>
        <row r="133">
          <cell r="B133">
            <v>0.1</v>
          </cell>
          <cell r="D133">
            <v>0.1428571428571429</v>
          </cell>
          <cell r="G133">
            <v>1</v>
          </cell>
          <cell r="I133">
            <v>4.2857142857142871E-2</v>
          </cell>
          <cell r="L133">
            <v>0.2</v>
          </cell>
          <cell r="M133">
            <v>0.34285714285714292</v>
          </cell>
        </row>
        <row r="134">
          <cell r="B134">
            <v>0.1</v>
          </cell>
          <cell r="D134">
            <v>0.1428571428571429</v>
          </cell>
          <cell r="G134">
            <v>0.76175999999999999</v>
          </cell>
          <cell r="I134">
            <v>4.2857142857142871E-2</v>
          </cell>
          <cell r="L134">
            <v>0.2</v>
          </cell>
          <cell r="M134">
            <v>0.34285714285714292</v>
          </cell>
        </row>
        <row r="135">
          <cell r="B135">
            <v>0.1</v>
          </cell>
          <cell r="D135">
            <v>0.1428571428571429</v>
          </cell>
          <cell r="G135">
            <v>0.76175999999999999</v>
          </cell>
          <cell r="I135">
            <v>4.2857142857142871E-2</v>
          </cell>
          <cell r="L135">
            <v>0.2</v>
          </cell>
          <cell r="M135">
            <v>0.34285714285714292</v>
          </cell>
        </row>
        <row r="136">
          <cell r="B136">
            <v>0.1</v>
          </cell>
          <cell r="D136">
            <v>0.1428571428571429</v>
          </cell>
          <cell r="G136">
            <v>0.76175999999999999</v>
          </cell>
          <cell r="I136">
            <v>4.2857142857142871E-2</v>
          </cell>
          <cell r="L136">
            <v>0.2</v>
          </cell>
          <cell r="M136">
            <v>0.34285714285714292</v>
          </cell>
        </row>
        <row r="137">
          <cell r="B137">
            <v>0.1</v>
          </cell>
          <cell r="D137">
            <v>0.1428571428571429</v>
          </cell>
          <cell r="G137">
            <v>0.76175999999999999</v>
          </cell>
          <cell r="I137">
            <v>4.2857142857142871E-2</v>
          </cell>
          <cell r="L137">
            <v>0.2</v>
          </cell>
          <cell r="M137">
            <v>0.34285714285714292</v>
          </cell>
        </row>
        <row r="138">
          <cell r="B138">
            <v>0.1</v>
          </cell>
          <cell r="D138">
            <v>0.1428571428571429</v>
          </cell>
          <cell r="G138">
            <v>1</v>
          </cell>
          <cell r="I138">
            <v>4.2857142857142871E-2</v>
          </cell>
          <cell r="L138">
            <v>0.2</v>
          </cell>
          <cell r="M138">
            <v>0.34285714285714292</v>
          </cell>
        </row>
        <row r="139">
          <cell r="B139">
            <v>0.22439986462277911</v>
          </cell>
          <cell r="D139">
            <v>0.32057123517539882</v>
          </cell>
          <cell r="G139">
            <v>1</v>
          </cell>
          <cell r="I139">
            <v>0.22057123517539881</v>
          </cell>
          <cell r="L139">
            <v>0.32439986462277909</v>
          </cell>
          <cell r="M139">
            <v>0.52057123517539883</v>
          </cell>
        </row>
        <row r="140">
          <cell r="B140">
            <v>0.22439986462277911</v>
          </cell>
          <cell r="D140">
            <v>0.32057123517539882</v>
          </cell>
          <cell r="G140">
            <v>1</v>
          </cell>
          <cell r="I140">
            <v>0.22057123517539881</v>
          </cell>
          <cell r="L140">
            <v>0.32439986462277909</v>
          </cell>
          <cell r="M140">
            <v>0.52057123517539883</v>
          </cell>
        </row>
        <row r="141">
          <cell r="B141">
            <v>0.22439986462277911</v>
          </cell>
          <cell r="D141">
            <v>0.32057123517539882</v>
          </cell>
          <cell r="G141">
            <v>1</v>
          </cell>
          <cell r="I141">
            <v>0.22057123517539881</v>
          </cell>
          <cell r="L141">
            <v>0.32439986462277909</v>
          </cell>
          <cell r="M141">
            <v>0.52057123517539883</v>
          </cell>
        </row>
        <row r="142">
          <cell r="B142">
            <v>0.22439986462277911</v>
          </cell>
          <cell r="D142">
            <v>0.32057123517539882</v>
          </cell>
          <cell r="G142">
            <v>1</v>
          </cell>
          <cell r="I142">
            <v>0.22057123517539881</v>
          </cell>
          <cell r="L142">
            <v>0.32439986462277909</v>
          </cell>
          <cell r="M142">
            <v>0.52057123517539883</v>
          </cell>
        </row>
        <row r="143">
          <cell r="B143">
            <v>0.22439986462277911</v>
          </cell>
          <cell r="D143">
            <v>0.32057123517539882</v>
          </cell>
          <cell r="G143">
            <v>0.76175999999999999</v>
          </cell>
          <cell r="I143">
            <v>0.22057123517539881</v>
          </cell>
          <cell r="L143">
            <v>0.32439986462277909</v>
          </cell>
          <cell r="M143">
            <v>0.52057123517539883</v>
          </cell>
        </row>
        <row r="144">
          <cell r="B144">
            <v>0.22439986462277911</v>
          </cell>
          <cell r="D144">
            <v>0.1428571428571429</v>
          </cell>
          <cell r="G144">
            <v>1</v>
          </cell>
          <cell r="I144">
            <v>4.2857142857142871E-2</v>
          </cell>
          <cell r="L144">
            <v>0.32439986462277909</v>
          </cell>
          <cell r="M144">
            <v>0.34285714285714292</v>
          </cell>
        </row>
        <row r="145">
          <cell r="B145">
            <v>0.22439986462277911</v>
          </cell>
          <cell r="D145">
            <v>0.1428571428571429</v>
          </cell>
          <cell r="G145">
            <v>1</v>
          </cell>
          <cell r="I145">
            <v>4.2857142857142871E-2</v>
          </cell>
          <cell r="L145">
            <v>0.32439986462277909</v>
          </cell>
          <cell r="M145">
            <v>0.34285714285714292</v>
          </cell>
        </row>
        <row r="146">
          <cell r="B146">
            <v>0.1</v>
          </cell>
          <cell r="D146">
            <v>0.1428571428571429</v>
          </cell>
          <cell r="G146">
            <v>0.2</v>
          </cell>
          <cell r="I146">
            <v>4.2857142857142871E-2</v>
          </cell>
          <cell r="L146">
            <v>0.2</v>
          </cell>
          <cell r="M146">
            <v>0.34285714285714292</v>
          </cell>
        </row>
        <row r="147">
          <cell r="B147">
            <v>0.1</v>
          </cell>
          <cell r="D147">
            <v>0.1428571428571429</v>
          </cell>
          <cell r="G147">
            <v>0.2</v>
          </cell>
          <cell r="I147">
            <v>4.2857142857142871E-2</v>
          </cell>
          <cell r="L147">
            <v>0.2</v>
          </cell>
          <cell r="M147">
            <v>0.34285714285714292</v>
          </cell>
        </row>
        <row r="148">
          <cell r="B148">
            <v>0.1</v>
          </cell>
          <cell r="D148">
            <v>0.1428571428571429</v>
          </cell>
          <cell r="G148">
            <v>0.2</v>
          </cell>
          <cell r="I148">
            <v>4.2857142857142871E-2</v>
          </cell>
          <cell r="L148">
            <v>0.2</v>
          </cell>
          <cell r="M148">
            <v>0.34285714285714292</v>
          </cell>
        </row>
        <row r="149">
          <cell r="B149">
            <v>0.1</v>
          </cell>
          <cell r="D149">
            <v>0.1428571428571429</v>
          </cell>
          <cell r="G149">
            <v>0.2</v>
          </cell>
          <cell r="I149">
            <v>4.2857142857142871E-2</v>
          </cell>
          <cell r="L149">
            <v>0.2</v>
          </cell>
          <cell r="M149">
            <v>0.34285714285714292</v>
          </cell>
        </row>
        <row r="150">
          <cell r="B150">
            <v>0.1</v>
          </cell>
          <cell r="D150">
            <v>0.1428571428571429</v>
          </cell>
          <cell r="G150">
            <v>0.2</v>
          </cell>
          <cell r="I150">
            <v>4.2857142857142871E-2</v>
          </cell>
          <cell r="L150">
            <v>0.2</v>
          </cell>
          <cell r="M150">
            <v>0.34285714285714292</v>
          </cell>
        </row>
        <row r="151">
          <cell r="B151">
            <v>0.1</v>
          </cell>
          <cell r="D151">
            <v>0.1428571428571429</v>
          </cell>
          <cell r="G151">
            <v>0.2</v>
          </cell>
          <cell r="I151">
            <v>4.2857142857142871E-2</v>
          </cell>
          <cell r="L151">
            <v>0.2</v>
          </cell>
          <cell r="M151">
            <v>0.34285714285714292</v>
          </cell>
        </row>
        <row r="152">
          <cell r="B152">
            <v>0.1</v>
          </cell>
          <cell r="D152">
            <v>0.1428571428571429</v>
          </cell>
          <cell r="G152">
            <v>0.2</v>
          </cell>
          <cell r="I152">
            <v>4.2857142857142871E-2</v>
          </cell>
          <cell r="L152">
            <v>0.2</v>
          </cell>
          <cell r="M152">
            <v>0.34285714285714292</v>
          </cell>
        </row>
        <row r="153">
          <cell r="B153">
            <v>0.1</v>
          </cell>
          <cell r="D153">
            <v>0.1428571428571429</v>
          </cell>
          <cell r="G153">
            <v>0.2</v>
          </cell>
          <cell r="I153">
            <v>4.2857142857142871E-2</v>
          </cell>
          <cell r="L153">
            <v>0.2</v>
          </cell>
          <cell r="M153">
            <v>0.34285714285714292</v>
          </cell>
        </row>
        <row r="154">
          <cell r="B154">
            <v>0.1</v>
          </cell>
          <cell r="D154">
            <v>0.1428571428571429</v>
          </cell>
          <cell r="G154">
            <v>0.2</v>
          </cell>
          <cell r="I154">
            <v>4.2857142857142871E-2</v>
          </cell>
          <cell r="L154">
            <v>0.2</v>
          </cell>
          <cell r="M154">
            <v>0.34285714285714292</v>
          </cell>
        </row>
        <row r="155">
          <cell r="B155">
            <v>0.1</v>
          </cell>
          <cell r="D155">
            <v>0.1428571428571429</v>
          </cell>
          <cell r="G155">
            <v>0.2</v>
          </cell>
          <cell r="I155">
            <v>4.2857142857142871E-2</v>
          </cell>
          <cell r="L155">
            <v>0.2</v>
          </cell>
          <cell r="M155">
            <v>0.34285714285714292</v>
          </cell>
        </row>
        <row r="156">
          <cell r="B156">
            <v>0.1</v>
          </cell>
          <cell r="D156">
            <v>0.1428571428571429</v>
          </cell>
          <cell r="G156">
            <v>0.2</v>
          </cell>
          <cell r="I156">
            <v>4.2857142857142871E-2</v>
          </cell>
          <cell r="L156">
            <v>0.2</v>
          </cell>
          <cell r="M156">
            <v>0.34285714285714292</v>
          </cell>
        </row>
        <row r="157">
          <cell r="B157">
            <v>0.1</v>
          </cell>
          <cell r="D157">
            <v>0.1428571428571429</v>
          </cell>
          <cell r="G157">
            <v>0.2</v>
          </cell>
          <cell r="I157">
            <v>4.2857142857142871E-2</v>
          </cell>
          <cell r="L157">
            <v>0.2</v>
          </cell>
          <cell r="M157">
            <v>0.34285714285714292</v>
          </cell>
        </row>
        <row r="158">
          <cell r="B158">
            <v>0.1</v>
          </cell>
          <cell r="D158">
            <v>0.1428571428571429</v>
          </cell>
          <cell r="G158">
            <v>0.2</v>
          </cell>
          <cell r="I158">
            <v>4.2857142857142871E-2</v>
          </cell>
          <cell r="L158">
            <v>0.2</v>
          </cell>
          <cell r="M158">
            <v>0.34285714285714292</v>
          </cell>
        </row>
        <row r="159">
          <cell r="B159">
            <v>0.1</v>
          </cell>
          <cell r="D159">
            <v>0.1428571428571429</v>
          </cell>
          <cell r="G159">
            <v>0.2</v>
          </cell>
          <cell r="I159">
            <v>4.2857142857142871E-2</v>
          </cell>
          <cell r="L159">
            <v>0.2</v>
          </cell>
          <cell r="M159">
            <v>0.34285714285714292</v>
          </cell>
        </row>
        <row r="160">
          <cell r="B160">
            <v>0.1</v>
          </cell>
          <cell r="D160">
            <v>0.1428571428571429</v>
          </cell>
          <cell r="G160">
            <v>0.2</v>
          </cell>
          <cell r="I160">
            <v>4.2857142857142871E-2</v>
          </cell>
          <cell r="L160">
            <v>0.2</v>
          </cell>
          <cell r="M160">
            <v>0.34285714285714292</v>
          </cell>
        </row>
        <row r="161">
          <cell r="B161">
            <v>0.1</v>
          </cell>
          <cell r="D161">
            <v>0.1428571428571429</v>
          </cell>
          <cell r="G161">
            <v>0.2</v>
          </cell>
          <cell r="I161">
            <v>4.2857142857142871E-2</v>
          </cell>
          <cell r="L161">
            <v>0.2</v>
          </cell>
          <cell r="M161">
            <v>0.34285714285714292</v>
          </cell>
        </row>
        <row r="162">
          <cell r="B162">
            <v>0.1</v>
          </cell>
          <cell r="D162">
            <v>0.1428571428571429</v>
          </cell>
          <cell r="G162">
            <v>0.2</v>
          </cell>
          <cell r="I162">
            <v>4.2857142857142871E-2</v>
          </cell>
          <cell r="L162">
            <v>0.2</v>
          </cell>
          <cell r="M162">
            <v>0.34285714285714292</v>
          </cell>
        </row>
        <row r="163">
          <cell r="B163">
            <v>0.1</v>
          </cell>
          <cell r="D163">
            <v>0.1428571428571429</v>
          </cell>
          <cell r="G163">
            <v>0.2</v>
          </cell>
          <cell r="I163">
            <v>4.2857142857142871E-2</v>
          </cell>
          <cell r="L163">
            <v>0.2</v>
          </cell>
          <cell r="M163">
            <v>0.34285714285714292</v>
          </cell>
        </row>
        <row r="164">
          <cell r="B164">
            <v>0.1</v>
          </cell>
          <cell r="D164">
            <v>0.1428571428571429</v>
          </cell>
          <cell r="G164">
            <v>0.33629489603024582</v>
          </cell>
          <cell r="I164">
            <v>4.2857142857142871E-2</v>
          </cell>
          <cell r="L164">
            <v>0.2</v>
          </cell>
          <cell r="M164">
            <v>0.34285714285714292</v>
          </cell>
        </row>
        <row r="165">
          <cell r="B165">
            <v>0.1</v>
          </cell>
          <cell r="D165">
            <v>0.1428571428571429</v>
          </cell>
          <cell r="G165">
            <v>0.33629489603024582</v>
          </cell>
          <cell r="I165">
            <v>0.24285714285714291</v>
          </cell>
          <cell r="L165">
            <v>0.2</v>
          </cell>
          <cell r="M165">
            <v>0.34285714285714292</v>
          </cell>
        </row>
        <row r="166">
          <cell r="B166">
            <v>0.1</v>
          </cell>
          <cell r="D166">
            <v>0.1428571428571429</v>
          </cell>
          <cell r="G166">
            <v>0.33629489603024582</v>
          </cell>
          <cell r="I166">
            <v>4.2857142857142871E-2</v>
          </cell>
          <cell r="L166">
            <v>0.2</v>
          </cell>
          <cell r="M166">
            <v>0.34285714285714292</v>
          </cell>
        </row>
        <row r="167">
          <cell r="B167">
            <v>0.1</v>
          </cell>
          <cell r="D167">
            <v>0.1428571428571429</v>
          </cell>
          <cell r="G167">
            <v>0.33629489603024582</v>
          </cell>
          <cell r="I167">
            <v>4.2857142857142871E-2</v>
          </cell>
          <cell r="L167">
            <v>0.2</v>
          </cell>
          <cell r="M167">
            <v>0.34285714285714292</v>
          </cell>
        </row>
        <row r="168">
          <cell r="B168">
            <v>0.1</v>
          </cell>
          <cell r="D168">
            <v>0.1428571428571429</v>
          </cell>
          <cell r="G168">
            <v>0.33629489603024582</v>
          </cell>
          <cell r="I168">
            <v>4.2857142857142871E-2</v>
          </cell>
          <cell r="L168">
            <v>0.2</v>
          </cell>
          <cell r="M168">
            <v>0.34285714285714292</v>
          </cell>
        </row>
        <row r="169">
          <cell r="B169">
            <v>0.1</v>
          </cell>
          <cell r="D169">
            <v>0.1428571428571429</v>
          </cell>
          <cell r="G169">
            <v>0.2</v>
          </cell>
          <cell r="I169">
            <v>4.2857142857142871E-2</v>
          </cell>
          <cell r="L169">
            <v>0.2</v>
          </cell>
          <cell r="M169">
            <v>0.34285714285714292</v>
          </cell>
        </row>
      </sheetData>
      <sheetData sheetId="21"/>
      <sheetData sheetId="22"/>
      <sheetData sheetId="23">
        <row r="1">
          <cell r="B1" t="str">
            <v>ES_electricity_market_battery</v>
          </cell>
          <cell r="C1" t="str">
            <v>ES_hydrogen_storage</v>
          </cell>
          <cell r="D1" t="str">
            <v>PT_electricity_market_battery</v>
          </cell>
        </row>
        <row r="2">
          <cell r="B2">
            <v>0</v>
          </cell>
          <cell r="C2">
            <v>1528</v>
          </cell>
          <cell r="D2">
            <v>0</v>
          </cell>
        </row>
        <row r="3">
          <cell r="B3">
            <v>0</v>
          </cell>
          <cell r="C3">
            <v>1528</v>
          </cell>
          <cell r="D3">
            <v>0</v>
          </cell>
        </row>
        <row r="4">
          <cell r="B4">
            <v>-7089.3012617938903</v>
          </cell>
          <cell r="C4">
            <v>1528</v>
          </cell>
          <cell r="D4">
            <v>-467.89820000000049</v>
          </cell>
        </row>
        <row r="5">
          <cell r="B5">
            <v>-870.57654304696734</v>
          </cell>
          <cell r="C5">
            <v>1528</v>
          </cell>
          <cell r="D5">
            <v>-849.36580000000049</v>
          </cell>
        </row>
        <row r="6">
          <cell r="B6">
            <v>-10574.212486936971</v>
          </cell>
          <cell r="C6">
            <v>1528</v>
          </cell>
          <cell r="D6">
            <v>-3640.4802</v>
          </cell>
        </row>
        <row r="7">
          <cell r="B7">
            <v>-1798.186602752716</v>
          </cell>
          <cell r="C7">
            <v>1528</v>
          </cell>
          <cell r="D7">
            <v>-3650.5478000000012</v>
          </cell>
        </row>
        <row r="8">
          <cell r="B8">
            <v>0</v>
          </cell>
          <cell r="C8">
            <v>1528</v>
          </cell>
          <cell r="D8">
            <v>-923.45679999999993</v>
          </cell>
        </row>
        <row r="9">
          <cell r="B9">
            <v>1720.5716281157711</v>
          </cell>
          <cell r="C9">
            <v>1528</v>
          </cell>
          <cell r="D9">
            <v>125.37719999999899</v>
          </cell>
        </row>
        <row r="10">
          <cell r="B10">
            <v>10256.76789510888</v>
          </cell>
          <cell r="C10">
            <v>1528</v>
          </cell>
          <cell r="D10">
            <v>337.47279999999961</v>
          </cell>
        </row>
        <row r="11">
          <cell r="B11">
            <v>0</v>
          </cell>
          <cell r="C11">
            <v>1528</v>
          </cell>
          <cell r="D11">
            <v>-1263.4851219055849</v>
          </cell>
        </row>
        <row r="12">
          <cell r="B12">
            <v>-13966.10464331748</v>
          </cell>
          <cell r="C12">
            <v>0</v>
          </cell>
          <cell r="D12">
            <v>-3335.587199999999</v>
          </cell>
        </row>
        <row r="13">
          <cell r="B13">
            <v>-8309.8805736955728</v>
          </cell>
          <cell r="C13">
            <v>0</v>
          </cell>
          <cell r="D13">
            <v>-109.2889682700002</v>
          </cell>
        </row>
        <row r="14">
          <cell r="B14">
            <v>-18980.115571124679</v>
          </cell>
          <cell r="C14">
            <v>0</v>
          </cell>
          <cell r="D14">
            <v>-1468.039799999998</v>
          </cell>
        </row>
        <row r="15">
          <cell r="B15">
            <v>-20102.750233076291</v>
          </cell>
          <cell r="C15">
            <v>0</v>
          </cell>
          <cell r="D15">
            <v>-1946.16649362</v>
          </cell>
        </row>
        <row r="16">
          <cell r="B16">
            <v>-20360.935012322621</v>
          </cell>
          <cell r="C16">
            <v>0</v>
          </cell>
          <cell r="D16">
            <v>-4224.73060108154</v>
          </cell>
        </row>
        <row r="17">
          <cell r="B17">
            <v>-18342.70741463135</v>
          </cell>
          <cell r="C17">
            <v>0</v>
          </cell>
          <cell r="D17">
            <v>-4235.7043999999987</v>
          </cell>
        </row>
        <row r="18">
          <cell r="B18">
            <v>-15031.637556949951</v>
          </cell>
          <cell r="C18">
            <v>0</v>
          </cell>
          <cell r="D18">
            <v>-519.05059999999958</v>
          </cell>
        </row>
        <row r="19">
          <cell r="B19">
            <v>1450.133647017097</v>
          </cell>
          <cell r="C19">
            <v>1528</v>
          </cell>
          <cell r="D19">
            <v>2051.837399999999</v>
          </cell>
        </row>
        <row r="20">
          <cell r="B20">
            <v>2129.427332512601</v>
          </cell>
          <cell r="C20">
            <v>1528</v>
          </cell>
          <cell r="D20">
            <v>3226.8024</v>
          </cell>
        </row>
        <row r="21">
          <cell r="B21">
            <v>11827.016859496031</v>
          </cell>
          <cell r="C21">
            <v>1528</v>
          </cell>
          <cell r="D21">
            <v>3117.9502000000002</v>
          </cell>
        </row>
        <row r="22">
          <cell r="B22">
            <v>0</v>
          </cell>
          <cell r="C22">
            <v>1528</v>
          </cell>
          <cell r="D22">
            <v>1700.157673569679</v>
          </cell>
        </row>
        <row r="23">
          <cell r="B23">
            <v>1053.4484917612549</v>
          </cell>
          <cell r="C23">
            <v>1528</v>
          </cell>
          <cell r="D23">
            <v>2359.0795999999991</v>
          </cell>
        </row>
        <row r="24">
          <cell r="B24">
            <v>727.42857381956765</v>
          </cell>
          <cell r="C24">
            <v>1528</v>
          </cell>
          <cell r="D24">
            <v>2198.7592</v>
          </cell>
        </row>
        <row r="25">
          <cell r="B25">
            <v>142.84212401548029</v>
          </cell>
          <cell r="C25">
            <v>1528</v>
          </cell>
          <cell r="D25">
            <v>1558.8463999999981</v>
          </cell>
        </row>
        <row r="26">
          <cell r="B26">
            <v>0</v>
          </cell>
          <cell r="C26">
            <v>1528</v>
          </cell>
          <cell r="D26">
            <v>399.55451528154839</v>
          </cell>
        </row>
        <row r="27">
          <cell r="B27">
            <v>0</v>
          </cell>
          <cell r="C27">
            <v>1528</v>
          </cell>
          <cell r="D27">
            <v>586.19272839200585</v>
          </cell>
        </row>
        <row r="28">
          <cell r="B28">
            <v>514.36903664368401</v>
          </cell>
          <cell r="C28">
            <v>1528</v>
          </cell>
          <cell r="D28">
            <v>358.19320000000062</v>
          </cell>
        </row>
        <row r="29">
          <cell r="B29">
            <v>0</v>
          </cell>
          <cell r="C29">
            <v>1528</v>
          </cell>
          <cell r="D29">
            <v>250.0619999999999</v>
          </cell>
        </row>
        <row r="30">
          <cell r="B30">
            <v>859.09833574981531</v>
          </cell>
          <cell r="C30">
            <v>1528</v>
          </cell>
          <cell r="D30">
            <v>211.26519999999891</v>
          </cell>
        </row>
        <row r="31">
          <cell r="B31">
            <v>2003.9466043815521</v>
          </cell>
          <cell r="C31">
            <v>1528</v>
          </cell>
          <cell r="D31">
            <v>338.09800000000001</v>
          </cell>
        </row>
        <row r="32">
          <cell r="B32">
            <v>8285.818810284396</v>
          </cell>
          <cell r="C32">
            <v>1528</v>
          </cell>
          <cell r="D32">
            <v>728.07580000000053</v>
          </cell>
        </row>
        <row r="33">
          <cell r="B33">
            <v>3153.0938457421648</v>
          </cell>
          <cell r="C33">
            <v>1528</v>
          </cell>
          <cell r="D33">
            <v>1409.761</v>
          </cell>
        </row>
        <row r="34">
          <cell r="B34">
            <v>8324.3463419915024</v>
          </cell>
          <cell r="C34">
            <v>1528</v>
          </cell>
          <cell r="D34">
            <v>2266.280400000001</v>
          </cell>
        </row>
        <row r="35">
          <cell r="B35">
            <v>5035.5631110847726</v>
          </cell>
          <cell r="C35">
            <v>1528</v>
          </cell>
          <cell r="D35">
            <v>2370.1437999999989</v>
          </cell>
        </row>
        <row r="36">
          <cell r="B36">
            <v>-7350.6825167942616</v>
          </cell>
          <cell r="C36">
            <v>1528</v>
          </cell>
          <cell r="D36">
            <v>-1854.7639999999999</v>
          </cell>
        </row>
        <row r="37">
          <cell r="B37">
            <v>-8106.9646428942251</v>
          </cell>
          <cell r="C37">
            <v>0</v>
          </cell>
          <cell r="D37">
            <v>-2530.0962</v>
          </cell>
        </row>
        <row r="38">
          <cell r="B38">
            <v>-8715.5624462732048</v>
          </cell>
          <cell r="C38">
            <v>0</v>
          </cell>
          <cell r="D38">
            <v>-5659.2302787845374</v>
          </cell>
        </row>
        <row r="39">
          <cell r="B39">
            <v>-6433.3971582685672</v>
          </cell>
          <cell r="C39">
            <v>0</v>
          </cell>
          <cell r="D39">
            <v>-7651.3184000000019</v>
          </cell>
        </row>
        <row r="40">
          <cell r="B40">
            <v>-11008.68924963409</v>
          </cell>
          <cell r="C40">
            <v>0</v>
          </cell>
          <cell r="D40">
            <v>-7520.6574000000001</v>
          </cell>
        </row>
        <row r="41">
          <cell r="B41">
            <v>-10806.53940199838</v>
          </cell>
          <cell r="C41">
            <v>0</v>
          </cell>
          <cell r="D41">
            <v>-2747.0362</v>
          </cell>
        </row>
        <row r="42">
          <cell r="B42">
            <v>-4188.2301730953714</v>
          </cell>
          <cell r="C42">
            <v>1383.6445256050681</v>
          </cell>
          <cell r="D42">
            <v>-1728.603000000001</v>
          </cell>
        </row>
        <row r="43">
          <cell r="B43">
            <v>7568.3896704747849</v>
          </cell>
          <cell r="C43">
            <v>1528</v>
          </cell>
          <cell r="D43">
            <v>3132.658399999998</v>
          </cell>
        </row>
        <row r="44">
          <cell r="B44">
            <v>8592.5080755356867</v>
          </cell>
          <cell r="C44">
            <v>1528</v>
          </cell>
          <cell r="D44">
            <v>3408.2175999999999</v>
          </cell>
        </row>
        <row r="45">
          <cell r="B45">
            <v>3150.1138243231162</v>
          </cell>
          <cell r="C45">
            <v>1528</v>
          </cell>
          <cell r="D45">
            <v>2728.351799999999</v>
          </cell>
        </row>
        <row r="46">
          <cell r="B46">
            <v>2253.136855078435</v>
          </cell>
          <cell r="C46">
            <v>1528</v>
          </cell>
          <cell r="D46">
            <v>2341.0052000000001</v>
          </cell>
        </row>
        <row r="47">
          <cell r="B47">
            <v>12189.053093939279</v>
          </cell>
          <cell r="C47">
            <v>1528</v>
          </cell>
          <cell r="D47">
            <v>2010.3117999999999</v>
          </cell>
        </row>
        <row r="48">
          <cell r="B48">
            <v>3351.0902901148438</v>
          </cell>
          <cell r="C48">
            <v>1528</v>
          </cell>
          <cell r="D48">
            <v>1966.829199999999</v>
          </cell>
        </row>
        <row r="49">
          <cell r="B49">
            <v>6482.0455625336081</v>
          </cell>
          <cell r="C49">
            <v>1528</v>
          </cell>
          <cell r="D49">
            <v>1397.2070000000001</v>
          </cell>
        </row>
        <row r="50">
          <cell r="B50">
            <v>4947.6861439638469</v>
          </cell>
          <cell r="C50">
            <v>1528</v>
          </cell>
          <cell r="D50">
            <v>535.46999999999935</v>
          </cell>
        </row>
        <row r="51">
          <cell r="B51">
            <v>1022.303263985448</v>
          </cell>
          <cell r="C51">
            <v>1528</v>
          </cell>
          <cell r="D51">
            <v>0.61680000000069413</v>
          </cell>
        </row>
        <row r="52">
          <cell r="B52">
            <v>0</v>
          </cell>
          <cell r="C52">
            <v>1528</v>
          </cell>
          <cell r="D52">
            <v>-456.80200000000059</v>
          </cell>
        </row>
        <row r="53">
          <cell r="B53">
            <v>0</v>
          </cell>
          <cell r="C53">
            <v>1528</v>
          </cell>
          <cell r="D53">
            <v>-595.77440000000024</v>
          </cell>
        </row>
        <row r="54">
          <cell r="B54">
            <v>1170.7851196633039</v>
          </cell>
          <cell r="C54">
            <v>1528</v>
          </cell>
          <cell r="D54">
            <v>-556.28099999999995</v>
          </cell>
        </row>
        <row r="55">
          <cell r="B55">
            <v>878.9349201021812</v>
          </cell>
          <cell r="C55">
            <v>1528</v>
          </cell>
          <cell r="D55">
            <v>-535.20860000000084</v>
          </cell>
        </row>
        <row r="56">
          <cell r="B56">
            <v>0</v>
          </cell>
          <cell r="C56">
            <v>1528</v>
          </cell>
          <cell r="D56">
            <v>-148.96260000000169</v>
          </cell>
        </row>
        <row r="57">
          <cell r="B57">
            <v>13846.952016602219</v>
          </cell>
          <cell r="C57">
            <v>1528</v>
          </cell>
          <cell r="D57">
            <v>558.97720000000027</v>
          </cell>
        </row>
        <row r="58">
          <cell r="B58">
            <v>8714.8135482337948</v>
          </cell>
          <cell r="C58">
            <v>1528</v>
          </cell>
          <cell r="D58">
            <v>1684.518800000001</v>
          </cell>
        </row>
        <row r="59">
          <cell r="B59">
            <v>2198.5429964226951</v>
          </cell>
          <cell r="C59">
            <v>1528</v>
          </cell>
          <cell r="D59">
            <v>2287.9542000000001</v>
          </cell>
        </row>
        <row r="60">
          <cell r="B60">
            <v>0</v>
          </cell>
          <cell r="C60">
            <v>1153.1794913259071</v>
          </cell>
          <cell r="D60">
            <v>-3448.2493181111508</v>
          </cell>
        </row>
        <row r="61">
          <cell r="B61">
            <v>-6368.8224930795459</v>
          </cell>
          <cell r="C61">
            <v>0</v>
          </cell>
          <cell r="D61">
            <v>-1994.6994</v>
          </cell>
        </row>
        <row r="62">
          <cell r="B62">
            <v>-4557.0643455861082</v>
          </cell>
          <cell r="C62">
            <v>0</v>
          </cell>
          <cell r="D62">
            <v>-6115.6799321723902</v>
          </cell>
        </row>
        <row r="63">
          <cell r="B63">
            <v>-9117.0978303143693</v>
          </cell>
          <cell r="C63">
            <v>0</v>
          </cell>
          <cell r="D63">
            <v>-2862.225399999998</v>
          </cell>
        </row>
        <row r="64">
          <cell r="B64">
            <v>-8999.3401352249402</v>
          </cell>
          <cell r="C64">
            <v>0</v>
          </cell>
          <cell r="D64">
            <v>-2791.229600000001</v>
          </cell>
        </row>
        <row r="65">
          <cell r="B65">
            <v>-2194.736396100735</v>
          </cell>
          <cell r="C65">
            <v>0</v>
          </cell>
          <cell r="D65">
            <v>-6548.9024000000009</v>
          </cell>
        </row>
        <row r="66">
          <cell r="B66">
            <v>52.758291575227759</v>
          </cell>
          <cell r="C66">
            <v>1528</v>
          </cell>
          <cell r="D66">
            <v>2041.2788</v>
          </cell>
        </row>
        <row r="67">
          <cell r="B67">
            <v>16670.835294514141</v>
          </cell>
          <cell r="C67">
            <v>1528</v>
          </cell>
          <cell r="D67">
            <v>0</v>
          </cell>
        </row>
        <row r="68">
          <cell r="B68">
            <v>18214.875679324741</v>
          </cell>
          <cell r="C68">
            <v>1528</v>
          </cell>
          <cell r="D68">
            <v>4466.6406000000006</v>
          </cell>
        </row>
        <row r="69">
          <cell r="B69">
            <v>15902.40773646788</v>
          </cell>
          <cell r="C69">
            <v>1528</v>
          </cell>
          <cell r="D69">
            <v>4329.5209999999988</v>
          </cell>
        </row>
        <row r="70">
          <cell r="B70">
            <v>14750.79532181098</v>
          </cell>
          <cell r="C70">
            <v>1528</v>
          </cell>
          <cell r="D70">
            <v>4087.1266000000001</v>
          </cell>
        </row>
        <row r="71">
          <cell r="B71">
            <v>14732.81187683761</v>
          </cell>
          <cell r="C71">
            <v>1528</v>
          </cell>
          <cell r="D71">
            <v>210.23119999999841</v>
          </cell>
        </row>
        <row r="72">
          <cell r="B72">
            <v>10479.16469832184</v>
          </cell>
          <cell r="C72">
            <v>1528</v>
          </cell>
          <cell r="D72">
            <v>215.120399999998</v>
          </cell>
        </row>
        <row r="73">
          <cell r="B73">
            <v>4577.7638005385443</v>
          </cell>
          <cell r="C73">
            <v>1528</v>
          </cell>
          <cell r="D73">
            <v>3336.2693999999992</v>
          </cell>
        </row>
        <row r="74">
          <cell r="B74">
            <v>5658.0339580682394</v>
          </cell>
          <cell r="C74">
            <v>1528</v>
          </cell>
          <cell r="D74">
            <v>2161.3899552229168</v>
          </cell>
        </row>
        <row r="75">
          <cell r="B75">
            <v>4045.6593391881611</v>
          </cell>
          <cell r="C75">
            <v>1528</v>
          </cell>
          <cell r="D75">
            <v>2357.6071999999999</v>
          </cell>
        </row>
        <row r="76">
          <cell r="B76">
            <v>6481.4256711217877</v>
          </cell>
          <cell r="C76">
            <v>1528</v>
          </cell>
          <cell r="D76">
            <v>0</v>
          </cell>
        </row>
        <row r="77">
          <cell r="B77">
            <v>3872.3598371531571</v>
          </cell>
          <cell r="C77">
            <v>1528</v>
          </cell>
          <cell r="D77">
            <v>1900.0931999999989</v>
          </cell>
        </row>
        <row r="78">
          <cell r="B78">
            <v>3131.8145846669649</v>
          </cell>
          <cell r="C78">
            <v>1528</v>
          </cell>
          <cell r="D78">
            <v>1918.169599999999</v>
          </cell>
        </row>
        <row r="79">
          <cell r="B79">
            <v>1846.0659467670121</v>
          </cell>
          <cell r="C79">
            <v>1528</v>
          </cell>
          <cell r="D79">
            <v>2029.8335999999999</v>
          </cell>
        </row>
        <row r="80">
          <cell r="B80">
            <v>2349.7070548501629</v>
          </cell>
          <cell r="C80">
            <v>1528</v>
          </cell>
          <cell r="D80">
            <v>2303.8793999999998</v>
          </cell>
        </row>
        <row r="81">
          <cell r="B81">
            <v>6220.7645878039648</v>
          </cell>
          <cell r="C81">
            <v>1528</v>
          </cell>
          <cell r="D81">
            <v>2657.7422000000001</v>
          </cell>
        </row>
        <row r="82">
          <cell r="B82">
            <v>8373.0663378083591</v>
          </cell>
          <cell r="C82">
            <v>1528</v>
          </cell>
          <cell r="D82">
            <v>2967.9119999999989</v>
          </cell>
        </row>
        <row r="83">
          <cell r="B83">
            <v>5156.441525733484</v>
          </cell>
          <cell r="C83">
            <v>1528</v>
          </cell>
          <cell r="D83">
            <v>2967.8020000000001</v>
          </cell>
        </row>
        <row r="84">
          <cell r="B84">
            <v>0</v>
          </cell>
          <cell r="C84">
            <v>1528</v>
          </cell>
          <cell r="D84">
            <v>2449.1086200598811</v>
          </cell>
        </row>
        <row r="85">
          <cell r="B85">
            <v>0</v>
          </cell>
          <cell r="C85">
            <v>0</v>
          </cell>
          <cell r="D85">
            <v>1760.2742247172141</v>
          </cell>
        </row>
        <row r="86">
          <cell r="B86">
            <v>-6977.879762839475</v>
          </cell>
          <cell r="C86">
            <v>0</v>
          </cell>
          <cell r="D86">
            <v>0</v>
          </cell>
        </row>
        <row r="87">
          <cell r="B87">
            <v>-5999.8346320113824</v>
          </cell>
          <cell r="C87">
            <v>0</v>
          </cell>
          <cell r="D87">
            <v>-2979.338999999999</v>
          </cell>
        </row>
        <row r="88">
          <cell r="B88">
            <v>-10678.19540912674</v>
          </cell>
          <cell r="C88">
            <v>0</v>
          </cell>
          <cell r="D88">
            <v>-1828.2343177432781</v>
          </cell>
        </row>
        <row r="89">
          <cell r="B89">
            <v>-7538.771706656792</v>
          </cell>
          <cell r="C89">
            <v>0</v>
          </cell>
          <cell r="D89">
            <v>-5090.2950000000001</v>
          </cell>
        </row>
        <row r="90">
          <cell r="B90">
            <v>-1548.9935463557081</v>
          </cell>
          <cell r="C90">
            <v>1520.2526593301609</v>
          </cell>
          <cell r="D90">
            <v>-4578.4459999999999</v>
          </cell>
        </row>
        <row r="91">
          <cell r="B91">
            <v>6359.2381268579848</v>
          </cell>
          <cell r="C91">
            <v>1528</v>
          </cell>
          <cell r="D91">
            <v>1583.5372000000009</v>
          </cell>
        </row>
        <row r="92">
          <cell r="B92">
            <v>11946.449199749561</v>
          </cell>
          <cell r="C92">
            <v>1528</v>
          </cell>
          <cell r="D92">
            <v>3157.712</v>
          </cell>
        </row>
        <row r="93">
          <cell r="B93">
            <v>6508.7807538930374</v>
          </cell>
          <cell r="C93">
            <v>1528</v>
          </cell>
          <cell r="D93">
            <v>3389.5544000000009</v>
          </cell>
        </row>
        <row r="94">
          <cell r="B94">
            <v>1506.8427635904379</v>
          </cell>
          <cell r="C94">
            <v>1528</v>
          </cell>
          <cell r="D94">
            <v>2971.4742000000001</v>
          </cell>
        </row>
        <row r="95">
          <cell r="B95">
            <v>0</v>
          </cell>
          <cell r="C95">
            <v>1528</v>
          </cell>
          <cell r="D95">
            <v>1150.474638537911</v>
          </cell>
        </row>
        <row r="96">
          <cell r="B96">
            <v>0</v>
          </cell>
          <cell r="C96">
            <v>1528</v>
          </cell>
          <cell r="D96">
            <v>0</v>
          </cell>
        </row>
        <row r="97">
          <cell r="B97">
            <v>0</v>
          </cell>
          <cell r="C97">
            <v>1528</v>
          </cell>
          <cell r="D97">
            <v>0</v>
          </cell>
        </row>
        <row r="98">
          <cell r="B98">
            <v>0</v>
          </cell>
          <cell r="C98">
            <v>1528</v>
          </cell>
          <cell r="D98">
            <v>-1857.6090310748609</v>
          </cell>
        </row>
        <row r="99">
          <cell r="B99">
            <v>0</v>
          </cell>
          <cell r="C99">
            <v>1528</v>
          </cell>
          <cell r="D99">
            <v>-285.54428441591682</v>
          </cell>
        </row>
        <row r="100">
          <cell r="B100">
            <v>0</v>
          </cell>
          <cell r="C100">
            <v>1528</v>
          </cell>
          <cell r="D100">
            <v>1813.9649662313941</v>
          </cell>
        </row>
        <row r="101">
          <cell r="B101">
            <v>0</v>
          </cell>
          <cell r="C101">
            <v>101.2718472759702</v>
          </cell>
          <cell r="D101">
            <v>0</v>
          </cell>
        </row>
        <row r="102">
          <cell r="B102">
            <v>0</v>
          </cell>
          <cell r="C102">
            <v>0</v>
          </cell>
          <cell r="D102">
            <v>-869.17480000000103</v>
          </cell>
        </row>
        <row r="103">
          <cell r="B103">
            <v>0</v>
          </cell>
          <cell r="C103">
            <v>0</v>
          </cell>
          <cell r="D103">
            <v>-920.69199999999978</v>
          </cell>
        </row>
        <row r="104">
          <cell r="B104">
            <v>0</v>
          </cell>
          <cell r="C104">
            <v>0</v>
          </cell>
          <cell r="D104">
            <v>-469.40579999999989</v>
          </cell>
        </row>
        <row r="105">
          <cell r="B105">
            <v>0</v>
          </cell>
          <cell r="C105">
            <v>0</v>
          </cell>
          <cell r="D105">
            <v>349.39739999999938</v>
          </cell>
        </row>
        <row r="106">
          <cell r="B106">
            <v>0</v>
          </cell>
          <cell r="C106">
            <v>0</v>
          </cell>
          <cell r="D106">
            <v>0</v>
          </cell>
        </row>
        <row r="107">
          <cell r="B107">
            <v>0</v>
          </cell>
          <cell r="C107">
            <v>0</v>
          </cell>
          <cell r="D107">
            <v>368.48480000000029</v>
          </cell>
        </row>
        <row r="108">
          <cell r="B108">
            <v>0</v>
          </cell>
          <cell r="C108">
            <v>0</v>
          </cell>
          <cell r="D108">
            <v>0</v>
          </cell>
        </row>
        <row r="109">
          <cell r="B109">
            <v>-3952.1710952140752</v>
          </cell>
          <cell r="C109">
            <v>0</v>
          </cell>
          <cell r="D109">
            <v>0</v>
          </cell>
        </row>
        <row r="110">
          <cell r="B110">
            <v>-12624.549048363269</v>
          </cell>
          <cell r="C110">
            <v>0</v>
          </cell>
          <cell r="D110">
            <v>-1029.4494</v>
          </cell>
        </row>
        <row r="111">
          <cell r="B111">
            <v>-18863.913874809499</v>
          </cell>
          <cell r="C111">
            <v>0</v>
          </cell>
          <cell r="D111">
            <v>-2004.5080000000009</v>
          </cell>
        </row>
        <row r="112">
          <cell r="B112">
            <v>-20116.20882869685</v>
          </cell>
          <cell r="C112">
            <v>0</v>
          </cell>
          <cell r="D112">
            <v>-2109.3334000000009</v>
          </cell>
        </row>
        <row r="113">
          <cell r="B113">
            <v>-14487.661141040289</v>
          </cell>
          <cell r="C113">
            <v>0</v>
          </cell>
          <cell r="D113">
            <v>-1278.110000000001</v>
          </cell>
        </row>
        <row r="114">
          <cell r="B114">
            <v>-1043.1982912658621</v>
          </cell>
          <cell r="C114">
            <v>0</v>
          </cell>
          <cell r="D114">
            <v>200.25760000000079</v>
          </cell>
        </row>
        <row r="115">
          <cell r="B115">
            <v>0</v>
          </cell>
          <cell r="C115">
            <v>0</v>
          </cell>
          <cell r="D115">
            <v>0</v>
          </cell>
        </row>
        <row r="116">
          <cell r="B116">
            <v>6553.7472915390981</v>
          </cell>
          <cell r="C116">
            <v>0</v>
          </cell>
          <cell r="D116">
            <v>3623.851999999999</v>
          </cell>
        </row>
        <row r="117">
          <cell r="B117">
            <v>10390.463424053911</v>
          </cell>
          <cell r="C117">
            <v>0</v>
          </cell>
          <cell r="D117">
            <v>1225.6487157485799</v>
          </cell>
        </row>
        <row r="118">
          <cell r="B118">
            <v>7635.6564978350634</v>
          </cell>
          <cell r="C118">
            <v>0</v>
          </cell>
          <cell r="D118">
            <v>0</v>
          </cell>
        </row>
        <row r="119">
          <cell r="B119">
            <v>2411.111809779643</v>
          </cell>
          <cell r="C119">
            <v>0</v>
          </cell>
          <cell r="D119">
            <v>0</v>
          </cell>
        </row>
        <row r="120">
          <cell r="B120">
            <v>196.64215997217011</v>
          </cell>
          <cell r="C120">
            <v>0</v>
          </cell>
          <cell r="D120">
            <v>0</v>
          </cell>
        </row>
        <row r="121">
          <cell r="B121">
            <v>0</v>
          </cell>
          <cell r="C121">
            <v>0</v>
          </cell>
          <cell r="D121">
            <v>0</v>
          </cell>
        </row>
        <row r="122">
          <cell r="B122">
            <v>1231.049316771401</v>
          </cell>
          <cell r="C122">
            <v>0</v>
          </cell>
          <cell r="D122">
            <v>0</v>
          </cell>
        </row>
        <row r="123">
          <cell r="B123">
            <v>235.14049892086791</v>
          </cell>
          <cell r="C123">
            <v>0</v>
          </cell>
          <cell r="D123">
            <v>186.00040000000081</v>
          </cell>
        </row>
        <row r="124">
          <cell r="B124">
            <v>0</v>
          </cell>
          <cell r="C124">
            <v>0</v>
          </cell>
          <cell r="D124">
            <v>0</v>
          </cell>
        </row>
        <row r="125">
          <cell r="B125">
            <v>0</v>
          </cell>
          <cell r="C125">
            <v>0</v>
          </cell>
          <cell r="D125">
            <v>265.74059999999992</v>
          </cell>
        </row>
        <row r="126">
          <cell r="B126">
            <v>0</v>
          </cell>
          <cell r="C126">
            <v>0</v>
          </cell>
          <cell r="D126">
            <v>208.7095999999998</v>
          </cell>
        </row>
        <row r="127">
          <cell r="B127">
            <v>0</v>
          </cell>
          <cell r="C127">
            <v>0</v>
          </cell>
          <cell r="D127">
            <v>29.498599999999328</v>
          </cell>
        </row>
        <row r="128">
          <cell r="B128">
            <v>0</v>
          </cell>
          <cell r="C128">
            <v>0</v>
          </cell>
          <cell r="D128">
            <v>-100.5812553199998</v>
          </cell>
        </row>
        <row r="129">
          <cell r="B129">
            <v>1329.4271159921909</v>
          </cell>
          <cell r="C129">
            <v>0</v>
          </cell>
          <cell r="D129">
            <v>-268.82861701999929</v>
          </cell>
        </row>
        <row r="130">
          <cell r="B130">
            <v>6003.844823265079</v>
          </cell>
          <cell r="C130">
            <v>0</v>
          </cell>
          <cell r="D130">
            <v>294.72576596000067</v>
          </cell>
        </row>
        <row r="131">
          <cell r="B131">
            <v>-2958.4581972386918</v>
          </cell>
          <cell r="C131">
            <v>0</v>
          </cell>
          <cell r="D131">
            <v>351.09619999999978</v>
          </cell>
        </row>
        <row r="132">
          <cell r="B132">
            <v>-9054.820882807704</v>
          </cell>
          <cell r="C132">
            <v>0</v>
          </cell>
          <cell r="D132">
            <v>511.19859999999932</v>
          </cell>
        </row>
        <row r="133">
          <cell r="B133">
            <v>-2634.4891543635749</v>
          </cell>
          <cell r="C133">
            <v>0</v>
          </cell>
          <cell r="D133">
            <v>45.380200000000229</v>
          </cell>
        </row>
        <row r="134">
          <cell r="B134">
            <v>-22195.937329449662</v>
          </cell>
          <cell r="C134">
            <v>0</v>
          </cell>
          <cell r="D134">
            <v>-690.3998000000006</v>
          </cell>
        </row>
        <row r="135">
          <cell r="B135">
            <v>-22151.715934001029</v>
          </cell>
          <cell r="C135">
            <v>0</v>
          </cell>
          <cell r="D135">
            <v>-2094.3924000000011</v>
          </cell>
        </row>
        <row r="136">
          <cell r="B136">
            <v>-19014.563696789199</v>
          </cell>
          <cell r="C136">
            <v>0</v>
          </cell>
          <cell r="D136">
            <v>-2986.4108000000001</v>
          </cell>
        </row>
        <row r="137">
          <cell r="B137">
            <v>-13772.18058264301</v>
          </cell>
          <cell r="C137">
            <v>0</v>
          </cell>
          <cell r="D137">
            <v>-3142.8157999999999</v>
          </cell>
        </row>
        <row r="138">
          <cell r="B138">
            <v>-2398.5194425706832</v>
          </cell>
          <cell r="C138">
            <v>0</v>
          </cell>
          <cell r="D138">
            <v>1260.1661999999999</v>
          </cell>
        </row>
        <row r="139">
          <cell r="B139">
            <v>14967.458301555689</v>
          </cell>
          <cell r="C139">
            <v>0</v>
          </cell>
          <cell r="D139">
            <v>410.66539999999918</v>
          </cell>
        </row>
        <row r="140">
          <cell r="B140">
            <v>26168.529342248781</v>
          </cell>
          <cell r="C140">
            <v>0</v>
          </cell>
          <cell r="D140">
            <v>2062.6522</v>
          </cell>
        </row>
        <row r="141">
          <cell r="B141">
            <v>20141.251841870329</v>
          </cell>
          <cell r="C141">
            <v>0</v>
          </cell>
          <cell r="D141">
            <v>2830.389312320001</v>
          </cell>
        </row>
        <row r="142">
          <cell r="B142">
            <v>16640.346491340431</v>
          </cell>
          <cell r="C142">
            <v>0</v>
          </cell>
          <cell r="D142">
            <v>980.95240000000058</v>
          </cell>
        </row>
        <row r="143">
          <cell r="B143">
            <v>11962.809749584339</v>
          </cell>
          <cell r="C143">
            <v>0</v>
          </cell>
          <cell r="D143">
            <v>-467.56340000000051</v>
          </cell>
        </row>
        <row r="144">
          <cell r="B144">
            <v>6028.2427327705218</v>
          </cell>
          <cell r="C144">
            <v>0</v>
          </cell>
          <cell r="D144">
            <v>0</v>
          </cell>
        </row>
        <row r="145">
          <cell r="B145">
            <v>956.82470486236662</v>
          </cell>
          <cell r="C145">
            <v>0</v>
          </cell>
          <cell r="D145">
            <v>395.74566176000047</v>
          </cell>
        </row>
        <row r="146">
          <cell r="B146">
            <v>0</v>
          </cell>
          <cell r="C146">
            <v>0</v>
          </cell>
          <cell r="D146">
            <v>0</v>
          </cell>
        </row>
        <row r="147">
          <cell r="B147">
            <v>0</v>
          </cell>
          <cell r="C147">
            <v>0</v>
          </cell>
          <cell r="D147">
            <v>0</v>
          </cell>
        </row>
        <row r="148">
          <cell r="B148">
            <v>0</v>
          </cell>
          <cell r="C148">
            <v>0</v>
          </cell>
          <cell r="D148">
            <v>0</v>
          </cell>
        </row>
        <row r="149">
          <cell r="B149">
            <v>0</v>
          </cell>
          <cell r="C149">
            <v>0</v>
          </cell>
          <cell r="D149">
            <v>-3424.133800000001</v>
          </cell>
        </row>
        <row r="150">
          <cell r="B150">
            <v>0</v>
          </cell>
          <cell r="C150">
            <v>0</v>
          </cell>
          <cell r="D150">
            <v>-3708.3788</v>
          </cell>
        </row>
        <row r="151">
          <cell r="B151">
            <v>0</v>
          </cell>
          <cell r="C151">
            <v>0</v>
          </cell>
          <cell r="D151">
            <v>-3501.9640000000009</v>
          </cell>
        </row>
        <row r="152">
          <cell r="B152">
            <v>0</v>
          </cell>
          <cell r="C152">
            <v>0</v>
          </cell>
          <cell r="D152">
            <v>-3380.4789999999989</v>
          </cell>
        </row>
        <row r="153">
          <cell r="B153">
            <v>0</v>
          </cell>
          <cell r="C153">
            <v>0</v>
          </cell>
          <cell r="D153">
            <v>-1261.4496523089581</v>
          </cell>
        </row>
        <row r="154">
          <cell r="B154">
            <v>0</v>
          </cell>
          <cell r="C154">
            <v>0</v>
          </cell>
          <cell r="D154">
            <v>-2494.56</v>
          </cell>
        </row>
        <row r="155">
          <cell r="B155">
            <v>0</v>
          </cell>
          <cell r="C155">
            <v>0</v>
          </cell>
          <cell r="D155">
            <v>-5419.3313999999991</v>
          </cell>
        </row>
        <row r="156">
          <cell r="B156">
            <v>0</v>
          </cell>
          <cell r="C156">
            <v>0</v>
          </cell>
          <cell r="D156">
            <v>-995.65040000000045</v>
          </cell>
        </row>
        <row r="157">
          <cell r="B157">
            <v>0</v>
          </cell>
          <cell r="C157">
            <v>0</v>
          </cell>
          <cell r="D157">
            <v>-319.98599999999902</v>
          </cell>
        </row>
        <row r="158">
          <cell r="B158">
            <v>-544.96001564819107</v>
          </cell>
          <cell r="C158">
            <v>0</v>
          </cell>
          <cell r="D158">
            <v>-3512.6468297900001</v>
          </cell>
        </row>
        <row r="159">
          <cell r="B159">
            <v>-7729.2419593810046</v>
          </cell>
          <cell r="C159">
            <v>0</v>
          </cell>
          <cell r="D159">
            <v>-1384.3117999999999</v>
          </cell>
        </row>
        <row r="160">
          <cell r="B160">
            <v>-11587.74188059404</v>
          </cell>
          <cell r="C160">
            <v>0</v>
          </cell>
          <cell r="D160">
            <v>-2059.900799999999</v>
          </cell>
        </row>
        <row r="161">
          <cell r="B161">
            <v>-9173.8607102298829</v>
          </cell>
          <cell r="C161">
            <v>0</v>
          </cell>
          <cell r="D161">
            <v>-1762.9015999999999</v>
          </cell>
        </row>
        <row r="162">
          <cell r="B162">
            <v>-6143.1507668090799</v>
          </cell>
          <cell r="C162">
            <v>0</v>
          </cell>
          <cell r="D162">
            <v>-1164.313200000001</v>
          </cell>
        </row>
        <row r="163">
          <cell r="B163">
            <v>-6328.7525243123819</v>
          </cell>
          <cell r="C163">
            <v>0</v>
          </cell>
          <cell r="D163">
            <v>-1231.4286808500001</v>
          </cell>
        </row>
        <row r="164">
          <cell r="B164">
            <v>0</v>
          </cell>
          <cell r="C164">
            <v>0</v>
          </cell>
          <cell r="D164">
            <v>848.38860000000045</v>
          </cell>
        </row>
        <row r="165">
          <cell r="B165">
            <v>0</v>
          </cell>
          <cell r="C165">
            <v>0</v>
          </cell>
          <cell r="D165">
            <v>5614.826399999999</v>
          </cell>
        </row>
        <row r="166">
          <cell r="B166">
            <v>0</v>
          </cell>
          <cell r="C166">
            <v>0</v>
          </cell>
          <cell r="D166">
            <v>5695.0469999999996</v>
          </cell>
        </row>
        <row r="167">
          <cell r="B167">
            <v>0</v>
          </cell>
          <cell r="C167">
            <v>0</v>
          </cell>
          <cell r="D167">
            <v>5058.2452000000003</v>
          </cell>
        </row>
        <row r="168">
          <cell r="B168">
            <v>0</v>
          </cell>
          <cell r="C168">
            <v>0</v>
          </cell>
          <cell r="D168">
            <v>4517.1148000000003</v>
          </cell>
        </row>
        <row r="169">
          <cell r="B169">
            <v>-6702.9376419639848</v>
          </cell>
          <cell r="C169">
            <v>0</v>
          </cell>
          <cell r="D169">
            <v>-491.0664000000001</v>
          </cell>
        </row>
      </sheetData>
      <sheetData sheetId="24"/>
      <sheetData sheetId="25"/>
      <sheetData sheetId="26"/>
      <sheetData sheetId="2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92B7B-CACB-4FA4-A9A3-46076ABA16D1}">
  <sheetPr>
    <tabColor rgb="FFFFFFCC"/>
  </sheetPr>
  <dimension ref="A1:DQ8765"/>
  <sheetViews>
    <sheetView zoomScale="70" zoomScaleNormal="70" workbookViewId="0">
      <selection activeCell="DH6" sqref="DH6"/>
    </sheetView>
  </sheetViews>
  <sheetFormatPr baseColWidth="10" defaultRowHeight="14.5" x14ac:dyDescent="0.35"/>
  <cols>
    <col min="1" max="1" width="10.90625" style="19"/>
    <col min="2" max="2" width="17.90625" style="21" customWidth="1"/>
    <col min="3" max="3" width="17.81640625" style="19" bestFit="1" customWidth="1"/>
    <col min="4" max="4" width="11.1796875" style="19" bestFit="1" customWidth="1"/>
    <col min="5" max="5" width="16.36328125" style="19" bestFit="1" customWidth="1"/>
    <col min="6" max="6" width="20.08984375" style="19" bestFit="1" customWidth="1"/>
    <col min="7" max="7" width="11.6328125" style="19" customWidth="1"/>
    <col min="8" max="8" width="13.90625" style="19" bestFit="1" customWidth="1"/>
    <col min="9" max="9" width="10.90625" style="19"/>
    <col min="10" max="10" width="17.90625" style="21" customWidth="1"/>
    <col min="11" max="11" width="17.81640625" style="19" bestFit="1" customWidth="1"/>
    <col min="12" max="12" width="20.453125" style="19" bestFit="1" customWidth="1"/>
    <col min="13" max="13" width="20.08984375" style="19" bestFit="1" customWidth="1"/>
    <col min="14" max="14" width="11.6328125" style="19" customWidth="1"/>
    <col min="15" max="15" width="10.90625" style="19"/>
    <col min="16" max="16" width="17.54296875" style="21" bestFit="1" customWidth="1"/>
    <col min="17" max="17" width="12.453125" style="19" bestFit="1" customWidth="1"/>
    <col min="18" max="18" width="11.1796875" style="19" bestFit="1" customWidth="1"/>
    <col min="19" max="19" width="11" style="19" bestFit="1" customWidth="1"/>
    <col min="20" max="20" width="12.453125" style="19" bestFit="1" customWidth="1"/>
    <col min="21" max="21" width="15" style="19" bestFit="1" customWidth="1"/>
    <col min="22" max="22" width="17.26953125" style="19" customWidth="1"/>
    <col min="23" max="23" width="12.1796875" style="21" customWidth="1"/>
    <col min="24" max="24" width="12.453125" style="19" bestFit="1" customWidth="1"/>
    <col min="25" max="25" width="11.1796875" style="19" bestFit="1" customWidth="1"/>
    <col min="26" max="26" width="11" style="19" bestFit="1" customWidth="1"/>
    <col min="27" max="28" width="15.90625" style="19" bestFit="1" customWidth="1"/>
    <col min="29" max="29" width="12.6328125" style="19" bestFit="1" customWidth="1"/>
    <col min="30" max="30" width="28.90625" style="19" customWidth="1"/>
    <col min="31" max="31" width="8.453125" style="19" customWidth="1"/>
    <col min="32" max="33" width="20.36328125" style="19" bestFit="1" customWidth="1"/>
    <col min="34" max="34" width="29.36328125" style="19" customWidth="1"/>
    <col min="35" max="35" width="8.453125" style="19" customWidth="1"/>
    <col min="36" max="37" width="20.36328125" style="19" bestFit="1" customWidth="1"/>
    <col min="38" max="38" width="28.90625" style="19" customWidth="1"/>
    <col min="39" max="39" width="5" style="21" bestFit="1" customWidth="1"/>
    <col min="40" max="40" width="27.08984375" style="21" bestFit="1" customWidth="1"/>
    <col min="41" max="41" width="18.7265625" style="21" bestFit="1" customWidth="1"/>
    <col min="42" max="42" width="15.36328125" style="21" bestFit="1" customWidth="1"/>
    <col min="43" max="43" width="19.453125" style="21" customWidth="1"/>
    <col min="44" max="44" width="29.36328125" style="19" customWidth="1"/>
    <col min="45" max="45" width="5" style="21" bestFit="1" customWidth="1"/>
    <col min="46" max="46" width="27.08984375" style="19" bestFit="1" customWidth="1"/>
    <col min="47" max="47" width="18.7265625" style="19" bestFit="1" customWidth="1"/>
    <col min="48" max="48" width="14.7265625" style="19" bestFit="1" customWidth="1"/>
    <col min="49" max="49" width="17.54296875" style="19" customWidth="1"/>
    <col min="50" max="50" width="15.36328125" style="19" bestFit="1" customWidth="1"/>
    <col min="51" max="51" width="24.54296875" style="19" customWidth="1"/>
    <col min="52" max="52" width="29.36328125" style="19" customWidth="1"/>
    <col min="53" max="53" width="8.453125" style="19" customWidth="1"/>
    <col min="54" max="55" width="20.36328125" style="19" bestFit="1" customWidth="1"/>
    <col min="56" max="56" width="29.36328125" style="19" customWidth="1"/>
    <col min="57" max="57" width="8.453125" style="19" customWidth="1"/>
    <col min="58" max="59" width="15.6328125" style="19" bestFit="1" customWidth="1"/>
    <col min="60" max="60" width="29.36328125" style="19" customWidth="1"/>
    <col min="61" max="61" width="8.453125" style="19" customWidth="1"/>
    <col min="62" max="62" width="15.6328125" style="19" bestFit="1" customWidth="1"/>
    <col min="63" max="63" width="20.36328125" style="19" bestFit="1" customWidth="1"/>
    <col min="64" max="64" width="15.08984375" style="19" bestFit="1" customWidth="1"/>
    <col min="65" max="65" width="21.54296875" style="19" bestFit="1" customWidth="1"/>
    <col min="66" max="66" width="29.36328125" style="19" customWidth="1"/>
    <col min="67" max="67" width="8.453125" style="19" customWidth="1"/>
    <col min="68" max="69" width="15.6328125" style="19" bestFit="1" customWidth="1"/>
    <col min="70" max="70" width="29.36328125" style="19" customWidth="1"/>
    <col min="71" max="71" width="8.453125" style="19" customWidth="1"/>
    <col min="72" max="72" width="15.6328125" style="19" bestFit="1" customWidth="1"/>
    <col min="73" max="73" width="20.36328125" style="19" bestFit="1" customWidth="1"/>
    <col min="74" max="75" width="15.08984375" style="19" bestFit="1" customWidth="1"/>
    <col min="76" max="76" width="18.453125" style="19" customWidth="1"/>
    <col min="77" max="77" width="15.6328125" style="19" bestFit="1" customWidth="1"/>
    <col min="78" max="78" width="28.7265625" style="19" bestFit="1" customWidth="1"/>
    <col min="79" max="79" width="27.36328125" style="19" customWidth="1"/>
    <col min="80" max="80" width="22.26953125" style="21" bestFit="1" customWidth="1"/>
    <col min="81" max="81" width="10.90625" style="19"/>
    <col min="82" max="82" width="25" style="19" customWidth="1"/>
    <col min="83" max="83" width="22.26953125" style="21" bestFit="1" customWidth="1"/>
    <col min="84" max="87" width="10.90625" style="19"/>
    <col min="88" max="88" width="22.26953125" style="21" bestFit="1" customWidth="1"/>
    <col min="89" max="91" width="10.90625" style="19"/>
    <col min="92" max="92" width="20.453125" style="19" bestFit="1" customWidth="1"/>
    <col min="93" max="93" width="14.7265625" style="19" bestFit="1" customWidth="1"/>
    <col min="94" max="94" width="17.08984375" style="19" bestFit="1" customWidth="1"/>
    <col min="95" max="95" width="18.81640625" style="19" bestFit="1" customWidth="1"/>
    <col min="96" max="96" width="23.7265625" style="19" customWidth="1"/>
    <col min="97" max="99" width="10.90625" style="19"/>
    <col min="100" max="100" width="26.54296875" style="3" bestFit="1" customWidth="1"/>
    <col min="101" max="105" width="10.90625" style="19"/>
    <col min="106" max="106" width="26.54296875" style="3" bestFit="1" customWidth="1"/>
    <col min="107" max="107" width="32.6328125" style="19" customWidth="1"/>
    <col min="108" max="108" width="22.36328125" style="21" bestFit="1" customWidth="1"/>
    <col min="109" max="109" width="18.90625" style="21" bestFit="1" customWidth="1"/>
    <col min="110" max="16384" width="10.90625" style="19"/>
  </cols>
  <sheetData>
    <row r="1" spans="1:109" s="1" customFormat="1" ht="30.5" x14ac:dyDescent="0.55000000000000004">
      <c r="B1" s="17" t="s">
        <v>30</v>
      </c>
      <c r="J1" s="17" t="s">
        <v>48</v>
      </c>
      <c r="P1" s="17" t="s">
        <v>27</v>
      </c>
      <c r="W1" s="17" t="s">
        <v>49</v>
      </c>
      <c r="AE1" s="17" t="s">
        <v>55</v>
      </c>
      <c r="AF1" s="17"/>
      <c r="AG1" s="19"/>
      <c r="AI1" s="17" t="s">
        <v>56</v>
      </c>
      <c r="AJ1" s="17"/>
      <c r="AK1" s="19"/>
      <c r="AM1" s="17" t="s">
        <v>63</v>
      </c>
      <c r="AN1" s="87"/>
      <c r="AO1" s="18"/>
      <c r="AP1" s="18"/>
      <c r="AQ1" s="18"/>
      <c r="AS1" s="18"/>
      <c r="AT1" s="17" t="s">
        <v>54</v>
      </c>
      <c r="BA1" s="17" t="s">
        <v>28</v>
      </c>
      <c r="BB1" s="17"/>
      <c r="BC1" s="19"/>
      <c r="BE1" s="17" t="s">
        <v>29</v>
      </c>
      <c r="BI1" s="17" t="s">
        <v>31</v>
      </c>
      <c r="BK1" s="17"/>
      <c r="BO1" s="17" t="s">
        <v>33</v>
      </c>
      <c r="BS1" s="17" t="s">
        <v>35</v>
      </c>
      <c r="BU1" s="17"/>
      <c r="BY1" s="17" t="s">
        <v>108</v>
      </c>
      <c r="BZ1" s="17"/>
      <c r="CB1" s="91" t="s">
        <v>96</v>
      </c>
      <c r="CE1" s="91" t="s">
        <v>98</v>
      </c>
      <c r="CJ1" s="91" t="s">
        <v>99</v>
      </c>
      <c r="CN1" s="17" t="s">
        <v>90</v>
      </c>
      <c r="CS1" s="17" t="s">
        <v>91</v>
      </c>
      <c r="CY1" s="17" t="s">
        <v>95</v>
      </c>
      <c r="DD1" s="18"/>
      <c r="DE1" s="18"/>
    </row>
    <row r="2" spans="1:109" x14ac:dyDescent="0.35">
      <c r="B2" s="55"/>
      <c r="E2" s="55"/>
      <c r="J2" s="55"/>
      <c r="M2" s="55"/>
      <c r="P2" s="55"/>
      <c r="W2" s="55"/>
      <c r="CB2" s="55" t="s">
        <v>102</v>
      </c>
      <c r="CE2" s="55"/>
    </row>
    <row r="3" spans="1:109" x14ac:dyDescent="0.35">
      <c r="B3" s="55"/>
      <c r="E3" s="55"/>
      <c r="J3" s="55"/>
      <c r="M3" s="55"/>
      <c r="P3" s="55"/>
      <c r="W3" s="55"/>
      <c r="AE3" s="49"/>
      <c r="AI3" s="49"/>
      <c r="BA3" s="49" t="s">
        <v>34</v>
      </c>
      <c r="CB3" s="23"/>
      <c r="CC3" s="48"/>
      <c r="CE3" s="23"/>
      <c r="CF3" s="48"/>
      <c r="CJ3" s="23" t="s">
        <v>101</v>
      </c>
      <c r="CK3" s="48" t="s">
        <v>85</v>
      </c>
      <c r="CS3" s="106" t="s">
        <v>88</v>
      </c>
      <c r="CT3" s="106"/>
      <c r="CU3" s="106"/>
      <c r="CV3" s="23" t="s">
        <v>85</v>
      </c>
      <c r="CY3" s="106"/>
      <c r="CZ3" s="106"/>
      <c r="DA3" s="106"/>
      <c r="DB3" s="23"/>
    </row>
    <row r="4" spans="1:109" x14ac:dyDescent="0.35">
      <c r="C4" s="106" t="s">
        <v>7</v>
      </c>
      <c r="D4" s="106"/>
      <c r="E4" s="106"/>
      <c r="F4" s="104" t="s">
        <v>11</v>
      </c>
      <c r="G4" s="107"/>
      <c r="H4" s="105"/>
      <c r="K4" s="106" t="s">
        <v>7</v>
      </c>
      <c r="L4" s="106"/>
      <c r="M4" s="104" t="s">
        <v>11</v>
      </c>
      <c r="N4" s="105"/>
      <c r="Q4" s="106" t="s">
        <v>7</v>
      </c>
      <c r="R4" s="106"/>
      <c r="S4" s="106"/>
      <c r="T4" s="106"/>
      <c r="U4" s="23" t="s">
        <v>11</v>
      </c>
      <c r="X4" s="106" t="s">
        <v>7</v>
      </c>
      <c r="Y4" s="106"/>
      <c r="Z4" s="106"/>
      <c r="AA4" s="104" t="s">
        <v>11</v>
      </c>
      <c r="AB4" s="107"/>
      <c r="AC4" s="105"/>
      <c r="AF4" s="23" t="s">
        <v>6</v>
      </c>
      <c r="AG4" s="23" t="s">
        <v>26</v>
      </c>
      <c r="AJ4" s="23" t="s">
        <v>6</v>
      </c>
      <c r="AK4" s="23" t="s">
        <v>26</v>
      </c>
      <c r="AN4" s="106" t="s">
        <v>6</v>
      </c>
      <c r="AO4" s="106" t="s">
        <v>26</v>
      </c>
      <c r="AP4" s="107" t="s">
        <v>25</v>
      </c>
      <c r="AQ4" s="105" t="s">
        <v>26</v>
      </c>
      <c r="AT4" s="106" t="s">
        <v>15</v>
      </c>
      <c r="AU4" s="106"/>
      <c r="AV4" s="106"/>
      <c r="AW4" s="104" t="s">
        <v>25</v>
      </c>
      <c r="AX4" s="107"/>
      <c r="AY4" s="105"/>
      <c r="BB4" s="23" t="s">
        <v>6</v>
      </c>
      <c r="BC4" s="23" t="s">
        <v>26</v>
      </c>
      <c r="BF4" s="23" t="s">
        <v>6</v>
      </c>
      <c r="BG4" s="23" t="s">
        <v>26</v>
      </c>
      <c r="BJ4" s="104" t="s">
        <v>6</v>
      </c>
      <c r="BK4" s="107"/>
      <c r="BL4" s="105"/>
      <c r="BM4" s="48" t="s">
        <v>32</v>
      </c>
      <c r="BP4" s="44" t="s">
        <v>6</v>
      </c>
      <c r="BQ4" s="44" t="s">
        <v>32</v>
      </c>
      <c r="BS4" s="34"/>
      <c r="BT4" s="104" t="s">
        <v>6</v>
      </c>
      <c r="BU4" s="107"/>
      <c r="BV4" s="105"/>
      <c r="BW4" s="23" t="s">
        <v>32</v>
      </c>
      <c r="BY4" s="104"/>
      <c r="BZ4" s="105"/>
      <c r="CB4" s="92" t="s">
        <v>97</v>
      </c>
      <c r="CC4" s="45" t="str">
        <f>'[1]generators-p'!G1</f>
        <v>ES_reservoir</v>
      </c>
      <c r="CE4" s="92" t="s">
        <v>97</v>
      </c>
      <c r="CF4" s="92" t="str">
        <f>'[1]generators-p'!O1</f>
        <v>PT_reservoir</v>
      </c>
      <c r="CJ4" s="92" t="s">
        <v>100</v>
      </c>
      <c r="CK4" s="45" t="str">
        <f>'[1]generators-p'!G1</f>
        <v>ES_reservoir</v>
      </c>
      <c r="CN4" s="104" t="s">
        <v>88</v>
      </c>
      <c r="CO4" s="107"/>
      <c r="CP4" s="105"/>
      <c r="CQ4" s="23" t="s">
        <v>85</v>
      </c>
      <c r="CS4" s="45" t="s">
        <v>92</v>
      </c>
      <c r="CT4" s="45" t="s">
        <v>93</v>
      </c>
      <c r="CU4" s="45" t="s">
        <v>94</v>
      </c>
      <c r="CV4" s="45" t="str">
        <f>'[1]storage_units-p'!B1</f>
        <v>ES_electricity_market_battery</v>
      </c>
      <c r="CY4" s="45" t="s">
        <v>103</v>
      </c>
      <c r="CZ4" s="45" t="s">
        <v>104</v>
      </c>
      <c r="DA4" s="45" t="s">
        <v>15</v>
      </c>
      <c r="DB4" s="45" t="str">
        <f>'[1]storage_units-p'!D1</f>
        <v>PT_electricity_market_battery</v>
      </c>
      <c r="DD4" s="92" t="s">
        <v>23</v>
      </c>
      <c r="DE4" s="92" t="str">
        <f>'[1]links-p0'!D1</f>
        <v>ES_electrolyzer</v>
      </c>
    </row>
    <row r="5" spans="1:109" x14ac:dyDescent="0.35">
      <c r="A5" s="24"/>
      <c r="B5" s="25" t="s">
        <v>0</v>
      </c>
      <c r="C5" s="26" t="s">
        <v>10</v>
      </c>
      <c r="D5" s="27" t="s">
        <v>9</v>
      </c>
      <c r="E5" s="26" t="s">
        <v>8</v>
      </c>
      <c r="F5" s="26" t="str">
        <f>'[1]generators-p'!B1</f>
        <v>ES_solar_pv</v>
      </c>
      <c r="G5" s="27" t="str">
        <f>'[1]generators-p'!C1</f>
        <v>ES_solar_csp</v>
      </c>
      <c r="H5" s="26" t="s">
        <v>8</v>
      </c>
      <c r="I5" s="33"/>
      <c r="J5" s="25" t="s">
        <v>0</v>
      </c>
      <c r="K5" s="26" t="s">
        <v>46</v>
      </c>
      <c r="L5" s="26" t="s">
        <v>47</v>
      </c>
      <c r="M5" s="26" t="str">
        <f>'[1]generators-p'!J1</f>
        <v>PT_solar_pv</v>
      </c>
      <c r="N5" s="26" t="s">
        <v>45</v>
      </c>
      <c r="O5" s="33" t="s">
        <v>5</v>
      </c>
      <c r="P5" s="29" t="s">
        <v>0</v>
      </c>
      <c r="Q5" s="26" t="s">
        <v>12</v>
      </c>
      <c r="R5" s="26" t="s">
        <v>13</v>
      </c>
      <c r="S5" s="27" t="s">
        <v>14</v>
      </c>
      <c r="T5" s="26" t="s">
        <v>53</v>
      </c>
      <c r="U5" s="26" t="str">
        <f>'[1]generators-p'!D1</f>
        <v>ES_wind</v>
      </c>
      <c r="V5" s="24" t="s">
        <v>5</v>
      </c>
      <c r="W5" s="29" t="s">
        <v>0</v>
      </c>
      <c r="X5" s="28" t="s">
        <v>50</v>
      </c>
      <c r="Y5" s="26" t="s">
        <v>51</v>
      </c>
      <c r="Z5" s="27" t="s">
        <v>52</v>
      </c>
      <c r="AA5" s="45" t="str">
        <f>'[1]generators-p'!K1</f>
        <v>PT_wind_onshore</v>
      </c>
      <c r="AB5" s="45" t="str">
        <f>'[1]generators-p'!L1</f>
        <v>PT_wind_offshore</v>
      </c>
      <c r="AC5" s="45" t="s">
        <v>25</v>
      </c>
      <c r="AD5" s="24"/>
      <c r="AE5" s="30" t="s">
        <v>0</v>
      </c>
      <c r="AF5" s="45" t="s">
        <v>15</v>
      </c>
      <c r="AG5" s="45" t="str">
        <f>'[1]generators-p'!E1</f>
        <v>ES_biomass</v>
      </c>
      <c r="AH5" s="24" t="s">
        <v>5</v>
      </c>
      <c r="AI5" s="30" t="s">
        <v>0</v>
      </c>
      <c r="AJ5" s="45" t="s">
        <v>15</v>
      </c>
      <c r="AK5" s="45" t="str">
        <f>'[1]generators-p'!M1</f>
        <v>PT_biomass</v>
      </c>
      <c r="AL5" s="24"/>
      <c r="AM5" s="25" t="s">
        <v>0</v>
      </c>
      <c r="AN5" s="29" t="s">
        <v>62</v>
      </c>
      <c r="AO5" s="29" t="s">
        <v>61</v>
      </c>
      <c r="AP5" s="29" t="s">
        <v>62</v>
      </c>
      <c r="AQ5" s="29" t="str">
        <f>'[1]generators-p'!P1</f>
        <v>PT_SRES_electrolyzer</v>
      </c>
      <c r="AS5" s="25" t="s">
        <v>0</v>
      </c>
      <c r="AT5" s="24" t="s">
        <v>24</v>
      </c>
      <c r="AU5" s="27" t="s">
        <v>23</v>
      </c>
      <c r="AV5" s="45" t="s">
        <v>15</v>
      </c>
      <c r="AW5" s="26" t="str">
        <f>'[1]generators-p'!H1</f>
        <v>ES_SRES_excedentes</v>
      </c>
      <c r="AX5" s="26" t="str">
        <f>'[1]generators-p'!I1</f>
        <v>ES_SRES_electrolyzer</v>
      </c>
      <c r="AY5" s="45" t="s">
        <v>25</v>
      </c>
      <c r="AZ5" s="24" t="s">
        <v>5</v>
      </c>
      <c r="BA5" s="30" t="s">
        <v>0</v>
      </c>
      <c r="BB5" s="45" t="s">
        <v>15</v>
      </c>
      <c r="BC5" s="45" t="s">
        <v>110</v>
      </c>
      <c r="BD5" s="24"/>
      <c r="BE5" s="25" t="s">
        <v>0</v>
      </c>
      <c r="BF5" s="45" t="s">
        <v>15</v>
      </c>
      <c r="BG5" s="45" t="s">
        <v>110</v>
      </c>
      <c r="BH5" s="24"/>
      <c r="BI5" s="25" t="s">
        <v>0</v>
      </c>
      <c r="BJ5" s="45" t="s">
        <v>1</v>
      </c>
      <c r="BK5" s="45" t="s">
        <v>2</v>
      </c>
      <c r="BL5" s="45" t="s">
        <v>15</v>
      </c>
      <c r="BM5" s="45" t="str">
        <f>'[1]links-p0'!B1</f>
        <v>ES_turbina</v>
      </c>
      <c r="BN5" s="24"/>
      <c r="BO5" s="25" t="s">
        <v>0</v>
      </c>
      <c r="BP5" s="45" t="s">
        <v>15</v>
      </c>
      <c r="BQ5" s="45" t="str">
        <f>'[1]links-p0'!G1</f>
        <v>PT_turbina</v>
      </c>
      <c r="BR5" s="32"/>
      <c r="BS5" s="25" t="s">
        <v>0</v>
      </c>
      <c r="BT5" s="50" t="s">
        <v>36</v>
      </c>
      <c r="BU5" s="51" t="s">
        <v>37</v>
      </c>
      <c r="BV5" s="45" t="s">
        <v>105</v>
      </c>
      <c r="BW5" s="45" t="str">
        <f>'[1]links-p0'!C1</f>
        <v>ES_pump</v>
      </c>
      <c r="BX5" s="32"/>
      <c r="BY5" s="50" t="s">
        <v>36</v>
      </c>
      <c r="BZ5" s="103" t="str">
        <f>'[1]links-p0'!H1</f>
        <v>PT_pump</v>
      </c>
      <c r="CB5" s="35">
        <v>7873</v>
      </c>
      <c r="CC5" s="33">
        <f>'[1]generators-p'!G2</f>
        <v>6965.3312547550486</v>
      </c>
      <c r="CE5" s="35">
        <v>2591</v>
      </c>
      <c r="CF5" s="33">
        <f>'[1]generators-p'!O2</f>
        <v>411.90559999999982</v>
      </c>
      <c r="CJ5" s="35">
        <v>794.88</v>
      </c>
      <c r="CK5" s="33" t="str">
        <f>'[1]generators-p'!F1</f>
        <v>ES_water</v>
      </c>
      <c r="CN5" s="45" t="s">
        <v>86</v>
      </c>
      <c r="CO5" s="45" t="s">
        <v>87</v>
      </c>
      <c r="CP5" s="45" t="s">
        <v>89</v>
      </c>
      <c r="CQ5" s="45" t="str">
        <f>'[1]storage_units-p'!C1</f>
        <v>ES_hydrogen_storage</v>
      </c>
      <c r="CS5" s="32">
        <v>0</v>
      </c>
      <c r="CT5" s="19">
        <v>0</v>
      </c>
      <c r="CU5" s="19">
        <f>CS5-CT5</f>
        <v>0</v>
      </c>
      <c r="CV5" s="90">
        <f>'[1]storage_units-p'!B2</f>
        <v>0</v>
      </c>
      <c r="CY5" s="32">
        <v>0</v>
      </c>
      <c r="CZ5" s="19">
        <v>0</v>
      </c>
      <c r="DA5" s="19">
        <f>CY5-CZ5</f>
        <v>0</v>
      </c>
      <c r="DB5" s="90">
        <f>'[1]storage_units-p'!D2</f>
        <v>0</v>
      </c>
      <c r="DD5" s="98">
        <v>5002.9482011099999</v>
      </c>
      <c r="DE5" s="99">
        <f>'[1]links-p0'!D2</f>
        <v>5095.1697072996494</v>
      </c>
    </row>
    <row r="6" spans="1:109" x14ac:dyDescent="0.35">
      <c r="A6" s="24"/>
      <c r="B6" s="31">
        <f>0</f>
        <v>0</v>
      </c>
      <c r="C6" s="32">
        <v>0</v>
      </c>
      <c r="D6" s="19">
        <v>0</v>
      </c>
      <c r="E6" s="33">
        <f>C6+D6</f>
        <v>0</v>
      </c>
      <c r="F6" s="19">
        <f>'[1]generators-p'!B2</f>
        <v>0</v>
      </c>
      <c r="G6" s="19">
        <f>'[1]generators-p'!C2</f>
        <v>0</v>
      </c>
      <c r="H6" s="19">
        <f t="shared" ref="H6:H37" si="0">G6+F6</f>
        <v>0</v>
      </c>
      <c r="I6" s="24"/>
      <c r="J6" s="31">
        <v>0</v>
      </c>
      <c r="K6" s="32">
        <v>0</v>
      </c>
      <c r="L6" s="19">
        <f>K6</f>
        <v>0</v>
      </c>
      <c r="M6" s="19">
        <f>'[1]generators-p'!J2</f>
        <v>0</v>
      </c>
      <c r="N6" s="19">
        <f>M6</f>
        <v>0</v>
      </c>
      <c r="O6" s="24"/>
      <c r="P6" s="35">
        <f>0</f>
        <v>0</v>
      </c>
      <c r="Q6" s="19">
        <v>24474.945</v>
      </c>
      <c r="R6" s="19">
        <v>1267.3</v>
      </c>
      <c r="S6" s="19">
        <v>275.5</v>
      </c>
      <c r="T6" s="32">
        <f>Q6+R6+S6</f>
        <v>26017.744999999999</v>
      </c>
      <c r="U6" s="24">
        <f>'[1]generators-p'!D2</f>
        <v>25257.631676891091</v>
      </c>
      <c r="V6" s="24"/>
      <c r="W6" s="31">
        <f>0</f>
        <v>0</v>
      </c>
      <c r="X6" s="19">
        <v>1385.5884000000001</v>
      </c>
      <c r="Y6" s="19">
        <v>85.272000000000006</v>
      </c>
      <c r="Z6" s="19">
        <f>X6+Y6</f>
        <v>1470.8604</v>
      </c>
      <c r="AA6" s="24">
        <f>'[1]generators-p'!K2</f>
        <v>1385.5884000000001</v>
      </c>
      <c r="AB6" s="33">
        <f>'[1]generators-p'!L2</f>
        <v>85.272000000000006</v>
      </c>
      <c r="AC6" s="33">
        <f t="shared" ref="AC6:AC37" si="1">AB6+AA6</f>
        <v>1470.8604</v>
      </c>
      <c r="AD6" s="24"/>
      <c r="AE6" s="36">
        <v>0</v>
      </c>
      <c r="AF6" s="40">
        <v>662.45600000000002</v>
      </c>
      <c r="AG6" s="40">
        <f>'[1]generators-p'!E2</f>
        <v>662.45600000000013</v>
      </c>
      <c r="AH6" s="24"/>
      <c r="AI6" s="36">
        <v>0</v>
      </c>
      <c r="AJ6" s="40">
        <v>863.94200000000001</v>
      </c>
      <c r="AK6" s="40">
        <f>'[1]generators-p'!M2</f>
        <v>863.94200000000001</v>
      </c>
      <c r="AL6" s="24"/>
      <c r="AM6" s="31">
        <v>0</v>
      </c>
      <c r="AN6" s="88">
        <v>0</v>
      </c>
      <c r="AO6" s="88">
        <v>1000.86428</v>
      </c>
      <c r="AP6" s="88">
        <v>0</v>
      </c>
      <c r="AQ6" s="88">
        <f>'[1]generators-p'!P2</f>
        <v>944.33531719839755</v>
      </c>
      <c r="AS6" s="31">
        <v>0</v>
      </c>
      <c r="AT6" s="24">
        <v>7423.1664400000009</v>
      </c>
      <c r="AU6" s="42">
        <v>0</v>
      </c>
      <c r="AV6" s="43">
        <f>AT6+AU6</f>
        <v>7423.1664400000009</v>
      </c>
      <c r="AW6" s="42">
        <f>'[1]generators-p'!H2</f>
        <v>0</v>
      </c>
      <c r="AX6" s="42">
        <f>'[1]generators-p'!I2</f>
        <v>13918.196542085891</v>
      </c>
      <c r="AY6" s="42">
        <f>(AW6+AX6)*0.7</f>
        <v>9742.737579460123</v>
      </c>
      <c r="AZ6" s="24"/>
      <c r="BA6" s="36">
        <v>0</v>
      </c>
      <c r="BB6" s="40">
        <v>0</v>
      </c>
      <c r="BC6" s="40">
        <v>0</v>
      </c>
      <c r="BD6" s="24"/>
      <c r="BE6" s="31">
        <v>0</v>
      </c>
      <c r="BF6" s="19">
        <v>0</v>
      </c>
      <c r="BG6" s="19">
        <v>0</v>
      </c>
      <c r="BH6" s="24"/>
      <c r="BI6" s="31">
        <v>0</v>
      </c>
      <c r="BJ6" s="19">
        <v>3156.57</v>
      </c>
      <c r="BK6" s="40">
        <v>0</v>
      </c>
      <c r="BL6" s="46">
        <f>BJ6+BK6</f>
        <v>3156.57</v>
      </c>
      <c r="BM6" s="24">
        <f>'[1]links-p0'!B2</f>
        <v>3156.57</v>
      </c>
      <c r="BN6" s="24"/>
      <c r="BO6" s="31">
        <v>0</v>
      </c>
      <c r="BP6" s="19">
        <v>4613</v>
      </c>
      <c r="BQ6" s="19">
        <f>'[1]links-p0'!G2</f>
        <v>4613</v>
      </c>
      <c r="BR6" s="32"/>
      <c r="BS6" s="31">
        <v>0</v>
      </c>
      <c r="BT6" s="19">
        <v>0</v>
      </c>
      <c r="BU6" s="40">
        <v>0</v>
      </c>
      <c r="BV6" s="46">
        <f>BT6+BU6</f>
        <v>0</v>
      </c>
      <c r="BW6" s="46">
        <f>'[1]links-p0'!C2</f>
        <v>0</v>
      </c>
      <c r="BX6" s="32"/>
      <c r="BY6" s="32">
        <v>0</v>
      </c>
      <c r="BZ6" s="40">
        <f>'[1]links-p0'!H2</f>
        <v>0</v>
      </c>
      <c r="CB6" s="35">
        <v>7873</v>
      </c>
      <c r="CC6" s="33">
        <f>'[1]generators-p'!G3</f>
        <v>2657.6339792568651</v>
      </c>
      <c r="CE6" s="35">
        <v>2591</v>
      </c>
      <c r="CF6" s="33">
        <f>'[1]generators-p'!O3</f>
        <v>32.943000000000211</v>
      </c>
      <c r="CJ6" s="35">
        <v>794.88</v>
      </c>
      <c r="CK6" s="33">
        <f>'[1]generators-p'!F2</f>
        <v>794.87977565351252</v>
      </c>
      <c r="CN6" s="32">
        <v>2583</v>
      </c>
      <c r="CO6" s="19">
        <v>0</v>
      </c>
      <c r="CP6" s="19">
        <f>CN6-CO6</f>
        <v>2583</v>
      </c>
      <c r="CQ6" s="33">
        <f>'[1]storage_units-p'!C2</f>
        <v>1528</v>
      </c>
      <c r="CS6" s="32">
        <v>5335.37044479</v>
      </c>
      <c r="CT6" s="19">
        <v>0</v>
      </c>
      <c r="CU6" s="19">
        <f t="shared" ref="CU6:CU69" si="2">CS6-CT6</f>
        <v>5335.37044479</v>
      </c>
      <c r="CV6" s="90">
        <f>'[1]storage_units-p'!B3</f>
        <v>0</v>
      </c>
      <c r="CY6" s="32">
        <v>0</v>
      </c>
      <c r="CZ6" s="19">
        <v>0</v>
      </c>
      <c r="DA6" s="19">
        <f t="shared" ref="DA6:DA69" si="3">CY6-CZ6</f>
        <v>0</v>
      </c>
      <c r="DB6" s="90">
        <f>'[1]storage_units-p'!D3</f>
        <v>0</v>
      </c>
      <c r="DD6" s="98">
        <v>4384.2302011100001</v>
      </c>
      <c r="DE6" s="99">
        <f>'[1]links-p0'!D3</f>
        <v>4195.8365459823854</v>
      </c>
    </row>
    <row r="7" spans="1:109" x14ac:dyDescent="0.35">
      <c r="A7" s="24"/>
      <c r="B7" s="31">
        <f>B6+1</f>
        <v>1</v>
      </c>
      <c r="C7" s="32">
        <v>0</v>
      </c>
      <c r="D7" s="19">
        <v>0</v>
      </c>
      <c r="E7" s="33">
        <f t="shared" ref="E7:E70" si="4">C7+D7</f>
        <v>0</v>
      </c>
      <c r="F7" s="19">
        <f>'[1]generators-p'!B3</f>
        <v>0</v>
      </c>
      <c r="G7" s="19">
        <f>'[1]generators-p'!C3</f>
        <v>0</v>
      </c>
      <c r="H7" s="19">
        <f t="shared" si="0"/>
        <v>0</v>
      </c>
      <c r="I7" s="24"/>
      <c r="J7" s="31">
        <v>1</v>
      </c>
      <c r="K7" s="32">
        <v>0</v>
      </c>
      <c r="L7" s="19">
        <f t="shared" ref="L7:L70" si="5">K7</f>
        <v>0</v>
      </c>
      <c r="M7" s="19">
        <f>'[1]generators-p'!J3</f>
        <v>0</v>
      </c>
      <c r="N7" s="19">
        <f t="shared" ref="N7:N70" si="6">M7</f>
        <v>0</v>
      </c>
      <c r="O7" s="24"/>
      <c r="P7" s="35">
        <f>P6+1</f>
        <v>1</v>
      </c>
      <c r="Q7" s="19">
        <v>26165.941200000001</v>
      </c>
      <c r="R7" s="19">
        <v>1400.7</v>
      </c>
      <c r="S7" s="19">
        <v>304.5</v>
      </c>
      <c r="T7" s="32">
        <f t="shared" ref="T7:T70" si="7">Q7+R7+S7</f>
        <v>27871.141200000002</v>
      </c>
      <c r="U7" s="24">
        <f>'[1]generators-p'!D3</f>
        <v>27028.785791072009</v>
      </c>
      <c r="V7" s="24"/>
      <c r="W7" s="31">
        <f>W6+1</f>
        <v>1</v>
      </c>
      <c r="X7" s="19">
        <v>1455.45</v>
      </c>
      <c r="Y7" s="19">
        <v>76.227999999999994</v>
      </c>
      <c r="Z7" s="19">
        <f t="shared" ref="Z7:Z70" si="8">X7+Y7</f>
        <v>1531.6780000000001</v>
      </c>
      <c r="AA7" s="24">
        <f>'[1]generators-p'!K3</f>
        <v>1455.45</v>
      </c>
      <c r="AB7" s="33">
        <f>'[1]generators-p'!L3</f>
        <v>76.227999999999994</v>
      </c>
      <c r="AC7" s="33">
        <f t="shared" si="1"/>
        <v>1531.6780000000001</v>
      </c>
      <c r="AD7" s="24"/>
      <c r="AE7" s="36">
        <v>1</v>
      </c>
      <c r="AF7" s="40">
        <v>657.53</v>
      </c>
      <c r="AG7" s="40">
        <f>'[1]generators-p'!E3</f>
        <v>657.53</v>
      </c>
      <c r="AH7" s="24"/>
      <c r="AI7" s="36">
        <v>1</v>
      </c>
      <c r="AJ7" s="40">
        <v>857.85199999999998</v>
      </c>
      <c r="AK7" s="40">
        <f>'[1]generators-p'!M3</f>
        <v>857.85199999999986</v>
      </c>
      <c r="AL7" s="24"/>
      <c r="AM7" s="31">
        <v>1</v>
      </c>
      <c r="AN7" s="88">
        <v>0</v>
      </c>
      <c r="AO7" s="88">
        <v>919.61542999999995</v>
      </c>
      <c r="AP7" s="88">
        <v>0</v>
      </c>
      <c r="AQ7" s="88">
        <f>'[1]generators-p'!P3</f>
        <v>867.67541428253458</v>
      </c>
      <c r="AS7" s="31">
        <v>1</v>
      </c>
      <c r="AT7" s="24">
        <v>7943.7050699999991</v>
      </c>
      <c r="AU7" s="42">
        <v>0</v>
      </c>
      <c r="AV7" s="43">
        <f t="shared" ref="AV7:AV70" si="9">AT7+AU7</f>
        <v>7943.7050699999991</v>
      </c>
      <c r="AW7" s="42">
        <f>'[1]generators-p'!H3</f>
        <v>0</v>
      </c>
      <c r="AX7" s="42">
        <f>'[1]generators-p'!I3</f>
        <v>14894.18960631902</v>
      </c>
      <c r="AY7" s="42">
        <f t="shared" ref="AY7:AY70" si="10">(AW7+AX7)*0.7</f>
        <v>10425.932724423314</v>
      </c>
      <c r="AZ7" s="24"/>
      <c r="BA7" s="36">
        <v>1</v>
      </c>
      <c r="BB7" s="40">
        <v>0</v>
      </c>
      <c r="BC7" s="40">
        <v>0</v>
      </c>
      <c r="BD7" s="24"/>
      <c r="BE7" s="31">
        <v>1</v>
      </c>
      <c r="BF7" s="19">
        <v>0</v>
      </c>
      <c r="BG7" s="19">
        <v>0</v>
      </c>
      <c r="BH7" s="24"/>
      <c r="BI7" s="31">
        <v>1</v>
      </c>
      <c r="BJ7" s="19">
        <v>3156.57</v>
      </c>
      <c r="BK7" s="40">
        <v>0</v>
      </c>
      <c r="BL7" s="46">
        <f t="shared" ref="BL7:BL70" si="11">BJ7+BK7</f>
        <v>3156.57</v>
      </c>
      <c r="BM7" s="24">
        <f>'[1]links-p0'!B3</f>
        <v>3156.57</v>
      </c>
      <c r="BN7" s="24"/>
      <c r="BO7" s="31">
        <v>1</v>
      </c>
      <c r="BP7" s="19">
        <v>4613</v>
      </c>
      <c r="BQ7" s="19">
        <f>'[1]links-p0'!G3</f>
        <v>4613</v>
      </c>
      <c r="BR7" s="32"/>
      <c r="BS7" s="31">
        <v>1</v>
      </c>
      <c r="BT7" s="19">
        <v>0</v>
      </c>
      <c r="BU7" s="40">
        <v>6233.0945069600002</v>
      </c>
      <c r="BV7" s="46">
        <f t="shared" ref="BV7:BV70" si="12">BT7+BU7</f>
        <v>6233.0945069600002</v>
      </c>
      <c r="BW7" s="46">
        <f>'[1]links-p0'!C3</f>
        <v>0</v>
      </c>
      <c r="BX7" s="32"/>
      <c r="BY7" s="32">
        <v>0</v>
      </c>
      <c r="BZ7" s="40">
        <f>'[1]links-p0'!H3</f>
        <v>0</v>
      </c>
      <c r="CB7" s="35">
        <v>7873</v>
      </c>
      <c r="CC7" s="33">
        <f>'[1]generators-p'!G4</f>
        <v>7872.9999999999991</v>
      </c>
      <c r="CE7" s="35">
        <v>2591</v>
      </c>
      <c r="CF7" s="33">
        <f>'[1]generators-p'!O4</f>
        <v>0</v>
      </c>
      <c r="CJ7" s="35">
        <v>794.88</v>
      </c>
      <c r="CK7" s="33">
        <f>'[1]generators-p'!F3</f>
        <v>794.87977565351252</v>
      </c>
      <c r="CN7" s="32">
        <v>2583</v>
      </c>
      <c r="CO7" s="19">
        <v>0</v>
      </c>
      <c r="CP7" s="19">
        <f t="shared" ref="CP7:CP70" si="13">CN7-CO7</f>
        <v>2583</v>
      </c>
      <c r="CQ7" s="33">
        <f>'[1]storage_units-p'!C3</f>
        <v>1528</v>
      </c>
      <c r="CS7" s="32">
        <v>0</v>
      </c>
      <c r="CT7" s="19">
        <v>0</v>
      </c>
      <c r="CU7" s="19">
        <f t="shared" si="2"/>
        <v>0</v>
      </c>
      <c r="CV7" s="90">
        <f>'[1]storage_units-p'!B4</f>
        <v>-7089.3012617938903</v>
      </c>
      <c r="CY7" s="32">
        <v>0</v>
      </c>
      <c r="CZ7" s="19">
        <v>0</v>
      </c>
      <c r="DA7" s="19">
        <f t="shared" si="3"/>
        <v>0</v>
      </c>
      <c r="DB7" s="90">
        <f>'[1]storage_units-p'!D4</f>
        <v>-467.89820000000049</v>
      </c>
      <c r="DD7" s="98">
        <v>4269.2002011100003</v>
      </c>
      <c r="DE7" s="99">
        <f>'[1]links-p0'!D4</f>
        <v>3992.5358478008211</v>
      </c>
    </row>
    <row r="8" spans="1:109" x14ac:dyDescent="0.35">
      <c r="A8" s="24"/>
      <c r="B8" s="31">
        <f t="shared" ref="B8:B71" si="14">B7+1</f>
        <v>2</v>
      </c>
      <c r="C8" s="32">
        <v>0</v>
      </c>
      <c r="D8" s="19">
        <v>0</v>
      </c>
      <c r="E8" s="33">
        <f t="shared" si="4"/>
        <v>0</v>
      </c>
      <c r="F8" s="19">
        <f>'[1]generators-p'!B4</f>
        <v>0</v>
      </c>
      <c r="G8" s="19">
        <f>'[1]generators-p'!C4</f>
        <v>0</v>
      </c>
      <c r="H8" s="19">
        <f t="shared" si="0"/>
        <v>0</v>
      </c>
      <c r="I8" s="24"/>
      <c r="J8" s="31">
        <v>2</v>
      </c>
      <c r="K8" s="32">
        <v>0</v>
      </c>
      <c r="L8" s="19">
        <v>0</v>
      </c>
      <c r="M8" s="19">
        <f>'[1]generators-p'!J4</f>
        <v>0</v>
      </c>
      <c r="N8" s="19">
        <f t="shared" si="6"/>
        <v>0</v>
      </c>
      <c r="O8" s="24"/>
      <c r="P8" s="35">
        <f t="shared" ref="P8:P71" si="15">P7+1</f>
        <v>2</v>
      </c>
      <c r="Q8" s="19">
        <v>26610.940200000001</v>
      </c>
      <c r="R8" s="19">
        <v>1465.1</v>
      </c>
      <c r="S8" s="19">
        <v>318.5</v>
      </c>
      <c r="T8" s="32">
        <f t="shared" si="7"/>
        <v>28394.540199999999</v>
      </c>
      <c r="U8" s="24">
        <f>'[1]generators-p'!D4</f>
        <v>27489.942333941199</v>
      </c>
      <c r="V8" s="24"/>
      <c r="W8" s="31">
        <f t="shared" ref="W8:W71" si="16">W7+1</f>
        <v>2</v>
      </c>
      <c r="X8" s="19">
        <v>1595.1732</v>
      </c>
      <c r="Y8" s="19">
        <v>71.06</v>
      </c>
      <c r="Z8" s="19">
        <f t="shared" si="8"/>
        <v>1666.2331999999999</v>
      </c>
      <c r="AA8" s="24">
        <f>'[1]generators-p'!K4</f>
        <v>1595.1732</v>
      </c>
      <c r="AB8" s="33">
        <f>'[1]generators-p'!L4</f>
        <v>71.06</v>
      </c>
      <c r="AC8" s="33">
        <f t="shared" si="1"/>
        <v>1666.2331999999999</v>
      </c>
      <c r="AD8" s="24"/>
      <c r="AE8" s="36">
        <v>2</v>
      </c>
      <c r="AF8" s="40">
        <v>652.60500000000002</v>
      </c>
      <c r="AG8" s="40">
        <f>'[1]generators-p'!E4</f>
        <v>652.60500000000002</v>
      </c>
      <c r="AH8" s="24"/>
      <c r="AI8" s="36">
        <v>2</v>
      </c>
      <c r="AJ8" s="40">
        <v>856.53800000000001</v>
      </c>
      <c r="AK8" s="40">
        <f>'[1]generators-p'!M4</f>
        <v>856.5379999999999</v>
      </c>
      <c r="AL8" s="24"/>
      <c r="AM8" s="31">
        <v>2</v>
      </c>
      <c r="AN8" s="88">
        <v>0</v>
      </c>
      <c r="AO8" s="88">
        <v>865.75341000000003</v>
      </c>
      <c r="AP8" s="88">
        <v>0</v>
      </c>
      <c r="AQ8" s="88">
        <f>'[1]generators-p'!P4</f>
        <v>816.85552915120957</v>
      </c>
      <c r="AS8" s="31">
        <v>2</v>
      </c>
      <c r="AT8" s="24">
        <v>8079.2383900000004</v>
      </c>
      <c r="AU8" s="42">
        <v>0</v>
      </c>
      <c r="AV8" s="43">
        <f t="shared" si="9"/>
        <v>8079.2383900000004</v>
      </c>
      <c r="AW8" s="42">
        <f>'[1]generators-p'!H4</f>
        <v>0</v>
      </c>
      <c r="AX8" s="42">
        <f>'[1]generators-p'!I4</f>
        <v>15148.3101896319</v>
      </c>
      <c r="AY8" s="42">
        <f t="shared" si="10"/>
        <v>10603.81713274233</v>
      </c>
      <c r="AZ8" s="24"/>
      <c r="BA8" s="36">
        <v>2</v>
      </c>
      <c r="BB8" s="40">
        <v>0</v>
      </c>
      <c r="BC8" s="40">
        <v>0</v>
      </c>
      <c r="BD8" s="24"/>
      <c r="BE8" s="31">
        <v>2</v>
      </c>
      <c r="BF8" s="19">
        <v>0</v>
      </c>
      <c r="BG8" s="19">
        <v>0</v>
      </c>
      <c r="BH8" s="24"/>
      <c r="BI8" s="31">
        <v>2</v>
      </c>
      <c r="BJ8" s="19">
        <v>3156.57</v>
      </c>
      <c r="BK8" s="40">
        <v>0</v>
      </c>
      <c r="BL8" s="46">
        <f t="shared" si="11"/>
        <v>3156.57</v>
      </c>
      <c r="BM8" s="24">
        <f>'[1]links-p0'!B4</f>
        <v>3156.57</v>
      </c>
      <c r="BN8" s="24"/>
      <c r="BO8" s="31">
        <v>2</v>
      </c>
      <c r="BP8" s="19">
        <v>4613</v>
      </c>
      <c r="BQ8" s="19">
        <f>'[1]links-p0'!G4</f>
        <v>4613</v>
      </c>
      <c r="BR8" s="32"/>
      <c r="BS8" s="31">
        <v>2</v>
      </c>
      <c r="BT8" s="19">
        <v>0</v>
      </c>
      <c r="BU8" s="40">
        <v>2389.78039446</v>
      </c>
      <c r="BV8" s="46">
        <f t="shared" si="12"/>
        <v>2389.78039446</v>
      </c>
      <c r="BW8" s="46">
        <f>'[1]links-p0'!C4</f>
        <v>0</v>
      </c>
      <c r="BX8" s="32"/>
      <c r="BY8" s="32">
        <v>0</v>
      </c>
      <c r="BZ8" s="40">
        <f>'[1]links-p0'!H4</f>
        <v>0</v>
      </c>
      <c r="CB8" s="35">
        <v>7873</v>
      </c>
      <c r="CC8" s="33">
        <f>'[1]generators-p'!G5</f>
        <v>0</v>
      </c>
      <c r="CE8" s="35">
        <v>2591</v>
      </c>
      <c r="CF8" s="33">
        <f>'[1]generators-p'!O5</f>
        <v>0</v>
      </c>
      <c r="CJ8" s="35">
        <v>794.88</v>
      </c>
      <c r="CK8" s="33">
        <f>'[1]generators-p'!F4</f>
        <v>794.87977565351252</v>
      </c>
      <c r="CN8" s="32">
        <v>2583</v>
      </c>
      <c r="CO8" s="19">
        <v>0</v>
      </c>
      <c r="CP8" s="19">
        <f t="shared" si="13"/>
        <v>2583</v>
      </c>
      <c r="CQ8" s="33">
        <f>'[1]storage_units-p'!C4</f>
        <v>1528</v>
      </c>
      <c r="CS8" s="32">
        <v>0</v>
      </c>
      <c r="CT8" s="19">
        <v>0</v>
      </c>
      <c r="CU8" s="19">
        <f t="shared" si="2"/>
        <v>0</v>
      </c>
      <c r="CV8" s="90">
        <f>'[1]storage_units-p'!B5</f>
        <v>-870.57654304696734</v>
      </c>
      <c r="CY8" s="32">
        <v>0</v>
      </c>
      <c r="CZ8" s="19">
        <v>0</v>
      </c>
      <c r="DA8" s="19">
        <f t="shared" si="3"/>
        <v>0</v>
      </c>
      <c r="DB8" s="90">
        <f>'[1]storage_units-p'!D5</f>
        <v>-849.36580000000049</v>
      </c>
      <c r="DD8" s="98">
        <v>4054.6512011099999</v>
      </c>
      <c r="DE8" s="99">
        <f>'[1]links-p0'!D5</f>
        <v>3659.9344189391109</v>
      </c>
    </row>
    <row r="9" spans="1:109" x14ac:dyDescent="0.35">
      <c r="A9" s="24"/>
      <c r="B9" s="31">
        <f t="shared" si="14"/>
        <v>3</v>
      </c>
      <c r="C9" s="32">
        <v>0</v>
      </c>
      <c r="D9" s="19">
        <v>0</v>
      </c>
      <c r="E9" s="33">
        <f t="shared" si="4"/>
        <v>0</v>
      </c>
      <c r="F9" s="19">
        <f>'[1]generators-p'!B5</f>
        <v>0</v>
      </c>
      <c r="G9" s="19">
        <f>'[1]generators-p'!C5</f>
        <v>0</v>
      </c>
      <c r="H9" s="19">
        <f t="shared" si="0"/>
        <v>0</v>
      </c>
      <c r="I9" s="24"/>
      <c r="J9" s="31">
        <v>3</v>
      </c>
      <c r="K9" s="32">
        <v>0</v>
      </c>
      <c r="L9" s="19">
        <f t="shared" si="5"/>
        <v>0</v>
      </c>
      <c r="M9" s="19">
        <f>'[1]generators-p'!J5</f>
        <v>0</v>
      </c>
      <c r="N9" s="19">
        <f t="shared" si="6"/>
        <v>0</v>
      </c>
      <c r="O9" s="24"/>
      <c r="P9" s="35">
        <f t="shared" si="15"/>
        <v>3</v>
      </c>
      <c r="Q9" s="19">
        <v>27322.938600000001</v>
      </c>
      <c r="R9" s="19">
        <v>1460.5</v>
      </c>
      <c r="S9" s="19">
        <v>317.5</v>
      </c>
      <c r="T9" s="32">
        <f t="shared" si="7"/>
        <v>29100.938600000001</v>
      </c>
      <c r="U9" s="24">
        <f>'[1]generators-p'!D5</f>
        <v>28179.896186332571</v>
      </c>
      <c r="V9" s="24"/>
      <c r="W9" s="31">
        <f t="shared" si="16"/>
        <v>3</v>
      </c>
      <c r="X9" s="19">
        <v>1781.4708000000001</v>
      </c>
      <c r="Y9" s="19">
        <v>67.83</v>
      </c>
      <c r="Z9" s="19">
        <f t="shared" si="8"/>
        <v>1849.3008</v>
      </c>
      <c r="AA9" s="24">
        <f>'[1]generators-p'!K5</f>
        <v>1781.4708000000001</v>
      </c>
      <c r="AB9" s="33">
        <f>'[1]generators-p'!L5</f>
        <v>67.83</v>
      </c>
      <c r="AC9" s="33">
        <f t="shared" si="1"/>
        <v>1849.3008</v>
      </c>
      <c r="AD9" s="24"/>
      <c r="AE9" s="36">
        <v>3</v>
      </c>
      <c r="AF9" s="40">
        <v>677.23099999999999</v>
      </c>
      <c r="AG9" s="40">
        <f>'[1]generators-p'!E5</f>
        <v>677.23099999999999</v>
      </c>
      <c r="AH9" s="24"/>
      <c r="AI9" s="36">
        <v>3</v>
      </c>
      <c r="AJ9" s="40">
        <v>866.279</v>
      </c>
      <c r="AK9" s="40">
        <f>'[1]generators-p'!M5</f>
        <v>866.27900000000011</v>
      </c>
      <c r="AL9" s="24"/>
      <c r="AM9" s="31">
        <v>3</v>
      </c>
      <c r="AN9" s="88">
        <v>0</v>
      </c>
      <c r="AO9" s="88">
        <v>815.30719999999997</v>
      </c>
      <c r="AP9" s="88">
        <v>0</v>
      </c>
      <c r="AQ9" s="88">
        <f>'[1]generators-p'!P5</f>
        <v>769.25852856506913</v>
      </c>
      <c r="AS9" s="31">
        <v>3</v>
      </c>
      <c r="AT9" s="24">
        <v>8282.0143900000003</v>
      </c>
      <c r="AU9" s="42">
        <v>0</v>
      </c>
      <c r="AV9" s="43">
        <f t="shared" si="9"/>
        <v>8282.0143900000003</v>
      </c>
      <c r="AW9" s="42">
        <f>'[1]generators-p'!H5</f>
        <v>0</v>
      </c>
      <c r="AX9" s="42">
        <f>'[1]generators-p'!I5</f>
        <v>15528.50861907975</v>
      </c>
      <c r="AY9" s="42">
        <f t="shared" si="10"/>
        <v>10869.956033355824</v>
      </c>
      <c r="AZ9" s="24"/>
      <c r="BA9" s="36">
        <v>3</v>
      </c>
      <c r="BB9" s="40">
        <v>0</v>
      </c>
      <c r="BC9" s="40">
        <v>0</v>
      </c>
      <c r="BD9" s="24"/>
      <c r="BE9" s="31">
        <v>3</v>
      </c>
      <c r="BF9" s="19">
        <v>0</v>
      </c>
      <c r="BG9" s="19">
        <v>0</v>
      </c>
      <c r="BH9" s="24"/>
      <c r="BI9" s="31">
        <v>3</v>
      </c>
      <c r="BJ9" s="19">
        <v>3156.57</v>
      </c>
      <c r="BK9" s="40">
        <v>0</v>
      </c>
      <c r="BL9" s="46">
        <f t="shared" si="11"/>
        <v>3156.57</v>
      </c>
      <c r="BM9" s="24">
        <f>'[1]links-p0'!B5</f>
        <v>3156.57</v>
      </c>
      <c r="BN9" s="24"/>
      <c r="BO9" s="31">
        <v>3</v>
      </c>
      <c r="BP9" s="19">
        <v>4613</v>
      </c>
      <c r="BQ9" s="19">
        <f>'[1]links-p0'!G5</f>
        <v>4613</v>
      </c>
      <c r="BR9" s="32"/>
      <c r="BS9" s="31">
        <v>3</v>
      </c>
      <c r="BT9" s="19">
        <v>0</v>
      </c>
      <c r="BU9" s="40">
        <v>1486.2995510200001</v>
      </c>
      <c r="BV9" s="46">
        <f t="shared" si="12"/>
        <v>1486.2995510200001</v>
      </c>
      <c r="BW9" s="46">
        <f>'[1]links-p0'!C5</f>
        <v>0</v>
      </c>
      <c r="BX9" s="32"/>
      <c r="BY9" s="32">
        <v>0</v>
      </c>
      <c r="BZ9" s="40">
        <f>'[1]links-p0'!H5</f>
        <v>0</v>
      </c>
      <c r="CB9" s="35">
        <v>7873</v>
      </c>
      <c r="CC9" s="33">
        <f>'[1]generators-p'!G6</f>
        <v>7872.9999999999991</v>
      </c>
      <c r="CE9" s="35">
        <v>2591</v>
      </c>
      <c r="CF9" s="33">
        <f>'[1]generators-p'!O6</f>
        <v>2591</v>
      </c>
      <c r="CJ9" s="35">
        <v>794.88</v>
      </c>
      <c r="CK9" s="33">
        <f>'[1]generators-p'!F5</f>
        <v>794.87977565351252</v>
      </c>
      <c r="CN9" s="32">
        <v>2583</v>
      </c>
      <c r="CO9" s="19">
        <v>0</v>
      </c>
      <c r="CP9" s="19">
        <f t="shared" si="13"/>
        <v>2583</v>
      </c>
      <c r="CQ9" s="33">
        <f>'[1]storage_units-p'!C5</f>
        <v>1528</v>
      </c>
      <c r="CS9" s="32">
        <v>0</v>
      </c>
      <c r="CT9" s="19">
        <v>0</v>
      </c>
      <c r="CU9" s="19">
        <f t="shared" si="2"/>
        <v>0</v>
      </c>
      <c r="CV9" s="90">
        <f>'[1]storage_units-p'!B6</f>
        <v>-10574.212486936971</v>
      </c>
      <c r="CY9" s="32">
        <v>2009.39813617</v>
      </c>
      <c r="CZ9" s="19">
        <v>0</v>
      </c>
      <c r="DA9" s="19">
        <f t="shared" si="3"/>
        <v>2009.39813617</v>
      </c>
      <c r="DB9" s="90">
        <f>'[1]storage_units-p'!D6</f>
        <v>-3640.4802</v>
      </c>
      <c r="DD9" s="98">
        <v>3564.13468388</v>
      </c>
      <c r="DE9" s="99">
        <f>'[1]links-p0'!D6</f>
        <v>2965.5298753329712</v>
      </c>
    </row>
    <row r="10" spans="1:109" x14ac:dyDescent="0.35">
      <c r="A10" s="24"/>
      <c r="B10" s="31">
        <f t="shared" si="14"/>
        <v>4</v>
      </c>
      <c r="C10" s="32">
        <v>0</v>
      </c>
      <c r="D10" s="19">
        <v>0</v>
      </c>
      <c r="E10" s="33">
        <f t="shared" si="4"/>
        <v>0</v>
      </c>
      <c r="F10" s="19">
        <f>'[1]generators-p'!B6</f>
        <v>0</v>
      </c>
      <c r="G10" s="19">
        <f>'[1]generators-p'!C6</f>
        <v>0</v>
      </c>
      <c r="H10" s="19">
        <f t="shared" si="0"/>
        <v>0</v>
      </c>
      <c r="I10" s="24"/>
      <c r="J10" s="31">
        <v>4</v>
      </c>
      <c r="K10" s="32">
        <v>0</v>
      </c>
      <c r="L10" s="19">
        <f t="shared" si="5"/>
        <v>0</v>
      </c>
      <c r="M10" s="19">
        <f>'[1]generators-p'!J6</f>
        <v>0</v>
      </c>
      <c r="N10" s="19">
        <f t="shared" si="6"/>
        <v>0</v>
      </c>
      <c r="O10" s="24"/>
      <c r="P10" s="35">
        <f t="shared" si="15"/>
        <v>4</v>
      </c>
      <c r="Q10" s="19">
        <v>28657.935600000001</v>
      </c>
      <c r="R10" s="19">
        <v>1428.3</v>
      </c>
      <c r="S10" s="19">
        <v>310.5</v>
      </c>
      <c r="T10" s="32">
        <f t="shared" si="7"/>
        <v>30396.7356</v>
      </c>
      <c r="U10" s="24">
        <f>'[1]generators-p'!D6</f>
        <v>29542.429586616421</v>
      </c>
      <c r="V10" s="24"/>
      <c r="W10" s="31">
        <f t="shared" si="16"/>
        <v>4</v>
      </c>
      <c r="X10" s="19">
        <v>1944.4811999999999</v>
      </c>
      <c r="Y10" s="19">
        <v>65.245999999999995</v>
      </c>
      <c r="Z10" s="19">
        <f t="shared" si="8"/>
        <v>2009.7272</v>
      </c>
      <c r="AA10" s="24">
        <f>'[1]generators-p'!K6</f>
        <v>1944.4811999999999</v>
      </c>
      <c r="AB10" s="33">
        <f>'[1]generators-p'!L6</f>
        <v>65.245999999999995</v>
      </c>
      <c r="AC10" s="33">
        <f t="shared" si="1"/>
        <v>2009.7272</v>
      </c>
      <c r="AD10" s="24"/>
      <c r="AE10" s="36">
        <v>4</v>
      </c>
      <c r="AF10" s="40">
        <v>687.08199999999999</v>
      </c>
      <c r="AG10" s="40">
        <f>'[1]generators-p'!E6</f>
        <v>687.08199999999999</v>
      </c>
      <c r="AH10" s="24"/>
      <c r="AI10" s="36">
        <v>4</v>
      </c>
      <c r="AJ10" s="40">
        <v>871.28399999999999</v>
      </c>
      <c r="AK10" s="40">
        <f>'[1]generators-p'!M6</f>
        <v>871.28399999999999</v>
      </c>
      <c r="AL10" s="24"/>
      <c r="AM10" s="31">
        <v>4</v>
      </c>
      <c r="AN10" s="88">
        <v>0</v>
      </c>
      <c r="AO10" s="88">
        <v>779.29813000000013</v>
      </c>
      <c r="AP10" s="88">
        <v>0</v>
      </c>
      <c r="AQ10" s="88">
        <f>'[1]generators-p'!P6</f>
        <v>735.28325617302289</v>
      </c>
      <c r="AS10" s="31">
        <v>4</v>
      </c>
      <c r="AT10" s="24">
        <v>8682.4600699999992</v>
      </c>
      <c r="AU10" s="42">
        <v>0</v>
      </c>
      <c r="AV10" s="43">
        <f t="shared" si="9"/>
        <v>8682.4600699999992</v>
      </c>
      <c r="AW10" s="42">
        <f>'[1]generators-p'!H6</f>
        <v>0</v>
      </c>
      <c r="AX10" s="42">
        <f>'[1]generators-p'!I6</f>
        <v>16279.33129343558</v>
      </c>
      <c r="AY10" s="42">
        <f t="shared" si="10"/>
        <v>11395.531905404905</v>
      </c>
      <c r="AZ10" s="24"/>
      <c r="BA10" s="36">
        <v>4</v>
      </c>
      <c r="BB10" s="40">
        <v>0</v>
      </c>
      <c r="BC10" s="40">
        <v>0</v>
      </c>
      <c r="BD10" s="24"/>
      <c r="BE10" s="31">
        <v>4</v>
      </c>
      <c r="BF10" s="19">
        <v>0</v>
      </c>
      <c r="BG10" s="19">
        <v>0</v>
      </c>
      <c r="BH10" s="24"/>
      <c r="BI10" s="31">
        <v>4</v>
      </c>
      <c r="BJ10" s="19">
        <v>3156.57</v>
      </c>
      <c r="BK10" s="40">
        <v>0</v>
      </c>
      <c r="BL10" s="46">
        <f t="shared" si="11"/>
        <v>3156.57</v>
      </c>
      <c r="BM10" s="24">
        <f>'[1]links-p0'!B6</f>
        <v>3156.57</v>
      </c>
      <c r="BN10" s="24"/>
      <c r="BO10" s="31">
        <v>4</v>
      </c>
      <c r="BP10" s="19">
        <v>4613</v>
      </c>
      <c r="BQ10" s="19">
        <f>'[1]links-p0'!G6</f>
        <v>4613</v>
      </c>
      <c r="BR10" s="32"/>
      <c r="BS10" s="31">
        <v>4</v>
      </c>
      <c r="BT10" s="19">
        <v>0</v>
      </c>
      <c r="BU10" s="40">
        <v>7040.3117086499997</v>
      </c>
      <c r="BV10" s="46">
        <f t="shared" si="12"/>
        <v>7040.3117086499997</v>
      </c>
      <c r="BW10" s="46">
        <f>'[1]links-p0'!C6</f>
        <v>0</v>
      </c>
      <c r="BX10" s="32"/>
      <c r="BY10" s="32">
        <v>0</v>
      </c>
      <c r="BZ10" s="40">
        <f>'[1]links-p0'!H6</f>
        <v>0</v>
      </c>
      <c r="CB10" s="35">
        <v>7873</v>
      </c>
      <c r="CC10" s="33">
        <f>'[1]generators-p'!G7</f>
        <v>0</v>
      </c>
      <c r="CE10" s="35">
        <v>2591</v>
      </c>
      <c r="CF10" s="33">
        <f>'[1]generators-p'!O7</f>
        <v>2591</v>
      </c>
      <c r="CJ10" s="35">
        <v>794.88</v>
      </c>
      <c r="CK10" s="33">
        <f>'[1]generators-p'!F6</f>
        <v>794.87977565351252</v>
      </c>
      <c r="CN10" s="32">
        <v>2583</v>
      </c>
      <c r="CO10" s="19">
        <v>0</v>
      </c>
      <c r="CP10" s="19">
        <f t="shared" si="13"/>
        <v>2583</v>
      </c>
      <c r="CQ10" s="33">
        <f>'[1]storage_units-p'!C6</f>
        <v>1528</v>
      </c>
      <c r="CS10" s="32">
        <v>0</v>
      </c>
      <c r="CT10" s="19">
        <v>0</v>
      </c>
      <c r="CU10" s="19">
        <f t="shared" si="2"/>
        <v>0</v>
      </c>
      <c r="CV10" s="90">
        <f>'[1]storage_units-p'!B7</f>
        <v>-1798.186602752716</v>
      </c>
      <c r="CY10" s="32">
        <v>1262.7810468099999</v>
      </c>
      <c r="CZ10" s="19">
        <v>0</v>
      </c>
      <c r="DA10" s="19">
        <f t="shared" si="3"/>
        <v>1262.7810468099999</v>
      </c>
      <c r="DB10" s="90">
        <f>'[1]storage_units-p'!D7</f>
        <v>-3650.5478000000012</v>
      </c>
      <c r="DD10" s="98">
        <v>3702.7135176800002</v>
      </c>
      <c r="DE10" s="99">
        <f>'[1]links-p0'!D7</f>
        <v>3071.7622597327231</v>
      </c>
    </row>
    <row r="11" spans="1:109" x14ac:dyDescent="0.35">
      <c r="A11" s="24"/>
      <c r="B11" s="31">
        <f t="shared" si="14"/>
        <v>5</v>
      </c>
      <c r="C11" s="32">
        <v>0</v>
      </c>
      <c r="D11" s="19">
        <v>0</v>
      </c>
      <c r="E11" s="33">
        <f t="shared" si="4"/>
        <v>0</v>
      </c>
      <c r="F11" s="19">
        <f>'[1]generators-p'!B7</f>
        <v>0</v>
      </c>
      <c r="G11" s="19">
        <f>'[1]generators-p'!C7</f>
        <v>0</v>
      </c>
      <c r="H11" s="19">
        <f t="shared" si="0"/>
        <v>0</v>
      </c>
      <c r="I11" s="24"/>
      <c r="J11" s="31">
        <v>5</v>
      </c>
      <c r="K11" s="32">
        <v>0</v>
      </c>
      <c r="L11" s="19">
        <f t="shared" si="5"/>
        <v>0</v>
      </c>
      <c r="M11" s="19">
        <f>'[1]generators-p'!J7</f>
        <v>0</v>
      </c>
      <c r="N11" s="19">
        <f t="shared" si="6"/>
        <v>0</v>
      </c>
      <c r="O11" s="24"/>
      <c r="P11" s="35">
        <f t="shared" si="15"/>
        <v>5</v>
      </c>
      <c r="Q11" s="19">
        <v>28835.9352</v>
      </c>
      <c r="R11" s="19">
        <v>1393.8</v>
      </c>
      <c r="S11" s="19">
        <v>303</v>
      </c>
      <c r="T11" s="32">
        <f t="shared" si="7"/>
        <v>30532.735199999999</v>
      </c>
      <c r="U11" s="24">
        <f>'[1]generators-p'!D7</f>
        <v>29719.55508683193</v>
      </c>
      <c r="V11" s="24"/>
      <c r="W11" s="31">
        <f t="shared" si="16"/>
        <v>5</v>
      </c>
      <c r="X11" s="19">
        <v>2072.5608000000002</v>
      </c>
      <c r="Y11" s="19">
        <v>62.661999999999999</v>
      </c>
      <c r="Z11" s="19">
        <f t="shared" si="8"/>
        <v>2135.2228</v>
      </c>
      <c r="AA11" s="24">
        <f>'[1]generators-p'!K7</f>
        <v>2072.5608000000002</v>
      </c>
      <c r="AB11" s="33">
        <f>'[1]generators-p'!L7</f>
        <v>62.661999999999999</v>
      </c>
      <c r="AC11" s="33">
        <f t="shared" si="1"/>
        <v>2135.2228</v>
      </c>
      <c r="AD11" s="24"/>
      <c r="AE11" s="36">
        <v>5</v>
      </c>
      <c r="AF11" s="40">
        <v>716.63400000000001</v>
      </c>
      <c r="AG11" s="40">
        <f>'[1]generators-p'!E7</f>
        <v>716.63400000000001</v>
      </c>
      <c r="AH11" s="24"/>
      <c r="AI11" s="36">
        <v>5</v>
      </c>
      <c r="AJ11" s="40">
        <v>890.92200000000003</v>
      </c>
      <c r="AK11" s="40">
        <f>'[1]generators-p'!M7</f>
        <v>890.92200000000003</v>
      </c>
      <c r="AL11" s="24"/>
      <c r="AM11" s="31">
        <v>5</v>
      </c>
      <c r="AN11" s="88">
        <v>0</v>
      </c>
      <c r="AO11" s="88">
        <v>759.14690999999993</v>
      </c>
      <c r="AP11" s="88">
        <v>0</v>
      </c>
      <c r="AQ11" s="88">
        <f>'[1]generators-p'!P7</f>
        <v>716.27018006380786</v>
      </c>
      <c r="AS11" s="31">
        <v>5</v>
      </c>
      <c r="AT11" s="24">
        <v>8734.51656</v>
      </c>
      <c r="AU11" s="42">
        <v>0</v>
      </c>
      <c r="AV11" s="43">
        <f t="shared" si="9"/>
        <v>8734.51656</v>
      </c>
      <c r="AW11" s="42">
        <f>'[1]generators-p'!H7</f>
        <v>0</v>
      </c>
      <c r="AX11" s="42">
        <f>'[1]generators-p'!I7</f>
        <v>16376.935525398771</v>
      </c>
      <c r="AY11" s="42">
        <f t="shared" si="10"/>
        <v>11463.854867779139</v>
      </c>
      <c r="AZ11" s="24"/>
      <c r="BA11" s="36">
        <v>5</v>
      </c>
      <c r="BB11" s="40">
        <v>0</v>
      </c>
      <c r="BC11" s="40">
        <v>0</v>
      </c>
      <c r="BD11" s="24"/>
      <c r="BE11" s="31">
        <v>5</v>
      </c>
      <c r="BF11" s="19">
        <v>0</v>
      </c>
      <c r="BG11" s="19">
        <v>0</v>
      </c>
      <c r="BH11" s="24"/>
      <c r="BI11" s="31">
        <v>5</v>
      </c>
      <c r="BJ11" s="19">
        <v>3156.57</v>
      </c>
      <c r="BK11" s="40">
        <v>0</v>
      </c>
      <c r="BL11" s="46">
        <f t="shared" si="11"/>
        <v>3156.57</v>
      </c>
      <c r="BM11" s="24">
        <f>'[1]links-p0'!B7</f>
        <v>3156.57</v>
      </c>
      <c r="BN11" s="24"/>
      <c r="BO11" s="31">
        <v>5</v>
      </c>
      <c r="BP11" s="19">
        <v>4613</v>
      </c>
      <c r="BQ11" s="19">
        <f>'[1]links-p0'!G7</f>
        <v>4613</v>
      </c>
      <c r="BR11" s="32"/>
      <c r="BS11" s="31">
        <v>5</v>
      </c>
      <c r="BT11" s="19">
        <v>0</v>
      </c>
      <c r="BU11" s="40">
        <v>10423.35</v>
      </c>
      <c r="BV11" s="46">
        <f t="shared" si="12"/>
        <v>10423.35</v>
      </c>
      <c r="BW11" s="46">
        <f>'[1]links-p0'!C7</f>
        <v>0</v>
      </c>
      <c r="BX11" s="32"/>
      <c r="BY11" s="32">
        <v>0</v>
      </c>
      <c r="BZ11" s="40">
        <f>'[1]links-p0'!H7</f>
        <v>0</v>
      </c>
      <c r="CB11" s="35">
        <v>7873</v>
      </c>
      <c r="CC11" s="33">
        <f>'[1]generators-p'!G8</f>
        <v>3073.3589541144829</v>
      </c>
      <c r="CE11" s="35">
        <v>2591</v>
      </c>
      <c r="CF11" s="33">
        <f>'[1]generators-p'!O8</f>
        <v>0</v>
      </c>
      <c r="CJ11" s="35">
        <v>794.88</v>
      </c>
      <c r="CK11" s="33">
        <f>'[1]generators-p'!F7</f>
        <v>794.87977565351252</v>
      </c>
      <c r="CN11" s="32">
        <v>2583</v>
      </c>
      <c r="CO11" s="19">
        <v>0</v>
      </c>
      <c r="CP11" s="19">
        <f t="shared" si="13"/>
        <v>2583</v>
      </c>
      <c r="CQ11" s="33">
        <f>'[1]storage_units-p'!C7</f>
        <v>1528</v>
      </c>
      <c r="CS11" s="32">
        <v>0</v>
      </c>
      <c r="CT11" s="19">
        <v>0</v>
      </c>
      <c r="CU11" s="19">
        <f t="shared" si="2"/>
        <v>0</v>
      </c>
      <c r="CV11" s="90">
        <f>'[1]storage_units-p'!B8</f>
        <v>0</v>
      </c>
      <c r="CY11" s="32">
        <v>0</v>
      </c>
      <c r="CZ11" s="19">
        <v>0</v>
      </c>
      <c r="DA11" s="19">
        <f t="shared" si="3"/>
        <v>0</v>
      </c>
      <c r="DB11" s="90">
        <f>'[1]storage_units-p'!D8</f>
        <v>-923.45679999999993</v>
      </c>
      <c r="DD11" s="98">
        <v>4696.5938687300004</v>
      </c>
      <c r="DE11" s="99">
        <f>'[1]links-p0'!D8</f>
        <v>4320.2119692979086</v>
      </c>
    </row>
    <row r="12" spans="1:109" x14ac:dyDescent="0.35">
      <c r="A12" s="24"/>
      <c r="B12" s="31">
        <f t="shared" si="14"/>
        <v>6</v>
      </c>
      <c r="C12" s="32">
        <v>0</v>
      </c>
      <c r="D12" s="19">
        <v>0</v>
      </c>
      <c r="E12" s="33">
        <f t="shared" si="4"/>
        <v>0</v>
      </c>
      <c r="F12" s="19">
        <f>'[1]generators-p'!B8</f>
        <v>0</v>
      </c>
      <c r="G12" s="19">
        <f>'[1]generators-p'!C8</f>
        <v>0</v>
      </c>
      <c r="H12" s="19">
        <f t="shared" si="0"/>
        <v>0</v>
      </c>
      <c r="I12" s="24"/>
      <c r="J12" s="31">
        <v>6</v>
      </c>
      <c r="K12" s="32">
        <v>0</v>
      </c>
      <c r="L12" s="19">
        <f t="shared" si="5"/>
        <v>0</v>
      </c>
      <c r="M12" s="19">
        <f>'[1]generators-p'!J8</f>
        <v>0</v>
      </c>
      <c r="N12" s="19">
        <f t="shared" si="6"/>
        <v>0</v>
      </c>
      <c r="O12" s="24"/>
      <c r="P12" s="35">
        <f t="shared" si="15"/>
        <v>6</v>
      </c>
      <c r="Q12" s="19">
        <v>26966.939399999999</v>
      </c>
      <c r="R12" s="19">
        <v>1324.8</v>
      </c>
      <c r="S12" s="19">
        <v>288</v>
      </c>
      <c r="T12" s="32">
        <f t="shared" si="7"/>
        <v>28579.739399999999</v>
      </c>
      <c r="U12" s="24">
        <f>'[1]generators-p'!D8</f>
        <v>27790.974239529911</v>
      </c>
      <c r="V12" s="24"/>
      <c r="W12" s="31">
        <f t="shared" si="16"/>
        <v>6</v>
      </c>
      <c r="X12" s="19">
        <v>2130.7788</v>
      </c>
      <c r="Y12" s="19">
        <v>59.432000000000002</v>
      </c>
      <c r="Z12" s="19">
        <f t="shared" si="8"/>
        <v>2190.2107999999998</v>
      </c>
      <c r="AA12" s="24">
        <f>'[1]generators-p'!K8</f>
        <v>2130.7788</v>
      </c>
      <c r="AB12" s="33">
        <f>'[1]generators-p'!L8</f>
        <v>59.432000000000002</v>
      </c>
      <c r="AC12" s="33">
        <f t="shared" si="1"/>
        <v>2190.2107999999998</v>
      </c>
      <c r="AD12" s="24"/>
      <c r="AE12" s="36">
        <v>6</v>
      </c>
      <c r="AF12" s="40">
        <v>807.75199999999995</v>
      </c>
      <c r="AG12" s="40">
        <f>'[1]generators-p'!E8</f>
        <v>807.75200000000007</v>
      </c>
      <c r="AH12" s="24"/>
      <c r="AI12" s="36">
        <v>6</v>
      </c>
      <c r="AJ12" s="40">
        <v>907.654</v>
      </c>
      <c r="AK12" s="40">
        <f>'[1]generators-p'!M8</f>
        <v>907.65399999999988</v>
      </c>
      <c r="AL12" s="24"/>
      <c r="AM12" s="31">
        <v>6</v>
      </c>
      <c r="AN12" s="88">
        <v>0</v>
      </c>
      <c r="AO12" s="88">
        <v>734.42400000000009</v>
      </c>
      <c r="AP12" s="88">
        <v>0</v>
      </c>
      <c r="AQ12" s="88">
        <f>'[1]generators-p'!P8</f>
        <v>692.94362368303916</v>
      </c>
      <c r="AS12" s="31">
        <v>6</v>
      </c>
      <c r="AT12" s="24">
        <v>8167.7107799999994</v>
      </c>
      <c r="AU12" s="42">
        <v>0</v>
      </c>
      <c r="AV12" s="43">
        <f t="shared" si="9"/>
        <v>8167.7107799999994</v>
      </c>
      <c r="AW12" s="42">
        <f>'[1]generators-p'!H8</f>
        <v>0</v>
      </c>
      <c r="AX12" s="42">
        <f>'[1]generators-p'!I8</f>
        <v>15314.19305411043</v>
      </c>
      <c r="AY12" s="42">
        <f t="shared" si="10"/>
        <v>10719.935137877301</v>
      </c>
      <c r="AZ12" s="24"/>
      <c r="BA12" s="36">
        <v>6</v>
      </c>
      <c r="BB12" s="40">
        <v>0</v>
      </c>
      <c r="BC12" s="40">
        <v>0</v>
      </c>
      <c r="BD12" s="24"/>
      <c r="BE12" s="31">
        <v>6</v>
      </c>
      <c r="BF12" s="19">
        <v>0</v>
      </c>
      <c r="BG12" s="19">
        <v>0</v>
      </c>
      <c r="BH12" s="24"/>
      <c r="BI12" s="31">
        <v>6</v>
      </c>
      <c r="BJ12" s="19">
        <v>3156.57</v>
      </c>
      <c r="BK12" s="40">
        <v>0</v>
      </c>
      <c r="BL12" s="46">
        <f t="shared" si="11"/>
        <v>3156.57</v>
      </c>
      <c r="BM12" s="24">
        <f>'[1]links-p0'!B8</f>
        <v>3156.57</v>
      </c>
      <c r="BN12" s="24"/>
      <c r="BO12" s="31">
        <v>6</v>
      </c>
      <c r="BP12" s="19">
        <v>4613</v>
      </c>
      <c r="BQ12" s="19">
        <f>'[1]links-p0'!G8</f>
        <v>4613</v>
      </c>
      <c r="BR12" s="32"/>
      <c r="BS12" s="31">
        <v>6</v>
      </c>
      <c r="BT12" s="19">
        <v>0</v>
      </c>
      <c r="BU12" s="40">
        <v>8697.2256123299994</v>
      </c>
      <c r="BV12" s="46">
        <f t="shared" si="12"/>
        <v>8697.2256123299994</v>
      </c>
      <c r="BW12" s="46">
        <f>'[1]links-p0'!C8</f>
        <v>0</v>
      </c>
      <c r="BX12" s="32"/>
      <c r="BY12" s="32">
        <v>0</v>
      </c>
      <c r="BZ12" s="40">
        <f>'[1]links-p0'!H8</f>
        <v>0</v>
      </c>
      <c r="CB12" s="35">
        <v>7873</v>
      </c>
      <c r="CC12" s="33">
        <f>'[1]generators-p'!G9</f>
        <v>7872.9999999999991</v>
      </c>
      <c r="CE12" s="35">
        <v>2591</v>
      </c>
      <c r="CF12" s="33">
        <f>'[1]generators-p'!O9</f>
        <v>2591</v>
      </c>
      <c r="CJ12" s="35">
        <v>794.88</v>
      </c>
      <c r="CK12" s="33">
        <f>'[1]generators-p'!F8</f>
        <v>794.87977565351252</v>
      </c>
      <c r="CN12" s="32">
        <v>2583</v>
      </c>
      <c r="CO12" s="19">
        <v>0</v>
      </c>
      <c r="CP12" s="19">
        <f t="shared" si="13"/>
        <v>2583</v>
      </c>
      <c r="CQ12" s="33">
        <f>'[1]storage_units-p'!C8</f>
        <v>1528</v>
      </c>
      <c r="CS12" s="32">
        <v>1541.45677492</v>
      </c>
      <c r="CT12" s="19">
        <v>0</v>
      </c>
      <c r="CU12" s="19">
        <f t="shared" si="2"/>
        <v>1541.45677492</v>
      </c>
      <c r="CV12" s="90">
        <f>'[1]storage_units-p'!B9</f>
        <v>1720.5716281157711</v>
      </c>
      <c r="CY12" s="32">
        <v>327.82081701999999</v>
      </c>
      <c r="CZ12" s="19">
        <v>0</v>
      </c>
      <c r="DA12" s="19">
        <f t="shared" si="3"/>
        <v>327.82081701999999</v>
      </c>
      <c r="DB12" s="90">
        <f>'[1]storage_units-p'!D9</f>
        <v>125.37719999999899</v>
      </c>
      <c r="DD12" s="98">
        <v>7026.8908056500004</v>
      </c>
      <c r="DE12" s="99">
        <f>'[1]links-p0'!D9</f>
        <v>7375.9848163652769</v>
      </c>
    </row>
    <row r="13" spans="1:109" x14ac:dyDescent="0.35">
      <c r="A13" s="24"/>
      <c r="B13" s="31">
        <f t="shared" si="14"/>
        <v>7</v>
      </c>
      <c r="C13" s="32">
        <v>0</v>
      </c>
      <c r="D13" s="19">
        <v>0</v>
      </c>
      <c r="E13" s="33">
        <f t="shared" si="4"/>
        <v>0</v>
      </c>
      <c r="F13" s="19">
        <f>'[1]generators-p'!B9</f>
        <v>0</v>
      </c>
      <c r="G13" s="19">
        <f>'[1]generators-p'!C9</f>
        <v>0</v>
      </c>
      <c r="H13" s="19">
        <f t="shared" si="0"/>
        <v>0</v>
      </c>
      <c r="I13" s="24"/>
      <c r="J13" s="31">
        <v>7</v>
      </c>
      <c r="K13" s="32">
        <v>0</v>
      </c>
      <c r="L13" s="19">
        <f t="shared" si="5"/>
        <v>0</v>
      </c>
      <c r="M13" s="19">
        <f>'[1]generators-p'!J9</f>
        <v>0</v>
      </c>
      <c r="N13" s="19">
        <f t="shared" si="6"/>
        <v>0</v>
      </c>
      <c r="O13" s="24"/>
      <c r="P13" s="35">
        <f t="shared" si="15"/>
        <v>7</v>
      </c>
      <c r="Q13" s="19">
        <v>21804.951000000001</v>
      </c>
      <c r="R13" s="19">
        <v>1258.0999999999999</v>
      </c>
      <c r="S13" s="19">
        <v>273.5</v>
      </c>
      <c r="T13" s="32">
        <f t="shared" si="7"/>
        <v>23336.550999999999</v>
      </c>
      <c r="U13" s="24">
        <f>'[1]generators-p'!D9</f>
        <v>22521.545412595991</v>
      </c>
      <c r="V13" s="24"/>
      <c r="W13" s="31">
        <f t="shared" si="16"/>
        <v>7</v>
      </c>
      <c r="X13" s="19">
        <v>2130.7788</v>
      </c>
      <c r="Y13" s="19">
        <v>58.786000000000001</v>
      </c>
      <c r="Z13" s="19">
        <f t="shared" si="8"/>
        <v>2189.5648000000001</v>
      </c>
      <c r="AA13" s="24">
        <f>'[1]generators-p'!K9</f>
        <v>2130.7788</v>
      </c>
      <c r="AB13" s="33">
        <f>'[1]generators-p'!L9</f>
        <v>58.786000000000001</v>
      </c>
      <c r="AC13" s="33">
        <f t="shared" si="1"/>
        <v>2189.5648000000001</v>
      </c>
      <c r="AD13" s="24"/>
      <c r="AE13" s="36">
        <v>7</v>
      </c>
      <c r="AF13" s="40">
        <v>881.63199999999995</v>
      </c>
      <c r="AG13" s="40">
        <f>'[1]generators-p'!E9</f>
        <v>881.63199999999995</v>
      </c>
      <c r="AH13" s="24"/>
      <c r="AI13" s="36">
        <v>7</v>
      </c>
      <c r="AJ13" s="40">
        <v>914.14400000000001</v>
      </c>
      <c r="AK13" s="40">
        <f>'[1]generators-p'!M9</f>
        <v>914.14400000000001</v>
      </c>
      <c r="AL13" s="24"/>
      <c r="AM13" s="31">
        <v>7</v>
      </c>
      <c r="AN13" s="88">
        <v>0</v>
      </c>
      <c r="AO13" s="88">
        <v>737.55865000000006</v>
      </c>
      <c r="AP13" s="88">
        <v>0</v>
      </c>
      <c r="AQ13" s="88">
        <f>'[1]generators-p'!P9</f>
        <v>695.90122818667476</v>
      </c>
      <c r="AS13" s="31">
        <v>7</v>
      </c>
      <c r="AT13" s="24">
        <v>6619.0360599999995</v>
      </c>
      <c r="AU13" s="42">
        <v>0</v>
      </c>
      <c r="AV13" s="43">
        <f t="shared" si="9"/>
        <v>6619.0360599999995</v>
      </c>
      <c r="AW13" s="42">
        <f>'[1]generators-p'!H9</f>
        <v>0</v>
      </c>
      <c r="AX13" s="42">
        <f>'[1]generators-p'!I9</f>
        <v>12410.47813582822</v>
      </c>
      <c r="AY13" s="42">
        <f t="shared" si="10"/>
        <v>8687.3346950797531</v>
      </c>
      <c r="AZ13" s="24"/>
      <c r="BA13" s="36">
        <v>7</v>
      </c>
      <c r="BB13" s="40">
        <v>0</v>
      </c>
      <c r="BC13" s="40">
        <v>0</v>
      </c>
      <c r="BD13" s="24"/>
      <c r="BE13" s="31">
        <v>7</v>
      </c>
      <c r="BF13" s="19">
        <v>0</v>
      </c>
      <c r="BG13" s="19">
        <v>0</v>
      </c>
      <c r="BH13" s="24"/>
      <c r="BI13" s="31">
        <v>7</v>
      </c>
      <c r="BJ13" s="19">
        <v>3156.57</v>
      </c>
      <c r="BK13" s="40">
        <v>0</v>
      </c>
      <c r="BL13" s="46">
        <f t="shared" si="11"/>
        <v>3156.57</v>
      </c>
      <c r="BM13" s="24">
        <f>'[1]links-p0'!B9</f>
        <v>3156.57</v>
      </c>
      <c r="BN13" s="24"/>
      <c r="BO13" s="31">
        <v>7</v>
      </c>
      <c r="BP13" s="19">
        <v>4613</v>
      </c>
      <c r="BQ13" s="19">
        <f>'[1]links-p0'!G9</f>
        <v>4613</v>
      </c>
      <c r="BR13" s="32"/>
      <c r="BS13" s="31">
        <v>7</v>
      </c>
      <c r="BT13" s="19">
        <v>0</v>
      </c>
      <c r="BU13" s="40">
        <v>0</v>
      </c>
      <c r="BV13" s="46">
        <f t="shared" si="12"/>
        <v>0</v>
      </c>
      <c r="BW13" s="46">
        <f>'[1]links-p0'!C9</f>
        <v>0</v>
      </c>
      <c r="BX13" s="32"/>
      <c r="BY13" s="32">
        <v>0</v>
      </c>
      <c r="BZ13" s="40">
        <f>'[1]links-p0'!H9</f>
        <v>0</v>
      </c>
      <c r="CB13" s="35">
        <v>7873</v>
      </c>
      <c r="CC13" s="33">
        <f>'[1]generators-p'!G10</f>
        <v>7872.9999999999991</v>
      </c>
      <c r="CE13" s="35">
        <v>2591</v>
      </c>
      <c r="CF13" s="33">
        <f>'[1]generators-p'!O10</f>
        <v>2591</v>
      </c>
      <c r="CJ13" s="35">
        <v>794.88</v>
      </c>
      <c r="CK13" s="33">
        <f>'[1]generators-p'!F9</f>
        <v>794.87977565351252</v>
      </c>
      <c r="CN13" s="32">
        <v>2583</v>
      </c>
      <c r="CO13" s="19">
        <v>0</v>
      </c>
      <c r="CP13" s="19">
        <f t="shared" si="13"/>
        <v>2583</v>
      </c>
      <c r="CQ13" s="33">
        <f>'[1]storage_units-p'!C9</f>
        <v>1528</v>
      </c>
      <c r="CS13" s="32">
        <v>9332.4727803000005</v>
      </c>
      <c r="CT13" s="19">
        <v>0</v>
      </c>
      <c r="CU13" s="19">
        <f t="shared" si="2"/>
        <v>9332.4727803000005</v>
      </c>
      <c r="CV13" s="90">
        <f>'[1]storage_units-p'!B10</f>
        <v>10256.76789510888</v>
      </c>
      <c r="CY13" s="32">
        <v>0</v>
      </c>
      <c r="CZ13" s="19">
        <v>0</v>
      </c>
      <c r="DA13" s="19">
        <f t="shared" si="3"/>
        <v>0</v>
      </c>
      <c r="DB13" s="90">
        <f>'[1]storage_units-p'!D10</f>
        <v>337.47279999999961</v>
      </c>
      <c r="DD13" s="98">
        <v>9032.5296739299993</v>
      </c>
      <c r="DE13" s="99">
        <f>'[1]links-p0'!D10</f>
        <v>10001.81461197118</v>
      </c>
    </row>
    <row r="14" spans="1:109" x14ac:dyDescent="0.35">
      <c r="A14" s="24"/>
      <c r="B14" s="31">
        <f t="shared" si="14"/>
        <v>8</v>
      </c>
      <c r="C14" s="32">
        <v>0</v>
      </c>
      <c r="D14" s="19">
        <v>0</v>
      </c>
      <c r="E14" s="33">
        <f t="shared" si="4"/>
        <v>0</v>
      </c>
      <c r="F14" s="19">
        <f>'[1]generators-p'!B10</f>
        <v>0</v>
      </c>
      <c r="G14" s="19">
        <f>'[1]generators-p'!C10</f>
        <v>0</v>
      </c>
      <c r="H14" s="19">
        <f t="shared" si="0"/>
        <v>0</v>
      </c>
      <c r="I14" s="24"/>
      <c r="J14" s="31">
        <v>8</v>
      </c>
      <c r="K14" s="32">
        <v>0</v>
      </c>
      <c r="L14" s="19">
        <f t="shared" si="5"/>
        <v>0</v>
      </c>
      <c r="M14" s="19">
        <f>'[1]generators-p'!J10</f>
        <v>0</v>
      </c>
      <c r="N14" s="19">
        <f t="shared" si="6"/>
        <v>0</v>
      </c>
      <c r="O14" s="24"/>
      <c r="P14" s="35">
        <f t="shared" si="15"/>
        <v>8</v>
      </c>
      <c r="Q14" s="19">
        <v>16998.961800000001</v>
      </c>
      <c r="R14" s="19">
        <v>1207.5</v>
      </c>
      <c r="S14" s="19">
        <v>262.5</v>
      </c>
      <c r="T14" s="32">
        <f t="shared" si="7"/>
        <v>18468.961800000001</v>
      </c>
      <c r="U14" s="24">
        <f>'[1]generators-p'!D10</f>
        <v>17575.587941208789</v>
      </c>
      <c r="V14" s="24"/>
      <c r="W14" s="31">
        <f t="shared" si="16"/>
        <v>8</v>
      </c>
      <c r="X14" s="19">
        <v>2002.6992</v>
      </c>
      <c r="Y14" s="19">
        <v>57.494</v>
      </c>
      <c r="Z14" s="19">
        <f t="shared" si="8"/>
        <v>2060.1932000000002</v>
      </c>
      <c r="AA14" s="24">
        <f>'[1]generators-p'!K10</f>
        <v>2002.6992</v>
      </c>
      <c r="AB14" s="33">
        <f>'[1]generators-p'!L10</f>
        <v>57.494</v>
      </c>
      <c r="AC14" s="33">
        <f t="shared" si="1"/>
        <v>2060.1932000000002</v>
      </c>
      <c r="AD14" s="24"/>
      <c r="AE14" s="36">
        <v>8</v>
      </c>
      <c r="AF14" s="40">
        <v>913.64700000000005</v>
      </c>
      <c r="AG14" s="40">
        <f>'[1]generators-p'!E10</f>
        <v>913.64699999999993</v>
      </c>
      <c r="AH14" s="24"/>
      <c r="AI14" s="36">
        <v>8</v>
      </c>
      <c r="AJ14" s="40">
        <v>911.74300000000005</v>
      </c>
      <c r="AK14" s="40">
        <f>'[1]generators-p'!M10</f>
        <v>911.74300000000005</v>
      </c>
      <c r="AL14" s="24"/>
      <c r="AM14" s="31">
        <v>8</v>
      </c>
      <c r="AN14" s="88">
        <v>0</v>
      </c>
      <c r="AO14" s="88">
        <v>737.12554999999998</v>
      </c>
      <c r="AP14" s="88">
        <v>0</v>
      </c>
      <c r="AQ14" s="88">
        <f>'[1]generators-p'!P10</f>
        <v>695.49258973883366</v>
      </c>
      <c r="AS14" s="31">
        <v>8</v>
      </c>
      <c r="AT14" s="24">
        <v>5293.4220400000004</v>
      </c>
      <c r="AU14" s="42">
        <v>0</v>
      </c>
      <c r="AV14" s="43">
        <f t="shared" si="9"/>
        <v>5293.4220400000004</v>
      </c>
      <c r="AW14" s="42">
        <f>'[1]generators-p'!H10</f>
        <v>0</v>
      </c>
      <c r="AX14" s="42">
        <f>'[1]generators-p'!I10</f>
        <v>9924.99480220859</v>
      </c>
      <c r="AY14" s="42">
        <f t="shared" si="10"/>
        <v>6947.4963615460128</v>
      </c>
      <c r="AZ14" s="24"/>
      <c r="BA14" s="36">
        <v>8</v>
      </c>
      <c r="BB14" s="40">
        <v>0</v>
      </c>
      <c r="BC14" s="40">
        <v>0</v>
      </c>
      <c r="BD14" s="24"/>
      <c r="BE14" s="31">
        <v>8</v>
      </c>
      <c r="BF14" s="19">
        <v>0</v>
      </c>
      <c r="BG14" s="19">
        <v>0</v>
      </c>
      <c r="BH14" s="24"/>
      <c r="BI14" s="31">
        <v>8</v>
      </c>
      <c r="BJ14" s="19">
        <v>3156.57</v>
      </c>
      <c r="BK14" s="40">
        <v>0</v>
      </c>
      <c r="BL14" s="46">
        <f t="shared" si="11"/>
        <v>3156.57</v>
      </c>
      <c r="BM14" s="24">
        <f>'[1]links-p0'!B10</f>
        <v>3156.57</v>
      </c>
      <c r="BN14" s="24"/>
      <c r="BO14" s="31">
        <v>8</v>
      </c>
      <c r="BP14" s="19">
        <v>4613</v>
      </c>
      <c r="BQ14" s="19">
        <f>'[1]links-p0'!G10</f>
        <v>4613</v>
      </c>
      <c r="BR14" s="32"/>
      <c r="BS14" s="31">
        <v>8</v>
      </c>
      <c r="BT14" s="19">
        <v>0</v>
      </c>
      <c r="BU14" s="40">
        <v>0</v>
      </c>
      <c r="BV14" s="46">
        <f t="shared" si="12"/>
        <v>0</v>
      </c>
      <c r="BW14" s="46">
        <f>'[1]links-p0'!C10</f>
        <v>0</v>
      </c>
      <c r="BX14" s="32"/>
      <c r="BY14" s="32">
        <v>0</v>
      </c>
      <c r="BZ14" s="40">
        <f>'[1]links-p0'!H10</f>
        <v>0</v>
      </c>
      <c r="CB14" s="35">
        <v>7873</v>
      </c>
      <c r="CC14" s="33">
        <f>'[1]generators-p'!G11</f>
        <v>7872.9999999999991</v>
      </c>
      <c r="CE14" s="35">
        <v>2591</v>
      </c>
      <c r="CF14" s="33">
        <f>'[1]generators-p'!O11</f>
        <v>2591</v>
      </c>
      <c r="CJ14" s="35">
        <v>794.88</v>
      </c>
      <c r="CK14" s="33">
        <f>'[1]generators-p'!F10</f>
        <v>794.87977565351252</v>
      </c>
      <c r="CN14" s="32">
        <v>2583</v>
      </c>
      <c r="CO14" s="19">
        <v>0</v>
      </c>
      <c r="CP14" s="19">
        <f t="shared" si="13"/>
        <v>2583</v>
      </c>
      <c r="CQ14" s="33">
        <f>'[1]storage_units-p'!C10</f>
        <v>1528</v>
      </c>
      <c r="CS14" s="32">
        <v>0</v>
      </c>
      <c r="CT14" s="19">
        <v>0</v>
      </c>
      <c r="CU14" s="19">
        <f t="shared" si="2"/>
        <v>0</v>
      </c>
      <c r="CV14" s="90">
        <f>'[1]storage_units-p'!B11</f>
        <v>0</v>
      </c>
      <c r="CY14" s="32">
        <v>0</v>
      </c>
      <c r="CZ14" s="19">
        <v>0</v>
      </c>
      <c r="DA14" s="19">
        <f t="shared" si="3"/>
        <v>0</v>
      </c>
      <c r="DB14" s="90">
        <f>'[1]storage_units-p'!D11</f>
        <v>-1263.4851219055849</v>
      </c>
      <c r="DD14" s="98">
        <v>4804.9546457599999</v>
      </c>
      <c r="DE14" s="99">
        <f>'[1]links-p0'!D11</f>
        <v>4735.040514202562</v>
      </c>
    </row>
    <row r="15" spans="1:109" x14ac:dyDescent="0.35">
      <c r="A15" s="24"/>
      <c r="B15" s="31">
        <f t="shared" si="14"/>
        <v>9</v>
      </c>
      <c r="C15" s="32">
        <v>10126</v>
      </c>
      <c r="D15" s="19">
        <v>341.15499999999997</v>
      </c>
      <c r="E15" s="33">
        <f t="shared" si="4"/>
        <v>10467.155000000001</v>
      </c>
      <c r="F15" s="19">
        <f>'[1]generators-p'!B11</f>
        <v>10126</v>
      </c>
      <c r="G15" s="19">
        <f>'[1]generators-p'!C11</f>
        <v>341.15499999999997</v>
      </c>
      <c r="H15" s="19">
        <f t="shared" si="0"/>
        <v>10467.155000000001</v>
      </c>
      <c r="I15" s="24"/>
      <c r="J15" s="31">
        <v>9</v>
      </c>
      <c r="K15" s="32">
        <v>1063.9867999999999</v>
      </c>
      <c r="L15" s="19">
        <f t="shared" si="5"/>
        <v>1063.9867999999999</v>
      </c>
      <c r="M15" s="19">
        <f>'[1]generators-p'!J11</f>
        <v>1063.9867999999999</v>
      </c>
      <c r="N15" s="19">
        <f t="shared" si="6"/>
        <v>1063.9867999999999</v>
      </c>
      <c r="O15" s="24"/>
      <c r="P15" s="35">
        <f t="shared" si="15"/>
        <v>9</v>
      </c>
      <c r="Q15" s="19">
        <v>14684.967000000001</v>
      </c>
      <c r="R15" s="19">
        <v>1145.4000000000001</v>
      </c>
      <c r="S15" s="19">
        <v>249</v>
      </c>
      <c r="T15" s="32">
        <f t="shared" si="7"/>
        <v>16079.367</v>
      </c>
      <c r="U15" s="24">
        <f>'[1]generators-p'!D11</f>
        <v>15116.88366045464</v>
      </c>
      <c r="V15" s="24"/>
      <c r="W15" s="31">
        <f t="shared" si="16"/>
        <v>9</v>
      </c>
      <c r="X15" s="19">
        <v>1560.2424000000001</v>
      </c>
      <c r="Y15" s="19">
        <v>57.494</v>
      </c>
      <c r="Z15" s="19">
        <f t="shared" si="8"/>
        <v>1617.7364</v>
      </c>
      <c r="AA15" s="24">
        <f>'[1]generators-p'!K11</f>
        <v>1560.2424000000001</v>
      </c>
      <c r="AB15" s="33">
        <f>'[1]generators-p'!L11</f>
        <v>57.494</v>
      </c>
      <c r="AC15" s="33">
        <f t="shared" si="1"/>
        <v>1617.7364</v>
      </c>
      <c r="AD15" s="24"/>
      <c r="AE15" s="36">
        <v>9</v>
      </c>
      <c r="AF15" s="40">
        <v>962.9</v>
      </c>
      <c r="AG15" s="40">
        <f>'[1]generators-p'!E11</f>
        <v>962.9</v>
      </c>
      <c r="AH15" s="24"/>
      <c r="AI15" s="36">
        <v>9</v>
      </c>
      <c r="AJ15" s="40">
        <v>911.59100000000001</v>
      </c>
      <c r="AK15" s="40">
        <f>'[1]generators-p'!M11</f>
        <v>911.59099999999989</v>
      </c>
      <c r="AL15" s="24"/>
      <c r="AM15" s="31">
        <v>9</v>
      </c>
      <c r="AN15" s="88">
        <v>0</v>
      </c>
      <c r="AO15" s="88">
        <v>1171.88555</v>
      </c>
      <c r="AP15" s="88">
        <v>0</v>
      </c>
      <c r="AQ15" s="88">
        <f>'[1]generators-p'!P11</f>
        <v>1149.5656038878169</v>
      </c>
      <c r="AS15" s="31">
        <v>9</v>
      </c>
      <c r="AT15" s="24">
        <v>7860.240310000001</v>
      </c>
      <c r="AU15" s="42">
        <v>0</v>
      </c>
      <c r="AV15" s="43">
        <f t="shared" si="9"/>
        <v>7860.240310000001</v>
      </c>
      <c r="AW15" s="42">
        <f>'[1]generators-p'!H11</f>
        <v>0</v>
      </c>
      <c r="AX15" s="42">
        <f>'[1]generators-p'!I11</f>
        <v>14737.69588582822</v>
      </c>
      <c r="AY15" s="42">
        <f t="shared" si="10"/>
        <v>10316.387120079753</v>
      </c>
      <c r="AZ15" s="24"/>
      <c r="BA15" s="36">
        <v>9</v>
      </c>
      <c r="BB15" s="40">
        <v>0</v>
      </c>
      <c r="BC15" s="40">
        <v>0</v>
      </c>
      <c r="BD15" s="24"/>
      <c r="BE15" s="31">
        <v>9</v>
      </c>
      <c r="BF15" s="19">
        <v>0</v>
      </c>
      <c r="BG15" s="19">
        <v>0</v>
      </c>
      <c r="BH15" s="24"/>
      <c r="BI15" s="31">
        <v>9</v>
      </c>
      <c r="BJ15" s="19">
        <v>3156.57</v>
      </c>
      <c r="BK15" s="40">
        <v>0</v>
      </c>
      <c r="BL15" s="46">
        <f t="shared" si="11"/>
        <v>3156.57</v>
      </c>
      <c r="BM15" s="24">
        <f>'[1]links-p0'!B11</f>
        <v>3156.57</v>
      </c>
      <c r="BN15" s="24"/>
      <c r="BO15" s="31">
        <v>9</v>
      </c>
      <c r="BP15" s="19">
        <v>4613</v>
      </c>
      <c r="BQ15" s="19">
        <f>'[1]links-p0'!G11</f>
        <v>4613</v>
      </c>
      <c r="BR15" s="32"/>
      <c r="BS15" s="31">
        <v>9</v>
      </c>
      <c r="BT15" s="19">
        <v>0</v>
      </c>
      <c r="BU15" s="40">
        <v>4059.8215599199998</v>
      </c>
      <c r="BV15" s="46">
        <f t="shared" si="12"/>
        <v>4059.8215599199998</v>
      </c>
      <c r="BW15" s="46">
        <f>'[1]links-p0'!C11</f>
        <v>0</v>
      </c>
      <c r="BX15" s="32"/>
      <c r="BY15" s="32">
        <v>0</v>
      </c>
      <c r="BZ15" s="40">
        <f>'[1]links-p0'!H11</f>
        <v>0</v>
      </c>
      <c r="CB15" s="35">
        <v>0</v>
      </c>
      <c r="CC15" s="33">
        <f>'[1]generators-p'!G12</f>
        <v>7378.2395172696388</v>
      </c>
      <c r="CE15" s="35">
        <v>2591</v>
      </c>
      <c r="CF15" s="33">
        <f>'[1]generators-p'!O12</f>
        <v>2591</v>
      </c>
      <c r="CJ15" s="35">
        <v>794.88</v>
      </c>
      <c r="CK15" s="33">
        <f>'[1]generators-p'!F11</f>
        <v>794.87977565351252</v>
      </c>
      <c r="CN15" s="32">
        <v>2583</v>
      </c>
      <c r="CO15" s="19">
        <v>0</v>
      </c>
      <c r="CP15" s="19">
        <f t="shared" si="13"/>
        <v>2583</v>
      </c>
      <c r="CQ15" s="33">
        <f>'[1]storage_units-p'!C11</f>
        <v>1528</v>
      </c>
      <c r="CS15" s="32">
        <v>0</v>
      </c>
      <c r="CT15" s="19">
        <v>0</v>
      </c>
      <c r="CU15" s="19">
        <f t="shared" si="2"/>
        <v>0</v>
      </c>
      <c r="CV15" s="90">
        <f>'[1]storage_units-p'!B12</f>
        <v>-13966.10464331748</v>
      </c>
      <c r="CY15" s="32">
        <v>0</v>
      </c>
      <c r="CZ15" s="19">
        <v>0</v>
      </c>
      <c r="DA15" s="19">
        <f t="shared" si="3"/>
        <v>0</v>
      </c>
      <c r="DB15" s="90">
        <f>'[1]storage_units-p'!D12</f>
        <v>-3335.587199999999</v>
      </c>
      <c r="DD15" s="98">
        <v>2449.3467833200002</v>
      </c>
      <c r="DE15" s="99">
        <f>'[1]links-p0'!D12</f>
        <v>0</v>
      </c>
    </row>
    <row r="16" spans="1:109" x14ac:dyDescent="0.35">
      <c r="A16" s="24"/>
      <c r="B16" s="31">
        <f t="shared" si="14"/>
        <v>10</v>
      </c>
      <c r="C16" s="32">
        <v>25979</v>
      </c>
      <c r="D16" s="19">
        <v>903.34</v>
      </c>
      <c r="E16" s="33">
        <f t="shared" si="4"/>
        <v>26882.34</v>
      </c>
      <c r="F16" s="19">
        <f>'[1]generators-p'!B12</f>
        <v>25979</v>
      </c>
      <c r="G16" s="19">
        <f>'[1]generators-p'!C12</f>
        <v>903.34</v>
      </c>
      <c r="H16" s="19">
        <f t="shared" si="0"/>
        <v>26882.34</v>
      </c>
      <c r="I16" s="24"/>
      <c r="J16" s="31">
        <v>10</v>
      </c>
      <c r="K16" s="32">
        <v>3810.223</v>
      </c>
      <c r="L16" s="19">
        <f t="shared" si="5"/>
        <v>3810.223</v>
      </c>
      <c r="M16" s="19">
        <f>'[1]generators-p'!J12</f>
        <v>3810.223</v>
      </c>
      <c r="N16" s="19">
        <f t="shared" si="6"/>
        <v>3810.223</v>
      </c>
      <c r="O16" s="24"/>
      <c r="P16" s="35">
        <f t="shared" si="15"/>
        <v>10</v>
      </c>
      <c r="Q16" s="19">
        <v>13883.968800000001</v>
      </c>
      <c r="R16" s="19">
        <v>1071.8</v>
      </c>
      <c r="S16" s="19">
        <v>233</v>
      </c>
      <c r="T16" s="32">
        <f t="shared" si="7"/>
        <v>15188.7688</v>
      </c>
      <c r="U16" s="24">
        <f>'[1]generators-p'!D12</f>
        <v>14278.077359344319</v>
      </c>
      <c r="V16" s="24"/>
      <c r="W16" s="31">
        <f t="shared" si="16"/>
        <v>10</v>
      </c>
      <c r="X16" s="19">
        <v>838.33920000000001</v>
      </c>
      <c r="Y16" s="19">
        <v>54.91</v>
      </c>
      <c r="Z16" s="19">
        <f t="shared" si="8"/>
        <v>893.24919999999997</v>
      </c>
      <c r="AA16" s="24">
        <f>'[1]generators-p'!K12</f>
        <v>838.33920000000001</v>
      </c>
      <c r="AB16" s="33">
        <f>'[1]generators-p'!L12</f>
        <v>54.91</v>
      </c>
      <c r="AC16" s="33">
        <f t="shared" si="1"/>
        <v>893.24919999999997</v>
      </c>
      <c r="AD16" s="24"/>
      <c r="AE16" s="36">
        <v>10</v>
      </c>
      <c r="AF16" s="40">
        <v>982.601</v>
      </c>
      <c r="AG16" s="40">
        <f>'[1]generators-p'!E12</f>
        <v>982.601</v>
      </c>
      <c r="AH16" s="24"/>
      <c r="AI16" s="36">
        <v>10</v>
      </c>
      <c r="AJ16" s="40">
        <v>918.27</v>
      </c>
      <c r="AK16" s="40">
        <f>'[1]generators-p'!M12</f>
        <v>918.27</v>
      </c>
      <c r="AL16" s="24"/>
      <c r="AM16" s="31">
        <v>10</v>
      </c>
      <c r="AN16" s="88">
        <v>0</v>
      </c>
      <c r="AO16" s="88">
        <v>1658.20159025</v>
      </c>
      <c r="AP16" s="88">
        <v>0</v>
      </c>
      <c r="AQ16" s="88">
        <f>'[1]generators-p'!P12</f>
        <v>2356.8410050971961</v>
      </c>
      <c r="AS16" s="31">
        <v>10</v>
      </c>
      <c r="AT16" s="24">
        <v>12534.34</v>
      </c>
      <c r="AU16" s="42">
        <v>0</v>
      </c>
      <c r="AV16" s="43">
        <f t="shared" si="9"/>
        <v>12534.34</v>
      </c>
      <c r="AW16" s="42">
        <f>'[1]generators-p'!H12</f>
        <v>0</v>
      </c>
      <c r="AX16" s="42">
        <f>'[1]generators-p'!I12</f>
        <v>22473.56809822284</v>
      </c>
      <c r="AY16" s="42">
        <f t="shared" si="10"/>
        <v>15731.497668755987</v>
      </c>
      <c r="AZ16" s="24"/>
      <c r="BA16" s="36">
        <v>10</v>
      </c>
      <c r="BB16" s="40">
        <v>0</v>
      </c>
      <c r="BC16" s="40">
        <v>0</v>
      </c>
      <c r="BD16" s="24"/>
      <c r="BE16" s="31">
        <v>10</v>
      </c>
      <c r="BF16" s="19">
        <v>0</v>
      </c>
      <c r="BG16" s="19">
        <v>0</v>
      </c>
      <c r="BH16" s="24"/>
      <c r="BI16" s="31">
        <v>10</v>
      </c>
      <c r="BJ16" s="19">
        <v>0</v>
      </c>
      <c r="BK16" s="40">
        <v>0</v>
      </c>
      <c r="BL16" s="46">
        <f t="shared" si="11"/>
        <v>0</v>
      </c>
      <c r="BM16" s="24">
        <f>'[1]links-p0'!B12</f>
        <v>0</v>
      </c>
      <c r="BN16" s="24"/>
      <c r="BO16" s="31">
        <v>10</v>
      </c>
      <c r="BP16" s="19">
        <v>4613</v>
      </c>
      <c r="BQ16" s="19">
        <f>'[1]links-p0'!G12</f>
        <v>4613</v>
      </c>
      <c r="BR16" s="32"/>
      <c r="BS16" s="31">
        <v>10</v>
      </c>
      <c r="BT16" s="19">
        <v>0</v>
      </c>
      <c r="BU16" s="40">
        <v>10423.35</v>
      </c>
      <c r="BV16" s="46">
        <f t="shared" si="12"/>
        <v>10423.35</v>
      </c>
      <c r="BW16" s="46">
        <f>'[1]links-p0'!C12</f>
        <v>0</v>
      </c>
      <c r="BX16" s="32"/>
      <c r="BY16" s="32">
        <v>0</v>
      </c>
      <c r="BZ16" s="40">
        <f>'[1]links-p0'!H12</f>
        <v>0</v>
      </c>
      <c r="CB16" s="35">
        <v>0</v>
      </c>
      <c r="CC16" s="33">
        <f>'[1]generators-p'!G13</f>
        <v>0</v>
      </c>
      <c r="CE16" s="35">
        <v>2591</v>
      </c>
      <c r="CF16" s="33">
        <f>'[1]generators-p'!O13</f>
        <v>0</v>
      </c>
      <c r="CJ16" s="35">
        <v>794.88</v>
      </c>
      <c r="CK16" s="33">
        <f>'[1]generators-p'!F12</f>
        <v>794.87977565351252</v>
      </c>
      <c r="CN16" s="32">
        <v>1943.11441208</v>
      </c>
      <c r="CO16" s="19">
        <v>0</v>
      </c>
      <c r="CP16" s="19">
        <f t="shared" si="13"/>
        <v>1943.11441208</v>
      </c>
      <c r="CQ16" s="33">
        <f>'[1]storage_units-p'!C12</f>
        <v>0</v>
      </c>
      <c r="CS16" s="32">
        <v>0</v>
      </c>
      <c r="CT16" s="19">
        <v>3930.3337468700001</v>
      </c>
      <c r="CU16" s="19">
        <f t="shared" si="2"/>
        <v>-3930.3337468700001</v>
      </c>
      <c r="CV16" s="90">
        <f>'[1]storage_units-p'!B13</f>
        <v>-8309.8805736955728</v>
      </c>
      <c r="CY16" s="32">
        <v>0</v>
      </c>
      <c r="CZ16" s="19">
        <v>338.09515338</v>
      </c>
      <c r="DA16" s="19">
        <f t="shared" si="3"/>
        <v>-338.09515338</v>
      </c>
      <c r="DB16" s="90">
        <f>'[1]storage_units-p'!D13</f>
        <v>-109.2889682700002</v>
      </c>
      <c r="DD16" s="98">
        <v>2240.5265543199998</v>
      </c>
      <c r="DE16" s="99">
        <f>'[1]links-p0'!D13</f>
        <v>0</v>
      </c>
    </row>
    <row r="17" spans="1:109" x14ac:dyDescent="0.35">
      <c r="A17" s="24"/>
      <c r="B17" s="31">
        <f t="shared" si="14"/>
        <v>11</v>
      </c>
      <c r="C17" s="32">
        <v>31457</v>
      </c>
      <c r="D17" s="19">
        <v>1489.55</v>
      </c>
      <c r="E17" s="33">
        <f t="shared" si="4"/>
        <v>32946.550000000003</v>
      </c>
      <c r="F17" s="19">
        <f>'[1]generators-p'!B13</f>
        <v>31457</v>
      </c>
      <c r="G17" s="19">
        <f>'[1]generators-p'!C13</f>
        <v>1489.55</v>
      </c>
      <c r="H17" s="19">
        <f t="shared" si="0"/>
        <v>32946.550000000003</v>
      </c>
      <c r="I17" s="24"/>
      <c r="J17" s="31">
        <v>11</v>
      </c>
      <c r="K17" s="32">
        <v>6355.1643999999997</v>
      </c>
      <c r="L17" s="19">
        <f t="shared" si="5"/>
        <v>6355.1643999999997</v>
      </c>
      <c r="M17" s="19">
        <f>'[1]generators-p'!J13</f>
        <v>6355.1643999999997</v>
      </c>
      <c r="N17" s="19">
        <f t="shared" si="6"/>
        <v>6355.1643999999997</v>
      </c>
      <c r="O17" s="24"/>
      <c r="P17" s="35">
        <f t="shared" si="15"/>
        <v>11</v>
      </c>
      <c r="Q17" s="19">
        <v>14684.967000000001</v>
      </c>
      <c r="R17" s="19">
        <v>1005.1</v>
      </c>
      <c r="S17" s="19">
        <v>218.5</v>
      </c>
      <c r="T17" s="32">
        <f t="shared" si="7"/>
        <v>15908.567000000001</v>
      </c>
      <c r="U17" s="24">
        <f>'[1]generators-p'!D13</f>
        <v>15129.93079804206</v>
      </c>
      <c r="V17" s="24"/>
      <c r="W17" s="31">
        <f t="shared" si="16"/>
        <v>11</v>
      </c>
      <c r="X17" s="19">
        <v>442.45679999999999</v>
      </c>
      <c r="Y17" s="19">
        <v>52.972000000000001</v>
      </c>
      <c r="Z17" s="19">
        <f t="shared" si="8"/>
        <v>495.42879999999997</v>
      </c>
      <c r="AA17" s="24">
        <f>'[1]generators-p'!K13</f>
        <v>442.45679999999999</v>
      </c>
      <c r="AB17" s="33">
        <f>'[1]generators-p'!L13</f>
        <v>52.972000000000001</v>
      </c>
      <c r="AC17" s="33">
        <f t="shared" si="1"/>
        <v>495.42879999999997</v>
      </c>
      <c r="AD17" s="24"/>
      <c r="AE17" s="36">
        <v>11</v>
      </c>
      <c r="AF17" s="40">
        <v>997.37699999999995</v>
      </c>
      <c r="AG17" s="40">
        <f>'[1]generators-p'!E13</f>
        <v>997.37700000000007</v>
      </c>
      <c r="AH17" s="24"/>
      <c r="AI17" s="36">
        <v>11</v>
      </c>
      <c r="AJ17" s="40">
        <v>914.43200000000002</v>
      </c>
      <c r="AK17" s="40">
        <f>'[1]generators-p'!M13</f>
        <v>914.4319999999999</v>
      </c>
      <c r="AL17" s="24"/>
      <c r="AM17" s="31">
        <v>11</v>
      </c>
      <c r="AN17" s="88">
        <v>0</v>
      </c>
      <c r="AO17" s="88">
        <v>2092.9615902599999</v>
      </c>
      <c r="AP17" s="88">
        <v>0</v>
      </c>
      <c r="AQ17" s="88">
        <f>'[1]generators-p'!P13</f>
        <v>3545.0350004896882</v>
      </c>
      <c r="AS17" s="31">
        <v>11</v>
      </c>
      <c r="AT17" s="24">
        <v>15517.427009999999</v>
      </c>
      <c r="AU17" s="42">
        <v>0</v>
      </c>
      <c r="AV17" s="43">
        <f t="shared" si="9"/>
        <v>15517.427009999999</v>
      </c>
      <c r="AW17" s="42">
        <f>'[1]generators-p'!H13</f>
        <v>0</v>
      </c>
      <c r="AX17" s="42">
        <f>'[1]generators-p'!I13</f>
        <v>23652.41712745839</v>
      </c>
      <c r="AY17" s="42">
        <f t="shared" si="10"/>
        <v>16556.691989220872</v>
      </c>
      <c r="AZ17" s="24"/>
      <c r="BA17" s="36">
        <v>11</v>
      </c>
      <c r="BB17" s="40">
        <v>0</v>
      </c>
      <c r="BC17" s="40">
        <v>0</v>
      </c>
      <c r="BD17" s="24"/>
      <c r="BE17" s="31">
        <v>11</v>
      </c>
      <c r="BF17" s="19">
        <v>0</v>
      </c>
      <c r="BG17" s="19">
        <v>0</v>
      </c>
      <c r="BH17" s="24"/>
      <c r="BI17" s="31">
        <v>11</v>
      </c>
      <c r="BJ17" s="19">
        <v>0</v>
      </c>
      <c r="BK17" s="40">
        <v>0</v>
      </c>
      <c r="BL17" s="46">
        <f t="shared" si="11"/>
        <v>0</v>
      </c>
      <c r="BM17" s="24">
        <f>'[1]links-p0'!B13</f>
        <v>0</v>
      </c>
      <c r="BN17" s="24"/>
      <c r="BO17" s="31">
        <v>11</v>
      </c>
      <c r="BP17" s="19">
        <v>3484.0037682699999</v>
      </c>
      <c r="BQ17" s="19">
        <f>'[1]links-p0'!G13</f>
        <v>3484.0037682699999</v>
      </c>
      <c r="BR17" s="32"/>
      <c r="BS17" s="31">
        <v>11</v>
      </c>
      <c r="BT17" s="19">
        <v>0</v>
      </c>
      <c r="BU17" s="40">
        <v>10423.35</v>
      </c>
      <c r="BV17" s="46">
        <f t="shared" si="12"/>
        <v>10423.35</v>
      </c>
      <c r="BW17" s="46">
        <f>'[1]links-p0'!C13</f>
        <v>0</v>
      </c>
      <c r="BX17" s="32"/>
      <c r="BY17" s="32">
        <v>0</v>
      </c>
      <c r="BZ17" s="40">
        <f>'[1]links-p0'!H13</f>
        <v>0</v>
      </c>
      <c r="CB17" s="35">
        <v>0</v>
      </c>
      <c r="CC17" s="33">
        <f>'[1]generators-p'!G14</f>
        <v>7872.9999999999991</v>
      </c>
      <c r="CE17" s="35">
        <v>2591</v>
      </c>
      <c r="CF17" s="33">
        <f>'[1]generators-p'!O14</f>
        <v>0</v>
      </c>
      <c r="CJ17" s="35">
        <v>794.88</v>
      </c>
      <c r="CK17" s="33">
        <f>'[1]generators-p'!F13</f>
        <v>794.87977565351252</v>
      </c>
      <c r="CN17" s="32">
        <v>0</v>
      </c>
      <c r="CO17" s="19">
        <v>0</v>
      </c>
      <c r="CP17" s="19">
        <f t="shared" si="13"/>
        <v>0</v>
      </c>
      <c r="CQ17" s="33">
        <f>'[1]storage_units-p'!C13</f>
        <v>0</v>
      </c>
      <c r="CS17" s="32">
        <v>0</v>
      </c>
      <c r="CT17" s="19">
        <v>12441.829893100001</v>
      </c>
      <c r="CU17" s="19">
        <f t="shared" si="2"/>
        <v>-12441.829893100001</v>
      </c>
      <c r="CV17" s="90">
        <f>'[1]storage_units-p'!B14</f>
        <v>-18980.115571124679</v>
      </c>
      <c r="CY17" s="32">
        <v>0</v>
      </c>
      <c r="CZ17" s="19">
        <v>2184.57899787</v>
      </c>
      <c r="DA17" s="19">
        <f t="shared" si="3"/>
        <v>-2184.57899787</v>
      </c>
      <c r="DB17" s="90">
        <f>'[1]storage_units-p'!D14</f>
        <v>-1468.039799999998</v>
      </c>
      <c r="DD17" s="98">
        <v>0</v>
      </c>
      <c r="DE17" s="99">
        <f>'[1]links-p0'!D14</f>
        <v>0</v>
      </c>
    </row>
    <row r="18" spans="1:109" x14ac:dyDescent="0.35">
      <c r="A18" s="24"/>
      <c r="B18" s="31">
        <f t="shared" si="14"/>
        <v>12</v>
      </c>
      <c r="C18" s="32">
        <v>32453</v>
      </c>
      <c r="D18" s="19">
        <v>1869.145</v>
      </c>
      <c r="E18" s="33">
        <f t="shared" si="4"/>
        <v>34322.144999999997</v>
      </c>
      <c r="F18" s="19">
        <f>'[1]generators-p'!B14</f>
        <v>32453</v>
      </c>
      <c r="G18" s="19">
        <f>'[1]generators-p'!C14</f>
        <v>1869.145</v>
      </c>
      <c r="H18" s="19">
        <f t="shared" si="0"/>
        <v>34322.144999999997</v>
      </c>
      <c r="I18" s="24"/>
      <c r="J18" s="31">
        <v>12</v>
      </c>
      <c r="K18" s="32">
        <v>7879.2536</v>
      </c>
      <c r="L18" s="19">
        <f t="shared" si="5"/>
        <v>7879.2536</v>
      </c>
      <c r="M18" s="19">
        <f>'[1]generators-p'!J14</f>
        <v>7879.2535999999991</v>
      </c>
      <c r="N18" s="19">
        <f t="shared" si="6"/>
        <v>7879.2535999999991</v>
      </c>
      <c r="O18" s="24"/>
      <c r="P18" s="35">
        <f t="shared" si="15"/>
        <v>12</v>
      </c>
      <c r="Q18" s="19">
        <v>16909.962</v>
      </c>
      <c r="R18" s="19">
        <v>979.8</v>
      </c>
      <c r="S18" s="19">
        <v>213</v>
      </c>
      <c r="T18" s="32">
        <f t="shared" si="7"/>
        <v>18102.761999999999</v>
      </c>
      <c r="U18" s="24">
        <f>'[1]generators-p'!D14</f>
        <v>17438.534795471169</v>
      </c>
      <c r="V18" s="24"/>
      <c r="W18" s="31">
        <f t="shared" si="16"/>
        <v>12</v>
      </c>
      <c r="X18" s="19">
        <v>430.81319999999999</v>
      </c>
      <c r="Y18" s="19">
        <v>50.387999999999998</v>
      </c>
      <c r="Z18" s="19">
        <f t="shared" si="8"/>
        <v>481.20119999999997</v>
      </c>
      <c r="AA18" s="24">
        <f>'[1]generators-p'!K14</f>
        <v>430.81319999999999</v>
      </c>
      <c r="AB18" s="33">
        <f>'[1]generators-p'!L14</f>
        <v>50.387999999999998</v>
      </c>
      <c r="AC18" s="33">
        <f t="shared" si="1"/>
        <v>481.20119999999997</v>
      </c>
      <c r="AD18" s="24"/>
      <c r="AE18" s="36">
        <v>12</v>
      </c>
      <c r="AF18" s="40">
        <v>994.91499999999996</v>
      </c>
      <c r="AG18" s="40">
        <f>'[1]generators-p'!E14</f>
        <v>994.91499999999996</v>
      </c>
      <c r="AH18" s="24"/>
      <c r="AI18" s="36">
        <v>12</v>
      </c>
      <c r="AJ18" s="40">
        <v>916.05899999999997</v>
      </c>
      <c r="AK18" s="40">
        <f>'[1]generators-p'!M14</f>
        <v>916.05899999999997</v>
      </c>
      <c r="AL18" s="24"/>
      <c r="AM18" s="31">
        <v>12</v>
      </c>
      <c r="AN18" s="88">
        <v>0</v>
      </c>
      <c r="AO18" s="88">
        <v>2476.1655500000002</v>
      </c>
      <c r="AP18" s="88">
        <v>0</v>
      </c>
      <c r="AQ18" s="88">
        <f>'[1]generators-p'!P14</f>
        <v>4291.4278632512251</v>
      </c>
      <c r="AS18" s="31">
        <v>12</v>
      </c>
      <c r="AT18" s="24">
        <v>17274.066409999999</v>
      </c>
      <c r="AU18" s="42">
        <v>0</v>
      </c>
      <c r="AV18" s="43">
        <f t="shared" si="9"/>
        <v>17274.066409999999</v>
      </c>
      <c r="AW18" s="42">
        <f>'[1]generators-p'!H14</f>
        <v>0</v>
      </c>
      <c r="AX18" s="42">
        <f>'[1]generators-p'!I14</f>
        <v>23752.130088966362</v>
      </c>
      <c r="AY18" s="42">
        <f t="shared" si="10"/>
        <v>16626.491062276451</v>
      </c>
      <c r="AZ18" s="24"/>
      <c r="BA18" s="36">
        <v>12</v>
      </c>
      <c r="BB18" s="40">
        <v>0</v>
      </c>
      <c r="BC18" s="40">
        <v>0</v>
      </c>
      <c r="BD18" s="24"/>
      <c r="BE18" s="31">
        <v>12</v>
      </c>
      <c r="BF18" s="19">
        <v>0</v>
      </c>
      <c r="BG18" s="19">
        <v>0</v>
      </c>
      <c r="BH18" s="24"/>
      <c r="BI18" s="31">
        <v>12</v>
      </c>
      <c r="BJ18" s="19">
        <v>0</v>
      </c>
      <c r="BK18" s="40">
        <v>0</v>
      </c>
      <c r="BL18" s="46">
        <f t="shared" si="11"/>
        <v>0</v>
      </c>
      <c r="BM18" s="24">
        <f>'[1]links-p0'!B14</f>
        <v>0</v>
      </c>
      <c r="BN18" s="24"/>
      <c r="BO18" s="31">
        <v>12</v>
      </c>
      <c r="BP18" s="19">
        <v>4613</v>
      </c>
      <c r="BQ18" s="19">
        <f>'[1]links-p0'!G14</f>
        <v>4613</v>
      </c>
      <c r="BR18" s="32"/>
      <c r="BS18" s="31">
        <v>12</v>
      </c>
      <c r="BT18" s="19">
        <v>0</v>
      </c>
      <c r="BU18" s="40">
        <v>10423.35</v>
      </c>
      <c r="BV18" s="46">
        <f t="shared" si="12"/>
        <v>10423.35</v>
      </c>
      <c r="BW18" s="46">
        <f>'[1]links-p0'!C14</f>
        <v>0</v>
      </c>
      <c r="BX18" s="32"/>
      <c r="BY18" s="32">
        <v>0</v>
      </c>
      <c r="BZ18" s="40">
        <f>'[1]links-p0'!H14</f>
        <v>0</v>
      </c>
      <c r="CB18" s="35">
        <v>0</v>
      </c>
      <c r="CC18" s="33">
        <f>'[1]generators-p'!G15</f>
        <v>7872.9999999999991</v>
      </c>
      <c r="CE18" s="35">
        <v>2591</v>
      </c>
      <c r="CF18" s="33">
        <f>'[1]generators-p'!O15</f>
        <v>0</v>
      </c>
      <c r="CJ18" s="35">
        <v>794.88</v>
      </c>
      <c r="CK18" s="33">
        <f>'[1]generators-p'!F14</f>
        <v>794.87977565351252</v>
      </c>
      <c r="CN18" s="32">
        <v>0</v>
      </c>
      <c r="CO18" s="19">
        <v>287.25531110999998</v>
      </c>
      <c r="CP18" s="19">
        <f t="shared" si="13"/>
        <v>-287.25531110999998</v>
      </c>
      <c r="CQ18" s="33">
        <f>'[1]storage_units-p'!C14</f>
        <v>0</v>
      </c>
      <c r="CS18" s="32">
        <v>0</v>
      </c>
      <c r="CT18" s="19">
        <v>12421.3378804</v>
      </c>
      <c r="CU18" s="19">
        <f t="shared" si="2"/>
        <v>-12421.3378804</v>
      </c>
      <c r="CV18" s="90">
        <f>'[1]storage_units-p'!B15</f>
        <v>-20102.750233076291</v>
      </c>
      <c r="CY18" s="32">
        <v>0</v>
      </c>
      <c r="CZ18" s="19">
        <v>3000</v>
      </c>
      <c r="DA18" s="19">
        <f t="shared" si="3"/>
        <v>-3000</v>
      </c>
      <c r="DB18" s="90">
        <f>'[1]storage_units-p'!D15</f>
        <v>-1946.16649362</v>
      </c>
      <c r="DD18" s="98">
        <v>0</v>
      </c>
      <c r="DE18" s="99">
        <f>'[1]links-p0'!D15</f>
        <v>0</v>
      </c>
    </row>
    <row r="19" spans="1:109" x14ac:dyDescent="0.35">
      <c r="A19" s="24"/>
      <c r="B19" s="31">
        <f t="shared" si="14"/>
        <v>13</v>
      </c>
      <c r="C19" s="32">
        <v>32287</v>
      </c>
      <c r="D19" s="19">
        <v>1917.1949999999999</v>
      </c>
      <c r="E19" s="33">
        <f t="shared" si="4"/>
        <v>34204.195</v>
      </c>
      <c r="F19" s="19">
        <f>'[1]generators-p'!B15</f>
        <v>32287</v>
      </c>
      <c r="G19" s="19">
        <f>'[1]generators-p'!C15</f>
        <v>1917.1949999999999</v>
      </c>
      <c r="H19" s="19">
        <f t="shared" si="0"/>
        <v>34204.195</v>
      </c>
      <c r="I19" s="24"/>
      <c r="J19" s="31">
        <v>13</v>
      </c>
      <c r="K19" s="32">
        <v>8353.7342000000008</v>
      </c>
      <c r="L19" s="19">
        <f t="shared" si="5"/>
        <v>8353.7342000000008</v>
      </c>
      <c r="M19" s="19">
        <f>'[1]generators-p'!J15</f>
        <v>8353.7342000000008</v>
      </c>
      <c r="N19" s="19">
        <f t="shared" si="6"/>
        <v>8353.7342000000008</v>
      </c>
      <c r="O19" s="24"/>
      <c r="P19" s="35">
        <f t="shared" si="15"/>
        <v>13</v>
      </c>
      <c r="Q19" s="19">
        <v>18422.958600000002</v>
      </c>
      <c r="R19" s="19">
        <v>954.5</v>
      </c>
      <c r="S19" s="19">
        <v>207.5</v>
      </c>
      <c r="T19" s="32">
        <f t="shared" si="7"/>
        <v>19584.958600000002</v>
      </c>
      <c r="U19" s="24">
        <f>'[1]generators-p'!D15</f>
        <v>19014.972457422769</v>
      </c>
      <c r="V19" s="24"/>
      <c r="W19" s="31">
        <f t="shared" si="16"/>
        <v>13</v>
      </c>
      <c r="X19" s="19">
        <v>500.6748</v>
      </c>
      <c r="Y19" s="19">
        <v>51.68</v>
      </c>
      <c r="Z19" s="19">
        <f t="shared" si="8"/>
        <v>552.35479999999995</v>
      </c>
      <c r="AA19" s="24">
        <f>'[1]generators-p'!K15</f>
        <v>500.67479999999989</v>
      </c>
      <c r="AB19" s="33">
        <f>'[1]generators-p'!L15</f>
        <v>51.68</v>
      </c>
      <c r="AC19" s="33">
        <f t="shared" si="1"/>
        <v>552.35479999999984</v>
      </c>
      <c r="AD19" s="24"/>
      <c r="AE19" s="36">
        <v>13</v>
      </c>
      <c r="AF19" s="40">
        <v>999.84</v>
      </c>
      <c r="AG19" s="40">
        <f>'[1]generators-p'!E15</f>
        <v>999.84</v>
      </c>
      <c r="AH19" s="24"/>
      <c r="AI19" s="36">
        <v>13</v>
      </c>
      <c r="AJ19" s="40">
        <v>911.99199999999996</v>
      </c>
      <c r="AK19" s="40">
        <f>'[1]generators-p'!M15</f>
        <v>911.99199999999996</v>
      </c>
      <c r="AL19" s="24"/>
      <c r="AM19" s="31">
        <v>13</v>
      </c>
      <c r="AN19" s="88">
        <v>0</v>
      </c>
      <c r="AO19" s="88">
        <v>2936.7035701200002</v>
      </c>
      <c r="AP19" s="88">
        <v>0</v>
      </c>
      <c r="AQ19" s="88">
        <f>'[1]generators-p'!P15</f>
        <v>4575.2708087179117</v>
      </c>
      <c r="AS19" s="31">
        <v>13</v>
      </c>
      <c r="AT19" s="24">
        <v>17736.400659999999</v>
      </c>
      <c r="AU19" s="42">
        <v>0</v>
      </c>
      <c r="AV19" s="43">
        <f t="shared" si="9"/>
        <v>17736.400659999999</v>
      </c>
      <c r="AW19" s="42">
        <f>'[1]generators-p'!H15</f>
        <v>0</v>
      </c>
      <c r="AX19" s="42">
        <f>'[1]generators-p'!I15</f>
        <v>22782.856612050389</v>
      </c>
      <c r="AY19" s="42">
        <f t="shared" si="10"/>
        <v>15947.999628435271</v>
      </c>
      <c r="AZ19" s="24"/>
      <c r="BA19" s="36">
        <v>13</v>
      </c>
      <c r="BB19" s="40">
        <v>0</v>
      </c>
      <c r="BC19" s="40">
        <v>0</v>
      </c>
      <c r="BD19" s="24"/>
      <c r="BE19" s="31">
        <v>13</v>
      </c>
      <c r="BF19" s="19">
        <v>0</v>
      </c>
      <c r="BG19" s="19">
        <v>0</v>
      </c>
      <c r="BH19" s="24"/>
      <c r="BI19" s="31">
        <v>13</v>
      </c>
      <c r="BJ19" s="19">
        <v>0</v>
      </c>
      <c r="BK19" s="40">
        <v>0</v>
      </c>
      <c r="BL19" s="46">
        <f t="shared" si="11"/>
        <v>0</v>
      </c>
      <c r="BM19" s="24">
        <f>'[1]links-p0'!B15</f>
        <v>0</v>
      </c>
      <c r="BN19" s="24"/>
      <c r="BO19" s="31">
        <v>13</v>
      </c>
      <c r="BP19" s="19">
        <v>4538.1274936199998</v>
      </c>
      <c r="BQ19" s="19">
        <f>'[1]links-p0'!G15</f>
        <v>4538.1274936199998</v>
      </c>
      <c r="BR19" s="32"/>
      <c r="BS19" s="31">
        <v>13</v>
      </c>
      <c r="BT19" s="19">
        <v>0</v>
      </c>
      <c r="BU19" s="40">
        <v>10423.35</v>
      </c>
      <c r="BV19" s="46">
        <f t="shared" si="12"/>
        <v>10423.35</v>
      </c>
      <c r="BW19" s="46">
        <f>'[1]links-p0'!C15</f>
        <v>0</v>
      </c>
      <c r="BX19" s="32"/>
      <c r="BY19" s="32">
        <v>0</v>
      </c>
      <c r="BZ19" s="40">
        <f>'[1]links-p0'!H15</f>
        <v>0</v>
      </c>
      <c r="CB19" s="35">
        <v>0</v>
      </c>
      <c r="CC19" s="33">
        <f>'[1]generators-p'!G16</f>
        <v>7872.9999999999991</v>
      </c>
      <c r="CE19" s="35">
        <v>2591</v>
      </c>
      <c r="CF19" s="33">
        <f>'[1]generators-p'!O16</f>
        <v>2163.7836287415389</v>
      </c>
      <c r="CJ19" s="35">
        <v>794.88</v>
      </c>
      <c r="CK19" s="33">
        <f>'[1]generators-p'!F15</f>
        <v>794.87977565351252</v>
      </c>
      <c r="CN19" s="32">
        <v>0</v>
      </c>
      <c r="CO19" s="19">
        <v>1437.13925718</v>
      </c>
      <c r="CP19" s="19">
        <f t="shared" si="13"/>
        <v>-1437.13925718</v>
      </c>
      <c r="CQ19" s="33">
        <f>'[1]storage_units-p'!C15</f>
        <v>0</v>
      </c>
      <c r="CS19" s="32">
        <v>0</v>
      </c>
      <c r="CT19" s="19">
        <v>12669.693830239999</v>
      </c>
      <c r="CU19" s="19">
        <f t="shared" si="2"/>
        <v>-12669.693830239999</v>
      </c>
      <c r="CV19" s="90">
        <f>'[1]storage_units-p'!B16</f>
        <v>-20360.935012322621</v>
      </c>
      <c r="CY19" s="32">
        <v>0</v>
      </c>
      <c r="CZ19" s="19">
        <v>3000</v>
      </c>
      <c r="DA19" s="19">
        <f t="shared" si="3"/>
        <v>-3000</v>
      </c>
      <c r="DB19" s="90">
        <f>'[1]storage_units-p'!D16</f>
        <v>-4224.73060108154</v>
      </c>
      <c r="DD19" s="98">
        <v>0</v>
      </c>
      <c r="DE19" s="99">
        <f>'[1]links-p0'!D16</f>
        <v>0</v>
      </c>
    </row>
    <row r="20" spans="1:109" x14ac:dyDescent="0.35">
      <c r="A20" s="24"/>
      <c r="B20" s="31">
        <f t="shared" si="14"/>
        <v>14</v>
      </c>
      <c r="C20" s="32">
        <v>31374</v>
      </c>
      <c r="D20" s="19">
        <v>1672.14</v>
      </c>
      <c r="E20" s="33">
        <f t="shared" si="4"/>
        <v>33046.14</v>
      </c>
      <c r="F20" s="19">
        <f>'[1]generators-p'!B16</f>
        <v>31374</v>
      </c>
      <c r="G20" s="19">
        <f>'[1]generators-p'!C16</f>
        <v>1672.14</v>
      </c>
      <c r="H20" s="19">
        <f t="shared" si="0"/>
        <v>33046.14</v>
      </c>
      <c r="I20" s="24"/>
      <c r="J20" s="31">
        <v>14</v>
      </c>
      <c r="K20" s="32">
        <v>7792.9844000000003</v>
      </c>
      <c r="L20" s="19">
        <f t="shared" si="5"/>
        <v>7792.9844000000003</v>
      </c>
      <c r="M20" s="19">
        <f>'[1]generators-p'!J16</f>
        <v>7792.9844000000012</v>
      </c>
      <c r="N20" s="19">
        <f t="shared" si="6"/>
        <v>7792.9844000000012</v>
      </c>
      <c r="O20" s="24"/>
      <c r="P20" s="35">
        <f t="shared" si="15"/>
        <v>14</v>
      </c>
      <c r="Q20" s="19">
        <v>19045.957200000001</v>
      </c>
      <c r="R20" s="19">
        <v>945.3</v>
      </c>
      <c r="S20" s="19">
        <v>205.5</v>
      </c>
      <c r="T20" s="32">
        <f t="shared" si="7"/>
        <v>20196.7572</v>
      </c>
      <c r="U20" s="24">
        <f>'[1]generators-p'!D16</f>
        <v>19653.986236669109</v>
      </c>
      <c r="V20" s="24"/>
      <c r="W20" s="31">
        <f t="shared" si="16"/>
        <v>14</v>
      </c>
      <c r="X20" s="19">
        <v>582.17999999999995</v>
      </c>
      <c r="Y20" s="19">
        <v>56.847999999999999</v>
      </c>
      <c r="Z20" s="19">
        <f t="shared" si="8"/>
        <v>639.02799999999991</v>
      </c>
      <c r="AA20" s="24">
        <f>'[1]generators-p'!K16</f>
        <v>582.17999999999995</v>
      </c>
      <c r="AB20" s="33">
        <f>'[1]generators-p'!L16</f>
        <v>56.847999999999999</v>
      </c>
      <c r="AC20" s="33">
        <f t="shared" si="1"/>
        <v>639.02799999999991</v>
      </c>
      <c r="AD20" s="24"/>
      <c r="AE20" s="36">
        <v>14</v>
      </c>
      <c r="AF20" s="40">
        <v>1004.765</v>
      </c>
      <c r="AG20" s="40">
        <f>'[1]generators-p'!E16</f>
        <v>1004.765</v>
      </c>
      <c r="AH20" s="24"/>
      <c r="AI20" s="36">
        <v>14</v>
      </c>
      <c r="AJ20" s="40">
        <v>906.76800000000003</v>
      </c>
      <c r="AK20" s="40">
        <f>'[1]generators-p'!M16</f>
        <v>906.76800000000014</v>
      </c>
      <c r="AL20" s="24"/>
      <c r="AM20" s="31">
        <v>14</v>
      </c>
      <c r="AN20" s="88">
        <v>0</v>
      </c>
      <c r="AO20" s="88">
        <v>2730.4051899999999</v>
      </c>
      <c r="AP20" s="88">
        <v>0</v>
      </c>
      <c r="AQ20" s="88">
        <f>'[1]generators-p'!P16</f>
        <v>4362.4800408443398</v>
      </c>
      <c r="AS20" s="31">
        <v>14</v>
      </c>
      <c r="AT20" s="24">
        <v>16964.3992</v>
      </c>
      <c r="AU20" s="42">
        <v>0</v>
      </c>
      <c r="AV20" s="43">
        <f t="shared" si="9"/>
        <v>16964.3992</v>
      </c>
      <c r="AW20" s="42">
        <f>'[1]generators-p'!H16</f>
        <v>0</v>
      </c>
      <c r="AX20" s="42">
        <f>'[1]generators-p'!I16</f>
        <v>22761.32060103089</v>
      </c>
      <c r="AY20" s="42">
        <f t="shared" si="10"/>
        <v>15932.924420721622</v>
      </c>
      <c r="AZ20" s="24"/>
      <c r="BA20" s="36">
        <v>14</v>
      </c>
      <c r="BB20" s="40">
        <v>0</v>
      </c>
      <c r="BC20" s="40">
        <v>0</v>
      </c>
      <c r="BD20" s="24"/>
      <c r="BE20" s="31">
        <v>14</v>
      </c>
      <c r="BF20" s="19">
        <v>0</v>
      </c>
      <c r="BG20" s="19">
        <v>0</v>
      </c>
      <c r="BH20" s="24"/>
      <c r="BI20" s="31">
        <v>14</v>
      </c>
      <c r="BJ20" s="19">
        <v>0</v>
      </c>
      <c r="BK20" s="40">
        <v>0</v>
      </c>
      <c r="BL20" s="46">
        <f t="shared" si="11"/>
        <v>0</v>
      </c>
      <c r="BM20" s="24">
        <f>'[1]links-p0'!B16</f>
        <v>0</v>
      </c>
      <c r="BN20" s="24"/>
      <c r="BO20" s="31">
        <v>14</v>
      </c>
      <c r="BP20" s="19">
        <v>4479.8725723400003</v>
      </c>
      <c r="BQ20" s="19">
        <f>'[1]links-p0'!G16</f>
        <v>4479.8725723400003</v>
      </c>
      <c r="BR20" s="32"/>
      <c r="BS20" s="31">
        <v>14</v>
      </c>
      <c r="BT20" s="19">
        <v>0</v>
      </c>
      <c r="BU20" s="40">
        <v>10423.35</v>
      </c>
      <c r="BV20" s="46">
        <f t="shared" si="12"/>
        <v>10423.35</v>
      </c>
      <c r="BW20" s="46">
        <f>'[1]links-p0'!C16</f>
        <v>0</v>
      </c>
      <c r="BX20" s="32"/>
      <c r="BY20" s="32">
        <v>0</v>
      </c>
      <c r="BZ20" s="40">
        <f>'[1]links-p0'!H16</f>
        <v>0</v>
      </c>
      <c r="CB20" s="35">
        <v>0</v>
      </c>
      <c r="CC20" s="33">
        <f>'[1]generators-p'!G17</f>
        <v>7872.9999999999991</v>
      </c>
      <c r="CE20" s="35">
        <v>2591</v>
      </c>
      <c r="CF20" s="33">
        <f>'[1]generators-p'!O17</f>
        <v>2591</v>
      </c>
      <c r="CJ20" s="35">
        <v>794.88</v>
      </c>
      <c r="CK20" s="33">
        <f>'[1]generators-p'!F16</f>
        <v>794.87977565351252</v>
      </c>
      <c r="CN20" s="32">
        <v>0</v>
      </c>
      <c r="CO20" s="19">
        <v>545.19797643000004</v>
      </c>
      <c r="CP20" s="19">
        <f t="shared" si="13"/>
        <v>-545.19797643000004</v>
      </c>
      <c r="CQ20" s="33">
        <f>'[1]storage_units-p'!C16</f>
        <v>0</v>
      </c>
      <c r="CS20" s="32">
        <v>0</v>
      </c>
      <c r="CT20" s="19">
        <v>6778.7689351099998</v>
      </c>
      <c r="CU20" s="19">
        <f t="shared" si="2"/>
        <v>-6778.7689351099998</v>
      </c>
      <c r="CV20" s="90">
        <f>'[1]storage_units-p'!B17</f>
        <v>-18342.70741463135</v>
      </c>
      <c r="CY20" s="32">
        <v>0</v>
      </c>
      <c r="CZ20" s="19">
        <v>1912.1084574500001</v>
      </c>
      <c r="DA20" s="19">
        <f t="shared" si="3"/>
        <v>-1912.1084574500001</v>
      </c>
      <c r="DB20" s="90">
        <f>'[1]storage_units-p'!D17</f>
        <v>-4235.7043999999987</v>
      </c>
      <c r="DD20" s="98">
        <v>1136.4237127900001</v>
      </c>
      <c r="DE20" s="99">
        <f>'[1]links-p0'!D17</f>
        <v>0</v>
      </c>
    </row>
    <row r="21" spans="1:109" x14ac:dyDescent="0.35">
      <c r="A21" s="24"/>
      <c r="B21" s="31">
        <f t="shared" si="14"/>
        <v>15</v>
      </c>
      <c r="C21" s="32">
        <v>29465</v>
      </c>
      <c r="D21" s="19">
        <v>1215.665</v>
      </c>
      <c r="E21" s="33">
        <f t="shared" si="4"/>
        <v>30680.665000000001</v>
      </c>
      <c r="F21" s="19">
        <f>'[1]generators-p'!B17</f>
        <v>29465</v>
      </c>
      <c r="G21" s="19">
        <f>'[1]generators-p'!C17</f>
        <v>1215.665</v>
      </c>
      <c r="H21" s="19">
        <f t="shared" si="0"/>
        <v>30680.665000000001</v>
      </c>
      <c r="I21" s="24"/>
      <c r="J21" s="31">
        <v>15</v>
      </c>
      <c r="K21" s="32">
        <v>6340.7861999999996</v>
      </c>
      <c r="L21" s="19">
        <f t="shared" si="5"/>
        <v>6340.7861999999996</v>
      </c>
      <c r="M21" s="19">
        <f>'[1]generators-p'!J17</f>
        <v>6340.7861999999996</v>
      </c>
      <c r="N21" s="19">
        <f t="shared" si="6"/>
        <v>6340.7861999999996</v>
      </c>
      <c r="O21" s="24"/>
      <c r="P21" s="35">
        <f t="shared" si="15"/>
        <v>15</v>
      </c>
      <c r="Q21" s="19">
        <v>19134.956999999999</v>
      </c>
      <c r="R21" s="19">
        <v>947.6</v>
      </c>
      <c r="S21" s="19">
        <v>206</v>
      </c>
      <c r="T21" s="32">
        <f t="shared" si="7"/>
        <v>20288.556999999997</v>
      </c>
      <c r="U21" s="24">
        <f>'[1]generators-p'!D17</f>
        <v>19711.284638977831</v>
      </c>
      <c r="V21" s="24"/>
      <c r="W21" s="31">
        <f t="shared" si="16"/>
        <v>15</v>
      </c>
      <c r="X21" s="19">
        <v>663.68520000000001</v>
      </c>
      <c r="Y21" s="19">
        <v>65.245999999999995</v>
      </c>
      <c r="Z21" s="19">
        <f t="shared" si="8"/>
        <v>728.93119999999999</v>
      </c>
      <c r="AA21" s="24">
        <f>'[1]generators-p'!K17</f>
        <v>663.68520000000001</v>
      </c>
      <c r="AB21" s="33">
        <f>'[1]generators-p'!L17</f>
        <v>65.245999999999995</v>
      </c>
      <c r="AC21" s="33">
        <f t="shared" si="1"/>
        <v>728.93119999999999</v>
      </c>
      <c r="AD21" s="24"/>
      <c r="AE21" s="36">
        <v>15</v>
      </c>
      <c r="AF21" s="40">
        <v>1002.303</v>
      </c>
      <c r="AG21" s="40">
        <f>'[1]generators-p'!E17</f>
        <v>1002.303</v>
      </c>
      <c r="AH21" s="24"/>
      <c r="AI21" s="36">
        <v>15</v>
      </c>
      <c r="AJ21" s="40">
        <v>900.34500000000003</v>
      </c>
      <c r="AK21" s="40">
        <f>'[1]generators-p'!M17</f>
        <v>900.34500000000003</v>
      </c>
      <c r="AL21" s="24"/>
      <c r="AM21" s="31">
        <v>15</v>
      </c>
      <c r="AN21" s="88">
        <v>0</v>
      </c>
      <c r="AO21" s="88">
        <v>2295.6451900000002</v>
      </c>
      <c r="AP21" s="88">
        <v>0</v>
      </c>
      <c r="AQ21" s="88">
        <f>'[1]generators-p'!P17</f>
        <v>3687.66924585992</v>
      </c>
      <c r="AS21" s="31">
        <v>15</v>
      </c>
      <c r="AT21" s="24">
        <v>15285.947840000001</v>
      </c>
      <c r="AU21" s="42">
        <v>0</v>
      </c>
      <c r="AV21" s="43">
        <f t="shared" si="9"/>
        <v>15285.947840000001</v>
      </c>
      <c r="AW21" s="42">
        <f>'[1]generators-p'!H17</f>
        <v>0</v>
      </c>
      <c r="AX21" s="42">
        <f>'[1]generators-p'!I17</f>
        <v>22011.945514244399</v>
      </c>
      <c r="AY21" s="42">
        <f t="shared" si="10"/>
        <v>15408.361859971077</v>
      </c>
      <c r="AZ21" s="24"/>
      <c r="BA21" s="36">
        <v>15</v>
      </c>
      <c r="BB21" s="40">
        <v>0</v>
      </c>
      <c r="BC21" s="40">
        <v>0</v>
      </c>
      <c r="BD21" s="24"/>
      <c r="BE21" s="31">
        <v>15</v>
      </c>
      <c r="BF21" s="19">
        <v>0</v>
      </c>
      <c r="BG21" s="19">
        <v>0</v>
      </c>
      <c r="BH21" s="24"/>
      <c r="BI21" s="31">
        <v>15</v>
      </c>
      <c r="BJ21" s="19">
        <v>0</v>
      </c>
      <c r="BK21" s="40">
        <v>0</v>
      </c>
      <c r="BL21" s="46">
        <f t="shared" si="11"/>
        <v>0</v>
      </c>
      <c r="BM21" s="24">
        <f>'[1]links-p0'!B17</f>
        <v>0</v>
      </c>
      <c r="BN21" s="24"/>
      <c r="BO21" s="31">
        <v>15</v>
      </c>
      <c r="BP21" s="19">
        <v>4613</v>
      </c>
      <c r="BQ21" s="19">
        <f>'[1]links-p0'!G17</f>
        <v>4613</v>
      </c>
      <c r="BR21" s="32"/>
      <c r="BS21" s="31">
        <v>15</v>
      </c>
      <c r="BT21" s="19">
        <v>0</v>
      </c>
      <c r="BU21" s="40">
        <v>10423.35</v>
      </c>
      <c r="BV21" s="46">
        <f t="shared" si="12"/>
        <v>10423.35</v>
      </c>
      <c r="BW21" s="46">
        <f>'[1]links-p0'!C17</f>
        <v>0</v>
      </c>
      <c r="BX21" s="32"/>
      <c r="BY21" s="32">
        <v>0</v>
      </c>
      <c r="BZ21" s="40">
        <f>'[1]links-p0'!H17</f>
        <v>0</v>
      </c>
      <c r="CB21" s="35">
        <v>7873</v>
      </c>
      <c r="CC21" s="33">
        <f>'[1]generators-p'!G18</f>
        <v>7872.9999999999991</v>
      </c>
      <c r="CE21" s="35">
        <v>2591</v>
      </c>
      <c r="CF21" s="33">
        <f>'[1]generators-p'!O18</f>
        <v>0</v>
      </c>
      <c r="CJ21" s="35">
        <v>794.88</v>
      </c>
      <c r="CK21" s="33">
        <f>'[1]generators-p'!F17</f>
        <v>794.87977565351252</v>
      </c>
      <c r="CN21" s="32">
        <v>0</v>
      </c>
      <c r="CO21" s="19">
        <v>235.31768783999999</v>
      </c>
      <c r="CP21" s="19">
        <f t="shared" si="13"/>
        <v>-235.31768783999999</v>
      </c>
      <c r="CQ21" s="33">
        <f>'[1]storage_units-p'!C17</f>
        <v>0</v>
      </c>
      <c r="CS21" s="32">
        <v>0</v>
      </c>
      <c r="CT21" s="19">
        <v>0</v>
      </c>
      <c r="CU21" s="19">
        <f t="shared" si="2"/>
        <v>0</v>
      </c>
      <c r="CV21" s="90">
        <f>'[1]storage_units-p'!B18</f>
        <v>-15031.637556949951</v>
      </c>
      <c r="CY21" s="32">
        <v>0</v>
      </c>
      <c r="CZ21" s="19">
        <v>0</v>
      </c>
      <c r="DA21" s="19">
        <f t="shared" si="3"/>
        <v>0</v>
      </c>
      <c r="DB21" s="90">
        <f>'[1]storage_units-p'!D18</f>
        <v>-519.05059999999958</v>
      </c>
      <c r="DD21" s="98">
        <v>667.85766320000005</v>
      </c>
      <c r="DE21" s="99">
        <f>'[1]links-p0'!D18</f>
        <v>0</v>
      </c>
    </row>
    <row r="22" spans="1:109" x14ac:dyDescent="0.35">
      <c r="A22" s="24"/>
      <c r="B22" s="31">
        <f t="shared" si="14"/>
        <v>16</v>
      </c>
      <c r="C22" s="32">
        <v>20916</v>
      </c>
      <c r="D22" s="19">
        <v>615.04</v>
      </c>
      <c r="E22" s="33">
        <f t="shared" si="4"/>
        <v>21531.040000000001</v>
      </c>
      <c r="F22" s="19">
        <f>'[1]generators-p'!B18</f>
        <v>20916</v>
      </c>
      <c r="G22" s="19">
        <f>'[1]generators-p'!C18</f>
        <v>615.04</v>
      </c>
      <c r="H22" s="19">
        <f t="shared" si="0"/>
        <v>21531.040000000001</v>
      </c>
      <c r="I22" s="24"/>
      <c r="J22" s="31">
        <v>16</v>
      </c>
      <c r="K22" s="32">
        <v>4227.1908000000003</v>
      </c>
      <c r="L22" s="19">
        <f t="shared" si="5"/>
        <v>4227.1908000000003</v>
      </c>
      <c r="M22" s="19">
        <f>'[1]generators-p'!J18</f>
        <v>4227.1908000000003</v>
      </c>
      <c r="N22" s="19">
        <f t="shared" si="6"/>
        <v>4227.1908000000003</v>
      </c>
      <c r="O22" s="24"/>
      <c r="P22" s="35">
        <f t="shared" si="15"/>
        <v>16</v>
      </c>
      <c r="Q22" s="19">
        <v>18333.9588</v>
      </c>
      <c r="R22" s="19">
        <v>926.9</v>
      </c>
      <c r="S22" s="19">
        <v>201.5</v>
      </c>
      <c r="T22" s="32">
        <f t="shared" si="7"/>
        <v>19462.358800000002</v>
      </c>
      <c r="U22" s="24">
        <f>'[1]generators-p'!D18</f>
        <v>18955.417524366439</v>
      </c>
      <c r="V22" s="24"/>
      <c r="W22" s="31">
        <f t="shared" si="16"/>
        <v>16</v>
      </c>
      <c r="X22" s="19">
        <v>675.3288</v>
      </c>
      <c r="Y22" s="19">
        <v>71.706000000000003</v>
      </c>
      <c r="Z22" s="19">
        <f t="shared" si="8"/>
        <v>747.03480000000002</v>
      </c>
      <c r="AA22" s="24">
        <f>'[1]generators-p'!K18</f>
        <v>675.3288</v>
      </c>
      <c r="AB22" s="33">
        <f>'[1]generators-p'!L18</f>
        <v>71.706000000000003</v>
      </c>
      <c r="AC22" s="33">
        <f t="shared" si="1"/>
        <v>747.03480000000002</v>
      </c>
      <c r="AD22" s="24"/>
      <c r="AE22" s="36">
        <v>16</v>
      </c>
      <c r="AF22" s="40">
        <v>1009.691</v>
      </c>
      <c r="AG22" s="40">
        <f>'[1]generators-p'!E18</f>
        <v>1009.691</v>
      </c>
      <c r="AH22" s="24"/>
      <c r="AI22" s="36">
        <v>16</v>
      </c>
      <c r="AJ22" s="40">
        <v>889.62300000000005</v>
      </c>
      <c r="AK22" s="40">
        <f>'[1]generators-p'!M18</f>
        <v>889.62300000000005</v>
      </c>
      <c r="AL22" s="24"/>
      <c r="AM22" s="31">
        <v>16</v>
      </c>
      <c r="AN22" s="88">
        <v>0</v>
      </c>
      <c r="AO22" s="88">
        <v>1860.88519</v>
      </c>
      <c r="AP22" s="88">
        <v>0</v>
      </c>
      <c r="AQ22" s="88">
        <f>'[1]generators-p'!P18</f>
        <v>2664.2496609215018</v>
      </c>
      <c r="AS22" s="31">
        <v>16</v>
      </c>
      <c r="AT22" s="24">
        <v>11752.39357</v>
      </c>
      <c r="AU22" s="42">
        <v>0</v>
      </c>
      <c r="AV22" s="43">
        <f t="shared" si="9"/>
        <v>11752.39357</v>
      </c>
      <c r="AW22" s="42">
        <f>'[1]generators-p'!H18</f>
        <v>0</v>
      </c>
      <c r="AX22" s="42">
        <f>'[1]generators-p'!I18</f>
        <v>20140.909485854241</v>
      </c>
      <c r="AY22" s="42">
        <f t="shared" si="10"/>
        <v>14098.636640097968</v>
      </c>
      <c r="AZ22" s="24"/>
      <c r="BA22" s="36">
        <v>16</v>
      </c>
      <c r="BB22" s="40">
        <v>0</v>
      </c>
      <c r="BC22" s="40">
        <v>0</v>
      </c>
      <c r="BD22" s="24"/>
      <c r="BE22" s="31">
        <v>16</v>
      </c>
      <c r="BF22" s="19">
        <v>0</v>
      </c>
      <c r="BG22" s="19">
        <v>0</v>
      </c>
      <c r="BH22" s="24"/>
      <c r="BI22" s="31">
        <v>16</v>
      </c>
      <c r="BJ22" s="19">
        <v>2377.0242569299999</v>
      </c>
      <c r="BK22" s="40">
        <v>0</v>
      </c>
      <c r="BL22" s="46">
        <f t="shared" si="11"/>
        <v>2377.0242569299999</v>
      </c>
      <c r="BM22" s="24">
        <f>'[1]links-p0'!B18</f>
        <v>2377.0242569299999</v>
      </c>
      <c r="BN22" s="24"/>
      <c r="BO22" s="31">
        <v>16</v>
      </c>
      <c r="BP22" s="19">
        <v>4613</v>
      </c>
      <c r="BQ22" s="19">
        <f>'[1]links-p0'!G18</f>
        <v>4613</v>
      </c>
      <c r="BR22" s="32"/>
      <c r="BS22" s="31">
        <v>16</v>
      </c>
      <c r="BT22" s="19">
        <v>0</v>
      </c>
      <c r="BU22" s="40">
        <v>10423.35</v>
      </c>
      <c r="BV22" s="46">
        <f t="shared" si="12"/>
        <v>10423.35</v>
      </c>
      <c r="BW22" s="46">
        <f>'[1]links-p0'!C18</f>
        <v>0</v>
      </c>
      <c r="BX22" s="32"/>
      <c r="BY22" s="32">
        <v>0</v>
      </c>
      <c r="BZ22" s="40">
        <f>'[1]links-p0'!H18</f>
        <v>0</v>
      </c>
      <c r="CB22" s="35">
        <v>7873</v>
      </c>
      <c r="CC22" s="33">
        <f>'[1]generators-p'!G19</f>
        <v>7872.9999999999991</v>
      </c>
      <c r="CE22" s="35">
        <v>2591</v>
      </c>
      <c r="CF22" s="33">
        <f>'[1]generators-p'!O19</f>
        <v>2591</v>
      </c>
      <c r="CJ22" s="35">
        <v>794.88</v>
      </c>
      <c r="CK22" s="33">
        <f>'[1]generators-p'!F18</f>
        <v>794.87977565351252</v>
      </c>
      <c r="CN22" s="32">
        <v>2583</v>
      </c>
      <c r="CO22" s="19">
        <v>0</v>
      </c>
      <c r="CP22" s="19">
        <f t="shared" si="13"/>
        <v>2583</v>
      </c>
      <c r="CQ22" s="33">
        <f>'[1]storage_units-p'!C18</f>
        <v>0</v>
      </c>
      <c r="CS22" s="32">
        <v>0</v>
      </c>
      <c r="CT22" s="19">
        <v>0</v>
      </c>
      <c r="CU22" s="19">
        <f t="shared" si="2"/>
        <v>0</v>
      </c>
      <c r="CV22" s="90">
        <f>'[1]storage_units-p'!B19</f>
        <v>1450.133647017097</v>
      </c>
      <c r="CY22" s="32">
        <v>1710.9340808500001</v>
      </c>
      <c r="CZ22" s="19">
        <v>0</v>
      </c>
      <c r="DA22" s="19">
        <f t="shared" si="3"/>
        <v>1710.9340808500001</v>
      </c>
      <c r="DB22" s="90">
        <f>'[1]storage_units-p'!D19</f>
        <v>2051.837399999999</v>
      </c>
      <c r="DD22" s="98">
        <v>3591.7224203999999</v>
      </c>
      <c r="DE22" s="99">
        <f>'[1]links-p0'!D19</f>
        <v>4231.5495276801903</v>
      </c>
    </row>
    <row r="23" spans="1:109" x14ac:dyDescent="0.35">
      <c r="A23" s="24"/>
      <c r="B23" s="31">
        <f t="shared" si="14"/>
        <v>17</v>
      </c>
      <c r="C23" s="32">
        <v>4565</v>
      </c>
      <c r="D23" s="19">
        <v>62.465000000000003</v>
      </c>
      <c r="E23" s="33">
        <f t="shared" si="4"/>
        <v>4627.4650000000001</v>
      </c>
      <c r="F23" s="19">
        <f>'[1]generators-p'!B19</f>
        <v>4565</v>
      </c>
      <c r="G23" s="19">
        <f>'[1]generators-p'!C19</f>
        <v>62.465000000000003</v>
      </c>
      <c r="H23" s="19">
        <f t="shared" si="0"/>
        <v>4627.4650000000001</v>
      </c>
      <c r="I23" s="24"/>
      <c r="J23" s="31">
        <v>17</v>
      </c>
      <c r="K23" s="32">
        <v>1739.7621999999999</v>
      </c>
      <c r="L23" s="19">
        <f t="shared" si="5"/>
        <v>1739.7621999999999</v>
      </c>
      <c r="M23" s="19">
        <f>'[1]generators-p'!J19</f>
        <v>1739.7621999999999</v>
      </c>
      <c r="N23" s="19">
        <f t="shared" si="6"/>
        <v>1739.7621999999999</v>
      </c>
      <c r="O23" s="24"/>
      <c r="P23" s="35">
        <f t="shared" si="15"/>
        <v>17</v>
      </c>
      <c r="Q23" s="19">
        <v>15307.9656</v>
      </c>
      <c r="R23" s="19">
        <v>901.6</v>
      </c>
      <c r="S23" s="19">
        <v>196</v>
      </c>
      <c r="T23" s="32">
        <f t="shared" si="7"/>
        <v>16405.565600000002</v>
      </c>
      <c r="U23" s="24">
        <f>'[1]generators-p'!D19</f>
        <v>15781.896243089581</v>
      </c>
      <c r="V23" s="24"/>
      <c r="W23" s="31">
        <f t="shared" si="16"/>
        <v>17</v>
      </c>
      <c r="X23" s="19">
        <v>803.40840000000003</v>
      </c>
      <c r="Y23" s="19">
        <v>80.75</v>
      </c>
      <c r="Z23" s="19">
        <f t="shared" si="8"/>
        <v>884.15840000000003</v>
      </c>
      <c r="AA23" s="24">
        <f>'[1]generators-p'!K19</f>
        <v>803.40840000000014</v>
      </c>
      <c r="AB23" s="33">
        <f>'[1]generators-p'!L19</f>
        <v>80.75</v>
      </c>
      <c r="AC23" s="33">
        <f t="shared" si="1"/>
        <v>884.15840000000014</v>
      </c>
      <c r="AD23" s="24"/>
      <c r="AE23" s="36">
        <v>17</v>
      </c>
      <c r="AF23" s="40">
        <v>1049.0930000000001</v>
      </c>
      <c r="AG23" s="40">
        <f>'[1]generators-p'!E19</f>
        <v>1049.0930000000001</v>
      </c>
      <c r="AH23" s="24"/>
      <c r="AI23" s="36">
        <v>17</v>
      </c>
      <c r="AJ23" s="40">
        <v>875.74099999999999</v>
      </c>
      <c r="AK23" s="40">
        <f>'[1]generators-p'!M19</f>
        <v>875.74099999999987</v>
      </c>
      <c r="AL23" s="24"/>
      <c r="AM23" s="31">
        <v>17</v>
      </c>
      <c r="AN23" s="88">
        <v>0</v>
      </c>
      <c r="AO23" s="88">
        <v>1426.12519</v>
      </c>
      <c r="AP23" s="88">
        <v>0</v>
      </c>
      <c r="AQ23" s="88">
        <f>'[1]generators-p'!P19</f>
        <v>1580.344886711679</v>
      </c>
      <c r="AS23" s="31">
        <v>17</v>
      </c>
      <c r="AT23" s="24">
        <v>6080.0885499999986</v>
      </c>
      <c r="AU23" s="42">
        <v>0</v>
      </c>
      <c r="AV23" s="43">
        <f t="shared" si="9"/>
        <v>6080.0885499999986</v>
      </c>
      <c r="AW23" s="42">
        <f>'[1]generators-p'!H19</f>
        <v>0</v>
      </c>
      <c r="AX23" s="42">
        <f>'[1]generators-p'!I19</f>
        <v>11399.96901809816</v>
      </c>
      <c r="AY23" s="42">
        <f t="shared" si="10"/>
        <v>7979.9783126687116</v>
      </c>
      <c r="AZ23" s="24"/>
      <c r="BA23" s="36">
        <v>17</v>
      </c>
      <c r="BB23" s="40">
        <v>1591.4646720000001</v>
      </c>
      <c r="BC23" s="40">
        <v>0</v>
      </c>
      <c r="BD23" s="24"/>
      <c r="BE23" s="31">
        <v>17</v>
      </c>
      <c r="BF23" s="19">
        <v>0</v>
      </c>
      <c r="BG23" s="19">
        <v>0</v>
      </c>
      <c r="BH23" s="24"/>
      <c r="BI23" s="31">
        <v>17</v>
      </c>
      <c r="BJ23" s="19">
        <v>3156.57</v>
      </c>
      <c r="BK23" s="40">
        <v>1017.39286192</v>
      </c>
      <c r="BL23" s="46">
        <f t="shared" si="11"/>
        <v>4173.9628619200003</v>
      </c>
      <c r="BM23" s="24">
        <f>'[1]links-p0'!B19</f>
        <v>4173.9628619200003</v>
      </c>
      <c r="BN23" s="24"/>
      <c r="BO23" s="31">
        <v>17</v>
      </c>
      <c r="BP23" s="19">
        <v>4613</v>
      </c>
      <c r="BQ23" s="19">
        <f>'[1]links-p0'!G19</f>
        <v>4613</v>
      </c>
      <c r="BR23" s="32"/>
      <c r="BS23" s="31">
        <v>17</v>
      </c>
      <c r="BT23" s="19">
        <v>0</v>
      </c>
      <c r="BU23" s="40">
        <v>0</v>
      </c>
      <c r="BV23" s="46">
        <f t="shared" si="12"/>
        <v>0</v>
      </c>
      <c r="BW23" s="46">
        <f>'[1]links-p0'!C19</f>
        <v>0</v>
      </c>
      <c r="BX23" s="32"/>
      <c r="BY23" s="32">
        <v>0</v>
      </c>
      <c r="BZ23" s="40">
        <f>'[1]links-p0'!H19</f>
        <v>0</v>
      </c>
      <c r="CB23" s="35">
        <v>7873</v>
      </c>
      <c r="CC23" s="33">
        <f>'[1]generators-p'!G20</f>
        <v>7872.9999999999991</v>
      </c>
      <c r="CE23" s="35">
        <v>2591</v>
      </c>
      <c r="CF23" s="33">
        <f>'[1]generators-p'!O20</f>
        <v>2591</v>
      </c>
      <c r="CJ23" s="35">
        <v>794.88</v>
      </c>
      <c r="CK23" s="33">
        <f>'[1]generators-p'!F19</f>
        <v>794.87977565351252</v>
      </c>
      <c r="CN23" s="32">
        <v>2583</v>
      </c>
      <c r="CO23" s="19">
        <v>0</v>
      </c>
      <c r="CP23" s="19">
        <f t="shared" si="13"/>
        <v>2583</v>
      </c>
      <c r="CQ23" s="33">
        <f>'[1]storage_units-p'!C19</f>
        <v>1528</v>
      </c>
      <c r="CS23" s="32">
        <v>1644.6983751499999</v>
      </c>
      <c r="CT23" s="19">
        <v>0</v>
      </c>
      <c r="CU23" s="19">
        <f t="shared" si="2"/>
        <v>1644.6983751499999</v>
      </c>
      <c r="CV23" s="90">
        <f>'[1]storage_units-p'!B20</f>
        <v>2129.427332512601</v>
      </c>
      <c r="CY23" s="32">
        <v>2939.7555948899999</v>
      </c>
      <c r="CZ23" s="19">
        <v>0</v>
      </c>
      <c r="DA23" s="19">
        <f t="shared" si="3"/>
        <v>2939.7555948899999</v>
      </c>
      <c r="DB23" s="90">
        <f>'[1]storage_units-p'!D20</f>
        <v>3226.8024</v>
      </c>
      <c r="DD23" s="98">
        <v>5232.65854597</v>
      </c>
      <c r="DE23" s="99">
        <f>'[1]links-p0'!D20</f>
        <v>6719.9284449983479</v>
      </c>
    </row>
    <row r="24" spans="1:109" x14ac:dyDescent="0.35">
      <c r="A24" s="24"/>
      <c r="B24" s="31">
        <f t="shared" si="14"/>
        <v>18</v>
      </c>
      <c r="C24" s="32">
        <v>0</v>
      </c>
      <c r="D24" s="19">
        <v>0</v>
      </c>
      <c r="E24" s="33">
        <f t="shared" si="4"/>
        <v>0</v>
      </c>
      <c r="F24" s="19">
        <f>'[1]generators-p'!B20</f>
        <v>0</v>
      </c>
      <c r="G24" s="19">
        <f>'[1]generators-p'!C20</f>
        <v>0</v>
      </c>
      <c r="H24" s="19">
        <f t="shared" si="0"/>
        <v>0</v>
      </c>
      <c r="I24" s="24"/>
      <c r="J24" s="31">
        <v>18</v>
      </c>
      <c r="K24" s="32">
        <v>0</v>
      </c>
      <c r="L24" s="19">
        <f t="shared" si="5"/>
        <v>0</v>
      </c>
      <c r="M24" s="19">
        <f>'[1]generators-p'!J20</f>
        <v>0</v>
      </c>
      <c r="N24" s="19">
        <f t="shared" si="6"/>
        <v>0</v>
      </c>
      <c r="O24" s="24"/>
      <c r="P24" s="35">
        <f t="shared" si="15"/>
        <v>18</v>
      </c>
      <c r="Q24" s="19">
        <v>14150.968199999999</v>
      </c>
      <c r="R24" s="19">
        <v>867.1</v>
      </c>
      <c r="S24" s="19">
        <v>188.5</v>
      </c>
      <c r="T24" s="32">
        <f t="shared" si="7"/>
        <v>15206.5682</v>
      </c>
      <c r="U24" s="24">
        <f>'[1]generators-p'!D20</f>
        <v>14593.714336832239</v>
      </c>
      <c r="V24" s="24"/>
      <c r="W24" s="31">
        <f t="shared" si="16"/>
        <v>18</v>
      </c>
      <c r="X24" s="19">
        <v>1117.7855999999999</v>
      </c>
      <c r="Y24" s="19">
        <v>90.44</v>
      </c>
      <c r="Z24" s="19">
        <f t="shared" si="8"/>
        <v>1208.2256</v>
      </c>
      <c r="AA24" s="24">
        <f>'[1]generators-p'!K20</f>
        <v>1117.7855999999999</v>
      </c>
      <c r="AB24" s="33">
        <f>'[1]generators-p'!L20</f>
        <v>90.44</v>
      </c>
      <c r="AC24" s="33">
        <f t="shared" si="1"/>
        <v>1208.2256</v>
      </c>
      <c r="AD24" s="24"/>
      <c r="AE24" s="36">
        <v>18</v>
      </c>
      <c r="AF24" s="40">
        <v>1044.1679999999999</v>
      </c>
      <c r="AG24" s="40">
        <f>'[1]generators-p'!E20</f>
        <v>1044.1679999999999</v>
      </c>
      <c r="AH24" s="24"/>
      <c r="AI24" s="36">
        <v>18</v>
      </c>
      <c r="AJ24" s="40">
        <v>870.74099999999999</v>
      </c>
      <c r="AK24" s="40">
        <f>'[1]generators-p'!M20</f>
        <v>870.74099999999999</v>
      </c>
      <c r="AL24" s="24"/>
      <c r="AM24" s="31">
        <v>18</v>
      </c>
      <c r="AN24" s="88">
        <v>0</v>
      </c>
      <c r="AO24" s="88">
        <v>991.36518999999998</v>
      </c>
      <c r="AP24" s="88">
        <v>0</v>
      </c>
      <c r="AQ24" s="88">
        <f>'[1]generators-p'!P20</f>
        <v>935.37273720878477</v>
      </c>
      <c r="AS24" s="31">
        <v>18</v>
      </c>
      <c r="AT24" s="24">
        <v>4289.1738999999998</v>
      </c>
      <c r="AU24" s="42">
        <v>0</v>
      </c>
      <c r="AV24" s="43">
        <f t="shared" si="9"/>
        <v>4289.1738999999998</v>
      </c>
      <c r="AW24" s="42">
        <f>'[1]generators-p'!H20</f>
        <v>0</v>
      </c>
      <c r="AX24" s="42">
        <f>'[1]generators-p'!I20</f>
        <v>8042.0620803680977</v>
      </c>
      <c r="AY24" s="42">
        <f t="shared" si="10"/>
        <v>5629.443456257668</v>
      </c>
      <c r="AZ24" s="24"/>
      <c r="BA24" s="36">
        <v>18</v>
      </c>
      <c r="BB24" s="40">
        <v>1591.4646720000001</v>
      </c>
      <c r="BC24" s="40">
        <v>0</v>
      </c>
      <c r="BD24" s="24"/>
      <c r="BE24" s="31">
        <v>18</v>
      </c>
      <c r="BF24" s="19">
        <v>0</v>
      </c>
      <c r="BG24" s="19">
        <v>0</v>
      </c>
      <c r="BH24" s="24"/>
      <c r="BI24" s="31">
        <v>18</v>
      </c>
      <c r="BJ24" s="19">
        <v>3156.57</v>
      </c>
      <c r="BK24" s="40">
        <v>10447.41</v>
      </c>
      <c r="BL24" s="46">
        <f t="shared" si="11"/>
        <v>13603.98</v>
      </c>
      <c r="BM24" s="24">
        <f>'[1]links-p0'!B20</f>
        <v>13603.98</v>
      </c>
      <c r="BN24" s="24"/>
      <c r="BO24" s="31">
        <v>18</v>
      </c>
      <c r="BP24" s="19">
        <v>4613</v>
      </c>
      <c r="BQ24" s="19">
        <f>'[1]links-p0'!G20</f>
        <v>4613</v>
      </c>
      <c r="BR24" s="32"/>
      <c r="BS24" s="31">
        <v>18</v>
      </c>
      <c r="BT24" s="19">
        <v>0</v>
      </c>
      <c r="BU24" s="40">
        <v>0</v>
      </c>
      <c r="BV24" s="46">
        <f t="shared" si="12"/>
        <v>0</v>
      </c>
      <c r="BW24" s="46">
        <f>'[1]links-p0'!C20</f>
        <v>0</v>
      </c>
      <c r="BX24" s="32"/>
      <c r="BY24" s="32">
        <v>0</v>
      </c>
      <c r="BZ24" s="40">
        <f>'[1]links-p0'!H20</f>
        <v>0</v>
      </c>
      <c r="CB24" s="35">
        <v>7873</v>
      </c>
      <c r="CC24" s="33">
        <f>'[1]generators-p'!G21</f>
        <v>7872.9999999999991</v>
      </c>
      <c r="CE24" s="35">
        <v>2591</v>
      </c>
      <c r="CF24" s="33">
        <f>'[1]generators-p'!O21</f>
        <v>2591</v>
      </c>
      <c r="CJ24" s="35">
        <v>794.88</v>
      </c>
      <c r="CK24" s="33">
        <f>'[1]generators-p'!F20</f>
        <v>794.87977565351252</v>
      </c>
      <c r="CN24" s="32">
        <v>2583</v>
      </c>
      <c r="CO24" s="19">
        <v>0</v>
      </c>
      <c r="CP24" s="19">
        <f t="shared" si="13"/>
        <v>2583</v>
      </c>
      <c r="CQ24" s="33">
        <f>'[1]storage_units-p'!C20</f>
        <v>1528</v>
      </c>
      <c r="CS24" s="32">
        <v>11218.77288662</v>
      </c>
      <c r="CT24" s="19">
        <v>0</v>
      </c>
      <c r="CU24" s="19">
        <f t="shared" si="2"/>
        <v>11218.77288662</v>
      </c>
      <c r="CV24" s="90">
        <f>'[1]storage_units-p'!B21</f>
        <v>11827.016859496031</v>
      </c>
      <c r="CY24" s="32">
        <v>2775.87394468</v>
      </c>
      <c r="CZ24" s="19">
        <v>0</v>
      </c>
      <c r="DA24" s="19">
        <f t="shared" si="3"/>
        <v>2775.87394468</v>
      </c>
      <c r="DB24" s="90">
        <f>'[1]storage_units-p'!D21</f>
        <v>3117.9502000000002</v>
      </c>
      <c r="DD24" s="98">
        <v>3605.42621977</v>
      </c>
      <c r="DE24" s="99">
        <f>'[1]links-p0'!D21</f>
        <v>5142.523396440306</v>
      </c>
    </row>
    <row r="25" spans="1:109" x14ac:dyDescent="0.35">
      <c r="A25" s="24"/>
      <c r="B25" s="31">
        <f t="shared" si="14"/>
        <v>19</v>
      </c>
      <c r="C25" s="32">
        <v>0</v>
      </c>
      <c r="D25" s="19">
        <v>0</v>
      </c>
      <c r="E25" s="33">
        <f t="shared" si="4"/>
        <v>0</v>
      </c>
      <c r="F25" s="19">
        <f>'[1]generators-p'!B21</f>
        <v>0</v>
      </c>
      <c r="G25" s="19">
        <f>'[1]generators-p'!C21</f>
        <v>0</v>
      </c>
      <c r="H25" s="19">
        <f t="shared" si="0"/>
        <v>0</v>
      </c>
      <c r="I25" s="24"/>
      <c r="J25" s="31">
        <v>19</v>
      </c>
      <c r="K25" s="32">
        <v>0</v>
      </c>
      <c r="L25" s="19">
        <f t="shared" si="5"/>
        <v>0</v>
      </c>
      <c r="M25" s="19">
        <f>'[1]generators-p'!J21</f>
        <v>0</v>
      </c>
      <c r="N25" s="19">
        <f t="shared" si="6"/>
        <v>0</v>
      </c>
      <c r="O25" s="24"/>
      <c r="P25" s="35">
        <f t="shared" si="15"/>
        <v>19</v>
      </c>
      <c r="Q25" s="19">
        <v>13794.968999999999</v>
      </c>
      <c r="R25" s="19">
        <v>825.7</v>
      </c>
      <c r="S25" s="19">
        <v>179.5</v>
      </c>
      <c r="T25" s="32">
        <f t="shared" si="7"/>
        <v>14800.169</v>
      </c>
      <c r="U25" s="24">
        <f>'[1]generators-p'!D21</f>
        <v>14223.344761290769</v>
      </c>
      <c r="V25" s="24"/>
      <c r="W25" s="31">
        <f t="shared" si="16"/>
        <v>19</v>
      </c>
      <c r="X25" s="19">
        <v>1315.7267999999999</v>
      </c>
      <c r="Y25" s="19">
        <v>96.254000000000005</v>
      </c>
      <c r="Z25" s="19">
        <f t="shared" si="8"/>
        <v>1411.9807999999998</v>
      </c>
      <c r="AA25" s="24">
        <f>'[1]generators-p'!K21</f>
        <v>1315.7267999999999</v>
      </c>
      <c r="AB25" s="33">
        <f>'[1]generators-p'!L21</f>
        <v>96.254000000000019</v>
      </c>
      <c r="AC25" s="33">
        <f t="shared" si="1"/>
        <v>1411.9807999999998</v>
      </c>
      <c r="AD25" s="24"/>
      <c r="AE25" s="36">
        <v>19</v>
      </c>
      <c r="AF25" s="40">
        <v>1044.1679999999999</v>
      </c>
      <c r="AG25" s="40">
        <f>'[1]generators-p'!E21</f>
        <v>1044.1679999999999</v>
      </c>
      <c r="AH25" s="24"/>
      <c r="AI25" s="36">
        <v>19</v>
      </c>
      <c r="AJ25" s="40">
        <v>871.05899999999997</v>
      </c>
      <c r="AK25" s="40">
        <f>'[1]generators-p'!M21</f>
        <v>871.05899999999997</v>
      </c>
      <c r="AL25" s="24"/>
      <c r="AM25" s="31">
        <v>19</v>
      </c>
      <c r="AN25" s="88">
        <v>0</v>
      </c>
      <c r="AO25" s="88">
        <v>1040.3835899999999</v>
      </c>
      <c r="AP25" s="88">
        <v>0</v>
      </c>
      <c r="AQ25" s="88">
        <f>'[1]generators-p'!P21</f>
        <v>981.6225707152397</v>
      </c>
      <c r="AS25" s="31">
        <v>19</v>
      </c>
      <c r="AT25" s="24">
        <v>4180.2123299999994</v>
      </c>
      <c r="AU25" s="42">
        <v>0</v>
      </c>
      <c r="AV25" s="43">
        <f t="shared" si="9"/>
        <v>4180.2123299999994</v>
      </c>
      <c r="AW25" s="42">
        <f>'[1]generators-p'!H21</f>
        <v>0</v>
      </c>
      <c r="AX25" s="42">
        <f>'[1]generators-p'!I21</f>
        <v>7837.7626673006134</v>
      </c>
      <c r="AY25" s="42">
        <f t="shared" si="10"/>
        <v>5486.4338671104288</v>
      </c>
      <c r="AZ25" s="24"/>
      <c r="BA25" s="36">
        <v>19</v>
      </c>
      <c r="BB25" s="40">
        <v>1591.4646720000001</v>
      </c>
      <c r="BC25" s="40">
        <v>0</v>
      </c>
      <c r="BD25" s="24"/>
      <c r="BE25" s="31">
        <v>19</v>
      </c>
      <c r="BF25" s="19">
        <v>0</v>
      </c>
      <c r="BG25" s="19">
        <v>0</v>
      </c>
      <c r="BH25" s="24"/>
      <c r="BI25" s="31">
        <v>19</v>
      </c>
      <c r="BJ25" s="19">
        <v>3156.57</v>
      </c>
      <c r="BK25" s="40">
        <v>0</v>
      </c>
      <c r="BL25" s="46">
        <f t="shared" si="11"/>
        <v>3156.57</v>
      </c>
      <c r="BM25" s="24">
        <f>'[1]links-p0'!B21</f>
        <v>3156.57</v>
      </c>
      <c r="BN25" s="24"/>
      <c r="BO25" s="31">
        <v>19</v>
      </c>
      <c r="BP25" s="19">
        <v>4613</v>
      </c>
      <c r="BQ25" s="19">
        <f>'[1]links-p0'!G21</f>
        <v>4613</v>
      </c>
      <c r="BR25" s="32"/>
      <c r="BS25" s="31">
        <v>19</v>
      </c>
      <c r="BT25" s="19">
        <v>0</v>
      </c>
      <c r="BU25" s="40">
        <v>0</v>
      </c>
      <c r="BV25" s="46">
        <f t="shared" si="12"/>
        <v>0</v>
      </c>
      <c r="BW25" s="46">
        <f>'[1]links-p0'!C21</f>
        <v>0</v>
      </c>
      <c r="BX25" s="32"/>
      <c r="BY25" s="32">
        <v>0</v>
      </c>
      <c r="BZ25" s="40">
        <f>'[1]links-p0'!H21</f>
        <v>0</v>
      </c>
      <c r="CB25" s="35">
        <v>7873</v>
      </c>
      <c r="CC25" s="33">
        <f>'[1]generators-p'!G22</f>
        <v>7872.9999999999991</v>
      </c>
      <c r="CE25" s="35">
        <v>2591</v>
      </c>
      <c r="CF25" s="33">
        <f>'[1]generators-p'!O22</f>
        <v>2591</v>
      </c>
      <c r="CJ25" s="35">
        <v>794.88</v>
      </c>
      <c r="CK25" s="33">
        <f>'[1]generators-p'!F21</f>
        <v>794.87977565351252</v>
      </c>
      <c r="CN25" s="32">
        <v>2583</v>
      </c>
      <c r="CO25" s="19">
        <v>0</v>
      </c>
      <c r="CP25" s="19">
        <f t="shared" si="13"/>
        <v>2583</v>
      </c>
      <c r="CQ25" s="33">
        <f>'[1]storage_units-p'!C21</f>
        <v>1528</v>
      </c>
      <c r="CS25" s="32">
        <v>567.01166980999994</v>
      </c>
      <c r="CT25" s="19">
        <v>0</v>
      </c>
      <c r="CU25" s="19">
        <f t="shared" si="2"/>
        <v>567.01166980999994</v>
      </c>
      <c r="CV25" s="90">
        <f>'[1]storage_units-p'!B22</f>
        <v>0</v>
      </c>
      <c r="CY25" s="32">
        <v>0</v>
      </c>
      <c r="CZ25" s="19">
        <v>0</v>
      </c>
      <c r="DA25" s="19">
        <f t="shared" si="3"/>
        <v>0</v>
      </c>
      <c r="DB25" s="90">
        <f>'[1]storage_units-p'!D22</f>
        <v>1700.157673569679</v>
      </c>
      <c r="DD25" s="98">
        <v>1865.5070347599999</v>
      </c>
      <c r="DE25" s="99">
        <f>'[1]links-p0'!D22</f>
        <v>3374.8215626671072</v>
      </c>
    </row>
    <row r="26" spans="1:109" x14ac:dyDescent="0.35">
      <c r="A26" s="24"/>
      <c r="B26" s="31">
        <f t="shared" si="14"/>
        <v>20</v>
      </c>
      <c r="C26" s="32">
        <v>0</v>
      </c>
      <c r="D26" s="19">
        <v>0</v>
      </c>
      <c r="E26" s="33">
        <f t="shared" si="4"/>
        <v>0</v>
      </c>
      <c r="F26" s="19">
        <f>'[1]generators-p'!B22</f>
        <v>0</v>
      </c>
      <c r="G26" s="19">
        <f>'[1]generators-p'!C22</f>
        <v>0</v>
      </c>
      <c r="H26" s="19">
        <f t="shared" si="0"/>
        <v>0</v>
      </c>
      <c r="I26" s="24"/>
      <c r="J26" s="31">
        <v>20</v>
      </c>
      <c r="K26" s="32">
        <v>0</v>
      </c>
      <c r="L26" s="19">
        <f t="shared" si="5"/>
        <v>0</v>
      </c>
      <c r="M26" s="19">
        <f>'[1]generators-p'!J22</f>
        <v>0</v>
      </c>
      <c r="N26" s="19">
        <f t="shared" si="6"/>
        <v>0</v>
      </c>
      <c r="O26" s="24"/>
      <c r="P26" s="35">
        <f t="shared" si="15"/>
        <v>20</v>
      </c>
      <c r="Q26" s="19">
        <v>13883.968800000001</v>
      </c>
      <c r="R26" s="19">
        <v>786.6</v>
      </c>
      <c r="S26" s="19">
        <v>171</v>
      </c>
      <c r="T26" s="32">
        <f t="shared" si="7"/>
        <v>14841.568800000001</v>
      </c>
      <c r="U26" s="24">
        <f>'[1]generators-p'!D22</f>
        <v>14363.338713443911</v>
      </c>
      <c r="V26" s="24"/>
      <c r="W26" s="31">
        <f t="shared" si="16"/>
        <v>20</v>
      </c>
      <c r="X26" s="19">
        <v>1327.3704</v>
      </c>
      <c r="Y26" s="19">
        <v>98.837999999999994</v>
      </c>
      <c r="Z26" s="19">
        <f t="shared" si="8"/>
        <v>1426.2084</v>
      </c>
      <c r="AA26" s="24">
        <f>'[1]generators-p'!K22</f>
        <v>1327.3704</v>
      </c>
      <c r="AB26" s="33">
        <f>'[1]generators-p'!L22</f>
        <v>98.837999999999994</v>
      </c>
      <c r="AC26" s="33">
        <f t="shared" si="1"/>
        <v>1426.2084</v>
      </c>
      <c r="AD26" s="24"/>
      <c r="AE26" s="36">
        <v>20</v>
      </c>
      <c r="AF26" s="40">
        <v>1049.0930000000001</v>
      </c>
      <c r="AG26" s="40">
        <f>'[1]generators-p'!E22</f>
        <v>1049.0930000000001</v>
      </c>
      <c r="AH26" s="24"/>
      <c r="AI26" s="36">
        <v>20</v>
      </c>
      <c r="AJ26" s="40">
        <v>872.11800000000005</v>
      </c>
      <c r="AK26" s="40">
        <f>'[1]generators-p'!M22</f>
        <v>872.11800000000005</v>
      </c>
      <c r="AL26" s="24"/>
      <c r="AM26" s="31">
        <v>20</v>
      </c>
      <c r="AN26" s="88">
        <v>0</v>
      </c>
      <c r="AO26" s="88">
        <v>1070.86034</v>
      </c>
      <c r="AP26" s="88">
        <v>0</v>
      </c>
      <c r="AQ26" s="88">
        <f>'[1]generators-p'!P22</f>
        <v>1010.377989360439</v>
      </c>
      <c r="AS26" s="31">
        <v>20</v>
      </c>
      <c r="AT26" s="24">
        <v>4221.3561200000004</v>
      </c>
      <c r="AU26" s="42">
        <v>0</v>
      </c>
      <c r="AV26" s="43">
        <f t="shared" si="9"/>
        <v>4221.3561200000004</v>
      </c>
      <c r="AW26" s="42">
        <f>'[1]generators-p'!H22</f>
        <v>0</v>
      </c>
      <c r="AX26" s="42">
        <f>'[1]generators-p'!I22</f>
        <v>7914.9059403680994</v>
      </c>
      <c r="AY26" s="42">
        <f t="shared" si="10"/>
        <v>5540.434158257669</v>
      </c>
      <c r="AZ26" s="24"/>
      <c r="BA26" s="36">
        <v>20</v>
      </c>
      <c r="BB26" s="40">
        <v>1591.4646720000001</v>
      </c>
      <c r="BC26" s="40">
        <v>0</v>
      </c>
      <c r="BD26" s="24"/>
      <c r="BE26" s="31">
        <v>20</v>
      </c>
      <c r="BF26" s="19">
        <v>0</v>
      </c>
      <c r="BG26" s="19">
        <v>0</v>
      </c>
      <c r="BH26" s="24"/>
      <c r="BI26" s="31">
        <v>20</v>
      </c>
      <c r="BJ26" s="19">
        <v>3156.57</v>
      </c>
      <c r="BK26" s="40">
        <v>10447.41</v>
      </c>
      <c r="BL26" s="46">
        <f t="shared" si="11"/>
        <v>13603.98</v>
      </c>
      <c r="BM26" s="24">
        <f>'[1]links-p0'!B22</f>
        <v>13603.98</v>
      </c>
      <c r="BN26" s="24"/>
      <c r="BO26" s="31">
        <v>20</v>
      </c>
      <c r="BP26" s="19">
        <v>4613</v>
      </c>
      <c r="BQ26" s="19">
        <f>'[1]links-p0'!G22</f>
        <v>4613</v>
      </c>
      <c r="BR26" s="32"/>
      <c r="BS26" s="31">
        <v>20</v>
      </c>
      <c r="BT26" s="19">
        <v>0</v>
      </c>
      <c r="BU26" s="40">
        <v>0</v>
      </c>
      <c r="BV26" s="46">
        <f t="shared" si="12"/>
        <v>0</v>
      </c>
      <c r="BW26" s="46">
        <f>'[1]links-p0'!C22</f>
        <v>0</v>
      </c>
      <c r="BX26" s="32"/>
      <c r="BY26" s="32">
        <v>0</v>
      </c>
      <c r="BZ26" s="40">
        <f>'[1]links-p0'!H22</f>
        <v>0</v>
      </c>
      <c r="CB26" s="35">
        <v>7873</v>
      </c>
      <c r="CC26" s="33">
        <f>'[1]generators-p'!G23</f>
        <v>7872.9999999999991</v>
      </c>
      <c r="CE26" s="35">
        <v>2591</v>
      </c>
      <c r="CF26" s="33">
        <f>'[1]generators-p'!O23</f>
        <v>2591</v>
      </c>
      <c r="CJ26" s="35">
        <v>794.88</v>
      </c>
      <c r="CK26" s="33">
        <f>'[1]generators-p'!F22</f>
        <v>794.87977565351252</v>
      </c>
      <c r="CN26" s="32">
        <v>2583</v>
      </c>
      <c r="CO26" s="19">
        <v>0</v>
      </c>
      <c r="CP26" s="19">
        <f t="shared" si="13"/>
        <v>2583</v>
      </c>
      <c r="CQ26" s="33">
        <f>'[1]storage_units-p'!C22</f>
        <v>1528</v>
      </c>
      <c r="CS26" s="32">
        <v>0</v>
      </c>
      <c r="CT26" s="19">
        <v>0</v>
      </c>
      <c r="CU26" s="19">
        <f t="shared" si="2"/>
        <v>0</v>
      </c>
      <c r="CV26" s="90">
        <f>'[1]storage_units-p'!B23</f>
        <v>1053.4484917612549</v>
      </c>
      <c r="CY26" s="32">
        <v>1959.2296425500001</v>
      </c>
      <c r="CZ26" s="19">
        <v>0</v>
      </c>
      <c r="DA26" s="19">
        <f t="shared" si="3"/>
        <v>1959.2296425500001</v>
      </c>
      <c r="DB26" s="90">
        <f>'[1]storage_units-p'!D23</f>
        <v>2359.0795999999991</v>
      </c>
      <c r="DD26" s="98">
        <v>34.956920359999998</v>
      </c>
      <c r="DE26" s="99">
        <f>'[1]links-p0'!D23</f>
        <v>1464.497988436543</v>
      </c>
    </row>
    <row r="27" spans="1:109" x14ac:dyDescent="0.35">
      <c r="A27" s="24"/>
      <c r="B27" s="31">
        <f t="shared" si="14"/>
        <v>21</v>
      </c>
      <c r="C27" s="32">
        <v>0</v>
      </c>
      <c r="D27" s="19">
        <v>0</v>
      </c>
      <c r="E27" s="33">
        <f t="shared" si="4"/>
        <v>0</v>
      </c>
      <c r="F27" s="19">
        <f>'[1]generators-p'!B23</f>
        <v>0</v>
      </c>
      <c r="G27" s="19">
        <f>'[1]generators-p'!C23</f>
        <v>0</v>
      </c>
      <c r="H27" s="19">
        <f t="shared" si="0"/>
        <v>0</v>
      </c>
      <c r="I27" s="24"/>
      <c r="J27" s="31">
        <v>21</v>
      </c>
      <c r="K27" s="32">
        <v>0</v>
      </c>
      <c r="L27" s="19">
        <f t="shared" si="5"/>
        <v>0</v>
      </c>
      <c r="M27" s="19">
        <f>'[1]generators-p'!J23</f>
        <v>0</v>
      </c>
      <c r="N27" s="19">
        <f t="shared" si="6"/>
        <v>0</v>
      </c>
      <c r="O27" s="24"/>
      <c r="P27" s="35">
        <f t="shared" si="15"/>
        <v>21</v>
      </c>
      <c r="Q27" s="19">
        <v>14417.9676</v>
      </c>
      <c r="R27" s="19">
        <v>765.9</v>
      </c>
      <c r="S27" s="19">
        <v>166.5</v>
      </c>
      <c r="T27" s="32">
        <f t="shared" si="7"/>
        <v>15350.3676</v>
      </c>
      <c r="U27" s="24">
        <f>'[1]generators-p'!D23</f>
        <v>14848.21623140177</v>
      </c>
      <c r="V27" s="24"/>
      <c r="W27" s="31">
        <f t="shared" si="16"/>
        <v>21</v>
      </c>
      <c r="X27" s="19">
        <v>1327.3704</v>
      </c>
      <c r="Y27" s="19">
        <v>99.483999999999995</v>
      </c>
      <c r="Z27" s="19">
        <f t="shared" si="8"/>
        <v>1426.8543999999999</v>
      </c>
      <c r="AA27" s="24">
        <f>'[1]generators-p'!K23</f>
        <v>1327.3704</v>
      </c>
      <c r="AB27" s="33">
        <f>'[1]generators-p'!L23</f>
        <v>99.483999999999995</v>
      </c>
      <c r="AC27" s="33">
        <f t="shared" si="1"/>
        <v>1426.8543999999999</v>
      </c>
      <c r="AD27" s="24"/>
      <c r="AE27" s="36">
        <v>21</v>
      </c>
      <c r="AF27" s="40">
        <v>1004.765</v>
      </c>
      <c r="AG27" s="40">
        <f>'[1]generators-p'!E23</f>
        <v>1004.765</v>
      </c>
      <c r="AH27" s="24"/>
      <c r="AI27" s="36">
        <v>21</v>
      </c>
      <c r="AJ27" s="40">
        <v>872.95899999999995</v>
      </c>
      <c r="AK27" s="40">
        <f>'[1]generators-p'!M23</f>
        <v>872.95899999999983</v>
      </c>
      <c r="AL27" s="24"/>
      <c r="AM27" s="31">
        <v>21</v>
      </c>
      <c r="AN27" s="88">
        <v>0</v>
      </c>
      <c r="AO27" s="88">
        <v>1090.10276</v>
      </c>
      <c r="AP27" s="88">
        <v>0</v>
      </c>
      <c r="AQ27" s="88">
        <f>'[1]generators-p'!P23</f>
        <v>1028.533594628283</v>
      </c>
      <c r="AS27" s="31">
        <v>21</v>
      </c>
      <c r="AT27" s="24">
        <v>4363.8602199999996</v>
      </c>
      <c r="AU27" s="42">
        <v>0</v>
      </c>
      <c r="AV27" s="43">
        <f t="shared" si="9"/>
        <v>4363.8602199999996</v>
      </c>
      <c r="AW27" s="42">
        <f>'[1]generators-p'!H23</f>
        <v>0</v>
      </c>
      <c r="AX27" s="42">
        <f>'[1]generators-p'!I23</f>
        <v>8182.0965103067483</v>
      </c>
      <c r="AY27" s="42">
        <f t="shared" si="10"/>
        <v>5727.4675572147235</v>
      </c>
      <c r="AZ27" s="24"/>
      <c r="BA27" s="36">
        <v>21</v>
      </c>
      <c r="BB27" s="40">
        <v>1591.4646720000001</v>
      </c>
      <c r="BC27" s="40">
        <v>0</v>
      </c>
      <c r="BD27" s="24"/>
      <c r="BE27" s="31">
        <v>21</v>
      </c>
      <c r="BF27" s="19">
        <v>0</v>
      </c>
      <c r="BG27" s="19">
        <v>0</v>
      </c>
      <c r="BH27" s="24"/>
      <c r="BI27" s="31">
        <v>21</v>
      </c>
      <c r="BJ27" s="19">
        <v>3156.57</v>
      </c>
      <c r="BK27" s="40">
        <v>4370.1044896200001</v>
      </c>
      <c r="BL27" s="46">
        <f t="shared" si="11"/>
        <v>7526.6744896199998</v>
      </c>
      <c r="BM27" s="24">
        <f>'[1]links-p0'!B23</f>
        <v>7526.6744896199998</v>
      </c>
      <c r="BN27" s="24"/>
      <c r="BO27" s="31">
        <v>21</v>
      </c>
      <c r="BP27" s="19">
        <v>4613</v>
      </c>
      <c r="BQ27" s="19">
        <f>'[1]links-p0'!G23</f>
        <v>4613</v>
      </c>
      <c r="BR27" s="32"/>
      <c r="BS27" s="31">
        <v>21</v>
      </c>
      <c r="BT27" s="19">
        <v>0</v>
      </c>
      <c r="BU27" s="40">
        <v>0</v>
      </c>
      <c r="BV27" s="46">
        <f t="shared" si="12"/>
        <v>0</v>
      </c>
      <c r="BW27" s="46">
        <f>'[1]links-p0'!C23</f>
        <v>0</v>
      </c>
      <c r="BX27" s="32"/>
      <c r="BY27" s="32">
        <v>0</v>
      </c>
      <c r="BZ27" s="40">
        <f>'[1]links-p0'!H23</f>
        <v>0</v>
      </c>
      <c r="CB27" s="35">
        <v>7873</v>
      </c>
      <c r="CC27" s="33">
        <f>'[1]generators-p'!G24</f>
        <v>7872.9999999999991</v>
      </c>
      <c r="CE27" s="35">
        <v>2591</v>
      </c>
      <c r="CF27" s="33">
        <f>'[1]generators-p'!O24</f>
        <v>2591</v>
      </c>
      <c r="CJ27" s="35">
        <v>794.88</v>
      </c>
      <c r="CK27" s="33">
        <f>'[1]generators-p'!F23</f>
        <v>794.87977565351252</v>
      </c>
      <c r="CN27" s="32">
        <v>2583</v>
      </c>
      <c r="CO27" s="19">
        <v>0</v>
      </c>
      <c r="CP27" s="19">
        <f t="shared" si="13"/>
        <v>2583</v>
      </c>
      <c r="CQ27" s="33">
        <f>'[1]storage_units-p'!C23</f>
        <v>1528</v>
      </c>
      <c r="CS27" s="32">
        <v>0</v>
      </c>
      <c r="CT27" s="19">
        <v>0</v>
      </c>
      <c r="CU27" s="19">
        <f t="shared" si="2"/>
        <v>0</v>
      </c>
      <c r="CV27" s="90">
        <f>'[1]storage_units-p'!B24</f>
        <v>727.42857381956765</v>
      </c>
      <c r="CY27" s="32">
        <v>214.20673701999999</v>
      </c>
      <c r="CZ27" s="19">
        <v>0</v>
      </c>
      <c r="DA27" s="19">
        <f t="shared" si="3"/>
        <v>214.20673701999999</v>
      </c>
      <c r="DB27" s="90">
        <f>'[1]storage_units-p'!D24</f>
        <v>2198.7592</v>
      </c>
      <c r="DD27" s="98">
        <v>773.68574747000002</v>
      </c>
      <c r="DE27" s="99">
        <f>'[1]links-p0'!D24</f>
        <v>2060.8298220849879</v>
      </c>
    </row>
    <row r="28" spans="1:109" x14ac:dyDescent="0.35">
      <c r="A28" s="24"/>
      <c r="B28" s="31">
        <f t="shared" si="14"/>
        <v>22</v>
      </c>
      <c r="C28" s="32">
        <v>0</v>
      </c>
      <c r="D28" s="19">
        <v>0</v>
      </c>
      <c r="E28" s="33">
        <f t="shared" si="4"/>
        <v>0</v>
      </c>
      <c r="F28" s="19">
        <f>'[1]generators-p'!B24</f>
        <v>0</v>
      </c>
      <c r="G28" s="19">
        <f>'[1]generators-p'!C24</f>
        <v>0</v>
      </c>
      <c r="H28" s="19">
        <f t="shared" si="0"/>
        <v>0</v>
      </c>
      <c r="I28" s="24"/>
      <c r="J28" s="31">
        <v>22</v>
      </c>
      <c r="K28" s="32">
        <v>0</v>
      </c>
      <c r="L28" s="19">
        <f t="shared" si="5"/>
        <v>0</v>
      </c>
      <c r="M28" s="19">
        <f>'[1]generators-p'!J24</f>
        <v>0</v>
      </c>
      <c r="N28" s="19">
        <f t="shared" si="6"/>
        <v>0</v>
      </c>
      <c r="O28" s="24"/>
      <c r="P28" s="35">
        <f t="shared" si="15"/>
        <v>22</v>
      </c>
      <c r="Q28" s="19">
        <v>15396.965399999999</v>
      </c>
      <c r="R28" s="19">
        <v>795.8</v>
      </c>
      <c r="S28" s="19">
        <v>173</v>
      </c>
      <c r="T28" s="32">
        <f t="shared" si="7"/>
        <v>16365.765399999998</v>
      </c>
      <c r="U28" s="24">
        <f>'[1]generators-p'!D24</f>
        <v>15875.142067911909</v>
      </c>
      <c r="V28" s="24"/>
      <c r="W28" s="31">
        <f t="shared" si="16"/>
        <v>22</v>
      </c>
      <c r="X28" s="19">
        <v>1490.3807999999999</v>
      </c>
      <c r="Y28" s="19">
        <v>94.962000000000003</v>
      </c>
      <c r="Z28" s="19">
        <f t="shared" si="8"/>
        <v>1585.3427999999999</v>
      </c>
      <c r="AA28" s="24">
        <f>'[1]generators-p'!K24</f>
        <v>1490.3807999999999</v>
      </c>
      <c r="AB28" s="33">
        <f>'[1]generators-p'!L24</f>
        <v>94.961999999999989</v>
      </c>
      <c r="AC28" s="33">
        <f t="shared" si="1"/>
        <v>1585.3427999999999</v>
      </c>
      <c r="AD28" s="24"/>
      <c r="AE28" s="36">
        <v>22</v>
      </c>
      <c r="AF28" s="40">
        <v>1012.153</v>
      </c>
      <c r="AG28" s="40">
        <f>'[1]generators-p'!E24</f>
        <v>1012.153</v>
      </c>
      <c r="AH28" s="24"/>
      <c r="AI28" s="36">
        <v>22</v>
      </c>
      <c r="AJ28" s="40">
        <v>880.58399999999995</v>
      </c>
      <c r="AK28" s="40">
        <f>'[1]generators-p'!M24</f>
        <v>880.58399999999995</v>
      </c>
      <c r="AL28" s="24"/>
      <c r="AM28" s="31">
        <v>22</v>
      </c>
      <c r="AN28" s="88">
        <v>0</v>
      </c>
      <c r="AO28" s="88">
        <v>1051.17985</v>
      </c>
      <c r="AP28" s="88">
        <v>0</v>
      </c>
      <c r="AQ28" s="88">
        <f>'[1]generators-p'!P24</f>
        <v>991.80905635109093</v>
      </c>
      <c r="AS28" s="31">
        <v>22</v>
      </c>
      <c r="AT28" s="24">
        <v>4665.6719899999998</v>
      </c>
      <c r="AU28" s="42">
        <v>0</v>
      </c>
      <c r="AV28" s="43">
        <f t="shared" si="9"/>
        <v>4665.6719899999998</v>
      </c>
      <c r="AW28" s="42">
        <f>'[1]generators-p'!H24</f>
        <v>0</v>
      </c>
      <c r="AX28" s="42">
        <f>'[1]generators-p'!I24</f>
        <v>8747.983799447853</v>
      </c>
      <c r="AY28" s="42">
        <f t="shared" si="10"/>
        <v>6123.5886596134969</v>
      </c>
      <c r="AZ28" s="24"/>
      <c r="BA28" s="36">
        <v>22</v>
      </c>
      <c r="BB28" s="40">
        <v>1591.4646720000001</v>
      </c>
      <c r="BC28" s="40">
        <v>0</v>
      </c>
      <c r="BD28" s="24"/>
      <c r="BE28" s="31">
        <v>22</v>
      </c>
      <c r="BF28" s="19">
        <v>0</v>
      </c>
      <c r="BG28" s="19">
        <v>0</v>
      </c>
      <c r="BH28" s="24"/>
      <c r="BI28" s="31">
        <v>22</v>
      </c>
      <c r="BJ28" s="19">
        <v>3156.57</v>
      </c>
      <c r="BK28" s="40">
        <v>1901.5744047000001</v>
      </c>
      <c r="BL28" s="46">
        <f t="shared" si="11"/>
        <v>5058.1444047000005</v>
      </c>
      <c r="BM28" s="24">
        <f>'[1]links-p0'!B24</f>
        <v>5058.1444047000005</v>
      </c>
      <c r="BN28" s="24"/>
      <c r="BO28" s="31">
        <v>22</v>
      </c>
      <c r="BP28" s="19">
        <v>4613</v>
      </c>
      <c r="BQ28" s="19">
        <f>'[1]links-p0'!G24</f>
        <v>4613</v>
      </c>
      <c r="BR28" s="32"/>
      <c r="BS28" s="31">
        <v>22</v>
      </c>
      <c r="BT28" s="19">
        <v>0</v>
      </c>
      <c r="BU28" s="40">
        <v>0</v>
      </c>
      <c r="BV28" s="46">
        <f t="shared" si="12"/>
        <v>0</v>
      </c>
      <c r="BW28" s="46">
        <f>'[1]links-p0'!C24</f>
        <v>0</v>
      </c>
      <c r="BX28" s="32"/>
      <c r="BY28" s="32">
        <v>0</v>
      </c>
      <c r="BZ28" s="40">
        <f>'[1]links-p0'!H24</f>
        <v>0</v>
      </c>
      <c r="CB28" s="35">
        <v>7873</v>
      </c>
      <c r="CC28" s="33">
        <f>'[1]generators-p'!G25</f>
        <v>7872.9999999999991</v>
      </c>
      <c r="CE28" s="35">
        <v>2591</v>
      </c>
      <c r="CF28" s="33">
        <f>'[1]generators-p'!O25</f>
        <v>2591</v>
      </c>
      <c r="CJ28" s="35">
        <v>794.88</v>
      </c>
      <c r="CK28" s="33">
        <f>'[1]generators-p'!F24</f>
        <v>794.87977565351252</v>
      </c>
      <c r="CN28" s="32">
        <v>2583</v>
      </c>
      <c r="CO28" s="19">
        <v>0</v>
      </c>
      <c r="CP28" s="19">
        <f t="shared" si="13"/>
        <v>2583</v>
      </c>
      <c r="CQ28" s="33">
        <f>'[1]storage_units-p'!C24</f>
        <v>1528</v>
      </c>
      <c r="CS28" s="32">
        <v>0</v>
      </c>
      <c r="CT28" s="19">
        <v>0</v>
      </c>
      <c r="CU28" s="19">
        <f t="shared" si="2"/>
        <v>0</v>
      </c>
      <c r="CV28" s="90">
        <f>'[1]storage_units-p'!B25</f>
        <v>142.84212401548029</v>
      </c>
      <c r="CY28" s="32">
        <v>0</v>
      </c>
      <c r="CZ28" s="19">
        <v>0</v>
      </c>
      <c r="DA28" s="19">
        <f t="shared" si="3"/>
        <v>0</v>
      </c>
      <c r="DB28" s="90">
        <f>'[1]storage_units-p'!D25</f>
        <v>1558.8463999999981</v>
      </c>
      <c r="DD28" s="98">
        <v>1932.48788831</v>
      </c>
      <c r="DE28" s="99">
        <f>'[1]links-p0'!D25</f>
        <v>3088.307065755062</v>
      </c>
    </row>
    <row r="29" spans="1:109" x14ac:dyDescent="0.35">
      <c r="A29" s="24"/>
      <c r="B29" s="31">
        <f t="shared" si="14"/>
        <v>23</v>
      </c>
      <c r="C29" s="32">
        <v>0</v>
      </c>
      <c r="D29" s="19">
        <v>0</v>
      </c>
      <c r="E29" s="33">
        <f t="shared" si="4"/>
        <v>0</v>
      </c>
      <c r="F29" s="19">
        <f>'[1]generators-p'!B25</f>
        <v>0</v>
      </c>
      <c r="G29" s="19">
        <f>'[1]generators-p'!C25</f>
        <v>0</v>
      </c>
      <c r="H29" s="19">
        <f t="shared" si="0"/>
        <v>0</v>
      </c>
      <c r="I29" s="24"/>
      <c r="J29" s="31">
        <v>23</v>
      </c>
      <c r="K29" s="32">
        <v>0</v>
      </c>
      <c r="L29" s="19">
        <f t="shared" si="5"/>
        <v>0</v>
      </c>
      <c r="M29" s="19">
        <f>'[1]generators-p'!J25</f>
        <v>0</v>
      </c>
      <c r="N29" s="19">
        <f t="shared" si="6"/>
        <v>0</v>
      </c>
      <c r="O29" s="24"/>
      <c r="P29" s="35">
        <f t="shared" si="15"/>
        <v>23</v>
      </c>
      <c r="Q29" s="19">
        <v>16286.963400000001</v>
      </c>
      <c r="R29" s="19">
        <v>811.9</v>
      </c>
      <c r="S29" s="19">
        <v>176.5</v>
      </c>
      <c r="T29" s="32">
        <f t="shared" si="7"/>
        <v>17275.363400000002</v>
      </c>
      <c r="U29" s="24">
        <f>'[1]generators-p'!D25</f>
        <v>16808.962166086068</v>
      </c>
      <c r="V29" s="24"/>
      <c r="W29" s="31">
        <f t="shared" si="16"/>
        <v>23</v>
      </c>
      <c r="X29" s="19">
        <v>1816.4015999999999</v>
      </c>
      <c r="Y29" s="19">
        <v>88.501999999999995</v>
      </c>
      <c r="Z29" s="19">
        <f t="shared" si="8"/>
        <v>1904.9035999999999</v>
      </c>
      <c r="AA29" s="24">
        <f>'[1]generators-p'!K25</f>
        <v>1816.4015999999999</v>
      </c>
      <c r="AB29" s="33">
        <f>'[1]generators-p'!L25</f>
        <v>88.501999999999995</v>
      </c>
      <c r="AC29" s="33">
        <f t="shared" si="1"/>
        <v>1904.9035999999999</v>
      </c>
      <c r="AD29" s="24"/>
      <c r="AE29" s="36">
        <v>23</v>
      </c>
      <c r="AF29" s="40">
        <v>1004.765</v>
      </c>
      <c r="AG29" s="40">
        <f>'[1]generators-p'!E25</f>
        <v>1004.765</v>
      </c>
      <c r="AH29" s="24"/>
      <c r="AI29" s="36">
        <v>23</v>
      </c>
      <c r="AJ29" s="40">
        <v>890.72900000000004</v>
      </c>
      <c r="AK29" s="40">
        <f>'[1]generators-p'!M25</f>
        <v>890.72900000000004</v>
      </c>
      <c r="AL29" s="24"/>
      <c r="AM29" s="31">
        <v>23</v>
      </c>
      <c r="AN29" s="88">
        <v>0</v>
      </c>
      <c r="AO29" s="88">
        <v>998.88266999999996</v>
      </c>
      <c r="AP29" s="88">
        <v>0</v>
      </c>
      <c r="AQ29" s="88">
        <f>'[1]generators-p'!P25</f>
        <v>942.46562882475155</v>
      </c>
      <c r="AS29" s="31">
        <v>23</v>
      </c>
      <c r="AT29" s="24">
        <v>4940.1196499999996</v>
      </c>
      <c r="AU29" s="42">
        <v>0</v>
      </c>
      <c r="AV29" s="43">
        <f t="shared" si="9"/>
        <v>4940.1196499999996</v>
      </c>
      <c r="AW29" s="42">
        <f>'[1]generators-p'!H25</f>
        <v>0</v>
      </c>
      <c r="AX29" s="42">
        <f>'[1]generators-p'!I25</f>
        <v>9262.564269018405</v>
      </c>
      <c r="AY29" s="42">
        <f t="shared" si="10"/>
        <v>6483.7949883128831</v>
      </c>
      <c r="AZ29" s="24"/>
      <c r="BA29" s="36">
        <v>23</v>
      </c>
      <c r="BB29" s="40">
        <v>1591.4646720000001</v>
      </c>
      <c r="BC29" s="40">
        <v>0</v>
      </c>
      <c r="BD29" s="24"/>
      <c r="BE29" s="31">
        <v>23</v>
      </c>
      <c r="BF29" s="19">
        <v>0</v>
      </c>
      <c r="BG29" s="19">
        <v>0</v>
      </c>
      <c r="BH29" s="24"/>
      <c r="BI29" s="31">
        <v>23</v>
      </c>
      <c r="BJ29" s="19">
        <v>3156.57</v>
      </c>
      <c r="BK29" s="40">
        <v>0</v>
      </c>
      <c r="BL29" s="46">
        <f t="shared" si="11"/>
        <v>3156.57</v>
      </c>
      <c r="BM29" s="24">
        <f>'[1]links-p0'!B25</f>
        <v>3156.57</v>
      </c>
      <c r="BN29" s="24"/>
      <c r="BO29" s="31">
        <v>23</v>
      </c>
      <c r="BP29" s="19">
        <v>4613</v>
      </c>
      <c r="BQ29" s="19">
        <f>'[1]links-p0'!G25</f>
        <v>4613</v>
      </c>
      <c r="BR29" s="32"/>
      <c r="BS29" s="31">
        <v>23</v>
      </c>
      <c r="BT29" s="19">
        <v>0</v>
      </c>
      <c r="BU29" s="40">
        <v>0</v>
      </c>
      <c r="BV29" s="46">
        <f t="shared" si="12"/>
        <v>0</v>
      </c>
      <c r="BW29" s="46">
        <f>'[1]links-p0'!C25</f>
        <v>0</v>
      </c>
      <c r="BX29" s="32"/>
      <c r="BY29" s="32">
        <v>0</v>
      </c>
      <c r="BZ29" s="40">
        <f>'[1]links-p0'!H25</f>
        <v>0</v>
      </c>
      <c r="CB29" s="35">
        <v>7873</v>
      </c>
      <c r="CC29" s="33">
        <f>'[1]generators-p'!G26</f>
        <v>7872.9999999999991</v>
      </c>
      <c r="CE29" s="35">
        <v>2591</v>
      </c>
      <c r="CF29" s="33">
        <f>'[1]generators-p'!O26</f>
        <v>2591</v>
      </c>
      <c r="CJ29" s="35">
        <v>794.88</v>
      </c>
      <c r="CK29" s="33">
        <f>'[1]generators-p'!F25</f>
        <v>794.87977565351252</v>
      </c>
      <c r="CN29" s="32">
        <v>2583</v>
      </c>
      <c r="CO29" s="19">
        <v>0</v>
      </c>
      <c r="CP29" s="19">
        <f t="shared" si="13"/>
        <v>2583</v>
      </c>
      <c r="CQ29" s="33">
        <f>'[1]storage_units-p'!C25</f>
        <v>1528</v>
      </c>
      <c r="CS29" s="32">
        <v>0</v>
      </c>
      <c r="CT29" s="19">
        <v>0</v>
      </c>
      <c r="CU29" s="19">
        <f t="shared" si="2"/>
        <v>0</v>
      </c>
      <c r="CV29" s="90">
        <f>'[1]storage_units-p'!B26</f>
        <v>0</v>
      </c>
      <c r="CY29" s="32">
        <v>0</v>
      </c>
      <c r="CZ29" s="19">
        <v>1390.4651289400001</v>
      </c>
      <c r="DA29" s="19">
        <f t="shared" si="3"/>
        <v>-1390.4651289400001</v>
      </c>
      <c r="DB29" s="90">
        <f>'[1]storage_units-p'!D26</f>
        <v>399.55451528154839</v>
      </c>
      <c r="DD29" s="98">
        <v>3035.1839112500002</v>
      </c>
      <c r="DE29" s="99">
        <f>'[1]links-p0'!D26</f>
        <v>4210.4199918542135</v>
      </c>
    </row>
    <row r="30" spans="1:109" x14ac:dyDescent="0.35">
      <c r="A30" s="24"/>
      <c r="B30" s="31">
        <f t="shared" si="14"/>
        <v>24</v>
      </c>
      <c r="C30" s="32">
        <v>0</v>
      </c>
      <c r="D30" s="19">
        <v>0</v>
      </c>
      <c r="E30" s="33">
        <f t="shared" si="4"/>
        <v>0</v>
      </c>
      <c r="F30" s="19">
        <f>'[1]generators-p'!B26</f>
        <v>0</v>
      </c>
      <c r="G30" s="19">
        <f>'[1]generators-p'!C26</f>
        <v>0</v>
      </c>
      <c r="H30" s="19">
        <f t="shared" si="0"/>
        <v>0</v>
      </c>
      <c r="I30" s="24"/>
      <c r="J30" s="31">
        <v>24</v>
      </c>
      <c r="K30" s="32">
        <v>0</v>
      </c>
      <c r="L30" s="19">
        <f t="shared" si="5"/>
        <v>0</v>
      </c>
      <c r="M30" s="19">
        <f>'[1]generators-p'!J26</f>
        <v>0</v>
      </c>
      <c r="N30" s="19">
        <f t="shared" si="6"/>
        <v>0</v>
      </c>
      <c r="O30" s="24"/>
      <c r="P30" s="35">
        <f t="shared" si="15"/>
        <v>24</v>
      </c>
      <c r="Q30" s="19">
        <v>16998.961800000001</v>
      </c>
      <c r="R30" s="19">
        <v>814.2</v>
      </c>
      <c r="S30" s="19">
        <v>177</v>
      </c>
      <c r="T30" s="32">
        <f t="shared" si="7"/>
        <v>17990.161800000002</v>
      </c>
      <c r="U30" s="24">
        <f>'[1]generators-p'!D26</f>
        <v>17562.050500919151</v>
      </c>
      <c r="V30" s="24"/>
      <c r="W30" s="31">
        <f t="shared" si="16"/>
        <v>24</v>
      </c>
      <c r="X30" s="19">
        <v>2060.9171999999999</v>
      </c>
      <c r="Y30" s="19">
        <v>80.75</v>
      </c>
      <c r="Z30" s="19">
        <f t="shared" si="8"/>
        <v>2141.6671999999999</v>
      </c>
      <c r="AA30" s="24">
        <f>'[1]generators-p'!K26</f>
        <v>2060.9171999999999</v>
      </c>
      <c r="AB30" s="33">
        <f>'[1]generators-p'!L26</f>
        <v>80.75</v>
      </c>
      <c r="AC30" s="33">
        <f t="shared" si="1"/>
        <v>2141.6671999999999</v>
      </c>
      <c r="AD30" s="24"/>
      <c r="AE30" s="36">
        <v>24</v>
      </c>
      <c r="AF30" s="40">
        <v>962.9</v>
      </c>
      <c r="AG30" s="40">
        <f>'[1]generators-p'!E26</f>
        <v>962.9</v>
      </c>
      <c r="AH30" s="24"/>
      <c r="AI30" s="36">
        <v>24</v>
      </c>
      <c r="AJ30" s="40">
        <v>891.79700000000003</v>
      </c>
      <c r="AK30" s="40">
        <f>'[1]generators-p'!M26</f>
        <v>891.79700000000003</v>
      </c>
      <c r="AL30" s="24"/>
      <c r="AM30" s="31">
        <v>24</v>
      </c>
      <c r="AN30" s="88">
        <v>0</v>
      </c>
      <c r="AO30" s="88">
        <v>936.79245999999989</v>
      </c>
      <c r="AP30" s="88">
        <v>0</v>
      </c>
      <c r="AQ30" s="88">
        <f>'[1]generators-p'!P26</f>
        <v>883.88228308354371</v>
      </c>
      <c r="AS30" s="31">
        <v>24</v>
      </c>
      <c r="AT30" s="24">
        <v>5161.4507900000008</v>
      </c>
      <c r="AU30" s="42">
        <v>0</v>
      </c>
      <c r="AV30" s="43">
        <f t="shared" si="9"/>
        <v>5161.4507900000008</v>
      </c>
      <c r="AW30" s="42">
        <f>'[1]generators-p'!H26</f>
        <v>0</v>
      </c>
      <c r="AX30" s="42">
        <f>'[1]generators-p'!I26</f>
        <v>9677.5529847239268</v>
      </c>
      <c r="AY30" s="42">
        <f t="shared" si="10"/>
        <v>6774.2870893067484</v>
      </c>
      <c r="AZ30" s="24"/>
      <c r="BA30" s="36">
        <v>24</v>
      </c>
      <c r="BB30" s="40">
        <v>1591.4646720000001</v>
      </c>
      <c r="BC30" s="40">
        <v>0</v>
      </c>
      <c r="BD30" s="24"/>
      <c r="BE30" s="31">
        <v>24</v>
      </c>
      <c r="BF30" s="19">
        <v>0</v>
      </c>
      <c r="BG30" s="19">
        <v>0</v>
      </c>
      <c r="BH30" s="24"/>
      <c r="BI30" s="31">
        <v>24</v>
      </c>
      <c r="BJ30" s="19">
        <v>3156.57</v>
      </c>
      <c r="BK30" s="40">
        <v>0</v>
      </c>
      <c r="BL30" s="46">
        <f t="shared" si="11"/>
        <v>3156.57</v>
      </c>
      <c r="BM30" s="24">
        <f>'[1]links-p0'!B26</f>
        <v>3156.57</v>
      </c>
      <c r="BN30" s="24"/>
      <c r="BO30" s="31">
        <v>24</v>
      </c>
      <c r="BP30" s="19">
        <v>4613</v>
      </c>
      <c r="BQ30" s="19">
        <f>'[1]links-p0'!G26</f>
        <v>4613</v>
      </c>
      <c r="BR30" s="32"/>
      <c r="BS30" s="31">
        <v>24</v>
      </c>
      <c r="BT30" s="19">
        <v>0</v>
      </c>
      <c r="BU30" s="40">
        <v>0</v>
      </c>
      <c r="BV30" s="46">
        <f t="shared" si="12"/>
        <v>0</v>
      </c>
      <c r="BW30" s="46">
        <f>'[1]links-p0'!C26</f>
        <v>0</v>
      </c>
      <c r="BX30" s="32"/>
      <c r="BY30" s="32">
        <v>0</v>
      </c>
      <c r="BZ30" s="40">
        <f>'[1]links-p0'!H26</f>
        <v>0</v>
      </c>
      <c r="CB30" s="35">
        <v>7873</v>
      </c>
      <c r="CC30" s="33">
        <f>'[1]generators-p'!G27</f>
        <v>7872.9999999999991</v>
      </c>
      <c r="CE30" s="35">
        <v>2591</v>
      </c>
      <c r="CF30" s="33">
        <f>'[1]generators-p'!O27</f>
        <v>2591</v>
      </c>
      <c r="CJ30" s="35">
        <v>794.88</v>
      </c>
      <c r="CK30" s="33">
        <f>'[1]generators-p'!F26</f>
        <v>794.87977565351252</v>
      </c>
      <c r="CN30" s="32">
        <v>2583</v>
      </c>
      <c r="CO30" s="19">
        <v>0</v>
      </c>
      <c r="CP30" s="19">
        <f t="shared" si="13"/>
        <v>2583</v>
      </c>
      <c r="CQ30" s="33">
        <f>'[1]storage_units-p'!C26</f>
        <v>1528</v>
      </c>
      <c r="CS30" s="32">
        <v>0</v>
      </c>
      <c r="CT30" s="19">
        <v>0</v>
      </c>
      <c r="CU30" s="19">
        <f t="shared" si="2"/>
        <v>0</v>
      </c>
      <c r="CV30" s="90">
        <f>'[1]storage_units-p'!B27</f>
        <v>0</v>
      </c>
      <c r="CY30" s="32">
        <v>0</v>
      </c>
      <c r="CZ30" s="19">
        <v>1759.29020747</v>
      </c>
      <c r="DA30" s="19">
        <f t="shared" si="3"/>
        <v>-1759.29020747</v>
      </c>
      <c r="DB30" s="90">
        <f>'[1]storage_units-p'!D27</f>
        <v>586.19272839200585</v>
      </c>
      <c r="DD30" s="98">
        <v>4839.9010520900001</v>
      </c>
      <c r="DE30" s="99">
        <f>'[1]links-p0'!D27</f>
        <v>6094.0552670156703</v>
      </c>
    </row>
    <row r="31" spans="1:109" x14ac:dyDescent="0.35">
      <c r="A31" s="24"/>
      <c r="B31" s="31">
        <f t="shared" si="14"/>
        <v>25</v>
      </c>
      <c r="C31" s="32">
        <v>0</v>
      </c>
      <c r="D31" s="19">
        <v>0</v>
      </c>
      <c r="E31" s="33">
        <f t="shared" si="4"/>
        <v>0</v>
      </c>
      <c r="F31" s="19">
        <f>'[1]generators-p'!B27</f>
        <v>0</v>
      </c>
      <c r="G31" s="19">
        <f>'[1]generators-p'!C27</f>
        <v>0</v>
      </c>
      <c r="H31" s="19">
        <f t="shared" si="0"/>
        <v>0</v>
      </c>
      <c r="I31" s="24"/>
      <c r="J31" s="31">
        <v>25</v>
      </c>
      <c r="K31" s="32">
        <v>0</v>
      </c>
      <c r="L31" s="19">
        <f t="shared" si="5"/>
        <v>0</v>
      </c>
      <c r="M31" s="19">
        <f>'[1]generators-p'!J27</f>
        <v>0</v>
      </c>
      <c r="N31" s="19">
        <f t="shared" si="6"/>
        <v>0</v>
      </c>
      <c r="O31" s="24"/>
      <c r="P31" s="35">
        <f t="shared" si="15"/>
        <v>25</v>
      </c>
      <c r="Q31" s="19">
        <v>16464.963</v>
      </c>
      <c r="R31" s="19">
        <v>795.8</v>
      </c>
      <c r="S31" s="19">
        <v>173</v>
      </c>
      <c r="T31" s="32">
        <f t="shared" si="7"/>
        <v>17433.762999999999</v>
      </c>
      <c r="U31" s="24">
        <f>'[1]generators-p'!D27</f>
        <v>16948.98696297015</v>
      </c>
      <c r="V31" s="24"/>
      <c r="W31" s="31">
        <f t="shared" si="16"/>
        <v>25</v>
      </c>
      <c r="X31" s="19">
        <v>2130.7788</v>
      </c>
      <c r="Y31" s="19">
        <v>72.998000000000005</v>
      </c>
      <c r="Z31" s="19">
        <f t="shared" si="8"/>
        <v>2203.7768000000001</v>
      </c>
      <c r="AA31" s="24">
        <f>'[1]generators-p'!K27</f>
        <v>2130.7788</v>
      </c>
      <c r="AB31" s="33">
        <f>'[1]generators-p'!L27</f>
        <v>72.998000000000005</v>
      </c>
      <c r="AC31" s="33">
        <f t="shared" si="1"/>
        <v>2203.7768000000001</v>
      </c>
      <c r="AD31" s="24"/>
      <c r="AE31" s="36">
        <v>25</v>
      </c>
      <c r="AF31" s="40">
        <v>953.04899999999998</v>
      </c>
      <c r="AG31" s="40">
        <f>'[1]generators-p'!E27</f>
        <v>953.04899999999998</v>
      </c>
      <c r="AH31" s="24"/>
      <c r="AI31" s="36">
        <v>25</v>
      </c>
      <c r="AJ31" s="40">
        <v>890.97</v>
      </c>
      <c r="AK31" s="40">
        <f>'[1]generators-p'!M27</f>
        <v>890.97</v>
      </c>
      <c r="AL31" s="24"/>
      <c r="AM31" s="31">
        <v>25</v>
      </c>
      <c r="AN31" s="88">
        <v>0</v>
      </c>
      <c r="AO31" s="88">
        <v>880.52141000000006</v>
      </c>
      <c r="AP31" s="88">
        <v>0</v>
      </c>
      <c r="AQ31" s="88">
        <f>'[1]generators-p'!P27</f>
        <v>830.78943032349025</v>
      </c>
      <c r="AS31" s="31">
        <v>25</v>
      </c>
      <c r="AT31" s="24">
        <v>4981.2726700000003</v>
      </c>
      <c r="AU31" s="42">
        <v>0</v>
      </c>
      <c r="AV31" s="43">
        <f t="shared" si="9"/>
        <v>4981.2726700000003</v>
      </c>
      <c r="AW31" s="42">
        <f>'[1]generators-p'!H27</f>
        <v>0</v>
      </c>
      <c r="AX31" s="42">
        <f>'[1]generators-p'!I27</f>
        <v>9339.7248480368107</v>
      </c>
      <c r="AY31" s="42">
        <f t="shared" si="10"/>
        <v>6537.807393625767</v>
      </c>
      <c r="AZ31" s="24"/>
      <c r="BA31" s="36">
        <v>25</v>
      </c>
      <c r="BB31" s="40">
        <v>1591.4646720000001</v>
      </c>
      <c r="BC31" s="40">
        <v>0</v>
      </c>
      <c r="BD31" s="24"/>
      <c r="BE31" s="31">
        <v>25</v>
      </c>
      <c r="BF31" s="19">
        <v>0</v>
      </c>
      <c r="BG31" s="19">
        <v>0</v>
      </c>
      <c r="BH31" s="24"/>
      <c r="BI31" s="31">
        <v>25</v>
      </c>
      <c r="BJ31" s="19">
        <v>3156.57</v>
      </c>
      <c r="BK31" s="40">
        <v>0</v>
      </c>
      <c r="BL31" s="46">
        <f t="shared" si="11"/>
        <v>3156.57</v>
      </c>
      <c r="BM31" s="24">
        <f>'[1]links-p0'!B27</f>
        <v>3156.57</v>
      </c>
      <c r="BN31" s="24"/>
      <c r="BO31" s="31">
        <v>25</v>
      </c>
      <c r="BP31" s="19">
        <v>4613</v>
      </c>
      <c r="BQ31" s="19">
        <f>'[1]links-p0'!G27</f>
        <v>4613</v>
      </c>
      <c r="BR31" s="32"/>
      <c r="BS31" s="31">
        <v>25</v>
      </c>
      <c r="BT31" s="19">
        <v>0</v>
      </c>
      <c r="BU31" s="40">
        <v>0</v>
      </c>
      <c r="BV31" s="46">
        <f t="shared" si="12"/>
        <v>0</v>
      </c>
      <c r="BW31" s="46">
        <f>'[1]links-p0'!C27</f>
        <v>0</v>
      </c>
      <c r="BX31" s="32"/>
      <c r="BY31" s="32">
        <v>0</v>
      </c>
      <c r="BZ31" s="40">
        <f>'[1]links-p0'!H27</f>
        <v>0</v>
      </c>
      <c r="CB31" s="35">
        <v>7873</v>
      </c>
      <c r="CC31" s="33">
        <f>'[1]generators-p'!G28</f>
        <v>7872.9999999999991</v>
      </c>
      <c r="CE31" s="35">
        <v>2591</v>
      </c>
      <c r="CF31" s="33">
        <f>'[1]generators-p'!O28</f>
        <v>2591</v>
      </c>
      <c r="CJ31" s="35">
        <v>794.88</v>
      </c>
      <c r="CK31" s="33">
        <f>'[1]generators-p'!F27</f>
        <v>794.87977565351252</v>
      </c>
      <c r="CN31" s="32">
        <v>2583</v>
      </c>
      <c r="CO31" s="19">
        <v>0</v>
      </c>
      <c r="CP31" s="19">
        <f t="shared" si="13"/>
        <v>2583</v>
      </c>
      <c r="CQ31" s="33">
        <f>'[1]storage_units-p'!C27</f>
        <v>1528</v>
      </c>
      <c r="CS31" s="32">
        <v>0</v>
      </c>
      <c r="CT31" s="19">
        <v>0</v>
      </c>
      <c r="CU31" s="19">
        <f t="shared" si="2"/>
        <v>0</v>
      </c>
      <c r="CV31" s="90">
        <f>'[1]storage_units-p'!B28</f>
        <v>514.36903664368401</v>
      </c>
      <c r="CY31" s="32">
        <v>0</v>
      </c>
      <c r="CZ31" s="19">
        <v>1039.3375007</v>
      </c>
      <c r="DA31" s="19">
        <f t="shared" si="3"/>
        <v>-1039.3375007</v>
      </c>
      <c r="DB31" s="90">
        <f>'[1]storage_units-p'!D28</f>
        <v>358.19320000000062</v>
      </c>
      <c r="DD31" s="98">
        <v>5571.4952387599997</v>
      </c>
      <c r="DE31" s="99">
        <f>'[1]links-p0'!D28</f>
        <v>6918.1782098076264</v>
      </c>
    </row>
    <row r="32" spans="1:109" x14ac:dyDescent="0.35">
      <c r="A32" s="24"/>
      <c r="B32" s="31">
        <f t="shared" si="14"/>
        <v>26</v>
      </c>
      <c r="C32" s="32">
        <v>0</v>
      </c>
      <c r="D32" s="19">
        <v>0</v>
      </c>
      <c r="E32" s="33">
        <f t="shared" si="4"/>
        <v>0</v>
      </c>
      <c r="F32" s="19">
        <f>'[1]generators-p'!B28</f>
        <v>0</v>
      </c>
      <c r="G32" s="19">
        <f>'[1]generators-p'!C28</f>
        <v>0</v>
      </c>
      <c r="H32" s="19">
        <f t="shared" si="0"/>
        <v>0</v>
      </c>
      <c r="I32" s="24"/>
      <c r="J32" s="31">
        <v>26</v>
      </c>
      <c r="K32" s="32">
        <v>0</v>
      </c>
      <c r="L32" s="19">
        <f t="shared" si="5"/>
        <v>0</v>
      </c>
      <c r="M32" s="19">
        <f>'[1]generators-p'!J28</f>
        <v>0</v>
      </c>
      <c r="N32" s="19">
        <f t="shared" si="6"/>
        <v>0</v>
      </c>
      <c r="O32" s="24"/>
      <c r="P32" s="35">
        <f t="shared" si="15"/>
        <v>26</v>
      </c>
      <c r="Q32" s="19">
        <v>15574.965</v>
      </c>
      <c r="R32" s="19">
        <v>763.6</v>
      </c>
      <c r="S32" s="19">
        <v>166</v>
      </c>
      <c r="T32" s="32">
        <f t="shared" si="7"/>
        <v>16504.565000000002</v>
      </c>
      <c r="U32" s="24">
        <f>'[1]generators-p'!D28</f>
        <v>16083.628397510431</v>
      </c>
      <c r="V32" s="24"/>
      <c r="W32" s="31">
        <f t="shared" si="16"/>
        <v>26</v>
      </c>
      <c r="X32" s="19">
        <v>2130.7788</v>
      </c>
      <c r="Y32" s="19">
        <v>65.245999999999995</v>
      </c>
      <c r="Z32" s="19">
        <f t="shared" si="8"/>
        <v>2196.0248000000001</v>
      </c>
      <c r="AA32" s="24">
        <f>'[1]generators-p'!K28</f>
        <v>2130.7788</v>
      </c>
      <c r="AB32" s="33">
        <f>'[1]generators-p'!L28</f>
        <v>65.245999999999995</v>
      </c>
      <c r="AC32" s="33">
        <f t="shared" si="1"/>
        <v>2196.0248000000001</v>
      </c>
      <c r="AD32" s="24"/>
      <c r="AE32" s="36">
        <v>26</v>
      </c>
      <c r="AF32" s="40">
        <v>953.04899999999998</v>
      </c>
      <c r="AG32" s="40">
        <f>'[1]generators-p'!E28</f>
        <v>953.04899999999998</v>
      </c>
      <c r="AH32" s="24"/>
      <c r="AI32" s="36">
        <v>26</v>
      </c>
      <c r="AJ32" s="40">
        <v>889.76499999999999</v>
      </c>
      <c r="AK32" s="40">
        <f>'[1]generators-p'!M28</f>
        <v>889.76499999999987</v>
      </c>
      <c r="AL32" s="24"/>
      <c r="AM32" s="31">
        <v>26</v>
      </c>
      <c r="AN32" s="88">
        <v>0</v>
      </c>
      <c r="AO32" s="88">
        <v>815.67639999999994</v>
      </c>
      <c r="AP32" s="88">
        <v>0</v>
      </c>
      <c r="AQ32" s="88">
        <f>'[1]generators-p'!P28</f>
        <v>769.60687609437616</v>
      </c>
      <c r="AS32" s="31">
        <v>26</v>
      </c>
      <c r="AT32" s="24">
        <v>4726.9457000000002</v>
      </c>
      <c r="AU32" s="42">
        <v>0</v>
      </c>
      <c r="AV32" s="43">
        <f t="shared" si="9"/>
        <v>4726.9457000000002</v>
      </c>
      <c r="AW32" s="42">
        <f>'[1]generators-p'!H28</f>
        <v>0</v>
      </c>
      <c r="AX32" s="42">
        <f>'[1]generators-p'!I28</f>
        <v>8862.8700202453983</v>
      </c>
      <c r="AY32" s="42">
        <f t="shared" si="10"/>
        <v>6204.0090141717783</v>
      </c>
      <c r="AZ32" s="24"/>
      <c r="BA32" s="36">
        <v>26</v>
      </c>
      <c r="BB32" s="40">
        <v>1591.4646720000001</v>
      </c>
      <c r="BC32" s="40">
        <v>0</v>
      </c>
      <c r="BD32" s="24"/>
      <c r="BE32" s="31">
        <v>26</v>
      </c>
      <c r="BF32" s="19">
        <v>0</v>
      </c>
      <c r="BG32" s="19">
        <v>0</v>
      </c>
      <c r="BH32" s="24"/>
      <c r="BI32" s="31">
        <v>26</v>
      </c>
      <c r="BJ32" s="19">
        <v>3156.57</v>
      </c>
      <c r="BK32" s="40">
        <v>0</v>
      </c>
      <c r="BL32" s="46">
        <f t="shared" si="11"/>
        <v>3156.57</v>
      </c>
      <c r="BM32" s="24">
        <f>'[1]links-p0'!B28</f>
        <v>3156.57</v>
      </c>
      <c r="BN32" s="24"/>
      <c r="BO32" s="31">
        <v>26</v>
      </c>
      <c r="BP32" s="19">
        <v>4613</v>
      </c>
      <c r="BQ32" s="19">
        <f>'[1]links-p0'!G28</f>
        <v>4613</v>
      </c>
      <c r="BR32" s="32"/>
      <c r="BS32" s="31">
        <v>26</v>
      </c>
      <c r="BT32" s="19">
        <v>0</v>
      </c>
      <c r="BU32" s="40">
        <v>0</v>
      </c>
      <c r="BV32" s="46">
        <f t="shared" si="12"/>
        <v>0</v>
      </c>
      <c r="BW32" s="46">
        <f>'[1]links-p0'!C28</f>
        <v>0</v>
      </c>
      <c r="BX32" s="32"/>
      <c r="BY32" s="32">
        <v>0</v>
      </c>
      <c r="BZ32" s="40">
        <f>'[1]links-p0'!H28</f>
        <v>0</v>
      </c>
      <c r="CB32" s="35">
        <v>7873</v>
      </c>
      <c r="CC32" s="33">
        <f>'[1]generators-p'!G29</f>
        <v>7872.9999999999991</v>
      </c>
      <c r="CE32" s="35">
        <v>2591</v>
      </c>
      <c r="CF32" s="33">
        <f>'[1]generators-p'!O29</f>
        <v>2591</v>
      </c>
      <c r="CJ32" s="35">
        <v>794.88</v>
      </c>
      <c r="CK32" s="33">
        <f>'[1]generators-p'!F28</f>
        <v>794.87977565351252</v>
      </c>
      <c r="CN32" s="32">
        <v>2583</v>
      </c>
      <c r="CO32" s="19">
        <v>0</v>
      </c>
      <c r="CP32" s="19">
        <f t="shared" si="13"/>
        <v>2583</v>
      </c>
      <c r="CQ32" s="33">
        <f>'[1]storage_units-p'!C28</f>
        <v>1528</v>
      </c>
      <c r="CS32" s="32">
        <v>0</v>
      </c>
      <c r="CT32" s="19">
        <v>0</v>
      </c>
      <c r="CU32" s="19">
        <f t="shared" si="2"/>
        <v>0</v>
      </c>
      <c r="CV32" s="90">
        <f>'[1]storage_units-p'!B29</f>
        <v>0</v>
      </c>
      <c r="CY32" s="32">
        <v>0</v>
      </c>
      <c r="CZ32" s="19">
        <v>630.18924192999998</v>
      </c>
      <c r="DA32" s="19">
        <f t="shared" si="3"/>
        <v>-630.18924192999998</v>
      </c>
      <c r="DB32" s="90">
        <f>'[1]storage_units-p'!D29</f>
        <v>250.0619999999999</v>
      </c>
      <c r="DD32" s="98">
        <v>4602.8620979200005</v>
      </c>
      <c r="DE32" s="99">
        <f>'[1]links-p0'!D29</f>
        <v>5740.4445480460763</v>
      </c>
    </row>
    <row r="33" spans="1:121" x14ac:dyDescent="0.35">
      <c r="A33" s="24"/>
      <c r="B33" s="31">
        <f t="shared" si="14"/>
        <v>27</v>
      </c>
      <c r="C33" s="32">
        <v>0</v>
      </c>
      <c r="D33" s="19">
        <v>0</v>
      </c>
      <c r="E33" s="33">
        <f t="shared" si="4"/>
        <v>0</v>
      </c>
      <c r="F33" s="19">
        <f>'[1]generators-p'!B29</f>
        <v>0</v>
      </c>
      <c r="G33" s="19">
        <f>'[1]generators-p'!C29</f>
        <v>0</v>
      </c>
      <c r="H33" s="19">
        <f t="shared" si="0"/>
        <v>0</v>
      </c>
      <c r="I33" s="24"/>
      <c r="J33" s="31">
        <v>27</v>
      </c>
      <c r="K33" s="32">
        <v>0</v>
      </c>
      <c r="L33" s="19">
        <f t="shared" si="5"/>
        <v>0</v>
      </c>
      <c r="M33" s="19">
        <f>'[1]generators-p'!J29</f>
        <v>0</v>
      </c>
      <c r="N33" s="19">
        <f t="shared" si="6"/>
        <v>0</v>
      </c>
      <c r="O33" s="24"/>
      <c r="P33" s="35">
        <f t="shared" si="15"/>
        <v>27</v>
      </c>
      <c r="Q33" s="19">
        <v>14595.967199999999</v>
      </c>
      <c r="R33" s="19">
        <v>763.6</v>
      </c>
      <c r="S33" s="19">
        <v>166</v>
      </c>
      <c r="T33" s="32">
        <f t="shared" si="7"/>
        <v>15525.5672</v>
      </c>
      <c r="U33" s="24">
        <f>'[1]generators-p'!D29</f>
        <v>15063.22677239256</v>
      </c>
      <c r="V33" s="24"/>
      <c r="W33" s="31">
        <f t="shared" si="16"/>
        <v>27</v>
      </c>
      <c r="X33" s="19">
        <v>2095.848</v>
      </c>
      <c r="Y33" s="19">
        <v>59.432000000000002</v>
      </c>
      <c r="Z33" s="19">
        <f t="shared" si="8"/>
        <v>2155.2799999999997</v>
      </c>
      <c r="AA33" s="24">
        <f>'[1]generators-p'!K29</f>
        <v>2095.848</v>
      </c>
      <c r="AB33" s="33">
        <f>'[1]generators-p'!L29</f>
        <v>59.432000000000002</v>
      </c>
      <c r="AC33" s="33">
        <f t="shared" si="1"/>
        <v>2155.2799999999997</v>
      </c>
      <c r="AD33" s="24"/>
      <c r="AE33" s="36">
        <v>27</v>
      </c>
      <c r="AF33" s="40">
        <v>953.04899999999998</v>
      </c>
      <c r="AG33" s="40">
        <f>'[1]generators-p'!E29</f>
        <v>953.04899999999998</v>
      </c>
      <c r="AH33" s="24"/>
      <c r="AI33" s="36">
        <v>27</v>
      </c>
      <c r="AJ33" s="40">
        <v>883.24699999999996</v>
      </c>
      <c r="AK33" s="40">
        <f>'[1]generators-p'!M29</f>
        <v>883.24699999999996</v>
      </c>
      <c r="AL33" s="24"/>
      <c r="AM33" s="31">
        <v>27</v>
      </c>
      <c r="AN33" s="88">
        <v>0</v>
      </c>
      <c r="AO33" s="88">
        <v>758.39999000000012</v>
      </c>
      <c r="AP33" s="88">
        <v>0</v>
      </c>
      <c r="AQ33" s="88">
        <f>'[1]generators-p'!P29</f>
        <v>715.56544621605599</v>
      </c>
      <c r="AS33" s="31">
        <v>27</v>
      </c>
      <c r="AT33" s="24">
        <v>4427.0516399999997</v>
      </c>
      <c r="AU33" s="42">
        <v>0</v>
      </c>
      <c r="AV33" s="43">
        <f t="shared" si="9"/>
        <v>4427.0516399999997</v>
      </c>
      <c r="AW33" s="42">
        <f>'[1]generators-p'!H29</f>
        <v>0</v>
      </c>
      <c r="AX33" s="42">
        <f>'[1]generators-p'!I29</f>
        <v>8300.5783752147236</v>
      </c>
      <c r="AY33" s="42">
        <f t="shared" si="10"/>
        <v>5810.4048626503063</v>
      </c>
      <c r="AZ33" s="24"/>
      <c r="BA33" s="36">
        <v>27</v>
      </c>
      <c r="BB33" s="40">
        <v>1591.4646720000001</v>
      </c>
      <c r="BC33" s="40">
        <v>0</v>
      </c>
      <c r="BD33" s="24"/>
      <c r="BE33" s="31">
        <v>27</v>
      </c>
      <c r="BF33" s="19">
        <v>0</v>
      </c>
      <c r="BG33" s="19">
        <v>0</v>
      </c>
      <c r="BH33" s="24"/>
      <c r="BI33" s="31">
        <v>27</v>
      </c>
      <c r="BJ33" s="19">
        <v>3156.57</v>
      </c>
      <c r="BK33" s="40">
        <v>0</v>
      </c>
      <c r="BL33" s="46">
        <f t="shared" si="11"/>
        <v>3156.57</v>
      </c>
      <c r="BM33" s="24">
        <f>'[1]links-p0'!B29</f>
        <v>3156.57</v>
      </c>
      <c r="BN33" s="24"/>
      <c r="BO33" s="31">
        <v>27</v>
      </c>
      <c r="BP33" s="19">
        <v>4613</v>
      </c>
      <c r="BQ33" s="19">
        <f>'[1]links-p0'!G29</f>
        <v>4613</v>
      </c>
      <c r="BR33" s="32"/>
      <c r="BS33" s="31">
        <v>27</v>
      </c>
      <c r="BT33" s="19">
        <v>0</v>
      </c>
      <c r="BU33" s="40">
        <v>0</v>
      </c>
      <c r="BV33" s="46">
        <f t="shared" si="12"/>
        <v>0</v>
      </c>
      <c r="BW33" s="46">
        <f>'[1]links-p0'!C29</f>
        <v>0</v>
      </c>
      <c r="BX33" s="32"/>
      <c r="BY33" s="32">
        <v>0</v>
      </c>
      <c r="BZ33" s="40">
        <f>'[1]links-p0'!H29</f>
        <v>0</v>
      </c>
      <c r="CB33" s="35">
        <v>7873</v>
      </c>
      <c r="CC33" s="33">
        <f>'[1]generators-p'!G30</f>
        <v>7872.9999999999991</v>
      </c>
      <c r="CE33" s="35">
        <v>2591</v>
      </c>
      <c r="CF33" s="33">
        <f>'[1]generators-p'!O30</f>
        <v>2591</v>
      </c>
      <c r="CJ33" s="35">
        <v>794.88</v>
      </c>
      <c r="CK33" s="33">
        <f>'[1]generators-p'!F29</f>
        <v>794.87977565351252</v>
      </c>
      <c r="CN33" s="32">
        <v>2583</v>
      </c>
      <c r="CO33" s="19">
        <v>0</v>
      </c>
      <c r="CP33" s="19">
        <f t="shared" si="13"/>
        <v>2583</v>
      </c>
      <c r="CQ33" s="33">
        <f>'[1]storage_units-p'!C29</f>
        <v>1528</v>
      </c>
      <c r="CS33" s="32">
        <v>0</v>
      </c>
      <c r="CT33" s="19">
        <v>0</v>
      </c>
      <c r="CU33" s="19">
        <f t="shared" si="2"/>
        <v>0</v>
      </c>
      <c r="CV33" s="90">
        <f>'[1]storage_units-p'!B30</f>
        <v>859.09833574981531</v>
      </c>
      <c r="CY33" s="32">
        <v>0</v>
      </c>
      <c r="CZ33" s="19">
        <v>0</v>
      </c>
      <c r="DA33" s="19">
        <f t="shared" si="3"/>
        <v>0</v>
      </c>
      <c r="DB33" s="90">
        <f>'[1]storage_units-p'!D30</f>
        <v>211.26519999999891</v>
      </c>
      <c r="DD33" s="98">
        <v>3533.8137188400001</v>
      </c>
      <c r="DE33" s="99">
        <f>'[1]links-p0'!D30</f>
        <v>5032.6577968844194</v>
      </c>
    </row>
    <row r="34" spans="1:121" x14ac:dyDescent="0.35">
      <c r="A34" s="24"/>
      <c r="B34" s="31">
        <f t="shared" si="14"/>
        <v>28</v>
      </c>
      <c r="C34" s="32">
        <v>0</v>
      </c>
      <c r="D34" s="19">
        <v>0</v>
      </c>
      <c r="E34" s="33">
        <f t="shared" si="4"/>
        <v>0</v>
      </c>
      <c r="F34" s="19">
        <f>'[1]generators-p'!B30</f>
        <v>0</v>
      </c>
      <c r="G34" s="19">
        <f>'[1]generators-p'!C30</f>
        <v>0</v>
      </c>
      <c r="H34" s="19">
        <f t="shared" si="0"/>
        <v>0</v>
      </c>
      <c r="I34" s="24"/>
      <c r="J34" s="31">
        <v>28</v>
      </c>
      <c r="K34" s="32">
        <v>0</v>
      </c>
      <c r="L34" s="19">
        <f t="shared" si="5"/>
        <v>0</v>
      </c>
      <c r="M34" s="19">
        <f>'[1]generators-p'!J30</f>
        <v>0</v>
      </c>
      <c r="N34" s="19">
        <f t="shared" si="6"/>
        <v>0</v>
      </c>
      <c r="O34" s="24"/>
      <c r="P34" s="35">
        <f t="shared" si="15"/>
        <v>28</v>
      </c>
      <c r="Q34" s="19">
        <v>13883.968800000001</v>
      </c>
      <c r="R34" s="19">
        <v>777.4</v>
      </c>
      <c r="S34" s="19">
        <v>169</v>
      </c>
      <c r="T34" s="32">
        <f t="shared" si="7"/>
        <v>14830.3688</v>
      </c>
      <c r="U34" s="24">
        <f>'[1]generators-p'!D30</f>
        <v>14307.493685481089</v>
      </c>
      <c r="V34" s="24"/>
      <c r="W34" s="31">
        <f t="shared" si="16"/>
        <v>28</v>
      </c>
      <c r="X34" s="19">
        <v>2130.7788</v>
      </c>
      <c r="Y34" s="19">
        <v>54.264000000000003</v>
      </c>
      <c r="Z34" s="19">
        <f t="shared" si="8"/>
        <v>2185.0428000000002</v>
      </c>
      <c r="AA34" s="24">
        <f>'[1]generators-p'!K30</f>
        <v>2130.7788</v>
      </c>
      <c r="AB34" s="33">
        <f>'[1]generators-p'!L30</f>
        <v>54.264000000000003</v>
      </c>
      <c r="AC34" s="33">
        <f t="shared" si="1"/>
        <v>2185.0428000000002</v>
      </c>
      <c r="AD34" s="24"/>
      <c r="AE34" s="36">
        <v>28</v>
      </c>
      <c r="AF34" s="40">
        <v>953.04899999999998</v>
      </c>
      <c r="AG34" s="40">
        <f>'[1]generators-p'!E30</f>
        <v>953.04899999999998</v>
      </c>
      <c r="AH34" s="24"/>
      <c r="AI34" s="36">
        <v>28</v>
      </c>
      <c r="AJ34" s="40">
        <v>873.60900000000004</v>
      </c>
      <c r="AK34" s="40">
        <f>'[1]generators-p'!M30</f>
        <v>873.60899999999992</v>
      </c>
      <c r="AL34" s="24"/>
      <c r="AM34" s="31">
        <v>28</v>
      </c>
      <c r="AN34" s="88">
        <v>0</v>
      </c>
      <c r="AO34" s="88">
        <v>710.34293000000002</v>
      </c>
      <c r="AP34" s="88">
        <v>0</v>
      </c>
      <c r="AQ34" s="88">
        <f>'[1]generators-p'!P30</f>
        <v>670.22265608398891</v>
      </c>
      <c r="AS34" s="31">
        <v>28</v>
      </c>
      <c r="AT34" s="24">
        <v>4204.9430499999999</v>
      </c>
      <c r="AU34" s="42">
        <v>0</v>
      </c>
      <c r="AV34" s="43">
        <f t="shared" si="9"/>
        <v>4204.9430499999999</v>
      </c>
      <c r="AW34" s="42">
        <f>'[1]generators-p'!H30</f>
        <v>0</v>
      </c>
      <c r="AX34" s="42">
        <f>'[1]generators-p'!I30</f>
        <v>7884.1319659509209</v>
      </c>
      <c r="AY34" s="42">
        <f t="shared" si="10"/>
        <v>5518.8923761656442</v>
      </c>
      <c r="AZ34" s="24"/>
      <c r="BA34" s="36">
        <v>28</v>
      </c>
      <c r="BB34" s="40">
        <v>1591.4646720000001</v>
      </c>
      <c r="BC34" s="40">
        <v>0</v>
      </c>
      <c r="BD34" s="24"/>
      <c r="BE34" s="31">
        <v>28</v>
      </c>
      <c r="BF34" s="19">
        <v>0</v>
      </c>
      <c r="BG34" s="19">
        <v>0</v>
      </c>
      <c r="BH34" s="24"/>
      <c r="BI34" s="31">
        <v>28</v>
      </c>
      <c r="BJ34" s="19">
        <v>3156.57</v>
      </c>
      <c r="BK34" s="40">
        <v>0</v>
      </c>
      <c r="BL34" s="46">
        <f t="shared" si="11"/>
        <v>3156.57</v>
      </c>
      <c r="BM34" s="24">
        <f>'[1]links-p0'!B30</f>
        <v>3156.57</v>
      </c>
      <c r="BN34" s="24"/>
      <c r="BO34" s="31">
        <v>28</v>
      </c>
      <c r="BP34" s="19">
        <v>4613</v>
      </c>
      <c r="BQ34" s="19">
        <f>'[1]links-p0'!G30</f>
        <v>4613</v>
      </c>
      <c r="BR34" s="32"/>
      <c r="BS34" s="31">
        <v>28</v>
      </c>
      <c r="BT34" s="19">
        <v>0</v>
      </c>
      <c r="BU34" s="40">
        <v>0</v>
      </c>
      <c r="BV34" s="46">
        <f t="shared" si="12"/>
        <v>0</v>
      </c>
      <c r="BW34" s="46">
        <f>'[1]links-p0'!C30</f>
        <v>0</v>
      </c>
      <c r="BX34" s="32"/>
      <c r="BY34" s="32">
        <v>0</v>
      </c>
      <c r="BZ34" s="40">
        <f>'[1]links-p0'!H30</f>
        <v>0</v>
      </c>
      <c r="CB34" s="35">
        <v>7873</v>
      </c>
      <c r="CC34" s="33">
        <f>'[1]generators-p'!G31</f>
        <v>7872.9999999999991</v>
      </c>
      <c r="CE34" s="35">
        <v>2591</v>
      </c>
      <c r="CF34" s="33">
        <f>'[1]generators-p'!O31</f>
        <v>2591</v>
      </c>
      <c r="CJ34" s="35">
        <v>794.88</v>
      </c>
      <c r="CK34" s="33">
        <f>'[1]generators-p'!F30</f>
        <v>794.87977565351252</v>
      </c>
      <c r="CN34" s="32">
        <v>2583</v>
      </c>
      <c r="CO34" s="19">
        <v>0</v>
      </c>
      <c r="CP34" s="19">
        <f t="shared" si="13"/>
        <v>2583</v>
      </c>
      <c r="CQ34" s="33">
        <f>'[1]storage_units-p'!C30</f>
        <v>1528</v>
      </c>
      <c r="CS34" s="32">
        <v>2507.2518734400001</v>
      </c>
      <c r="CT34" s="19">
        <v>0</v>
      </c>
      <c r="CU34" s="19">
        <f t="shared" si="2"/>
        <v>2507.2518734400001</v>
      </c>
      <c r="CV34" s="90">
        <f>'[1]storage_units-p'!B31</f>
        <v>2003.9466043815521</v>
      </c>
      <c r="CY34" s="32">
        <v>0</v>
      </c>
      <c r="CZ34" s="19">
        <v>0</v>
      </c>
      <c r="DA34" s="19">
        <f t="shared" si="3"/>
        <v>0</v>
      </c>
      <c r="DB34" s="90">
        <f>'[1]storage_units-p'!D31</f>
        <v>338.09800000000001</v>
      </c>
      <c r="DD34" s="98">
        <v>2614.4329697899998</v>
      </c>
      <c r="DE34" s="99">
        <f>'[1]links-p0'!D31</f>
        <v>3255.835836783679</v>
      </c>
    </row>
    <row r="35" spans="1:121" x14ac:dyDescent="0.35">
      <c r="A35" s="24"/>
      <c r="B35" s="31">
        <f t="shared" si="14"/>
        <v>29</v>
      </c>
      <c r="C35" s="32">
        <v>0</v>
      </c>
      <c r="D35" s="19">
        <v>0</v>
      </c>
      <c r="E35" s="33">
        <f t="shared" si="4"/>
        <v>0</v>
      </c>
      <c r="F35" s="19">
        <f>'[1]generators-p'!B31</f>
        <v>0</v>
      </c>
      <c r="G35" s="19">
        <f>'[1]generators-p'!C31</f>
        <v>0</v>
      </c>
      <c r="H35" s="19">
        <f t="shared" si="0"/>
        <v>0</v>
      </c>
      <c r="I35" s="24"/>
      <c r="J35" s="31">
        <v>29</v>
      </c>
      <c r="K35" s="32">
        <v>0</v>
      </c>
      <c r="L35" s="19">
        <f t="shared" si="5"/>
        <v>0</v>
      </c>
      <c r="M35" s="19">
        <f>'[1]generators-p'!J31</f>
        <v>0</v>
      </c>
      <c r="N35" s="19">
        <f t="shared" si="6"/>
        <v>0</v>
      </c>
      <c r="O35" s="24"/>
      <c r="P35" s="35">
        <f t="shared" si="15"/>
        <v>29</v>
      </c>
      <c r="Q35" s="19">
        <v>13171.9704</v>
      </c>
      <c r="R35" s="19">
        <v>784.3</v>
      </c>
      <c r="S35" s="19">
        <v>170.5</v>
      </c>
      <c r="T35" s="32">
        <f t="shared" si="7"/>
        <v>14126.770399999999</v>
      </c>
      <c r="U35" s="24">
        <f>'[1]generators-p'!D31</f>
        <v>13599.38045674861</v>
      </c>
      <c r="V35" s="24"/>
      <c r="W35" s="31">
        <f t="shared" si="16"/>
        <v>29</v>
      </c>
      <c r="X35" s="19">
        <v>2154.0659999999998</v>
      </c>
      <c r="Y35" s="19">
        <v>50.387999999999998</v>
      </c>
      <c r="Z35" s="19">
        <f t="shared" si="8"/>
        <v>2204.4539999999997</v>
      </c>
      <c r="AA35" s="24">
        <f>'[1]generators-p'!K31</f>
        <v>2154.0659999999998</v>
      </c>
      <c r="AB35" s="33">
        <f>'[1]generators-p'!L31</f>
        <v>50.387999999999998</v>
      </c>
      <c r="AC35" s="33">
        <f t="shared" si="1"/>
        <v>2204.4539999999997</v>
      </c>
      <c r="AD35" s="24"/>
      <c r="AE35" s="36">
        <v>29</v>
      </c>
      <c r="AF35" s="40">
        <v>953.04899999999998</v>
      </c>
      <c r="AG35" s="40">
        <f>'[1]generators-p'!E31</f>
        <v>953.04899999999998</v>
      </c>
      <c r="AH35" s="24"/>
      <c r="AI35" s="36">
        <v>29</v>
      </c>
      <c r="AJ35" s="40">
        <v>868.92899999999997</v>
      </c>
      <c r="AK35" s="40">
        <f>'[1]generators-p'!M31</f>
        <v>868.92900000000009</v>
      </c>
      <c r="AL35" s="24"/>
      <c r="AM35" s="31">
        <v>29</v>
      </c>
      <c r="AN35" s="88">
        <v>0</v>
      </c>
      <c r="AO35" s="88">
        <v>655.69281000000001</v>
      </c>
      <c r="AP35" s="88">
        <v>0</v>
      </c>
      <c r="AQ35" s="88">
        <f>'[1]generators-p'!P31</f>
        <v>618.65918295741221</v>
      </c>
      <c r="AS35" s="31">
        <v>29</v>
      </c>
      <c r="AT35" s="24">
        <v>3996.82998</v>
      </c>
      <c r="AU35" s="42">
        <v>0</v>
      </c>
      <c r="AV35" s="43">
        <f t="shared" si="9"/>
        <v>3996.82998</v>
      </c>
      <c r="AW35" s="42">
        <f>'[1]generators-p'!H31</f>
        <v>0</v>
      </c>
      <c r="AX35" s="42">
        <f>'[1]generators-p'!I31</f>
        <v>7493.9267031901854</v>
      </c>
      <c r="AY35" s="42">
        <f t="shared" si="10"/>
        <v>5245.7486922331291</v>
      </c>
      <c r="AZ35" s="24"/>
      <c r="BA35" s="36">
        <v>29</v>
      </c>
      <c r="BB35" s="40">
        <v>1591.4646720000001</v>
      </c>
      <c r="BC35" s="40">
        <v>0</v>
      </c>
      <c r="BD35" s="24"/>
      <c r="BE35" s="31">
        <v>29</v>
      </c>
      <c r="BF35" s="19">
        <v>0</v>
      </c>
      <c r="BG35" s="19">
        <v>0</v>
      </c>
      <c r="BH35" s="24"/>
      <c r="BI35" s="31">
        <v>29</v>
      </c>
      <c r="BJ35" s="19">
        <v>3156.57</v>
      </c>
      <c r="BK35" s="40">
        <v>0</v>
      </c>
      <c r="BL35" s="46">
        <f t="shared" si="11"/>
        <v>3156.57</v>
      </c>
      <c r="BM35" s="24">
        <f>'[1]links-p0'!B31</f>
        <v>3156.57</v>
      </c>
      <c r="BN35" s="24"/>
      <c r="BO35" s="31">
        <v>29</v>
      </c>
      <c r="BP35" s="19">
        <v>4613</v>
      </c>
      <c r="BQ35" s="19">
        <f>'[1]links-p0'!G31</f>
        <v>4613</v>
      </c>
      <c r="BR35" s="32"/>
      <c r="BS35" s="31">
        <v>29</v>
      </c>
      <c r="BT35" s="19">
        <v>0</v>
      </c>
      <c r="BU35" s="40">
        <v>0</v>
      </c>
      <c r="BV35" s="46">
        <f t="shared" si="12"/>
        <v>0</v>
      </c>
      <c r="BW35" s="46">
        <f>'[1]links-p0'!C31</f>
        <v>0</v>
      </c>
      <c r="BX35" s="32"/>
      <c r="BY35" s="32">
        <v>0</v>
      </c>
      <c r="BZ35" s="40">
        <f>'[1]links-p0'!H31</f>
        <v>0</v>
      </c>
      <c r="CB35" s="35">
        <v>7873</v>
      </c>
      <c r="CC35" s="33">
        <f>'[1]generators-p'!G32</f>
        <v>7872.9999999999991</v>
      </c>
      <c r="CE35" s="35">
        <v>2591</v>
      </c>
      <c r="CF35" s="33">
        <f>'[1]generators-p'!O32</f>
        <v>2591</v>
      </c>
      <c r="CJ35" s="35">
        <v>794.88</v>
      </c>
      <c r="CK35" s="33">
        <f>'[1]generators-p'!F31</f>
        <v>794.87977565351252</v>
      </c>
      <c r="CN35" s="32">
        <v>2583</v>
      </c>
      <c r="CO35" s="19">
        <v>0</v>
      </c>
      <c r="CP35" s="19">
        <f t="shared" si="13"/>
        <v>2583</v>
      </c>
      <c r="CQ35" s="33">
        <f>'[1]storage_units-p'!C31</f>
        <v>1528</v>
      </c>
      <c r="CS35" s="32">
        <v>8664.0982742100005</v>
      </c>
      <c r="CT35" s="19">
        <v>0</v>
      </c>
      <c r="CU35" s="19">
        <f t="shared" si="2"/>
        <v>8664.0982742100005</v>
      </c>
      <c r="CV35" s="90">
        <f>'[1]storage_units-p'!B32</f>
        <v>8285.818810284396</v>
      </c>
      <c r="CY35" s="32">
        <v>448.80997531999998</v>
      </c>
      <c r="CZ35" s="19">
        <v>0</v>
      </c>
      <c r="DA35" s="19">
        <f t="shared" si="3"/>
        <v>448.80997531999998</v>
      </c>
      <c r="DB35" s="90">
        <f>'[1]storage_units-p'!D32</f>
        <v>728.07580000000053</v>
      </c>
      <c r="DD35" s="98">
        <v>3338.17743513</v>
      </c>
      <c r="DE35" s="99">
        <f>'[1]links-p0'!D32</f>
        <v>5060.3852045127196</v>
      </c>
    </row>
    <row r="36" spans="1:121" x14ac:dyDescent="0.35">
      <c r="A36" s="24"/>
      <c r="B36" s="31">
        <f t="shared" si="14"/>
        <v>30</v>
      </c>
      <c r="C36" s="32">
        <v>0</v>
      </c>
      <c r="D36" s="19">
        <v>0</v>
      </c>
      <c r="E36" s="33">
        <f t="shared" si="4"/>
        <v>0</v>
      </c>
      <c r="F36" s="19">
        <f>'[1]generators-p'!B32</f>
        <v>0</v>
      </c>
      <c r="G36" s="19">
        <f>'[1]generators-p'!C32</f>
        <v>0</v>
      </c>
      <c r="H36" s="19">
        <f t="shared" si="0"/>
        <v>0</v>
      </c>
      <c r="I36" s="24"/>
      <c r="J36" s="31">
        <v>30</v>
      </c>
      <c r="K36" s="32">
        <v>0</v>
      </c>
      <c r="L36" s="19">
        <f t="shared" si="5"/>
        <v>0</v>
      </c>
      <c r="M36" s="19">
        <f>'[1]generators-p'!J32</f>
        <v>0</v>
      </c>
      <c r="N36" s="19">
        <f t="shared" si="6"/>
        <v>0</v>
      </c>
      <c r="O36" s="24"/>
      <c r="P36" s="35">
        <f t="shared" si="15"/>
        <v>30</v>
      </c>
      <c r="Q36" s="19">
        <v>11925.9732</v>
      </c>
      <c r="R36" s="19">
        <v>802.7</v>
      </c>
      <c r="S36" s="19">
        <v>174.5</v>
      </c>
      <c r="T36" s="32">
        <f t="shared" si="7"/>
        <v>12903.173200000001</v>
      </c>
      <c r="U36" s="24">
        <f>'[1]generators-p'!D32</f>
        <v>12281.728618574811</v>
      </c>
      <c r="V36" s="24"/>
      <c r="W36" s="31">
        <f t="shared" si="16"/>
        <v>30</v>
      </c>
      <c r="X36" s="19">
        <v>2119.1352000000002</v>
      </c>
      <c r="Y36" s="19">
        <v>49.095999999999997</v>
      </c>
      <c r="Z36" s="19">
        <f t="shared" si="8"/>
        <v>2168.2312000000002</v>
      </c>
      <c r="AA36" s="24">
        <f>'[1]generators-p'!K32</f>
        <v>2119.1352000000002</v>
      </c>
      <c r="AB36" s="33">
        <f>'[1]generators-p'!L32</f>
        <v>49.095999999999997</v>
      </c>
      <c r="AC36" s="33">
        <f t="shared" si="1"/>
        <v>2168.2312000000002</v>
      </c>
      <c r="AD36" s="24"/>
      <c r="AE36" s="36">
        <v>30</v>
      </c>
      <c r="AF36" s="40">
        <v>962.9</v>
      </c>
      <c r="AG36" s="40">
        <f>'[1]generators-p'!E32</f>
        <v>962.9</v>
      </c>
      <c r="AH36" s="24"/>
      <c r="AI36" s="36">
        <v>30</v>
      </c>
      <c r="AJ36" s="40">
        <v>886.81299999999999</v>
      </c>
      <c r="AK36" s="40">
        <f>'[1]generators-p'!M32</f>
        <v>886.81299999999999</v>
      </c>
      <c r="AL36" s="24"/>
      <c r="AM36" s="31">
        <v>30</v>
      </c>
      <c r="AN36" s="88">
        <v>0</v>
      </c>
      <c r="AO36" s="88">
        <v>632.74206000000004</v>
      </c>
      <c r="AP36" s="88">
        <v>0</v>
      </c>
      <c r="AQ36" s="88">
        <f>'[1]generators-p'!P32</f>
        <v>597.00469471731731</v>
      </c>
      <c r="AS36" s="31">
        <v>30</v>
      </c>
      <c r="AT36" s="24">
        <v>3609.57539</v>
      </c>
      <c r="AU36" s="42">
        <v>0</v>
      </c>
      <c r="AV36" s="43">
        <f t="shared" si="9"/>
        <v>3609.57539</v>
      </c>
      <c r="AW36" s="42">
        <f>'[1]generators-p'!H32</f>
        <v>0</v>
      </c>
      <c r="AX36" s="42">
        <f>'[1]generators-p'!I32</f>
        <v>6767.8368951533739</v>
      </c>
      <c r="AY36" s="42">
        <f t="shared" si="10"/>
        <v>4737.4858266073616</v>
      </c>
      <c r="AZ36" s="24"/>
      <c r="BA36" s="36">
        <v>30</v>
      </c>
      <c r="BB36" s="40">
        <v>1591.4646720000001</v>
      </c>
      <c r="BC36" s="40">
        <v>0</v>
      </c>
      <c r="BD36" s="24"/>
      <c r="BE36" s="31">
        <v>30</v>
      </c>
      <c r="BF36" s="19">
        <v>0</v>
      </c>
      <c r="BG36" s="19">
        <v>0</v>
      </c>
      <c r="BH36" s="24"/>
      <c r="BI36" s="31">
        <v>30</v>
      </c>
      <c r="BJ36" s="19">
        <v>3156.57</v>
      </c>
      <c r="BK36" s="40">
        <v>0</v>
      </c>
      <c r="BL36" s="46">
        <f t="shared" si="11"/>
        <v>3156.57</v>
      </c>
      <c r="BM36" s="24">
        <f>'[1]links-p0'!B32</f>
        <v>3156.57</v>
      </c>
      <c r="BN36" s="24"/>
      <c r="BO36" s="31">
        <v>30</v>
      </c>
      <c r="BP36" s="19">
        <v>4613</v>
      </c>
      <c r="BQ36" s="19">
        <f>'[1]links-p0'!G32</f>
        <v>4613</v>
      </c>
      <c r="BR36" s="32"/>
      <c r="BS36" s="31">
        <v>30</v>
      </c>
      <c r="BT36" s="19">
        <v>0</v>
      </c>
      <c r="BU36" s="40">
        <v>0</v>
      </c>
      <c r="BV36" s="46">
        <f t="shared" si="12"/>
        <v>0</v>
      </c>
      <c r="BW36" s="46">
        <f>'[1]links-p0'!C32</f>
        <v>0</v>
      </c>
      <c r="BX36" s="32"/>
      <c r="BY36" s="32">
        <v>0</v>
      </c>
      <c r="BZ36" s="40">
        <f>'[1]links-p0'!H32</f>
        <v>0</v>
      </c>
      <c r="CB36" s="35">
        <v>7873</v>
      </c>
      <c r="CC36" s="33">
        <f>'[1]generators-p'!G33</f>
        <v>7872.9999999999991</v>
      </c>
      <c r="CE36" s="35">
        <v>2591</v>
      </c>
      <c r="CF36" s="33">
        <f>'[1]generators-p'!O33</f>
        <v>2591</v>
      </c>
      <c r="CJ36" s="35">
        <v>794.88</v>
      </c>
      <c r="CK36" s="33">
        <f>'[1]generators-p'!F32</f>
        <v>794.87977565351252</v>
      </c>
      <c r="CN36" s="32">
        <v>2583</v>
      </c>
      <c r="CO36" s="19">
        <v>0</v>
      </c>
      <c r="CP36" s="19">
        <f t="shared" si="13"/>
        <v>2583</v>
      </c>
      <c r="CQ36" s="33">
        <f>'[1]storage_units-p'!C32</f>
        <v>1528</v>
      </c>
      <c r="CS36" s="32">
        <v>6206.8404080800001</v>
      </c>
      <c r="CT36" s="19">
        <v>0</v>
      </c>
      <c r="CU36" s="19">
        <f t="shared" si="2"/>
        <v>6206.8404080800001</v>
      </c>
      <c r="CV36" s="90">
        <f>'[1]storage_units-p'!B33</f>
        <v>3153.0938457421648</v>
      </c>
      <c r="CY36" s="32">
        <v>1089.5485370199999</v>
      </c>
      <c r="CZ36" s="19">
        <v>0</v>
      </c>
      <c r="DA36" s="19">
        <f t="shared" si="3"/>
        <v>1089.5485370199999</v>
      </c>
      <c r="DB36" s="90">
        <f>'[1]storage_units-p'!D33</f>
        <v>1409.761</v>
      </c>
      <c r="DD36" s="98">
        <v>5641.0727918900002</v>
      </c>
      <c r="DE36" s="99">
        <f>'[1]links-p0'!D33</f>
        <v>5923.0362049584464</v>
      </c>
    </row>
    <row r="37" spans="1:121" x14ac:dyDescent="0.35">
      <c r="A37" s="24"/>
      <c r="B37" s="31">
        <f t="shared" si="14"/>
        <v>31</v>
      </c>
      <c r="C37" s="32">
        <v>0</v>
      </c>
      <c r="D37" s="19">
        <v>0</v>
      </c>
      <c r="E37" s="33">
        <f t="shared" si="4"/>
        <v>0</v>
      </c>
      <c r="F37" s="19">
        <f>'[1]generators-p'!B33</f>
        <v>0</v>
      </c>
      <c r="G37" s="19">
        <f>'[1]generators-p'!C33</f>
        <v>0</v>
      </c>
      <c r="H37" s="19">
        <f t="shared" si="0"/>
        <v>0</v>
      </c>
      <c r="I37" s="24"/>
      <c r="J37" s="31">
        <v>31</v>
      </c>
      <c r="K37" s="32">
        <v>0</v>
      </c>
      <c r="L37" s="19">
        <f t="shared" si="5"/>
        <v>0</v>
      </c>
      <c r="M37" s="19">
        <f>'[1]generators-p'!J33</f>
        <v>0</v>
      </c>
      <c r="N37" s="19">
        <f t="shared" si="6"/>
        <v>0</v>
      </c>
      <c r="O37" s="24"/>
      <c r="P37" s="35">
        <f t="shared" si="15"/>
        <v>31</v>
      </c>
      <c r="Q37" s="19">
        <v>10234.977000000001</v>
      </c>
      <c r="R37" s="19">
        <v>816.5</v>
      </c>
      <c r="S37" s="19">
        <v>177.5</v>
      </c>
      <c r="T37" s="32">
        <f t="shared" si="7"/>
        <v>11228.977000000001</v>
      </c>
      <c r="U37" s="24">
        <f>'[1]generators-p'!D33</f>
        <v>10580.61958356276</v>
      </c>
      <c r="V37" s="24"/>
      <c r="W37" s="31">
        <f t="shared" si="16"/>
        <v>31</v>
      </c>
      <c r="X37" s="19">
        <v>1921.194</v>
      </c>
      <c r="Y37" s="19">
        <v>51.033999999999999</v>
      </c>
      <c r="Z37" s="19">
        <f t="shared" si="8"/>
        <v>1972.2280000000001</v>
      </c>
      <c r="AA37" s="24">
        <f>'[1]generators-p'!K33</f>
        <v>1921.194</v>
      </c>
      <c r="AB37" s="33">
        <f>'[1]generators-p'!L33</f>
        <v>51.033999999999999</v>
      </c>
      <c r="AC37" s="33">
        <f t="shared" si="1"/>
        <v>1972.2280000000001</v>
      </c>
      <c r="AD37" s="24"/>
      <c r="AE37" s="36">
        <v>31</v>
      </c>
      <c r="AF37" s="40">
        <v>1036.78</v>
      </c>
      <c r="AG37" s="40">
        <f>'[1]generators-p'!E33</f>
        <v>1036.78</v>
      </c>
      <c r="AH37" s="24"/>
      <c r="AI37" s="36">
        <v>31</v>
      </c>
      <c r="AJ37" s="40">
        <v>959.12400000000002</v>
      </c>
      <c r="AK37" s="40">
        <f>'[1]generators-p'!M33</f>
        <v>959.12400000000014</v>
      </c>
      <c r="AL37" s="24"/>
      <c r="AM37" s="31">
        <v>31</v>
      </c>
      <c r="AN37" s="88">
        <v>0</v>
      </c>
      <c r="AO37" s="88">
        <v>651.05011999999999</v>
      </c>
      <c r="AP37" s="88">
        <v>0</v>
      </c>
      <c r="AQ37" s="88">
        <f>'[1]generators-p'!P33</f>
        <v>614.27871277637632</v>
      </c>
      <c r="AS37" s="31">
        <v>31</v>
      </c>
      <c r="AT37" s="24">
        <v>3109.6224999999999</v>
      </c>
      <c r="AU37" s="42">
        <v>0</v>
      </c>
      <c r="AV37" s="43">
        <f t="shared" si="9"/>
        <v>3109.6224999999999</v>
      </c>
      <c r="AW37" s="42">
        <f>'[1]generators-p'!H33</f>
        <v>0</v>
      </c>
      <c r="AX37" s="42">
        <f>'[1]generators-p'!I33</f>
        <v>5830.4414263803683</v>
      </c>
      <c r="AY37" s="42">
        <f t="shared" si="10"/>
        <v>4081.3089984662574</v>
      </c>
      <c r="AZ37" s="24"/>
      <c r="BA37" s="36">
        <v>31</v>
      </c>
      <c r="BB37" s="40">
        <v>1591.4646720000001</v>
      </c>
      <c r="BC37" s="40">
        <v>0</v>
      </c>
      <c r="BD37" s="24"/>
      <c r="BE37" s="31">
        <v>31</v>
      </c>
      <c r="BF37" s="19">
        <v>0</v>
      </c>
      <c r="BG37" s="19">
        <v>0</v>
      </c>
      <c r="BH37" s="24"/>
      <c r="BI37" s="31">
        <v>31</v>
      </c>
      <c r="BJ37" s="19">
        <v>3156.57</v>
      </c>
      <c r="BK37" s="40">
        <v>10447.41</v>
      </c>
      <c r="BL37" s="46">
        <f t="shared" si="11"/>
        <v>13603.98</v>
      </c>
      <c r="BM37" s="24">
        <f>'[1]links-p0'!B33</f>
        <v>13603.98</v>
      </c>
      <c r="BN37" s="24"/>
      <c r="BO37" s="31">
        <v>31</v>
      </c>
      <c r="BP37" s="19">
        <v>4613</v>
      </c>
      <c r="BQ37" s="19">
        <f>'[1]links-p0'!G33</f>
        <v>4613</v>
      </c>
      <c r="BR37" s="32"/>
      <c r="BS37" s="31">
        <v>31</v>
      </c>
      <c r="BT37" s="19">
        <v>0</v>
      </c>
      <c r="BU37" s="40">
        <v>0</v>
      </c>
      <c r="BV37" s="46">
        <f t="shared" si="12"/>
        <v>0</v>
      </c>
      <c r="BW37" s="46">
        <f>'[1]links-p0'!C33</f>
        <v>0</v>
      </c>
      <c r="BX37" s="32"/>
      <c r="BY37" s="32">
        <v>0</v>
      </c>
      <c r="BZ37" s="40">
        <f>'[1]links-p0'!H33</f>
        <v>0</v>
      </c>
      <c r="CB37" s="35">
        <v>7873</v>
      </c>
      <c r="CC37" s="33">
        <f>'[1]generators-p'!G34</f>
        <v>7872.9999999999991</v>
      </c>
      <c r="CE37" s="35">
        <v>2591</v>
      </c>
      <c r="CF37" s="33">
        <f>'[1]generators-p'!O34</f>
        <v>2591</v>
      </c>
      <c r="CJ37" s="35">
        <v>794.88</v>
      </c>
      <c r="CK37" s="33">
        <f>'[1]generators-p'!F33</f>
        <v>794.87977565351252</v>
      </c>
      <c r="CN37" s="32">
        <v>2583</v>
      </c>
      <c r="CO37" s="19">
        <v>0</v>
      </c>
      <c r="CP37" s="19">
        <f t="shared" si="13"/>
        <v>2583</v>
      </c>
      <c r="CQ37" s="33">
        <f>'[1]storage_units-p'!C33</f>
        <v>1528</v>
      </c>
      <c r="CS37" s="32">
        <v>11250.824058239999</v>
      </c>
      <c r="CT37" s="19">
        <v>0</v>
      </c>
      <c r="CU37" s="19">
        <f t="shared" si="2"/>
        <v>11250.824058239999</v>
      </c>
      <c r="CV37" s="90">
        <f>'[1]storage_units-p'!B34</f>
        <v>8324.3463419915024</v>
      </c>
      <c r="CY37" s="32">
        <v>935.68954080000003</v>
      </c>
      <c r="CZ37" s="19">
        <v>0</v>
      </c>
      <c r="DA37" s="19">
        <f t="shared" si="3"/>
        <v>935.68954080000003</v>
      </c>
      <c r="DB37" s="90">
        <f>'[1]storage_units-p'!D34</f>
        <v>2266.280400000001</v>
      </c>
      <c r="DD37" s="98">
        <v>7130.4968010100001</v>
      </c>
      <c r="DE37" s="99">
        <f>'[1]links-p0'!D34</f>
        <v>9125.6630940568994</v>
      </c>
    </row>
    <row r="38" spans="1:121" x14ac:dyDescent="0.35">
      <c r="A38" s="24"/>
      <c r="B38" s="31">
        <f t="shared" si="14"/>
        <v>32</v>
      </c>
      <c r="C38" s="32">
        <v>0</v>
      </c>
      <c r="D38" s="19">
        <v>0</v>
      </c>
      <c r="E38" s="33">
        <f t="shared" si="4"/>
        <v>0</v>
      </c>
      <c r="F38" s="19">
        <f>'[1]generators-p'!B34</f>
        <v>0</v>
      </c>
      <c r="G38" s="19">
        <f>'[1]generators-p'!C34</f>
        <v>0</v>
      </c>
      <c r="H38" s="19">
        <f t="shared" ref="H38:H69" si="17">G38+F38</f>
        <v>0</v>
      </c>
      <c r="I38" s="24"/>
      <c r="J38" s="31">
        <v>32</v>
      </c>
      <c r="K38" s="32">
        <v>0</v>
      </c>
      <c r="L38" s="19">
        <f t="shared" si="5"/>
        <v>0</v>
      </c>
      <c r="M38" s="19">
        <f>'[1]generators-p'!J34</f>
        <v>0</v>
      </c>
      <c r="N38" s="19">
        <f t="shared" si="6"/>
        <v>0</v>
      </c>
      <c r="O38" s="24"/>
      <c r="P38" s="35">
        <f t="shared" si="15"/>
        <v>32</v>
      </c>
      <c r="Q38" s="19">
        <v>10056.9774</v>
      </c>
      <c r="R38" s="19">
        <v>823.4</v>
      </c>
      <c r="S38" s="19">
        <v>179</v>
      </c>
      <c r="T38" s="32">
        <f t="shared" si="7"/>
        <v>11059.377399999999</v>
      </c>
      <c r="U38" s="24">
        <f>'[1]generators-p'!D34</f>
        <v>10413.82697641188</v>
      </c>
      <c r="V38" s="24"/>
      <c r="W38" s="31">
        <f t="shared" si="16"/>
        <v>32</v>
      </c>
      <c r="X38" s="19">
        <v>1583.5296000000001</v>
      </c>
      <c r="Y38" s="19">
        <v>52.326000000000001</v>
      </c>
      <c r="Z38" s="19">
        <f t="shared" si="8"/>
        <v>1635.8556000000001</v>
      </c>
      <c r="AA38" s="24">
        <f>'[1]generators-p'!K34</f>
        <v>1583.5296000000001</v>
      </c>
      <c r="AB38" s="33">
        <f>'[1]generators-p'!L34</f>
        <v>52.326000000000001</v>
      </c>
      <c r="AC38" s="33">
        <f t="shared" ref="AC38:AC69" si="18">AB38+AA38</f>
        <v>1635.8556000000001</v>
      </c>
      <c r="AD38" s="24"/>
      <c r="AE38" s="36">
        <v>32</v>
      </c>
      <c r="AF38" s="40">
        <v>1086.0329999999999</v>
      </c>
      <c r="AG38" s="40">
        <f>'[1]generators-p'!E34</f>
        <v>1086.0329999999999</v>
      </c>
      <c r="AH38" s="24"/>
      <c r="AI38" s="36">
        <v>32</v>
      </c>
      <c r="AJ38" s="40">
        <v>975.02</v>
      </c>
      <c r="AK38" s="40">
        <f>'[1]generators-p'!M34</f>
        <v>975.01999999999987</v>
      </c>
      <c r="AL38" s="24"/>
      <c r="AM38" s="31">
        <v>32</v>
      </c>
      <c r="AN38" s="88">
        <v>0</v>
      </c>
      <c r="AO38" s="88">
        <v>678.41494</v>
      </c>
      <c r="AP38" s="88">
        <v>0</v>
      </c>
      <c r="AQ38" s="88">
        <f>'[1]generators-p'!P34</f>
        <v>640.0979636889748</v>
      </c>
      <c r="AS38" s="31">
        <v>32</v>
      </c>
      <c r="AT38" s="24">
        <v>3167.62311</v>
      </c>
      <c r="AU38" s="42">
        <v>0</v>
      </c>
      <c r="AV38" s="43">
        <f t="shared" si="9"/>
        <v>3167.62311</v>
      </c>
      <c r="AW38" s="42">
        <f>'[1]generators-p'!H34</f>
        <v>0</v>
      </c>
      <c r="AX38" s="42">
        <f>'[1]generators-p'!I34</f>
        <v>5939.1906907361954</v>
      </c>
      <c r="AY38" s="42">
        <f t="shared" si="10"/>
        <v>4157.4334835153368</v>
      </c>
      <c r="AZ38" s="24"/>
      <c r="BA38" s="36">
        <v>32</v>
      </c>
      <c r="BB38" s="40">
        <v>1591.4646720000001</v>
      </c>
      <c r="BC38" s="40">
        <v>0</v>
      </c>
      <c r="BD38" s="24"/>
      <c r="BE38" s="31">
        <v>32</v>
      </c>
      <c r="BF38" s="19">
        <v>0</v>
      </c>
      <c r="BG38" s="19">
        <v>0</v>
      </c>
      <c r="BH38" s="24"/>
      <c r="BI38" s="31">
        <v>32</v>
      </c>
      <c r="BJ38" s="19">
        <v>3156.57</v>
      </c>
      <c r="BK38" s="40">
        <v>10447.41</v>
      </c>
      <c r="BL38" s="46">
        <f t="shared" si="11"/>
        <v>13603.98</v>
      </c>
      <c r="BM38" s="24">
        <f>'[1]links-p0'!B34</f>
        <v>13603.98</v>
      </c>
      <c r="BN38" s="24"/>
      <c r="BO38" s="31">
        <v>32</v>
      </c>
      <c r="BP38" s="19">
        <v>4613</v>
      </c>
      <c r="BQ38" s="19">
        <f>'[1]links-p0'!G34</f>
        <v>4613</v>
      </c>
      <c r="BR38" s="32"/>
      <c r="BS38" s="31">
        <v>32</v>
      </c>
      <c r="BT38" s="19">
        <v>0</v>
      </c>
      <c r="BU38" s="40">
        <v>0</v>
      </c>
      <c r="BV38" s="46">
        <f t="shared" si="12"/>
        <v>0</v>
      </c>
      <c r="BW38" s="46">
        <f>'[1]links-p0'!C34</f>
        <v>0</v>
      </c>
      <c r="BX38" s="32"/>
      <c r="BY38" s="32">
        <v>0</v>
      </c>
      <c r="BZ38" s="40">
        <f>'[1]links-p0'!H34</f>
        <v>0</v>
      </c>
      <c r="CB38" s="35">
        <v>7873</v>
      </c>
      <c r="CC38" s="33">
        <f>'[1]generators-p'!G35</f>
        <v>7872.9999999999991</v>
      </c>
      <c r="CE38" s="35">
        <v>2591</v>
      </c>
      <c r="CF38" s="33">
        <f>'[1]generators-p'!O35</f>
        <v>2591</v>
      </c>
      <c r="CJ38" s="35">
        <v>794.88</v>
      </c>
      <c r="CK38" s="33">
        <f>'[1]generators-p'!F34</f>
        <v>794.87977565351252</v>
      </c>
      <c r="CN38" s="32">
        <v>2583</v>
      </c>
      <c r="CO38" s="19">
        <v>0</v>
      </c>
      <c r="CP38" s="19">
        <f t="shared" si="13"/>
        <v>2583</v>
      </c>
      <c r="CQ38" s="33">
        <f>'[1]storage_units-p'!C34</f>
        <v>1528</v>
      </c>
      <c r="CS38" s="32">
        <v>1165.3024544499999</v>
      </c>
      <c r="CT38" s="19">
        <v>0</v>
      </c>
      <c r="CU38" s="19">
        <f t="shared" si="2"/>
        <v>1165.3024544499999</v>
      </c>
      <c r="CV38" s="90">
        <f>'[1]storage_units-p'!B35</f>
        <v>5035.5631110847726</v>
      </c>
      <c r="CY38" s="32">
        <v>1959.69145957</v>
      </c>
      <c r="CZ38" s="19">
        <v>0</v>
      </c>
      <c r="DA38" s="19">
        <f t="shared" si="3"/>
        <v>1959.69145957</v>
      </c>
      <c r="DB38" s="90">
        <f>'[1]storage_units-p'!D35</f>
        <v>2370.1437999999989</v>
      </c>
      <c r="DD38" s="98">
        <v>4358.5499136899998</v>
      </c>
      <c r="DE38" s="99">
        <f>'[1]links-p0'!D35</f>
        <v>5334.9559608293039</v>
      </c>
      <c r="DQ38" s="19" t="s">
        <v>109</v>
      </c>
    </row>
    <row r="39" spans="1:121" x14ac:dyDescent="0.35">
      <c r="A39" s="24"/>
      <c r="B39" s="31">
        <f t="shared" si="14"/>
        <v>33</v>
      </c>
      <c r="C39" s="32">
        <v>8881</v>
      </c>
      <c r="D39" s="19">
        <v>317.13</v>
      </c>
      <c r="E39" s="33">
        <f t="shared" si="4"/>
        <v>9198.1299999999992</v>
      </c>
      <c r="F39" s="19">
        <f>'[1]generators-p'!B35</f>
        <v>8881</v>
      </c>
      <c r="G39" s="19">
        <f>'[1]generators-p'!C35</f>
        <v>317.13</v>
      </c>
      <c r="H39" s="19">
        <f t="shared" si="17"/>
        <v>9198.1299999999992</v>
      </c>
      <c r="I39" s="24"/>
      <c r="J39" s="31">
        <v>33</v>
      </c>
      <c r="K39" s="32">
        <v>963.33939999999996</v>
      </c>
      <c r="L39" s="19">
        <f t="shared" si="5"/>
        <v>963.33939999999996</v>
      </c>
      <c r="M39" s="19">
        <f>'[1]generators-p'!J35</f>
        <v>963.33939999999996</v>
      </c>
      <c r="N39" s="19">
        <f t="shared" si="6"/>
        <v>963.33939999999996</v>
      </c>
      <c r="O39" s="24"/>
      <c r="P39" s="35">
        <f t="shared" si="15"/>
        <v>33</v>
      </c>
      <c r="Q39" s="19">
        <v>9166.9794000000002</v>
      </c>
      <c r="R39" s="19">
        <v>832.6</v>
      </c>
      <c r="S39" s="19">
        <v>181</v>
      </c>
      <c r="T39" s="32">
        <f t="shared" si="7"/>
        <v>10180.579400000001</v>
      </c>
      <c r="U39" s="24">
        <f>'[1]generators-p'!D35</f>
        <v>9460.1706868510191</v>
      </c>
      <c r="V39" s="24"/>
      <c r="W39" s="31">
        <f t="shared" si="16"/>
        <v>33</v>
      </c>
      <c r="X39" s="19">
        <v>1257.5088000000001</v>
      </c>
      <c r="Y39" s="19">
        <v>52.326000000000001</v>
      </c>
      <c r="Z39" s="19">
        <f t="shared" si="8"/>
        <v>1309.8348000000001</v>
      </c>
      <c r="AA39" s="24">
        <f>'[1]generators-p'!K35</f>
        <v>1257.5088000000001</v>
      </c>
      <c r="AB39" s="33">
        <f>'[1]generators-p'!L35</f>
        <v>52.326000000000001</v>
      </c>
      <c r="AC39" s="33">
        <f t="shared" si="18"/>
        <v>1309.8348000000001</v>
      </c>
      <c r="AD39" s="24"/>
      <c r="AE39" s="36">
        <v>33</v>
      </c>
      <c r="AF39" s="40">
        <v>1081.1079999999999</v>
      </c>
      <c r="AG39" s="40">
        <f>'[1]generators-p'!E35</f>
        <v>1081.1079999999999</v>
      </c>
      <c r="AH39" s="24"/>
      <c r="AI39" s="36">
        <v>33</v>
      </c>
      <c r="AJ39" s="40">
        <v>987.63599999999997</v>
      </c>
      <c r="AK39" s="40">
        <f>'[1]generators-p'!M35</f>
        <v>987.63599999999985</v>
      </c>
      <c r="AL39" s="24"/>
      <c r="AM39" s="31">
        <v>33</v>
      </c>
      <c r="AN39" s="88">
        <v>0</v>
      </c>
      <c r="AO39" s="88">
        <v>1113.1749400000001</v>
      </c>
      <c r="AP39" s="88">
        <v>0</v>
      </c>
      <c r="AQ39" s="88">
        <f>'[1]generators-p'!P35</f>
        <v>1089.4361310357619</v>
      </c>
      <c r="AS39" s="31">
        <v>33</v>
      </c>
      <c r="AT39" s="24">
        <v>5745.8454000000002</v>
      </c>
      <c r="AU39" s="42">
        <v>0</v>
      </c>
      <c r="AV39" s="43">
        <f t="shared" si="9"/>
        <v>5745.8454000000002</v>
      </c>
      <c r="AW39" s="42">
        <f>'[1]generators-p'!H35</f>
        <v>0</v>
      </c>
      <c r="AX39" s="42">
        <f>'[1]generators-p'!I35</f>
        <v>10773.273942331291</v>
      </c>
      <c r="AY39" s="42">
        <f t="shared" si="10"/>
        <v>7541.291759631903</v>
      </c>
      <c r="AZ39" s="24"/>
      <c r="BA39" s="36">
        <v>33</v>
      </c>
      <c r="BB39" s="40">
        <v>1591.4646720000001</v>
      </c>
      <c r="BC39" s="40">
        <v>0</v>
      </c>
      <c r="BD39" s="24"/>
      <c r="BE39" s="31">
        <v>33</v>
      </c>
      <c r="BF39" s="19">
        <v>0</v>
      </c>
      <c r="BG39" s="19">
        <v>0</v>
      </c>
      <c r="BH39" s="24"/>
      <c r="BI39" s="31">
        <v>33</v>
      </c>
      <c r="BJ39" s="19">
        <v>3156.57</v>
      </c>
      <c r="BK39" s="40">
        <v>2891.94138724</v>
      </c>
      <c r="BL39" s="46">
        <f t="shared" si="11"/>
        <v>6048.5113872399997</v>
      </c>
      <c r="BM39" s="24">
        <f>'[1]links-p0'!B35</f>
        <v>6048.5113872399997</v>
      </c>
      <c r="BN39" s="24"/>
      <c r="BO39" s="31">
        <v>33</v>
      </c>
      <c r="BP39" s="19">
        <v>4613</v>
      </c>
      <c r="BQ39" s="19">
        <f>'[1]links-p0'!G35</f>
        <v>4613</v>
      </c>
      <c r="BR39" s="32"/>
      <c r="BS39" s="31">
        <v>33</v>
      </c>
      <c r="BT39" s="19">
        <v>0</v>
      </c>
      <c r="BU39" s="40">
        <v>0</v>
      </c>
      <c r="BV39" s="46">
        <f t="shared" si="12"/>
        <v>0</v>
      </c>
      <c r="BW39" s="46">
        <f>'[1]links-p0'!C35</f>
        <v>0</v>
      </c>
      <c r="BX39" s="32"/>
      <c r="BY39" s="32">
        <v>0</v>
      </c>
      <c r="BZ39" s="40">
        <f>'[1]links-p0'!H35</f>
        <v>0</v>
      </c>
      <c r="CB39" s="35">
        <v>7873</v>
      </c>
      <c r="CC39" s="33">
        <f>'[1]generators-p'!G36</f>
        <v>7872.9999999999991</v>
      </c>
      <c r="CE39" s="35">
        <v>2591</v>
      </c>
      <c r="CF39" s="33">
        <f>'[1]generators-p'!O36</f>
        <v>2591</v>
      </c>
      <c r="CJ39" s="35">
        <v>794.88</v>
      </c>
      <c r="CK39" s="33">
        <f>'[1]generators-p'!F35</f>
        <v>794.87977565351252</v>
      </c>
      <c r="CN39" s="32">
        <v>2583</v>
      </c>
      <c r="CO39" s="19">
        <v>0</v>
      </c>
      <c r="CP39" s="19">
        <f t="shared" si="13"/>
        <v>2583</v>
      </c>
      <c r="CQ39" s="33">
        <f>'[1]storage_units-p'!C35</f>
        <v>1528</v>
      </c>
      <c r="CS39" s="32">
        <v>0</v>
      </c>
      <c r="CT39" s="19">
        <v>0</v>
      </c>
      <c r="CU39" s="19">
        <f t="shared" si="2"/>
        <v>0</v>
      </c>
      <c r="CV39" s="90">
        <f>'[1]storage_units-p'!B36</f>
        <v>-7350.6825167942616</v>
      </c>
      <c r="CY39" s="32">
        <v>0</v>
      </c>
      <c r="CZ39" s="19">
        <v>0</v>
      </c>
      <c r="DA39" s="19">
        <f t="shared" si="3"/>
        <v>0</v>
      </c>
      <c r="DB39" s="90">
        <f>'[1]storage_units-p'!D36</f>
        <v>-1854.7639999999999</v>
      </c>
      <c r="DD39" s="98">
        <v>1479.76607287</v>
      </c>
      <c r="DE39" s="99">
        <f>'[1]links-p0'!D36</f>
        <v>31.490728948453711</v>
      </c>
    </row>
    <row r="40" spans="1:121" x14ac:dyDescent="0.35">
      <c r="A40" s="24"/>
      <c r="B40" s="31">
        <f t="shared" si="14"/>
        <v>34</v>
      </c>
      <c r="C40" s="32">
        <v>23323</v>
      </c>
      <c r="D40" s="19">
        <v>816.85</v>
      </c>
      <c r="E40" s="33">
        <f t="shared" si="4"/>
        <v>24139.85</v>
      </c>
      <c r="F40" s="19">
        <f>'[1]generators-p'!B36</f>
        <v>23323</v>
      </c>
      <c r="G40" s="19">
        <f>'[1]generators-p'!C36</f>
        <v>816.85</v>
      </c>
      <c r="H40" s="19">
        <f t="shared" si="17"/>
        <v>24139.85</v>
      </c>
      <c r="I40" s="24"/>
      <c r="J40" s="31">
        <v>34</v>
      </c>
      <c r="K40" s="32">
        <v>3508.2808</v>
      </c>
      <c r="L40" s="19">
        <f t="shared" si="5"/>
        <v>3508.2808</v>
      </c>
      <c r="M40" s="19">
        <f>'[1]generators-p'!J36</f>
        <v>3508.2808</v>
      </c>
      <c r="N40" s="19">
        <f t="shared" si="6"/>
        <v>3508.2808</v>
      </c>
      <c r="O40" s="24"/>
      <c r="P40" s="35">
        <f t="shared" si="15"/>
        <v>34</v>
      </c>
      <c r="Q40" s="19">
        <v>7742.9826000000003</v>
      </c>
      <c r="R40" s="19">
        <v>864.8</v>
      </c>
      <c r="S40" s="19">
        <v>188</v>
      </c>
      <c r="T40" s="32">
        <f t="shared" si="7"/>
        <v>8795.7826000000005</v>
      </c>
      <c r="U40" s="24">
        <f>'[1]generators-p'!D36</f>
        <v>7941.8884700892058</v>
      </c>
      <c r="V40" s="24"/>
      <c r="W40" s="31">
        <f t="shared" si="16"/>
        <v>34</v>
      </c>
      <c r="X40" s="19">
        <v>780.12120000000004</v>
      </c>
      <c r="Y40" s="19">
        <v>50.387999999999998</v>
      </c>
      <c r="Z40" s="19">
        <f t="shared" si="8"/>
        <v>830.50920000000008</v>
      </c>
      <c r="AA40" s="24">
        <f>'[1]generators-p'!K36</f>
        <v>780.12120000000004</v>
      </c>
      <c r="AB40" s="33">
        <f>'[1]generators-p'!L36</f>
        <v>50.387999999999998</v>
      </c>
      <c r="AC40" s="33">
        <f t="shared" si="18"/>
        <v>830.50920000000008</v>
      </c>
      <c r="AD40" s="24"/>
      <c r="AE40" s="36">
        <v>34</v>
      </c>
      <c r="AF40" s="40">
        <v>1051.556</v>
      </c>
      <c r="AG40" s="40">
        <f>'[1]generators-p'!E36</f>
        <v>1051.556</v>
      </c>
      <c r="AH40" s="24"/>
      <c r="AI40" s="36">
        <v>34</v>
      </c>
      <c r="AJ40" s="40">
        <v>988.90899999999999</v>
      </c>
      <c r="AK40" s="40">
        <f>'[1]generators-p'!M36</f>
        <v>988.90899999999999</v>
      </c>
      <c r="AL40" s="24"/>
      <c r="AM40" s="31">
        <v>34</v>
      </c>
      <c r="AN40" s="88">
        <v>0</v>
      </c>
      <c r="AO40" s="88">
        <v>1599.4909802499999</v>
      </c>
      <c r="AP40" s="88">
        <v>0</v>
      </c>
      <c r="AQ40" s="88">
        <f>'[1]generators-p'!P36</f>
        <v>2252.7762001112928</v>
      </c>
      <c r="AS40" s="31">
        <v>34</v>
      </c>
      <c r="AT40" s="24">
        <v>9812.1637900000005</v>
      </c>
      <c r="AU40" s="42">
        <v>0</v>
      </c>
      <c r="AV40" s="43">
        <f t="shared" si="9"/>
        <v>9812.1637900000005</v>
      </c>
      <c r="AW40" s="42">
        <f>'[1]generators-p'!H36</f>
        <v>0</v>
      </c>
      <c r="AX40" s="42">
        <f>'[1]generators-p'!I36</f>
        <v>18397.489162638041</v>
      </c>
      <c r="AY40" s="42">
        <f t="shared" si="10"/>
        <v>12878.242413846629</v>
      </c>
      <c r="AZ40" s="24"/>
      <c r="BA40" s="36">
        <v>34</v>
      </c>
      <c r="BB40" s="40">
        <v>0</v>
      </c>
      <c r="BC40" s="40">
        <v>0</v>
      </c>
      <c r="BD40" s="24"/>
      <c r="BE40" s="31">
        <v>34</v>
      </c>
      <c r="BF40" s="19">
        <v>0</v>
      </c>
      <c r="BG40" s="19">
        <v>0</v>
      </c>
      <c r="BH40" s="24"/>
      <c r="BI40" s="31">
        <v>34</v>
      </c>
      <c r="BJ40" s="19">
        <v>3156.57</v>
      </c>
      <c r="BK40" s="40">
        <v>0</v>
      </c>
      <c r="BL40" s="46">
        <f t="shared" si="11"/>
        <v>3156.57</v>
      </c>
      <c r="BM40" s="24">
        <f>'[1]links-p0'!B36</f>
        <v>3156.57</v>
      </c>
      <c r="BN40" s="24"/>
      <c r="BO40" s="31">
        <v>34</v>
      </c>
      <c r="BP40" s="19">
        <v>4613</v>
      </c>
      <c r="BQ40" s="19">
        <f>'[1]links-p0'!G36</f>
        <v>4613</v>
      </c>
      <c r="BR40" s="32"/>
      <c r="BS40" s="31">
        <v>34</v>
      </c>
      <c r="BT40" s="19">
        <v>0</v>
      </c>
      <c r="BU40" s="40">
        <v>10423.35</v>
      </c>
      <c r="BV40" s="46">
        <f t="shared" si="12"/>
        <v>10423.35</v>
      </c>
      <c r="BW40" s="46">
        <f>'[1]links-p0'!C36</f>
        <v>0</v>
      </c>
      <c r="BX40" s="32"/>
      <c r="BY40" s="32">
        <v>0</v>
      </c>
      <c r="BZ40" s="40">
        <f>'[1]links-p0'!H36</f>
        <v>0</v>
      </c>
      <c r="CB40" s="35">
        <v>7873</v>
      </c>
      <c r="CC40" s="33">
        <f>'[1]generators-p'!G37</f>
        <v>7872.9999999999991</v>
      </c>
      <c r="CE40" s="35">
        <v>2591</v>
      </c>
      <c r="CF40" s="33">
        <f>'[1]generators-p'!O37</f>
        <v>2591</v>
      </c>
      <c r="CJ40" s="35">
        <v>794.88</v>
      </c>
      <c r="CK40" s="33">
        <f>'[1]generators-p'!F36</f>
        <v>794.87977565351252</v>
      </c>
      <c r="CN40" s="32">
        <v>2583</v>
      </c>
      <c r="CO40" s="19">
        <v>0</v>
      </c>
      <c r="CP40" s="19">
        <f t="shared" si="13"/>
        <v>2583</v>
      </c>
      <c r="CQ40" s="33">
        <f>'[1]storage_units-p'!C36</f>
        <v>1528</v>
      </c>
      <c r="CS40" s="32">
        <v>0</v>
      </c>
      <c r="CT40" s="19">
        <v>2131.1731878999999</v>
      </c>
      <c r="CU40" s="19">
        <f t="shared" si="2"/>
        <v>-2131.1731878999999</v>
      </c>
      <c r="CV40" s="90">
        <f>'[1]storage_units-p'!B37</f>
        <v>-8106.9646428942251</v>
      </c>
      <c r="CY40" s="32">
        <v>0</v>
      </c>
      <c r="CZ40" s="19">
        <v>3000</v>
      </c>
      <c r="DA40" s="19">
        <f t="shared" si="3"/>
        <v>-3000</v>
      </c>
      <c r="DB40" s="90">
        <f>'[1]storage_units-p'!D37</f>
        <v>-2530.0962</v>
      </c>
      <c r="DD40" s="98">
        <v>215.67110310000001</v>
      </c>
      <c r="DE40" s="99">
        <f>'[1]links-p0'!D37</f>
        <v>0</v>
      </c>
    </row>
    <row r="41" spans="1:121" x14ac:dyDescent="0.35">
      <c r="A41" s="24"/>
      <c r="B41" s="31">
        <f t="shared" si="14"/>
        <v>35</v>
      </c>
      <c r="C41" s="32">
        <v>29216</v>
      </c>
      <c r="D41" s="19">
        <v>1359.8150000000001</v>
      </c>
      <c r="E41" s="33">
        <f t="shared" si="4"/>
        <v>30575.814999999999</v>
      </c>
      <c r="F41" s="19">
        <f>'[1]generators-p'!B37</f>
        <v>29216</v>
      </c>
      <c r="G41" s="19">
        <f>'[1]generators-p'!C37</f>
        <v>1359.8149999999951</v>
      </c>
      <c r="H41" s="19">
        <f t="shared" si="17"/>
        <v>30575.814999999995</v>
      </c>
      <c r="I41" s="24"/>
      <c r="J41" s="31">
        <v>35</v>
      </c>
      <c r="K41" s="32">
        <v>5938.1966000000002</v>
      </c>
      <c r="L41" s="19">
        <f t="shared" si="5"/>
        <v>5938.1966000000002</v>
      </c>
      <c r="M41" s="19">
        <f>'[1]generators-p'!J37</f>
        <v>5938.1966000000002</v>
      </c>
      <c r="N41" s="19">
        <f t="shared" si="6"/>
        <v>5938.1966000000002</v>
      </c>
      <c r="O41" s="24"/>
      <c r="P41" s="35">
        <f t="shared" si="15"/>
        <v>35</v>
      </c>
      <c r="Q41" s="19">
        <v>7297.9835999999996</v>
      </c>
      <c r="R41" s="19">
        <v>883.2</v>
      </c>
      <c r="S41" s="19">
        <v>192</v>
      </c>
      <c r="T41" s="32">
        <f t="shared" si="7"/>
        <v>8373.1836000000003</v>
      </c>
      <c r="U41" s="24">
        <f>'[1]generators-p'!D37</f>
        <v>7497.5158672407233</v>
      </c>
      <c r="V41" s="24"/>
      <c r="W41" s="31">
        <f t="shared" si="16"/>
        <v>35</v>
      </c>
      <c r="X41" s="19">
        <v>477.38760000000002</v>
      </c>
      <c r="Y41" s="19">
        <v>46.512</v>
      </c>
      <c r="Z41" s="19">
        <f t="shared" si="8"/>
        <v>523.89959999999996</v>
      </c>
      <c r="AA41" s="24">
        <f>'[1]generators-p'!K37</f>
        <v>477.38760000000002</v>
      </c>
      <c r="AB41" s="33">
        <f>'[1]generators-p'!L37</f>
        <v>46.511999999999993</v>
      </c>
      <c r="AC41" s="33">
        <f t="shared" si="18"/>
        <v>523.89959999999996</v>
      </c>
      <c r="AD41" s="24"/>
      <c r="AE41" s="36">
        <v>35</v>
      </c>
      <c r="AF41" s="40">
        <v>1046.6300000000001</v>
      </c>
      <c r="AG41" s="40">
        <f>'[1]generators-p'!E37</f>
        <v>1046.6300000000001</v>
      </c>
      <c r="AH41" s="24"/>
      <c r="AI41" s="36">
        <v>35</v>
      </c>
      <c r="AJ41" s="40">
        <v>984.81100000000004</v>
      </c>
      <c r="AK41" s="40">
        <f>'[1]generators-p'!M37</f>
        <v>984.81099999999992</v>
      </c>
      <c r="AL41" s="24"/>
      <c r="AM41" s="31">
        <v>35</v>
      </c>
      <c r="AN41" s="88">
        <v>0</v>
      </c>
      <c r="AO41" s="88">
        <v>2034.25098026</v>
      </c>
      <c r="AP41" s="88">
        <v>0</v>
      </c>
      <c r="AQ41" s="88">
        <f>'[1]generators-p'!P37</f>
        <v>3354.3147281940951</v>
      </c>
      <c r="AS41" s="31">
        <v>35</v>
      </c>
      <c r="AT41" s="24">
        <v>12427.44666</v>
      </c>
      <c r="AU41" s="42">
        <v>0</v>
      </c>
      <c r="AV41" s="43">
        <f t="shared" si="9"/>
        <v>12427.44666</v>
      </c>
      <c r="AW41" s="42">
        <f>'[1]generators-p'!H37</f>
        <v>0</v>
      </c>
      <c r="AX41" s="42">
        <f>'[1]generators-p'!I37</f>
        <v>20981.226907874599</v>
      </c>
      <c r="AY41" s="42">
        <f t="shared" si="10"/>
        <v>14686.858835512219</v>
      </c>
      <c r="AZ41" s="24"/>
      <c r="BA41" s="36">
        <v>35</v>
      </c>
      <c r="BB41" s="40">
        <v>0</v>
      </c>
      <c r="BC41" s="40">
        <v>0</v>
      </c>
      <c r="BD41" s="24"/>
      <c r="BE41" s="31">
        <v>35</v>
      </c>
      <c r="BF41" s="19">
        <v>0</v>
      </c>
      <c r="BG41" s="19">
        <v>0</v>
      </c>
      <c r="BH41" s="24"/>
      <c r="BI41" s="31">
        <v>35</v>
      </c>
      <c r="BJ41" s="19">
        <v>3156.57</v>
      </c>
      <c r="BK41" s="40">
        <v>0</v>
      </c>
      <c r="BL41" s="46">
        <f t="shared" si="11"/>
        <v>3156.57</v>
      </c>
      <c r="BM41" s="24">
        <f>'[1]links-p0'!B37</f>
        <v>3156.57</v>
      </c>
      <c r="BN41" s="24"/>
      <c r="BO41" s="31">
        <v>35</v>
      </c>
      <c r="BP41" s="19">
        <v>4613</v>
      </c>
      <c r="BQ41" s="19">
        <f>'[1]links-p0'!G37</f>
        <v>4613</v>
      </c>
      <c r="BR41" s="32"/>
      <c r="BS41" s="31">
        <v>35</v>
      </c>
      <c r="BT41" s="19">
        <v>0</v>
      </c>
      <c r="BU41" s="40">
        <v>10423.35</v>
      </c>
      <c r="BV41" s="46">
        <f t="shared" si="12"/>
        <v>10423.35</v>
      </c>
      <c r="BW41" s="46">
        <f>'[1]links-p0'!C37</f>
        <v>0</v>
      </c>
      <c r="BX41" s="32"/>
      <c r="BY41" s="32">
        <v>0</v>
      </c>
      <c r="BZ41" s="40">
        <f>'[1]links-p0'!H37</f>
        <v>0</v>
      </c>
      <c r="CB41" s="35">
        <v>7873</v>
      </c>
      <c r="CC41" s="33">
        <f>'[1]generators-p'!G38</f>
        <v>7872.9999999999991</v>
      </c>
      <c r="CE41" s="35">
        <v>2591</v>
      </c>
      <c r="CF41" s="33">
        <f>'[1]generators-p'!O38</f>
        <v>2591</v>
      </c>
      <c r="CJ41" s="35">
        <v>794.88</v>
      </c>
      <c r="CK41" s="33">
        <f>'[1]generators-p'!F37</f>
        <v>794.87977565351252</v>
      </c>
      <c r="CN41" s="32">
        <v>2583</v>
      </c>
      <c r="CO41" s="19">
        <v>0</v>
      </c>
      <c r="CP41" s="19">
        <f t="shared" si="13"/>
        <v>2583</v>
      </c>
      <c r="CQ41" s="33">
        <f>'[1]storage_units-p'!C37</f>
        <v>0</v>
      </c>
      <c r="CS41" s="32">
        <v>0</v>
      </c>
      <c r="CT41" s="19">
        <v>11567.958547439999</v>
      </c>
      <c r="CU41" s="19">
        <f t="shared" si="2"/>
        <v>-11567.958547439999</v>
      </c>
      <c r="CV41" s="90">
        <f>'[1]storage_units-p'!B38</f>
        <v>-8715.5624462732048</v>
      </c>
      <c r="CY41" s="32">
        <v>0</v>
      </c>
      <c r="CZ41" s="19">
        <v>1759.0939448700001</v>
      </c>
      <c r="DA41" s="19">
        <f t="shared" si="3"/>
        <v>-1759.0939448700001</v>
      </c>
      <c r="DB41" s="90">
        <f>'[1]storage_units-p'!D38</f>
        <v>-5659.2302787845374</v>
      </c>
      <c r="DD41" s="98">
        <v>0</v>
      </c>
      <c r="DE41" s="99">
        <f>'[1]links-p0'!D38</f>
        <v>0</v>
      </c>
    </row>
    <row r="42" spans="1:121" x14ac:dyDescent="0.35">
      <c r="A42" s="24"/>
      <c r="B42" s="31">
        <f t="shared" si="14"/>
        <v>36</v>
      </c>
      <c r="C42" s="32">
        <v>31789</v>
      </c>
      <c r="D42" s="19">
        <v>1773.0450000000001</v>
      </c>
      <c r="E42" s="33">
        <f t="shared" si="4"/>
        <v>33562.044999999998</v>
      </c>
      <c r="F42" s="19">
        <f>'[1]generators-p'!B38</f>
        <v>31789</v>
      </c>
      <c r="G42" s="19">
        <f>'[1]generators-p'!C38</f>
        <v>1773.0450000000001</v>
      </c>
      <c r="H42" s="19">
        <f t="shared" si="17"/>
        <v>33562.044999999998</v>
      </c>
      <c r="I42" s="24"/>
      <c r="J42" s="31">
        <v>36</v>
      </c>
      <c r="K42" s="32">
        <v>7577.3113999999996</v>
      </c>
      <c r="L42" s="19">
        <f t="shared" si="5"/>
        <v>7577.3113999999996</v>
      </c>
      <c r="M42" s="19">
        <f>'[1]generators-p'!J38</f>
        <v>7577.3113999999987</v>
      </c>
      <c r="N42" s="19">
        <f t="shared" si="6"/>
        <v>7577.3113999999987</v>
      </c>
      <c r="O42" s="24"/>
      <c r="P42" s="35">
        <f t="shared" si="15"/>
        <v>36</v>
      </c>
      <c r="Q42" s="19">
        <v>7742.9826000000003</v>
      </c>
      <c r="R42" s="19">
        <v>901.6</v>
      </c>
      <c r="S42" s="19">
        <v>196</v>
      </c>
      <c r="T42" s="32">
        <f t="shared" si="7"/>
        <v>8840.5825999999997</v>
      </c>
      <c r="U42" s="24">
        <f>'[1]generators-p'!D38</f>
        <v>8021.6047494042296</v>
      </c>
      <c r="V42" s="24"/>
      <c r="W42" s="31">
        <f t="shared" si="16"/>
        <v>36</v>
      </c>
      <c r="X42" s="19">
        <v>384.23880000000003</v>
      </c>
      <c r="Y42" s="19">
        <v>40.052</v>
      </c>
      <c r="Z42" s="19">
        <f t="shared" si="8"/>
        <v>424.29080000000005</v>
      </c>
      <c r="AA42" s="24">
        <f>'[1]generators-p'!K38</f>
        <v>384.23880000000003</v>
      </c>
      <c r="AB42" s="33">
        <f>'[1]generators-p'!L38</f>
        <v>40.052</v>
      </c>
      <c r="AC42" s="33">
        <f t="shared" si="18"/>
        <v>424.29080000000005</v>
      </c>
      <c r="AD42" s="24"/>
      <c r="AE42" s="36">
        <v>36</v>
      </c>
      <c r="AF42" s="40">
        <v>1022.004</v>
      </c>
      <c r="AG42" s="40">
        <f>'[1]generators-p'!E38</f>
        <v>1022.004</v>
      </c>
      <c r="AH42" s="24"/>
      <c r="AI42" s="36">
        <v>36</v>
      </c>
      <c r="AJ42" s="40">
        <v>987.846</v>
      </c>
      <c r="AK42" s="40">
        <f>'[1]generators-p'!M38</f>
        <v>987.84600000000012</v>
      </c>
      <c r="AL42" s="24"/>
      <c r="AM42" s="31">
        <v>36</v>
      </c>
      <c r="AN42" s="88">
        <v>0</v>
      </c>
      <c r="AO42" s="88">
        <v>2417.4549400000001</v>
      </c>
      <c r="AP42" s="88">
        <v>0</v>
      </c>
      <c r="AQ42" s="88">
        <f>'[1]generators-p'!P38</f>
        <v>4075.234007975962</v>
      </c>
      <c r="AS42" s="31">
        <v>36</v>
      </c>
      <c r="AT42" s="24">
        <v>14132.36469</v>
      </c>
      <c r="AU42" s="42">
        <v>0</v>
      </c>
      <c r="AV42" s="43">
        <f t="shared" si="9"/>
        <v>14132.36469</v>
      </c>
      <c r="AW42" s="42">
        <f>'[1]generators-p'!H38</f>
        <v>0</v>
      </c>
      <c r="AX42" s="42">
        <f>'[1]generators-p'!I38</f>
        <v>21472.472521219381</v>
      </c>
      <c r="AY42" s="42">
        <f t="shared" si="10"/>
        <v>15030.730764853566</v>
      </c>
      <c r="AZ42" s="24"/>
      <c r="BA42" s="36">
        <v>36</v>
      </c>
      <c r="BB42" s="40">
        <v>0</v>
      </c>
      <c r="BC42" s="40">
        <v>0</v>
      </c>
      <c r="BD42" s="24"/>
      <c r="BE42" s="31">
        <v>36</v>
      </c>
      <c r="BF42" s="19">
        <v>0</v>
      </c>
      <c r="BG42" s="19">
        <v>0</v>
      </c>
      <c r="BH42" s="24"/>
      <c r="BI42" s="31">
        <v>36</v>
      </c>
      <c r="BJ42" s="19">
        <v>3156.57</v>
      </c>
      <c r="BK42" s="40">
        <v>0</v>
      </c>
      <c r="BL42" s="46">
        <f t="shared" si="11"/>
        <v>3156.57</v>
      </c>
      <c r="BM42" s="24">
        <f>'[1]links-p0'!B38</f>
        <v>3156.57</v>
      </c>
      <c r="BN42" s="24"/>
      <c r="BO42" s="31">
        <v>36</v>
      </c>
      <c r="BP42" s="19">
        <v>4613</v>
      </c>
      <c r="BQ42" s="19">
        <f>'[1]links-p0'!G38</f>
        <v>4613</v>
      </c>
      <c r="BR42" s="32"/>
      <c r="BS42" s="31">
        <v>36</v>
      </c>
      <c r="BT42" s="19">
        <v>0</v>
      </c>
      <c r="BU42" s="40">
        <v>10423.35</v>
      </c>
      <c r="BV42" s="46">
        <f t="shared" si="12"/>
        <v>10423.35</v>
      </c>
      <c r="BW42" s="46">
        <f>'[1]links-p0'!C38</f>
        <v>0</v>
      </c>
      <c r="BX42" s="32"/>
      <c r="BY42" s="32">
        <v>0</v>
      </c>
      <c r="BZ42" s="40">
        <f>'[1]links-p0'!H38</f>
        <v>0</v>
      </c>
      <c r="CB42" s="35">
        <v>7873</v>
      </c>
      <c r="CC42" s="33">
        <f>'[1]generators-p'!G39</f>
        <v>7872.9999999999991</v>
      </c>
      <c r="CE42" s="35">
        <v>2591</v>
      </c>
      <c r="CF42" s="33">
        <f>'[1]generators-p'!O39</f>
        <v>2591</v>
      </c>
      <c r="CJ42" s="35">
        <v>794.88</v>
      </c>
      <c r="CK42" s="33">
        <f>'[1]generators-p'!F38</f>
        <v>794.87977565351252</v>
      </c>
      <c r="CN42" s="32">
        <v>1625.6384523500001</v>
      </c>
      <c r="CO42" s="19">
        <v>0</v>
      </c>
      <c r="CP42" s="19">
        <f t="shared" si="13"/>
        <v>1625.6384523500001</v>
      </c>
      <c r="CQ42" s="33">
        <f>'[1]storage_units-p'!C38</f>
        <v>0</v>
      </c>
      <c r="CS42" s="32">
        <v>0</v>
      </c>
      <c r="CT42" s="19">
        <v>10586.86841581</v>
      </c>
      <c r="CU42" s="19">
        <f t="shared" si="2"/>
        <v>-10586.86841581</v>
      </c>
      <c r="CV42" s="90">
        <f>'[1]storage_units-p'!B39</f>
        <v>-6433.3971582685672</v>
      </c>
      <c r="CY42" s="32">
        <v>0</v>
      </c>
      <c r="CZ42" s="19">
        <v>2068.71030638</v>
      </c>
      <c r="DA42" s="19">
        <f t="shared" si="3"/>
        <v>-2068.71030638</v>
      </c>
      <c r="DB42" s="90">
        <f>'[1]storage_units-p'!D39</f>
        <v>-7651.3184000000019</v>
      </c>
      <c r="DD42" s="98">
        <v>0</v>
      </c>
      <c r="DE42" s="99">
        <f>'[1]links-p0'!D39</f>
        <v>0</v>
      </c>
    </row>
    <row r="43" spans="1:121" x14ac:dyDescent="0.35">
      <c r="A43" s="24"/>
      <c r="B43" s="31">
        <f t="shared" si="14"/>
        <v>37</v>
      </c>
      <c r="C43" s="32">
        <v>32702</v>
      </c>
      <c r="D43" s="19">
        <v>1922</v>
      </c>
      <c r="E43" s="33">
        <f t="shared" si="4"/>
        <v>34624</v>
      </c>
      <c r="F43" s="19">
        <f>'[1]generators-p'!B39</f>
        <v>32702</v>
      </c>
      <c r="G43" s="19">
        <f>'[1]generators-p'!C39</f>
        <v>1922</v>
      </c>
      <c r="H43" s="19">
        <f t="shared" si="17"/>
        <v>34624</v>
      </c>
      <c r="I43" s="24"/>
      <c r="J43" s="31">
        <v>37</v>
      </c>
      <c r="K43" s="32">
        <v>8224.3304000000007</v>
      </c>
      <c r="L43" s="19">
        <f t="shared" si="5"/>
        <v>8224.3304000000007</v>
      </c>
      <c r="M43" s="19">
        <f>'[1]generators-p'!J39</f>
        <v>8224.3304000000007</v>
      </c>
      <c r="N43" s="19">
        <f t="shared" si="6"/>
        <v>8224.3304000000007</v>
      </c>
      <c r="O43" s="24"/>
      <c r="P43" s="35">
        <f t="shared" si="15"/>
        <v>37</v>
      </c>
      <c r="Q43" s="19">
        <v>7920.9822000000004</v>
      </c>
      <c r="R43" s="19">
        <v>917.7</v>
      </c>
      <c r="S43" s="19">
        <v>199.5</v>
      </c>
      <c r="T43" s="32">
        <f t="shared" si="7"/>
        <v>9038.1822000000011</v>
      </c>
      <c r="U43" s="24">
        <f>'[1]generators-p'!D39</f>
        <v>8207.2718532950585</v>
      </c>
      <c r="V43" s="24"/>
      <c r="W43" s="31">
        <f t="shared" si="16"/>
        <v>37</v>
      </c>
      <c r="X43" s="19">
        <v>291.08999999999997</v>
      </c>
      <c r="Y43" s="19">
        <v>34.884</v>
      </c>
      <c r="Z43" s="19">
        <f t="shared" si="8"/>
        <v>325.97399999999999</v>
      </c>
      <c r="AA43" s="24">
        <f>'[1]generators-p'!K39</f>
        <v>291.08999999999997</v>
      </c>
      <c r="AB43" s="33">
        <f>'[1]generators-p'!L39</f>
        <v>34.884</v>
      </c>
      <c r="AC43" s="33">
        <f t="shared" si="18"/>
        <v>325.97399999999999</v>
      </c>
      <c r="AD43" s="24"/>
      <c r="AE43" s="36">
        <v>37</v>
      </c>
      <c r="AF43" s="40">
        <v>1029.3920000000001</v>
      </c>
      <c r="AG43" s="40">
        <f>'[1]generators-p'!E39</f>
        <v>1029.3920000000001</v>
      </c>
      <c r="AH43" s="24"/>
      <c r="AI43" s="36">
        <v>37</v>
      </c>
      <c r="AJ43" s="40">
        <v>987.125</v>
      </c>
      <c r="AK43" s="40">
        <f>'[1]generators-p'!M39</f>
        <v>987.12500000000011</v>
      </c>
      <c r="AL43" s="24"/>
      <c r="AM43" s="31">
        <v>37</v>
      </c>
      <c r="AN43" s="88">
        <v>0</v>
      </c>
      <c r="AO43" s="88">
        <v>2877.9929601200001</v>
      </c>
      <c r="AP43" s="88">
        <v>0</v>
      </c>
      <c r="AQ43" s="88">
        <f>'[1]generators-p'!P39</f>
        <v>4325.1854184374542</v>
      </c>
      <c r="AS43" s="31">
        <v>37</v>
      </c>
      <c r="AT43" s="24">
        <v>14631.32855</v>
      </c>
      <c r="AU43" s="42">
        <v>0</v>
      </c>
      <c r="AV43" s="43">
        <f t="shared" si="9"/>
        <v>14631.32855</v>
      </c>
      <c r="AW43" s="42">
        <f>'[1]generators-p'!H39</f>
        <v>0</v>
      </c>
      <c r="AX43" s="42">
        <f>'[1]generators-p'!I39</f>
        <v>20686.713755594319</v>
      </c>
      <c r="AY43" s="42">
        <f t="shared" si="10"/>
        <v>14480.699628916022</v>
      </c>
      <c r="AZ43" s="24"/>
      <c r="BA43" s="36">
        <v>37</v>
      </c>
      <c r="BB43" s="40">
        <v>0</v>
      </c>
      <c r="BC43" s="40">
        <v>0</v>
      </c>
      <c r="BD43" s="24"/>
      <c r="BE43" s="31">
        <v>37</v>
      </c>
      <c r="BF43" s="19">
        <v>0</v>
      </c>
      <c r="BG43" s="19">
        <v>0</v>
      </c>
      <c r="BH43" s="24"/>
      <c r="BI43" s="31">
        <v>37</v>
      </c>
      <c r="BJ43" s="19">
        <v>0</v>
      </c>
      <c r="BK43" s="40">
        <v>0</v>
      </c>
      <c r="BL43" s="46">
        <f t="shared" si="11"/>
        <v>0</v>
      </c>
      <c r="BM43" s="24">
        <f>'[1]links-p0'!B39</f>
        <v>0</v>
      </c>
      <c r="BN43" s="24"/>
      <c r="BO43" s="31">
        <v>37</v>
      </c>
      <c r="BP43" s="19">
        <v>4613</v>
      </c>
      <c r="BQ43" s="19">
        <f>'[1]links-p0'!G39</f>
        <v>4613</v>
      </c>
      <c r="BR43" s="32"/>
      <c r="BS43" s="31">
        <v>37</v>
      </c>
      <c r="BT43" s="19">
        <v>0</v>
      </c>
      <c r="BU43" s="40">
        <v>10423.35</v>
      </c>
      <c r="BV43" s="46">
        <f t="shared" si="12"/>
        <v>10423.35</v>
      </c>
      <c r="BW43" s="46">
        <f>'[1]links-p0'!C39</f>
        <v>0</v>
      </c>
      <c r="BX43" s="32"/>
      <c r="BY43" s="32">
        <v>0</v>
      </c>
      <c r="BZ43" s="40">
        <f>'[1]links-p0'!H39</f>
        <v>0</v>
      </c>
      <c r="CB43" s="35">
        <v>7873</v>
      </c>
      <c r="CC43" s="33">
        <f>'[1]generators-p'!G40</f>
        <v>7872.9999999999991</v>
      </c>
      <c r="CE43" s="35">
        <v>2591</v>
      </c>
      <c r="CF43" s="33">
        <f>'[1]generators-p'!O40</f>
        <v>2591</v>
      </c>
      <c r="CJ43" s="35">
        <v>794.88</v>
      </c>
      <c r="CK43" s="33">
        <f>'[1]generators-p'!F39</f>
        <v>794.87977565351252</v>
      </c>
      <c r="CN43" s="32">
        <v>491.49300799000002</v>
      </c>
      <c r="CO43" s="19">
        <v>0</v>
      </c>
      <c r="CP43" s="19">
        <f t="shared" si="13"/>
        <v>491.49300799000002</v>
      </c>
      <c r="CQ43" s="33">
        <f>'[1]storage_units-p'!C39</f>
        <v>0</v>
      </c>
      <c r="CS43" s="32">
        <v>0</v>
      </c>
      <c r="CT43" s="19">
        <v>15069.99666194</v>
      </c>
      <c r="CU43" s="19">
        <f t="shared" si="2"/>
        <v>-15069.99666194</v>
      </c>
      <c r="CV43" s="90">
        <f>'[1]storage_units-p'!B40</f>
        <v>-11008.68924963409</v>
      </c>
      <c r="CY43" s="32">
        <v>0</v>
      </c>
      <c r="CZ43" s="19">
        <v>3000</v>
      </c>
      <c r="DA43" s="19">
        <f t="shared" si="3"/>
        <v>-3000</v>
      </c>
      <c r="DB43" s="90">
        <f>'[1]storage_units-p'!D40</f>
        <v>-7520.6574000000001</v>
      </c>
      <c r="DD43" s="98">
        <v>0</v>
      </c>
      <c r="DE43" s="99">
        <f>'[1]links-p0'!D40</f>
        <v>0</v>
      </c>
    </row>
    <row r="44" spans="1:121" x14ac:dyDescent="0.35">
      <c r="A44" s="24"/>
      <c r="B44" s="31">
        <f t="shared" si="14"/>
        <v>38</v>
      </c>
      <c r="C44" s="32">
        <v>33034</v>
      </c>
      <c r="D44" s="19">
        <v>1744.2149999999999</v>
      </c>
      <c r="E44" s="33">
        <f t="shared" si="4"/>
        <v>34778.214999999997</v>
      </c>
      <c r="F44" s="19">
        <f>'[1]generators-p'!B40</f>
        <v>33034</v>
      </c>
      <c r="G44" s="19">
        <f>'[1]generators-p'!C40</f>
        <v>1744.2149999999999</v>
      </c>
      <c r="H44" s="19">
        <f t="shared" si="17"/>
        <v>34778.214999999997</v>
      </c>
      <c r="I44" s="24"/>
      <c r="J44" s="31">
        <v>38</v>
      </c>
      <c r="K44" s="32">
        <v>7821.7407999999996</v>
      </c>
      <c r="L44" s="19">
        <f t="shared" si="5"/>
        <v>7821.7407999999996</v>
      </c>
      <c r="M44" s="19">
        <f>'[1]generators-p'!J40</f>
        <v>7821.7407999999996</v>
      </c>
      <c r="N44" s="19">
        <f t="shared" si="6"/>
        <v>7821.7407999999996</v>
      </c>
      <c r="O44" s="24"/>
      <c r="P44" s="35">
        <f t="shared" si="15"/>
        <v>38</v>
      </c>
      <c r="Q44" s="19">
        <v>7475.9831999999997</v>
      </c>
      <c r="R44" s="19">
        <v>913.1</v>
      </c>
      <c r="S44" s="19">
        <v>198.5</v>
      </c>
      <c r="T44" s="32">
        <f t="shared" si="7"/>
        <v>8587.5831999999991</v>
      </c>
      <c r="U44" s="24">
        <f>'[1]generators-p'!D40</f>
        <v>7701.0753018705727</v>
      </c>
      <c r="V44" s="24"/>
      <c r="W44" s="31">
        <f t="shared" si="16"/>
        <v>38</v>
      </c>
      <c r="X44" s="19">
        <v>244.51560000000001</v>
      </c>
      <c r="Y44" s="19">
        <v>32.299999999999997</v>
      </c>
      <c r="Z44" s="19">
        <f t="shared" si="8"/>
        <v>276.81560000000002</v>
      </c>
      <c r="AA44" s="24">
        <f>'[1]generators-p'!K40</f>
        <v>244.51560000000001</v>
      </c>
      <c r="AB44" s="33">
        <f>'[1]generators-p'!L40</f>
        <v>32.299999999999997</v>
      </c>
      <c r="AC44" s="33">
        <f t="shared" si="18"/>
        <v>276.81560000000002</v>
      </c>
      <c r="AD44" s="24"/>
      <c r="AE44" s="36">
        <v>38</v>
      </c>
      <c r="AF44" s="40">
        <v>1058.944</v>
      </c>
      <c r="AG44" s="40">
        <f>'[1]generators-p'!E40</f>
        <v>1058.944</v>
      </c>
      <c r="AH44" s="24"/>
      <c r="AI44" s="36">
        <v>38</v>
      </c>
      <c r="AJ44" s="40">
        <v>974.24900000000002</v>
      </c>
      <c r="AK44" s="40">
        <f>'[1]generators-p'!M40</f>
        <v>974.24900000000002</v>
      </c>
      <c r="AL44" s="24"/>
      <c r="AM44" s="31">
        <v>38</v>
      </c>
      <c r="AN44" s="88">
        <v>0</v>
      </c>
      <c r="AO44" s="88">
        <v>2701.8063900000002</v>
      </c>
      <c r="AP44" s="88">
        <v>0</v>
      </c>
      <c r="AQ44" s="88">
        <f>'[1]generators-p'!P40</f>
        <v>4100.2835448286114</v>
      </c>
      <c r="AS44" s="31">
        <v>38</v>
      </c>
      <c r="AT44" s="24">
        <v>13974.337149999999</v>
      </c>
      <c r="AU44" s="42">
        <v>0</v>
      </c>
      <c r="AV44" s="43">
        <f t="shared" si="9"/>
        <v>13974.337149999999</v>
      </c>
      <c r="AW44" s="42">
        <f>'[1]generators-p'!H40</f>
        <v>0</v>
      </c>
      <c r="AX44" s="42">
        <f>'[1]generators-p'!I40</f>
        <v>19492.135971538661</v>
      </c>
      <c r="AY44" s="42">
        <f t="shared" si="10"/>
        <v>13644.495180077061</v>
      </c>
      <c r="AZ44" s="24"/>
      <c r="BA44" s="36">
        <v>38</v>
      </c>
      <c r="BB44" s="40">
        <v>0</v>
      </c>
      <c r="BC44" s="40">
        <v>0</v>
      </c>
      <c r="BD44" s="24"/>
      <c r="BE44" s="31">
        <v>38</v>
      </c>
      <c r="BF44" s="19">
        <v>0</v>
      </c>
      <c r="BG44" s="19">
        <v>0</v>
      </c>
      <c r="BH44" s="24"/>
      <c r="BI44" s="31">
        <v>38</v>
      </c>
      <c r="BJ44" s="19">
        <v>3156.57</v>
      </c>
      <c r="BK44" s="40">
        <v>0</v>
      </c>
      <c r="BL44" s="46">
        <f t="shared" si="11"/>
        <v>3156.57</v>
      </c>
      <c r="BM44" s="24">
        <f>'[1]links-p0'!B40</f>
        <v>3156.57</v>
      </c>
      <c r="BN44" s="24"/>
      <c r="BO44" s="31">
        <v>38</v>
      </c>
      <c r="BP44" s="19">
        <v>4613</v>
      </c>
      <c r="BQ44" s="19">
        <f>'[1]links-p0'!G40</f>
        <v>4613</v>
      </c>
      <c r="BR44" s="32"/>
      <c r="BS44" s="31">
        <v>38</v>
      </c>
      <c r="BT44" s="19">
        <v>0</v>
      </c>
      <c r="BU44" s="40">
        <v>10423.35</v>
      </c>
      <c r="BV44" s="46">
        <f t="shared" si="12"/>
        <v>10423.35</v>
      </c>
      <c r="BW44" s="46">
        <f>'[1]links-p0'!C40</f>
        <v>0</v>
      </c>
      <c r="BX44" s="32"/>
      <c r="BY44" s="32">
        <v>0</v>
      </c>
      <c r="BZ44" s="40">
        <f>'[1]links-p0'!H40</f>
        <v>0</v>
      </c>
      <c r="CB44" s="35">
        <v>7873</v>
      </c>
      <c r="CC44" s="33">
        <f>'[1]generators-p'!G41</f>
        <v>7872.9999999999991</v>
      </c>
      <c r="CE44" s="35">
        <v>2591</v>
      </c>
      <c r="CF44" s="33">
        <f>'[1]generators-p'!O41</f>
        <v>2591</v>
      </c>
      <c r="CJ44" s="35">
        <v>794.88</v>
      </c>
      <c r="CK44" s="33">
        <f>'[1]generators-p'!F40</f>
        <v>794.87977565351252</v>
      </c>
      <c r="CN44" s="32">
        <v>331.49509965999999</v>
      </c>
      <c r="CO44" s="19">
        <v>0</v>
      </c>
      <c r="CP44" s="19">
        <f t="shared" si="13"/>
        <v>331.49509965999999</v>
      </c>
      <c r="CQ44" s="33">
        <f>'[1]storage_units-p'!C40</f>
        <v>0</v>
      </c>
      <c r="CS44" s="32">
        <v>0</v>
      </c>
      <c r="CT44" s="19">
        <v>8885.9674726199992</v>
      </c>
      <c r="CU44" s="19">
        <f t="shared" si="2"/>
        <v>-8885.9674726199992</v>
      </c>
      <c r="CV44" s="90">
        <f>'[1]storage_units-p'!B41</f>
        <v>-10806.53940199838</v>
      </c>
      <c r="CY44" s="32">
        <v>0</v>
      </c>
      <c r="CZ44" s="19">
        <v>606.97835744999998</v>
      </c>
      <c r="DA44" s="19">
        <f t="shared" si="3"/>
        <v>-606.97835744999998</v>
      </c>
      <c r="DB44" s="90">
        <f>'[1]storage_units-p'!D41</f>
        <v>-2747.0362</v>
      </c>
      <c r="DD44" s="98">
        <v>0</v>
      </c>
      <c r="DE44" s="99">
        <f>'[1]links-p0'!D41</f>
        <v>0</v>
      </c>
    </row>
    <row r="45" spans="1:121" x14ac:dyDescent="0.35">
      <c r="A45" s="24"/>
      <c r="B45" s="31">
        <f t="shared" si="14"/>
        <v>39</v>
      </c>
      <c r="C45" s="32">
        <v>31125</v>
      </c>
      <c r="D45" s="19">
        <v>1273.325</v>
      </c>
      <c r="E45" s="33">
        <f t="shared" si="4"/>
        <v>32398.325000000001</v>
      </c>
      <c r="F45" s="19">
        <f>'[1]generators-p'!B41</f>
        <v>31125</v>
      </c>
      <c r="G45" s="19">
        <f>'[1]generators-p'!C41</f>
        <v>1273.325</v>
      </c>
      <c r="H45" s="19">
        <f t="shared" si="17"/>
        <v>32398.325000000001</v>
      </c>
      <c r="I45" s="24"/>
      <c r="J45" s="31">
        <v>39</v>
      </c>
      <c r="K45" s="32">
        <v>6427.0554000000002</v>
      </c>
      <c r="L45" s="19">
        <f t="shared" si="5"/>
        <v>6427.0554000000002</v>
      </c>
      <c r="M45" s="19">
        <f>'[1]generators-p'!J41</f>
        <v>6427.0554000000002</v>
      </c>
      <c r="N45" s="19">
        <f t="shared" si="6"/>
        <v>6427.0554000000002</v>
      </c>
      <c r="O45" s="24"/>
      <c r="P45" s="35">
        <f t="shared" si="15"/>
        <v>39</v>
      </c>
      <c r="Q45" s="19">
        <v>7030.9841999999999</v>
      </c>
      <c r="R45" s="19">
        <v>899.3</v>
      </c>
      <c r="S45" s="19">
        <v>195.5</v>
      </c>
      <c r="T45" s="32">
        <f t="shared" si="7"/>
        <v>8125.7842000000001</v>
      </c>
      <c r="U45" s="24">
        <f>'[1]generators-p'!D41</f>
        <v>7208.4567662448699</v>
      </c>
      <c r="V45" s="24"/>
      <c r="W45" s="31">
        <f t="shared" si="16"/>
        <v>39</v>
      </c>
      <c r="X45" s="19">
        <v>267.80279999999999</v>
      </c>
      <c r="Y45" s="19">
        <v>32.945999999999998</v>
      </c>
      <c r="Z45" s="19">
        <f t="shared" si="8"/>
        <v>300.74879999999996</v>
      </c>
      <c r="AA45" s="24">
        <f>'[1]generators-p'!K41</f>
        <v>267.80279999999999</v>
      </c>
      <c r="AB45" s="33">
        <f>'[1]generators-p'!L41</f>
        <v>32.945999999999998</v>
      </c>
      <c r="AC45" s="33">
        <f t="shared" si="18"/>
        <v>300.74879999999996</v>
      </c>
      <c r="AD45" s="24"/>
      <c r="AE45" s="36">
        <v>39</v>
      </c>
      <c r="AF45" s="40">
        <v>1049.0930000000001</v>
      </c>
      <c r="AG45" s="40">
        <f>'[1]generators-p'!E41</f>
        <v>1049.0930000000001</v>
      </c>
      <c r="AH45" s="24"/>
      <c r="AI45" s="36">
        <v>39</v>
      </c>
      <c r="AJ45" s="40">
        <v>966.42200000000003</v>
      </c>
      <c r="AK45" s="40">
        <f>'[1]generators-p'!M41</f>
        <v>966.42200000000003</v>
      </c>
      <c r="AL45" s="24"/>
      <c r="AM45" s="31">
        <v>39</v>
      </c>
      <c r="AN45" s="88">
        <v>0</v>
      </c>
      <c r="AO45" s="88">
        <v>2267.04639</v>
      </c>
      <c r="AP45" s="88">
        <v>0</v>
      </c>
      <c r="AQ45" s="88">
        <f>'[1]generators-p'!P41</f>
        <v>3399.5288976999559</v>
      </c>
      <c r="AS45" s="31">
        <v>39</v>
      </c>
      <c r="AT45" s="24">
        <v>12058.272220000001</v>
      </c>
      <c r="AU45" s="42">
        <v>0</v>
      </c>
      <c r="AV45" s="43">
        <f t="shared" si="9"/>
        <v>12058.272220000001</v>
      </c>
      <c r="AW45" s="42">
        <f>'[1]generators-p'!H41</f>
        <v>0</v>
      </c>
      <c r="AX45" s="42">
        <f>'[1]generators-p'!I41</f>
        <v>18722.619191310681</v>
      </c>
      <c r="AY45" s="42">
        <f t="shared" si="10"/>
        <v>13105.833433917476</v>
      </c>
      <c r="AZ45" s="24"/>
      <c r="BA45" s="36">
        <v>39</v>
      </c>
      <c r="BB45" s="40">
        <v>0</v>
      </c>
      <c r="BC45" s="40">
        <v>0</v>
      </c>
      <c r="BD45" s="24"/>
      <c r="BE45" s="31">
        <v>39</v>
      </c>
      <c r="BF45" s="19">
        <v>0</v>
      </c>
      <c r="BG45" s="19">
        <v>0</v>
      </c>
      <c r="BH45" s="24"/>
      <c r="BI45" s="31">
        <v>39</v>
      </c>
      <c r="BJ45" s="19">
        <v>0</v>
      </c>
      <c r="BK45" s="40">
        <v>0</v>
      </c>
      <c r="BL45" s="46">
        <f t="shared" si="11"/>
        <v>0</v>
      </c>
      <c r="BM45" s="24">
        <f>'[1]links-p0'!B41</f>
        <v>0</v>
      </c>
      <c r="BN45" s="24"/>
      <c r="BO45" s="31">
        <v>39</v>
      </c>
      <c r="BP45" s="19">
        <v>4613</v>
      </c>
      <c r="BQ45" s="19">
        <f>'[1]links-p0'!G41</f>
        <v>4613</v>
      </c>
      <c r="BR45" s="32"/>
      <c r="BS45" s="31">
        <v>39</v>
      </c>
      <c r="BT45" s="19">
        <v>0</v>
      </c>
      <c r="BU45" s="40">
        <v>10423.35</v>
      </c>
      <c r="BV45" s="46">
        <f t="shared" si="12"/>
        <v>10423.35</v>
      </c>
      <c r="BW45" s="46">
        <f>'[1]links-p0'!C41</f>
        <v>0</v>
      </c>
      <c r="BX45" s="32"/>
      <c r="BY45" s="32">
        <v>0</v>
      </c>
      <c r="BZ45" s="40">
        <f>'[1]links-p0'!H41</f>
        <v>0</v>
      </c>
      <c r="CB45" s="35">
        <v>7873</v>
      </c>
      <c r="CC45" s="33">
        <f>'[1]generators-p'!G42</f>
        <v>7872.9999999999991</v>
      </c>
      <c r="CE45" s="35">
        <v>2591</v>
      </c>
      <c r="CF45" s="33">
        <f>'[1]generators-p'!O42</f>
        <v>2591</v>
      </c>
      <c r="CJ45" s="35">
        <v>794.88</v>
      </c>
      <c r="CK45" s="33">
        <f>'[1]generators-p'!F41</f>
        <v>794.87977565351252</v>
      </c>
      <c r="CN45" s="32">
        <v>1653.58991242</v>
      </c>
      <c r="CO45" s="19">
        <v>0</v>
      </c>
      <c r="CP45" s="19">
        <f t="shared" si="13"/>
        <v>1653.58991242</v>
      </c>
      <c r="CQ45" s="33">
        <f>'[1]storage_units-p'!C41</f>
        <v>0</v>
      </c>
      <c r="CS45" s="32">
        <v>0</v>
      </c>
      <c r="CT45" s="19">
        <v>0</v>
      </c>
      <c r="CU45" s="19">
        <f t="shared" si="2"/>
        <v>0</v>
      </c>
      <c r="CV45" s="90">
        <f>'[1]storage_units-p'!B42</f>
        <v>-4188.2301730953714</v>
      </c>
      <c r="CY45" s="32">
        <v>0</v>
      </c>
      <c r="CZ45" s="19">
        <v>0</v>
      </c>
      <c r="DA45" s="19">
        <f t="shared" si="3"/>
        <v>0</v>
      </c>
      <c r="DB45" s="90">
        <f>'[1]storage_units-p'!D42</f>
        <v>-1728.603000000001</v>
      </c>
      <c r="DD45" s="98">
        <v>397.96858283</v>
      </c>
      <c r="DE45" s="99">
        <f>'[1]links-p0'!D42</f>
        <v>0</v>
      </c>
    </row>
    <row r="46" spans="1:121" x14ac:dyDescent="0.35">
      <c r="A46" s="24"/>
      <c r="B46" s="31">
        <f t="shared" si="14"/>
        <v>40</v>
      </c>
      <c r="C46" s="32">
        <v>21912</v>
      </c>
      <c r="D46" s="19">
        <v>639.06500000000005</v>
      </c>
      <c r="E46" s="33">
        <f t="shared" si="4"/>
        <v>22551.064999999999</v>
      </c>
      <c r="F46" s="19">
        <f>'[1]generators-p'!B42</f>
        <v>21912</v>
      </c>
      <c r="G46" s="19">
        <f>'[1]generators-p'!C42</f>
        <v>639.06500000000005</v>
      </c>
      <c r="H46" s="19">
        <f t="shared" si="17"/>
        <v>22551.064999999999</v>
      </c>
      <c r="I46" s="24"/>
      <c r="J46" s="31">
        <v>40</v>
      </c>
      <c r="K46" s="32">
        <v>4327.8382000000001</v>
      </c>
      <c r="L46" s="19">
        <f t="shared" si="5"/>
        <v>4327.8382000000001</v>
      </c>
      <c r="M46" s="19">
        <f>'[1]generators-p'!J42</f>
        <v>4327.8382000000001</v>
      </c>
      <c r="N46" s="19">
        <f t="shared" si="6"/>
        <v>4327.8382000000001</v>
      </c>
      <c r="O46" s="24"/>
      <c r="P46" s="35">
        <f t="shared" si="15"/>
        <v>40</v>
      </c>
      <c r="Q46" s="19">
        <v>6496.9853999999996</v>
      </c>
      <c r="R46" s="19">
        <v>864.8</v>
      </c>
      <c r="S46" s="19">
        <v>188</v>
      </c>
      <c r="T46" s="32">
        <f t="shared" si="7"/>
        <v>7549.7853999999998</v>
      </c>
      <c r="U46" s="24">
        <f>'[1]generators-p'!D42</f>
        <v>6674.4703974418626</v>
      </c>
      <c r="V46" s="24"/>
      <c r="W46" s="31">
        <f t="shared" si="16"/>
        <v>40</v>
      </c>
      <c r="X46" s="19">
        <v>384.23880000000003</v>
      </c>
      <c r="Y46" s="19">
        <v>39.405999999999999</v>
      </c>
      <c r="Z46" s="19">
        <f t="shared" si="8"/>
        <v>423.64480000000003</v>
      </c>
      <c r="AA46" s="24">
        <f>'[1]generators-p'!K42</f>
        <v>384.23880000000003</v>
      </c>
      <c r="AB46" s="33">
        <f>'[1]generators-p'!L42</f>
        <v>39.405999999999999</v>
      </c>
      <c r="AC46" s="33">
        <f t="shared" si="18"/>
        <v>423.64480000000003</v>
      </c>
      <c r="AD46" s="24"/>
      <c r="AE46" s="36">
        <v>40</v>
      </c>
      <c r="AF46" s="40">
        <v>1046.6300000000001</v>
      </c>
      <c r="AG46" s="40">
        <f>'[1]generators-p'!E42</f>
        <v>1046.6300000000001</v>
      </c>
      <c r="AH46" s="24"/>
      <c r="AI46" s="36">
        <v>40</v>
      </c>
      <c r="AJ46" s="40">
        <v>965.43600000000004</v>
      </c>
      <c r="AK46" s="40">
        <f>'[1]generators-p'!M42</f>
        <v>965.43599999999992</v>
      </c>
      <c r="AL46" s="24"/>
      <c r="AM46" s="31">
        <v>40</v>
      </c>
      <c r="AN46" s="88">
        <v>0</v>
      </c>
      <c r="AO46" s="88">
        <v>1832.28639</v>
      </c>
      <c r="AP46" s="88">
        <v>0</v>
      </c>
      <c r="AQ46" s="88">
        <f>'[1]generators-p'!P42</f>
        <v>2459.6263028119902</v>
      </c>
      <c r="AS46" s="31">
        <v>40</v>
      </c>
      <c r="AT46" s="24">
        <v>8391.7661899999985</v>
      </c>
      <c r="AU46" s="42">
        <v>0</v>
      </c>
      <c r="AV46" s="43">
        <f t="shared" si="9"/>
        <v>8391.7661899999985</v>
      </c>
      <c r="AW46" s="42">
        <f>'[1]generators-p'!H42</f>
        <v>0</v>
      </c>
      <c r="AX46" s="42">
        <f>'[1]generators-p'!I42</f>
        <v>15734.28968779141</v>
      </c>
      <c r="AY46" s="42">
        <f t="shared" si="10"/>
        <v>11014.002781453986</v>
      </c>
      <c r="AZ46" s="24"/>
      <c r="BA46" s="36">
        <v>40</v>
      </c>
      <c r="BB46" s="40">
        <v>1591.4646720000001</v>
      </c>
      <c r="BC46" s="40">
        <v>0</v>
      </c>
      <c r="BD46" s="24"/>
      <c r="BE46" s="31">
        <v>40</v>
      </c>
      <c r="BF46" s="19">
        <v>0</v>
      </c>
      <c r="BG46" s="19">
        <v>0</v>
      </c>
      <c r="BH46" s="24"/>
      <c r="BI46" s="31">
        <v>40</v>
      </c>
      <c r="BJ46" s="19">
        <v>3156.57</v>
      </c>
      <c r="BK46" s="40">
        <v>0</v>
      </c>
      <c r="BL46" s="46">
        <f t="shared" si="11"/>
        <v>3156.57</v>
      </c>
      <c r="BM46" s="24">
        <f>'[1]links-p0'!B42</f>
        <v>3156.57</v>
      </c>
      <c r="BN46" s="24"/>
      <c r="BO46" s="31">
        <v>40</v>
      </c>
      <c r="BP46" s="19">
        <v>4613</v>
      </c>
      <c r="BQ46" s="19">
        <f>'[1]links-p0'!G42</f>
        <v>4613</v>
      </c>
      <c r="BR46" s="32"/>
      <c r="BS46" s="31">
        <v>40</v>
      </c>
      <c r="BT46" s="19">
        <v>0</v>
      </c>
      <c r="BU46" s="40">
        <v>6754.1041912999999</v>
      </c>
      <c r="BV46" s="46">
        <f t="shared" si="12"/>
        <v>6754.1041912999999</v>
      </c>
      <c r="BW46" s="46">
        <f>'[1]links-p0'!C42</f>
        <v>0</v>
      </c>
      <c r="BX46" s="32"/>
      <c r="BY46" s="32">
        <v>0</v>
      </c>
      <c r="BZ46" s="40">
        <f>'[1]links-p0'!H42</f>
        <v>0</v>
      </c>
      <c r="CB46" s="35">
        <v>7873</v>
      </c>
      <c r="CC46" s="33">
        <f>'[1]generators-p'!G43</f>
        <v>7872.9999999999991</v>
      </c>
      <c r="CE46" s="35">
        <v>2591</v>
      </c>
      <c r="CF46" s="33">
        <f>'[1]generators-p'!O43</f>
        <v>2591</v>
      </c>
      <c r="CJ46" s="35">
        <v>794.88</v>
      </c>
      <c r="CK46" s="33">
        <f>'[1]generators-p'!F42</f>
        <v>794.87977565351252</v>
      </c>
      <c r="CN46" s="32">
        <v>2583</v>
      </c>
      <c r="CO46" s="19">
        <v>0</v>
      </c>
      <c r="CP46" s="19">
        <f t="shared" si="13"/>
        <v>2583</v>
      </c>
      <c r="CQ46" s="33">
        <f>'[1]storage_units-p'!C42</f>
        <v>1383.6445256050681</v>
      </c>
      <c r="CS46" s="32">
        <v>6335.7737258999996</v>
      </c>
      <c r="CT46" s="19">
        <v>0</v>
      </c>
      <c r="CU46" s="19">
        <f t="shared" si="2"/>
        <v>6335.7737258999996</v>
      </c>
      <c r="CV46" s="90">
        <f>'[1]storage_units-p'!B43</f>
        <v>7568.3896704747849</v>
      </c>
      <c r="CY46" s="32">
        <v>447.92291914999998</v>
      </c>
      <c r="CZ46" s="19">
        <v>0</v>
      </c>
      <c r="DA46" s="19">
        <f t="shared" si="3"/>
        <v>447.92291914999998</v>
      </c>
      <c r="DB46" s="90">
        <f>'[1]storage_units-p'!D43</f>
        <v>3132.658399999998</v>
      </c>
      <c r="DD46" s="98">
        <v>4552.4183856400005</v>
      </c>
      <c r="DE46" s="99">
        <f>'[1]links-p0'!D43</f>
        <v>5921.5328018845294</v>
      </c>
    </row>
    <row r="47" spans="1:121" x14ac:dyDescent="0.35">
      <c r="A47" s="24"/>
      <c r="B47" s="31">
        <f t="shared" si="14"/>
        <v>41</v>
      </c>
      <c r="C47" s="32">
        <v>4814</v>
      </c>
      <c r="D47" s="19">
        <v>62.465000000000003</v>
      </c>
      <c r="E47" s="33">
        <f t="shared" si="4"/>
        <v>4876.4650000000001</v>
      </c>
      <c r="F47" s="19">
        <f>'[1]generators-p'!B43</f>
        <v>4814</v>
      </c>
      <c r="G47" s="19">
        <f>'[1]generators-p'!C43</f>
        <v>62.465000000000003</v>
      </c>
      <c r="H47" s="19">
        <f t="shared" si="17"/>
        <v>4876.4650000000001</v>
      </c>
      <c r="I47" s="24"/>
      <c r="J47" s="31">
        <v>41</v>
      </c>
      <c r="K47" s="32">
        <v>1811.6532</v>
      </c>
      <c r="L47" s="19">
        <f t="shared" si="5"/>
        <v>1811.6532</v>
      </c>
      <c r="M47" s="19">
        <f>'[1]generators-p'!J43</f>
        <v>1811.6532</v>
      </c>
      <c r="N47" s="19">
        <f t="shared" si="6"/>
        <v>1811.6532</v>
      </c>
      <c r="O47" s="24"/>
      <c r="P47" s="35">
        <f t="shared" si="15"/>
        <v>41</v>
      </c>
      <c r="Q47" s="19">
        <v>6496.9853999999996</v>
      </c>
      <c r="R47" s="19">
        <v>832.6</v>
      </c>
      <c r="S47" s="19">
        <v>181</v>
      </c>
      <c r="T47" s="32">
        <f t="shared" si="7"/>
        <v>7510.5853999999999</v>
      </c>
      <c r="U47" s="24">
        <f>'[1]generators-p'!D43</f>
        <v>6746.0583557562222</v>
      </c>
      <c r="V47" s="24"/>
      <c r="W47" s="31">
        <f t="shared" si="16"/>
        <v>41</v>
      </c>
      <c r="X47" s="19">
        <v>686.97239999999999</v>
      </c>
      <c r="Y47" s="19">
        <v>52.326000000000001</v>
      </c>
      <c r="Z47" s="19">
        <f t="shared" si="8"/>
        <v>739.29840000000002</v>
      </c>
      <c r="AA47" s="24">
        <f>'[1]generators-p'!K43</f>
        <v>686.97239999999999</v>
      </c>
      <c r="AB47" s="33">
        <f>'[1]generators-p'!L43</f>
        <v>52.326000000000001</v>
      </c>
      <c r="AC47" s="33">
        <f t="shared" si="18"/>
        <v>739.29840000000002</v>
      </c>
      <c r="AD47" s="24"/>
      <c r="AE47" s="36">
        <v>41</v>
      </c>
      <c r="AF47" s="40">
        <v>1058.944</v>
      </c>
      <c r="AG47" s="40">
        <f>'[1]generators-p'!E43</f>
        <v>1058.944</v>
      </c>
      <c r="AH47" s="24"/>
      <c r="AI47" s="36">
        <v>41</v>
      </c>
      <c r="AJ47" s="40">
        <v>969.31399999999996</v>
      </c>
      <c r="AK47" s="40">
        <f>'[1]generators-p'!M43</f>
        <v>969.31399999999996</v>
      </c>
      <c r="AL47" s="24"/>
      <c r="AM47" s="31">
        <v>41</v>
      </c>
      <c r="AN47" s="88">
        <v>0</v>
      </c>
      <c r="AO47" s="88">
        <v>1397.52639</v>
      </c>
      <c r="AP47" s="88">
        <v>0</v>
      </c>
      <c r="AQ47" s="88">
        <f>'[1]generators-p'!P43</f>
        <v>1469.360024076273</v>
      </c>
      <c r="AS47" s="31">
        <v>41</v>
      </c>
      <c r="AT47" s="24">
        <v>3489.5598300000001</v>
      </c>
      <c r="AU47" s="42">
        <v>0</v>
      </c>
      <c r="AV47" s="43">
        <f t="shared" si="9"/>
        <v>3489.5598300000001</v>
      </c>
      <c r="AW47" s="42">
        <f>'[1]generators-p'!H43</f>
        <v>0</v>
      </c>
      <c r="AX47" s="42">
        <f>'[1]generators-p'!I43</f>
        <v>6542.8116090184039</v>
      </c>
      <c r="AY47" s="42">
        <f t="shared" si="10"/>
        <v>4579.9681263128823</v>
      </c>
      <c r="AZ47" s="24"/>
      <c r="BA47" s="36">
        <v>41</v>
      </c>
      <c r="BB47" s="40">
        <v>1591.4646720000001</v>
      </c>
      <c r="BC47" s="40">
        <v>0</v>
      </c>
      <c r="BD47" s="24"/>
      <c r="BE47" s="31">
        <v>41</v>
      </c>
      <c r="BF47" s="19">
        <v>0</v>
      </c>
      <c r="BG47" s="19">
        <v>0</v>
      </c>
      <c r="BH47" s="24"/>
      <c r="BI47" s="31">
        <v>41</v>
      </c>
      <c r="BJ47" s="19">
        <v>3156.57</v>
      </c>
      <c r="BK47" s="40">
        <v>10447.41</v>
      </c>
      <c r="BL47" s="46">
        <f t="shared" si="11"/>
        <v>13603.98</v>
      </c>
      <c r="BM47" s="24">
        <f>'[1]links-p0'!B43</f>
        <v>13603.98</v>
      </c>
      <c r="BN47" s="24"/>
      <c r="BO47" s="31">
        <v>41</v>
      </c>
      <c r="BP47" s="19">
        <v>4613</v>
      </c>
      <c r="BQ47" s="19">
        <f>'[1]links-p0'!G43</f>
        <v>4613</v>
      </c>
      <c r="BR47" s="32"/>
      <c r="BS47" s="31">
        <v>41</v>
      </c>
      <c r="BT47" s="19">
        <v>0</v>
      </c>
      <c r="BU47" s="40">
        <v>0</v>
      </c>
      <c r="BV47" s="46">
        <f t="shared" si="12"/>
        <v>0</v>
      </c>
      <c r="BW47" s="46">
        <f>'[1]links-p0'!C43</f>
        <v>0</v>
      </c>
      <c r="BX47" s="32"/>
      <c r="BY47" s="32">
        <v>0</v>
      </c>
      <c r="BZ47" s="40">
        <f>'[1]links-p0'!H43</f>
        <v>0</v>
      </c>
      <c r="CB47" s="35">
        <v>7873</v>
      </c>
      <c r="CC47" s="33">
        <f>'[1]generators-p'!G44</f>
        <v>7872.9999999999991</v>
      </c>
      <c r="CE47" s="35">
        <v>2591</v>
      </c>
      <c r="CF47" s="33">
        <f>'[1]generators-p'!O44</f>
        <v>2591</v>
      </c>
      <c r="CJ47" s="35">
        <v>794.88</v>
      </c>
      <c r="CK47" s="33">
        <f>'[1]generators-p'!F43</f>
        <v>794.87977565351252</v>
      </c>
      <c r="CN47" s="32">
        <v>2583</v>
      </c>
      <c r="CO47" s="19">
        <v>0</v>
      </c>
      <c r="CP47" s="19">
        <f t="shared" si="13"/>
        <v>2583</v>
      </c>
      <c r="CQ47" s="33">
        <f>'[1]storage_units-p'!C43</f>
        <v>1528</v>
      </c>
      <c r="CS47" s="32">
        <v>7930.21800196</v>
      </c>
      <c r="CT47" s="19">
        <v>0</v>
      </c>
      <c r="CU47" s="19">
        <f t="shared" si="2"/>
        <v>7930.21800196</v>
      </c>
      <c r="CV47" s="90">
        <f>'[1]storage_units-p'!B44</f>
        <v>8592.5080755356867</v>
      </c>
      <c r="CY47" s="32">
        <v>3000</v>
      </c>
      <c r="CZ47" s="19">
        <v>0</v>
      </c>
      <c r="DA47" s="19">
        <f t="shared" si="3"/>
        <v>3000</v>
      </c>
      <c r="DB47" s="90">
        <f>'[1]storage_units-p'!D44</f>
        <v>3408.2175999999999</v>
      </c>
      <c r="DD47" s="98">
        <v>4192.3135112099999</v>
      </c>
      <c r="DE47" s="99">
        <f>'[1]links-p0'!D44</f>
        <v>4601.078179878984</v>
      </c>
    </row>
    <row r="48" spans="1:121" x14ac:dyDescent="0.35">
      <c r="A48" s="24"/>
      <c r="B48" s="31">
        <f t="shared" si="14"/>
        <v>42</v>
      </c>
      <c r="C48" s="32">
        <v>0</v>
      </c>
      <c r="D48" s="19">
        <v>0</v>
      </c>
      <c r="E48" s="33">
        <f t="shared" si="4"/>
        <v>0</v>
      </c>
      <c r="F48" s="19">
        <f>'[1]generators-p'!B44</f>
        <v>0</v>
      </c>
      <c r="G48" s="19">
        <f>'[1]generators-p'!C44</f>
        <v>0</v>
      </c>
      <c r="H48" s="19">
        <f t="shared" si="17"/>
        <v>0</v>
      </c>
      <c r="I48" s="24"/>
      <c r="J48" s="31">
        <v>42</v>
      </c>
      <c r="K48" s="32">
        <v>0</v>
      </c>
      <c r="L48" s="19">
        <f t="shared" si="5"/>
        <v>0</v>
      </c>
      <c r="M48" s="19">
        <f>'[1]generators-p'!J44</f>
        <v>0</v>
      </c>
      <c r="N48" s="19">
        <f t="shared" si="6"/>
        <v>0</v>
      </c>
      <c r="O48" s="24"/>
      <c r="P48" s="35">
        <f t="shared" si="15"/>
        <v>42</v>
      </c>
      <c r="Q48" s="19">
        <v>10323.9768</v>
      </c>
      <c r="R48" s="19">
        <v>784.3</v>
      </c>
      <c r="S48" s="19">
        <v>170.5</v>
      </c>
      <c r="T48" s="32">
        <f t="shared" si="7"/>
        <v>11278.7768</v>
      </c>
      <c r="U48" s="24">
        <f>'[1]generators-p'!D44</f>
        <v>10613.07732868978</v>
      </c>
      <c r="V48" s="24"/>
      <c r="W48" s="31">
        <f t="shared" si="16"/>
        <v>42</v>
      </c>
      <c r="X48" s="19">
        <v>1851.3324</v>
      </c>
      <c r="Y48" s="19">
        <v>68.475999999999999</v>
      </c>
      <c r="Z48" s="19">
        <f t="shared" si="8"/>
        <v>1919.8083999999999</v>
      </c>
      <c r="AA48" s="24">
        <f>'[1]generators-p'!K44</f>
        <v>1851.3324</v>
      </c>
      <c r="AB48" s="33">
        <f>'[1]generators-p'!L44</f>
        <v>68.475999999999999</v>
      </c>
      <c r="AC48" s="33">
        <f t="shared" si="18"/>
        <v>1919.8083999999999</v>
      </c>
      <c r="AD48" s="24"/>
      <c r="AE48" s="36">
        <v>42</v>
      </c>
      <c r="AF48" s="40">
        <v>1073.72</v>
      </c>
      <c r="AG48" s="40">
        <f>'[1]generators-p'!E44</f>
        <v>1073.72</v>
      </c>
      <c r="AH48" s="24"/>
      <c r="AI48" s="36">
        <v>42</v>
      </c>
      <c r="AJ48" s="40">
        <v>973.96</v>
      </c>
      <c r="AK48" s="40">
        <f>'[1]generators-p'!M44</f>
        <v>973.96</v>
      </c>
      <c r="AL48" s="24"/>
      <c r="AM48" s="31">
        <v>42</v>
      </c>
      <c r="AN48" s="88">
        <v>0</v>
      </c>
      <c r="AO48" s="88">
        <v>962.76639</v>
      </c>
      <c r="AP48" s="88">
        <v>0</v>
      </c>
      <c r="AQ48" s="88">
        <f>'[1]generators-p'!P44</f>
        <v>908.38920166938738</v>
      </c>
      <c r="AS48" s="31">
        <v>42</v>
      </c>
      <c r="AT48" s="24">
        <v>3119.38429</v>
      </c>
      <c r="AU48" s="42">
        <v>0</v>
      </c>
      <c r="AV48" s="43">
        <f t="shared" si="9"/>
        <v>3119.38429</v>
      </c>
      <c r="AW48" s="42">
        <f>'[1]generators-p'!H44</f>
        <v>0</v>
      </c>
      <c r="AX48" s="42">
        <f>'[1]generators-p'!I44</f>
        <v>5848.7444663190181</v>
      </c>
      <c r="AY48" s="42">
        <f t="shared" si="10"/>
        <v>4094.1211264233125</v>
      </c>
      <c r="AZ48" s="24"/>
      <c r="BA48" s="36">
        <v>42</v>
      </c>
      <c r="BB48" s="40">
        <v>1591.4646720000001</v>
      </c>
      <c r="BC48" s="40">
        <v>0</v>
      </c>
      <c r="BD48" s="24"/>
      <c r="BE48" s="31">
        <v>42</v>
      </c>
      <c r="BF48" s="19">
        <v>0</v>
      </c>
      <c r="BG48" s="19">
        <v>0</v>
      </c>
      <c r="BH48" s="24"/>
      <c r="BI48" s="31">
        <v>42</v>
      </c>
      <c r="BJ48" s="19">
        <v>3156.57</v>
      </c>
      <c r="BK48" s="40">
        <v>10447.41</v>
      </c>
      <c r="BL48" s="46">
        <f t="shared" si="11"/>
        <v>13603.98</v>
      </c>
      <c r="BM48" s="24">
        <f>'[1]links-p0'!B44</f>
        <v>13603.98</v>
      </c>
      <c r="BN48" s="24"/>
      <c r="BO48" s="31">
        <v>42</v>
      </c>
      <c r="BP48" s="19">
        <v>4613</v>
      </c>
      <c r="BQ48" s="19">
        <f>'[1]links-p0'!G44</f>
        <v>4613</v>
      </c>
      <c r="BR48" s="32"/>
      <c r="BS48" s="31">
        <v>42</v>
      </c>
      <c r="BT48" s="19">
        <v>0</v>
      </c>
      <c r="BU48" s="40">
        <v>0</v>
      </c>
      <c r="BV48" s="46">
        <f t="shared" si="12"/>
        <v>0</v>
      </c>
      <c r="BW48" s="46">
        <f>'[1]links-p0'!C44</f>
        <v>0</v>
      </c>
      <c r="BX48" s="32"/>
      <c r="BY48" s="32">
        <v>0</v>
      </c>
      <c r="BZ48" s="40">
        <f>'[1]links-p0'!H44</f>
        <v>0</v>
      </c>
      <c r="CB48" s="35">
        <v>7873</v>
      </c>
      <c r="CC48" s="33">
        <f>'[1]generators-p'!G45</f>
        <v>7872.9999999999991</v>
      </c>
      <c r="CE48" s="35">
        <v>2591</v>
      </c>
      <c r="CF48" s="33">
        <f>'[1]generators-p'!O45</f>
        <v>2591</v>
      </c>
      <c r="CJ48" s="35">
        <v>794.88</v>
      </c>
      <c r="CK48" s="33">
        <f>'[1]generators-p'!F44</f>
        <v>794.87977565351252</v>
      </c>
      <c r="CN48" s="32">
        <v>2583</v>
      </c>
      <c r="CO48" s="19">
        <v>0</v>
      </c>
      <c r="CP48" s="19">
        <f t="shared" si="13"/>
        <v>2583</v>
      </c>
      <c r="CQ48" s="33">
        <f>'[1]storage_units-p'!C44</f>
        <v>1528</v>
      </c>
      <c r="CS48" s="32">
        <v>4962.8871990400003</v>
      </c>
      <c r="CT48" s="19">
        <v>0</v>
      </c>
      <c r="CU48" s="19">
        <f t="shared" si="2"/>
        <v>4962.8871990400003</v>
      </c>
      <c r="CV48" s="90">
        <f>'[1]storage_units-p'!B45</f>
        <v>3150.1138243231162</v>
      </c>
      <c r="CY48" s="32">
        <v>0</v>
      </c>
      <c r="CZ48" s="19">
        <v>0</v>
      </c>
      <c r="DA48" s="19">
        <f t="shared" si="3"/>
        <v>0</v>
      </c>
      <c r="DB48" s="90">
        <f>'[1]storage_units-p'!D45</f>
        <v>2728.351799999999</v>
      </c>
      <c r="DD48" s="98">
        <v>1421.814185</v>
      </c>
      <c r="DE48" s="99">
        <f>'[1]links-p0'!D45</f>
        <v>1586.9254356011829</v>
      </c>
    </row>
    <row r="49" spans="1:109" x14ac:dyDescent="0.35">
      <c r="A49" s="24"/>
      <c r="B49" s="31">
        <f t="shared" si="14"/>
        <v>43</v>
      </c>
      <c r="C49" s="32">
        <v>0</v>
      </c>
      <c r="D49" s="19">
        <v>0</v>
      </c>
      <c r="E49" s="33">
        <f t="shared" si="4"/>
        <v>0</v>
      </c>
      <c r="F49" s="19">
        <f>'[1]generators-p'!B45</f>
        <v>0</v>
      </c>
      <c r="G49" s="19">
        <f>'[1]generators-p'!C45</f>
        <v>0</v>
      </c>
      <c r="H49" s="19">
        <f t="shared" si="17"/>
        <v>0</v>
      </c>
      <c r="I49" s="24"/>
      <c r="J49" s="31">
        <v>43</v>
      </c>
      <c r="K49" s="32">
        <v>0</v>
      </c>
      <c r="L49" s="19">
        <f t="shared" si="5"/>
        <v>0</v>
      </c>
      <c r="M49" s="19">
        <f>'[1]generators-p'!J45</f>
        <v>0</v>
      </c>
      <c r="N49" s="19">
        <f t="shared" si="6"/>
        <v>0</v>
      </c>
      <c r="O49" s="24"/>
      <c r="P49" s="35">
        <f t="shared" si="15"/>
        <v>43</v>
      </c>
      <c r="Q49" s="19">
        <v>12281.972400000001</v>
      </c>
      <c r="R49" s="19">
        <v>710.7</v>
      </c>
      <c r="S49" s="19">
        <v>154.5</v>
      </c>
      <c r="T49" s="32">
        <f t="shared" si="7"/>
        <v>13147.172400000001</v>
      </c>
      <c r="U49" s="24">
        <f>'[1]generators-p'!D45</f>
        <v>12693.764835624561</v>
      </c>
      <c r="V49" s="24"/>
      <c r="W49" s="31">
        <f t="shared" si="16"/>
        <v>43</v>
      </c>
      <c r="X49" s="19">
        <v>2584.8791999999999</v>
      </c>
      <c r="Y49" s="19">
        <v>80.103999999999999</v>
      </c>
      <c r="Z49" s="19">
        <f t="shared" si="8"/>
        <v>2664.9831999999997</v>
      </c>
      <c r="AA49" s="24">
        <f>'[1]generators-p'!K45</f>
        <v>2584.8791999999999</v>
      </c>
      <c r="AB49" s="33">
        <f>'[1]generators-p'!L45</f>
        <v>80.103999999999999</v>
      </c>
      <c r="AC49" s="33">
        <f t="shared" si="18"/>
        <v>2664.9831999999997</v>
      </c>
      <c r="AD49" s="24"/>
      <c r="AE49" s="36">
        <v>43</v>
      </c>
      <c r="AF49" s="40">
        <v>1090.9580000000001</v>
      </c>
      <c r="AG49" s="40">
        <f>'[1]generators-p'!E45</f>
        <v>1090.9580000000001</v>
      </c>
      <c r="AH49" s="24"/>
      <c r="AI49" s="36">
        <v>43</v>
      </c>
      <c r="AJ49" s="40">
        <v>982.16099999999994</v>
      </c>
      <c r="AK49" s="40">
        <f>'[1]generators-p'!M45</f>
        <v>982.16099999999994</v>
      </c>
      <c r="AL49" s="24"/>
      <c r="AM49" s="31">
        <v>43</v>
      </c>
      <c r="AN49" s="88">
        <v>0</v>
      </c>
      <c r="AO49" s="88">
        <v>1103.25551</v>
      </c>
      <c r="AP49" s="88">
        <v>0</v>
      </c>
      <c r="AQ49" s="88">
        <f>'[1]generators-p'!P45</f>
        <v>1040.9434753598459</v>
      </c>
      <c r="AS49" s="31">
        <v>43</v>
      </c>
      <c r="AT49" s="24">
        <v>3730.67157</v>
      </c>
      <c r="AU49" s="42">
        <v>0</v>
      </c>
      <c r="AV49" s="43">
        <f t="shared" si="9"/>
        <v>3730.67157</v>
      </c>
      <c r="AW49" s="42">
        <f>'[1]generators-p'!H45</f>
        <v>0</v>
      </c>
      <c r="AX49" s="42">
        <f>'[1]generators-p'!I45</f>
        <v>6994.8883087730064</v>
      </c>
      <c r="AY49" s="42">
        <f t="shared" si="10"/>
        <v>4896.4218161411045</v>
      </c>
      <c r="AZ49" s="24"/>
      <c r="BA49" s="36">
        <v>43</v>
      </c>
      <c r="BB49" s="40">
        <v>1591.4646720000001</v>
      </c>
      <c r="BC49" s="40">
        <v>0</v>
      </c>
      <c r="BD49" s="24"/>
      <c r="BE49" s="31">
        <v>43</v>
      </c>
      <c r="BF49" s="19">
        <v>0</v>
      </c>
      <c r="BG49" s="19">
        <v>0</v>
      </c>
      <c r="BH49" s="24"/>
      <c r="BI49" s="31">
        <v>43</v>
      </c>
      <c r="BJ49" s="19">
        <v>3156.57</v>
      </c>
      <c r="BK49" s="40">
        <v>10447.41</v>
      </c>
      <c r="BL49" s="46">
        <f t="shared" si="11"/>
        <v>13603.98</v>
      </c>
      <c r="BM49" s="24">
        <f>'[1]links-p0'!B45</f>
        <v>13603.98</v>
      </c>
      <c r="BN49" s="24"/>
      <c r="BO49" s="31">
        <v>43</v>
      </c>
      <c r="BP49" s="19">
        <v>4613</v>
      </c>
      <c r="BQ49" s="19">
        <f>'[1]links-p0'!G45</f>
        <v>4613</v>
      </c>
      <c r="BR49" s="32"/>
      <c r="BS49" s="31">
        <v>43</v>
      </c>
      <c r="BT49" s="19">
        <v>0</v>
      </c>
      <c r="BU49" s="40">
        <v>0</v>
      </c>
      <c r="BV49" s="46">
        <f t="shared" si="12"/>
        <v>0</v>
      </c>
      <c r="BW49" s="46">
        <f>'[1]links-p0'!C45</f>
        <v>0</v>
      </c>
      <c r="BX49" s="32"/>
      <c r="BY49" s="32">
        <v>0</v>
      </c>
      <c r="BZ49" s="40">
        <f>'[1]links-p0'!H45</f>
        <v>0</v>
      </c>
      <c r="CB49" s="35">
        <v>7873</v>
      </c>
      <c r="CC49" s="33">
        <f>'[1]generators-p'!G46</f>
        <v>7872.9999999999991</v>
      </c>
      <c r="CE49" s="35">
        <v>2591</v>
      </c>
      <c r="CF49" s="33">
        <f>'[1]generators-p'!O46</f>
        <v>2591</v>
      </c>
      <c r="CJ49" s="35">
        <v>794.88</v>
      </c>
      <c r="CK49" s="33">
        <f>'[1]generators-p'!F45</f>
        <v>794.87977565351252</v>
      </c>
      <c r="CN49" s="32">
        <v>2583</v>
      </c>
      <c r="CO49" s="19">
        <v>0</v>
      </c>
      <c r="CP49" s="19">
        <f t="shared" si="13"/>
        <v>2583</v>
      </c>
      <c r="CQ49" s="33">
        <f>'[1]storage_units-p'!C45</f>
        <v>1528</v>
      </c>
      <c r="CS49" s="32">
        <v>0</v>
      </c>
      <c r="CT49" s="19">
        <v>0</v>
      </c>
      <c r="CU49" s="19">
        <f t="shared" si="2"/>
        <v>0</v>
      </c>
      <c r="CV49" s="90">
        <f>'[1]storage_units-p'!B46</f>
        <v>2253.136855078435</v>
      </c>
      <c r="CY49" s="32">
        <v>1923.58387234</v>
      </c>
      <c r="CZ49" s="19">
        <v>0</v>
      </c>
      <c r="DA49" s="19">
        <f t="shared" si="3"/>
        <v>1923.58387234</v>
      </c>
      <c r="DB49" s="90">
        <f>'[1]storage_units-p'!D46</f>
        <v>2341.0052000000001</v>
      </c>
      <c r="DD49" s="98">
        <v>0</v>
      </c>
      <c r="DE49" s="99">
        <f>'[1]links-p0'!D46</f>
        <v>263.11470890599401</v>
      </c>
    </row>
    <row r="50" spans="1:109" x14ac:dyDescent="0.35">
      <c r="A50" s="24"/>
      <c r="B50" s="31">
        <f t="shared" si="14"/>
        <v>44</v>
      </c>
      <c r="C50" s="32">
        <v>0</v>
      </c>
      <c r="D50" s="19">
        <v>0</v>
      </c>
      <c r="E50" s="33">
        <f t="shared" si="4"/>
        <v>0</v>
      </c>
      <c r="F50" s="19">
        <f>'[1]generators-p'!B46</f>
        <v>0</v>
      </c>
      <c r="G50" s="19">
        <f>'[1]generators-p'!C46</f>
        <v>0</v>
      </c>
      <c r="H50" s="19">
        <f t="shared" si="17"/>
        <v>0</v>
      </c>
      <c r="I50" s="24"/>
      <c r="J50" s="31">
        <v>44</v>
      </c>
      <c r="K50" s="32">
        <v>0</v>
      </c>
      <c r="L50" s="19">
        <f t="shared" si="5"/>
        <v>0</v>
      </c>
      <c r="M50" s="19">
        <f>'[1]generators-p'!J46</f>
        <v>0</v>
      </c>
      <c r="N50" s="19">
        <f t="shared" si="6"/>
        <v>0</v>
      </c>
      <c r="O50" s="24"/>
      <c r="P50" s="35">
        <f t="shared" si="15"/>
        <v>44</v>
      </c>
      <c r="Q50" s="19">
        <v>11658.9738</v>
      </c>
      <c r="R50" s="19">
        <v>637.1</v>
      </c>
      <c r="S50" s="19">
        <v>138.5</v>
      </c>
      <c r="T50" s="32">
        <f t="shared" si="7"/>
        <v>12434.5738</v>
      </c>
      <c r="U50" s="24">
        <f>'[1]generators-p'!D46</f>
        <v>11990.67975703404</v>
      </c>
      <c r="V50" s="24"/>
      <c r="W50" s="31">
        <f t="shared" si="16"/>
        <v>44</v>
      </c>
      <c r="X50" s="19">
        <v>2596.5228000000002</v>
      </c>
      <c r="Y50" s="19">
        <v>84.626000000000005</v>
      </c>
      <c r="Z50" s="19">
        <f t="shared" si="8"/>
        <v>2681.1488000000004</v>
      </c>
      <c r="AA50" s="24">
        <f>'[1]generators-p'!K46</f>
        <v>2596.5228000000002</v>
      </c>
      <c r="AB50" s="33">
        <f>'[1]generators-p'!L46</f>
        <v>84.626000000000005</v>
      </c>
      <c r="AC50" s="33">
        <f t="shared" si="18"/>
        <v>2681.1488000000004</v>
      </c>
      <c r="AD50" s="24"/>
      <c r="AE50" s="36">
        <v>44</v>
      </c>
      <c r="AF50" s="40">
        <v>1113.1220000000001</v>
      </c>
      <c r="AG50" s="40">
        <f>'[1]generators-p'!E46</f>
        <v>1113.1220000000001</v>
      </c>
      <c r="AH50" s="24"/>
      <c r="AI50" s="36">
        <v>44</v>
      </c>
      <c r="AJ50" s="40">
        <v>986.38400000000001</v>
      </c>
      <c r="AK50" s="40">
        <f>'[1]generators-p'!M46</f>
        <v>986.38400000000001</v>
      </c>
      <c r="AL50" s="24"/>
      <c r="AM50" s="31">
        <v>44</v>
      </c>
      <c r="AN50" s="88">
        <v>0</v>
      </c>
      <c r="AO50" s="88">
        <v>1155.65635</v>
      </c>
      <c r="AP50" s="88">
        <v>0</v>
      </c>
      <c r="AQ50" s="88">
        <f>'[1]generators-p'!P46</f>
        <v>1090.3847081540291</v>
      </c>
      <c r="AS50" s="31">
        <v>44</v>
      </c>
      <c r="AT50" s="24">
        <v>3524.0367200000001</v>
      </c>
      <c r="AU50" s="42">
        <v>0</v>
      </c>
      <c r="AV50" s="43">
        <f t="shared" si="9"/>
        <v>3524.0367200000001</v>
      </c>
      <c r="AW50" s="42">
        <f>'[1]generators-p'!H46</f>
        <v>0</v>
      </c>
      <c r="AX50" s="42">
        <f>'[1]generators-p'!I46</f>
        <v>6607.4546606134973</v>
      </c>
      <c r="AY50" s="42">
        <f t="shared" si="10"/>
        <v>4625.2182624294473</v>
      </c>
      <c r="AZ50" s="24"/>
      <c r="BA50" s="36">
        <v>44</v>
      </c>
      <c r="BB50" s="40">
        <v>1591.4646720000001</v>
      </c>
      <c r="BC50" s="40">
        <v>0</v>
      </c>
      <c r="BD50" s="24"/>
      <c r="BE50" s="31">
        <v>44</v>
      </c>
      <c r="BF50" s="19">
        <v>0</v>
      </c>
      <c r="BG50" s="19">
        <v>0</v>
      </c>
      <c r="BH50" s="24"/>
      <c r="BI50" s="31">
        <v>44</v>
      </c>
      <c r="BJ50" s="19">
        <v>3156.57</v>
      </c>
      <c r="BK50" s="40">
        <v>9091.2973211400003</v>
      </c>
      <c r="BL50" s="46">
        <f t="shared" si="11"/>
        <v>12247.86732114</v>
      </c>
      <c r="BM50" s="24">
        <f>'[1]links-p0'!B46</f>
        <v>12247.86732114</v>
      </c>
      <c r="BN50" s="24"/>
      <c r="BO50" s="31">
        <v>44</v>
      </c>
      <c r="BP50" s="19">
        <v>4613</v>
      </c>
      <c r="BQ50" s="19">
        <f>'[1]links-p0'!G46</f>
        <v>4613</v>
      </c>
      <c r="BR50" s="32"/>
      <c r="BS50" s="31">
        <v>44</v>
      </c>
      <c r="BT50" s="19">
        <v>0</v>
      </c>
      <c r="BU50" s="40">
        <v>0</v>
      </c>
      <c r="BV50" s="46">
        <f t="shared" si="12"/>
        <v>0</v>
      </c>
      <c r="BW50" s="46">
        <f>'[1]links-p0'!C46</f>
        <v>0</v>
      </c>
      <c r="BX50" s="32"/>
      <c r="BY50" s="32">
        <v>0</v>
      </c>
      <c r="BZ50" s="40">
        <f>'[1]links-p0'!H46</f>
        <v>0</v>
      </c>
      <c r="CB50" s="35">
        <v>7873</v>
      </c>
      <c r="CC50" s="33">
        <f>'[1]generators-p'!G47</f>
        <v>7872.9999999999991</v>
      </c>
      <c r="CE50" s="35">
        <v>2591</v>
      </c>
      <c r="CF50" s="33">
        <f>'[1]generators-p'!O47</f>
        <v>2591</v>
      </c>
      <c r="CJ50" s="35">
        <v>794.88</v>
      </c>
      <c r="CK50" s="33">
        <f>'[1]generators-p'!F46</f>
        <v>794.87977565351252</v>
      </c>
      <c r="CN50" s="32">
        <v>2583</v>
      </c>
      <c r="CO50" s="19">
        <v>0</v>
      </c>
      <c r="CP50" s="19">
        <f t="shared" si="13"/>
        <v>2583</v>
      </c>
      <c r="CQ50" s="33">
        <f>'[1]storage_units-p'!C46</f>
        <v>1528</v>
      </c>
      <c r="CS50" s="32">
        <v>7143.6093429100001</v>
      </c>
      <c r="CT50" s="19">
        <v>0</v>
      </c>
      <c r="CU50" s="19">
        <f t="shared" si="2"/>
        <v>7143.6093429100001</v>
      </c>
      <c r="CV50" s="90">
        <f>'[1]storage_units-p'!B47</f>
        <v>12189.053093939279</v>
      </c>
      <c r="CY50" s="32">
        <v>1569.8166425500001</v>
      </c>
      <c r="CZ50" s="19">
        <v>0</v>
      </c>
      <c r="DA50" s="19">
        <f t="shared" si="3"/>
        <v>1569.8166425500001</v>
      </c>
      <c r="DB50" s="90">
        <f>'[1]storage_units-p'!D47</f>
        <v>2010.3117999999999</v>
      </c>
      <c r="DD50" s="98">
        <v>0</v>
      </c>
      <c r="DE50" s="99">
        <f>'[1]links-p0'!D47</f>
        <v>2172.7256329362858</v>
      </c>
    </row>
    <row r="51" spans="1:109" x14ac:dyDescent="0.35">
      <c r="A51" s="24"/>
      <c r="B51" s="31">
        <f t="shared" si="14"/>
        <v>45</v>
      </c>
      <c r="C51" s="32">
        <v>0</v>
      </c>
      <c r="D51" s="19">
        <v>0</v>
      </c>
      <c r="E51" s="33">
        <f t="shared" si="4"/>
        <v>0</v>
      </c>
      <c r="F51" s="19">
        <f>'[1]generators-p'!B47</f>
        <v>0</v>
      </c>
      <c r="G51" s="19">
        <f>'[1]generators-p'!C47</f>
        <v>0</v>
      </c>
      <c r="H51" s="19">
        <f t="shared" si="17"/>
        <v>0</v>
      </c>
      <c r="I51" s="24"/>
      <c r="J51" s="31">
        <v>45</v>
      </c>
      <c r="K51" s="32">
        <v>0</v>
      </c>
      <c r="L51" s="19">
        <f t="shared" si="5"/>
        <v>0</v>
      </c>
      <c r="M51" s="19">
        <f>'[1]generators-p'!J47</f>
        <v>0</v>
      </c>
      <c r="N51" s="19">
        <f t="shared" si="6"/>
        <v>0</v>
      </c>
      <c r="O51" s="24"/>
      <c r="P51" s="35">
        <f t="shared" si="15"/>
        <v>45</v>
      </c>
      <c r="Q51" s="19">
        <v>10145.977199999999</v>
      </c>
      <c r="R51" s="19">
        <v>535.9</v>
      </c>
      <c r="S51" s="19">
        <v>116.5</v>
      </c>
      <c r="T51" s="32">
        <f t="shared" si="7"/>
        <v>10798.377199999999</v>
      </c>
      <c r="U51" s="24">
        <f>'[1]generators-p'!D47</f>
        <v>10467.98876334349</v>
      </c>
      <c r="V51" s="24"/>
      <c r="W51" s="31">
        <f t="shared" si="16"/>
        <v>45</v>
      </c>
      <c r="X51" s="19">
        <v>2410.2251999999999</v>
      </c>
      <c r="Y51" s="19">
        <v>83.98</v>
      </c>
      <c r="Z51" s="19">
        <f t="shared" si="8"/>
        <v>2494.2051999999999</v>
      </c>
      <c r="AA51" s="24">
        <f>'[1]generators-p'!K47</f>
        <v>2410.2251999999999</v>
      </c>
      <c r="AB51" s="33">
        <f>'[1]generators-p'!L47</f>
        <v>83.98</v>
      </c>
      <c r="AC51" s="33">
        <f t="shared" si="18"/>
        <v>2494.2051999999999</v>
      </c>
      <c r="AD51" s="24"/>
      <c r="AE51" s="36">
        <v>45</v>
      </c>
      <c r="AF51" s="40">
        <v>1108.1969999999999</v>
      </c>
      <c r="AG51" s="40">
        <f>'[1]generators-p'!E47</f>
        <v>1108.1969999999999</v>
      </c>
      <c r="AH51" s="24"/>
      <c r="AI51" s="36">
        <v>45</v>
      </c>
      <c r="AJ51" s="40">
        <v>981.60900000000004</v>
      </c>
      <c r="AK51" s="40">
        <f>'[1]generators-p'!M47</f>
        <v>981.60900000000004</v>
      </c>
      <c r="AL51" s="24"/>
      <c r="AM51" s="31">
        <v>45</v>
      </c>
      <c r="AN51" s="88">
        <v>0</v>
      </c>
      <c r="AO51" s="88">
        <v>1165.2250200000001</v>
      </c>
      <c r="AP51" s="88">
        <v>0</v>
      </c>
      <c r="AQ51" s="88">
        <f>'[1]generators-p'!P47</f>
        <v>1099.412938254934</v>
      </c>
      <c r="AS51" s="31">
        <v>45</v>
      </c>
      <c r="AT51" s="24">
        <v>3076.52088</v>
      </c>
      <c r="AU51" s="42">
        <v>0</v>
      </c>
      <c r="AV51" s="43">
        <f t="shared" si="9"/>
        <v>3076.52088</v>
      </c>
      <c r="AW51" s="42">
        <f>'[1]generators-p'!H47</f>
        <v>0</v>
      </c>
      <c r="AX51" s="42">
        <f>'[1]generators-p'!I47</f>
        <v>5768.3769614723924</v>
      </c>
      <c r="AY51" s="42">
        <f t="shared" si="10"/>
        <v>4037.8638730306743</v>
      </c>
      <c r="AZ51" s="24"/>
      <c r="BA51" s="36">
        <v>45</v>
      </c>
      <c r="BB51" s="40">
        <v>1591.4646720000001</v>
      </c>
      <c r="BC51" s="40">
        <v>0</v>
      </c>
      <c r="BD51" s="24"/>
      <c r="BE51" s="31">
        <v>45</v>
      </c>
      <c r="BF51" s="19">
        <v>0</v>
      </c>
      <c r="BG51" s="19">
        <v>0</v>
      </c>
      <c r="BH51" s="24"/>
      <c r="BI51" s="31">
        <v>45</v>
      </c>
      <c r="BJ51" s="19">
        <v>3156.57</v>
      </c>
      <c r="BK51" s="40">
        <v>0</v>
      </c>
      <c r="BL51" s="46">
        <f t="shared" si="11"/>
        <v>3156.57</v>
      </c>
      <c r="BM51" s="24">
        <f>'[1]links-p0'!B47</f>
        <v>3156.57</v>
      </c>
      <c r="BN51" s="24"/>
      <c r="BO51" s="31">
        <v>45</v>
      </c>
      <c r="BP51" s="19">
        <v>4613</v>
      </c>
      <c r="BQ51" s="19">
        <f>'[1]links-p0'!G47</f>
        <v>4613</v>
      </c>
      <c r="BR51" s="32"/>
      <c r="BS51" s="31">
        <v>45</v>
      </c>
      <c r="BT51" s="19">
        <v>0</v>
      </c>
      <c r="BU51" s="40">
        <v>0</v>
      </c>
      <c r="BV51" s="46">
        <f t="shared" si="12"/>
        <v>0</v>
      </c>
      <c r="BW51" s="46">
        <f>'[1]links-p0'!C47</f>
        <v>0</v>
      </c>
      <c r="BX51" s="32"/>
      <c r="BY51" s="32">
        <v>0</v>
      </c>
      <c r="BZ51" s="40">
        <f>'[1]links-p0'!H47</f>
        <v>0</v>
      </c>
      <c r="CB51" s="35">
        <v>7873</v>
      </c>
      <c r="CC51" s="33">
        <f>'[1]generators-p'!G48</f>
        <v>7872.9999999999991</v>
      </c>
      <c r="CE51" s="35">
        <v>2591</v>
      </c>
      <c r="CF51" s="33">
        <f>'[1]generators-p'!O48</f>
        <v>2591</v>
      </c>
      <c r="CJ51" s="35">
        <v>794.88</v>
      </c>
      <c r="CK51" s="33">
        <f>'[1]generators-p'!F47</f>
        <v>794.87977565351252</v>
      </c>
      <c r="CN51" s="32">
        <v>2583</v>
      </c>
      <c r="CO51" s="19">
        <v>0</v>
      </c>
      <c r="CP51" s="19">
        <f t="shared" si="13"/>
        <v>2583</v>
      </c>
      <c r="CQ51" s="33">
        <f>'[1]storage_units-p'!C47</f>
        <v>1528</v>
      </c>
      <c r="CS51" s="32">
        <v>0</v>
      </c>
      <c r="CT51" s="19">
        <v>0</v>
      </c>
      <c r="CU51" s="19">
        <f t="shared" si="2"/>
        <v>0</v>
      </c>
      <c r="CV51" s="90">
        <f>'[1]storage_units-p'!B48</f>
        <v>3351.0902901148438</v>
      </c>
      <c r="CY51" s="32">
        <v>1598.2340425499999</v>
      </c>
      <c r="CZ51" s="19">
        <v>0</v>
      </c>
      <c r="DA51" s="19">
        <f t="shared" si="3"/>
        <v>1598.2340425499999</v>
      </c>
      <c r="DB51" s="90">
        <f>'[1]storage_units-p'!D48</f>
        <v>1966.829199999999</v>
      </c>
      <c r="DD51" s="98">
        <v>0</v>
      </c>
      <c r="DE51" s="99">
        <f>'[1]links-p0'!D48</f>
        <v>554.42027974644077</v>
      </c>
    </row>
    <row r="52" spans="1:109" x14ac:dyDescent="0.35">
      <c r="A52" s="24"/>
      <c r="B52" s="31">
        <f t="shared" si="14"/>
        <v>46</v>
      </c>
      <c r="C52" s="32">
        <v>0</v>
      </c>
      <c r="D52" s="19">
        <v>0</v>
      </c>
      <c r="E52" s="33">
        <f t="shared" si="4"/>
        <v>0</v>
      </c>
      <c r="F52" s="19">
        <f>'[1]generators-p'!B48</f>
        <v>0</v>
      </c>
      <c r="G52" s="19">
        <f>'[1]generators-p'!C48</f>
        <v>0</v>
      </c>
      <c r="H52" s="19">
        <f t="shared" si="17"/>
        <v>0</v>
      </c>
      <c r="I52" s="24"/>
      <c r="J52" s="31">
        <v>46</v>
      </c>
      <c r="K52" s="32">
        <v>0</v>
      </c>
      <c r="L52" s="19">
        <f t="shared" si="5"/>
        <v>0</v>
      </c>
      <c r="M52" s="19">
        <f>'[1]generators-p'!J48</f>
        <v>0</v>
      </c>
      <c r="N52" s="19">
        <f t="shared" si="6"/>
        <v>0</v>
      </c>
      <c r="O52" s="24"/>
      <c r="P52" s="35">
        <f t="shared" si="15"/>
        <v>46</v>
      </c>
      <c r="Q52" s="19">
        <v>9522.9786000000004</v>
      </c>
      <c r="R52" s="19">
        <v>487.6</v>
      </c>
      <c r="S52" s="19">
        <v>106</v>
      </c>
      <c r="T52" s="32">
        <f t="shared" si="7"/>
        <v>10116.578600000001</v>
      </c>
      <c r="U52" s="24">
        <f>'[1]generators-p'!D48</f>
        <v>9858.8226774680825</v>
      </c>
      <c r="V52" s="24"/>
      <c r="W52" s="31">
        <f t="shared" si="16"/>
        <v>46</v>
      </c>
      <c r="X52" s="19">
        <v>2363.6507999999999</v>
      </c>
      <c r="Y52" s="19">
        <v>82.042000000000002</v>
      </c>
      <c r="Z52" s="19">
        <f t="shared" si="8"/>
        <v>2445.6927999999998</v>
      </c>
      <c r="AA52" s="24">
        <f>'[1]generators-p'!K48</f>
        <v>2363.6507999999999</v>
      </c>
      <c r="AB52" s="33">
        <f>'[1]generators-p'!L48</f>
        <v>82.042000000000002</v>
      </c>
      <c r="AC52" s="33">
        <f t="shared" si="18"/>
        <v>2445.6927999999998</v>
      </c>
      <c r="AD52" s="24"/>
      <c r="AE52" s="36">
        <v>46</v>
      </c>
      <c r="AF52" s="40">
        <v>1098.346</v>
      </c>
      <c r="AG52" s="40">
        <f>'[1]generators-p'!E48</f>
        <v>1098.346</v>
      </c>
      <c r="AH52" s="24"/>
      <c r="AI52" s="36">
        <v>46</v>
      </c>
      <c r="AJ52" s="40">
        <v>982.87699999999995</v>
      </c>
      <c r="AK52" s="40">
        <f>'[1]generators-p'!M48</f>
        <v>982.87699999999995</v>
      </c>
      <c r="AL52" s="24"/>
      <c r="AM52" s="31">
        <v>46</v>
      </c>
      <c r="AN52" s="88">
        <v>0</v>
      </c>
      <c r="AO52" s="88">
        <v>1176.89671</v>
      </c>
      <c r="AP52" s="88">
        <v>0</v>
      </c>
      <c r="AQ52" s="88">
        <f>'[1]generators-p'!P48</f>
        <v>1110.4254094747</v>
      </c>
      <c r="AS52" s="31">
        <v>46</v>
      </c>
      <c r="AT52" s="24">
        <v>2897.4879900000001</v>
      </c>
      <c r="AU52" s="42">
        <v>0</v>
      </c>
      <c r="AV52" s="43">
        <f t="shared" si="9"/>
        <v>2897.4879900000001</v>
      </c>
      <c r="AW52" s="42">
        <f>'[1]generators-p'!H48</f>
        <v>0</v>
      </c>
      <c r="AX52" s="42">
        <f>'[1]generators-p'!I48</f>
        <v>5432.6960939263809</v>
      </c>
      <c r="AY52" s="42">
        <f t="shared" si="10"/>
        <v>3802.8872657484662</v>
      </c>
      <c r="AZ52" s="24"/>
      <c r="BA52" s="36">
        <v>46</v>
      </c>
      <c r="BB52" s="40">
        <v>1591.4646720000001</v>
      </c>
      <c r="BC52" s="40">
        <v>0</v>
      </c>
      <c r="BD52" s="24"/>
      <c r="BE52" s="31">
        <v>46</v>
      </c>
      <c r="BF52" s="19">
        <v>0</v>
      </c>
      <c r="BG52" s="19">
        <v>0</v>
      </c>
      <c r="BH52" s="24"/>
      <c r="BI52" s="31">
        <v>46</v>
      </c>
      <c r="BJ52" s="19">
        <v>3156.57</v>
      </c>
      <c r="BK52" s="40">
        <v>5227.2105365099997</v>
      </c>
      <c r="BL52" s="46">
        <f t="shared" si="11"/>
        <v>8383.7805365099994</v>
      </c>
      <c r="BM52" s="24">
        <f>'[1]links-p0'!B48</f>
        <v>8383.7805365099994</v>
      </c>
      <c r="BN52" s="24"/>
      <c r="BO52" s="31">
        <v>46</v>
      </c>
      <c r="BP52" s="19">
        <v>4613</v>
      </c>
      <c r="BQ52" s="19">
        <f>'[1]links-p0'!G48</f>
        <v>4613</v>
      </c>
      <c r="BR52" s="32"/>
      <c r="BS52" s="31">
        <v>46</v>
      </c>
      <c r="BT52" s="19">
        <v>0</v>
      </c>
      <c r="BU52" s="40">
        <v>0</v>
      </c>
      <c r="BV52" s="46">
        <f t="shared" si="12"/>
        <v>0</v>
      </c>
      <c r="BW52" s="46">
        <f>'[1]links-p0'!C48</f>
        <v>0</v>
      </c>
      <c r="BX52" s="32"/>
      <c r="BY52" s="32">
        <v>0</v>
      </c>
      <c r="BZ52" s="40">
        <f>'[1]links-p0'!H48</f>
        <v>0</v>
      </c>
      <c r="CB52" s="35">
        <v>7873</v>
      </c>
      <c r="CC52" s="33">
        <f>'[1]generators-p'!G49</f>
        <v>7872.9999999999991</v>
      </c>
      <c r="CE52" s="35">
        <v>2591</v>
      </c>
      <c r="CF52" s="33">
        <f>'[1]generators-p'!O49</f>
        <v>2591</v>
      </c>
      <c r="CJ52" s="35">
        <v>794.88</v>
      </c>
      <c r="CK52" s="33">
        <f>'[1]generators-p'!F48</f>
        <v>794.87977565351252</v>
      </c>
      <c r="CN52" s="32">
        <v>2583</v>
      </c>
      <c r="CO52" s="19">
        <v>0</v>
      </c>
      <c r="CP52" s="19">
        <f t="shared" si="13"/>
        <v>2583</v>
      </c>
      <c r="CQ52" s="33">
        <f>'[1]storage_units-p'!C48</f>
        <v>1528</v>
      </c>
      <c r="CS52" s="32">
        <v>0</v>
      </c>
      <c r="CT52" s="19">
        <v>0</v>
      </c>
      <c r="CU52" s="19">
        <f t="shared" si="2"/>
        <v>0</v>
      </c>
      <c r="CV52" s="90">
        <f>'[1]storage_units-p'!B49</f>
        <v>6482.0455625336081</v>
      </c>
      <c r="CY52" s="32">
        <v>1060.4425234</v>
      </c>
      <c r="CZ52" s="19">
        <v>0</v>
      </c>
      <c r="DA52" s="19">
        <f t="shared" si="3"/>
        <v>1060.4425234</v>
      </c>
      <c r="DB52" s="90">
        <f>'[1]storage_units-p'!D49</f>
        <v>1397.2070000000001</v>
      </c>
      <c r="DD52" s="98">
        <v>0</v>
      </c>
      <c r="DE52" s="99">
        <f>'[1]links-p0'!D49</f>
        <v>577.19213282145449</v>
      </c>
    </row>
    <row r="53" spans="1:109" x14ac:dyDescent="0.35">
      <c r="A53" s="24"/>
      <c r="B53" s="31">
        <f t="shared" si="14"/>
        <v>47</v>
      </c>
      <c r="C53" s="32">
        <v>0</v>
      </c>
      <c r="D53" s="19">
        <v>0</v>
      </c>
      <c r="E53" s="33">
        <f t="shared" si="4"/>
        <v>0</v>
      </c>
      <c r="F53" s="19">
        <f>'[1]generators-p'!B49</f>
        <v>0</v>
      </c>
      <c r="G53" s="19">
        <f>'[1]generators-p'!C49</f>
        <v>0</v>
      </c>
      <c r="H53" s="19">
        <f t="shared" si="17"/>
        <v>0</v>
      </c>
      <c r="I53" s="24"/>
      <c r="J53" s="31">
        <v>47</v>
      </c>
      <c r="K53" s="32">
        <v>0</v>
      </c>
      <c r="L53" s="19">
        <f t="shared" si="5"/>
        <v>0</v>
      </c>
      <c r="M53" s="19">
        <f>'[1]generators-p'!J49</f>
        <v>0</v>
      </c>
      <c r="N53" s="19">
        <f t="shared" si="6"/>
        <v>0</v>
      </c>
      <c r="O53" s="24"/>
      <c r="P53" s="35">
        <f t="shared" si="15"/>
        <v>47</v>
      </c>
      <c r="Q53" s="19">
        <v>9166.9794000000002</v>
      </c>
      <c r="R53" s="19">
        <v>443.9</v>
      </c>
      <c r="S53" s="19">
        <v>96.5</v>
      </c>
      <c r="T53" s="32">
        <f t="shared" si="7"/>
        <v>9707.3793999999998</v>
      </c>
      <c r="U53" s="24">
        <f>'[1]generators-p'!D49</f>
        <v>9494.3897946343404</v>
      </c>
      <c r="V53" s="24"/>
      <c r="W53" s="31">
        <f t="shared" si="16"/>
        <v>47</v>
      </c>
      <c r="X53" s="19">
        <v>2503.3739999999998</v>
      </c>
      <c r="Y53" s="19">
        <v>74.936000000000007</v>
      </c>
      <c r="Z53" s="19">
        <f t="shared" si="8"/>
        <v>2578.31</v>
      </c>
      <c r="AA53" s="24">
        <f>'[1]generators-p'!K49</f>
        <v>2503.3739999999998</v>
      </c>
      <c r="AB53" s="33">
        <f>'[1]generators-p'!L49</f>
        <v>74.936000000000007</v>
      </c>
      <c r="AC53" s="33">
        <f t="shared" si="18"/>
        <v>2578.31</v>
      </c>
      <c r="AD53" s="24"/>
      <c r="AE53" s="36">
        <v>47</v>
      </c>
      <c r="AF53" s="40">
        <v>1098.346</v>
      </c>
      <c r="AG53" s="40">
        <f>'[1]generators-p'!E49</f>
        <v>1098.346</v>
      </c>
      <c r="AH53" s="24"/>
      <c r="AI53" s="36">
        <v>47</v>
      </c>
      <c r="AJ53" s="40">
        <v>974.91899999999998</v>
      </c>
      <c r="AK53" s="40">
        <f>'[1]generators-p'!M49</f>
        <v>974.91899999999998</v>
      </c>
      <c r="AL53" s="24"/>
      <c r="AM53" s="31">
        <v>47</v>
      </c>
      <c r="AN53" s="88">
        <v>0</v>
      </c>
      <c r="AO53" s="88">
        <v>1125.27332</v>
      </c>
      <c r="AP53" s="88">
        <v>0</v>
      </c>
      <c r="AQ53" s="88">
        <f>'[1]generators-p'!P49</f>
        <v>1061.717716189346</v>
      </c>
      <c r="AS53" s="31">
        <v>47</v>
      </c>
      <c r="AT53" s="24">
        <v>2790.3816499999998</v>
      </c>
      <c r="AU53" s="42">
        <v>0</v>
      </c>
      <c r="AV53" s="43">
        <f t="shared" si="9"/>
        <v>2790.3816499999998</v>
      </c>
      <c r="AW53" s="42">
        <f>'[1]generators-p'!H49</f>
        <v>0</v>
      </c>
      <c r="AX53" s="42">
        <f>'[1]generators-p'!I49</f>
        <v>5231.8751769938644</v>
      </c>
      <c r="AY53" s="42">
        <f t="shared" si="10"/>
        <v>3662.3126238957047</v>
      </c>
      <c r="AZ53" s="24"/>
      <c r="BA53" s="36">
        <v>47</v>
      </c>
      <c r="BB53" s="40">
        <v>4850.2973344299999</v>
      </c>
      <c r="BC53" s="40">
        <v>0</v>
      </c>
      <c r="BD53" s="24"/>
      <c r="BE53" s="31">
        <v>47</v>
      </c>
      <c r="BF53" s="19">
        <v>0</v>
      </c>
      <c r="BG53" s="19">
        <v>0</v>
      </c>
      <c r="BH53" s="24"/>
      <c r="BI53" s="31">
        <v>47</v>
      </c>
      <c r="BJ53" s="19">
        <v>3156.57</v>
      </c>
      <c r="BK53" s="40">
        <v>0</v>
      </c>
      <c r="BL53" s="46">
        <f t="shared" si="11"/>
        <v>3156.57</v>
      </c>
      <c r="BM53" s="24">
        <f>'[1]links-p0'!B49</f>
        <v>3156.57</v>
      </c>
      <c r="BN53" s="24"/>
      <c r="BO53" s="31">
        <v>47</v>
      </c>
      <c r="BP53" s="19">
        <v>4613</v>
      </c>
      <c r="BQ53" s="19">
        <f>'[1]links-p0'!G49</f>
        <v>4613</v>
      </c>
      <c r="BR53" s="32"/>
      <c r="BS53" s="31">
        <v>47</v>
      </c>
      <c r="BT53" s="19">
        <v>0</v>
      </c>
      <c r="BU53" s="40">
        <v>0</v>
      </c>
      <c r="BV53" s="46">
        <f t="shared" si="12"/>
        <v>0</v>
      </c>
      <c r="BW53" s="46">
        <f>'[1]links-p0'!C49</f>
        <v>0</v>
      </c>
      <c r="BX53" s="32"/>
      <c r="BY53" s="32">
        <v>0</v>
      </c>
      <c r="BZ53" s="40">
        <f>'[1]links-p0'!H49</f>
        <v>0</v>
      </c>
      <c r="CB53" s="35">
        <v>7873</v>
      </c>
      <c r="CC53" s="33">
        <f>'[1]generators-p'!G50</f>
        <v>7872.9999999999991</v>
      </c>
      <c r="CE53" s="35">
        <v>2591</v>
      </c>
      <c r="CF53" s="33">
        <f>'[1]generators-p'!O50</f>
        <v>2591</v>
      </c>
      <c r="CJ53" s="35">
        <v>794.88</v>
      </c>
      <c r="CK53" s="33">
        <f>'[1]generators-p'!F49</f>
        <v>794.87977565351252</v>
      </c>
      <c r="CN53" s="32">
        <v>2583</v>
      </c>
      <c r="CO53" s="19">
        <v>0</v>
      </c>
      <c r="CP53" s="19">
        <f t="shared" si="13"/>
        <v>2583</v>
      </c>
      <c r="CQ53" s="33">
        <f>'[1]storage_units-p'!C49</f>
        <v>1528</v>
      </c>
      <c r="CS53" s="32">
        <v>0</v>
      </c>
      <c r="CT53" s="19">
        <v>0</v>
      </c>
      <c r="CU53" s="19">
        <f t="shared" si="2"/>
        <v>0</v>
      </c>
      <c r="CV53" s="90">
        <f>'[1]storage_units-p'!B50</f>
        <v>4947.6861439638469</v>
      </c>
      <c r="CY53" s="32">
        <v>0</v>
      </c>
      <c r="CZ53" s="19">
        <v>0</v>
      </c>
      <c r="DA53" s="19">
        <f t="shared" si="3"/>
        <v>0</v>
      </c>
      <c r="DB53" s="90">
        <f>'[1]storage_units-p'!D50</f>
        <v>535.46999999999935</v>
      </c>
      <c r="DD53" s="98">
        <v>0</v>
      </c>
      <c r="DE53" s="99">
        <f>'[1]links-p0'!D50</f>
        <v>2190.863566929846</v>
      </c>
    </row>
    <row r="54" spans="1:109" x14ac:dyDescent="0.35">
      <c r="A54" s="24"/>
      <c r="B54" s="31">
        <f t="shared" si="14"/>
        <v>48</v>
      </c>
      <c r="C54" s="32">
        <v>0</v>
      </c>
      <c r="D54" s="19">
        <v>0</v>
      </c>
      <c r="E54" s="33">
        <f t="shared" si="4"/>
        <v>0</v>
      </c>
      <c r="F54" s="19">
        <f>'[1]generators-p'!B50</f>
        <v>0</v>
      </c>
      <c r="G54" s="19">
        <f>'[1]generators-p'!C50</f>
        <v>0</v>
      </c>
      <c r="H54" s="19">
        <f t="shared" si="17"/>
        <v>0</v>
      </c>
      <c r="I54" s="24"/>
      <c r="J54" s="31">
        <v>48</v>
      </c>
      <c r="K54" s="32">
        <v>0</v>
      </c>
      <c r="L54" s="19">
        <f t="shared" si="5"/>
        <v>0</v>
      </c>
      <c r="M54" s="19">
        <f>'[1]generators-p'!J50</f>
        <v>0</v>
      </c>
      <c r="N54" s="19">
        <f t="shared" si="6"/>
        <v>0</v>
      </c>
      <c r="O54" s="24"/>
      <c r="P54" s="35">
        <f t="shared" si="15"/>
        <v>48</v>
      </c>
      <c r="Q54" s="19">
        <v>9611.9784</v>
      </c>
      <c r="R54" s="19">
        <v>420.9</v>
      </c>
      <c r="S54" s="19">
        <v>91.5</v>
      </c>
      <c r="T54" s="32">
        <f t="shared" si="7"/>
        <v>10124.3784</v>
      </c>
      <c r="U54" s="24">
        <f>'[1]generators-p'!D50</f>
        <v>9891.4066473124822</v>
      </c>
      <c r="V54" s="24"/>
      <c r="W54" s="31">
        <f t="shared" si="16"/>
        <v>48</v>
      </c>
      <c r="X54" s="19">
        <v>2736.2460000000001</v>
      </c>
      <c r="Y54" s="19">
        <v>71.06</v>
      </c>
      <c r="Z54" s="19">
        <f t="shared" si="8"/>
        <v>2807.306</v>
      </c>
      <c r="AA54" s="24">
        <f>'[1]generators-p'!K50</f>
        <v>2736.2460000000001</v>
      </c>
      <c r="AB54" s="33">
        <f>'[1]generators-p'!L50</f>
        <v>71.06</v>
      </c>
      <c r="AC54" s="33">
        <f t="shared" si="18"/>
        <v>2807.306</v>
      </c>
      <c r="AD54" s="24"/>
      <c r="AE54" s="36">
        <v>48</v>
      </c>
      <c r="AF54" s="40">
        <v>1068.7940000000001</v>
      </c>
      <c r="AG54" s="40">
        <f>'[1]generators-p'!E50</f>
        <v>1068.7940000000001</v>
      </c>
      <c r="AH54" s="24"/>
      <c r="AI54" s="36">
        <v>48</v>
      </c>
      <c r="AJ54" s="40">
        <v>895.11</v>
      </c>
      <c r="AK54" s="40">
        <f>'[1]generators-p'!M50</f>
        <v>895.1099999999999</v>
      </c>
      <c r="AL54" s="24"/>
      <c r="AM54" s="31">
        <v>48</v>
      </c>
      <c r="AN54" s="88">
        <v>0</v>
      </c>
      <c r="AO54" s="88">
        <v>1082.2324100000001</v>
      </c>
      <c r="AP54" s="88">
        <v>0</v>
      </c>
      <c r="AQ54" s="88">
        <f>'[1]generators-p'!P50</f>
        <v>1021.1077631621901</v>
      </c>
      <c r="AS54" s="31">
        <v>48</v>
      </c>
      <c r="AT54" s="24">
        <v>2907.0644699999998</v>
      </c>
      <c r="AU54" s="42">
        <v>0</v>
      </c>
      <c r="AV54" s="43">
        <f t="shared" si="9"/>
        <v>2907.0644699999998</v>
      </c>
      <c r="AW54" s="42">
        <f>'[1]generators-p'!H50</f>
        <v>0</v>
      </c>
      <c r="AX54" s="42">
        <f>'[1]generators-p'!I50</f>
        <v>5450.6516836196324</v>
      </c>
      <c r="AY54" s="42">
        <f t="shared" si="10"/>
        <v>3815.4561785337423</v>
      </c>
      <c r="AZ54" s="24"/>
      <c r="BA54" s="36">
        <v>48</v>
      </c>
      <c r="BB54" s="40">
        <v>1835.1986978699999</v>
      </c>
      <c r="BC54" s="40">
        <v>0</v>
      </c>
      <c r="BD54" s="24"/>
      <c r="BE54" s="31">
        <v>48</v>
      </c>
      <c r="BF54" s="19">
        <v>0</v>
      </c>
      <c r="BG54" s="19">
        <v>0</v>
      </c>
      <c r="BH54" s="24"/>
      <c r="BI54" s="31">
        <v>48</v>
      </c>
      <c r="BJ54" s="19">
        <v>3156.57</v>
      </c>
      <c r="BK54" s="40">
        <v>0</v>
      </c>
      <c r="BL54" s="46">
        <f t="shared" si="11"/>
        <v>3156.57</v>
      </c>
      <c r="BM54" s="24">
        <f>'[1]links-p0'!B50</f>
        <v>3156.57</v>
      </c>
      <c r="BN54" s="24"/>
      <c r="BO54" s="31">
        <v>48</v>
      </c>
      <c r="BP54" s="19">
        <v>4613</v>
      </c>
      <c r="BQ54" s="19">
        <f>'[1]links-p0'!G50</f>
        <v>4613</v>
      </c>
      <c r="BR54" s="32"/>
      <c r="BS54" s="31">
        <v>48</v>
      </c>
      <c r="BT54" s="19">
        <v>0</v>
      </c>
      <c r="BU54" s="40">
        <v>0</v>
      </c>
      <c r="BV54" s="46">
        <f t="shared" si="12"/>
        <v>0</v>
      </c>
      <c r="BW54" s="46">
        <f>'[1]links-p0'!C50</f>
        <v>0</v>
      </c>
      <c r="BX54" s="32"/>
      <c r="BY54" s="32">
        <v>0</v>
      </c>
      <c r="BZ54" s="40">
        <f>'[1]links-p0'!H50</f>
        <v>0</v>
      </c>
      <c r="CB54" s="35">
        <v>7873</v>
      </c>
      <c r="CC54" s="33">
        <f>'[1]generators-p'!G51</f>
        <v>7872.9999999999991</v>
      </c>
      <c r="CE54" s="35">
        <v>2591</v>
      </c>
      <c r="CF54" s="33">
        <f>'[1]generators-p'!O51</f>
        <v>2591</v>
      </c>
      <c r="CJ54" s="35">
        <v>794.88</v>
      </c>
      <c r="CK54" s="33">
        <f>'[1]generators-p'!F50</f>
        <v>794.87977565351252</v>
      </c>
      <c r="CN54" s="32">
        <v>2583</v>
      </c>
      <c r="CO54" s="19">
        <v>0</v>
      </c>
      <c r="CP54" s="19">
        <f t="shared" si="13"/>
        <v>2583</v>
      </c>
      <c r="CQ54" s="33">
        <f>'[1]storage_units-p'!C50</f>
        <v>1528</v>
      </c>
      <c r="CS54" s="32">
        <v>0</v>
      </c>
      <c r="CT54" s="19">
        <v>1058.30364908</v>
      </c>
      <c r="CU54" s="19">
        <f t="shared" si="2"/>
        <v>-1058.30364908</v>
      </c>
      <c r="CV54" s="90">
        <f>'[1]storage_units-p'!B51</f>
        <v>1022.303263985448</v>
      </c>
      <c r="CY54" s="32">
        <v>0</v>
      </c>
      <c r="CZ54" s="19">
        <v>197.70286454999999</v>
      </c>
      <c r="DA54" s="19">
        <f t="shared" si="3"/>
        <v>-197.70286454999999</v>
      </c>
      <c r="DB54" s="90">
        <f>'[1]storage_units-p'!D51</f>
        <v>0.61680000000069413</v>
      </c>
      <c r="DD54" s="98">
        <v>0</v>
      </c>
      <c r="DE54" s="99">
        <f>'[1]links-p0'!D51</f>
        <v>454.3674750446508</v>
      </c>
    </row>
    <row r="55" spans="1:109" x14ac:dyDescent="0.35">
      <c r="A55" s="24"/>
      <c r="B55" s="31">
        <f t="shared" si="14"/>
        <v>49</v>
      </c>
      <c r="C55" s="32">
        <v>0</v>
      </c>
      <c r="D55" s="19">
        <v>0</v>
      </c>
      <c r="E55" s="33">
        <f t="shared" si="4"/>
        <v>0</v>
      </c>
      <c r="F55" s="19">
        <f>'[1]generators-p'!B51</f>
        <v>0</v>
      </c>
      <c r="G55" s="19">
        <f>'[1]generators-p'!C51</f>
        <v>0</v>
      </c>
      <c r="H55" s="19">
        <f t="shared" si="17"/>
        <v>0</v>
      </c>
      <c r="I55" s="24"/>
      <c r="J55" s="31">
        <v>49</v>
      </c>
      <c r="K55" s="32">
        <v>0</v>
      </c>
      <c r="L55" s="19">
        <f t="shared" si="5"/>
        <v>0</v>
      </c>
      <c r="M55" s="19">
        <f>'[1]generators-p'!J51</f>
        <v>0</v>
      </c>
      <c r="N55" s="19">
        <f t="shared" si="6"/>
        <v>0</v>
      </c>
      <c r="O55" s="24"/>
      <c r="P55" s="35">
        <f t="shared" si="15"/>
        <v>49</v>
      </c>
      <c r="Q55" s="19">
        <v>9878.9778000000006</v>
      </c>
      <c r="R55" s="19">
        <v>409.4</v>
      </c>
      <c r="S55" s="19">
        <v>89</v>
      </c>
      <c r="T55" s="32">
        <f t="shared" si="7"/>
        <v>10377.3778</v>
      </c>
      <c r="U55" s="24">
        <f>'[1]generators-p'!D51</f>
        <v>10235.357435405689</v>
      </c>
      <c r="V55" s="24"/>
      <c r="W55" s="31">
        <f t="shared" si="16"/>
        <v>49</v>
      </c>
      <c r="X55" s="19">
        <v>2875.9692</v>
      </c>
      <c r="Y55" s="19">
        <v>68.475999999999999</v>
      </c>
      <c r="Z55" s="19">
        <f t="shared" si="8"/>
        <v>2944.4452000000001</v>
      </c>
      <c r="AA55" s="24">
        <f>'[1]generators-p'!K51</f>
        <v>2875.9692</v>
      </c>
      <c r="AB55" s="33">
        <f>'[1]generators-p'!L51</f>
        <v>68.475999999999999</v>
      </c>
      <c r="AC55" s="33">
        <f t="shared" si="18"/>
        <v>2944.4452000000001</v>
      </c>
      <c r="AD55" s="24"/>
      <c r="AE55" s="36">
        <v>49</v>
      </c>
      <c r="AF55" s="40">
        <v>1058.944</v>
      </c>
      <c r="AG55" s="40">
        <f>'[1]generators-p'!E51</f>
        <v>1058.944</v>
      </c>
      <c r="AH55" s="24"/>
      <c r="AI55" s="36">
        <v>49</v>
      </c>
      <c r="AJ55" s="40">
        <v>888.40899999999999</v>
      </c>
      <c r="AK55" s="40">
        <f>'[1]generators-p'!M51</f>
        <v>888.40899999999999</v>
      </c>
      <c r="AL55" s="24"/>
      <c r="AM55" s="31">
        <v>49</v>
      </c>
      <c r="AN55" s="88">
        <v>0</v>
      </c>
      <c r="AO55" s="88">
        <v>1072.4649400000001</v>
      </c>
      <c r="AP55" s="88">
        <v>0</v>
      </c>
      <c r="AQ55" s="88">
        <f>'[1]generators-p'!P51</f>
        <v>1011.891961314735</v>
      </c>
      <c r="AS55" s="31">
        <v>49</v>
      </c>
      <c r="AT55" s="24">
        <v>3008.150720000001</v>
      </c>
      <c r="AU55" s="42">
        <v>0</v>
      </c>
      <c r="AV55" s="43">
        <f t="shared" si="9"/>
        <v>3008.150720000001</v>
      </c>
      <c r="AW55" s="42">
        <f>'[1]generators-p'!H51</f>
        <v>0</v>
      </c>
      <c r="AX55" s="42">
        <f>'[1]generators-p'!I51</f>
        <v>5640.1851268711653</v>
      </c>
      <c r="AY55" s="42">
        <f t="shared" si="10"/>
        <v>3948.1295888098152</v>
      </c>
      <c r="AZ55" s="24"/>
      <c r="BA55" s="36">
        <v>49</v>
      </c>
      <c r="BB55" s="40">
        <v>1591.4646720000001</v>
      </c>
      <c r="BC55" s="40">
        <v>0</v>
      </c>
      <c r="BD55" s="24"/>
      <c r="BE55" s="31">
        <v>49</v>
      </c>
      <c r="BF55" s="19">
        <v>0</v>
      </c>
      <c r="BG55" s="19">
        <v>0</v>
      </c>
      <c r="BH55" s="24"/>
      <c r="BI55" s="31">
        <v>49</v>
      </c>
      <c r="BJ55" s="19">
        <v>3156.57</v>
      </c>
      <c r="BK55" s="40">
        <v>0</v>
      </c>
      <c r="BL55" s="46">
        <f t="shared" si="11"/>
        <v>3156.57</v>
      </c>
      <c r="BM55" s="24">
        <f>'[1]links-p0'!B51</f>
        <v>3156.57</v>
      </c>
      <c r="BN55" s="24"/>
      <c r="BO55" s="31">
        <v>49</v>
      </c>
      <c r="BP55" s="19">
        <v>4613</v>
      </c>
      <c r="BQ55" s="19">
        <f>'[1]links-p0'!G51</f>
        <v>4613</v>
      </c>
      <c r="BR55" s="32"/>
      <c r="BS55" s="31">
        <v>49</v>
      </c>
      <c r="BT55" s="19">
        <v>0</v>
      </c>
      <c r="BU55" s="40">
        <v>0</v>
      </c>
      <c r="BV55" s="46">
        <f t="shared" si="12"/>
        <v>0</v>
      </c>
      <c r="BW55" s="46">
        <f>'[1]links-p0'!C51</f>
        <v>0</v>
      </c>
      <c r="BX55" s="32"/>
      <c r="BY55" s="32">
        <v>0</v>
      </c>
      <c r="BZ55" s="40">
        <f>'[1]links-p0'!H51</f>
        <v>0</v>
      </c>
      <c r="CB55" s="35">
        <v>7873</v>
      </c>
      <c r="CC55" s="33">
        <f>'[1]generators-p'!G52</f>
        <v>7872.9999999999991</v>
      </c>
      <c r="CE55" s="35">
        <v>2591</v>
      </c>
      <c r="CF55" s="33">
        <f>'[1]generators-p'!O52</f>
        <v>2591</v>
      </c>
      <c r="CJ55" s="35">
        <v>794.88</v>
      </c>
      <c r="CK55" s="33">
        <f>'[1]generators-p'!F51</f>
        <v>794.87977565351252</v>
      </c>
      <c r="CN55" s="32">
        <v>2583</v>
      </c>
      <c r="CO55" s="19">
        <v>0</v>
      </c>
      <c r="CP55" s="19">
        <f t="shared" si="13"/>
        <v>2583</v>
      </c>
      <c r="CQ55" s="33">
        <f>'[1]storage_units-p'!C51</f>
        <v>1528</v>
      </c>
      <c r="CS55" s="32">
        <v>0</v>
      </c>
      <c r="CT55" s="19">
        <v>3174.5651201699998</v>
      </c>
      <c r="CU55" s="19">
        <f t="shared" si="2"/>
        <v>-3174.5651201699998</v>
      </c>
      <c r="CV55" s="90">
        <f>'[1]storage_units-p'!B52</f>
        <v>0</v>
      </c>
      <c r="CY55" s="32">
        <v>0</v>
      </c>
      <c r="CZ55" s="19">
        <v>807.35587085999998</v>
      </c>
      <c r="DA55" s="19">
        <f t="shared" si="3"/>
        <v>-807.35587085999998</v>
      </c>
      <c r="DB55" s="90">
        <f>'[1]storage_units-p'!D52</f>
        <v>-456.80200000000059</v>
      </c>
      <c r="DD55" s="98">
        <v>0</v>
      </c>
      <c r="DE55" s="99">
        <f>'[1]links-p0'!D52</f>
        <v>643.99661412567139</v>
      </c>
    </row>
    <row r="56" spans="1:109" x14ac:dyDescent="0.35">
      <c r="A56" s="24"/>
      <c r="B56" s="31">
        <f t="shared" si="14"/>
        <v>50</v>
      </c>
      <c r="C56" s="32">
        <v>0</v>
      </c>
      <c r="D56" s="19">
        <v>0</v>
      </c>
      <c r="E56" s="33">
        <f t="shared" si="4"/>
        <v>0</v>
      </c>
      <c r="F56" s="19">
        <f>'[1]generators-p'!B52</f>
        <v>0</v>
      </c>
      <c r="G56" s="19">
        <f>'[1]generators-p'!C52</f>
        <v>0</v>
      </c>
      <c r="H56" s="19">
        <f t="shared" si="17"/>
        <v>0</v>
      </c>
      <c r="I56" s="24"/>
      <c r="J56" s="31">
        <v>50</v>
      </c>
      <c r="K56" s="32">
        <v>0</v>
      </c>
      <c r="L56" s="19">
        <f t="shared" si="5"/>
        <v>0</v>
      </c>
      <c r="M56" s="19">
        <f>'[1]generators-p'!J52</f>
        <v>0</v>
      </c>
      <c r="N56" s="19">
        <f t="shared" si="6"/>
        <v>0</v>
      </c>
      <c r="O56" s="24"/>
      <c r="P56" s="35">
        <f t="shared" si="15"/>
        <v>50</v>
      </c>
      <c r="Q56" s="19">
        <v>10145.977199999999</v>
      </c>
      <c r="R56" s="19">
        <v>391</v>
      </c>
      <c r="S56" s="19">
        <v>85</v>
      </c>
      <c r="T56" s="32">
        <f t="shared" si="7"/>
        <v>10621.977199999999</v>
      </c>
      <c r="U56" s="24">
        <f>'[1]generators-p'!D52</f>
        <v>10420.05283847216</v>
      </c>
      <c r="V56" s="24"/>
      <c r="W56" s="31">
        <f t="shared" si="16"/>
        <v>50</v>
      </c>
      <c r="X56" s="19">
        <v>2969.1179999999999</v>
      </c>
      <c r="Y56" s="19">
        <v>71.06</v>
      </c>
      <c r="Z56" s="19">
        <f t="shared" si="8"/>
        <v>3040.1779999999999</v>
      </c>
      <c r="AA56" s="24">
        <f>'[1]generators-p'!K52</f>
        <v>2969.1179999999999</v>
      </c>
      <c r="AB56" s="33">
        <f>'[1]generators-p'!L52</f>
        <v>71.06</v>
      </c>
      <c r="AC56" s="33">
        <f t="shared" si="18"/>
        <v>3040.1779999999999</v>
      </c>
      <c r="AD56" s="24"/>
      <c r="AE56" s="36">
        <v>50</v>
      </c>
      <c r="AF56" s="40">
        <v>1039.2429999999999</v>
      </c>
      <c r="AG56" s="40">
        <f>'[1]generators-p'!E52</f>
        <v>1039.2429999999999</v>
      </c>
      <c r="AH56" s="24"/>
      <c r="AI56" s="36">
        <v>50</v>
      </c>
      <c r="AJ56" s="40">
        <v>887.54899999999998</v>
      </c>
      <c r="AK56" s="40">
        <f>'[1]generators-p'!M52</f>
        <v>887.54899999999998</v>
      </c>
      <c r="AL56" s="24"/>
      <c r="AM56" s="31">
        <v>50</v>
      </c>
      <c r="AN56" s="88">
        <v>0</v>
      </c>
      <c r="AO56" s="88">
        <v>1110.5805800000001</v>
      </c>
      <c r="AP56" s="88">
        <v>0</v>
      </c>
      <c r="AQ56" s="88">
        <f>'[1]generators-p'!P52</f>
        <v>1047.854824321116</v>
      </c>
      <c r="AS56" s="31">
        <v>50</v>
      </c>
      <c r="AT56" s="24">
        <v>3062.43235</v>
      </c>
      <c r="AU56" s="42">
        <v>0</v>
      </c>
      <c r="AV56" s="43">
        <f t="shared" si="9"/>
        <v>3062.43235</v>
      </c>
      <c r="AW56" s="42">
        <f>'[1]generators-p'!H52</f>
        <v>0</v>
      </c>
      <c r="AX56" s="42">
        <f>'[1]generators-p'!I52</f>
        <v>5741.9614242331281</v>
      </c>
      <c r="AY56" s="42">
        <f t="shared" si="10"/>
        <v>4019.3729969631895</v>
      </c>
      <c r="AZ56" s="24"/>
      <c r="BA56" s="36">
        <v>50</v>
      </c>
      <c r="BB56" s="40">
        <v>1591.4646720000001</v>
      </c>
      <c r="BC56" s="40">
        <v>0</v>
      </c>
      <c r="BD56" s="24"/>
      <c r="BE56" s="31">
        <v>50</v>
      </c>
      <c r="BF56" s="19">
        <v>0</v>
      </c>
      <c r="BG56" s="19">
        <v>0</v>
      </c>
      <c r="BH56" s="24"/>
      <c r="BI56" s="31">
        <v>50</v>
      </c>
      <c r="BJ56" s="19">
        <v>3156.57</v>
      </c>
      <c r="BK56" s="40">
        <v>0</v>
      </c>
      <c r="BL56" s="46">
        <f t="shared" si="11"/>
        <v>3156.57</v>
      </c>
      <c r="BM56" s="24">
        <f>'[1]links-p0'!B52</f>
        <v>3156.57</v>
      </c>
      <c r="BN56" s="24"/>
      <c r="BO56" s="31">
        <v>50</v>
      </c>
      <c r="BP56" s="19">
        <v>4613</v>
      </c>
      <c r="BQ56" s="19">
        <f>'[1]links-p0'!G52</f>
        <v>4613</v>
      </c>
      <c r="BR56" s="32"/>
      <c r="BS56" s="31">
        <v>50</v>
      </c>
      <c r="BT56" s="19">
        <v>0</v>
      </c>
      <c r="BU56" s="40">
        <v>0</v>
      </c>
      <c r="BV56" s="46">
        <f t="shared" si="12"/>
        <v>0</v>
      </c>
      <c r="BW56" s="46">
        <f>'[1]links-p0'!C52</f>
        <v>0</v>
      </c>
      <c r="BX56" s="32"/>
      <c r="BY56" s="32">
        <v>0</v>
      </c>
      <c r="BZ56" s="40">
        <f>'[1]links-p0'!H52</f>
        <v>0</v>
      </c>
      <c r="CB56" s="35">
        <v>7873</v>
      </c>
      <c r="CC56" s="33">
        <f>'[1]generators-p'!G53</f>
        <v>7872.9999999999991</v>
      </c>
      <c r="CE56" s="35">
        <v>2591</v>
      </c>
      <c r="CF56" s="33">
        <f>'[1]generators-p'!O53</f>
        <v>2591</v>
      </c>
      <c r="CJ56" s="35">
        <v>794.88</v>
      </c>
      <c r="CK56" s="33">
        <f>'[1]generators-p'!F52</f>
        <v>794.87977565351252</v>
      </c>
      <c r="CN56" s="32">
        <v>2583</v>
      </c>
      <c r="CO56" s="19">
        <v>0</v>
      </c>
      <c r="CP56" s="19">
        <f t="shared" si="13"/>
        <v>2583</v>
      </c>
      <c r="CQ56" s="33">
        <f>'[1]storage_units-p'!C52</f>
        <v>1528</v>
      </c>
      <c r="CS56" s="32">
        <v>0</v>
      </c>
      <c r="CT56" s="19">
        <v>2605.5714412500001</v>
      </c>
      <c r="CU56" s="19">
        <f t="shared" si="2"/>
        <v>-2605.5714412500001</v>
      </c>
      <c r="CV56" s="90">
        <f>'[1]storage_units-p'!B53</f>
        <v>0</v>
      </c>
      <c r="CY56" s="32">
        <v>0</v>
      </c>
      <c r="CZ56" s="19">
        <v>804.49354893999998</v>
      </c>
      <c r="DA56" s="19">
        <f t="shared" si="3"/>
        <v>-804.49354893999998</v>
      </c>
      <c r="DB56" s="90">
        <f>'[1]storage_units-p'!D53</f>
        <v>-595.77440000000024</v>
      </c>
      <c r="DD56" s="98">
        <v>0</v>
      </c>
      <c r="DE56" s="99">
        <f>'[1]links-p0'!D53</f>
        <v>586.1920822740517</v>
      </c>
    </row>
    <row r="57" spans="1:109" x14ac:dyDescent="0.35">
      <c r="A57" s="24"/>
      <c r="B57" s="31">
        <f t="shared" si="14"/>
        <v>51</v>
      </c>
      <c r="C57" s="32">
        <v>0</v>
      </c>
      <c r="D57" s="19">
        <v>0</v>
      </c>
      <c r="E57" s="33">
        <f t="shared" si="4"/>
        <v>0</v>
      </c>
      <c r="F57" s="19">
        <f>'[1]generators-p'!B53</f>
        <v>0</v>
      </c>
      <c r="G57" s="19">
        <f>'[1]generators-p'!C53</f>
        <v>0</v>
      </c>
      <c r="H57" s="19">
        <f t="shared" si="17"/>
        <v>0</v>
      </c>
      <c r="I57" s="24"/>
      <c r="J57" s="31">
        <v>51</v>
      </c>
      <c r="K57" s="32">
        <v>0</v>
      </c>
      <c r="L57" s="19">
        <f t="shared" si="5"/>
        <v>0</v>
      </c>
      <c r="M57" s="19">
        <f>'[1]generators-p'!J53</f>
        <v>0</v>
      </c>
      <c r="N57" s="19">
        <f t="shared" si="6"/>
        <v>0</v>
      </c>
      <c r="O57" s="24"/>
      <c r="P57" s="35">
        <f t="shared" si="15"/>
        <v>51</v>
      </c>
      <c r="Q57" s="19">
        <v>9700.9781999999996</v>
      </c>
      <c r="R57" s="19">
        <v>377.2</v>
      </c>
      <c r="S57" s="19">
        <v>82</v>
      </c>
      <c r="T57" s="32">
        <f t="shared" si="7"/>
        <v>10160.1782</v>
      </c>
      <c r="U57" s="24">
        <f>'[1]generators-p'!D53</f>
        <v>10021.14830662054</v>
      </c>
      <c r="V57" s="24"/>
      <c r="W57" s="31">
        <f t="shared" si="16"/>
        <v>51</v>
      </c>
      <c r="X57" s="19">
        <v>2957.4744000000001</v>
      </c>
      <c r="Y57" s="19">
        <v>71.706000000000003</v>
      </c>
      <c r="Z57" s="19">
        <f t="shared" si="8"/>
        <v>3029.1804000000002</v>
      </c>
      <c r="AA57" s="24">
        <f>'[1]generators-p'!K53</f>
        <v>2957.4744000000001</v>
      </c>
      <c r="AB57" s="33">
        <f>'[1]generators-p'!L53</f>
        <v>71.706000000000003</v>
      </c>
      <c r="AC57" s="33">
        <f t="shared" si="18"/>
        <v>3029.1804000000002</v>
      </c>
      <c r="AD57" s="24"/>
      <c r="AE57" s="36">
        <v>51</v>
      </c>
      <c r="AF57" s="40">
        <v>1026.9290000000001</v>
      </c>
      <c r="AG57" s="40">
        <f>'[1]generators-p'!E53</f>
        <v>1026.9290000000001</v>
      </c>
      <c r="AH57" s="24"/>
      <c r="AI57" s="36">
        <v>51</v>
      </c>
      <c r="AJ57" s="40">
        <v>878.93799999999999</v>
      </c>
      <c r="AK57" s="40">
        <f>'[1]generators-p'!M53</f>
        <v>878.93799999999987</v>
      </c>
      <c r="AL57" s="24"/>
      <c r="AM57" s="31">
        <v>51</v>
      </c>
      <c r="AN57" s="88">
        <v>0</v>
      </c>
      <c r="AO57" s="88">
        <v>1132.8859399999999</v>
      </c>
      <c r="AP57" s="88">
        <v>0</v>
      </c>
      <c r="AQ57" s="88">
        <f>'[1]generators-p'!P53</f>
        <v>1068.9003742840191</v>
      </c>
      <c r="AS57" s="31">
        <v>51</v>
      </c>
      <c r="AT57" s="24">
        <v>2945.1950200000001</v>
      </c>
      <c r="AU57" s="42">
        <v>0</v>
      </c>
      <c r="AV57" s="43">
        <f t="shared" si="9"/>
        <v>2945.1950200000001</v>
      </c>
      <c r="AW57" s="42">
        <f>'[1]generators-p'!H53</f>
        <v>0</v>
      </c>
      <c r="AX57" s="42">
        <f>'[1]generators-p'!I53</f>
        <v>5522.1452293251541</v>
      </c>
      <c r="AY57" s="42">
        <f t="shared" si="10"/>
        <v>3865.5016605276078</v>
      </c>
      <c r="AZ57" s="24"/>
      <c r="BA57" s="36">
        <v>51</v>
      </c>
      <c r="BB57" s="40">
        <v>1591.4646720000001</v>
      </c>
      <c r="BC57" s="40">
        <v>0</v>
      </c>
      <c r="BD57" s="24"/>
      <c r="BE57" s="31">
        <v>51</v>
      </c>
      <c r="BF57" s="19">
        <v>0</v>
      </c>
      <c r="BG57" s="19">
        <v>0</v>
      </c>
      <c r="BH57" s="24"/>
      <c r="BI57" s="31">
        <v>51</v>
      </c>
      <c r="BJ57" s="19">
        <v>3156.57</v>
      </c>
      <c r="BK57" s="40">
        <v>0</v>
      </c>
      <c r="BL57" s="46">
        <f t="shared" si="11"/>
        <v>3156.57</v>
      </c>
      <c r="BM57" s="24">
        <f>'[1]links-p0'!B53</f>
        <v>3156.57</v>
      </c>
      <c r="BN57" s="24"/>
      <c r="BO57" s="31">
        <v>51</v>
      </c>
      <c r="BP57" s="19">
        <v>4613</v>
      </c>
      <c r="BQ57" s="19">
        <f>'[1]links-p0'!G53</f>
        <v>4613</v>
      </c>
      <c r="BR57" s="32"/>
      <c r="BS57" s="31">
        <v>51</v>
      </c>
      <c r="BT57" s="19">
        <v>0</v>
      </c>
      <c r="BU57" s="40">
        <v>0</v>
      </c>
      <c r="BV57" s="46">
        <f t="shared" si="12"/>
        <v>0</v>
      </c>
      <c r="BW57" s="46">
        <f>'[1]links-p0'!C53</f>
        <v>0</v>
      </c>
      <c r="BX57" s="32"/>
      <c r="BY57" s="32">
        <v>0</v>
      </c>
      <c r="BZ57" s="40">
        <f>'[1]links-p0'!H53</f>
        <v>0</v>
      </c>
      <c r="CB57" s="35">
        <v>7873</v>
      </c>
      <c r="CC57" s="33">
        <f>'[1]generators-p'!G54</f>
        <v>7872.9999999999991</v>
      </c>
      <c r="CE57" s="35">
        <v>2591</v>
      </c>
      <c r="CF57" s="33">
        <f>'[1]generators-p'!O54</f>
        <v>2591</v>
      </c>
      <c r="CJ57" s="35">
        <v>794.88</v>
      </c>
      <c r="CK57" s="33">
        <f>'[1]generators-p'!F53</f>
        <v>794.87977565351252</v>
      </c>
      <c r="CN57" s="32">
        <v>2583</v>
      </c>
      <c r="CO57" s="19">
        <v>0</v>
      </c>
      <c r="CP57" s="19">
        <f t="shared" si="13"/>
        <v>2583</v>
      </c>
      <c r="CQ57" s="33">
        <f>'[1]storage_units-p'!C53</f>
        <v>1528</v>
      </c>
      <c r="CS57" s="32">
        <v>0</v>
      </c>
      <c r="CT57" s="19">
        <v>866.91461808999998</v>
      </c>
      <c r="CU57" s="19">
        <f t="shared" si="2"/>
        <v>-866.91461808999998</v>
      </c>
      <c r="CV57" s="90">
        <f>'[1]storage_units-p'!B54</f>
        <v>1170.7851196633039</v>
      </c>
      <c r="CY57" s="32">
        <v>0</v>
      </c>
      <c r="CZ57" s="19">
        <v>916.95117020999999</v>
      </c>
      <c r="DA57" s="19">
        <f t="shared" si="3"/>
        <v>-916.95117020999999</v>
      </c>
      <c r="DB57" s="90">
        <f>'[1]storage_units-p'!D54</f>
        <v>-556.28099999999995</v>
      </c>
      <c r="DD57" s="98">
        <v>0</v>
      </c>
      <c r="DE57" s="99">
        <f>'[1]links-p0'!D54</f>
        <v>569.16756537091521</v>
      </c>
    </row>
    <row r="58" spans="1:109" x14ac:dyDescent="0.35">
      <c r="A58" s="24"/>
      <c r="B58" s="31">
        <f t="shared" si="14"/>
        <v>52</v>
      </c>
      <c r="C58" s="32">
        <v>0</v>
      </c>
      <c r="D58" s="19">
        <v>0</v>
      </c>
      <c r="E58" s="33">
        <f t="shared" si="4"/>
        <v>0</v>
      </c>
      <c r="F58" s="19">
        <f>'[1]generators-p'!B54</f>
        <v>0</v>
      </c>
      <c r="G58" s="19">
        <f>'[1]generators-p'!C54</f>
        <v>0</v>
      </c>
      <c r="H58" s="19">
        <f t="shared" si="17"/>
        <v>0</v>
      </c>
      <c r="I58" s="24"/>
      <c r="J58" s="31">
        <v>52</v>
      </c>
      <c r="K58" s="32">
        <v>0</v>
      </c>
      <c r="L58" s="19">
        <f t="shared" si="5"/>
        <v>0</v>
      </c>
      <c r="M58" s="19">
        <f>'[1]generators-p'!J54</f>
        <v>0</v>
      </c>
      <c r="N58" s="19">
        <f t="shared" si="6"/>
        <v>0</v>
      </c>
      <c r="O58" s="24"/>
      <c r="P58" s="35">
        <f t="shared" si="15"/>
        <v>52</v>
      </c>
      <c r="Q58" s="19">
        <v>9344.9789999999994</v>
      </c>
      <c r="R58" s="19">
        <v>370.3</v>
      </c>
      <c r="S58" s="19">
        <v>80.5</v>
      </c>
      <c r="T58" s="32">
        <f t="shared" si="7"/>
        <v>9795.7789999999986</v>
      </c>
      <c r="U58" s="24">
        <f>'[1]generators-p'!D54</f>
        <v>9615.3276700540955</v>
      </c>
      <c r="V58" s="24"/>
      <c r="W58" s="31">
        <f t="shared" si="16"/>
        <v>52</v>
      </c>
      <c r="X58" s="19">
        <v>2910.9</v>
      </c>
      <c r="Y58" s="19">
        <v>72.352000000000004</v>
      </c>
      <c r="Z58" s="19">
        <f t="shared" si="8"/>
        <v>2983.252</v>
      </c>
      <c r="AA58" s="24">
        <f>'[1]generators-p'!K54</f>
        <v>2910.9</v>
      </c>
      <c r="AB58" s="33">
        <f>'[1]generators-p'!L54</f>
        <v>72.352000000000004</v>
      </c>
      <c r="AC58" s="33">
        <f t="shared" si="18"/>
        <v>2983.252</v>
      </c>
      <c r="AD58" s="24"/>
      <c r="AE58" s="36">
        <v>52</v>
      </c>
      <c r="AF58" s="40">
        <v>1022.004</v>
      </c>
      <c r="AG58" s="40">
        <f>'[1]generators-p'!E54</f>
        <v>1022.004</v>
      </c>
      <c r="AH58" s="24"/>
      <c r="AI58" s="36">
        <v>52</v>
      </c>
      <c r="AJ58" s="40">
        <v>864.82</v>
      </c>
      <c r="AK58" s="40">
        <f>'[1]generators-p'!M54</f>
        <v>864.82</v>
      </c>
      <c r="AL58" s="24"/>
      <c r="AM58" s="31">
        <v>52</v>
      </c>
      <c r="AN58" s="88">
        <v>0</v>
      </c>
      <c r="AO58" s="88">
        <v>1142.79186</v>
      </c>
      <c r="AP58" s="88">
        <v>0</v>
      </c>
      <c r="AQ58" s="88">
        <f>'[1]generators-p'!P54</f>
        <v>1078.2468064549639</v>
      </c>
      <c r="AS58" s="31">
        <v>52</v>
      </c>
      <c r="AT58" s="24">
        <v>2825.9249599999998</v>
      </c>
      <c r="AU58" s="42">
        <v>0</v>
      </c>
      <c r="AV58" s="43">
        <f t="shared" si="9"/>
        <v>2825.9249599999998</v>
      </c>
      <c r="AW58" s="42">
        <f>'[1]generators-p'!H54</f>
        <v>0</v>
      </c>
      <c r="AX58" s="42">
        <f>'[1]generators-p'!I54</f>
        <v>5298.5177315337423</v>
      </c>
      <c r="AY58" s="42">
        <f t="shared" si="10"/>
        <v>3708.9624120736194</v>
      </c>
      <c r="AZ58" s="24"/>
      <c r="BA58" s="36">
        <v>52</v>
      </c>
      <c r="BB58" s="40">
        <v>1591.4646720000001</v>
      </c>
      <c r="BC58" s="40">
        <v>0</v>
      </c>
      <c r="BD58" s="24"/>
      <c r="BE58" s="31">
        <v>52</v>
      </c>
      <c r="BF58" s="19">
        <v>0</v>
      </c>
      <c r="BG58" s="19">
        <v>0</v>
      </c>
      <c r="BH58" s="24"/>
      <c r="BI58" s="31">
        <v>52</v>
      </c>
      <c r="BJ58" s="19">
        <v>3156.57</v>
      </c>
      <c r="BK58" s="40">
        <v>0</v>
      </c>
      <c r="BL58" s="46">
        <f t="shared" si="11"/>
        <v>3156.57</v>
      </c>
      <c r="BM58" s="24">
        <f>'[1]links-p0'!B54</f>
        <v>3156.57</v>
      </c>
      <c r="BN58" s="24"/>
      <c r="BO58" s="31">
        <v>52</v>
      </c>
      <c r="BP58" s="19">
        <v>4613</v>
      </c>
      <c r="BQ58" s="19">
        <f>'[1]links-p0'!G54</f>
        <v>4613</v>
      </c>
      <c r="BR58" s="32"/>
      <c r="BS58" s="31">
        <v>52</v>
      </c>
      <c r="BT58" s="19">
        <v>0</v>
      </c>
      <c r="BU58" s="40">
        <v>0</v>
      </c>
      <c r="BV58" s="46">
        <f t="shared" si="12"/>
        <v>0</v>
      </c>
      <c r="BW58" s="46">
        <f>'[1]links-p0'!C54</f>
        <v>0</v>
      </c>
      <c r="BX58" s="32"/>
      <c r="BY58" s="32">
        <v>0</v>
      </c>
      <c r="BZ58" s="40">
        <f>'[1]links-p0'!H54</f>
        <v>0</v>
      </c>
      <c r="CB58" s="35">
        <v>7873</v>
      </c>
      <c r="CC58" s="33">
        <f>'[1]generators-p'!G55</f>
        <v>7872.9999999999991</v>
      </c>
      <c r="CE58" s="35">
        <v>2591</v>
      </c>
      <c r="CF58" s="33">
        <f>'[1]generators-p'!O55</f>
        <v>2591</v>
      </c>
      <c r="CJ58" s="35">
        <v>794.88</v>
      </c>
      <c r="CK58" s="33">
        <f>'[1]generators-p'!F54</f>
        <v>794.87977565351252</v>
      </c>
      <c r="CN58" s="32">
        <v>2583</v>
      </c>
      <c r="CO58" s="19">
        <v>0</v>
      </c>
      <c r="CP58" s="19">
        <f t="shared" si="13"/>
        <v>2583</v>
      </c>
      <c r="CQ58" s="33">
        <f>'[1]storage_units-p'!C54</f>
        <v>1528</v>
      </c>
      <c r="CS58" s="32">
        <v>0</v>
      </c>
      <c r="CT58" s="19">
        <v>0</v>
      </c>
      <c r="CU58" s="19">
        <f t="shared" si="2"/>
        <v>0</v>
      </c>
      <c r="CV58" s="90">
        <f>'[1]storage_units-p'!B55</f>
        <v>878.9349201021812</v>
      </c>
      <c r="CY58" s="32">
        <v>0</v>
      </c>
      <c r="CZ58" s="19">
        <v>676.12089318999995</v>
      </c>
      <c r="DA58" s="19">
        <f t="shared" si="3"/>
        <v>-676.12089318999995</v>
      </c>
      <c r="DB58" s="90">
        <f>'[1]storage_units-p'!D55</f>
        <v>-535.20860000000084</v>
      </c>
      <c r="DD58" s="98">
        <v>0</v>
      </c>
      <c r="DE58" s="99">
        <f>'[1]links-p0'!D55</f>
        <v>616.60081730236993</v>
      </c>
    </row>
    <row r="59" spans="1:109" x14ac:dyDescent="0.35">
      <c r="A59" s="24"/>
      <c r="B59" s="31">
        <f t="shared" si="14"/>
        <v>53</v>
      </c>
      <c r="C59" s="32">
        <v>0</v>
      </c>
      <c r="D59" s="19">
        <v>0</v>
      </c>
      <c r="E59" s="33">
        <f t="shared" si="4"/>
        <v>0</v>
      </c>
      <c r="F59" s="19">
        <f>'[1]generators-p'!B55</f>
        <v>0</v>
      </c>
      <c r="G59" s="19">
        <f>'[1]generators-p'!C55</f>
        <v>0</v>
      </c>
      <c r="H59" s="19">
        <f t="shared" si="17"/>
        <v>0</v>
      </c>
      <c r="I59" s="24"/>
      <c r="J59" s="31">
        <v>53</v>
      </c>
      <c r="K59" s="32">
        <v>0</v>
      </c>
      <c r="L59" s="19">
        <f t="shared" si="5"/>
        <v>0</v>
      </c>
      <c r="M59" s="19">
        <f>'[1]generators-p'!J55</f>
        <v>0</v>
      </c>
      <c r="N59" s="19">
        <f t="shared" si="6"/>
        <v>0</v>
      </c>
      <c r="O59" s="24"/>
      <c r="P59" s="35">
        <f t="shared" si="15"/>
        <v>53</v>
      </c>
      <c r="Q59" s="19">
        <v>8988.9797999999992</v>
      </c>
      <c r="R59" s="19">
        <v>347.3</v>
      </c>
      <c r="S59" s="19">
        <v>75.5</v>
      </c>
      <c r="T59" s="32">
        <f t="shared" si="7"/>
        <v>9411.7797999999984</v>
      </c>
      <c r="U59" s="24">
        <f>'[1]generators-p'!D55</f>
        <v>9302.575684706675</v>
      </c>
      <c r="V59" s="24"/>
      <c r="W59" s="31">
        <f t="shared" si="16"/>
        <v>53</v>
      </c>
      <c r="X59" s="19">
        <v>3038.9796000000001</v>
      </c>
      <c r="Y59" s="19">
        <v>71.06</v>
      </c>
      <c r="Z59" s="19">
        <f t="shared" si="8"/>
        <v>3110.0396000000001</v>
      </c>
      <c r="AA59" s="24">
        <f>'[1]generators-p'!K55</f>
        <v>3038.9796000000001</v>
      </c>
      <c r="AB59" s="33">
        <f>'[1]generators-p'!L55</f>
        <v>71.06</v>
      </c>
      <c r="AC59" s="33">
        <f t="shared" si="18"/>
        <v>3110.0396000000001</v>
      </c>
      <c r="AD59" s="24"/>
      <c r="AE59" s="36">
        <v>53</v>
      </c>
      <c r="AF59" s="40">
        <v>1024.4670000000001</v>
      </c>
      <c r="AG59" s="40">
        <f>'[1]generators-p'!E55</f>
        <v>1024.4670000000001</v>
      </c>
      <c r="AH59" s="24"/>
      <c r="AI59" s="36">
        <v>53</v>
      </c>
      <c r="AJ59" s="40">
        <v>859.74699999999996</v>
      </c>
      <c r="AK59" s="40">
        <f>'[1]generators-p'!M55</f>
        <v>859.74700000000007</v>
      </c>
      <c r="AL59" s="24"/>
      <c r="AM59" s="31">
        <v>53</v>
      </c>
      <c r="AN59" s="88">
        <v>0</v>
      </c>
      <c r="AO59" s="88">
        <v>1158.6994099999999</v>
      </c>
      <c r="AP59" s="88">
        <v>0</v>
      </c>
      <c r="AQ59" s="88">
        <f>'[1]generators-p'!P55</f>
        <v>1093.2558956744331</v>
      </c>
      <c r="AS59" s="31">
        <v>53</v>
      </c>
      <c r="AT59" s="24">
        <v>2734.0083599999998</v>
      </c>
      <c r="AU59" s="42">
        <v>0</v>
      </c>
      <c r="AV59" s="43">
        <f t="shared" si="9"/>
        <v>2734.0083599999998</v>
      </c>
      <c r="AW59" s="42">
        <f>'[1]generators-p'!H55</f>
        <v>0</v>
      </c>
      <c r="AX59" s="42">
        <f>'[1]generators-p'!I55</f>
        <v>5126.1770849079758</v>
      </c>
      <c r="AY59" s="42">
        <f t="shared" si="10"/>
        <v>3588.3239594355828</v>
      </c>
      <c r="AZ59" s="24"/>
      <c r="BA59" s="36">
        <v>53</v>
      </c>
      <c r="BB59" s="40">
        <v>1591.4646720000001</v>
      </c>
      <c r="BC59" s="40">
        <v>0</v>
      </c>
      <c r="BD59" s="24"/>
      <c r="BE59" s="31">
        <v>53</v>
      </c>
      <c r="BF59" s="19">
        <v>0</v>
      </c>
      <c r="BG59" s="19">
        <v>0</v>
      </c>
      <c r="BH59" s="24"/>
      <c r="BI59" s="31">
        <v>53</v>
      </c>
      <c r="BJ59" s="19">
        <v>3156.57</v>
      </c>
      <c r="BK59" s="40">
        <v>2847.5444368399999</v>
      </c>
      <c r="BL59" s="46">
        <f t="shared" si="11"/>
        <v>6004.1144368400001</v>
      </c>
      <c r="BM59" s="24">
        <f>'[1]links-p0'!B55</f>
        <v>6004.1144368400001</v>
      </c>
      <c r="BN59" s="24"/>
      <c r="BO59" s="31">
        <v>53</v>
      </c>
      <c r="BP59" s="19">
        <v>4613</v>
      </c>
      <c r="BQ59" s="19">
        <f>'[1]links-p0'!G55</f>
        <v>4613</v>
      </c>
      <c r="BR59" s="32"/>
      <c r="BS59" s="31">
        <v>53</v>
      </c>
      <c r="BT59" s="19">
        <v>0</v>
      </c>
      <c r="BU59" s="40">
        <v>0</v>
      </c>
      <c r="BV59" s="46">
        <f t="shared" si="12"/>
        <v>0</v>
      </c>
      <c r="BW59" s="46">
        <f>'[1]links-p0'!C55</f>
        <v>0</v>
      </c>
      <c r="BX59" s="32"/>
      <c r="BY59" s="32">
        <v>0</v>
      </c>
      <c r="BZ59" s="40">
        <f>'[1]links-p0'!H55</f>
        <v>0</v>
      </c>
      <c r="CB59" s="35">
        <v>7873</v>
      </c>
      <c r="CC59" s="33">
        <f>'[1]generators-p'!G56</f>
        <v>7872.9999999999991</v>
      </c>
      <c r="CE59" s="35">
        <v>2591</v>
      </c>
      <c r="CF59" s="33">
        <f>'[1]generators-p'!O56</f>
        <v>2591</v>
      </c>
      <c r="CJ59" s="35">
        <v>794.88</v>
      </c>
      <c r="CK59" s="33">
        <f>'[1]generators-p'!F55</f>
        <v>794.87977565351252</v>
      </c>
      <c r="CN59" s="32">
        <v>2583</v>
      </c>
      <c r="CO59" s="19">
        <v>0</v>
      </c>
      <c r="CP59" s="19">
        <f t="shared" si="13"/>
        <v>2583</v>
      </c>
      <c r="CQ59" s="33">
        <f>'[1]storage_units-p'!C55</f>
        <v>1528</v>
      </c>
      <c r="CS59" s="32">
        <v>0</v>
      </c>
      <c r="CT59" s="19">
        <v>0</v>
      </c>
      <c r="CU59" s="19">
        <f t="shared" si="2"/>
        <v>0</v>
      </c>
      <c r="CV59" s="90">
        <f>'[1]storage_units-p'!B56</f>
        <v>0</v>
      </c>
      <c r="CY59" s="32">
        <v>0</v>
      </c>
      <c r="CZ59" s="19">
        <v>276.29642467999997</v>
      </c>
      <c r="DA59" s="19">
        <f t="shared" si="3"/>
        <v>-276.29642467999997</v>
      </c>
      <c r="DB59" s="90">
        <f>'[1]storage_units-p'!D56</f>
        <v>-148.96260000000169</v>
      </c>
      <c r="DD59" s="98">
        <v>1304.2042960900001</v>
      </c>
      <c r="DE59" s="99">
        <f>'[1]links-p0'!D56</f>
        <v>2279.2603387782492</v>
      </c>
    </row>
    <row r="60" spans="1:109" x14ac:dyDescent="0.35">
      <c r="A60" s="24"/>
      <c r="B60" s="31">
        <f t="shared" si="14"/>
        <v>54</v>
      </c>
      <c r="C60" s="32">
        <v>0</v>
      </c>
      <c r="D60" s="19">
        <v>0</v>
      </c>
      <c r="E60" s="33">
        <f t="shared" si="4"/>
        <v>0</v>
      </c>
      <c r="F60" s="19">
        <f>'[1]generators-p'!B56</f>
        <v>0</v>
      </c>
      <c r="G60" s="19">
        <f>'[1]generators-p'!C56</f>
        <v>0</v>
      </c>
      <c r="H60" s="19">
        <f t="shared" si="17"/>
        <v>0</v>
      </c>
      <c r="I60" s="24"/>
      <c r="J60" s="31">
        <v>54</v>
      </c>
      <c r="K60" s="32">
        <v>0</v>
      </c>
      <c r="L60" s="19">
        <f t="shared" si="5"/>
        <v>0</v>
      </c>
      <c r="M60" s="19">
        <f>'[1]generators-p'!J56</f>
        <v>0</v>
      </c>
      <c r="N60" s="19">
        <f t="shared" si="6"/>
        <v>0</v>
      </c>
      <c r="O60" s="24"/>
      <c r="P60" s="35">
        <f t="shared" si="15"/>
        <v>54</v>
      </c>
      <c r="Q60" s="19">
        <v>8365.9812000000002</v>
      </c>
      <c r="R60" s="19">
        <v>324.3</v>
      </c>
      <c r="S60" s="19">
        <v>70.5</v>
      </c>
      <c r="T60" s="32">
        <f t="shared" si="7"/>
        <v>8760.7811999999994</v>
      </c>
      <c r="U60" s="24">
        <f>'[1]generators-p'!D56</f>
        <v>8594.9043801847329</v>
      </c>
      <c r="V60" s="24"/>
      <c r="W60" s="31">
        <f t="shared" si="16"/>
        <v>54</v>
      </c>
      <c r="X60" s="19">
        <v>3038.9796000000001</v>
      </c>
      <c r="Y60" s="19">
        <v>67.183999999999997</v>
      </c>
      <c r="Z60" s="19">
        <f t="shared" si="8"/>
        <v>3106.1636000000003</v>
      </c>
      <c r="AA60" s="24">
        <f>'[1]generators-p'!K56</f>
        <v>3038.9796000000001</v>
      </c>
      <c r="AB60" s="33">
        <f>'[1]generators-p'!L56</f>
        <v>67.183999999999997</v>
      </c>
      <c r="AC60" s="33">
        <f t="shared" si="18"/>
        <v>3106.1636000000003</v>
      </c>
      <c r="AD60" s="24"/>
      <c r="AE60" s="36">
        <v>54</v>
      </c>
      <c r="AF60" s="40">
        <v>1031.855</v>
      </c>
      <c r="AG60" s="40">
        <f>'[1]generators-p'!E56</f>
        <v>1031.855</v>
      </c>
      <c r="AH60" s="24"/>
      <c r="AI60" s="36">
        <v>54</v>
      </c>
      <c r="AJ60" s="40">
        <v>855.15300000000002</v>
      </c>
      <c r="AK60" s="40">
        <f>'[1]generators-p'!M56</f>
        <v>855.15300000000002</v>
      </c>
      <c r="AL60" s="24"/>
      <c r="AM60" s="31">
        <v>54</v>
      </c>
      <c r="AN60" s="88">
        <v>0</v>
      </c>
      <c r="AO60" s="88">
        <v>1140.84149</v>
      </c>
      <c r="AP60" s="88">
        <v>0</v>
      </c>
      <c r="AQ60" s="88">
        <f>'[1]generators-p'!P56</f>
        <v>1076.40659364149</v>
      </c>
      <c r="AS60" s="31">
        <v>54</v>
      </c>
      <c r="AT60" s="24">
        <v>2526.02522</v>
      </c>
      <c r="AU60" s="42">
        <v>0</v>
      </c>
      <c r="AV60" s="43">
        <f t="shared" si="9"/>
        <v>2526.02522</v>
      </c>
      <c r="AW60" s="42">
        <f>'[1]generators-p'!H56</f>
        <v>0</v>
      </c>
      <c r="AX60" s="42">
        <f>'[1]generators-p'!I56</f>
        <v>4736.2154366871164</v>
      </c>
      <c r="AY60" s="42">
        <f t="shared" si="10"/>
        <v>3315.3508056809815</v>
      </c>
      <c r="AZ60" s="24"/>
      <c r="BA60" s="36">
        <v>54</v>
      </c>
      <c r="BB60" s="40">
        <v>1591.4646720000001</v>
      </c>
      <c r="BC60" s="40">
        <v>0</v>
      </c>
      <c r="BD60" s="24"/>
      <c r="BE60" s="31">
        <v>54</v>
      </c>
      <c r="BF60" s="19">
        <v>0</v>
      </c>
      <c r="BG60" s="19">
        <v>0</v>
      </c>
      <c r="BH60" s="24"/>
      <c r="BI60" s="31">
        <v>54</v>
      </c>
      <c r="BJ60" s="19">
        <v>3156.57</v>
      </c>
      <c r="BK60" s="40">
        <v>9226.69318294</v>
      </c>
      <c r="BL60" s="46">
        <f t="shared" si="11"/>
        <v>12383.26318294</v>
      </c>
      <c r="BM60" s="24">
        <f>'[1]links-p0'!B56</f>
        <v>12383.26318294</v>
      </c>
      <c r="BN60" s="24"/>
      <c r="BO60" s="31">
        <v>54</v>
      </c>
      <c r="BP60" s="19">
        <v>4613</v>
      </c>
      <c r="BQ60" s="19">
        <f>'[1]links-p0'!G56</f>
        <v>4613</v>
      </c>
      <c r="BR60" s="32"/>
      <c r="BS60" s="31">
        <v>54</v>
      </c>
      <c r="BT60" s="19">
        <v>0</v>
      </c>
      <c r="BU60" s="40">
        <v>0</v>
      </c>
      <c r="BV60" s="46">
        <f t="shared" si="12"/>
        <v>0</v>
      </c>
      <c r="BW60" s="46">
        <f>'[1]links-p0'!C56</f>
        <v>0</v>
      </c>
      <c r="BX60" s="32"/>
      <c r="BY60" s="32">
        <v>0</v>
      </c>
      <c r="BZ60" s="40">
        <f>'[1]links-p0'!H56</f>
        <v>0</v>
      </c>
      <c r="CB60" s="35">
        <v>7873</v>
      </c>
      <c r="CC60" s="33">
        <f>'[1]generators-p'!G57</f>
        <v>7872.9999999999991</v>
      </c>
      <c r="CE60" s="35">
        <v>2591</v>
      </c>
      <c r="CF60" s="33">
        <f>'[1]generators-p'!O57</f>
        <v>2591</v>
      </c>
      <c r="CJ60" s="35">
        <v>794.88</v>
      </c>
      <c r="CK60" s="33">
        <f>'[1]generators-p'!F56</f>
        <v>794.87977565351252</v>
      </c>
      <c r="CN60" s="32">
        <v>2583</v>
      </c>
      <c r="CO60" s="19">
        <v>0</v>
      </c>
      <c r="CP60" s="19">
        <f t="shared" si="13"/>
        <v>2583</v>
      </c>
      <c r="CQ60" s="33">
        <f>'[1]storage_units-p'!C56</f>
        <v>1528</v>
      </c>
      <c r="CS60" s="32">
        <v>14973.21820091</v>
      </c>
      <c r="CT60" s="19">
        <v>0</v>
      </c>
      <c r="CU60" s="19">
        <f t="shared" si="2"/>
        <v>14973.21820091</v>
      </c>
      <c r="CV60" s="90">
        <f>'[1]storage_units-p'!B57</f>
        <v>13846.952016602219</v>
      </c>
      <c r="CY60" s="32">
        <v>223.21825702000001</v>
      </c>
      <c r="CZ60" s="19">
        <v>0</v>
      </c>
      <c r="DA60" s="19">
        <f t="shared" si="3"/>
        <v>223.21825702000001</v>
      </c>
      <c r="DB60" s="90">
        <f>'[1]storage_units-p'!D57</f>
        <v>558.97720000000027</v>
      </c>
      <c r="DD60" s="98">
        <v>3498.27365285</v>
      </c>
      <c r="DE60" s="99">
        <f>'[1]links-p0'!D57</f>
        <v>4380.993672713068</v>
      </c>
    </row>
    <row r="61" spans="1:109" x14ac:dyDescent="0.35">
      <c r="A61" s="24"/>
      <c r="B61" s="31">
        <f t="shared" si="14"/>
        <v>55</v>
      </c>
      <c r="C61" s="32">
        <v>0</v>
      </c>
      <c r="D61" s="19">
        <v>0</v>
      </c>
      <c r="E61" s="33">
        <f t="shared" si="4"/>
        <v>0</v>
      </c>
      <c r="F61" s="19">
        <f>'[1]generators-p'!B57</f>
        <v>0</v>
      </c>
      <c r="G61" s="19">
        <f>'[1]generators-p'!C57</f>
        <v>0</v>
      </c>
      <c r="H61" s="19">
        <f t="shared" si="17"/>
        <v>0</v>
      </c>
      <c r="I61" s="24"/>
      <c r="J61" s="31">
        <v>55</v>
      </c>
      <c r="K61" s="32">
        <v>0</v>
      </c>
      <c r="L61" s="19">
        <f t="shared" si="5"/>
        <v>0</v>
      </c>
      <c r="M61" s="19">
        <f>'[1]generators-p'!J57</f>
        <v>0</v>
      </c>
      <c r="N61" s="19">
        <f t="shared" si="6"/>
        <v>0</v>
      </c>
      <c r="O61" s="24"/>
      <c r="P61" s="35">
        <f t="shared" si="15"/>
        <v>55</v>
      </c>
      <c r="Q61" s="19">
        <v>7208.9838</v>
      </c>
      <c r="R61" s="19">
        <v>310.5</v>
      </c>
      <c r="S61" s="19">
        <v>67.5</v>
      </c>
      <c r="T61" s="32">
        <f t="shared" si="7"/>
        <v>7586.9838</v>
      </c>
      <c r="U61" s="24">
        <f>'[1]generators-p'!D57</f>
        <v>7391.5416337173328</v>
      </c>
      <c r="V61" s="24"/>
      <c r="W61" s="31">
        <f t="shared" si="16"/>
        <v>55</v>
      </c>
      <c r="X61" s="19">
        <v>2829.3948</v>
      </c>
      <c r="Y61" s="19">
        <v>61.37</v>
      </c>
      <c r="Z61" s="19">
        <f t="shared" si="8"/>
        <v>2890.7647999999999</v>
      </c>
      <c r="AA61" s="24">
        <f>'[1]generators-p'!K57</f>
        <v>2829.3948</v>
      </c>
      <c r="AB61" s="33">
        <f>'[1]generators-p'!L57</f>
        <v>61.37</v>
      </c>
      <c r="AC61" s="33">
        <f t="shared" si="18"/>
        <v>2890.7647999999999</v>
      </c>
      <c r="AD61" s="24"/>
      <c r="AE61" s="36">
        <v>55</v>
      </c>
      <c r="AF61" s="40">
        <v>1039.2429999999999</v>
      </c>
      <c r="AG61" s="40">
        <f>'[1]generators-p'!E57</f>
        <v>1039.2429999999999</v>
      </c>
      <c r="AH61" s="24"/>
      <c r="AI61" s="36">
        <v>55</v>
      </c>
      <c r="AJ61" s="40">
        <v>922.66399999999999</v>
      </c>
      <c r="AK61" s="40">
        <f>'[1]generators-p'!M57</f>
        <v>922.66399999999999</v>
      </c>
      <c r="AL61" s="24"/>
      <c r="AM61" s="31">
        <v>55</v>
      </c>
      <c r="AN61" s="88">
        <v>0</v>
      </c>
      <c r="AO61" s="88">
        <v>1090.1290300000001</v>
      </c>
      <c r="AP61" s="88">
        <v>0</v>
      </c>
      <c r="AQ61" s="88">
        <f>'[1]generators-p'!P57</f>
        <v>1028.558380894792</v>
      </c>
      <c r="AS61" s="31">
        <v>55</v>
      </c>
      <c r="AT61" s="24">
        <v>2172.3593099999998</v>
      </c>
      <c r="AU61" s="42">
        <v>0</v>
      </c>
      <c r="AV61" s="43">
        <f t="shared" si="9"/>
        <v>2172.3593099999998</v>
      </c>
      <c r="AW61" s="42">
        <f>'[1]generators-p'!H57</f>
        <v>0</v>
      </c>
      <c r="AX61" s="42">
        <f>'[1]generators-p'!I57</f>
        <v>4073.1033152760742</v>
      </c>
      <c r="AY61" s="42">
        <f t="shared" si="10"/>
        <v>2851.172320693252</v>
      </c>
      <c r="AZ61" s="24"/>
      <c r="BA61" s="36">
        <v>55</v>
      </c>
      <c r="BB61" s="40">
        <v>1591.4646720000001</v>
      </c>
      <c r="BC61" s="40">
        <v>0</v>
      </c>
      <c r="BD61" s="24"/>
      <c r="BE61" s="31">
        <v>55</v>
      </c>
      <c r="BF61" s="19">
        <v>0</v>
      </c>
      <c r="BG61" s="19">
        <v>0</v>
      </c>
      <c r="BH61" s="24"/>
      <c r="BI61" s="31">
        <v>55</v>
      </c>
      <c r="BJ61" s="19">
        <v>3156.57</v>
      </c>
      <c r="BK61" s="40">
        <v>1489.2272467400001</v>
      </c>
      <c r="BL61" s="46">
        <f t="shared" si="11"/>
        <v>4645.7972467400004</v>
      </c>
      <c r="BM61" s="24">
        <f>'[1]links-p0'!B57</f>
        <v>4645.7972467400004</v>
      </c>
      <c r="BN61" s="24"/>
      <c r="BO61" s="31">
        <v>55</v>
      </c>
      <c r="BP61" s="19">
        <v>4613</v>
      </c>
      <c r="BQ61" s="19">
        <f>'[1]links-p0'!G57</f>
        <v>4613</v>
      </c>
      <c r="BR61" s="32"/>
      <c r="BS61" s="31">
        <v>55</v>
      </c>
      <c r="BT61" s="19">
        <v>0</v>
      </c>
      <c r="BU61" s="40">
        <v>0</v>
      </c>
      <c r="BV61" s="46">
        <f t="shared" si="12"/>
        <v>0</v>
      </c>
      <c r="BW61" s="46">
        <f>'[1]links-p0'!C57</f>
        <v>0</v>
      </c>
      <c r="BX61" s="32"/>
      <c r="BY61" s="32">
        <v>0</v>
      </c>
      <c r="BZ61" s="40">
        <f>'[1]links-p0'!H57</f>
        <v>0</v>
      </c>
      <c r="CB61" s="35">
        <v>7873</v>
      </c>
      <c r="CC61" s="33">
        <f>'[1]generators-p'!G58</f>
        <v>7872.9999999999991</v>
      </c>
      <c r="CE61" s="35">
        <v>2591</v>
      </c>
      <c r="CF61" s="33">
        <f>'[1]generators-p'!O58</f>
        <v>2591</v>
      </c>
      <c r="CJ61" s="35">
        <v>794.88</v>
      </c>
      <c r="CK61" s="33">
        <f>'[1]generators-p'!F57</f>
        <v>794.87977565351252</v>
      </c>
      <c r="CN61" s="32">
        <v>2583</v>
      </c>
      <c r="CO61" s="19">
        <v>0</v>
      </c>
      <c r="CP61" s="19">
        <f t="shared" si="13"/>
        <v>2583</v>
      </c>
      <c r="CQ61" s="33">
        <f>'[1]storage_units-p'!C57</f>
        <v>1528</v>
      </c>
      <c r="CS61" s="32">
        <v>8783.0914557100004</v>
      </c>
      <c r="CT61" s="19">
        <v>0</v>
      </c>
      <c r="CU61" s="19">
        <f t="shared" si="2"/>
        <v>8783.0914557100004</v>
      </c>
      <c r="CV61" s="90">
        <f>'[1]storage_units-p'!B58</f>
        <v>8714.8135482337948</v>
      </c>
      <c r="CY61" s="32">
        <v>1298.9054740399999</v>
      </c>
      <c r="CZ61" s="19">
        <v>0</v>
      </c>
      <c r="DA61" s="19">
        <f t="shared" si="3"/>
        <v>1298.9054740399999</v>
      </c>
      <c r="DB61" s="90">
        <f>'[1]storage_units-p'!D58</f>
        <v>1684.518800000001</v>
      </c>
      <c r="DD61" s="98">
        <v>5151.5556619700001</v>
      </c>
      <c r="DE61" s="99">
        <f>'[1]links-p0'!D58</f>
        <v>5999.6285439704752</v>
      </c>
    </row>
    <row r="62" spans="1:109" x14ac:dyDescent="0.35">
      <c r="A62" s="24"/>
      <c r="B62" s="31">
        <f t="shared" si="14"/>
        <v>56</v>
      </c>
      <c r="C62" s="32">
        <v>0</v>
      </c>
      <c r="D62" s="19">
        <v>0</v>
      </c>
      <c r="E62" s="33">
        <f t="shared" si="4"/>
        <v>0</v>
      </c>
      <c r="F62" s="19">
        <f>'[1]generators-p'!B58</f>
        <v>0</v>
      </c>
      <c r="G62" s="19">
        <f>'[1]generators-p'!C58</f>
        <v>0</v>
      </c>
      <c r="H62" s="19">
        <f t="shared" si="17"/>
        <v>0</v>
      </c>
      <c r="I62" s="24"/>
      <c r="J62" s="31">
        <v>56</v>
      </c>
      <c r="K62" s="32">
        <v>0</v>
      </c>
      <c r="L62" s="19">
        <f t="shared" si="5"/>
        <v>0</v>
      </c>
      <c r="M62" s="19">
        <f>'[1]generators-p'!J58</f>
        <v>0</v>
      </c>
      <c r="N62" s="19">
        <f t="shared" si="6"/>
        <v>0</v>
      </c>
      <c r="O62" s="24"/>
      <c r="P62" s="35">
        <f t="shared" si="15"/>
        <v>56</v>
      </c>
      <c r="Q62" s="19">
        <v>6852.9845999999998</v>
      </c>
      <c r="R62" s="19">
        <v>292.10000000000002</v>
      </c>
      <c r="S62" s="19">
        <v>63.5</v>
      </c>
      <c r="T62" s="32">
        <f t="shared" si="7"/>
        <v>7208.5846000000001</v>
      </c>
      <c r="U62" s="24">
        <f>'[1]generators-p'!D58</f>
        <v>7084.5452200831733</v>
      </c>
      <c r="V62" s="24"/>
      <c r="W62" s="31">
        <f t="shared" si="16"/>
        <v>56</v>
      </c>
      <c r="X62" s="19">
        <v>2235.5711999999999</v>
      </c>
      <c r="Y62" s="19">
        <v>55.555999999999997</v>
      </c>
      <c r="Z62" s="19">
        <f t="shared" si="8"/>
        <v>2291.1271999999999</v>
      </c>
      <c r="AA62" s="24">
        <f>'[1]generators-p'!K58</f>
        <v>2235.5711999999999</v>
      </c>
      <c r="AB62" s="33">
        <f>'[1]generators-p'!L58</f>
        <v>55.555999999999997</v>
      </c>
      <c r="AC62" s="33">
        <f t="shared" si="18"/>
        <v>2291.1271999999999</v>
      </c>
      <c r="AD62" s="24"/>
      <c r="AE62" s="36">
        <v>56</v>
      </c>
      <c r="AF62" s="40">
        <v>1063.8689999999999</v>
      </c>
      <c r="AG62" s="40">
        <f>'[1]generators-p'!E58</f>
        <v>1063.8689999999999</v>
      </c>
      <c r="AH62" s="24"/>
      <c r="AI62" s="36">
        <v>56</v>
      </c>
      <c r="AJ62" s="40">
        <v>934.76599999999996</v>
      </c>
      <c r="AK62" s="40">
        <f>'[1]generators-p'!M58</f>
        <v>934.76599999999996</v>
      </c>
      <c r="AL62" s="24"/>
      <c r="AM62" s="31">
        <v>56</v>
      </c>
      <c r="AN62" s="88">
        <v>0</v>
      </c>
      <c r="AO62" s="88">
        <v>1012.73122</v>
      </c>
      <c r="AP62" s="88">
        <v>0</v>
      </c>
      <c r="AQ62" s="88">
        <f>'[1]generators-p'!P58</f>
        <v>955.53201066923896</v>
      </c>
      <c r="AS62" s="31">
        <v>56</v>
      </c>
      <c r="AT62" s="24">
        <v>2218.7833700000001</v>
      </c>
      <c r="AU62" s="42">
        <v>0</v>
      </c>
      <c r="AV62" s="43">
        <f t="shared" si="9"/>
        <v>2218.7833700000001</v>
      </c>
      <c r="AW62" s="42">
        <f>'[1]generators-p'!H58</f>
        <v>0</v>
      </c>
      <c r="AX62" s="42">
        <f>'[1]generators-p'!I58</f>
        <v>4160.1469234969327</v>
      </c>
      <c r="AY62" s="42">
        <f t="shared" si="10"/>
        <v>2912.1028464478527</v>
      </c>
      <c r="AZ62" s="24"/>
      <c r="BA62" s="36">
        <v>56</v>
      </c>
      <c r="BB62" s="40">
        <v>1591.4646720000001</v>
      </c>
      <c r="BC62" s="40">
        <v>0</v>
      </c>
      <c r="BD62" s="24"/>
      <c r="BE62" s="31">
        <v>56</v>
      </c>
      <c r="BF62" s="19">
        <v>0</v>
      </c>
      <c r="BG62" s="19">
        <v>0</v>
      </c>
      <c r="BH62" s="24"/>
      <c r="BI62" s="31">
        <v>56</v>
      </c>
      <c r="BJ62" s="19">
        <v>3156.57</v>
      </c>
      <c r="BK62" s="40">
        <v>10447.41</v>
      </c>
      <c r="BL62" s="46">
        <f t="shared" si="11"/>
        <v>13603.98</v>
      </c>
      <c r="BM62" s="24">
        <f>'[1]links-p0'!B58</f>
        <v>13603.98</v>
      </c>
      <c r="BN62" s="24"/>
      <c r="BO62" s="31">
        <v>56</v>
      </c>
      <c r="BP62" s="19">
        <v>4613</v>
      </c>
      <c r="BQ62" s="19">
        <f>'[1]links-p0'!G58</f>
        <v>4613</v>
      </c>
      <c r="BR62" s="32"/>
      <c r="BS62" s="31">
        <v>56</v>
      </c>
      <c r="BT62" s="19">
        <v>0</v>
      </c>
      <c r="BU62" s="40">
        <v>0</v>
      </c>
      <c r="BV62" s="46">
        <f t="shared" si="12"/>
        <v>0</v>
      </c>
      <c r="BW62" s="46">
        <f>'[1]links-p0'!C58</f>
        <v>0</v>
      </c>
      <c r="BX62" s="32"/>
      <c r="BY62" s="32">
        <v>0</v>
      </c>
      <c r="BZ62" s="40">
        <f>'[1]links-p0'!H58</f>
        <v>0</v>
      </c>
      <c r="CB62" s="35">
        <v>7873</v>
      </c>
      <c r="CC62" s="33">
        <f>'[1]generators-p'!G59</f>
        <v>7872.9999999999991</v>
      </c>
      <c r="CE62" s="35">
        <v>2591</v>
      </c>
      <c r="CF62" s="33">
        <f>'[1]generators-p'!O59</f>
        <v>2591</v>
      </c>
      <c r="CJ62" s="35">
        <v>794.88</v>
      </c>
      <c r="CK62" s="33">
        <f>'[1]generators-p'!F58</f>
        <v>794.87977565351252</v>
      </c>
      <c r="CN62" s="32">
        <v>2583</v>
      </c>
      <c r="CO62" s="19">
        <v>0</v>
      </c>
      <c r="CP62" s="19">
        <f t="shared" si="13"/>
        <v>2583</v>
      </c>
      <c r="CQ62" s="33">
        <f>'[1]storage_units-p'!C58</f>
        <v>1528</v>
      </c>
      <c r="CS62" s="32">
        <v>0</v>
      </c>
      <c r="CT62" s="19">
        <v>0</v>
      </c>
      <c r="CU62" s="19">
        <f t="shared" si="2"/>
        <v>0</v>
      </c>
      <c r="CV62" s="90">
        <f>'[1]storage_units-p'!B59</f>
        <v>2198.5429964226951</v>
      </c>
      <c r="CY62" s="32">
        <v>1862.4833795699999</v>
      </c>
      <c r="CZ62" s="19">
        <v>0</v>
      </c>
      <c r="DA62" s="19">
        <f t="shared" si="3"/>
        <v>1862.4833795699999</v>
      </c>
      <c r="DB62" s="90">
        <f>'[1]storage_units-p'!D59</f>
        <v>2287.9542000000001</v>
      </c>
      <c r="DD62" s="98">
        <v>2320.1558028200002</v>
      </c>
      <c r="DE62" s="99">
        <f>'[1]links-p0'!D59</f>
        <v>2052.780288626695</v>
      </c>
    </row>
    <row r="63" spans="1:109" x14ac:dyDescent="0.35">
      <c r="A63" s="24"/>
      <c r="B63" s="31">
        <f t="shared" si="14"/>
        <v>57</v>
      </c>
      <c r="C63" s="32">
        <v>9379</v>
      </c>
      <c r="D63" s="19">
        <v>312.32499999999999</v>
      </c>
      <c r="E63" s="33">
        <f t="shared" si="4"/>
        <v>9691.3250000000007</v>
      </c>
      <c r="F63" s="19">
        <f>'[1]generators-p'!B59</f>
        <v>9379</v>
      </c>
      <c r="G63" s="19">
        <f>'[1]generators-p'!C59</f>
        <v>312.32499999999999</v>
      </c>
      <c r="H63" s="19">
        <f t="shared" si="17"/>
        <v>9691.3250000000007</v>
      </c>
      <c r="I63" s="24"/>
      <c r="J63" s="31">
        <v>57</v>
      </c>
      <c r="K63" s="32">
        <v>776.42280000000005</v>
      </c>
      <c r="L63" s="19">
        <f t="shared" si="5"/>
        <v>776.42280000000005</v>
      </c>
      <c r="M63" s="19">
        <f>'[1]generators-p'!J59</f>
        <v>776.42280000000005</v>
      </c>
      <c r="N63" s="19">
        <f t="shared" si="6"/>
        <v>776.42280000000005</v>
      </c>
      <c r="O63" s="24"/>
      <c r="P63" s="35">
        <f t="shared" si="15"/>
        <v>57</v>
      </c>
      <c r="Q63" s="19">
        <v>5695.9871999999996</v>
      </c>
      <c r="R63" s="19">
        <v>278.3</v>
      </c>
      <c r="S63" s="19">
        <v>60.5</v>
      </c>
      <c r="T63" s="32">
        <f t="shared" si="7"/>
        <v>6034.7871999999998</v>
      </c>
      <c r="U63" s="24">
        <f>'[1]generators-p'!D59</f>
        <v>5839.1482657304832</v>
      </c>
      <c r="V63" s="24"/>
      <c r="W63" s="31">
        <f t="shared" si="16"/>
        <v>57</v>
      </c>
      <c r="X63" s="19">
        <v>1513.6679999999999</v>
      </c>
      <c r="Y63" s="19">
        <v>49.095999999999997</v>
      </c>
      <c r="Z63" s="19">
        <f t="shared" si="8"/>
        <v>1562.7639999999999</v>
      </c>
      <c r="AA63" s="24">
        <f>'[1]generators-p'!K59</f>
        <v>1513.6679999999999</v>
      </c>
      <c r="AB63" s="33">
        <f>'[1]generators-p'!L59</f>
        <v>49.095999999999997</v>
      </c>
      <c r="AC63" s="33">
        <f t="shared" si="18"/>
        <v>1562.7639999999999</v>
      </c>
      <c r="AD63" s="24"/>
      <c r="AE63" s="36">
        <v>57</v>
      </c>
      <c r="AF63" s="40">
        <v>1090.9580000000001</v>
      </c>
      <c r="AG63" s="40">
        <f>'[1]generators-p'!E59</f>
        <v>1090.9580000000001</v>
      </c>
      <c r="AH63" s="24"/>
      <c r="AI63" s="36">
        <v>57</v>
      </c>
      <c r="AJ63" s="40">
        <v>945.37199999999996</v>
      </c>
      <c r="AK63" s="40">
        <f>'[1]generators-p'!M59</f>
        <v>945.37199999999996</v>
      </c>
      <c r="AL63" s="24"/>
      <c r="AM63" s="31">
        <v>57</v>
      </c>
      <c r="AN63" s="88">
        <v>0</v>
      </c>
      <c r="AO63" s="88">
        <v>1322.8152</v>
      </c>
      <c r="AP63" s="88">
        <v>0</v>
      </c>
      <c r="AQ63" s="88">
        <f>'[1]generators-p'!P59</f>
        <v>1248.1024015432561</v>
      </c>
      <c r="AS63" s="31">
        <v>57</v>
      </c>
      <c r="AT63" s="24">
        <v>4963.89329</v>
      </c>
      <c r="AU63" s="42">
        <v>0</v>
      </c>
      <c r="AV63" s="43">
        <f t="shared" si="9"/>
        <v>4963.89329</v>
      </c>
      <c r="AW63" s="42">
        <f>'[1]generators-p'!H59</f>
        <v>0</v>
      </c>
      <c r="AX63" s="42">
        <f>'[1]generators-p'!I59</f>
        <v>9307.1390736809826</v>
      </c>
      <c r="AY63" s="42">
        <f t="shared" si="10"/>
        <v>6514.9973515766878</v>
      </c>
      <c r="AZ63" s="24"/>
      <c r="BA63" s="36">
        <v>57</v>
      </c>
      <c r="BB63" s="40">
        <v>1591.4646720000001</v>
      </c>
      <c r="BC63" s="40">
        <v>0</v>
      </c>
      <c r="BD63" s="24"/>
      <c r="BE63" s="31">
        <v>57</v>
      </c>
      <c r="BF63" s="19">
        <v>0</v>
      </c>
      <c r="BG63" s="19">
        <v>0</v>
      </c>
      <c r="BH63" s="24"/>
      <c r="BI63" s="31">
        <v>57</v>
      </c>
      <c r="BJ63" s="19">
        <v>3156.57</v>
      </c>
      <c r="BK63" s="40">
        <v>5925.4122508199998</v>
      </c>
      <c r="BL63" s="46">
        <f t="shared" si="11"/>
        <v>9081.9822508199995</v>
      </c>
      <c r="BM63" s="24">
        <f>'[1]links-p0'!B59</f>
        <v>9081.9822508199995</v>
      </c>
      <c r="BN63" s="24"/>
      <c r="BO63" s="31">
        <v>57</v>
      </c>
      <c r="BP63" s="19">
        <v>4613</v>
      </c>
      <c r="BQ63" s="19">
        <f>'[1]links-p0'!G59</f>
        <v>4613</v>
      </c>
      <c r="BR63" s="32"/>
      <c r="BS63" s="31">
        <v>57</v>
      </c>
      <c r="BT63" s="19">
        <v>0</v>
      </c>
      <c r="BU63" s="40">
        <v>0</v>
      </c>
      <c r="BV63" s="46">
        <f t="shared" si="12"/>
        <v>0</v>
      </c>
      <c r="BW63" s="46">
        <f>'[1]links-p0'!C59</f>
        <v>0</v>
      </c>
      <c r="BX63" s="32"/>
      <c r="BY63" s="32">
        <v>0</v>
      </c>
      <c r="BZ63" s="40">
        <f>'[1]links-p0'!H59</f>
        <v>0</v>
      </c>
      <c r="CB63" s="35">
        <v>7873</v>
      </c>
      <c r="CC63" s="33">
        <f>'[1]generators-p'!G60</f>
        <v>7872.9999999999991</v>
      </c>
      <c r="CE63" s="35">
        <v>2591</v>
      </c>
      <c r="CF63" s="33">
        <f>'[1]generators-p'!O60</f>
        <v>2591</v>
      </c>
      <c r="CJ63" s="35">
        <v>794.88</v>
      </c>
      <c r="CK63" s="33">
        <f>'[1]generators-p'!F59</f>
        <v>794.87977565351252</v>
      </c>
      <c r="CN63" s="32">
        <v>2583</v>
      </c>
      <c r="CO63" s="19">
        <v>0</v>
      </c>
      <c r="CP63" s="19">
        <f t="shared" si="13"/>
        <v>2583</v>
      </c>
      <c r="CQ63" s="33">
        <f>'[1]storage_units-p'!C59</f>
        <v>1528</v>
      </c>
      <c r="CS63" s="32">
        <v>0</v>
      </c>
      <c r="CT63" s="19">
        <v>0</v>
      </c>
      <c r="CU63" s="19">
        <f t="shared" si="2"/>
        <v>0</v>
      </c>
      <c r="CV63" s="90">
        <f>'[1]storage_units-p'!B60</f>
        <v>0</v>
      </c>
      <c r="CY63" s="32">
        <v>0</v>
      </c>
      <c r="CZ63" s="19">
        <v>0</v>
      </c>
      <c r="DA63" s="19">
        <f t="shared" si="3"/>
        <v>0</v>
      </c>
      <c r="DB63" s="90">
        <f>'[1]storage_units-p'!D60</f>
        <v>-3448.2493181111508</v>
      </c>
      <c r="DD63" s="98">
        <v>0</v>
      </c>
      <c r="DE63" s="99">
        <f>'[1]links-p0'!D60</f>
        <v>0</v>
      </c>
    </row>
    <row r="64" spans="1:109" x14ac:dyDescent="0.35">
      <c r="A64" s="24"/>
      <c r="B64" s="31">
        <f t="shared" si="14"/>
        <v>58</v>
      </c>
      <c r="C64" s="32">
        <v>23240</v>
      </c>
      <c r="D64" s="19">
        <v>807.24</v>
      </c>
      <c r="E64" s="33">
        <f t="shared" si="4"/>
        <v>24047.24</v>
      </c>
      <c r="F64" s="19">
        <f>'[1]generators-p'!B60</f>
        <v>23240</v>
      </c>
      <c r="G64" s="19">
        <f>'[1]generators-p'!C60</f>
        <v>807.24</v>
      </c>
      <c r="H64" s="19">
        <f t="shared" si="17"/>
        <v>24047.24</v>
      </c>
      <c r="I64" s="24"/>
      <c r="J64" s="31">
        <v>58</v>
      </c>
      <c r="K64" s="32">
        <v>3033.8002000000001</v>
      </c>
      <c r="L64" s="19">
        <f t="shared" si="5"/>
        <v>3033.8002000000001</v>
      </c>
      <c r="M64" s="19">
        <f>'[1]generators-p'!J60</f>
        <v>3033.8002000000001</v>
      </c>
      <c r="N64" s="19">
        <f t="shared" si="6"/>
        <v>3033.8002000000001</v>
      </c>
      <c r="O64" s="24"/>
      <c r="P64" s="35">
        <f t="shared" si="15"/>
        <v>58</v>
      </c>
      <c r="Q64" s="19">
        <v>2847.9935999999998</v>
      </c>
      <c r="R64" s="19">
        <v>273.7</v>
      </c>
      <c r="S64" s="19">
        <v>59.5</v>
      </c>
      <c r="T64" s="32">
        <f t="shared" si="7"/>
        <v>3181.1935999999996</v>
      </c>
      <c r="U64" s="24">
        <f>'[1]generators-p'!D60</f>
        <v>2940.658342457637</v>
      </c>
      <c r="V64" s="24"/>
      <c r="W64" s="31">
        <f t="shared" si="16"/>
        <v>58</v>
      </c>
      <c r="X64" s="19">
        <v>756.83399999999995</v>
      </c>
      <c r="Y64" s="19">
        <v>40.698</v>
      </c>
      <c r="Z64" s="19">
        <f t="shared" si="8"/>
        <v>797.53199999999993</v>
      </c>
      <c r="AA64" s="24">
        <f>'[1]generators-p'!K60</f>
        <v>756.83399999999983</v>
      </c>
      <c r="AB64" s="33">
        <f>'[1]generators-p'!L60</f>
        <v>40.698</v>
      </c>
      <c r="AC64" s="33">
        <f t="shared" si="18"/>
        <v>797.53199999999981</v>
      </c>
      <c r="AD64" s="24"/>
      <c r="AE64" s="36">
        <v>58</v>
      </c>
      <c r="AF64" s="40">
        <v>1095.884</v>
      </c>
      <c r="AG64" s="40">
        <f>'[1]generators-p'!E60</f>
        <v>1095.884</v>
      </c>
      <c r="AH64" s="24"/>
      <c r="AI64" s="36">
        <v>58</v>
      </c>
      <c r="AJ64" s="40">
        <v>949.03599999999994</v>
      </c>
      <c r="AK64" s="40">
        <f>'[1]generators-p'!M60</f>
        <v>949.03600000000006</v>
      </c>
      <c r="AL64" s="24"/>
      <c r="AM64" s="31">
        <v>58</v>
      </c>
      <c r="AN64" s="88">
        <v>0</v>
      </c>
      <c r="AO64" s="88">
        <v>1809.13124025</v>
      </c>
      <c r="AP64" s="88">
        <v>0</v>
      </c>
      <c r="AQ64" s="88">
        <f>'[1]generators-p'!P60</f>
        <v>2257.4480763985762</v>
      </c>
      <c r="AS64" s="31">
        <v>58</v>
      </c>
      <c r="AT64" s="24">
        <v>8563.7509099999988</v>
      </c>
      <c r="AU64" s="42">
        <v>0</v>
      </c>
      <c r="AV64" s="43">
        <f t="shared" si="9"/>
        <v>8563.7509099999988</v>
      </c>
      <c r="AW64" s="42">
        <f>'[1]generators-p'!H60</f>
        <v>0</v>
      </c>
      <c r="AX64" s="42">
        <f>'[1]generators-p'!I60</f>
        <v>16056.755464969319</v>
      </c>
      <c r="AY64" s="42">
        <f t="shared" si="10"/>
        <v>11239.728825478524</v>
      </c>
      <c r="AZ64" s="24"/>
      <c r="BA64" s="36">
        <v>58</v>
      </c>
      <c r="BB64" s="40">
        <v>1591.4646720000001</v>
      </c>
      <c r="BC64" s="40">
        <v>0</v>
      </c>
      <c r="BD64" s="24"/>
      <c r="BE64" s="31">
        <v>58</v>
      </c>
      <c r="BF64" s="19">
        <v>0</v>
      </c>
      <c r="BG64" s="19">
        <v>0</v>
      </c>
      <c r="BH64" s="24"/>
      <c r="BI64" s="31">
        <v>58</v>
      </c>
      <c r="BJ64" s="19">
        <v>3156.57</v>
      </c>
      <c r="BK64" s="40">
        <v>0</v>
      </c>
      <c r="BL64" s="46">
        <f t="shared" si="11"/>
        <v>3156.57</v>
      </c>
      <c r="BM64" s="24">
        <f>'[1]links-p0'!B60</f>
        <v>3156.57</v>
      </c>
      <c r="BN64" s="24"/>
      <c r="BO64" s="31">
        <v>58</v>
      </c>
      <c r="BP64" s="19">
        <v>4613</v>
      </c>
      <c r="BQ64" s="19">
        <f>'[1]links-p0'!G60</f>
        <v>4613</v>
      </c>
      <c r="BR64" s="32"/>
      <c r="BS64" s="31">
        <v>58</v>
      </c>
      <c r="BT64" s="19">
        <v>0</v>
      </c>
      <c r="BU64" s="40">
        <v>9322.6525643200002</v>
      </c>
      <c r="BV64" s="46">
        <f t="shared" si="12"/>
        <v>9322.6525643200002</v>
      </c>
      <c r="BW64" s="46">
        <f>'[1]links-p0'!C60</f>
        <v>0</v>
      </c>
      <c r="BX64" s="32"/>
      <c r="BY64" s="32">
        <v>0</v>
      </c>
      <c r="BZ64" s="40">
        <f>'[1]links-p0'!H60</f>
        <v>0</v>
      </c>
      <c r="CB64" s="35">
        <v>7873</v>
      </c>
      <c r="CC64" s="33">
        <f>'[1]generators-p'!G61</f>
        <v>7872.9999999999991</v>
      </c>
      <c r="CE64" s="35">
        <v>2591</v>
      </c>
      <c r="CF64" s="33">
        <f>'[1]generators-p'!O61</f>
        <v>2591</v>
      </c>
      <c r="CJ64" s="35">
        <v>794.88</v>
      </c>
      <c r="CK64" s="33">
        <f>'[1]generators-p'!F60</f>
        <v>794.87977565351252</v>
      </c>
      <c r="CN64" s="32">
        <v>2583</v>
      </c>
      <c r="CO64" s="19">
        <v>0</v>
      </c>
      <c r="CP64" s="19">
        <f t="shared" si="13"/>
        <v>2583</v>
      </c>
      <c r="CQ64" s="33">
        <f>'[1]storage_units-p'!C60</f>
        <v>1153.1794913259071</v>
      </c>
      <c r="CS64" s="32">
        <v>0</v>
      </c>
      <c r="CT64" s="19">
        <v>6254.0921752300001</v>
      </c>
      <c r="CU64" s="19">
        <f t="shared" si="2"/>
        <v>-6254.0921752300001</v>
      </c>
      <c r="CV64" s="90">
        <f>'[1]storage_units-p'!B61</f>
        <v>-6368.8224930795459</v>
      </c>
      <c r="CY64" s="32">
        <v>0</v>
      </c>
      <c r="CZ64" s="19">
        <v>1310.08368316</v>
      </c>
      <c r="DA64" s="19">
        <f t="shared" si="3"/>
        <v>-1310.08368316</v>
      </c>
      <c r="DB64" s="90">
        <f>'[1]storage_units-p'!D61</f>
        <v>-1994.6994</v>
      </c>
      <c r="DD64" s="98">
        <v>0</v>
      </c>
      <c r="DE64" s="99">
        <f>'[1]links-p0'!D61</f>
        <v>0</v>
      </c>
    </row>
    <row r="65" spans="1:109" x14ac:dyDescent="0.35">
      <c r="A65" s="24"/>
      <c r="B65" s="31">
        <f t="shared" si="14"/>
        <v>59</v>
      </c>
      <c r="C65" s="32">
        <v>28718</v>
      </c>
      <c r="D65" s="19">
        <v>1316.57</v>
      </c>
      <c r="E65" s="33">
        <f t="shared" si="4"/>
        <v>30034.57</v>
      </c>
      <c r="F65" s="19">
        <f>'[1]generators-p'!B61</f>
        <v>28718</v>
      </c>
      <c r="G65" s="19">
        <f>'[1]generators-p'!C61</f>
        <v>1316.57</v>
      </c>
      <c r="H65" s="19">
        <f t="shared" si="17"/>
        <v>30034.57</v>
      </c>
      <c r="I65" s="24"/>
      <c r="J65" s="31">
        <v>59</v>
      </c>
      <c r="K65" s="32">
        <v>5276.7993999999999</v>
      </c>
      <c r="L65" s="19">
        <f t="shared" si="5"/>
        <v>5276.7993999999999</v>
      </c>
      <c r="M65" s="19">
        <f>'[1]generators-p'!J61</f>
        <v>5276.7993999999999</v>
      </c>
      <c r="N65" s="19">
        <f t="shared" si="6"/>
        <v>5276.7993999999999</v>
      </c>
      <c r="O65" s="24"/>
      <c r="P65" s="35">
        <f t="shared" si="15"/>
        <v>59</v>
      </c>
      <c r="Q65" s="19">
        <v>1334.9970000000001</v>
      </c>
      <c r="R65" s="19">
        <v>262.2</v>
      </c>
      <c r="S65" s="19">
        <v>57</v>
      </c>
      <c r="T65" s="32">
        <f t="shared" si="7"/>
        <v>1654.1970000000001</v>
      </c>
      <c r="U65" s="24">
        <f>'[1]generators-p'!D61</f>
        <v>1417.5837174260389</v>
      </c>
      <c r="V65" s="24"/>
      <c r="W65" s="31">
        <f t="shared" si="16"/>
        <v>59</v>
      </c>
      <c r="X65" s="19">
        <v>349.30799999999999</v>
      </c>
      <c r="Y65" s="19">
        <v>34.884</v>
      </c>
      <c r="Z65" s="19">
        <f t="shared" si="8"/>
        <v>384.19200000000001</v>
      </c>
      <c r="AA65" s="24">
        <f>'[1]generators-p'!K61</f>
        <v>349.30799999999999</v>
      </c>
      <c r="AB65" s="33">
        <f>'[1]generators-p'!L61</f>
        <v>34.884</v>
      </c>
      <c r="AC65" s="33">
        <f t="shared" si="18"/>
        <v>384.19200000000001</v>
      </c>
      <c r="AD65" s="24"/>
      <c r="AE65" s="36">
        <v>59</v>
      </c>
      <c r="AF65" s="40">
        <v>1054.018</v>
      </c>
      <c r="AG65" s="40">
        <f>'[1]generators-p'!E61</f>
        <v>1054.018</v>
      </c>
      <c r="AH65" s="24"/>
      <c r="AI65" s="36">
        <v>59</v>
      </c>
      <c r="AJ65" s="40">
        <v>946.38800000000003</v>
      </c>
      <c r="AK65" s="40">
        <f>'[1]generators-p'!M61</f>
        <v>946.38800000000003</v>
      </c>
      <c r="AL65" s="24"/>
      <c r="AM65" s="31">
        <v>59</v>
      </c>
      <c r="AN65" s="88">
        <v>0</v>
      </c>
      <c r="AO65" s="88">
        <v>2243.89124025</v>
      </c>
      <c r="AP65" s="88">
        <v>0</v>
      </c>
      <c r="AQ65" s="88">
        <f>'[1]generators-p'!P61</f>
        <v>3296.8762400059359</v>
      </c>
      <c r="AS65" s="31">
        <v>59</v>
      </c>
      <c r="AT65" s="24">
        <v>10723.800950000001</v>
      </c>
      <c r="AU65" s="42">
        <v>0</v>
      </c>
      <c r="AV65" s="43">
        <f t="shared" si="9"/>
        <v>10723.800950000001</v>
      </c>
      <c r="AW65" s="42">
        <f>'[1]generators-p'!H61</f>
        <v>0</v>
      </c>
      <c r="AX65" s="42">
        <f>'[1]generators-p'!I61</f>
        <v>18135.654976198461</v>
      </c>
      <c r="AY65" s="42">
        <f t="shared" si="10"/>
        <v>12694.958483338922</v>
      </c>
      <c r="AZ65" s="24"/>
      <c r="BA65" s="36">
        <v>59</v>
      </c>
      <c r="BB65" s="40">
        <v>1591.4646720000001</v>
      </c>
      <c r="BC65" s="40">
        <v>0</v>
      </c>
      <c r="BD65" s="24"/>
      <c r="BE65" s="31">
        <v>59</v>
      </c>
      <c r="BF65" s="19">
        <v>0</v>
      </c>
      <c r="BG65" s="19">
        <v>0</v>
      </c>
      <c r="BH65" s="24"/>
      <c r="BI65" s="31">
        <v>59</v>
      </c>
      <c r="BJ65" s="19">
        <v>3156.57</v>
      </c>
      <c r="BK65" s="40">
        <v>0</v>
      </c>
      <c r="BL65" s="46">
        <f t="shared" si="11"/>
        <v>3156.57</v>
      </c>
      <c r="BM65" s="24">
        <f>'[1]links-p0'!B61</f>
        <v>3156.57</v>
      </c>
      <c r="BN65" s="24"/>
      <c r="BO65" s="31">
        <v>59</v>
      </c>
      <c r="BP65" s="19">
        <v>4613</v>
      </c>
      <c r="BQ65" s="19">
        <f>'[1]links-p0'!G61</f>
        <v>4613</v>
      </c>
      <c r="BR65" s="32"/>
      <c r="BS65" s="31">
        <v>59</v>
      </c>
      <c r="BT65" s="19">
        <v>0</v>
      </c>
      <c r="BU65" s="40">
        <v>10423.35</v>
      </c>
      <c r="BV65" s="46">
        <f t="shared" si="12"/>
        <v>10423.35</v>
      </c>
      <c r="BW65" s="46">
        <f>'[1]links-p0'!C61</f>
        <v>0</v>
      </c>
      <c r="BX65" s="32"/>
      <c r="BY65" s="32">
        <v>0</v>
      </c>
      <c r="BZ65" s="40">
        <f>'[1]links-p0'!H61</f>
        <v>0</v>
      </c>
      <c r="CB65" s="35">
        <v>7873</v>
      </c>
      <c r="CC65" s="33">
        <f>'[1]generators-p'!G62</f>
        <v>7872.9999999999991</v>
      </c>
      <c r="CE65" s="35">
        <v>2591</v>
      </c>
      <c r="CF65" s="33">
        <f>'[1]generators-p'!O62</f>
        <v>2591</v>
      </c>
      <c r="CJ65" s="35">
        <v>794.88</v>
      </c>
      <c r="CK65" s="33">
        <f>'[1]generators-p'!F61</f>
        <v>794.87977565351252</v>
      </c>
      <c r="CN65" s="32">
        <v>2583</v>
      </c>
      <c r="CO65" s="19">
        <v>0</v>
      </c>
      <c r="CP65" s="19">
        <f t="shared" si="13"/>
        <v>2583</v>
      </c>
      <c r="CQ65" s="33">
        <f>'[1]storage_units-p'!C61</f>
        <v>0</v>
      </c>
      <c r="CS65" s="32">
        <v>0</v>
      </c>
      <c r="CT65" s="19">
        <v>12636.424711260001</v>
      </c>
      <c r="CU65" s="19">
        <f t="shared" si="2"/>
        <v>-12636.424711260001</v>
      </c>
      <c r="CV65" s="90">
        <f>'[1]storage_units-p'!B62</f>
        <v>-4557.0643455861082</v>
      </c>
      <c r="CY65" s="32">
        <v>0</v>
      </c>
      <c r="CZ65" s="19">
        <v>1200.50179787</v>
      </c>
      <c r="DA65" s="19">
        <f t="shared" si="3"/>
        <v>-1200.50179787</v>
      </c>
      <c r="DB65" s="90">
        <f>'[1]storage_units-p'!D62</f>
        <v>-6115.6799321723902</v>
      </c>
      <c r="DD65" s="98">
        <v>0</v>
      </c>
      <c r="DE65" s="99">
        <f>'[1]links-p0'!D62</f>
        <v>0</v>
      </c>
    </row>
    <row r="66" spans="1:109" x14ac:dyDescent="0.35">
      <c r="A66" s="24"/>
      <c r="B66" s="31">
        <f t="shared" si="14"/>
        <v>60</v>
      </c>
      <c r="C66" s="32">
        <v>30793</v>
      </c>
      <c r="D66" s="19">
        <v>1648.115</v>
      </c>
      <c r="E66" s="33">
        <f t="shared" si="4"/>
        <v>32441.115000000002</v>
      </c>
      <c r="F66" s="19">
        <f>'[1]generators-p'!B62</f>
        <v>30793</v>
      </c>
      <c r="G66" s="19">
        <f>'[1]generators-p'!C62</f>
        <v>1648.115</v>
      </c>
      <c r="H66" s="19">
        <f t="shared" si="17"/>
        <v>32441.115000000002</v>
      </c>
      <c r="I66" s="24"/>
      <c r="J66" s="31">
        <v>60</v>
      </c>
      <c r="K66" s="32">
        <v>6815.2668000000003</v>
      </c>
      <c r="L66" s="19">
        <f t="shared" si="5"/>
        <v>6815.2668000000003</v>
      </c>
      <c r="M66" s="19">
        <f>'[1]generators-p'!J62</f>
        <v>6815.2668000000003</v>
      </c>
      <c r="N66" s="19">
        <f t="shared" si="6"/>
        <v>6815.2668000000003</v>
      </c>
      <c r="O66" s="24"/>
      <c r="P66" s="35">
        <f t="shared" si="15"/>
        <v>60</v>
      </c>
      <c r="Q66" s="19">
        <v>978.99779999999998</v>
      </c>
      <c r="R66" s="19">
        <v>269.10000000000002</v>
      </c>
      <c r="S66" s="19">
        <v>58.5</v>
      </c>
      <c r="T66" s="32">
        <f t="shared" si="7"/>
        <v>1306.5978</v>
      </c>
      <c r="U66" s="24">
        <f>'[1]generators-p'!D62</f>
        <v>1047.830302104984</v>
      </c>
      <c r="V66" s="24"/>
      <c r="W66" s="31">
        <f t="shared" si="16"/>
        <v>60</v>
      </c>
      <c r="X66" s="19">
        <v>221.22839999999999</v>
      </c>
      <c r="Y66" s="19">
        <v>29.716000000000001</v>
      </c>
      <c r="Z66" s="19">
        <f t="shared" si="8"/>
        <v>250.9444</v>
      </c>
      <c r="AA66" s="24">
        <f>'[1]generators-p'!K62</f>
        <v>221.22839999999999</v>
      </c>
      <c r="AB66" s="33">
        <f>'[1]generators-p'!L62</f>
        <v>29.716000000000001</v>
      </c>
      <c r="AC66" s="33">
        <f t="shared" si="18"/>
        <v>250.9444</v>
      </c>
      <c r="AD66" s="24"/>
      <c r="AE66" s="36">
        <v>60</v>
      </c>
      <c r="AF66" s="40">
        <v>1046.6300000000001</v>
      </c>
      <c r="AG66" s="40">
        <f>'[1]generators-p'!E62</f>
        <v>1046.6300000000001</v>
      </c>
      <c r="AH66" s="24"/>
      <c r="AI66" s="36">
        <v>60</v>
      </c>
      <c r="AJ66" s="40">
        <v>944.37</v>
      </c>
      <c r="AK66" s="40">
        <f>'[1]generators-p'!M62</f>
        <v>944.37</v>
      </c>
      <c r="AL66" s="24"/>
      <c r="AM66" s="31">
        <v>60</v>
      </c>
      <c r="AN66" s="88">
        <v>0</v>
      </c>
      <c r="AO66" s="88">
        <v>2627.0952000000002</v>
      </c>
      <c r="AP66" s="88">
        <v>0</v>
      </c>
      <c r="AQ66" s="88">
        <f>'[1]generators-p'!P62</f>
        <v>4011.06303388485</v>
      </c>
      <c r="AS66" s="31">
        <v>60</v>
      </c>
      <c r="AT66" s="24">
        <v>11917.276159999999</v>
      </c>
      <c r="AU66" s="42">
        <v>0</v>
      </c>
      <c r="AV66" s="43">
        <f t="shared" si="9"/>
        <v>11917.276159999999</v>
      </c>
      <c r="AW66" s="42">
        <f>'[1]generators-p'!H62</f>
        <v>0</v>
      </c>
      <c r="AX66" s="42">
        <f>'[1]generators-p'!I62</f>
        <v>19276.312516931899</v>
      </c>
      <c r="AY66" s="42">
        <f t="shared" si="10"/>
        <v>13493.418761852328</v>
      </c>
      <c r="AZ66" s="24"/>
      <c r="BA66" s="36">
        <v>60</v>
      </c>
      <c r="BB66" s="40">
        <v>1591.4646720000001</v>
      </c>
      <c r="BC66" s="40">
        <v>0</v>
      </c>
      <c r="BD66" s="24"/>
      <c r="BE66" s="31">
        <v>60</v>
      </c>
      <c r="BF66" s="19">
        <v>0</v>
      </c>
      <c r="BG66" s="19">
        <v>0</v>
      </c>
      <c r="BH66" s="24"/>
      <c r="BI66" s="31">
        <v>60</v>
      </c>
      <c r="BJ66" s="19">
        <v>3156.57</v>
      </c>
      <c r="BK66" s="40">
        <v>0</v>
      </c>
      <c r="BL66" s="46">
        <f t="shared" si="11"/>
        <v>3156.57</v>
      </c>
      <c r="BM66" s="24">
        <f>'[1]links-p0'!B62</f>
        <v>3156.57</v>
      </c>
      <c r="BN66" s="24"/>
      <c r="BO66" s="31">
        <v>60</v>
      </c>
      <c r="BP66" s="19">
        <v>4613</v>
      </c>
      <c r="BQ66" s="19">
        <f>'[1]links-p0'!G62</f>
        <v>4613</v>
      </c>
      <c r="BR66" s="32"/>
      <c r="BS66" s="31">
        <v>60</v>
      </c>
      <c r="BT66" s="19">
        <v>0</v>
      </c>
      <c r="BU66" s="40">
        <v>10423.35</v>
      </c>
      <c r="BV66" s="46">
        <f t="shared" si="12"/>
        <v>10423.35</v>
      </c>
      <c r="BW66" s="46">
        <f>'[1]links-p0'!C62</f>
        <v>0</v>
      </c>
      <c r="BX66" s="32"/>
      <c r="BY66" s="32">
        <v>0</v>
      </c>
      <c r="BZ66" s="40">
        <f>'[1]links-p0'!H62</f>
        <v>0</v>
      </c>
      <c r="CB66" s="35">
        <v>7873</v>
      </c>
      <c r="CC66" s="33">
        <f>'[1]generators-p'!G63</f>
        <v>7872.9999999999991</v>
      </c>
      <c r="CE66" s="35">
        <v>2591</v>
      </c>
      <c r="CF66" s="33">
        <f>'[1]generators-p'!O63</f>
        <v>2591</v>
      </c>
      <c r="CJ66" s="35">
        <v>794.88</v>
      </c>
      <c r="CK66" s="33">
        <f>'[1]generators-p'!F62</f>
        <v>794.87977565351252</v>
      </c>
      <c r="CN66" s="32">
        <v>2447.2681769599999</v>
      </c>
      <c r="CO66" s="19">
        <v>0</v>
      </c>
      <c r="CP66" s="19">
        <f t="shared" si="13"/>
        <v>2447.2681769599999</v>
      </c>
      <c r="CQ66" s="33">
        <f>'[1]storage_units-p'!C62</f>
        <v>0</v>
      </c>
      <c r="CS66" s="32">
        <v>0</v>
      </c>
      <c r="CT66" s="19">
        <v>11170.764920150001</v>
      </c>
      <c r="CU66" s="19">
        <f t="shared" si="2"/>
        <v>-11170.764920150001</v>
      </c>
      <c r="CV66" s="90">
        <f>'[1]storage_units-p'!B63</f>
        <v>-9117.0978303143693</v>
      </c>
      <c r="CY66" s="32">
        <v>0</v>
      </c>
      <c r="CZ66" s="19">
        <v>3000</v>
      </c>
      <c r="DA66" s="19">
        <f t="shared" si="3"/>
        <v>-3000</v>
      </c>
      <c r="DB66" s="90">
        <f>'[1]storage_units-p'!D63</f>
        <v>-2862.225399999998</v>
      </c>
      <c r="DD66" s="98">
        <v>0</v>
      </c>
      <c r="DE66" s="99">
        <f>'[1]links-p0'!D63</f>
        <v>0</v>
      </c>
    </row>
    <row r="67" spans="1:109" x14ac:dyDescent="0.35">
      <c r="A67" s="24"/>
      <c r="B67" s="31">
        <f t="shared" si="14"/>
        <v>61</v>
      </c>
      <c r="C67" s="32">
        <v>31374</v>
      </c>
      <c r="D67" s="19">
        <v>1696.165</v>
      </c>
      <c r="E67" s="33">
        <f t="shared" si="4"/>
        <v>33070.165000000001</v>
      </c>
      <c r="F67" s="19">
        <f>'[1]generators-p'!B63</f>
        <v>31374</v>
      </c>
      <c r="G67" s="19">
        <f>'[1]generators-p'!C63</f>
        <v>1696.165</v>
      </c>
      <c r="H67" s="19">
        <f t="shared" si="17"/>
        <v>33070.165000000001</v>
      </c>
      <c r="I67" s="24"/>
      <c r="J67" s="31">
        <v>61</v>
      </c>
      <c r="K67" s="32">
        <v>7447.9075999999995</v>
      </c>
      <c r="L67" s="19">
        <f t="shared" si="5"/>
        <v>7447.9075999999995</v>
      </c>
      <c r="M67" s="19">
        <f>'[1]generators-p'!J63</f>
        <v>7447.9075999999986</v>
      </c>
      <c r="N67" s="19">
        <f t="shared" si="6"/>
        <v>7447.9075999999986</v>
      </c>
      <c r="O67" s="24"/>
      <c r="P67" s="35">
        <f t="shared" si="15"/>
        <v>61</v>
      </c>
      <c r="Q67" s="19">
        <v>889.99800000000005</v>
      </c>
      <c r="R67" s="19">
        <v>278.3</v>
      </c>
      <c r="S67" s="19">
        <v>60.5</v>
      </c>
      <c r="T67" s="32">
        <f t="shared" si="7"/>
        <v>1228.798</v>
      </c>
      <c r="U67" s="24">
        <f>'[1]generators-p'!D63</f>
        <v>948.78805466085657</v>
      </c>
      <c r="V67" s="24"/>
      <c r="W67" s="31">
        <f t="shared" si="16"/>
        <v>61</v>
      </c>
      <c r="X67" s="19">
        <v>151.36680000000001</v>
      </c>
      <c r="Y67" s="19">
        <v>29.07</v>
      </c>
      <c r="Z67" s="19">
        <f t="shared" si="8"/>
        <v>180.43680000000001</v>
      </c>
      <c r="AA67" s="24">
        <f>'[1]generators-p'!K63</f>
        <v>151.36680000000001</v>
      </c>
      <c r="AB67" s="33">
        <f>'[1]generators-p'!L63</f>
        <v>29.07</v>
      </c>
      <c r="AC67" s="33">
        <f t="shared" si="18"/>
        <v>180.43680000000001</v>
      </c>
      <c r="AD67" s="24"/>
      <c r="AE67" s="36">
        <v>61</v>
      </c>
      <c r="AF67" s="40">
        <v>1051.556</v>
      </c>
      <c r="AG67" s="40">
        <f>'[1]generators-p'!E63</f>
        <v>1051.556</v>
      </c>
      <c r="AH67" s="24"/>
      <c r="AI67" s="36">
        <v>61</v>
      </c>
      <c r="AJ67" s="40">
        <v>945.005</v>
      </c>
      <c r="AK67" s="40">
        <f>'[1]generators-p'!M63</f>
        <v>945.005</v>
      </c>
      <c r="AL67" s="24"/>
      <c r="AM67" s="31">
        <v>61</v>
      </c>
      <c r="AN67" s="88">
        <v>0</v>
      </c>
      <c r="AO67" s="88">
        <v>3087.6332201300002</v>
      </c>
      <c r="AP67" s="88">
        <v>0</v>
      </c>
      <c r="AQ67" s="88">
        <f>'[1]generators-p'!P63</f>
        <v>4299.7707865781276</v>
      </c>
      <c r="AS67" s="31">
        <v>61</v>
      </c>
      <c r="AT67" s="24">
        <v>12084.64659</v>
      </c>
      <c r="AU67" s="42">
        <v>0</v>
      </c>
      <c r="AV67" s="43">
        <f t="shared" si="9"/>
        <v>12084.64659</v>
      </c>
      <c r="AW67" s="42">
        <f>'[1]generators-p'!H63</f>
        <v>0</v>
      </c>
      <c r="AX67" s="42">
        <f>'[1]generators-p'!I63</f>
        <v>19525.856758889338</v>
      </c>
      <c r="AY67" s="42">
        <f t="shared" si="10"/>
        <v>13668.099731222535</v>
      </c>
      <c r="AZ67" s="24"/>
      <c r="BA67" s="36">
        <v>61</v>
      </c>
      <c r="BB67" s="40">
        <v>1591.4646720000001</v>
      </c>
      <c r="BC67" s="40">
        <v>0</v>
      </c>
      <c r="BD67" s="24"/>
      <c r="BE67" s="31">
        <v>61</v>
      </c>
      <c r="BF67" s="19">
        <v>0</v>
      </c>
      <c r="BG67" s="19">
        <v>0</v>
      </c>
      <c r="BH67" s="24"/>
      <c r="BI67" s="31">
        <v>61</v>
      </c>
      <c r="BJ67" s="19">
        <v>3156.57</v>
      </c>
      <c r="BK67" s="40">
        <v>0</v>
      </c>
      <c r="BL67" s="46">
        <f t="shared" si="11"/>
        <v>3156.57</v>
      </c>
      <c r="BM67" s="24">
        <f>'[1]links-p0'!B63</f>
        <v>3156.57</v>
      </c>
      <c r="BN67" s="24"/>
      <c r="BO67" s="31">
        <v>61</v>
      </c>
      <c r="BP67" s="19">
        <v>4613</v>
      </c>
      <c r="BQ67" s="19">
        <f>'[1]links-p0'!G63</f>
        <v>4613</v>
      </c>
      <c r="BR67" s="32"/>
      <c r="BS67" s="31">
        <v>61</v>
      </c>
      <c r="BT67" s="19">
        <v>0</v>
      </c>
      <c r="BU67" s="40">
        <v>10423.35</v>
      </c>
      <c r="BV67" s="46">
        <f t="shared" si="12"/>
        <v>10423.35</v>
      </c>
      <c r="BW67" s="46">
        <f>'[1]links-p0'!C63</f>
        <v>0</v>
      </c>
      <c r="BX67" s="32"/>
      <c r="BY67" s="32">
        <v>0</v>
      </c>
      <c r="BZ67" s="40">
        <f>'[1]links-p0'!H63</f>
        <v>0</v>
      </c>
      <c r="CB67" s="35">
        <v>7873</v>
      </c>
      <c r="CC67" s="33">
        <f>'[1]generators-p'!G64</f>
        <v>7872.9999999999991</v>
      </c>
      <c r="CE67" s="35">
        <v>2591</v>
      </c>
      <c r="CF67" s="33">
        <f>'[1]generators-p'!O64</f>
        <v>2591</v>
      </c>
      <c r="CJ67" s="35">
        <v>794.88</v>
      </c>
      <c r="CK67" s="33">
        <f>'[1]generators-p'!F63</f>
        <v>794.87977565351252</v>
      </c>
      <c r="CN67" s="32">
        <v>2189.9679132199999</v>
      </c>
      <c r="CO67" s="19">
        <v>0</v>
      </c>
      <c r="CP67" s="19">
        <f t="shared" si="13"/>
        <v>2189.9679132199999</v>
      </c>
      <c r="CQ67" s="33">
        <f>'[1]storage_units-p'!C63</f>
        <v>0</v>
      </c>
      <c r="CS67" s="32">
        <v>0</v>
      </c>
      <c r="CT67" s="19">
        <v>12871.23320986</v>
      </c>
      <c r="CU67" s="19">
        <f t="shared" si="2"/>
        <v>-12871.23320986</v>
      </c>
      <c r="CV67" s="90">
        <f>'[1]storage_units-p'!B64</f>
        <v>-8999.3401352249402</v>
      </c>
      <c r="CY67" s="32">
        <v>0</v>
      </c>
      <c r="CZ67" s="19">
        <v>1924.19712766</v>
      </c>
      <c r="DA67" s="19">
        <f t="shared" si="3"/>
        <v>-1924.19712766</v>
      </c>
      <c r="DB67" s="90">
        <f>'[1]storage_units-p'!D64</f>
        <v>-2791.229600000001</v>
      </c>
      <c r="DD67" s="98">
        <v>0</v>
      </c>
      <c r="DE67" s="99">
        <f>'[1]links-p0'!D64</f>
        <v>0</v>
      </c>
    </row>
    <row r="68" spans="1:109" x14ac:dyDescent="0.35">
      <c r="A68" s="24"/>
      <c r="B68" s="31">
        <f t="shared" si="14"/>
        <v>62</v>
      </c>
      <c r="C68" s="32">
        <v>30876</v>
      </c>
      <c r="D68" s="19">
        <v>1460.72</v>
      </c>
      <c r="E68" s="33">
        <f t="shared" si="4"/>
        <v>32336.720000000001</v>
      </c>
      <c r="F68" s="19">
        <f>'[1]generators-p'!B64</f>
        <v>30876</v>
      </c>
      <c r="G68" s="19">
        <f>'[1]generators-p'!C64</f>
        <v>1460.72</v>
      </c>
      <c r="H68" s="19">
        <f t="shared" si="17"/>
        <v>32336.720000000001</v>
      </c>
      <c r="I68" s="24"/>
      <c r="J68" s="31">
        <v>62</v>
      </c>
      <c r="K68" s="32">
        <v>7074.0744000000004</v>
      </c>
      <c r="L68" s="19">
        <f t="shared" si="5"/>
        <v>7074.0744000000004</v>
      </c>
      <c r="M68" s="19">
        <f>'[1]generators-p'!J64</f>
        <v>7074.0744000000004</v>
      </c>
      <c r="N68" s="19">
        <f t="shared" si="6"/>
        <v>7074.0744000000004</v>
      </c>
      <c r="O68" s="24"/>
      <c r="P68" s="35">
        <f t="shared" si="15"/>
        <v>62</v>
      </c>
      <c r="Q68" s="19">
        <v>889.99800000000005</v>
      </c>
      <c r="R68" s="19">
        <v>280.60000000000002</v>
      </c>
      <c r="S68" s="19">
        <v>61</v>
      </c>
      <c r="T68" s="32">
        <f t="shared" si="7"/>
        <v>1231.598</v>
      </c>
      <c r="U68" s="24">
        <f>'[1]generators-p'!D64</f>
        <v>937.12635957142493</v>
      </c>
      <c r="V68" s="24"/>
      <c r="W68" s="31">
        <f t="shared" si="16"/>
        <v>62</v>
      </c>
      <c r="X68" s="19">
        <v>139.72319999999999</v>
      </c>
      <c r="Y68" s="19">
        <v>33.591999999999999</v>
      </c>
      <c r="Z68" s="19">
        <f t="shared" si="8"/>
        <v>173.3152</v>
      </c>
      <c r="AA68" s="24">
        <f>'[1]generators-p'!K64</f>
        <v>139.72319999999999</v>
      </c>
      <c r="AB68" s="33">
        <f>'[1]generators-p'!L64</f>
        <v>33.591999999999999</v>
      </c>
      <c r="AC68" s="33">
        <f t="shared" si="18"/>
        <v>173.3152</v>
      </c>
      <c r="AD68" s="24"/>
      <c r="AE68" s="36">
        <v>62</v>
      </c>
      <c r="AF68" s="40">
        <v>1046.6300000000001</v>
      </c>
      <c r="AG68" s="40">
        <f>'[1]generators-p'!E64</f>
        <v>1046.6300000000001</v>
      </c>
      <c r="AH68" s="24"/>
      <c r="AI68" s="36">
        <v>62</v>
      </c>
      <c r="AJ68" s="40">
        <v>937.21799999999996</v>
      </c>
      <c r="AK68" s="40">
        <f>'[1]generators-p'!M64</f>
        <v>937.21799999999996</v>
      </c>
      <c r="AL68" s="24"/>
      <c r="AM68" s="31">
        <v>62</v>
      </c>
      <c r="AN68" s="88">
        <v>0</v>
      </c>
      <c r="AO68" s="88">
        <v>2835.6705000000002</v>
      </c>
      <c r="AP68" s="88">
        <v>0</v>
      </c>
      <c r="AQ68" s="88">
        <f>'[1]generators-p'!P64</f>
        <v>4129.0269052901031</v>
      </c>
      <c r="AS68" s="31">
        <v>62</v>
      </c>
      <c r="AT68" s="24">
        <v>11316.43014</v>
      </c>
      <c r="AU68" s="42">
        <v>0</v>
      </c>
      <c r="AV68" s="43">
        <f t="shared" si="9"/>
        <v>11316.43014</v>
      </c>
      <c r="AW68" s="42">
        <f>'[1]generators-p'!H64</f>
        <v>0</v>
      </c>
      <c r="AX68" s="42">
        <f>'[1]generators-p'!I64</f>
        <v>18189.503469784289</v>
      </c>
      <c r="AY68" s="42">
        <f t="shared" si="10"/>
        <v>12732.652428849002</v>
      </c>
      <c r="AZ68" s="24"/>
      <c r="BA68" s="36">
        <v>62</v>
      </c>
      <c r="BB68" s="40">
        <v>1591.4646720000001</v>
      </c>
      <c r="BC68" s="40">
        <v>0</v>
      </c>
      <c r="BD68" s="24"/>
      <c r="BE68" s="31">
        <v>62</v>
      </c>
      <c r="BF68" s="19">
        <v>0</v>
      </c>
      <c r="BG68" s="19">
        <v>0</v>
      </c>
      <c r="BH68" s="24"/>
      <c r="BI68" s="31">
        <v>62</v>
      </c>
      <c r="BJ68" s="19">
        <v>3156.57</v>
      </c>
      <c r="BK68" s="40">
        <v>0</v>
      </c>
      <c r="BL68" s="46">
        <f t="shared" si="11"/>
        <v>3156.57</v>
      </c>
      <c r="BM68" s="24">
        <f>'[1]links-p0'!B64</f>
        <v>3156.57</v>
      </c>
      <c r="BN68" s="24"/>
      <c r="BO68" s="31">
        <v>62</v>
      </c>
      <c r="BP68" s="19">
        <v>4613</v>
      </c>
      <c r="BQ68" s="19">
        <f>'[1]links-p0'!G64</f>
        <v>4613</v>
      </c>
      <c r="BR68" s="32"/>
      <c r="BS68" s="31">
        <v>62</v>
      </c>
      <c r="BT68" s="19">
        <v>0</v>
      </c>
      <c r="BU68" s="40">
        <v>10423.35</v>
      </c>
      <c r="BV68" s="46">
        <f t="shared" si="12"/>
        <v>10423.35</v>
      </c>
      <c r="BW68" s="46">
        <f>'[1]links-p0'!C64</f>
        <v>0</v>
      </c>
      <c r="BX68" s="32"/>
      <c r="BY68" s="32">
        <v>0</v>
      </c>
      <c r="BZ68" s="40">
        <f>'[1]links-p0'!H64</f>
        <v>0</v>
      </c>
      <c r="CB68" s="35">
        <v>7873</v>
      </c>
      <c r="CC68" s="33">
        <f>'[1]generators-p'!G65</f>
        <v>7872.9999999999991</v>
      </c>
      <c r="CE68" s="35">
        <v>2591</v>
      </c>
      <c r="CF68" s="33">
        <f>'[1]generators-p'!O65</f>
        <v>2591</v>
      </c>
      <c r="CJ68" s="35">
        <v>794.88</v>
      </c>
      <c r="CK68" s="33">
        <f>'[1]generators-p'!F64</f>
        <v>794.87977565351252</v>
      </c>
      <c r="CN68" s="32">
        <v>2157.9144089400002</v>
      </c>
      <c r="CO68" s="19">
        <v>0</v>
      </c>
      <c r="CP68" s="19">
        <f t="shared" si="13"/>
        <v>2157.9144089400002</v>
      </c>
      <c r="CQ68" s="33">
        <f>'[1]storage_units-p'!C64</f>
        <v>0</v>
      </c>
      <c r="CS68" s="32">
        <v>0</v>
      </c>
      <c r="CT68" s="19">
        <v>5309.4492692100002</v>
      </c>
      <c r="CU68" s="19">
        <f t="shared" si="2"/>
        <v>-5309.4492692100002</v>
      </c>
      <c r="CV68" s="90">
        <f>'[1]storage_units-p'!B65</f>
        <v>-2194.736396100735</v>
      </c>
      <c r="CY68" s="32">
        <v>0</v>
      </c>
      <c r="CZ68" s="19">
        <v>3000</v>
      </c>
      <c r="DA68" s="19">
        <f t="shared" si="3"/>
        <v>-3000</v>
      </c>
      <c r="DB68" s="90">
        <f>'[1]storage_units-p'!D65</f>
        <v>-6548.9024000000009</v>
      </c>
      <c r="DD68" s="98">
        <v>0</v>
      </c>
      <c r="DE68" s="99">
        <f>'[1]links-p0'!D65</f>
        <v>0</v>
      </c>
    </row>
    <row r="69" spans="1:109" x14ac:dyDescent="0.35">
      <c r="A69" s="24"/>
      <c r="B69" s="31">
        <f t="shared" si="14"/>
        <v>63</v>
      </c>
      <c r="C69" s="32">
        <v>28635</v>
      </c>
      <c r="D69" s="19">
        <v>1013.855</v>
      </c>
      <c r="E69" s="33">
        <f t="shared" si="4"/>
        <v>29648.855</v>
      </c>
      <c r="F69" s="19">
        <f>'[1]generators-p'!B65</f>
        <v>28635</v>
      </c>
      <c r="G69" s="19">
        <f>'[1]generators-p'!C65</f>
        <v>1013.854999999995</v>
      </c>
      <c r="H69" s="19">
        <f t="shared" si="17"/>
        <v>29648.854999999996</v>
      </c>
      <c r="I69" s="24"/>
      <c r="J69" s="31">
        <v>63</v>
      </c>
      <c r="K69" s="32">
        <v>5837.5492000000004</v>
      </c>
      <c r="L69" s="19">
        <f t="shared" si="5"/>
        <v>5837.5492000000004</v>
      </c>
      <c r="M69" s="19">
        <f>'[1]generators-p'!J65</f>
        <v>5837.5492000000004</v>
      </c>
      <c r="N69" s="19">
        <f t="shared" si="6"/>
        <v>5837.5492000000004</v>
      </c>
      <c r="O69" s="24"/>
      <c r="P69" s="35">
        <f t="shared" si="15"/>
        <v>63</v>
      </c>
      <c r="Q69" s="19">
        <v>978.99779999999998</v>
      </c>
      <c r="R69" s="19">
        <v>276</v>
      </c>
      <c r="S69" s="19">
        <v>60</v>
      </c>
      <c r="T69" s="32">
        <f t="shared" si="7"/>
        <v>1314.9978000000001</v>
      </c>
      <c r="U69" s="24">
        <f>'[1]generators-p'!D65</f>
        <v>1015.341620447234</v>
      </c>
      <c r="V69" s="24"/>
      <c r="W69" s="31">
        <f t="shared" si="16"/>
        <v>63</v>
      </c>
      <c r="X69" s="19">
        <v>197.94120000000001</v>
      </c>
      <c r="Y69" s="19">
        <v>45.866</v>
      </c>
      <c r="Z69" s="19">
        <f t="shared" si="8"/>
        <v>243.80720000000002</v>
      </c>
      <c r="AA69" s="24">
        <f>'[1]generators-p'!K65</f>
        <v>197.94120000000001</v>
      </c>
      <c r="AB69" s="33">
        <f>'[1]generators-p'!L65</f>
        <v>45.865999999999993</v>
      </c>
      <c r="AC69" s="33">
        <f t="shared" si="18"/>
        <v>243.80719999999999</v>
      </c>
      <c r="AD69" s="24"/>
      <c r="AE69" s="36">
        <v>63</v>
      </c>
      <c r="AF69" s="40">
        <v>1058.944</v>
      </c>
      <c r="AG69" s="40">
        <f>'[1]generators-p'!E65</f>
        <v>1058.944</v>
      </c>
      <c r="AH69" s="24"/>
      <c r="AI69" s="36">
        <v>63</v>
      </c>
      <c r="AJ69" s="40">
        <v>940.53800000000001</v>
      </c>
      <c r="AK69" s="40">
        <f>'[1]generators-p'!M65</f>
        <v>940.5379999999999</v>
      </c>
      <c r="AL69" s="24"/>
      <c r="AM69" s="31">
        <v>63</v>
      </c>
      <c r="AN69" s="88">
        <v>0</v>
      </c>
      <c r="AO69" s="88">
        <v>2400.9105</v>
      </c>
      <c r="AP69" s="88">
        <v>0</v>
      </c>
      <c r="AQ69" s="88">
        <f>'[1]generators-p'!P65</f>
        <v>3554.5703442053718</v>
      </c>
      <c r="AS69" s="31">
        <v>63</v>
      </c>
      <c r="AT69" s="24">
        <v>9581.1113299999997</v>
      </c>
      <c r="AU69" s="42">
        <v>0</v>
      </c>
      <c r="AV69" s="43">
        <f t="shared" si="9"/>
        <v>9581.1113299999997</v>
      </c>
      <c r="AW69" s="42">
        <f>'[1]generators-p'!H65</f>
        <v>0</v>
      </c>
      <c r="AX69" s="42">
        <f>'[1]generators-p'!I65</f>
        <v>16834.807236040971</v>
      </c>
      <c r="AY69" s="42">
        <f t="shared" si="10"/>
        <v>11784.36506522868</v>
      </c>
      <c r="AZ69" s="24"/>
      <c r="BA69" s="36">
        <v>63</v>
      </c>
      <c r="BB69" s="40">
        <v>1591.4646720000001</v>
      </c>
      <c r="BC69" s="40">
        <v>0</v>
      </c>
      <c r="BD69" s="24"/>
      <c r="BE69" s="31">
        <v>63</v>
      </c>
      <c r="BF69" s="19">
        <v>0</v>
      </c>
      <c r="BG69" s="19">
        <v>0</v>
      </c>
      <c r="BH69" s="24"/>
      <c r="BI69" s="31">
        <v>63</v>
      </c>
      <c r="BJ69" s="19">
        <v>3156.57</v>
      </c>
      <c r="BK69" s="40">
        <v>0</v>
      </c>
      <c r="BL69" s="46">
        <f t="shared" si="11"/>
        <v>3156.57</v>
      </c>
      <c r="BM69" s="24">
        <f>'[1]links-p0'!B65</f>
        <v>3156.57</v>
      </c>
      <c r="BN69" s="24"/>
      <c r="BO69" s="31">
        <v>63</v>
      </c>
      <c r="BP69" s="19">
        <v>4613</v>
      </c>
      <c r="BQ69" s="19">
        <f>'[1]links-p0'!G65</f>
        <v>4613</v>
      </c>
      <c r="BR69" s="32"/>
      <c r="BS69" s="31">
        <v>63</v>
      </c>
      <c r="BT69" s="19">
        <v>0</v>
      </c>
      <c r="BU69" s="40">
        <v>10351.18835441</v>
      </c>
      <c r="BV69" s="46">
        <f t="shared" si="12"/>
        <v>10351.18835441</v>
      </c>
      <c r="BW69" s="46">
        <f>'[1]links-p0'!C65</f>
        <v>0</v>
      </c>
      <c r="BX69" s="32"/>
      <c r="BY69" s="32">
        <v>0</v>
      </c>
      <c r="BZ69" s="40">
        <f>'[1]links-p0'!H65</f>
        <v>0</v>
      </c>
      <c r="CB69" s="35">
        <v>7873</v>
      </c>
      <c r="CC69" s="33">
        <f>'[1]generators-p'!G66</f>
        <v>7872.9999999999991</v>
      </c>
      <c r="CE69" s="35">
        <v>2591</v>
      </c>
      <c r="CF69" s="33">
        <f>'[1]generators-p'!O66</f>
        <v>2591</v>
      </c>
      <c r="CJ69" s="35">
        <v>794.88</v>
      </c>
      <c r="CK69" s="33">
        <f>'[1]generators-p'!F65</f>
        <v>794.87977565351252</v>
      </c>
      <c r="CN69" s="32">
        <v>2583</v>
      </c>
      <c r="CO69" s="19">
        <v>0</v>
      </c>
      <c r="CP69" s="19">
        <f t="shared" si="13"/>
        <v>2583</v>
      </c>
      <c r="CQ69" s="33">
        <f>'[1]storage_units-p'!C65</f>
        <v>0</v>
      </c>
      <c r="CS69" s="32">
        <v>0</v>
      </c>
      <c r="CT69" s="19">
        <v>0</v>
      </c>
      <c r="CU69" s="19">
        <f t="shared" si="2"/>
        <v>0</v>
      </c>
      <c r="CV69" s="90">
        <f>'[1]storage_units-p'!B66</f>
        <v>52.758291575227759</v>
      </c>
      <c r="CY69" s="32">
        <v>0</v>
      </c>
      <c r="CZ69" s="19">
        <v>0</v>
      </c>
      <c r="DA69" s="19">
        <f t="shared" si="3"/>
        <v>0</v>
      </c>
      <c r="DB69" s="90">
        <f>'[1]storage_units-p'!D66</f>
        <v>2041.2788</v>
      </c>
      <c r="DD69" s="98">
        <v>142.55865653000001</v>
      </c>
      <c r="DE69" s="99">
        <f>'[1]links-p0'!D66</f>
        <v>0</v>
      </c>
    </row>
    <row r="70" spans="1:109" x14ac:dyDescent="0.35">
      <c r="A70" s="24"/>
      <c r="B70" s="31">
        <f t="shared" si="14"/>
        <v>64</v>
      </c>
      <c r="C70" s="32">
        <v>20003</v>
      </c>
      <c r="D70" s="19">
        <v>480.5</v>
      </c>
      <c r="E70" s="33">
        <f t="shared" si="4"/>
        <v>20483.5</v>
      </c>
      <c r="F70" s="19">
        <f>'[1]generators-p'!B66</f>
        <v>20003</v>
      </c>
      <c r="G70" s="19">
        <f>'[1]generators-p'!C66</f>
        <v>480.5</v>
      </c>
      <c r="H70" s="19">
        <f t="shared" ref="H70:H101" si="19">G70+F70</f>
        <v>20483.5</v>
      </c>
      <c r="I70" s="24"/>
      <c r="J70" s="31">
        <v>64</v>
      </c>
      <c r="K70" s="32">
        <v>4011.5178000000001</v>
      </c>
      <c r="L70" s="19">
        <f t="shared" si="5"/>
        <v>4011.5178000000001</v>
      </c>
      <c r="M70" s="19">
        <f>'[1]generators-p'!J66</f>
        <v>4011.5178000000001</v>
      </c>
      <c r="N70" s="19">
        <f t="shared" si="6"/>
        <v>4011.5178000000001</v>
      </c>
      <c r="O70" s="24"/>
      <c r="P70" s="35">
        <f t="shared" si="15"/>
        <v>64</v>
      </c>
      <c r="Q70" s="19">
        <v>889.99800000000005</v>
      </c>
      <c r="R70" s="19">
        <v>278.3</v>
      </c>
      <c r="S70" s="19">
        <v>60.5</v>
      </c>
      <c r="T70" s="32">
        <f t="shared" si="7"/>
        <v>1228.798</v>
      </c>
      <c r="U70" s="24">
        <f>'[1]generators-p'!D66</f>
        <v>908.720932771256</v>
      </c>
      <c r="V70" s="24"/>
      <c r="W70" s="31">
        <f t="shared" si="16"/>
        <v>64</v>
      </c>
      <c r="X70" s="19">
        <v>279.44639999999998</v>
      </c>
      <c r="Y70" s="19">
        <v>58.14</v>
      </c>
      <c r="Z70" s="19">
        <f t="shared" si="8"/>
        <v>337.58639999999997</v>
      </c>
      <c r="AA70" s="24">
        <f>'[1]generators-p'!K66</f>
        <v>279.44639999999998</v>
      </c>
      <c r="AB70" s="33">
        <f>'[1]generators-p'!L66</f>
        <v>58.14</v>
      </c>
      <c r="AC70" s="33">
        <f t="shared" ref="AC70:AC101" si="20">AB70+AA70</f>
        <v>337.58639999999997</v>
      </c>
      <c r="AD70" s="24"/>
      <c r="AE70" s="36">
        <v>64</v>
      </c>
      <c r="AF70" s="40">
        <v>1071.2570000000001</v>
      </c>
      <c r="AG70" s="40">
        <f>'[1]generators-p'!E66</f>
        <v>1071.2570000000001</v>
      </c>
      <c r="AH70" s="24"/>
      <c r="AI70" s="36">
        <v>64</v>
      </c>
      <c r="AJ70" s="40">
        <v>955.12699999999995</v>
      </c>
      <c r="AK70" s="40">
        <f>'[1]generators-p'!M66</f>
        <v>955.12700000000007</v>
      </c>
      <c r="AL70" s="24"/>
      <c r="AM70" s="31">
        <v>64</v>
      </c>
      <c r="AN70" s="88">
        <v>0</v>
      </c>
      <c r="AO70" s="88">
        <v>1966.1505</v>
      </c>
      <c r="AP70" s="88">
        <v>0</v>
      </c>
      <c r="AQ70" s="88">
        <f>'[1]generators-p'!P66</f>
        <v>2673.4755112553789</v>
      </c>
      <c r="AS70" s="31">
        <v>64</v>
      </c>
      <c r="AT70" s="24">
        <v>6217.6503400000001</v>
      </c>
      <c r="AU70" s="42">
        <v>0</v>
      </c>
      <c r="AV70" s="43">
        <f t="shared" si="9"/>
        <v>6217.6503400000001</v>
      </c>
      <c r="AW70" s="42">
        <f>'[1]generators-p'!H66</f>
        <v>0</v>
      </c>
      <c r="AX70" s="42">
        <f>'[1]generators-p'!I66</f>
        <v>11657.89291693252</v>
      </c>
      <c r="AY70" s="42">
        <f t="shared" si="10"/>
        <v>8160.5250418527639</v>
      </c>
      <c r="AZ70" s="24"/>
      <c r="BA70" s="36">
        <v>64</v>
      </c>
      <c r="BB70" s="40">
        <v>1591.4646720000001</v>
      </c>
      <c r="BC70" s="40">
        <v>0</v>
      </c>
      <c r="BD70" s="24"/>
      <c r="BE70" s="31">
        <v>64</v>
      </c>
      <c r="BF70" s="19">
        <v>0</v>
      </c>
      <c r="BG70" s="19">
        <v>0</v>
      </c>
      <c r="BH70" s="24"/>
      <c r="BI70" s="31">
        <v>64</v>
      </c>
      <c r="BJ70" s="19">
        <v>3156.57</v>
      </c>
      <c r="BK70" s="40">
        <v>0</v>
      </c>
      <c r="BL70" s="46">
        <f t="shared" si="11"/>
        <v>3156.57</v>
      </c>
      <c r="BM70" s="24">
        <f>'[1]links-p0'!B66</f>
        <v>3156.57</v>
      </c>
      <c r="BN70" s="24"/>
      <c r="BO70" s="31">
        <v>64</v>
      </c>
      <c r="BP70" s="19">
        <v>4613</v>
      </c>
      <c r="BQ70" s="19">
        <f>'[1]links-p0'!G66</f>
        <v>4613</v>
      </c>
      <c r="BR70" s="32"/>
      <c r="BS70" s="31">
        <v>64</v>
      </c>
      <c r="BT70" s="19">
        <v>0</v>
      </c>
      <c r="BU70" s="40">
        <v>374.42458929999998</v>
      </c>
      <c r="BV70" s="46">
        <f t="shared" si="12"/>
        <v>374.42458929999998</v>
      </c>
      <c r="BW70" s="46">
        <f>'[1]links-p0'!C66</f>
        <v>0</v>
      </c>
      <c r="BX70" s="32"/>
      <c r="BY70" s="32">
        <v>0</v>
      </c>
      <c r="BZ70" s="40">
        <f>'[1]links-p0'!H66</f>
        <v>0</v>
      </c>
      <c r="CB70" s="35">
        <v>7873</v>
      </c>
      <c r="CC70" s="33">
        <f>'[1]generators-p'!G67</f>
        <v>7872.9999999999991</v>
      </c>
      <c r="CE70" s="35">
        <v>2591</v>
      </c>
      <c r="CF70" s="33">
        <f>'[1]generators-p'!O67</f>
        <v>2591</v>
      </c>
      <c r="CJ70" s="35">
        <v>794.88</v>
      </c>
      <c r="CK70" s="33">
        <f>'[1]generators-p'!F66</f>
        <v>794.87977565351252</v>
      </c>
      <c r="CN70" s="32">
        <v>2583</v>
      </c>
      <c r="CO70" s="19">
        <v>0</v>
      </c>
      <c r="CP70" s="19">
        <f t="shared" si="13"/>
        <v>2583</v>
      </c>
      <c r="CQ70" s="33">
        <f>'[1]storage_units-p'!C66</f>
        <v>1528</v>
      </c>
      <c r="CS70" s="32">
        <v>5646.4500076699996</v>
      </c>
      <c r="CT70" s="19">
        <v>0</v>
      </c>
      <c r="CU70" s="19">
        <f t="shared" ref="CU70:CU133" si="21">CS70-CT70</f>
        <v>5646.4500076699996</v>
      </c>
      <c r="CV70" s="90">
        <f>'[1]storage_units-p'!B67</f>
        <v>16670.835294514141</v>
      </c>
      <c r="CY70" s="32">
        <v>1666.98248085</v>
      </c>
      <c r="CZ70" s="19">
        <v>0</v>
      </c>
      <c r="DA70" s="19">
        <f t="shared" ref="DA70:DA133" si="22">CY70-CZ70</f>
        <v>1666.98248085</v>
      </c>
      <c r="DB70" s="90">
        <f>'[1]storage_units-p'!D67</f>
        <v>0</v>
      </c>
      <c r="DD70" s="98">
        <v>5344.6925438500002</v>
      </c>
      <c r="DE70" s="99">
        <f>'[1]links-p0'!D67</f>
        <v>6347.9737952208261</v>
      </c>
    </row>
    <row r="71" spans="1:109" x14ac:dyDescent="0.35">
      <c r="A71" s="24"/>
      <c r="B71" s="31">
        <f t="shared" si="14"/>
        <v>65</v>
      </c>
      <c r="C71" s="32">
        <v>4565</v>
      </c>
      <c r="D71" s="19">
        <v>0</v>
      </c>
      <c r="E71" s="33">
        <f t="shared" ref="E71:E134" si="23">C71+D71</f>
        <v>4565</v>
      </c>
      <c r="F71" s="19">
        <f>'[1]generators-p'!B67</f>
        <v>4565</v>
      </c>
      <c r="G71" s="19">
        <f>'[1]generators-p'!C67</f>
        <v>0</v>
      </c>
      <c r="H71" s="19">
        <f t="shared" si="19"/>
        <v>4565</v>
      </c>
      <c r="I71" s="24"/>
      <c r="J71" s="31">
        <v>65</v>
      </c>
      <c r="K71" s="32">
        <v>1768.5186000000001</v>
      </c>
      <c r="L71" s="19">
        <f t="shared" ref="L71:L134" si="24">K71</f>
        <v>1768.5186000000001</v>
      </c>
      <c r="M71" s="19">
        <f>'[1]generators-p'!J67</f>
        <v>1768.5186000000001</v>
      </c>
      <c r="N71" s="19">
        <f t="shared" ref="N71:N134" si="25">M71</f>
        <v>1768.5186000000001</v>
      </c>
      <c r="O71" s="24"/>
      <c r="P71" s="35">
        <f t="shared" si="15"/>
        <v>65</v>
      </c>
      <c r="Q71" s="19">
        <v>1601.9964</v>
      </c>
      <c r="R71" s="19">
        <v>282.89999999999998</v>
      </c>
      <c r="S71" s="19">
        <v>61.5</v>
      </c>
      <c r="T71" s="32">
        <f t="shared" ref="T71:T134" si="26">Q71+R71+S71</f>
        <v>1946.3964000000001</v>
      </c>
      <c r="U71" s="24">
        <f>'[1]generators-p'!D67</f>
        <v>1632.2207250531701</v>
      </c>
      <c r="V71" s="24"/>
      <c r="W71" s="31">
        <f t="shared" si="16"/>
        <v>65</v>
      </c>
      <c r="X71" s="19">
        <v>454.10039999999998</v>
      </c>
      <c r="Y71" s="19">
        <v>69.122</v>
      </c>
      <c r="Z71" s="19">
        <f t="shared" ref="Z71:Z134" si="27">X71+Y71</f>
        <v>523.22239999999999</v>
      </c>
      <c r="AA71" s="24">
        <f>'[1]generators-p'!K67</f>
        <v>454.10039999999998</v>
      </c>
      <c r="AB71" s="33">
        <f>'[1]generators-p'!L67</f>
        <v>69.122</v>
      </c>
      <c r="AC71" s="33">
        <f t="shared" si="20"/>
        <v>523.22239999999999</v>
      </c>
      <c r="AD71" s="24"/>
      <c r="AE71" s="36">
        <v>65</v>
      </c>
      <c r="AF71" s="40">
        <v>1083.57</v>
      </c>
      <c r="AG71" s="40">
        <f>'[1]generators-p'!E67</f>
        <v>1083.57</v>
      </c>
      <c r="AH71" s="24"/>
      <c r="AI71" s="36">
        <v>65</v>
      </c>
      <c r="AJ71" s="40">
        <v>963.37900000000002</v>
      </c>
      <c r="AK71" s="40">
        <f>'[1]generators-p'!M67</f>
        <v>963.37900000000013</v>
      </c>
      <c r="AL71" s="24"/>
      <c r="AM71" s="31">
        <v>65</v>
      </c>
      <c r="AN71" s="88">
        <v>0</v>
      </c>
      <c r="AO71" s="88">
        <v>1531.3905</v>
      </c>
      <c r="AP71" s="88">
        <v>0</v>
      </c>
      <c r="AQ71" s="88">
        <f>'[1]generators-p'!P67</f>
        <v>1680.0808037468471</v>
      </c>
      <c r="AS71" s="31">
        <v>65</v>
      </c>
      <c r="AT71" s="24">
        <v>1913.9952800000001</v>
      </c>
      <c r="AU71" s="42">
        <v>0</v>
      </c>
      <c r="AV71" s="43">
        <f t="shared" ref="AV71:AV134" si="28">AT71+AU71</f>
        <v>1913.9952800000001</v>
      </c>
      <c r="AW71" s="42">
        <f>'[1]generators-p'!H67</f>
        <v>0</v>
      </c>
      <c r="AX71" s="42">
        <f>'[1]generators-p'!I67</f>
        <v>3588.6791307975459</v>
      </c>
      <c r="AY71" s="42">
        <f t="shared" ref="AY71:AY134" si="29">(AW71+AX71)*0.7</f>
        <v>2512.0753915582818</v>
      </c>
      <c r="AZ71" s="24"/>
      <c r="BA71" s="36">
        <v>65</v>
      </c>
      <c r="BB71" s="40">
        <v>6195.8310494400002</v>
      </c>
      <c r="BC71" s="40">
        <v>0</v>
      </c>
      <c r="BD71" s="24"/>
      <c r="BE71" s="31">
        <v>65</v>
      </c>
      <c r="BF71" s="19">
        <v>1357</v>
      </c>
      <c r="BG71" s="19">
        <v>0</v>
      </c>
      <c r="BH71" s="24"/>
      <c r="BI71" s="31">
        <v>65</v>
      </c>
      <c r="BJ71" s="19">
        <v>3156.57</v>
      </c>
      <c r="BK71" s="40">
        <v>10447.41</v>
      </c>
      <c r="BL71" s="46">
        <f t="shared" ref="BL71:BL134" si="30">BJ71+BK71</f>
        <v>13603.98</v>
      </c>
      <c r="BM71" s="24">
        <f>'[1]links-p0'!B67</f>
        <v>13603.98</v>
      </c>
      <c r="BN71" s="24"/>
      <c r="BO71" s="31">
        <v>65</v>
      </c>
      <c r="BP71" s="19">
        <v>4613</v>
      </c>
      <c r="BQ71" s="19">
        <f>'[1]links-p0'!G67</f>
        <v>4613</v>
      </c>
      <c r="BR71" s="32"/>
      <c r="BS71" s="31">
        <v>65</v>
      </c>
      <c r="BT71" s="19">
        <v>0</v>
      </c>
      <c r="BU71" s="40">
        <v>0</v>
      </c>
      <c r="BV71" s="46">
        <f t="shared" ref="BV71:BV134" si="31">BT71+BU71</f>
        <v>0</v>
      </c>
      <c r="BW71" s="46">
        <f>'[1]links-p0'!C67</f>
        <v>0</v>
      </c>
      <c r="BX71" s="32"/>
      <c r="BY71" s="32">
        <v>0</v>
      </c>
      <c r="BZ71" s="40">
        <f>'[1]links-p0'!H67</f>
        <v>0</v>
      </c>
      <c r="CB71" s="35">
        <v>7873</v>
      </c>
      <c r="CC71" s="33">
        <f>'[1]generators-p'!G68</f>
        <v>7872.9999999999991</v>
      </c>
      <c r="CE71" s="35">
        <v>2591</v>
      </c>
      <c r="CF71" s="33">
        <f>'[1]generators-p'!O68</f>
        <v>2591</v>
      </c>
      <c r="CJ71" s="35">
        <v>794.88</v>
      </c>
      <c r="CK71" s="33">
        <f>'[1]generators-p'!F67</f>
        <v>794.87977565351252</v>
      </c>
      <c r="CN71" s="32">
        <v>2583</v>
      </c>
      <c r="CO71" s="19">
        <v>0</v>
      </c>
      <c r="CP71" s="19">
        <f t="shared" ref="CP71:CP134" si="32">CN71-CO71</f>
        <v>2583</v>
      </c>
      <c r="CQ71" s="33">
        <f>'[1]storage_units-p'!C67</f>
        <v>1528</v>
      </c>
      <c r="CS71" s="32">
        <v>14585.299636399999</v>
      </c>
      <c r="CT71" s="19">
        <v>0</v>
      </c>
      <c r="CU71" s="19">
        <f t="shared" si="21"/>
        <v>14585.299636399999</v>
      </c>
      <c r="CV71" s="90">
        <f>'[1]storage_units-p'!B68</f>
        <v>18214.875679324741</v>
      </c>
      <c r="CY71" s="32">
        <v>0</v>
      </c>
      <c r="CZ71" s="19">
        <v>0</v>
      </c>
      <c r="DA71" s="19">
        <f t="shared" si="22"/>
        <v>0</v>
      </c>
      <c r="DB71" s="90">
        <f>'[1]storage_units-p'!D68</f>
        <v>4466.6406000000006</v>
      </c>
      <c r="DD71" s="98">
        <v>5929.0096694100002</v>
      </c>
      <c r="DE71" s="99">
        <f>'[1]links-p0'!D68</f>
        <v>6958.7404134176186</v>
      </c>
    </row>
    <row r="72" spans="1:109" x14ac:dyDescent="0.35">
      <c r="A72" s="24"/>
      <c r="B72" s="31">
        <f t="shared" ref="B72:B135" si="33">B71+1</f>
        <v>66</v>
      </c>
      <c r="C72" s="32">
        <v>0</v>
      </c>
      <c r="D72" s="19">
        <v>0</v>
      </c>
      <c r="E72" s="33">
        <f t="shared" si="23"/>
        <v>0</v>
      </c>
      <c r="F72" s="19">
        <f>'[1]generators-p'!B68</f>
        <v>0</v>
      </c>
      <c r="G72" s="19">
        <f>'[1]generators-p'!C68</f>
        <v>0</v>
      </c>
      <c r="H72" s="19">
        <f t="shared" si="19"/>
        <v>0</v>
      </c>
      <c r="I72" s="24"/>
      <c r="J72" s="31">
        <v>66</v>
      </c>
      <c r="K72" s="32">
        <v>0</v>
      </c>
      <c r="L72" s="19">
        <f t="shared" si="24"/>
        <v>0</v>
      </c>
      <c r="M72" s="19">
        <f>'[1]generators-p'!J68</f>
        <v>0</v>
      </c>
      <c r="N72" s="19">
        <f t="shared" si="25"/>
        <v>0</v>
      </c>
      <c r="O72" s="24"/>
      <c r="P72" s="35">
        <f t="shared" ref="P72:P135" si="34">P71+1</f>
        <v>66</v>
      </c>
      <c r="Q72" s="19">
        <v>2847.9935999999998</v>
      </c>
      <c r="R72" s="19">
        <v>292.10000000000002</v>
      </c>
      <c r="S72" s="19">
        <v>63.5</v>
      </c>
      <c r="T72" s="32">
        <f t="shared" si="26"/>
        <v>3203.5935999999997</v>
      </c>
      <c r="U72" s="24">
        <f>'[1]generators-p'!D68</f>
        <v>2969.6079584393642</v>
      </c>
      <c r="V72" s="24"/>
      <c r="W72" s="31">
        <f t="shared" ref="W72:W135" si="35">W71+1</f>
        <v>66</v>
      </c>
      <c r="X72" s="19">
        <v>803.40840000000003</v>
      </c>
      <c r="Y72" s="19">
        <v>79.457999999999998</v>
      </c>
      <c r="Z72" s="19">
        <f t="shared" si="27"/>
        <v>882.8664</v>
      </c>
      <c r="AA72" s="24">
        <f>'[1]generators-p'!K68</f>
        <v>803.40840000000014</v>
      </c>
      <c r="AB72" s="33">
        <f>'[1]generators-p'!L68</f>
        <v>79.457999999999998</v>
      </c>
      <c r="AC72" s="33">
        <f t="shared" si="20"/>
        <v>882.86640000000011</v>
      </c>
      <c r="AD72" s="24"/>
      <c r="AE72" s="36">
        <v>66</v>
      </c>
      <c r="AF72" s="40">
        <v>1150.0619999999999</v>
      </c>
      <c r="AG72" s="40">
        <f>'[1]generators-p'!E68</f>
        <v>1150.0619999999999</v>
      </c>
      <c r="AH72" s="24"/>
      <c r="AI72" s="36">
        <v>66</v>
      </c>
      <c r="AJ72" s="40">
        <v>971.005</v>
      </c>
      <c r="AK72" s="40">
        <f>'[1]generators-p'!M68</f>
        <v>971.005</v>
      </c>
      <c r="AL72" s="24"/>
      <c r="AM72" s="31">
        <v>66</v>
      </c>
      <c r="AN72" s="88">
        <v>0</v>
      </c>
      <c r="AO72" s="88">
        <v>1096.6305</v>
      </c>
      <c r="AP72" s="88">
        <v>0</v>
      </c>
      <c r="AQ72" s="88">
        <f>'[1]generators-p'!P68</f>
        <v>1034.6926469060691</v>
      </c>
      <c r="AS72" s="31">
        <v>66</v>
      </c>
      <c r="AT72" s="24">
        <v>873.2801199999999</v>
      </c>
      <c r="AU72" s="42">
        <v>0</v>
      </c>
      <c r="AV72" s="43">
        <f t="shared" si="28"/>
        <v>873.2801199999999</v>
      </c>
      <c r="AW72" s="42">
        <f>'[1]generators-p'!H68</f>
        <v>0</v>
      </c>
      <c r="AX72" s="42">
        <f>'[1]generators-p'!I68</f>
        <v>1637.37192809816</v>
      </c>
      <c r="AY72" s="42">
        <f t="shared" si="29"/>
        <v>1146.1603496687119</v>
      </c>
      <c r="AZ72" s="24"/>
      <c r="BA72" s="36">
        <v>66</v>
      </c>
      <c r="BB72" s="40">
        <v>6195.8310494400002</v>
      </c>
      <c r="BC72" s="40">
        <v>0</v>
      </c>
      <c r="BD72" s="24"/>
      <c r="BE72" s="31">
        <v>66</v>
      </c>
      <c r="BF72" s="19">
        <v>1357</v>
      </c>
      <c r="BG72" s="19">
        <v>0</v>
      </c>
      <c r="BH72" s="24"/>
      <c r="BI72" s="31">
        <v>66</v>
      </c>
      <c r="BJ72" s="19">
        <v>3156.57</v>
      </c>
      <c r="BK72" s="40">
        <v>10447.41</v>
      </c>
      <c r="BL72" s="46">
        <f t="shared" si="30"/>
        <v>13603.98</v>
      </c>
      <c r="BM72" s="24">
        <f>'[1]links-p0'!B68</f>
        <v>13603.98</v>
      </c>
      <c r="BN72" s="24"/>
      <c r="BO72" s="31">
        <v>66</v>
      </c>
      <c r="BP72" s="19">
        <v>4613</v>
      </c>
      <c r="BQ72" s="19">
        <f>'[1]links-p0'!G68</f>
        <v>4613</v>
      </c>
      <c r="BR72" s="32"/>
      <c r="BS72" s="31">
        <v>66</v>
      </c>
      <c r="BT72" s="19">
        <v>0</v>
      </c>
      <c r="BU72" s="40">
        <v>0</v>
      </c>
      <c r="BV72" s="46">
        <f t="shared" si="31"/>
        <v>0</v>
      </c>
      <c r="BW72" s="46">
        <f>'[1]links-p0'!C68</f>
        <v>0</v>
      </c>
      <c r="BX72" s="32"/>
      <c r="BY72" s="32">
        <v>0</v>
      </c>
      <c r="BZ72" s="40">
        <f>'[1]links-p0'!H68</f>
        <v>0</v>
      </c>
      <c r="CB72" s="35">
        <v>7873</v>
      </c>
      <c r="CC72" s="33">
        <f>'[1]generators-p'!G69</f>
        <v>7872.9999999999991</v>
      </c>
      <c r="CE72" s="35">
        <v>2591</v>
      </c>
      <c r="CF72" s="33">
        <f>'[1]generators-p'!O69</f>
        <v>2591</v>
      </c>
      <c r="CJ72" s="35">
        <v>794.88</v>
      </c>
      <c r="CK72" s="33">
        <f>'[1]generators-p'!F68</f>
        <v>794.87977565351252</v>
      </c>
      <c r="CN72" s="32">
        <v>2583</v>
      </c>
      <c r="CO72" s="19">
        <v>0</v>
      </c>
      <c r="CP72" s="19">
        <f t="shared" si="32"/>
        <v>2583</v>
      </c>
      <c r="CQ72" s="33">
        <f>'[1]storage_units-p'!C68</f>
        <v>1528</v>
      </c>
      <c r="CS72" s="32">
        <v>8011.56223469</v>
      </c>
      <c r="CT72" s="19">
        <v>0</v>
      </c>
      <c r="CU72" s="19">
        <f t="shared" si="21"/>
        <v>8011.56223469</v>
      </c>
      <c r="CV72" s="90">
        <f>'[1]storage_units-p'!B69</f>
        <v>15902.40773646788</v>
      </c>
      <c r="CY72" s="32">
        <v>2588.3475446799998</v>
      </c>
      <c r="CZ72" s="19">
        <v>0</v>
      </c>
      <c r="DA72" s="19">
        <f t="shared" si="22"/>
        <v>2588.3475446799998</v>
      </c>
      <c r="DB72" s="90">
        <f>'[1]storage_units-p'!D69</f>
        <v>4329.5209999999988</v>
      </c>
      <c r="DD72" s="98">
        <v>4097.98134321</v>
      </c>
      <c r="DE72" s="99">
        <f>'[1]links-p0'!D69</f>
        <v>5126.5823911097532</v>
      </c>
    </row>
    <row r="73" spans="1:109" x14ac:dyDescent="0.35">
      <c r="A73" s="24"/>
      <c r="B73" s="31">
        <f t="shared" si="33"/>
        <v>67</v>
      </c>
      <c r="C73" s="32">
        <v>0</v>
      </c>
      <c r="D73" s="19">
        <v>0</v>
      </c>
      <c r="E73" s="33">
        <f t="shared" si="23"/>
        <v>0</v>
      </c>
      <c r="F73" s="19">
        <f>'[1]generators-p'!B69</f>
        <v>0</v>
      </c>
      <c r="G73" s="19">
        <f>'[1]generators-p'!C69</f>
        <v>0</v>
      </c>
      <c r="H73" s="19">
        <f t="shared" si="19"/>
        <v>0</v>
      </c>
      <c r="I73" s="24"/>
      <c r="J73" s="31">
        <v>67</v>
      </c>
      <c r="K73" s="32">
        <v>0</v>
      </c>
      <c r="L73" s="19">
        <f t="shared" si="24"/>
        <v>0</v>
      </c>
      <c r="M73" s="19">
        <f>'[1]generators-p'!J69</f>
        <v>0</v>
      </c>
      <c r="N73" s="19">
        <f t="shared" si="25"/>
        <v>0</v>
      </c>
      <c r="O73" s="24"/>
      <c r="P73" s="35">
        <f t="shared" si="34"/>
        <v>67</v>
      </c>
      <c r="Q73" s="19">
        <v>2936.9933999999998</v>
      </c>
      <c r="R73" s="19">
        <v>312.8</v>
      </c>
      <c r="S73" s="19">
        <v>68</v>
      </c>
      <c r="T73" s="32">
        <f t="shared" si="26"/>
        <v>3317.7934</v>
      </c>
      <c r="U73" s="24">
        <f>'[1]generators-p'!D69</f>
        <v>3032.5158789883521</v>
      </c>
      <c r="V73" s="24"/>
      <c r="W73" s="31">
        <f t="shared" si="35"/>
        <v>67</v>
      </c>
      <c r="X73" s="19">
        <v>989.70600000000002</v>
      </c>
      <c r="Y73" s="19">
        <v>85.272000000000006</v>
      </c>
      <c r="Z73" s="19">
        <f t="shared" si="27"/>
        <v>1074.9780000000001</v>
      </c>
      <c r="AA73" s="24">
        <f>'[1]generators-p'!K69</f>
        <v>989.7059999999999</v>
      </c>
      <c r="AB73" s="33">
        <f>'[1]generators-p'!L69</f>
        <v>85.272000000000006</v>
      </c>
      <c r="AC73" s="33">
        <f t="shared" si="20"/>
        <v>1074.9779999999998</v>
      </c>
      <c r="AD73" s="24"/>
      <c r="AE73" s="36">
        <v>67</v>
      </c>
      <c r="AF73" s="40">
        <v>1164.838</v>
      </c>
      <c r="AG73" s="40">
        <f>'[1]generators-p'!E69</f>
        <v>1164.838</v>
      </c>
      <c r="AH73" s="24"/>
      <c r="AI73" s="36">
        <v>67</v>
      </c>
      <c r="AJ73" s="40">
        <v>969.59500000000003</v>
      </c>
      <c r="AK73" s="40">
        <f>'[1]generators-p'!M69</f>
        <v>969.59500000000014</v>
      </c>
      <c r="AL73" s="24"/>
      <c r="AM73" s="31">
        <v>67</v>
      </c>
      <c r="AN73" s="88">
        <v>0</v>
      </c>
      <c r="AO73" s="88">
        <v>1163.41239</v>
      </c>
      <c r="AP73" s="88">
        <v>0</v>
      </c>
      <c r="AQ73" s="88">
        <f>'[1]generators-p'!P69</f>
        <v>1097.702685865856</v>
      </c>
      <c r="AS73" s="31">
        <v>67</v>
      </c>
      <c r="AT73" s="24">
        <v>891.2502199999999</v>
      </c>
      <c r="AU73" s="42">
        <v>0</v>
      </c>
      <c r="AV73" s="43">
        <f t="shared" si="28"/>
        <v>891.2502199999999</v>
      </c>
      <c r="AW73" s="42">
        <f>'[1]generators-p'!H69</f>
        <v>0</v>
      </c>
      <c r="AX73" s="42">
        <f>'[1]generators-p'!I69</f>
        <v>1671.0652833128829</v>
      </c>
      <c r="AY73" s="42">
        <f t="shared" si="29"/>
        <v>1169.7456983190179</v>
      </c>
      <c r="AZ73" s="24"/>
      <c r="BA73" s="36">
        <v>67</v>
      </c>
      <c r="BB73" s="40">
        <v>6195.8310494400002</v>
      </c>
      <c r="BC73" s="40">
        <v>0</v>
      </c>
      <c r="BD73" s="24"/>
      <c r="BE73" s="31">
        <v>67</v>
      </c>
      <c r="BF73" s="19">
        <v>1357</v>
      </c>
      <c r="BG73" s="19">
        <v>0</v>
      </c>
      <c r="BH73" s="24"/>
      <c r="BI73" s="31">
        <v>67</v>
      </c>
      <c r="BJ73" s="19">
        <v>3156.57</v>
      </c>
      <c r="BK73" s="40">
        <v>10447.41</v>
      </c>
      <c r="BL73" s="46">
        <f t="shared" si="30"/>
        <v>13603.98</v>
      </c>
      <c r="BM73" s="24">
        <f>'[1]links-p0'!B69</f>
        <v>13603.98</v>
      </c>
      <c r="BN73" s="24"/>
      <c r="BO73" s="31">
        <v>67</v>
      </c>
      <c r="BP73" s="19">
        <v>4613</v>
      </c>
      <c r="BQ73" s="19">
        <f>'[1]links-p0'!G69</f>
        <v>4613</v>
      </c>
      <c r="BR73" s="32"/>
      <c r="BS73" s="31">
        <v>67</v>
      </c>
      <c r="BT73" s="19">
        <v>0</v>
      </c>
      <c r="BU73" s="40">
        <v>0</v>
      </c>
      <c r="BV73" s="46">
        <f t="shared" si="31"/>
        <v>0</v>
      </c>
      <c r="BW73" s="46">
        <f>'[1]links-p0'!C69</f>
        <v>0</v>
      </c>
      <c r="BX73" s="32"/>
      <c r="BY73" s="32">
        <v>0</v>
      </c>
      <c r="BZ73" s="40">
        <f>'[1]links-p0'!H69</f>
        <v>0</v>
      </c>
      <c r="CB73" s="35">
        <v>7873</v>
      </c>
      <c r="CC73" s="33">
        <f>'[1]generators-p'!G70</f>
        <v>7872.9999999999991</v>
      </c>
      <c r="CE73" s="35">
        <v>2591</v>
      </c>
      <c r="CF73" s="33">
        <f>'[1]generators-p'!O70</f>
        <v>2591</v>
      </c>
      <c r="CJ73" s="35">
        <v>794.88</v>
      </c>
      <c r="CK73" s="33">
        <f>'[1]generators-p'!F69</f>
        <v>794.87977565351252</v>
      </c>
      <c r="CN73" s="32">
        <v>2583</v>
      </c>
      <c r="CO73" s="19">
        <v>0</v>
      </c>
      <c r="CP73" s="19">
        <f t="shared" si="32"/>
        <v>2583</v>
      </c>
      <c r="CQ73" s="33">
        <f>'[1]storage_units-p'!C69</f>
        <v>1528</v>
      </c>
      <c r="CS73" s="32">
        <v>6423.2000995799999</v>
      </c>
      <c r="CT73" s="19">
        <v>0</v>
      </c>
      <c r="CU73" s="19">
        <f t="shared" si="21"/>
        <v>6423.2000995799999</v>
      </c>
      <c r="CV73" s="90">
        <f>'[1]storage_units-p'!B70</f>
        <v>14750.79532181098</v>
      </c>
      <c r="CY73" s="32">
        <v>2312.2432723400002</v>
      </c>
      <c r="CZ73" s="19">
        <v>0</v>
      </c>
      <c r="DA73" s="19">
        <f t="shared" si="22"/>
        <v>2312.2432723400002</v>
      </c>
      <c r="DB73" s="90">
        <f>'[1]storage_units-p'!D70</f>
        <v>4087.1266000000001</v>
      </c>
      <c r="DD73" s="98">
        <v>2881.0261582100002</v>
      </c>
      <c r="DE73" s="99">
        <f>'[1]links-p0'!D70</f>
        <v>4502.2109459155636</v>
      </c>
    </row>
    <row r="74" spans="1:109" x14ac:dyDescent="0.35">
      <c r="A74" s="24"/>
      <c r="B74" s="31">
        <f t="shared" si="33"/>
        <v>68</v>
      </c>
      <c r="C74" s="32">
        <v>0</v>
      </c>
      <c r="D74" s="19">
        <v>0</v>
      </c>
      <c r="E74" s="33">
        <f t="shared" si="23"/>
        <v>0</v>
      </c>
      <c r="F74" s="19">
        <f>'[1]generators-p'!B70</f>
        <v>0</v>
      </c>
      <c r="G74" s="19">
        <f>'[1]generators-p'!C70</f>
        <v>0</v>
      </c>
      <c r="H74" s="19">
        <f t="shared" si="19"/>
        <v>0</v>
      </c>
      <c r="I74" s="24"/>
      <c r="J74" s="31">
        <v>68</v>
      </c>
      <c r="K74" s="32">
        <v>0</v>
      </c>
      <c r="L74" s="19">
        <f t="shared" si="24"/>
        <v>0</v>
      </c>
      <c r="M74" s="19">
        <f>'[1]generators-p'!J70</f>
        <v>0</v>
      </c>
      <c r="N74" s="19">
        <f t="shared" si="25"/>
        <v>0</v>
      </c>
      <c r="O74" s="24"/>
      <c r="P74" s="35">
        <f t="shared" si="34"/>
        <v>68</v>
      </c>
      <c r="Q74" s="19">
        <v>1957.9956</v>
      </c>
      <c r="R74" s="19">
        <v>349.6</v>
      </c>
      <c r="S74" s="19">
        <v>76</v>
      </c>
      <c r="T74" s="32">
        <f t="shared" si="26"/>
        <v>2383.5956000000001</v>
      </c>
      <c r="U74" s="24">
        <f>'[1]generators-p'!D70</f>
        <v>1997.8308484510681</v>
      </c>
      <c r="V74" s="24"/>
      <c r="W74" s="31">
        <f t="shared" si="35"/>
        <v>68</v>
      </c>
      <c r="X74" s="19">
        <v>861.62639999999999</v>
      </c>
      <c r="Y74" s="19">
        <v>85.918000000000006</v>
      </c>
      <c r="Z74" s="19">
        <f t="shared" si="27"/>
        <v>947.5444</v>
      </c>
      <c r="AA74" s="24">
        <f>'[1]generators-p'!K70</f>
        <v>861.62639999999999</v>
      </c>
      <c r="AB74" s="33">
        <f>'[1]generators-p'!L70</f>
        <v>85.918000000000006</v>
      </c>
      <c r="AC74" s="33">
        <f t="shared" si="20"/>
        <v>947.5444</v>
      </c>
      <c r="AD74" s="24"/>
      <c r="AE74" s="36">
        <v>68</v>
      </c>
      <c r="AF74" s="40">
        <v>1137.749</v>
      </c>
      <c r="AG74" s="40">
        <f>'[1]generators-p'!E70</f>
        <v>1137.749</v>
      </c>
      <c r="AH74" s="24"/>
      <c r="AI74" s="36">
        <v>68</v>
      </c>
      <c r="AJ74" s="40">
        <v>968.63599999999997</v>
      </c>
      <c r="AK74" s="40">
        <f>'[1]generators-p'!M70</f>
        <v>968.63600000000008</v>
      </c>
      <c r="AL74" s="24"/>
      <c r="AM74" s="31">
        <v>68</v>
      </c>
      <c r="AN74" s="88">
        <v>0</v>
      </c>
      <c r="AO74" s="88">
        <v>1167.82007</v>
      </c>
      <c r="AP74" s="88">
        <v>0</v>
      </c>
      <c r="AQ74" s="88">
        <f>'[1]generators-p'!P70</f>
        <v>1101.861419446506</v>
      </c>
      <c r="AS74" s="31">
        <v>68</v>
      </c>
      <c r="AT74" s="24">
        <v>587.1586400000001</v>
      </c>
      <c r="AU74" s="42">
        <v>0</v>
      </c>
      <c r="AV74" s="43">
        <f t="shared" si="28"/>
        <v>587.1586400000001</v>
      </c>
      <c r="AW74" s="42">
        <f>'[1]generators-p'!H70</f>
        <v>0</v>
      </c>
      <c r="AX74" s="42">
        <f>'[1]generators-p'!I70</f>
        <v>1100.903424294479</v>
      </c>
      <c r="AY74" s="42">
        <f t="shared" si="29"/>
        <v>770.63239700613531</v>
      </c>
      <c r="AZ74" s="24"/>
      <c r="BA74" s="36">
        <v>68</v>
      </c>
      <c r="BB74" s="40">
        <v>6195.8310494400002</v>
      </c>
      <c r="BC74" s="40">
        <v>0</v>
      </c>
      <c r="BD74" s="24"/>
      <c r="BE74" s="31">
        <v>68</v>
      </c>
      <c r="BF74" s="19">
        <v>1357</v>
      </c>
      <c r="BG74" s="19">
        <v>0</v>
      </c>
      <c r="BH74" s="24"/>
      <c r="BI74" s="31">
        <v>68</v>
      </c>
      <c r="BJ74" s="19">
        <v>3156.57</v>
      </c>
      <c r="BK74" s="40">
        <v>10447.41</v>
      </c>
      <c r="BL74" s="46">
        <f t="shared" si="30"/>
        <v>13603.98</v>
      </c>
      <c r="BM74" s="24">
        <f>'[1]links-p0'!B70</f>
        <v>13603.98</v>
      </c>
      <c r="BN74" s="24"/>
      <c r="BO74" s="31">
        <v>68</v>
      </c>
      <c r="BP74" s="19">
        <v>4613</v>
      </c>
      <c r="BQ74" s="19">
        <f>'[1]links-p0'!G70</f>
        <v>4613</v>
      </c>
      <c r="BR74" s="32"/>
      <c r="BS74" s="31">
        <v>68</v>
      </c>
      <c r="BT74" s="19">
        <v>0</v>
      </c>
      <c r="BU74" s="40">
        <v>0</v>
      </c>
      <c r="BV74" s="46">
        <f t="shared" si="31"/>
        <v>0</v>
      </c>
      <c r="BW74" s="46">
        <f>'[1]links-p0'!C70</f>
        <v>0</v>
      </c>
      <c r="BX74" s="32"/>
      <c r="BY74" s="32">
        <v>0</v>
      </c>
      <c r="BZ74" s="40">
        <f>'[1]links-p0'!H70</f>
        <v>0</v>
      </c>
      <c r="CB74" s="35">
        <v>7873</v>
      </c>
      <c r="CC74" s="33">
        <f>'[1]generators-p'!G71</f>
        <v>7872.9999999999991</v>
      </c>
      <c r="CE74" s="35">
        <v>2591</v>
      </c>
      <c r="CF74" s="33">
        <f>'[1]generators-p'!O71</f>
        <v>2591</v>
      </c>
      <c r="CJ74" s="35">
        <v>794.88</v>
      </c>
      <c r="CK74" s="33">
        <f>'[1]generators-p'!F70</f>
        <v>794.87977565351252</v>
      </c>
      <c r="CN74" s="32">
        <v>2583</v>
      </c>
      <c r="CO74" s="19">
        <v>0</v>
      </c>
      <c r="CP74" s="19">
        <f t="shared" si="32"/>
        <v>2583</v>
      </c>
      <c r="CQ74" s="33">
        <f>'[1]storage_units-p'!C70</f>
        <v>1528</v>
      </c>
      <c r="CS74" s="32">
        <v>3004.2846445700002</v>
      </c>
      <c r="CT74" s="19">
        <v>0</v>
      </c>
      <c r="CU74" s="19">
        <f t="shared" si="21"/>
        <v>3004.2846445700002</v>
      </c>
      <c r="CV74" s="90">
        <f>'[1]storage_units-p'!B71</f>
        <v>14732.81187683761</v>
      </c>
      <c r="CY74" s="32">
        <v>825.24877105999997</v>
      </c>
      <c r="CZ74" s="19">
        <v>0</v>
      </c>
      <c r="DA74" s="19">
        <f t="shared" si="22"/>
        <v>825.24877105999997</v>
      </c>
      <c r="DB74" s="90">
        <f>'[1]storage_units-p'!D71</f>
        <v>210.23119999999841</v>
      </c>
      <c r="DD74" s="98">
        <v>1548.4700438</v>
      </c>
      <c r="DE74" s="99">
        <f>'[1]links-p0'!D71</f>
        <v>3165.6840878188959</v>
      </c>
    </row>
    <row r="75" spans="1:109" x14ac:dyDescent="0.35">
      <c r="A75" s="24"/>
      <c r="B75" s="31">
        <f t="shared" si="33"/>
        <v>69</v>
      </c>
      <c r="C75" s="32">
        <v>0</v>
      </c>
      <c r="D75" s="19">
        <v>0</v>
      </c>
      <c r="E75" s="33">
        <f t="shared" si="23"/>
        <v>0</v>
      </c>
      <c r="F75" s="19">
        <f>'[1]generators-p'!B71</f>
        <v>0</v>
      </c>
      <c r="G75" s="19">
        <f>'[1]generators-p'!C71</f>
        <v>0</v>
      </c>
      <c r="H75" s="19">
        <f t="shared" si="19"/>
        <v>0</v>
      </c>
      <c r="I75" s="24"/>
      <c r="J75" s="31">
        <v>69</v>
      </c>
      <c r="K75" s="32">
        <v>0</v>
      </c>
      <c r="L75" s="19">
        <f t="shared" si="24"/>
        <v>0</v>
      </c>
      <c r="M75" s="19">
        <f>'[1]generators-p'!J71</f>
        <v>0</v>
      </c>
      <c r="N75" s="19">
        <f t="shared" si="25"/>
        <v>0</v>
      </c>
      <c r="O75" s="24"/>
      <c r="P75" s="35">
        <f t="shared" si="34"/>
        <v>69</v>
      </c>
      <c r="Q75" s="19">
        <v>1512.9965999999999</v>
      </c>
      <c r="R75" s="19">
        <v>397.9</v>
      </c>
      <c r="S75" s="19">
        <v>86.5</v>
      </c>
      <c r="T75" s="32">
        <f t="shared" si="26"/>
        <v>1997.3966</v>
      </c>
      <c r="U75" s="24">
        <f>'[1]generators-p'!D71</f>
        <v>1605.3004353277749</v>
      </c>
      <c r="V75" s="24"/>
      <c r="W75" s="31">
        <f t="shared" si="35"/>
        <v>69</v>
      </c>
      <c r="X75" s="19">
        <v>733.54679999999996</v>
      </c>
      <c r="Y75" s="19">
        <v>80.75</v>
      </c>
      <c r="Z75" s="19">
        <f t="shared" si="27"/>
        <v>814.29679999999996</v>
      </c>
      <c r="AA75" s="24">
        <f>'[1]generators-p'!K71</f>
        <v>733.54680000000008</v>
      </c>
      <c r="AB75" s="33">
        <f>'[1]generators-p'!L71</f>
        <v>80.75</v>
      </c>
      <c r="AC75" s="33">
        <f t="shared" si="20"/>
        <v>814.29680000000008</v>
      </c>
      <c r="AD75" s="24"/>
      <c r="AE75" s="36">
        <v>69</v>
      </c>
      <c r="AF75" s="40">
        <v>1142.674</v>
      </c>
      <c r="AG75" s="40">
        <f>'[1]generators-p'!E71</f>
        <v>1142.674</v>
      </c>
      <c r="AH75" s="24"/>
      <c r="AI75" s="36">
        <v>69</v>
      </c>
      <c r="AJ75" s="40">
        <v>956.91300000000001</v>
      </c>
      <c r="AK75" s="40">
        <f>'[1]generators-p'!M71</f>
        <v>956.9129999999999</v>
      </c>
      <c r="AL75" s="24"/>
      <c r="AM75" s="31">
        <v>69</v>
      </c>
      <c r="AN75" s="88">
        <v>0</v>
      </c>
      <c r="AO75" s="88">
        <v>1091.3552</v>
      </c>
      <c r="AP75" s="88">
        <v>0</v>
      </c>
      <c r="AQ75" s="88">
        <f>'[1]generators-p'!P71</f>
        <v>1029.715296631548</v>
      </c>
      <c r="AS75" s="31">
        <v>69</v>
      </c>
      <c r="AT75" s="24">
        <v>471.79428999999999</v>
      </c>
      <c r="AU75" s="42">
        <v>0</v>
      </c>
      <c r="AV75" s="43">
        <f t="shared" si="28"/>
        <v>471.79428999999999</v>
      </c>
      <c r="AW75" s="42">
        <f>'[1]generators-p'!H71</f>
        <v>0</v>
      </c>
      <c r="AX75" s="42">
        <f>'[1]generators-p'!I71</f>
        <v>884.59900619631901</v>
      </c>
      <c r="AY75" s="42">
        <f t="shared" si="29"/>
        <v>619.2193043374233</v>
      </c>
      <c r="AZ75" s="24"/>
      <c r="BA75" s="36">
        <v>69</v>
      </c>
      <c r="BB75" s="40">
        <v>6195.8310494400002</v>
      </c>
      <c r="BC75" s="40">
        <v>0</v>
      </c>
      <c r="BD75" s="24"/>
      <c r="BE75" s="31">
        <v>69</v>
      </c>
      <c r="BF75" s="19">
        <v>1357</v>
      </c>
      <c r="BG75" s="19">
        <v>0</v>
      </c>
      <c r="BH75" s="24"/>
      <c r="BI75" s="31">
        <v>69</v>
      </c>
      <c r="BJ75" s="19">
        <v>3156.57</v>
      </c>
      <c r="BK75" s="40">
        <v>10447.41</v>
      </c>
      <c r="BL75" s="46">
        <f t="shared" si="30"/>
        <v>13603.98</v>
      </c>
      <c r="BM75" s="24">
        <f>'[1]links-p0'!B71</f>
        <v>13603.98</v>
      </c>
      <c r="BN75" s="24"/>
      <c r="BO75" s="31">
        <v>69</v>
      </c>
      <c r="BP75" s="19">
        <v>4613</v>
      </c>
      <c r="BQ75" s="19">
        <f>'[1]links-p0'!G71</f>
        <v>4613</v>
      </c>
      <c r="BR75" s="32"/>
      <c r="BS75" s="31">
        <v>69</v>
      </c>
      <c r="BT75" s="19">
        <v>0</v>
      </c>
      <c r="BU75" s="40">
        <v>0</v>
      </c>
      <c r="BV75" s="46">
        <f t="shared" si="31"/>
        <v>0</v>
      </c>
      <c r="BW75" s="46">
        <f>'[1]links-p0'!C71</f>
        <v>0</v>
      </c>
      <c r="BX75" s="32"/>
      <c r="BY75" s="32">
        <v>0</v>
      </c>
      <c r="BZ75" s="40">
        <f>'[1]links-p0'!H71</f>
        <v>0</v>
      </c>
      <c r="CB75" s="35">
        <v>7873</v>
      </c>
      <c r="CC75" s="33">
        <f>'[1]generators-p'!G72</f>
        <v>7872.9999999999991</v>
      </c>
      <c r="CE75" s="35">
        <v>2591</v>
      </c>
      <c r="CF75" s="33">
        <f>'[1]generators-p'!O72</f>
        <v>2591</v>
      </c>
      <c r="CJ75" s="35">
        <v>794.88</v>
      </c>
      <c r="CK75" s="33">
        <f>'[1]generators-p'!F71</f>
        <v>794.87977565351252</v>
      </c>
      <c r="CN75" s="32">
        <v>2583</v>
      </c>
      <c r="CO75" s="19">
        <v>0</v>
      </c>
      <c r="CP75" s="19">
        <f t="shared" si="32"/>
        <v>2583</v>
      </c>
      <c r="CQ75" s="33">
        <f>'[1]storage_units-p'!C71</f>
        <v>1528</v>
      </c>
      <c r="CS75" s="32">
        <v>0</v>
      </c>
      <c r="CT75" s="19">
        <v>0</v>
      </c>
      <c r="CU75" s="19">
        <f t="shared" si="21"/>
        <v>0</v>
      </c>
      <c r="CV75" s="90">
        <f>'[1]storage_units-p'!B72</f>
        <v>10479.16469832184</v>
      </c>
      <c r="CY75" s="32">
        <v>0</v>
      </c>
      <c r="CZ75" s="19">
        <v>0</v>
      </c>
      <c r="DA75" s="19">
        <f t="shared" si="22"/>
        <v>0</v>
      </c>
      <c r="DB75" s="90">
        <f>'[1]storage_units-p'!D72</f>
        <v>215.120399999998</v>
      </c>
      <c r="DD75" s="98">
        <v>0</v>
      </c>
      <c r="DE75" s="99">
        <f>'[1]links-p0'!D72</f>
        <v>1558.531016482809</v>
      </c>
    </row>
    <row r="76" spans="1:109" x14ac:dyDescent="0.35">
      <c r="A76" s="24"/>
      <c r="B76" s="31">
        <f t="shared" si="33"/>
        <v>70</v>
      </c>
      <c r="C76" s="32">
        <v>0</v>
      </c>
      <c r="D76" s="19">
        <v>0</v>
      </c>
      <c r="E76" s="33">
        <f t="shared" si="23"/>
        <v>0</v>
      </c>
      <c r="F76" s="19">
        <f>'[1]generators-p'!B72</f>
        <v>0</v>
      </c>
      <c r="G76" s="19">
        <f>'[1]generators-p'!C72</f>
        <v>0</v>
      </c>
      <c r="H76" s="19">
        <f t="shared" si="19"/>
        <v>0</v>
      </c>
      <c r="I76" s="24"/>
      <c r="J76" s="31">
        <v>70</v>
      </c>
      <c r="K76" s="32">
        <v>0</v>
      </c>
      <c r="L76" s="19">
        <f t="shared" si="24"/>
        <v>0</v>
      </c>
      <c r="M76" s="19">
        <f>'[1]generators-p'!J72</f>
        <v>0</v>
      </c>
      <c r="N76" s="19">
        <f t="shared" si="25"/>
        <v>0</v>
      </c>
      <c r="O76" s="24"/>
      <c r="P76" s="35">
        <f t="shared" si="34"/>
        <v>70</v>
      </c>
      <c r="Q76" s="19">
        <v>1690.9962</v>
      </c>
      <c r="R76" s="19">
        <v>466.9</v>
      </c>
      <c r="S76" s="19">
        <v>101.5</v>
      </c>
      <c r="T76" s="32">
        <f t="shared" si="26"/>
        <v>2259.3962000000001</v>
      </c>
      <c r="U76" s="24">
        <f>'[1]generators-p'!D72</f>
        <v>1718.6635425074569</v>
      </c>
      <c r="V76" s="24"/>
      <c r="W76" s="31">
        <f t="shared" si="35"/>
        <v>70</v>
      </c>
      <c r="X76" s="19">
        <v>652.04160000000002</v>
      </c>
      <c r="Y76" s="19">
        <v>77.52</v>
      </c>
      <c r="Z76" s="19">
        <f t="shared" si="27"/>
        <v>729.5616</v>
      </c>
      <c r="AA76" s="24">
        <f>'[1]generators-p'!K72</f>
        <v>652.04160000000002</v>
      </c>
      <c r="AB76" s="33">
        <f>'[1]generators-p'!L72</f>
        <v>77.52</v>
      </c>
      <c r="AC76" s="33">
        <f t="shared" si="20"/>
        <v>729.5616</v>
      </c>
      <c r="AD76" s="24"/>
      <c r="AE76" s="36">
        <v>70</v>
      </c>
      <c r="AF76" s="40">
        <v>1083.57</v>
      </c>
      <c r="AG76" s="40">
        <f>'[1]generators-p'!E72</f>
        <v>1083.57</v>
      </c>
      <c r="AH76" s="24"/>
      <c r="AI76" s="36">
        <v>70</v>
      </c>
      <c r="AJ76" s="40">
        <v>951.15300000000002</v>
      </c>
      <c r="AK76" s="40">
        <f>'[1]generators-p'!M72</f>
        <v>951.15299999999991</v>
      </c>
      <c r="AL76" s="24"/>
      <c r="AM76" s="31">
        <v>70</v>
      </c>
      <c r="AN76" s="88">
        <v>0</v>
      </c>
      <c r="AO76" s="88">
        <v>1045.2854299999999</v>
      </c>
      <c r="AP76" s="88">
        <v>0</v>
      </c>
      <c r="AQ76" s="88">
        <f>'[1]generators-p'!P72</f>
        <v>986.24755406588531</v>
      </c>
      <c r="AS76" s="31">
        <v>70</v>
      </c>
      <c r="AT76" s="24">
        <v>505.11174999999992</v>
      </c>
      <c r="AU76" s="42">
        <v>0</v>
      </c>
      <c r="AV76" s="43">
        <f t="shared" si="28"/>
        <v>505.11174999999992</v>
      </c>
      <c r="AW76" s="42">
        <f>'[1]generators-p'!H72</f>
        <v>0</v>
      </c>
      <c r="AX76" s="42">
        <f>'[1]generators-p'!I72</f>
        <v>947.06816411042951</v>
      </c>
      <c r="AY76" s="42">
        <f t="shared" si="29"/>
        <v>662.94771487730065</v>
      </c>
      <c r="AZ76" s="24"/>
      <c r="BA76" s="36">
        <v>70</v>
      </c>
      <c r="BB76" s="40">
        <v>6195.8310494400002</v>
      </c>
      <c r="BC76" s="40">
        <v>0</v>
      </c>
      <c r="BD76" s="24"/>
      <c r="BE76" s="31">
        <v>70</v>
      </c>
      <c r="BF76" s="19">
        <v>1357</v>
      </c>
      <c r="BG76" s="19">
        <v>0</v>
      </c>
      <c r="BH76" s="24"/>
      <c r="BI76" s="31">
        <v>70</v>
      </c>
      <c r="BJ76" s="19">
        <v>3156.57</v>
      </c>
      <c r="BK76" s="40">
        <v>10447.41</v>
      </c>
      <c r="BL76" s="46">
        <f t="shared" si="30"/>
        <v>13603.98</v>
      </c>
      <c r="BM76" s="24">
        <f>'[1]links-p0'!B72</f>
        <v>13603.98</v>
      </c>
      <c r="BN76" s="24"/>
      <c r="BO76" s="31">
        <v>70</v>
      </c>
      <c r="BP76" s="19">
        <v>4613</v>
      </c>
      <c r="BQ76" s="19">
        <f>'[1]links-p0'!G72</f>
        <v>4613</v>
      </c>
      <c r="BR76" s="32"/>
      <c r="BS76" s="31">
        <v>70</v>
      </c>
      <c r="BT76" s="19">
        <v>0</v>
      </c>
      <c r="BU76" s="40">
        <v>0</v>
      </c>
      <c r="BV76" s="46">
        <f t="shared" si="31"/>
        <v>0</v>
      </c>
      <c r="BW76" s="46">
        <f>'[1]links-p0'!C72</f>
        <v>0</v>
      </c>
      <c r="BX76" s="32"/>
      <c r="BY76" s="32">
        <v>0</v>
      </c>
      <c r="BZ76" s="40">
        <f>'[1]links-p0'!H72</f>
        <v>0</v>
      </c>
      <c r="CB76" s="35">
        <v>7873</v>
      </c>
      <c r="CC76" s="33">
        <f>'[1]generators-p'!G73</f>
        <v>7872.9999999999991</v>
      </c>
      <c r="CE76" s="35">
        <v>2591</v>
      </c>
      <c r="CF76" s="33">
        <f>'[1]generators-p'!O73</f>
        <v>2591</v>
      </c>
      <c r="CJ76" s="35">
        <v>794.88</v>
      </c>
      <c r="CK76" s="33">
        <f>'[1]generators-p'!F72</f>
        <v>794.87977565351252</v>
      </c>
      <c r="CN76" s="32">
        <v>2583</v>
      </c>
      <c r="CO76" s="19">
        <v>0</v>
      </c>
      <c r="CP76" s="19">
        <f t="shared" si="32"/>
        <v>2583</v>
      </c>
      <c r="CQ76" s="33">
        <f>'[1]storage_units-p'!C72</f>
        <v>1528</v>
      </c>
      <c r="CS76" s="32">
        <v>0</v>
      </c>
      <c r="CT76" s="19">
        <v>0</v>
      </c>
      <c r="CU76" s="19">
        <f t="shared" si="21"/>
        <v>0</v>
      </c>
      <c r="CV76" s="90">
        <f>'[1]storage_units-p'!B73</f>
        <v>4577.7638005385443</v>
      </c>
      <c r="CY76" s="32">
        <v>0</v>
      </c>
      <c r="CZ76" s="19">
        <v>0</v>
      </c>
      <c r="DA76" s="19">
        <f t="shared" si="22"/>
        <v>0</v>
      </c>
      <c r="DB76" s="90">
        <f>'[1]storage_units-p'!D73</f>
        <v>3336.2693999999992</v>
      </c>
      <c r="DD76" s="98">
        <v>0</v>
      </c>
      <c r="DE76" s="99">
        <f>'[1]links-p0'!D73</f>
        <v>1625.8785270214751</v>
      </c>
    </row>
    <row r="77" spans="1:109" x14ac:dyDescent="0.35">
      <c r="A77" s="24"/>
      <c r="B77" s="31">
        <f t="shared" si="33"/>
        <v>71</v>
      </c>
      <c r="C77" s="32">
        <v>0</v>
      </c>
      <c r="D77" s="19">
        <v>0</v>
      </c>
      <c r="E77" s="33">
        <f t="shared" si="23"/>
        <v>0</v>
      </c>
      <c r="F77" s="19">
        <f>'[1]generators-p'!B73</f>
        <v>0</v>
      </c>
      <c r="G77" s="19">
        <f>'[1]generators-p'!C73</f>
        <v>0</v>
      </c>
      <c r="H77" s="19">
        <f t="shared" si="19"/>
        <v>0</v>
      </c>
      <c r="I77" s="24"/>
      <c r="J77" s="31">
        <v>71</v>
      </c>
      <c r="K77" s="32">
        <v>0</v>
      </c>
      <c r="L77" s="19">
        <f t="shared" si="24"/>
        <v>0</v>
      </c>
      <c r="M77" s="19">
        <f>'[1]generators-p'!J73</f>
        <v>0</v>
      </c>
      <c r="N77" s="19">
        <f t="shared" si="25"/>
        <v>0</v>
      </c>
      <c r="O77" s="24"/>
      <c r="P77" s="35">
        <f t="shared" si="34"/>
        <v>71</v>
      </c>
      <c r="Q77" s="19">
        <v>1690.9962</v>
      </c>
      <c r="R77" s="19">
        <v>552</v>
      </c>
      <c r="S77" s="19">
        <v>120</v>
      </c>
      <c r="T77" s="32">
        <f t="shared" si="26"/>
        <v>2362.9962</v>
      </c>
      <c r="U77" s="24">
        <f>'[1]generators-p'!D73</f>
        <v>1784.441950829415</v>
      </c>
      <c r="V77" s="24"/>
      <c r="W77" s="31">
        <f t="shared" si="35"/>
        <v>71</v>
      </c>
      <c r="X77" s="19">
        <v>593.82360000000006</v>
      </c>
      <c r="Y77" s="19">
        <v>70.414000000000001</v>
      </c>
      <c r="Z77" s="19">
        <f t="shared" si="27"/>
        <v>664.23760000000004</v>
      </c>
      <c r="AA77" s="24">
        <f>'[1]generators-p'!K73</f>
        <v>593.82360000000006</v>
      </c>
      <c r="AB77" s="33">
        <f>'[1]generators-p'!L73</f>
        <v>70.414000000000001</v>
      </c>
      <c r="AC77" s="33">
        <f t="shared" si="20"/>
        <v>664.23760000000004</v>
      </c>
      <c r="AD77" s="24"/>
      <c r="AE77" s="36">
        <v>71</v>
      </c>
      <c r="AF77" s="40">
        <v>1063.8689999999999</v>
      </c>
      <c r="AG77" s="40">
        <f>'[1]generators-p'!E73</f>
        <v>1063.8689999999999</v>
      </c>
      <c r="AH77" s="24"/>
      <c r="AI77" s="36">
        <v>71</v>
      </c>
      <c r="AJ77" s="40">
        <v>945.851</v>
      </c>
      <c r="AK77" s="40">
        <f>'[1]generators-p'!M73</f>
        <v>945.851</v>
      </c>
      <c r="AL77" s="24"/>
      <c r="AM77" s="31">
        <v>71</v>
      </c>
      <c r="AN77" s="88">
        <v>0</v>
      </c>
      <c r="AO77" s="88">
        <v>995.95108000000005</v>
      </c>
      <c r="AP77" s="88">
        <v>0</v>
      </c>
      <c r="AQ77" s="88">
        <f>'[1]generators-p'!P73</f>
        <v>939.69961546223487</v>
      </c>
      <c r="AS77" s="31">
        <v>71</v>
      </c>
      <c r="AT77" s="24">
        <v>524.44362999999998</v>
      </c>
      <c r="AU77" s="42">
        <v>0</v>
      </c>
      <c r="AV77" s="43">
        <f t="shared" si="28"/>
        <v>524.44362999999998</v>
      </c>
      <c r="AW77" s="42">
        <f>'[1]generators-p'!H73</f>
        <v>0</v>
      </c>
      <c r="AX77" s="42">
        <f>'[1]generators-p'!I73</f>
        <v>983.31481269938661</v>
      </c>
      <c r="AY77" s="42">
        <f t="shared" si="29"/>
        <v>688.32036888957055</v>
      </c>
      <c r="AZ77" s="24"/>
      <c r="BA77" s="36">
        <v>71</v>
      </c>
      <c r="BB77" s="40">
        <v>3837.2917805000002</v>
      </c>
      <c r="BC77" s="40">
        <v>0</v>
      </c>
      <c r="BD77" s="24"/>
      <c r="BE77" s="31">
        <v>71</v>
      </c>
      <c r="BF77" s="19">
        <v>500.05599999999998</v>
      </c>
      <c r="BG77" s="19">
        <v>0</v>
      </c>
      <c r="BH77" s="24"/>
      <c r="BI77" s="31">
        <v>71</v>
      </c>
      <c r="BJ77" s="19">
        <v>3156.57</v>
      </c>
      <c r="BK77" s="40">
        <v>10447.41</v>
      </c>
      <c r="BL77" s="46">
        <f t="shared" si="30"/>
        <v>13603.98</v>
      </c>
      <c r="BM77" s="24">
        <f>'[1]links-p0'!B73</f>
        <v>13603.98</v>
      </c>
      <c r="BN77" s="24"/>
      <c r="BO77" s="31">
        <v>71</v>
      </c>
      <c r="BP77" s="19">
        <v>4613</v>
      </c>
      <c r="BQ77" s="19">
        <f>'[1]links-p0'!G73</f>
        <v>4613</v>
      </c>
      <c r="BR77" s="32"/>
      <c r="BS77" s="31">
        <v>71</v>
      </c>
      <c r="BT77" s="19">
        <v>0</v>
      </c>
      <c r="BU77" s="40">
        <v>0</v>
      </c>
      <c r="BV77" s="46">
        <f t="shared" si="31"/>
        <v>0</v>
      </c>
      <c r="BW77" s="46">
        <f>'[1]links-p0'!C73</f>
        <v>0</v>
      </c>
      <c r="BX77" s="32"/>
      <c r="BY77" s="32">
        <v>0</v>
      </c>
      <c r="BZ77" s="40">
        <f>'[1]links-p0'!H73</f>
        <v>0</v>
      </c>
      <c r="CB77" s="35">
        <v>7873</v>
      </c>
      <c r="CC77" s="33">
        <f>'[1]generators-p'!G74</f>
        <v>7872.9999999999991</v>
      </c>
      <c r="CE77" s="35">
        <v>2591</v>
      </c>
      <c r="CF77" s="33">
        <f>'[1]generators-p'!O74</f>
        <v>2591</v>
      </c>
      <c r="CJ77" s="35">
        <v>794.88</v>
      </c>
      <c r="CK77" s="33">
        <f>'[1]generators-p'!F73</f>
        <v>794.87977565351252</v>
      </c>
      <c r="CN77" s="32">
        <v>2583</v>
      </c>
      <c r="CO77" s="19">
        <v>0</v>
      </c>
      <c r="CP77" s="19">
        <f t="shared" si="32"/>
        <v>2583</v>
      </c>
      <c r="CQ77" s="33">
        <f>'[1]storage_units-p'!C73</f>
        <v>1528</v>
      </c>
      <c r="CS77" s="32">
        <v>0</v>
      </c>
      <c r="CT77" s="19">
        <v>0</v>
      </c>
      <c r="CU77" s="19">
        <f t="shared" si="21"/>
        <v>0</v>
      </c>
      <c r="CV77" s="90">
        <f>'[1]storage_units-p'!B74</f>
        <v>5658.0339580682394</v>
      </c>
      <c r="CY77" s="32">
        <v>0</v>
      </c>
      <c r="CZ77" s="19">
        <v>0</v>
      </c>
      <c r="DA77" s="19">
        <f t="shared" si="22"/>
        <v>0</v>
      </c>
      <c r="DB77" s="90">
        <f>'[1]storage_units-p'!D74</f>
        <v>2161.3899552229168</v>
      </c>
      <c r="DD77" s="98">
        <v>0</v>
      </c>
      <c r="DE77" s="99">
        <f>'[1]links-p0'!D74</f>
        <v>1568.9605911276849</v>
      </c>
    </row>
    <row r="78" spans="1:109" x14ac:dyDescent="0.35">
      <c r="A78" s="24"/>
      <c r="B78" s="31">
        <f t="shared" si="33"/>
        <v>72</v>
      </c>
      <c r="C78" s="32">
        <v>0</v>
      </c>
      <c r="D78" s="19">
        <v>0</v>
      </c>
      <c r="E78" s="33">
        <f t="shared" si="23"/>
        <v>0</v>
      </c>
      <c r="F78" s="19">
        <f>'[1]generators-p'!B74</f>
        <v>0</v>
      </c>
      <c r="G78" s="19">
        <f>'[1]generators-p'!C74</f>
        <v>0</v>
      </c>
      <c r="H78" s="19">
        <f t="shared" si="19"/>
        <v>0</v>
      </c>
      <c r="I78" s="24"/>
      <c r="J78" s="31">
        <v>72</v>
      </c>
      <c r="K78" s="32">
        <v>0</v>
      </c>
      <c r="L78" s="19">
        <f t="shared" si="24"/>
        <v>0</v>
      </c>
      <c r="M78" s="19">
        <f>'[1]generators-p'!J74</f>
        <v>0</v>
      </c>
      <c r="N78" s="19">
        <f t="shared" si="25"/>
        <v>0</v>
      </c>
      <c r="O78" s="24"/>
      <c r="P78" s="35">
        <f t="shared" si="34"/>
        <v>72</v>
      </c>
      <c r="Q78" s="19">
        <v>2046.9954</v>
      </c>
      <c r="R78" s="19">
        <v>650.9</v>
      </c>
      <c r="S78" s="19">
        <v>141.5</v>
      </c>
      <c r="T78" s="32">
        <f t="shared" si="26"/>
        <v>2839.3953999999999</v>
      </c>
      <c r="U78" s="24">
        <f>'[1]generators-p'!D74</f>
        <v>2092.8097615930119</v>
      </c>
      <c r="V78" s="24"/>
      <c r="W78" s="31">
        <f t="shared" si="35"/>
        <v>72</v>
      </c>
      <c r="X78" s="19">
        <v>570.53639999999996</v>
      </c>
      <c r="Y78" s="19">
        <v>65.891999999999996</v>
      </c>
      <c r="Z78" s="19">
        <f t="shared" si="27"/>
        <v>636.42840000000001</v>
      </c>
      <c r="AA78" s="24">
        <f>'[1]generators-p'!K74</f>
        <v>570.53639999999996</v>
      </c>
      <c r="AB78" s="33">
        <f>'[1]generators-p'!L74</f>
        <v>65.891999999999996</v>
      </c>
      <c r="AC78" s="33">
        <f t="shared" si="20"/>
        <v>636.42840000000001</v>
      </c>
      <c r="AD78" s="24"/>
      <c r="AE78" s="36">
        <v>72</v>
      </c>
      <c r="AF78" s="40">
        <v>1004.765</v>
      </c>
      <c r="AG78" s="40">
        <f>'[1]generators-p'!E74</f>
        <v>1004.765</v>
      </c>
      <c r="AH78" s="24"/>
      <c r="AI78" s="36">
        <v>72</v>
      </c>
      <c r="AJ78" s="40">
        <v>856.40499999999997</v>
      </c>
      <c r="AK78" s="40">
        <f>'[1]generators-p'!M74</f>
        <v>856.40499999999997</v>
      </c>
      <c r="AL78" s="24"/>
      <c r="AM78" s="31">
        <v>72</v>
      </c>
      <c r="AN78" s="88">
        <v>0</v>
      </c>
      <c r="AO78" s="88">
        <v>962.01023999999995</v>
      </c>
      <c r="AP78" s="88">
        <v>0</v>
      </c>
      <c r="AQ78" s="88">
        <f>'[1]generators-p'!P74</f>
        <v>907.67575913340261</v>
      </c>
      <c r="AS78" s="31">
        <v>72</v>
      </c>
      <c r="AT78" s="24">
        <v>615.07228999999995</v>
      </c>
      <c r="AU78" s="42">
        <v>0</v>
      </c>
      <c r="AV78" s="43">
        <f t="shared" si="28"/>
        <v>615.07228999999995</v>
      </c>
      <c r="AW78" s="42">
        <f>'[1]generators-p'!H74</f>
        <v>0</v>
      </c>
      <c r="AX78" s="42">
        <f>'[1]generators-p'!I74</f>
        <v>1153.2406135582819</v>
      </c>
      <c r="AY78" s="42">
        <f t="shared" si="29"/>
        <v>807.2684294907973</v>
      </c>
      <c r="AZ78" s="24"/>
      <c r="BA78" s="36">
        <v>72</v>
      </c>
      <c r="BB78" s="40">
        <v>3533.9705572799999</v>
      </c>
      <c r="BC78" s="40">
        <v>0</v>
      </c>
      <c r="BD78" s="24"/>
      <c r="BE78" s="31">
        <v>72</v>
      </c>
      <c r="BF78" s="19">
        <v>500.05599999999998</v>
      </c>
      <c r="BG78" s="19">
        <v>0</v>
      </c>
      <c r="BH78" s="24"/>
      <c r="BI78" s="31">
        <v>72</v>
      </c>
      <c r="BJ78" s="19">
        <v>3156.57</v>
      </c>
      <c r="BK78" s="40">
        <v>7021.1507405900002</v>
      </c>
      <c r="BL78" s="46">
        <f t="shared" si="30"/>
        <v>10177.720740590001</v>
      </c>
      <c r="BM78" s="24">
        <f>'[1]links-p0'!B74</f>
        <v>10177.720740590001</v>
      </c>
      <c r="BN78" s="24"/>
      <c r="BO78" s="31">
        <v>72</v>
      </c>
      <c r="BP78" s="19">
        <v>4613</v>
      </c>
      <c r="BQ78" s="19">
        <f>'[1]links-p0'!G74</f>
        <v>4613</v>
      </c>
      <c r="BR78" s="32"/>
      <c r="BS78" s="31">
        <v>72</v>
      </c>
      <c r="BT78" s="19">
        <v>0</v>
      </c>
      <c r="BU78" s="40">
        <v>0</v>
      </c>
      <c r="BV78" s="46">
        <f t="shared" si="31"/>
        <v>0</v>
      </c>
      <c r="BW78" s="46">
        <f>'[1]links-p0'!C74</f>
        <v>0</v>
      </c>
      <c r="BX78" s="32"/>
      <c r="BY78" s="32">
        <v>0</v>
      </c>
      <c r="BZ78" s="40">
        <f>'[1]links-p0'!H74</f>
        <v>0</v>
      </c>
      <c r="CB78" s="35">
        <v>7873</v>
      </c>
      <c r="CC78" s="33">
        <f>'[1]generators-p'!G75</f>
        <v>7872.9999999999991</v>
      </c>
      <c r="CE78" s="35">
        <v>2591</v>
      </c>
      <c r="CF78" s="33">
        <f>'[1]generators-p'!O75</f>
        <v>2591</v>
      </c>
      <c r="CJ78" s="35">
        <v>794.88</v>
      </c>
      <c r="CK78" s="33">
        <f>'[1]generators-p'!F74</f>
        <v>794.87977565351252</v>
      </c>
      <c r="CN78" s="32">
        <v>2583</v>
      </c>
      <c r="CO78" s="19">
        <v>0</v>
      </c>
      <c r="CP78" s="19">
        <f t="shared" si="32"/>
        <v>2583</v>
      </c>
      <c r="CQ78" s="33">
        <f>'[1]storage_units-p'!C74</f>
        <v>1528</v>
      </c>
      <c r="CS78" s="32">
        <v>0</v>
      </c>
      <c r="CT78" s="19">
        <v>0</v>
      </c>
      <c r="CU78" s="19">
        <f t="shared" si="21"/>
        <v>0</v>
      </c>
      <c r="CV78" s="90">
        <f>'[1]storage_units-p'!B75</f>
        <v>4045.6593391881611</v>
      </c>
      <c r="CY78" s="32">
        <v>0</v>
      </c>
      <c r="CZ78" s="19">
        <v>0</v>
      </c>
      <c r="DA78" s="19">
        <f t="shared" si="22"/>
        <v>0</v>
      </c>
      <c r="DB78" s="90">
        <f>'[1]storage_units-p'!D75</f>
        <v>2357.6071999999999</v>
      </c>
      <c r="DD78" s="98">
        <v>0</v>
      </c>
      <c r="DE78" s="99">
        <f>'[1]links-p0'!D75</f>
        <v>1492.8492354134059</v>
      </c>
    </row>
    <row r="79" spans="1:109" x14ac:dyDescent="0.35">
      <c r="A79" s="24"/>
      <c r="B79" s="31">
        <f t="shared" si="33"/>
        <v>73</v>
      </c>
      <c r="C79" s="32">
        <v>0</v>
      </c>
      <c r="D79" s="19">
        <v>0</v>
      </c>
      <c r="E79" s="33">
        <f t="shared" si="23"/>
        <v>0</v>
      </c>
      <c r="F79" s="19">
        <f>'[1]generators-p'!B75</f>
        <v>0</v>
      </c>
      <c r="G79" s="19">
        <f>'[1]generators-p'!C75</f>
        <v>0</v>
      </c>
      <c r="H79" s="19">
        <f t="shared" si="19"/>
        <v>0</v>
      </c>
      <c r="I79" s="24"/>
      <c r="J79" s="31">
        <v>73</v>
      </c>
      <c r="K79" s="32">
        <v>0</v>
      </c>
      <c r="L79" s="19">
        <f t="shared" si="24"/>
        <v>0</v>
      </c>
      <c r="M79" s="19">
        <f>'[1]generators-p'!J75</f>
        <v>0</v>
      </c>
      <c r="N79" s="19">
        <f t="shared" si="25"/>
        <v>0</v>
      </c>
      <c r="O79" s="24"/>
      <c r="P79" s="35">
        <f t="shared" si="34"/>
        <v>73</v>
      </c>
      <c r="Q79" s="19">
        <v>2402.9946</v>
      </c>
      <c r="R79" s="19">
        <v>759</v>
      </c>
      <c r="S79" s="19">
        <v>165</v>
      </c>
      <c r="T79" s="32">
        <f t="shared" si="26"/>
        <v>3326.9946</v>
      </c>
      <c r="U79" s="24">
        <f>'[1]generators-p'!D75</f>
        <v>2453.948776001735</v>
      </c>
      <c r="V79" s="24"/>
      <c r="W79" s="31">
        <f t="shared" si="35"/>
        <v>73</v>
      </c>
      <c r="X79" s="19">
        <v>558.89279999999997</v>
      </c>
      <c r="Y79" s="19">
        <v>61.37</v>
      </c>
      <c r="Z79" s="19">
        <f t="shared" si="27"/>
        <v>620.26279999999997</v>
      </c>
      <c r="AA79" s="24">
        <f>'[1]generators-p'!K75</f>
        <v>558.89279999999997</v>
      </c>
      <c r="AB79" s="33">
        <f>'[1]generators-p'!L75</f>
        <v>61.37</v>
      </c>
      <c r="AC79" s="33">
        <f t="shared" si="20"/>
        <v>620.26279999999997</v>
      </c>
      <c r="AD79" s="24"/>
      <c r="AE79" s="36">
        <v>73</v>
      </c>
      <c r="AF79" s="40">
        <v>982.601</v>
      </c>
      <c r="AG79" s="40">
        <f>'[1]generators-p'!E75</f>
        <v>982.601</v>
      </c>
      <c r="AH79" s="24"/>
      <c r="AI79" s="36">
        <v>73</v>
      </c>
      <c r="AJ79" s="40">
        <v>849.18200000000002</v>
      </c>
      <c r="AK79" s="40">
        <f>'[1]generators-p'!M75</f>
        <v>849.18200000000002</v>
      </c>
      <c r="AL79" s="24"/>
      <c r="AM79" s="31">
        <v>73</v>
      </c>
      <c r="AN79" s="88">
        <v>0</v>
      </c>
      <c r="AO79" s="88">
        <v>902.77636000000007</v>
      </c>
      <c r="AP79" s="88">
        <v>0</v>
      </c>
      <c r="AQ79" s="88">
        <f>'[1]generators-p'!P75</f>
        <v>851.78741745066054</v>
      </c>
      <c r="AS79" s="31">
        <v>73</v>
      </c>
      <c r="AT79" s="24">
        <v>721.21090000000004</v>
      </c>
      <c r="AU79" s="42">
        <v>0</v>
      </c>
      <c r="AV79" s="43">
        <f t="shared" si="28"/>
        <v>721.21090000000004</v>
      </c>
      <c r="AW79" s="42">
        <f>'[1]generators-p'!H75</f>
        <v>0</v>
      </c>
      <c r="AX79" s="42">
        <f>'[1]generators-p'!I75</f>
        <v>1352.2470680981589</v>
      </c>
      <c r="AY79" s="42">
        <f t="shared" si="29"/>
        <v>946.57294766871121</v>
      </c>
      <c r="AZ79" s="24"/>
      <c r="BA79" s="36">
        <v>73</v>
      </c>
      <c r="BB79" s="40">
        <v>2021.79975756</v>
      </c>
      <c r="BC79" s="40">
        <v>0</v>
      </c>
      <c r="BD79" s="24"/>
      <c r="BE79" s="31">
        <v>73</v>
      </c>
      <c r="BF79" s="19">
        <v>500.05599999999998</v>
      </c>
      <c r="BG79" s="19">
        <v>0</v>
      </c>
      <c r="BH79" s="24"/>
      <c r="BI79" s="31">
        <v>73</v>
      </c>
      <c r="BJ79" s="19">
        <v>3156.57</v>
      </c>
      <c r="BK79" s="40">
        <v>5835.16834457</v>
      </c>
      <c r="BL79" s="46">
        <f t="shared" si="30"/>
        <v>8991.7383445699998</v>
      </c>
      <c r="BM79" s="24">
        <f>'[1]links-p0'!B75</f>
        <v>8991.7383445699998</v>
      </c>
      <c r="BN79" s="24"/>
      <c r="BO79" s="31">
        <v>73</v>
      </c>
      <c r="BP79" s="19">
        <v>4613</v>
      </c>
      <c r="BQ79" s="19">
        <f>'[1]links-p0'!G75</f>
        <v>4613</v>
      </c>
      <c r="BR79" s="32"/>
      <c r="BS79" s="31">
        <v>73</v>
      </c>
      <c r="BT79" s="19">
        <v>0</v>
      </c>
      <c r="BU79" s="40">
        <v>0</v>
      </c>
      <c r="BV79" s="46">
        <f t="shared" si="31"/>
        <v>0</v>
      </c>
      <c r="BW79" s="46">
        <f>'[1]links-p0'!C75</f>
        <v>0</v>
      </c>
      <c r="BX79" s="32"/>
      <c r="BY79" s="32">
        <v>0</v>
      </c>
      <c r="BZ79" s="40">
        <f>'[1]links-p0'!H75</f>
        <v>0</v>
      </c>
      <c r="CB79" s="35">
        <v>7873</v>
      </c>
      <c r="CC79" s="33">
        <f>'[1]generators-p'!G76</f>
        <v>7872.9999999999991</v>
      </c>
      <c r="CE79" s="35">
        <v>2591</v>
      </c>
      <c r="CF79" s="33">
        <f>'[1]generators-p'!O76</f>
        <v>2591</v>
      </c>
      <c r="CJ79" s="35">
        <v>794.88</v>
      </c>
      <c r="CK79" s="33">
        <f>'[1]generators-p'!F75</f>
        <v>794.87977565351252</v>
      </c>
      <c r="CN79" s="32">
        <v>2583</v>
      </c>
      <c r="CO79" s="19">
        <v>0</v>
      </c>
      <c r="CP79" s="19">
        <f t="shared" si="32"/>
        <v>2583</v>
      </c>
      <c r="CQ79" s="33">
        <f>'[1]storage_units-p'!C75</f>
        <v>1528</v>
      </c>
      <c r="CS79" s="32">
        <v>0</v>
      </c>
      <c r="CT79" s="19">
        <v>0</v>
      </c>
      <c r="CU79" s="19">
        <f t="shared" si="21"/>
        <v>0</v>
      </c>
      <c r="CV79" s="90">
        <f>'[1]storage_units-p'!B76</f>
        <v>6481.4256711217877</v>
      </c>
      <c r="CY79" s="32">
        <v>0</v>
      </c>
      <c r="CZ79" s="19">
        <v>0</v>
      </c>
      <c r="DA79" s="19">
        <f t="shared" si="22"/>
        <v>0</v>
      </c>
      <c r="DB79" s="90">
        <f>'[1]storage_units-p'!D76</f>
        <v>0</v>
      </c>
      <c r="DD79" s="98">
        <v>0</v>
      </c>
      <c r="DE79" s="99">
        <f>'[1]links-p0'!D76</f>
        <v>1417.498928279646</v>
      </c>
    </row>
    <row r="80" spans="1:109" x14ac:dyDescent="0.35">
      <c r="A80" s="24"/>
      <c r="B80" s="31">
        <f t="shared" si="33"/>
        <v>74</v>
      </c>
      <c r="C80" s="32">
        <v>0</v>
      </c>
      <c r="D80" s="19">
        <v>0</v>
      </c>
      <c r="E80" s="33">
        <f t="shared" si="23"/>
        <v>0</v>
      </c>
      <c r="F80" s="19">
        <f>'[1]generators-p'!B76</f>
        <v>0</v>
      </c>
      <c r="G80" s="19">
        <f>'[1]generators-p'!C76</f>
        <v>0</v>
      </c>
      <c r="H80" s="19">
        <f t="shared" si="19"/>
        <v>0</v>
      </c>
      <c r="I80" s="24"/>
      <c r="J80" s="31">
        <v>74</v>
      </c>
      <c r="K80" s="32">
        <v>0</v>
      </c>
      <c r="L80" s="19">
        <f t="shared" si="24"/>
        <v>0</v>
      </c>
      <c r="M80" s="19">
        <f>'[1]generators-p'!J76</f>
        <v>0</v>
      </c>
      <c r="N80" s="19">
        <f t="shared" si="25"/>
        <v>0</v>
      </c>
      <c r="O80" s="24"/>
      <c r="P80" s="35">
        <f t="shared" si="34"/>
        <v>74</v>
      </c>
      <c r="Q80" s="19">
        <v>2936.9933999999998</v>
      </c>
      <c r="R80" s="19">
        <v>867.1</v>
      </c>
      <c r="S80" s="19">
        <v>188.5</v>
      </c>
      <c r="T80" s="32">
        <f t="shared" si="26"/>
        <v>3992.5933999999997</v>
      </c>
      <c r="U80" s="24">
        <f>'[1]generators-p'!D76</f>
        <v>2997.363626294346</v>
      </c>
      <c r="V80" s="24"/>
      <c r="W80" s="31">
        <f t="shared" si="35"/>
        <v>74</v>
      </c>
      <c r="X80" s="19">
        <v>547.24919999999997</v>
      </c>
      <c r="Y80" s="19">
        <v>60.078000000000003</v>
      </c>
      <c r="Z80" s="19">
        <f t="shared" si="27"/>
        <v>607.32719999999995</v>
      </c>
      <c r="AA80" s="24">
        <f>'[1]generators-p'!K76</f>
        <v>547.24919999999997</v>
      </c>
      <c r="AB80" s="33">
        <f>'[1]generators-p'!L76</f>
        <v>60.078000000000003</v>
      </c>
      <c r="AC80" s="33">
        <f t="shared" si="20"/>
        <v>607.32719999999995</v>
      </c>
      <c r="AD80" s="24"/>
      <c r="AE80" s="36">
        <v>74</v>
      </c>
      <c r="AF80" s="40">
        <v>980.13900000000001</v>
      </c>
      <c r="AG80" s="40">
        <f>'[1]generators-p'!E76</f>
        <v>980.13900000000001</v>
      </c>
      <c r="AH80" s="24"/>
      <c r="AI80" s="36">
        <v>74</v>
      </c>
      <c r="AJ80" s="40">
        <v>845.53800000000001</v>
      </c>
      <c r="AK80" s="40">
        <f>'[1]generators-p'!M76</f>
        <v>845.53800000000001</v>
      </c>
      <c r="AL80" s="24"/>
      <c r="AM80" s="31">
        <v>74</v>
      </c>
      <c r="AN80" s="88">
        <v>0</v>
      </c>
      <c r="AO80" s="88">
        <v>894.41184999999996</v>
      </c>
      <c r="AP80" s="88">
        <v>0</v>
      </c>
      <c r="AQ80" s="88">
        <f>'[1]generators-p'!P76</f>
        <v>843.89533621457201</v>
      </c>
      <c r="AS80" s="31">
        <v>74</v>
      </c>
      <c r="AT80" s="24">
        <v>880.91901000000007</v>
      </c>
      <c r="AU80" s="42">
        <v>0</v>
      </c>
      <c r="AV80" s="43">
        <f t="shared" si="28"/>
        <v>880.91901000000007</v>
      </c>
      <c r="AW80" s="42">
        <f>'[1]generators-p'!H76</f>
        <v>0</v>
      </c>
      <c r="AX80" s="42">
        <f>'[1]generators-p'!I76</f>
        <v>1651.6945993251529</v>
      </c>
      <c r="AY80" s="42">
        <f t="shared" si="29"/>
        <v>1156.1862195276069</v>
      </c>
      <c r="AZ80" s="24"/>
      <c r="BA80" s="36">
        <v>74</v>
      </c>
      <c r="BB80" s="40">
        <v>2021.79975756</v>
      </c>
      <c r="BC80" s="40">
        <v>0</v>
      </c>
      <c r="BD80" s="24"/>
      <c r="BE80" s="31">
        <v>74</v>
      </c>
      <c r="BF80" s="19">
        <v>500.05599999999998</v>
      </c>
      <c r="BG80" s="19">
        <v>0</v>
      </c>
      <c r="BH80" s="24"/>
      <c r="BI80" s="31">
        <v>74</v>
      </c>
      <c r="BJ80" s="19">
        <v>3156.57</v>
      </c>
      <c r="BK80" s="40">
        <v>3784.11065521</v>
      </c>
      <c r="BL80" s="46">
        <f t="shared" si="30"/>
        <v>6940.6806552100006</v>
      </c>
      <c r="BM80" s="24">
        <f>'[1]links-p0'!B76</f>
        <v>6940.6806552100024</v>
      </c>
      <c r="BN80" s="24"/>
      <c r="BO80" s="31">
        <v>74</v>
      </c>
      <c r="BP80" s="19">
        <v>4613</v>
      </c>
      <c r="BQ80" s="19">
        <f>'[1]links-p0'!G76</f>
        <v>4613</v>
      </c>
      <c r="BR80" s="32"/>
      <c r="BS80" s="31">
        <v>74</v>
      </c>
      <c r="BT80" s="19">
        <v>0</v>
      </c>
      <c r="BU80" s="40">
        <v>0</v>
      </c>
      <c r="BV80" s="46">
        <f t="shared" si="31"/>
        <v>0</v>
      </c>
      <c r="BW80" s="46">
        <f>'[1]links-p0'!C76</f>
        <v>0</v>
      </c>
      <c r="BX80" s="32"/>
      <c r="BY80" s="32">
        <v>0</v>
      </c>
      <c r="BZ80" s="40">
        <f>'[1]links-p0'!H76</f>
        <v>0</v>
      </c>
      <c r="CB80" s="35">
        <v>7873</v>
      </c>
      <c r="CC80" s="33">
        <f>'[1]generators-p'!G77</f>
        <v>7872.9999999999991</v>
      </c>
      <c r="CE80" s="35">
        <v>2591</v>
      </c>
      <c r="CF80" s="33">
        <f>'[1]generators-p'!O77</f>
        <v>2591</v>
      </c>
      <c r="CJ80" s="35">
        <v>794.88</v>
      </c>
      <c r="CK80" s="33">
        <f>'[1]generators-p'!F76</f>
        <v>794.87977565351252</v>
      </c>
      <c r="CN80" s="32">
        <v>2583</v>
      </c>
      <c r="CO80" s="19">
        <v>0</v>
      </c>
      <c r="CP80" s="19">
        <f t="shared" si="32"/>
        <v>2583</v>
      </c>
      <c r="CQ80" s="33">
        <f>'[1]storage_units-p'!C76</f>
        <v>1528</v>
      </c>
      <c r="CS80" s="32">
        <v>0</v>
      </c>
      <c r="CT80" s="19">
        <v>0</v>
      </c>
      <c r="CU80" s="19">
        <f t="shared" si="21"/>
        <v>0</v>
      </c>
      <c r="CV80" s="90">
        <f>'[1]storage_units-p'!B77</f>
        <v>3872.3598371531571</v>
      </c>
      <c r="CY80" s="32">
        <v>0</v>
      </c>
      <c r="CZ80" s="19">
        <v>0</v>
      </c>
      <c r="DA80" s="19">
        <f t="shared" si="22"/>
        <v>0</v>
      </c>
      <c r="DB80" s="90">
        <f>'[1]storage_units-p'!D77</f>
        <v>1900.0931999999989</v>
      </c>
      <c r="DD80" s="98">
        <v>0</v>
      </c>
      <c r="DE80" s="99">
        <f>'[1]links-p0'!D77</f>
        <v>1325.1232656462421</v>
      </c>
    </row>
    <row r="81" spans="1:109" x14ac:dyDescent="0.35">
      <c r="A81" s="24"/>
      <c r="B81" s="31">
        <f t="shared" si="33"/>
        <v>75</v>
      </c>
      <c r="C81" s="32">
        <v>0</v>
      </c>
      <c r="D81" s="19">
        <v>0</v>
      </c>
      <c r="E81" s="33">
        <f t="shared" si="23"/>
        <v>0</v>
      </c>
      <c r="F81" s="19">
        <f>'[1]generators-p'!B77</f>
        <v>0</v>
      </c>
      <c r="G81" s="19">
        <f>'[1]generators-p'!C77</f>
        <v>0</v>
      </c>
      <c r="H81" s="19">
        <f t="shared" si="19"/>
        <v>0</v>
      </c>
      <c r="I81" s="24"/>
      <c r="J81" s="31">
        <v>75</v>
      </c>
      <c r="K81" s="32">
        <v>0</v>
      </c>
      <c r="L81" s="19">
        <f t="shared" si="24"/>
        <v>0</v>
      </c>
      <c r="M81" s="19">
        <f>'[1]generators-p'!J77</f>
        <v>0</v>
      </c>
      <c r="N81" s="19">
        <f t="shared" si="25"/>
        <v>0</v>
      </c>
      <c r="O81" s="24"/>
      <c r="P81" s="35">
        <f t="shared" si="34"/>
        <v>75</v>
      </c>
      <c r="Q81" s="19">
        <v>3648.9917999999998</v>
      </c>
      <c r="R81" s="19">
        <v>959.1</v>
      </c>
      <c r="S81" s="19">
        <v>208.5</v>
      </c>
      <c r="T81" s="32">
        <f t="shared" si="26"/>
        <v>4816.5918000000001</v>
      </c>
      <c r="U81" s="24">
        <f>'[1]generators-p'!D77</f>
        <v>3725.395207229572</v>
      </c>
      <c r="V81" s="24"/>
      <c r="W81" s="31">
        <f t="shared" si="35"/>
        <v>75</v>
      </c>
      <c r="X81" s="19">
        <v>500.6748</v>
      </c>
      <c r="Y81" s="19">
        <v>60.078000000000003</v>
      </c>
      <c r="Z81" s="19">
        <f t="shared" si="27"/>
        <v>560.75279999999998</v>
      </c>
      <c r="AA81" s="24">
        <f>'[1]generators-p'!K77</f>
        <v>500.67479999999989</v>
      </c>
      <c r="AB81" s="33">
        <f>'[1]generators-p'!L77</f>
        <v>60.078000000000003</v>
      </c>
      <c r="AC81" s="33">
        <f t="shared" si="20"/>
        <v>560.75279999999987</v>
      </c>
      <c r="AD81" s="24"/>
      <c r="AE81" s="36">
        <v>75</v>
      </c>
      <c r="AF81" s="40">
        <v>975.21299999999997</v>
      </c>
      <c r="AG81" s="40">
        <f>'[1]generators-p'!E77</f>
        <v>975.21299999999997</v>
      </c>
      <c r="AH81" s="24"/>
      <c r="AI81" s="36">
        <v>75</v>
      </c>
      <c r="AJ81" s="40">
        <v>846.03599999999994</v>
      </c>
      <c r="AK81" s="40">
        <f>'[1]generators-p'!M77</f>
        <v>846.03599999999994</v>
      </c>
      <c r="AL81" s="24"/>
      <c r="AM81" s="31">
        <v>75</v>
      </c>
      <c r="AN81" s="88">
        <v>0</v>
      </c>
      <c r="AO81" s="88">
        <v>900.88207999999997</v>
      </c>
      <c r="AP81" s="88">
        <v>0</v>
      </c>
      <c r="AQ81" s="88">
        <f>'[1]generators-p'!P77</f>
        <v>850.0001266656775</v>
      </c>
      <c r="AS81" s="31">
        <v>75</v>
      </c>
      <c r="AT81" s="24">
        <v>1094.8860299999999</v>
      </c>
      <c r="AU81" s="42">
        <v>0</v>
      </c>
      <c r="AV81" s="43">
        <f t="shared" si="28"/>
        <v>1094.8860299999999</v>
      </c>
      <c r="AW81" s="42">
        <f>'[1]generators-p'!H77</f>
        <v>0</v>
      </c>
      <c r="AX81" s="42">
        <f>'[1]generators-p'!I77</f>
        <v>2052.8758286503071</v>
      </c>
      <c r="AY81" s="42">
        <f t="shared" si="29"/>
        <v>1437.0130800552149</v>
      </c>
      <c r="AZ81" s="24"/>
      <c r="BA81" s="36">
        <v>75</v>
      </c>
      <c r="BB81" s="40">
        <v>2021.79975756</v>
      </c>
      <c r="BC81" s="40">
        <v>0</v>
      </c>
      <c r="BD81" s="24"/>
      <c r="BE81" s="31">
        <v>75</v>
      </c>
      <c r="BF81" s="19">
        <v>500.05599999999998</v>
      </c>
      <c r="BG81" s="19">
        <v>0</v>
      </c>
      <c r="BH81" s="24"/>
      <c r="BI81" s="31">
        <v>75</v>
      </c>
      <c r="BJ81" s="19">
        <v>3156.57</v>
      </c>
      <c r="BK81" s="40">
        <v>3220.45544561</v>
      </c>
      <c r="BL81" s="46">
        <f t="shared" si="30"/>
        <v>6377.0254456100001</v>
      </c>
      <c r="BM81" s="24">
        <f>'[1]links-p0'!B77</f>
        <v>6377.0254456100001</v>
      </c>
      <c r="BN81" s="24"/>
      <c r="BO81" s="31">
        <v>75</v>
      </c>
      <c r="BP81" s="19">
        <v>4613</v>
      </c>
      <c r="BQ81" s="19">
        <f>'[1]links-p0'!G77</f>
        <v>4613</v>
      </c>
      <c r="BR81" s="32"/>
      <c r="BS81" s="31">
        <v>75</v>
      </c>
      <c r="BT81" s="19">
        <v>0</v>
      </c>
      <c r="BU81" s="40">
        <v>0</v>
      </c>
      <c r="BV81" s="46">
        <f t="shared" si="31"/>
        <v>0</v>
      </c>
      <c r="BW81" s="46">
        <f>'[1]links-p0'!C77</f>
        <v>0</v>
      </c>
      <c r="BX81" s="32"/>
      <c r="BY81" s="32">
        <v>0</v>
      </c>
      <c r="BZ81" s="40">
        <f>'[1]links-p0'!H77</f>
        <v>0</v>
      </c>
      <c r="CB81" s="35">
        <v>7873</v>
      </c>
      <c r="CC81" s="33">
        <f>'[1]generators-p'!G78</f>
        <v>7872.9999999999991</v>
      </c>
      <c r="CE81" s="35">
        <v>2591</v>
      </c>
      <c r="CF81" s="33">
        <f>'[1]generators-p'!O78</f>
        <v>2591</v>
      </c>
      <c r="CJ81" s="35">
        <v>794.88</v>
      </c>
      <c r="CK81" s="33">
        <f>'[1]generators-p'!F77</f>
        <v>794.87977565351252</v>
      </c>
      <c r="CN81" s="32">
        <v>2583</v>
      </c>
      <c r="CO81" s="19">
        <v>0</v>
      </c>
      <c r="CP81" s="19">
        <f t="shared" si="32"/>
        <v>2583</v>
      </c>
      <c r="CQ81" s="33">
        <f>'[1]storage_units-p'!C77</f>
        <v>1528</v>
      </c>
      <c r="CS81" s="32">
        <v>0</v>
      </c>
      <c r="CT81" s="19">
        <v>0</v>
      </c>
      <c r="CU81" s="19">
        <f t="shared" si="21"/>
        <v>0</v>
      </c>
      <c r="CV81" s="90">
        <f>'[1]storage_units-p'!B78</f>
        <v>3131.8145846669649</v>
      </c>
      <c r="CY81" s="32">
        <v>0</v>
      </c>
      <c r="CZ81" s="19">
        <v>0</v>
      </c>
      <c r="DA81" s="19">
        <f t="shared" si="22"/>
        <v>0</v>
      </c>
      <c r="DB81" s="90">
        <f>'[1]storage_units-p'!D78</f>
        <v>1918.169599999999</v>
      </c>
      <c r="DD81" s="98">
        <v>0</v>
      </c>
      <c r="DE81" s="99">
        <f>'[1]links-p0'!D78</f>
        <v>1213.065204911831</v>
      </c>
    </row>
    <row r="82" spans="1:109" x14ac:dyDescent="0.35">
      <c r="A82" s="24"/>
      <c r="B82" s="31">
        <f t="shared" si="33"/>
        <v>76</v>
      </c>
      <c r="C82" s="32">
        <v>0</v>
      </c>
      <c r="D82" s="19">
        <v>0</v>
      </c>
      <c r="E82" s="33">
        <f t="shared" si="23"/>
        <v>0</v>
      </c>
      <c r="F82" s="19">
        <f>'[1]generators-p'!B78</f>
        <v>0</v>
      </c>
      <c r="G82" s="19">
        <f>'[1]generators-p'!C78</f>
        <v>0</v>
      </c>
      <c r="H82" s="19">
        <f t="shared" si="19"/>
        <v>0</v>
      </c>
      <c r="I82" s="24"/>
      <c r="J82" s="31">
        <v>76</v>
      </c>
      <c r="K82" s="32">
        <v>0</v>
      </c>
      <c r="L82" s="19">
        <f t="shared" si="24"/>
        <v>0</v>
      </c>
      <c r="M82" s="19">
        <f>'[1]generators-p'!J78</f>
        <v>0</v>
      </c>
      <c r="N82" s="19">
        <f t="shared" si="25"/>
        <v>0</v>
      </c>
      <c r="O82" s="24"/>
      <c r="P82" s="35">
        <f t="shared" si="34"/>
        <v>76</v>
      </c>
      <c r="Q82" s="19">
        <v>4538.9898000000003</v>
      </c>
      <c r="R82" s="19">
        <v>1014.3</v>
      </c>
      <c r="S82" s="19">
        <v>220.5</v>
      </c>
      <c r="T82" s="32">
        <f t="shared" si="26"/>
        <v>5773.7898000000005</v>
      </c>
      <c r="U82" s="24">
        <f>'[1]generators-p'!D78</f>
        <v>4680.1631923013483</v>
      </c>
      <c r="V82" s="24"/>
      <c r="W82" s="31">
        <f t="shared" si="35"/>
        <v>76</v>
      </c>
      <c r="X82" s="19">
        <v>454.10039999999998</v>
      </c>
      <c r="Y82" s="19">
        <v>63.954000000000001</v>
      </c>
      <c r="Z82" s="19">
        <f t="shared" si="27"/>
        <v>518.05439999999999</v>
      </c>
      <c r="AA82" s="24">
        <f>'[1]generators-p'!K78</f>
        <v>454.10039999999998</v>
      </c>
      <c r="AB82" s="33">
        <f>'[1]generators-p'!L78</f>
        <v>63.954000000000001</v>
      </c>
      <c r="AC82" s="33">
        <f t="shared" si="20"/>
        <v>518.05439999999999</v>
      </c>
      <c r="AD82" s="24"/>
      <c r="AE82" s="36">
        <v>76</v>
      </c>
      <c r="AF82" s="40">
        <v>989.98900000000003</v>
      </c>
      <c r="AG82" s="40">
        <f>'[1]generators-p'!E78</f>
        <v>989.98900000000003</v>
      </c>
      <c r="AH82" s="24"/>
      <c r="AI82" s="36">
        <v>76</v>
      </c>
      <c r="AJ82" s="40">
        <v>848.31799999999998</v>
      </c>
      <c r="AK82" s="40">
        <f>'[1]generators-p'!M78</f>
        <v>848.3180000000001</v>
      </c>
      <c r="AL82" s="24"/>
      <c r="AM82" s="31">
        <v>76</v>
      </c>
      <c r="AN82" s="88">
        <v>0</v>
      </c>
      <c r="AO82" s="88">
        <v>929.45532000000003</v>
      </c>
      <c r="AP82" s="88">
        <v>0</v>
      </c>
      <c r="AQ82" s="88">
        <f>'[1]generators-p'!P78</f>
        <v>876.95954583766161</v>
      </c>
      <c r="AS82" s="31">
        <v>76</v>
      </c>
      <c r="AT82" s="24">
        <v>1375.4901</v>
      </c>
      <c r="AU82" s="42">
        <v>0</v>
      </c>
      <c r="AV82" s="43">
        <f t="shared" si="28"/>
        <v>1375.4901</v>
      </c>
      <c r="AW82" s="42">
        <f>'[1]generators-p'!H78</f>
        <v>0</v>
      </c>
      <c r="AX82" s="42">
        <f>'[1]generators-p'!I78</f>
        <v>2578.9993674846619</v>
      </c>
      <c r="AY82" s="42">
        <f t="shared" si="29"/>
        <v>1805.2995572392631</v>
      </c>
      <c r="AZ82" s="24"/>
      <c r="BA82" s="36">
        <v>76</v>
      </c>
      <c r="BB82" s="40">
        <v>2021.79975756</v>
      </c>
      <c r="BC82" s="40">
        <v>0</v>
      </c>
      <c r="BD82" s="24"/>
      <c r="BE82" s="31">
        <v>76</v>
      </c>
      <c r="BF82" s="19">
        <v>500.05599999999998</v>
      </c>
      <c r="BG82" s="19">
        <v>0</v>
      </c>
      <c r="BH82" s="24"/>
      <c r="BI82" s="31">
        <v>76</v>
      </c>
      <c r="BJ82" s="19">
        <v>3156.57</v>
      </c>
      <c r="BK82" s="40">
        <v>3628.26265229</v>
      </c>
      <c r="BL82" s="46">
        <f t="shared" si="30"/>
        <v>6784.8326522900006</v>
      </c>
      <c r="BM82" s="24">
        <f>'[1]links-p0'!B78</f>
        <v>6784.8326522900006</v>
      </c>
      <c r="BN82" s="24"/>
      <c r="BO82" s="31">
        <v>76</v>
      </c>
      <c r="BP82" s="19">
        <v>4613</v>
      </c>
      <c r="BQ82" s="19">
        <f>'[1]links-p0'!G78</f>
        <v>4613</v>
      </c>
      <c r="BR82" s="32"/>
      <c r="BS82" s="31">
        <v>76</v>
      </c>
      <c r="BT82" s="19">
        <v>0</v>
      </c>
      <c r="BU82" s="40">
        <v>0</v>
      </c>
      <c r="BV82" s="46">
        <f t="shared" si="31"/>
        <v>0</v>
      </c>
      <c r="BW82" s="46">
        <f>'[1]links-p0'!C78</f>
        <v>0</v>
      </c>
      <c r="BX82" s="32"/>
      <c r="BY82" s="32">
        <v>0</v>
      </c>
      <c r="BZ82" s="40">
        <f>'[1]links-p0'!H78</f>
        <v>0</v>
      </c>
      <c r="CB82" s="35">
        <v>7873</v>
      </c>
      <c r="CC82" s="33">
        <f>'[1]generators-p'!G79</f>
        <v>7872.9999999999991</v>
      </c>
      <c r="CE82" s="35">
        <v>2591</v>
      </c>
      <c r="CF82" s="33">
        <f>'[1]generators-p'!O79</f>
        <v>2591</v>
      </c>
      <c r="CJ82" s="35">
        <v>794.88</v>
      </c>
      <c r="CK82" s="33">
        <f>'[1]generators-p'!F78</f>
        <v>794.87977565351252</v>
      </c>
      <c r="CN82" s="32">
        <v>2583</v>
      </c>
      <c r="CO82" s="19">
        <v>0</v>
      </c>
      <c r="CP82" s="19">
        <f t="shared" si="32"/>
        <v>2583</v>
      </c>
      <c r="CQ82" s="33">
        <f>'[1]storage_units-p'!C78</f>
        <v>1528</v>
      </c>
      <c r="CS82" s="32">
        <v>0</v>
      </c>
      <c r="CT82" s="19">
        <v>0</v>
      </c>
      <c r="CU82" s="19">
        <f t="shared" si="21"/>
        <v>0</v>
      </c>
      <c r="CV82" s="90">
        <f>'[1]storage_units-p'!B79</f>
        <v>1846.0659467670121</v>
      </c>
      <c r="CY82" s="32">
        <v>0</v>
      </c>
      <c r="CZ82" s="19">
        <v>0</v>
      </c>
      <c r="DA82" s="19">
        <f t="shared" si="22"/>
        <v>0</v>
      </c>
      <c r="DB82" s="90">
        <f>'[1]storage_units-p'!D79</f>
        <v>2029.8335999999999</v>
      </c>
      <c r="DD82" s="98">
        <v>1026.6786712799999</v>
      </c>
      <c r="DE82" s="99">
        <f>'[1]links-p0'!D79</f>
        <v>2171.987915117285</v>
      </c>
    </row>
    <row r="83" spans="1:109" x14ac:dyDescent="0.35">
      <c r="A83" s="24"/>
      <c r="B83" s="31">
        <f t="shared" si="33"/>
        <v>77</v>
      </c>
      <c r="C83" s="32">
        <v>0</v>
      </c>
      <c r="D83" s="19">
        <v>0</v>
      </c>
      <c r="E83" s="33">
        <f t="shared" si="23"/>
        <v>0</v>
      </c>
      <c r="F83" s="19">
        <f>'[1]generators-p'!B79</f>
        <v>0</v>
      </c>
      <c r="G83" s="19">
        <f>'[1]generators-p'!C79</f>
        <v>0</v>
      </c>
      <c r="H83" s="19">
        <f t="shared" si="19"/>
        <v>0</v>
      </c>
      <c r="I83" s="24"/>
      <c r="J83" s="31">
        <v>77</v>
      </c>
      <c r="K83" s="32">
        <v>0</v>
      </c>
      <c r="L83" s="19">
        <f t="shared" si="24"/>
        <v>0</v>
      </c>
      <c r="M83" s="19">
        <f>'[1]generators-p'!J79</f>
        <v>0</v>
      </c>
      <c r="N83" s="19">
        <f t="shared" si="25"/>
        <v>0</v>
      </c>
      <c r="O83" s="24"/>
      <c r="P83" s="35">
        <f t="shared" si="34"/>
        <v>77</v>
      </c>
      <c r="Q83" s="19">
        <v>5250.9881999999998</v>
      </c>
      <c r="R83" s="19">
        <v>1048.8</v>
      </c>
      <c r="S83" s="19">
        <v>228</v>
      </c>
      <c r="T83" s="32">
        <f t="shared" si="26"/>
        <v>6527.7882</v>
      </c>
      <c r="U83" s="24">
        <f>'[1]generators-p'!D79</f>
        <v>5450.4992397167543</v>
      </c>
      <c r="V83" s="24"/>
      <c r="W83" s="31">
        <f t="shared" si="35"/>
        <v>77</v>
      </c>
      <c r="X83" s="19">
        <v>454.10039999999998</v>
      </c>
      <c r="Y83" s="19">
        <v>68.475999999999999</v>
      </c>
      <c r="Z83" s="19">
        <f t="shared" si="27"/>
        <v>522.57639999999992</v>
      </c>
      <c r="AA83" s="24">
        <f>'[1]generators-p'!K79</f>
        <v>454.10039999999998</v>
      </c>
      <c r="AB83" s="33">
        <f>'[1]generators-p'!L79</f>
        <v>68.475999999999999</v>
      </c>
      <c r="AC83" s="33">
        <f t="shared" si="20"/>
        <v>522.57639999999992</v>
      </c>
      <c r="AD83" s="24"/>
      <c r="AE83" s="36">
        <v>77</v>
      </c>
      <c r="AF83" s="40">
        <v>1004.765</v>
      </c>
      <c r="AG83" s="40">
        <f>'[1]generators-p'!E79</f>
        <v>1004.765</v>
      </c>
      <c r="AH83" s="24"/>
      <c r="AI83" s="36">
        <v>77</v>
      </c>
      <c r="AJ83" s="40">
        <v>868.93600000000004</v>
      </c>
      <c r="AK83" s="40">
        <f>'[1]generators-p'!M79</f>
        <v>868.93600000000015</v>
      </c>
      <c r="AL83" s="24"/>
      <c r="AM83" s="31">
        <v>77</v>
      </c>
      <c r="AN83" s="88">
        <v>0</v>
      </c>
      <c r="AO83" s="88">
        <v>970.59627</v>
      </c>
      <c r="AP83" s="88">
        <v>0</v>
      </c>
      <c r="AQ83" s="88">
        <f>'[1]generators-p'!P79</f>
        <v>915.77684888707552</v>
      </c>
      <c r="AS83" s="31">
        <v>77</v>
      </c>
      <c r="AT83" s="24">
        <v>1601.8906400000001</v>
      </c>
      <c r="AU83" s="42">
        <v>0</v>
      </c>
      <c r="AV83" s="43">
        <f t="shared" si="28"/>
        <v>1601.8906400000001</v>
      </c>
      <c r="AW83" s="42">
        <f>'[1]generators-p'!H79</f>
        <v>0</v>
      </c>
      <c r="AX83" s="42">
        <f>'[1]generators-p'!I79</f>
        <v>3003.4930439263808</v>
      </c>
      <c r="AY83" s="42">
        <f t="shared" si="29"/>
        <v>2102.4451307484665</v>
      </c>
      <c r="AZ83" s="24"/>
      <c r="BA83" s="36">
        <v>77</v>
      </c>
      <c r="BB83" s="40">
        <v>2021.79975756</v>
      </c>
      <c r="BC83" s="40">
        <v>0</v>
      </c>
      <c r="BD83" s="24"/>
      <c r="BE83" s="31">
        <v>77</v>
      </c>
      <c r="BF83" s="19">
        <v>500.05599999999998</v>
      </c>
      <c r="BG83" s="19">
        <v>0</v>
      </c>
      <c r="BH83" s="24"/>
      <c r="BI83" s="31">
        <v>77</v>
      </c>
      <c r="BJ83" s="19">
        <v>3156.57</v>
      </c>
      <c r="BK83" s="40">
        <v>7226.9889529800002</v>
      </c>
      <c r="BL83" s="46">
        <f t="shared" si="30"/>
        <v>10383.55895298</v>
      </c>
      <c r="BM83" s="24">
        <f>'[1]links-p0'!B79</f>
        <v>10383.55895298</v>
      </c>
      <c r="BN83" s="24"/>
      <c r="BO83" s="31">
        <v>77</v>
      </c>
      <c r="BP83" s="19">
        <v>4613</v>
      </c>
      <c r="BQ83" s="19">
        <f>'[1]links-p0'!G79</f>
        <v>4613</v>
      </c>
      <c r="BR83" s="32"/>
      <c r="BS83" s="31">
        <v>77</v>
      </c>
      <c r="BT83" s="19">
        <v>0</v>
      </c>
      <c r="BU83" s="40">
        <v>0</v>
      </c>
      <c r="BV83" s="46">
        <f t="shared" si="31"/>
        <v>0</v>
      </c>
      <c r="BW83" s="46">
        <f>'[1]links-p0'!C79</f>
        <v>0</v>
      </c>
      <c r="BX83" s="32"/>
      <c r="BY83" s="32">
        <v>0</v>
      </c>
      <c r="BZ83" s="40">
        <f>'[1]links-p0'!H79</f>
        <v>0</v>
      </c>
      <c r="CB83" s="35">
        <v>7873</v>
      </c>
      <c r="CC83" s="33">
        <f>'[1]generators-p'!G80</f>
        <v>7872.9999999999991</v>
      </c>
      <c r="CE83" s="35">
        <v>2591</v>
      </c>
      <c r="CF83" s="33">
        <f>'[1]generators-p'!O80</f>
        <v>2591</v>
      </c>
      <c r="CJ83" s="35">
        <v>794.88</v>
      </c>
      <c r="CK83" s="33">
        <f>'[1]generators-p'!F79</f>
        <v>794.87977565351252</v>
      </c>
      <c r="CN83" s="32">
        <v>2583</v>
      </c>
      <c r="CO83" s="19">
        <v>0</v>
      </c>
      <c r="CP83" s="19">
        <f t="shared" si="32"/>
        <v>2583</v>
      </c>
      <c r="CQ83" s="33">
        <f>'[1]storage_units-p'!C79</f>
        <v>1528</v>
      </c>
      <c r="CS83" s="32">
        <v>0</v>
      </c>
      <c r="CT83" s="19">
        <v>0</v>
      </c>
      <c r="CU83" s="19">
        <f t="shared" si="21"/>
        <v>0</v>
      </c>
      <c r="CV83" s="90">
        <f>'[1]storage_units-p'!B80</f>
        <v>2349.7070548501629</v>
      </c>
      <c r="CY83" s="32">
        <v>0</v>
      </c>
      <c r="CZ83" s="19">
        <v>0</v>
      </c>
      <c r="DA83" s="19">
        <f t="shared" si="22"/>
        <v>0</v>
      </c>
      <c r="DB83" s="90">
        <f>'[1]storage_units-p'!D80</f>
        <v>2303.8793999999998</v>
      </c>
      <c r="DD83" s="98">
        <v>2335.8534421700001</v>
      </c>
      <c r="DE83" s="99">
        <f>'[1]links-p0'!D80</f>
        <v>3442.2597377354</v>
      </c>
    </row>
    <row r="84" spans="1:109" x14ac:dyDescent="0.35">
      <c r="A84" s="24"/>
      <c r="B84" s="31">
        <f t="shared" si="33"/>
        <v>78</v>
      </c>
      <c r="C84" s="32">
        <v>0</v>
      </c>
      <c r="D84" s="19">
        <v>0</v>
      </c>
      <c r="E84" s="33">
        <f t="shared" si="23"/>
        <v>0</v>
      </c>
      <c r="F84" s="19">
        <f>'[1]generators-p'!B80</f>
        <v>0</v>
      </c>
      <c r="G84" s="19">
        <f>'[1]generators-p'!C80</f>
        <v>0</v>
      </c>
      <c r="H84" s="19">
        <f t="shared" si="19"/>
        <v>0</v>
      </c>
      <c r="I84" s="24"/>
      <c r="J84" s="31">
        <v>78</v>
      </c>
      <c r="K84" s="32">
        <v>0</v>
      </c>
      <c r="L84" s="19">
        <f t="shared" si="24"/>
        <v>0</v>
      </c>
      <c r="M84" s="19">
        <f>'[1]generators-p'!J80</f>
        <v>0</v>
      </c>
      <c r="N84" s="19">
        <f t="shared" si="25"/>
        <v>0</v>
      </c>
      <c r="O84" s="24"/>
      <c r="P84" s="35">
        <f t="shared" si="34"/>
        <v>78</v>
      </c>
      <c r="Q84" s="19">
        <v>5873.9867999999997</v>
      </c>
      <c r="R84" s="19">
        <v>1092.5</v>
      </c>
      <c r="S84" s="19">
        <v>237.5</v>
      </c>
      <c r="T84" s="32">
        <f t="shared" si="26"/>
        <v>7203.9867999999997</v>
      </c>
      <c r="U84" s="24">
        <f>'[1]generators-p'!D80</f>
        <v>6064.3819072317219</v>
      </c>
      <c r="V84" s="24"/>
      <c r="W84" s="31">
        <f t="shared" si="35"/>
        <v>78</v>
      </c>
      <c r="X84" s="19">
        <v>535.60559999999998</v>
      </c>
      <c r="Y84" s="19">
        <v>74.290000000000006</v>
      </c>
      <c r="Z84" s="19">
        <f t="shared" si="27"/>
        <v>609.89559999999994</v>
      </c>
      <c r="AA84" s="24">
        <f>'[1]generators-p'!K80</f>
        <v>535.60559999999998</v>
      </c>
      <c r="AB84" s="33">
        <f>'[1]generators-p'!L80</f>
        <v>74.290000000000006</v>
      </c>
      <c r="AC84" s="33">
        <f t="shared" si="20"/>
        <v>609.89559999999994</v>
      </c>
      <c r="AD84" s="24"/>
      <c r="AE84" s="36">
        <v>78</v>
      </c>
      <c r="AF84" s="40">
        <v>1014.616</v>
      </c>
      <c r="AG84" s="40">
        <f>'[1]generators-p'!E80</f>
        <v>1014.616</v>
      </c>
      <c r="AH84" s="24"/>
      <c r="AI84" s="36">
        <v>78</v>
      </c>
      <c r="AJ84" s="40">
        <v>871.84100000000001</v>
      </c>
      <c r="AK84" s="40">
        <f>'[1]generators-p'!M80</f>
        <v>871.84100000000001</v>
      </c>
      <c r="AL84" s="24"/>
      <c r="AM84" s="31">
        <v>78</v>
      </c>
      <c r="AN84" s="88">
        <v>0</v>
      </c>
      <c r="AO84" s="88">
        <v>1019.2298500000001</v>
      </c>
      <c r="AP84" s="88">
        <v>0</v>
      </c>
      <c r="AQ84" s="88">
        <f>'[1]generators-p'!P80</f>
        <v>961.66359708413734</v>
      </c>
      <c r="AS84" s="31">
        <v>78</v>
      </c>
      <c r="AT84" s="24">
        <v>1782.30945</v>
      </c>
      <c r="AU84" s="42">
        <v>0</v>
      </c>
      <c r="AV84" s="43">
        <f t="shared" si="28"/>
        <v>1782.30945</v>
      </c>
      <c r="AW84" s="42">
        <f>'[1]generators-p'!H80</f>
        <v>0</v>
      </c>
      <c r="AX84" s="42">
        <f>'[1]generators-p'!I80</f>
        <v>3341.7724665644168</v>
      </c>
      <c r="AY84" s="42">
        <f t="shared" si="29"/>
        <v>2339.2407265950915</v>
      </c>
      <c r="AZ84" s="24"/>
      <c r="BA84" s="36">
        <v>78</v>
      </c>
      <c r="BB84" s="40">
        <v>4143.4424293000002</v>
      </c>
      <c r="BC84" s="40">
        <v>0</v>
      </c>
      <c r="BD84" s="24"/>
      <c r="BE84" s="31">
        <v>78</v>
      </c>
      <c r="BF84" s="19">
        <v>500.05599999999998</v>
      </c>
      <c r="BG84" s="19">
        <v>0</v>
      </c>
      <c r="BH84" s="24"/>
      <c r="BI84" s="31">
        <v>78</v>
      </c>
      <c r="BJ84" s="19">
        <v>3156.57</v>
      </c>
      <c r="BK84" s="40">
        <v>10447.41</v>
      </c>
      <c r="BL84" s="46">
        <f t="shared" si="30"/>
        <v>13603.98</v>
      </c>
      <c r="BM84" s="24">
        <f>'[1]links-p0'!B80</f>
        <v>13603.98</v>
      </c>
      <c r="BN84" s="24"/>
      <c r="BO84" s="31">
        <v>78</v>
      </c>
      <c r="BP84" s="19">
        <v>4613</v>
      </c>
      <c r="BQ84" s="19">
        <f>'[1]links-p0'!G80</f>
        <v>4613</v>
      </c>
      <c r="BR84" s="32"/>
      <c r="BS84" s="31">
        <v>78</v>
      </c>
      <c r="BT84" s="19">
        <v>0</v>
      </c>
      <c r="BU84" s="40">
        <v>0</v>
      </c>
      <c r="BV84" s="46">
        <f t="shared" si="31"/>
        <v>0</v>
      </c>
      <c r="BW84" s="46">
        <f>'[1]links-p0'!C80</f>
        <v>0</v>
      </c>
      <c r="BX84" s="32"/>
      <c r="BY84" s="32">
        <v>0</v>
      </c>
      <c r="BZ84" s="40">
        <f>'[1]links-p0'!H80</f>
        <v>0</v>
      </c>
      <c r="CB84" s="35">
        <v>7873</v>
      </c>
      <c r="CC84" s="33">
        <f>'[1]generators-p'!G81</f>
        <v>7872.9999999999991</v>
      </c>
      <c r="CE84" s="35">
        <v>2591</v>
      </c>
      <c r="CF84" s="33">
        <f>'[1]generators-p'!O81</f>
        <v>2591</v>
      </c>
      <c r="CJ84" s="35">
        <v>794.88</v>
      </c>
      <c r="CK84" s="33">
        <f>'[1]generators-p'!F80</f>
        <v>794.87977565351252</v>
      </c>
      <c r="CN84" s="32">
        <v>2583</v>
      </c>
      <c r="CO84" s="19">
        <v>0</v>
      </c>
      <c r="CP84" s="19">
        <f t="shared" si="32"/>
        <v>2583</v>
      </c>
      <c r="CQ84" s="33">
        <f>'[1]storage_units-p'!C80</f>
        <v>1528</v>
      </c>
      <c r="CS84" s="32">
        <v>1376.7346337399999</v>
      </c>
      <c r="CT84" s="19">
        <v>0</v>
      </c>
      <c r="CU84" s="19">
        <f t="shared" si="21"/>
        <v>1376.7346337399999</v>
      </c>
      <c r="CV84" s="90">
        <f>'[1]storage_units-p'!B81</f>
        <v>6220.7645878039648</v>
      </c>
      <c r="CY84" s="32">
        <v>973.43125701999998</v>
      </c>
      <c r="CZ84" s="19">
        <v>0</v>
      </c>
      <c r="DA84" s="19">
        <f t="shared" si="22"/>
        <v>973.43125701999998</v>
      </c>
      <c r="DB84" s="90">
        <f>'[1]storage_units-p'!D81</f>
        <v>2657.7422000000001</v>
      </c>
      <c r="DD84" s="98">
        <v>3793.9947989299999</v>
      </c>
      <c r="DE84" s="99">
        <f>'[1]links-p0'!D81</f>
        <v>4879.6431004592368</v>
      </c>
    </row>
    <row r="85" spans="1:109" x14ac:dyDescent="0.35">
      <c r="A85" s="24"/>
      <c r="B85" s="31">
        <f t="shared" si="33"/>
        <v>79</v>
      </c>
      <c r="C85" s="32">
        <v>0</v>
      </c>
      <c r="D85" s="19">
        <v>0</v>
      </c>
      <c r="E85" s="33">
        <f t="shared" si="23"/>
        <v>0</v>
      </c>
      <c r="F85" s="19">
        <f>'[1]generators-p'!B81</f>
        <v>0</v>
      </c>
      <c r="G85" s="19">
        <f>'[1]generators-p'!C81</f>
        <v>0</v>
      </c>
      <c r="H85" s="19">
        <f t="shared" si="19"/>
        <v>0</v>
      </c>
      <c r="I85" s="24"/>
      <c r="J85" s="31">
        <v>79</v>
      </c>
      <c r="K85" s="32">
        <v>0</v>
      </c>
      <c r="L85" s="19">
        <f t="shared" si="24"/>
        <v>0</v>
      </c>
      <c r="M85" s="19">
        <f>'[1]generators-p'!J81</f>
        <v>0</v>
      </c>
      <c r="N85" s="19">
        <f t="shared" si="25"/>
        <v>0</v>
      </c>
      <c r="O85" s="24"/>
      <c r="P85" s="35">
        <f t="shared" si="34"/>
        <v>79</v>
      </c>
      <c r="Q85" s="19">
        <v>6229.9859999999999</v>
      </c>
      <c r="R85" s="19">
        <v>1145.4000000000001</v>
      </c>
      <c r="S85" s="19">
        <v>249</v>
      </c>
      <c r="T85" s="32">
        <f t="shared" si="26"/>
        <v>7624.3860000000004</v>
      </c>
      <c r="U85" s="24">
        <f>'[1]generators-p'!D81</f>
        <v>6423.2157370017594</v>
      </c>
      <c r="V85" s="24"/>
      <c r="W85" s="31">
        <f t="shared" si="35"/>
        <v>79</v>
      </c>
      <c r="X85" s="19">
        <v>675.3288</v>
      </c>
      <c r="Y85" s="19">
        <v>77.52</v>
      </c>
      <c r="Z85" s="19">
        <f t="shared" si="27"/>
        <v>752.84879999999998</v>
      </c>
      <c r="AA85" s="24">
        <f>'[1]generators-p'!K81</f>
        <v>675.3288</v>
      </c>
      <c r="AB85" s="33">
        <f>'[1]generators-p'!L81</f>
        <v>77.52</v>
      </c>
      <c r="AC85" s="33">
        <f t="shared" si="20"/>
        <v>752.84879999999998</v>
      </c>
      <c r="AD85" s="24"/>
      <c r="AE85" s="36">
        <v>79</v>
      </c>
      <c r="AF85" s="40">
        <v>1022.004</v>
      </c>
      <c r="AG85" s="40">
        <f>'[1]generators-p'!E81</f>
        <v>1022.004</v>
      </c>
      <c r="AH85" s="24"/>
      <c r="AI85" s="36">
        <v>79</v>
      </c>
      <c r="AJ85" s="40">
        <v>923.83699999999999</v>
      </c>
      <c r="AK85" s="40">
        <f>'[1]generators-p'!M81</f>
        <v>923.83699999999999</v>
      </c>
      <c r="AL85" s="24"/>
      <c r="AM85" s="31">
        <v>79</v>
      </c>
      <c r="AN85" s="88">
        <v>0</v>
      </c>
      <c r="AO85" s="88">
        <v>1031.8997999999999</v>
      </c>
      <c r="AP85" s="88">
        <v>0</v>
      </c>
      <c r="AQ85" s="88">
        <f>'[1]generators-p'!P81</f>
        <v>973.61794643122141</v>
      </c>
      <c r="AS85" s="31">
        <v>79</v>
      </c>
      <c r="AT85" s="24">
        <v>1887.77001</v>
      </c>
      <c r="AU85" s="42">
        <v>0</v>
      </c>
      <c r="AV85" s="43">
        <f t="shared" si="28"/>
        <v>1887.77001</v>
      </c>
      <c r="AW85" s="42">
        <f>'[1]generators-p'!H81</f>
        <v>0</v>
      </c>
      <c r="AX85" s="42">
        <f>'[1]generators-p'!I81</f>
        <v>3539.507599325153</v>
      </c>
      <c r="AY85" s="42">
        <f t="shared" si="29"/>
        <v>2477.6553195276069</v>
      </c>
      <c r="AZ85" s="24"/>
      <c r="BA85" s="36">
        <v>79</v>
      </c>
      <c r="BB85" s="40">
        <v>6195.8310494400002</v>
      </c>
      <c r="BC85" s="40">
        <v>0</v>
      </c>
      <c r="BD85" s="24"/>
      <c r="BE85" s="31">
        <v>79</v>
      </c>
      <c r="BF85" s="19">
        <v>1357</v>
      </c>
      <c r="BG85" s="19">
        <v>0</v>
      </c>
      <c r="BH85" s="24"/>
      <c r="BI85" s="31">
        <v>79</v>
      </c>
      <c r="BJ85" s="19">
        <v>3156.57</v>
      </c>
      <c r="BK85" s="40">
        <v>10447.41</v>
      </c>
      <c r="BL85" s="46">
        <f t="shared" si="30"/>
        <v>13603.98</v>
      </c>
      <c r="BM85" s="24">
        <f>'[1]links-p0'!B81</f>
        <v>13603.98</v>
      </c>
      <c r="BN85" s="24"/>
      <c r="BO85" s="31">
        <v>79</v>
      </c>
      <c r="BP85" s="19">
        <v>4613</v>
      </c>
      <c r="BQ85" s="19">
        <f>'[1]links-p0'!G81</f>
        <v>4613</v>
      </c>
      <c r="BR85" s="32"/>
      <c r="BS85" s="31">
        <v>79</v>
      </c>
      <c r="BT85" s="19">
        <v>0</v>
      </c>
      <c r="BU85" s="40">
        <v>0</v>
      </c>
      <c r="BV85" s="46">
        <f t="shared" si="31"/>
        <v>0</v>
      </c>
      <c r="BW85" s="46">
        <f>'[1]links-p0'!C81</f>
        <v>0</v>
      </c>
      <c r="BX85" s="32"/>
      <c r="BY85" s="32">
        <v>0</v>
      </c>
      <c r="BZ85" s="40">
        <f>'[1]links-p0'!H81</f>
        <v>0</v>
      </c>
      <c r="CB85" s="35">
        <v>7873</v>
      </c>
      <c r="CC85" s="33">
        <f>'[1]generators-p'!G82</f>
        <v>7872.9999999999991</v>
      </c>
      <c r="CE85" s="35">
        <v>2591</v>
      </c>
      <c r="CF85" s="33">
        <f>'[1]generators-p'!O82</f>
        <v>2591</v>
      </c>
      <c r="CJ85" s="35">
        <v>794.88</v>
      </c>
      <c r="CK85" s="33">
        <f>'[1]generators-p'!F81</f>
        <v>794.87977565351252</v>
      </c>
      <c r="CN85" s="32">
        <v>2583</v>
      </c>
      <c r="CO85" s="19">
        <v>0</v>
      </c>
      <c r="CP85" s="19">
        <f t="shared" si="32"/>
        <v>2583</v>
      </c>
      <c r="CQ85" s="33">
        <f>'[1]storage_units-p'!C81</f>
        <v>1528</v>
      </c>
      <c r="CS85" s="32">
        <v>4177.2687433499996</v>
      </c>
      <c r="CT85" s="19">
        <v>0</v>
      </c>
      <c r="CU85" s="19">
        <f t="shared" si="21"/>
        <v>4177.2687433499996</v>
      </c>
      <c r="CV85" s="90">
        <f>'[1]storage_units-p'!B82</f>
        <v>8373.0663378083591</v>
      </c>
      <c r="CY85" s="32">
        <v>1233.74667404</v>
      </c>
      <c r="CZ85" s="19">
        <v>0</v>
      </c>
      <c r="DA85" s="19">
        <f t="shared" si="22"/>
        <v>1233.74667404</v>
      </c>
      <c r="DB85" s="90">
        <f>'[1]storage_units-p'!D82</f>
        <v>2967.9119999999989</v>
      </c>
      <c r="DD85" s="98">
        <v>4904.95980805</v>
      </c>
      <c r="DE85" s="99">
        <f>'[1]links-p0'!D82</f>
        <v>5871.2672073040803</v>
      </c>
    </row>
    <row r="86" spans="1:109" x14ac:dyDescent="0.35">
      <c r="A86" s="24"/>
      <c r="B86" s="31">
        <f t="shared" si="33"/>
        <v>80</v>
      </c>
      <c r="C86" s="32">
        <v>0</v>
      </c>
      <c r="D86" s="19">
        <v>0</v>
      </c>
      <c r="E86" s="33">
        <f t="shared" si="23"/>
        <v>0</v>
      </c>
      <c r="F86" s="19">
        <f>'[1]generators-p'!B82</f>
        <v>0</v>
      </c>
      <c r="G86" s="19">
        <f>'[1]generators-p'!C82</f>
        <v>0</v>
      </c>
      <c r="H86" s="19">
        <f t="shared" si="19"/>
        <v>0</v>
      </c>
      <c r="I86" s="24"/>
      <c r="J86" s="31">
        <v>80</v>
      </c>
      <c r="K86" s="32">
        <v>0</v>
      </c>
      <c r="L86" s="19">
        <f t="shared" si="24"/>
        <v>0</v>
      </c>
      <c r="M86" s="19">
        <f>'[1]generators-p'!J82</f>
        <v>0</v>
      </c>
      <c r="N86" s="19">
        <f t="shared" si="25"/>
        <v>0</v>
      </c>
      <c r="O86" s="24"/>
      <c r="P86" s="35">
        <f t="shared" si="34"/>
        <v>80</v>
      </c>
      <c r="Q86" s="19">
        <v>7030.9841999999999</v>
      </c>
      <c r="R86" s="19">
        <v>1202.9000000000001</v>
      </c>
      <c r="S86" s="19">
        <v>261.5</v>
      </c>
      <c r="T86" s="32">
        <f t="shared" si="26"/>
        <v>8495.3842000000004</v>
      </c>
      <c r="U86" s="24">
        <f>'[1]generators-p'!D82</f>
        <v>7229.6280938422078</v>
      </c>
      <c r="V86" s="24"/>
      <c r="W86" s="31">
        <f t="shared" si="35"/>
        <v>80</v>
      </c>
      <c r="X86" s="19">
        <v>873.27</v>
      </c>
      <c r="Y86" s="19">
        <v>81.396000000000001</v>
      </c>
      <c r="Z86" s="19">
        <f t="shared" si="27"/>
        <v>954.66599999999994</v>
      </c>
      <c r="AA86" s="24">
        <f>'[1]generators-p'!K82</f>
        <v>873.27</v>
      </c>
      <c r="AB86" s="33">
        <f>'[1]generators-p'!L82</f>
        <v>81.396000000000001</v>
      </c>
      <c r="AC86" s="33">
        <f t="shared" si="20"/>
        <v>954.66599999999994</v>
      </c>
      <c r="AD86" s="24"/>
      <c r="AE86" s="36">
        <v>80</v>
      </c>
      <c r="AF86" s="40">
        <v>1083.57</v>
      </c>
      <c r="AG86" s="40">
        <f>'[1]generators-p'!E82</f>
        <v>1083.57</v>
      </c>
      <c r="AH86" s="24"/>
      <c r="AI86" s="36">
        <v>80</v>
      </c>
      <c r="AJ86" s="40">
        <v>937.77200000000005</v>
      </c>
      <c r="AK86" s="40">
        <f>'[1]generators-p'!M82</f>
        <v>937.77199999999993</v>
      </c>
      <c r="AL86" s="24"/>
      <c r="AM86" s="31">
        <v>80</v>
      </c>
      <c r="AN86" s="88">
        <v>0</v>
      </c>
      <c r="AO86" s="88">
        <v>1056.42533</v>
      </c>
      <c r="AP86" s="88">
        <v>0</v>
      </c>
      <c r="AQ86" s="88">
        <f>'[1]generators-p'!P82</f>
        <v>996.75827086362983</v>
      </c>
      <c r="AS86" s="31">
        <v>80</v>
      </c>
      <c r="AT86" s="24">
        <v>2217.3157999999999</v>
      </c>
      <c r="AU86" s="42">
        <v>0</v>
      </c>
      <c r="AV86" s="43">
        <f t="shared" si="28"/>
        <v>2217.3157999999999</v>
      </c>
      <c r="AW86" s="42">
        <f>'[1]generators-p'!H82</f>
        <v>0</v>
      </c>
      <c r="AX86" s="42">
        <f>'[1]generators-p'!I82</f>
        <v>4157.395277300614</v>
      </c>
      <c r="AY86" s="42">
        <f t="shared" si="29"/>
        <v>2910.1766941104297</v>
      </c>
      <c r="AZ86" s="24"/>
      <c r="BA86" s="36">
        <v>80</v>
      </c>
      <c r="BB86" s="40">
        <v>6195.8310494400002</v>
      </c>
      <c r="BC86" s="40">
        <v>0</v>
      </c>
      <c r="BD86" s="24"/>
      <c r="BE86" s="31">
        <v>80</v>
      </c>
      <c r="BF86" s="19">
        <v>1357</v>
      </c>
      <c r="BG86" s="19">
        <v>0</v>
      </c>
      <c r="BH86" s="24"/>
      <c r="BI86" s="31">
        <v>80</v>
      </c>
      <c r="BJ86" s="19">
        <v>3156.57</v>
      </c>
      <c r="BK86" s="40">
        <v>10447.41</v>
      </c>
      <c r="BL86" s="46">
        <f t="shared" si="30"/>
        <v>13603.98</v>
      </c>
      <c r="BM86" s="24">
        <f>'[1]links-p0'!B82</f>
        <v>13603.98</v>
      </c>
      <c r="BN86" s="24"/>
      <c r="BO86" s="31">
        <v>80</v>
      </c>
      <c r="BP86" s="19">
        <v>4613</v>
      </c>
      <c r="BQ86" s="19">
        <f>'[1]links-p0'!G82</f>
        <v>4613</v>
      </c>
      <c r="BR86" s="32"/>
      <c r="BS86" s="31">
        <v>80</v>
      </c>
      <c r="BT86" s="19">
        <v>0</v>
      </c>
      <c r="BU86" s="40">
        <v>0</v>
      </c>
      <c r="BV86" s="46">
        <f t="shared" si="31"/>
        <v>0</v>
      </c>
      <c r="BW86" s="46">
        <f>'[1]links-p0'!C82</f>
        <v>0</v>
      </c>
      <c r="BX86" s="32"/>
      <c r="BY86" s="32">
        <v>0</v>
      </c>
      <c r="BZ86" s="40">
        <f>'[1]links-p0'!H82</f>
        <v>0</v>
      </c>
      <c r="CB86" s="35">
        <v>7873</v>
      </c>
      <c r="CC86" s="33">
        <f>'[1]generators-p'!G83</f>
        <v>7872.9999999999991</v>
      </c>
      <c r="CE86" s="35">
        <v>2591</v>
      </c>
      <c r="CF86" s="33">
        <f>'[1]generators-p'!O83</f>
        <v>2591</v>
      </c>
      <c r="CJ86" s="35">
        <v>794.88</v>
      </c>
      <c r="CK86" s="33">
        <f>'[1]generators-p'!F82</f>
        <v>794.87977565351252</v>
      </c>
      <c r="CN86" s="32">
        <v>2583</v>
      </c>
      <c r="CO86" s="19">
        <v>0</v>
      </c>
      <c r="CP86" s="19">
        <f t="shared" si="32"/>
        <v>2583</v>
      </c>
      <c r="CQ86" s="33">
        <f>'[1]storage_units-p'!C82</f>
        <v>1528</v>
      </c>
      <c r="CS86" s="32">
        <v>0</v>
      </c>
      <c r="CT86" s="19">
        <v>0</v>
      </c>
      <c r="CU86" s="19">
        <f t="shared" si="21"/>
        <v>0</v>
      </c>
      <c r="CV86" s="90">
        <f>'[1]storage_units-p'!B83</f>
        <v>5156.441525733484</v>
      </c>
      <c r="CY86" s="32">
        <v>0</v>
      </c>
      <c r="CZ86" s="19">
        <v>0</v>
      </c>
      <c r="DA86" s="19">
        <f t="shared" si="22"/>
        <v>0</v>
      </c>
      <c r="DB86" s="90">
        <f>'[1]storage_units-p'!D83</f>
        <v>2967.8020000000001</v>
      </c>
      <c r="DD86" s="98">
        <v>2888.6929488999999</v>
      </c>
      <c r="DE86" s="99">
        <f>'[1]links-p0'!D83</f>
        <v>2936.3780090560699</v>
      </c>
    </row>
    <row r="87" spans="1:109" x14ac:dyDescent="0.35">
      <c r="A87" s="24"/>
      <c r="B87" s="31">
        <f t="shared" si="33"/>
        <v>81</v>
      </c>
      <c r="C87" s="32">
        <v>5561</v>
      </c>
      <c r="D87" s="19">
        <v>110.515</v>
      </c>
      <c r="E87" s="33">
        <f t="shared" si="23"/>
        <v>5671.5150000000003</v>
      </c>
      <c r="F87" s="19">
        <f>'[1]generators-p'!B83</f>
        <v>5561</v>
      </c>
      <c r="G87" s="19">
        <f>'[1]generators-p'!C83</f>
        <v>110.515</v>
      </c>
      <c r="H87" s="19">
        <f t="shared" si="19"/>
        <v>5671.5150000000003</v>
      </c>
      <c r="I87" s="24"/>
      <c r="J87" s="31">
        <v>81</v>
      </c>
      <c r="K87" s="32">
        <v>431.346</v>
      </c>
      <c r="L87" s="19">
        <f t="shared" si="24"/>
        <v>431.346</v>
      </c>
      <c r="M87" s="19">
        <f>'[1]generators-p'!J83</f>
        <v>431.346</v>
      </c>
      <c r="N87" s="19">
        <f t="shared" si="25"/>
        <v>431.346</v>
      </c>
      <c r="O87" s="24"/>
      <c r="P87" s="35">
        <f t="shared" si="34"/>
        <v>81</v>
      </c>
      <c r="Q87" s="19">
        <v>8098.9817999999996</v>
      </c>
      <c r="R87" s="19">
        <v>1260.4000000000001</v>
      </c>
      <c r="S87" s="19">
        <v>274</v>
      </c>
      <c r="T87" s="32">
        <f t="shared" si="26"/>
        <v>9633.3817999999992</v>
      </c>
      <c r="U87" s="24">
        <f>'[1]generators-p'!D83</f>
        <v>8348.136342899068</v>
      </c>
      <c r="V87" s="24"/>
      <c r="W87" s="31">
        <f t="shared" si="35"/>
        <v>81</v>
      </c>
      <c r="X87" s="19">
        <v>873.27</v>
      </c>
      <c r="Y87" s="19">
        <v>84.626000000000005</v>
      </c>
      <c r="Z87" s="19">
        <f t="shared" si="27"/>
        <v>957.89599999999996</v>
      </c>
      <c r="AA87" s="24">
        <f>'[1]generators-p'!K83</f>
        <v>873.27</v>
      </c>
      <c r="AB87" s="33">
        <f>'[1]generators-p'!L83</f>
        <v>84.626000000000005</v>
      </c>
      <c r="AC87" s="33">
        <f t="shared" si="20"/>
        <v>957.89599999999996</v>
      </c>
      <c r="AD87" s="24"/>
      <c r="AE87" s="36">
        <v>81</v>
      </c>
      <c r="AF87" s="40">
        <v>1088.4960000000001</v>
      </c>
      <c r="AG87" s="40">
        <f>'[1]generators-p'!E83</f>
        <v>1088.4960000000001</v>
      </c>
      <c r="AH87" s="24"/>
      <c r="AI87" s="36">
        <v>81</v>
      </c>
      <c r="AJ87" s="40">
        <v>962.72500000000002</v>
      </c>
      <c r="AK87" s="40">
        <f>'[1]generators-p'!M83</f>
        <v>962.72500000000002</v>
      </c>
      <c r="AL87" s="24"/>
      <c r="AM87" s="31">
        <v>81</v>
      </c>
      <c r="AN87" s="88">
        <v>0</v>
      </c>
      <c r="AO87" s="88">
        <v>1287.95633</v>
      </c>
      <c r="AP87" s="88">
        <v>0</v>
      </c>
      <c r="AQ87" s="88">
        <f>'[1]generators-p'!P83</f>
        <v>1215.21236568482</v>
      </c>
      <c r="AS87" s="31">
        <v>81</v>
      </c>
      <c r="AT87" s="24">
        <v>4462.2342700000008</v>
      </c>
      <c r="AU87" s="42">
        <v>0</v>
      </c>
      <c r="AV87" s="43">
        <f t="shared" si="28"/>
        <v>4462.2342700000008</v>
      </c>
      <c r="AW87" s="42">
        <f>'[1]generators-p'!H83</f>
        <v>0</v>
      </c>
      <c r="AX87" s="42">
        <f>'[1]generators-p'!I83</f>
        <v>8366.5446664417195</v>
      </c>
      <c r="AY87" s="42">
        <f t="shared" si="29"/>
        <v>5856.5812665092035</v>
      </c>
      <c r="AZ87" s="24"/>
      <c r="BA87" s="36">
        <v>81</v>
      </c>
      <c r="BB87" s="40">
        <v>6195.8310494400002</v>
      </c>
      <c r="BC87" s="40">
        <v>0</v>
      </c>
      <c r="BD87" s="24"/>
      <c r="BE87" s="31">
        <v>81</v>
      </c>
      <c r="BF87" s="19">
        <v>0</v>
      </c>
      <c r="BG87" s="19">
        <v>0</v>
      </c>
      <c r="BH87" s="24"/>
      <c r="BI87" s="31">
        <v>81</v>
      </c>
      <c r="BJ87" s="19">
        <v>3156.57</v>
      </c>
      <c r="BK87" s="40">
        <v>5458.9873647699997</v>
      </c>
      <c r="BL87" s="46">
        <f t="shared" si="30"/>
        <v>8615.5573647700003</v>
      </c>
      <c r="BM87" s="24">
        <f>'[1]links-p0'!B83</f>
        <v>8615.5573647700003</v>
      </c>
      <c r="BN87" s="24"/>
      <c r="BO87" s="31">
        <v>81</v>
      </c>
      <c r="BP87" s="19">
        <v>4613</v>
      </c>
      <c r="BQ87" s="19">
        <f>'[1]links-p0'!G83</f>
        <v>4613</v>
      </c>
      <c r="BR87" s="32"/>
      <c r="BS87" s="31">
        <v>81</v>
      </c>
      <c r="BT87" s="19">
        <v>0</v>
      </c>
      <c r="BU87" s="40">
        <v>0</v>
      </c>
      <c r="BV87" s="46">
        <f t="shared" si="31"/>
        <v>0</v>
      </c>
      <c r="BW87" s="46">
        <f>'[1]links-p0'!C83</f>
        <v>0</v>
      </c>
      <c r="BX87" s="32"/>
      <c r="BY87" s="32">
        <v>0</v>
      </c>
      <c r="BZ87" s="40">
        <f>'[1]links-p0'!H83</f>
        <v>0</v>
      </c>
      <c r="CB87" s="35">
        <v>7873</v>
      </c>
      <c r="CC87" s="33">
        <f>'[1]generators-p'!G84</f>
        <v>7872.9999999999991</v>
      </c>
      <c r="CE87" s="35">
        <v>2591</v>
      </c>
      <c r="CF87" s="33">
        <f>'[1]generators-p'!O84</f>
        <v>2591</v>
      </c>
      <c r="CJ87" s="35">
        <v>794.88</v>
      </c>
      <c r="CK87" s="33">
        <f>'[1]generators-p'!F83</f>
        <v>794.87977565351252</v>
      </c>
      <c r="CN87" s="32">
        <v>2583</v>
      </c>
      <c r="CO87" s="19">
        <v>0</v>
      </c>
      <c r="CP87" s="19">
        <f t="shared" si="32"/>
        <v>2583</v>
      </c>
      <c r="CQ87" s="33">
        <f>'[1]storage_units-p'!C83</f>
        <v>1528</v>
      </c>
      <c r="CS87" s="32">
        <v>0</v>
      </c>
      <c r="CT87" s="19">
        <v>0</v>
      </c>
      <c r="CU87" s="19">
        <f t="shared" si="21"/>
        <v>0</v>
      </c>
      <c r="CV87" s="90">
        <f>'[1]storage_units-p'!B84</f>
        <v>0</v>
      </c>
      <c r="CY87" s="32">
        <v>0</v>
      </c>
      <c r="CZ87" s="19">
        <v>0</v>
      </c>
      <c r="DA87" s="19">
        <f t="shared" si="22"/>
        <v>0</v>
      </c>
      <c r="DB87" s="90">
        <f>'[1]storage_units-p'!D84</f>
        <v>2449.1086200598811</v>
      </c>
      <c r="DD87" s="98">
        <v>1195.0391460799999</v>
      </c>
      <c r="DE87" s="99">
        <f>'[1]links-p0'!D84</f>
        <v>1845.4191777994461</v>
      </c>
    </row>
    <row r="88" spans="1:109" x14ac:dyDescent="0.35">
      <c r="A88" s="24"/>
      <c r="B88" s="31">
        <f t="shared" si="33"/>
        <v>82</v>
      </c>
      <c r="C88" s="32">
        <v>14110</v>
      </c>
      <c r="D88" s="19">
        <v>259.47000000000003</v>
      </c>
      <c r="E88" s="33">
        <f t="shared" si="23"/>
        <v>14369.47</v>
      </c>
      <c r="F88" s="19">
        <f>'[1]generators-p'!B84</f>
        <v>14110</v>
      </c>
      <c r="G88" s="19">
        <f>'[1]generators-p'!C84</f>
        <v>259.47000000000003</v>
      </c>
      <c r="H88" s="19">
        <f t="shared" si="19"/>
        <v>14369.47</v>
      </c>
      <c r="I88" s="24"/>
      <c r="J88" s="31">
        <v>82</v>
      </c>
      <c r="K88" s="32">
        <v>1782.8968</v>
      </c>
      <c r="L88" s="19">
        <f t="shared" si="24"/>
        <v>1782.8968</v>
      </c>
      <c r="M88" s="19">
        <f>'[1]generators-p'!J84</f>
        <v>1782.8968</v>
      </c>
      <c r="N88" s="19">
        <f t="shared" si="25"/>
        <v>1782.8968</v>
      </c>
      <c r="O88" s="24"/>
      <c r="P88" s="35">
        <f t="shared" si="34"/>
        <v>82</v>
      </c>
      <c r="Q88" s="19">
        <v>8988.9797999999992</v>
      </c>
      <c r="R88" s="19">
        <v>1334</v>
      </c>
      <c r="S88" s="19">
        <v>290</v>
      </c>
      <c r="T88" s="32">
        <f t="shared" si="26"/>
        <v>10612.979799999999</v>
      </c>
      <c r="U88" s="24">
        <f>'[1]generators-p'!D84</f>
        <v>9234.8761820860545</v>
      </c>
      <c r="V88" s="24"/>
      <c r="W88" s="31">
        <f t="shared" si="35"/>
        <v>82</v>
      </c>
      <c r="X88" s="19">
        <v>500.6748</v>
      </c>
      <c r="Y88" s="19">
        <v>85.272000000000006</v>
      </c>
      <c r="Z88" s="19">
        <f t="shared" si="27"/>
        <v>585.94680000000005</v>
      </c>
      <c r="AA88" s="24">
        <f>'[1]generators-p'!K84</f>
        <v>500.67479999999989</v>
      </c>
      <c r="AB88" s="33">
        <f>'[1]generators-p'!L84</f>
        <v>85.272000000000006</v>
      </c>
      <c r="AC88" s="33">
        <f t="shared" si="20"/>
        <v>585.94679999999994</v>
      </c>
      <c r="AD88" s="24"/>
      <c r="AE88" s="36">
        <v>82</v>
      </c>
      <c r="AF88" s="40">
        <v>1044.1679999999999</v>
      </c>
      <c r="AG88" s="40">
        <f>'[1]generators-p'!E84</f>
        <v>1044.1679999999999</v>
      </c>
      <c r="AH88" s="24"/>
      <c r="AI88" s="36">
        <v>82</v>
      </c>
      <c r="AJ88" s="40">
        <v>963.25099999999998</v>
      </c>
      <c r="AK88" s="40">
        <f>'[1]generators-p'!M84</f>
        <v>963.25099999999998</v>
      </c>
      <c r="AL88" s="24"/>
      <c r="AM88" s="31">
        <v>82</v>
      </c>
      <c r="AN88" s="88">
        <v>0</v>
      </c>
      <c r="AO88" s="88">
        <v>1774.27237025</v>
      </c>
      <c r="AP88" s="88">
        <v>0</v>
      </c>
      <c r="AQ88" s="88">
        <f>'[1]generators-p'!P84</f>
        <v>1906.614551550676</v>
      </c>
      <c r="AS88" s="31">
        <v>82</v>
      </c>
      <c r="AT88" s="24">
        <v>7617.2754699999996</v>
      </c>
      <c r="AU88" s="42">
        <v>0</v>
      </c>
      <c r="AV88" s="43">
        <f t="shared" si="28"/>
        <v>7617.2754699999996</v>
      </c>
      <c r="AW88" s="42">
        <f>'[1]generators-p'!H84</f>
        <v>0</v>
      </c>
      <c r="AX88" s="42">
        <f>'[1]generators-p'!I84</f>
        <v>14282.14468361963</v>
      </c>
      <c r="AY88" s="42">
        <f t="shared" si="29"/>
        <v>9997.5012785337403</v>
      </c>
      <c r="AZ88" s="24"/>
      <c r="BA88" s="36">
        <v>82</v>
      </c>
      <c r="BB88" s="40">
        <v>439.68117799999999</v>
      </c>
      <c r="BC88" s="40">
        <v>0</v>
      </c>
      <c r="BD88" s="24"/>
      <c r="BE88" s="31">
        <v>82</v>
      </c>
      <c r="BF88" s="19">
        <v>0</v>
      </c>
      <c r="BG88" s="19">
        <v>0</v>
      </c>
      <c r="BH88" s="24"/>
      <c r="BI88" s="31">
        <v>82</v>
      </c>
      <c r="BJ88" s="19">
        <v>3156.57</v>
      </c>
      <c r="BK88" s="40">
        <v>0</v>
      </c>
      <c r="BL88" s="46">
        <f t="shared" si="30"/>
        <v>3156.57</v>
      </c>
      <c r="BM88" s="24">
        <f>'[1]links-p0'!B84</f>
        <v>3156.57</v>
      </c>
      <c r="BN88" s="24"/>
      <c r="BO88" s="31">
        <v>82</v>
      </c>
      <c r="BP88" s="19">
        <v>4613</v>
      </c>
      <c r="BQ88" s="19">
        <f>'[1]links-p0'!G84</f>
        <v>4613</v>
      </c>
      <c r="BR88" s="32"/>
      <c r="BS88" s="31">
        <v>82</v>
      </c>
      <c r="BT88" s="19">
        <v>0</v>
      </c>
      <c r="BU88" s="40">
        <v>0</v>
      </c>
      <c r="BV88" s="46">
        <f t="shared" si="31"/>
        <v>0</v>
      </c>
      <c r="BW88" s="46">
        <f>'[1]links-p0'!C84</f>
        <v>0</v>
      </c>
      <c r="BX88" s="32"/>
      <c r="BY88" s="32">
        <v>0</v>
      </c>
      <c r="BZ88" s="40">
        <f>'[1]links-p0'!H84</f>
        <v>0</v>
      </c>
      <c r="CB88" s="35">
        <v>7873</v>
      </c>
      <c r="CC88" s="33">
        <f>'[1]generators-p'!G85</f>
        <v>7872.9999999999991</v>
      </c>
      <c r="CE88" s="35">
        <v>2591</v>
      </c>
      <c r="CF88" s="33">
        <f>'[1]generators-p'!O85</f>
        <v>2591</v>
      </c>
      <c r="CJ88" s="35">
        <v>794.88</v>
      </c>
      <c r="CK88" s="33">
        <f>'[1]generators-p'!F84</f>
        <v>794.87977565351252</v>
      </c>
      <c r="CN88" s="32">
        <v>2583</v>
      </c>
      <c r="CO88" s="19">
        <v>0</v>
      </c>
      <c r="CP88" s="19">
        <f t="shared" si="32"/>
        <v>2583</v>
      </c>
      <c r="CQ88" s="33">
        <f>'[1]storage_units-p'!C84</f>
        <v>1528</v>
      </c>
      <c r="CS88" s="32">
        <v>0</v>
      </c>
      <c r="CT88" s="19">
        <v>0</v>
      </c>
      <c r="CU88" s="19">
        <f t="shared" si="21"/>
        <v>0</v>
      </c>
      <c r="CV88" s="90">
        <f>'[1]storage_units-p'!B85</f>
        <v>0</v>
      </c>
      <c r="CY88" s="32">
        <v>0</v>
      </c>
      <c r="CZ88" s="19">
        <v>0</v>
      </c>
      <c r="DA88" s="19">
        <f t="shared" si="22"/>
        <v>0</v>
      </c>
      <c r="DB88" s="90">
        <f>'[1]storage_units-p'!D85</f>
        <v>1760.2742247172141</v>
      </c>
      <c r="DD88" s="98">
        <v>542.02950139999996</v>
      </c>
      <c r="DE88" s="99">
        <f>'[1]links-p0'!D85</f>
        <v>0</v>
      </c>
    </row>
    <row r="89" spans="1:109" x14ac:dyDescent="0.35">
      <c r="A89" s="24"/>
      <c r="B89" s="31">
        <f t="shared" si="33"/>
        <v>83</v>
      </c>
      <c r="C89" s="32">
        <v>19671</v>
      </c>
      <c r="D89" s="19">
        <v>413.23</v>
      </c>
      <c r="E89" s="33">
        <f t="shared" si="23"/>
        <v>20084.23</v>
      </c>
      <c r="F89" s="19">
        <f>'[1]generators-p'!B85</f>
        <v>19671</v>
      </c>
      <c r="G89" s="19">
        <f>'[1]generators-p'!C85</f>
        <v>413.23</v>
      </c>
      <c r="H89" s="19">
        <f t="shared" si="19"/>
        <v>20084.23</v>
      </c>
      <c r="I89" s="24"/>
      <c r="J89" s="31">
        <v>83</v>
      </c>
      <c r="K89" s="32">
        <v>3206.3386</v>
      </c>
      <c r="L89" s="19">
        <f t="shared" si="24"/>
        <v>3206.3386</v>
      </c>
      <c r="M89" s="19">
        <f>'[1]generators-p'!J85</f>
        <v>3206.3386</v>
      </c>
      <c r="N89" s="19">
        <f t="shared" si="25"/>
        <v>3206.3386</v>
      </c>
      <c r="O89" s="24"/>
      <c r="P89" s="35">
        <f t="shared" si="34"/>
        <v>83</v>
      </c>
      <c r="Q89" s="19">
        <v>10234.977000000001</v>
      </c>
      <c r="R89" s="19">
        <v>1412.2</v>
      </c>
      <c r="S89" s="19">
        <v>307</v>
      </c>
      <c r="T89" s="32">
        <f t="shared" si="26"/>
        <v>11954.177000000001</v>
      </c>
      <c r="U89" s="24">
        <f>'[1]generators-p'!D85</f>
        <v>10602.74259962927</v>
      </c>
      <c r="V89" s="24"/>
      <c r="W89" s="31">
        <f t="shared" si="35"/>
        <v>83</v>
      </c>
      <c r="X89" s="19">
        <v>326.02080000000001</v>
      </c>
      <c r="Y89" s="19">
        <v>83.98</v>
      </c>
      <c r="Z89" s="19">
        <f t="shared" si="27"/>
        <v>410.00080000000003</v>
      </c>
      <c r="AA89" s="24">
        <f>'[1]generators-p'!K85</f>
        <v>326.02080000000001</v>
      </c>
      <c r="AB89" s="33">
        <f>'[1]generators-p'!L85</f>
        <v>83.98</v>
      </c>
      <c r="AC89" s="33">
        <f t="shared" si="20"/>
        <v>410.00080000000003</v>
      </c>
      <c r="AD89" s="24"/>
      <c r="AE89" s="36">
        <v>83</v>
      </c>
      <c r="AF89" s="40">
        <v>1068.7940000000001</v>
      </c>
      <c r="AG89" s="40">
        <f>'[1]generators-p'!E85</f>
        <v>1068.7940000000001</v>
      </c>
      <c r="AH89" s="24"/>
      <c r="AI89" s="36">
        <v>83</v>
      </c>
      <c r="AJ89" s="40">
        <v>965.08900000000006</v>
      </c>
      <c r="AK89" s="40">
        <f>'[1]generators-p'!M85</f>
        <v>965.08900000000006</v>
      </c>
      <c r="AL89" s="24"/>
      <c r="AM89" s="31">
        <v>83</v>
      </c>
      <c r="AN89" s="88">
        <v>0</v>
      </c>
      <c r="AO89" s="88">
        <v>2209.03237025</v>
      </c>
      <c r="AP89" s="88">
        <v>0</v>
      </c>
      <c r="AQ89" s="88">
        <f>'[1]generators-p'!P85</f>
        <v>2635.3140394197949</v>
      </c>
      <c r="AS89" s="31">
        <v>83</v>
      </c>
      <c r="AT89" s="24">
        <v>10167.64446</v>
      </c>
      <c r="AU89" s="42">
        <v>0</v>
      </c>
      <c r="AV89" s="43">
        <f t="shared" si="28"/>
        <v>10167.64446</v>
      </c>
      <c r="AW89" s="42">
        <f>'[1]generators-p'!H85</f>
        <v>0</v>
      </c>
      <c r="AX89" s="42">
        <f>'[1]generators-p'!I85</f>
        <v>19052.649917935159</v>
      </c>
      <c r="AY89" s="42">
        <f t="shared" si="29"/>
        <v>13336.854942554612</v>
      </c>
      <c r="AZ89" s="24"/>
      <c r="BA89" s="36">
        <v>83</v>
      </c>
      <c r="BB89" s="40">
        <v>0</v>
      </c>
      <c r="BC89" s="40">
        <v>0</v>
      </c>
      <c r="BD89" s="24"/>
      <c r="BE89" s="31">
        <v>83</v>
      </c>
      <c r="BF89" s="19">
        <v>0</v>
      </c>
      <c r="BG89" s="19">
        <v>0</v>
      </c>
      <c r="BH89" s="24"/>
      <c r="BI89" s="31">
        <v>83</v>
      </c>
      <c r="BJ89" s="19">
        <v>0</v>
      </c>
      <c r="BK89" s="40">
        <v>0</v>
      </c>
      <c r="BL89" s="46">
        <f t="shared" si="30"/>
        <v>0</v>
      </c>
      <c r="BM89" s="24">
        <f>'[1]links-p0'!B85</f>
        <v>0</v>
      </c>
      <c r="BN89" s="24"/>
      <c r="BO89" s="31">
        <v>83</v>
      </c>
      <c r="BP89" s="19">
        <v>4613</v>
      </c>
      <c r="BQ89" s="19">
        <f>'[1]links-p0'!G85</f>
        <v>4613</v>
      </c>
      <c r="BR89" s="32"/>
      <c r="BS89" s="31">
        <v>83</v>
      </c>
      <c r="BT89" s="19">
        <v>0</v>
      </c>
      <c r="BU89" s="40">
        <v>1370.06201962</v>
      </c>
      <c r="BV89" s="46">
        <f t="shared" si="31"/>
        <v>1370.06201962</v>
      </c>
      <c r="BW89" s="46">
        <f>'[1]links-p0'!C85</f>
        <v>0</v>
      </c>
      <c r="BX89" s="32"/>
      <c r="BY89" s="32">
        <v>0</v>
      </c>
      <c r="BZ89" s="40">
        <f>'[1]links-p0'!H85</f>
        <v>0</v>
      </c>
      <c r="CB89" s="35">
        <v>7873</v>
      </c>
      <c r="CC89" s="33">
        <f>'[1]generators-p'!G86</f>
        <v>7872.9999999999991</v>
      </c>
      <c r="CE89" s="35">
        <v>2591</v>
      </c>
      <c r="CF89" s="33">
        <f>'[1]generators-p'!O86</f>
        <v>2591</v>
      </c>
      <c r="CJ89" s="35">
        <v>794.88</v>
      </c>
      <c r="CK89" s="33">
        <f>'[1]generators-p'!F85</f>
        <v>794.87977565351252</v>
      </c>
      <c r="CN89" s="32">
        <v>2583</v>
      </c>
      <c r="CO89" s="19">
        <v>0</v>
      </c>
      <c r="CP89" s="19">
        <f t="shared" si="32"/>
        <v>2583</v>
      </c>
      <c r="CQ89" s="33">
        <f>'[1]storage_units-p'!C85</f>
        <v>0</v>
      </c>
      <c r="CS89" s="32">
        <v>0</v>
      </c>
      <c r="CT89" s="19">
        <v>8844.8789172500001</v>
      </c>
      <c r="CU89" s="19">
        <f t="shared" si="21"/>
        <v>-8844.8789172500001</v>
      </c>
      <c r="CV89" s="90">
        <f>'[1]storage_units-p'!B86</f>
        <v>-6977.879762839475</v>
      </c>
      <c r="CY89" s="32">
        <v>0</v>
      </c>
      <c r="CZ89" s="19">
        <v>2533.1137978699999</v>
      </c>
      <c r="DA89" s="19">
        <f t="shared" si="22"/>
        <v>-2533.1137978699999</v>
      </c>
      <c r="DB89" s="90">
        <f>'[1]storage_units-p'!D86</f>
        <v>0</v>
      </c>
      <c r="DD89" s="98">
        <v>0</v>
      </c>
      <c r="DE89" s="99">
        <f>'[1]links-p0'!D86</f>
        <v>0</v>
      </c>
    </row>
    <row r="90" spans="1:109" x14ac:dyDescent="0.35">
      <c r="A90" s="24"/>
      <c r="B90" s="31">
        <f t="shared" si="33"/>
        <v>84</v>
      </c>
      <c r="C90" s="32">
        <v>23323</v>
      </c>
      <c r="D90" s="19">
        <v>538.16</v>
      </c>
      <c r="E90" s="33">
        <f t="shared" si="23"/>
        <v>23861.16</v>
      </c>
      <c r="F90" s="19">
        <f>'[1]generators-p'!B86</f>
        <v>23323</v>
      </c>
      <c r="G90" s="19">
        <f>'[1]generators-p'!C86</f>
        <v>538.16</v>
      </c>
      <c r="H90" s="19">
        <f t="shared" si="19"/>
        <v>23861.16</v>
      </c>
      <c r="I90" s="24"/>
      <c r="J90" s="31">
        <v>84</v>
      </c>
      <c r="K90" s="32">
        <v>4385.3509999999997</v>
      </c>
      <c r="L90" s="19">
        <f t="shared" si="24"/>
        <v>4385.3509999999997</v>
      </c>
      <c r="M90" s="19">
        <f>'[1]generators-p'!J86</f>
        <v>4385.3509999999997</v>
      </c>
      <c r="N90" s="19">
        <f t="shared" si="25"/>
        <v>4385.3509999999997</v>
      </c>
      <c r="O90" s="24"/>
      <c r="P90" s="35">
        <f t="shared" si="34"/>
        <v>84</v>
      </c>
      <c r="Q90" s="19">
        <v>12281.972400000001</v>
      </c>
      <c r="R90" s="19">
        <v>1476.6</v>
      </c>
      <c r="S90" s="19">
        <v>321</v>
      </c>
      <c r="T90" s="32">
        <f t="shared" si="26"/>
        <v>14079.572400000001</v>
      </c>
      <c r="U90" s="24">
        <f>'[1]generators-p'!D86</f>
        <v>12693.81780410596</v>
      </c>
      <c r="V90" s="24"/>
      <c r="W90" s="31">
        <f t="shared" si="35"/>
        <v>84</v>
      </c>
      <c r="X90" s="19">
        <v>500.6748</v>
      </c>
      <c r="Y90" s="19">
        <v>84.626000000000005</v>
      </c>
      <c r="Z90" s="19">
        <f t="shared" si="27"/>
        <v>585.30079999999998</v>
      </c>
      <c r="AA90" s="24">
        <f>'[1]generators-p'!K86</f>
        <v>500.67479999999989</v>
      </c>
      <c r="AB90" s="33">
        <f>'[1]generators-p'!L86</f>
        <v>84.626000000000005</v>
      </c>
      <c r="AC90" s="33">
        <f t="shared" si="20"/>
        <v>585.30079999999987</v>
      </c>
      <c r="AD90" s="24"/>
      <c r="AE90" s="36">
        <v>84</v>
      </c>
      <c r="AF90" s="40">
        <v>1071.2570000000001</v>
      </c>
      <c r="AG90" s="40">
        <f>'[1]generators-p'!E86</f>
        <v>1071.2570000000001</v>
      </c>
      <c r="AH90" s="24"/>
      <c r="AI90" s="36">
        <v>84</v>
      </c>
      <c r="AJ90" s="40">
        <v>966.77700000000004</v>
      </c>
      <c r="AK90" s="40">
        <f>'[1]generators-p'!M86</f>
        <v>966.77700000000004</v>
      </c>
      <c r="AL90" s="24"/>
      <c r="AM90" s="31">
        <v>84</v>
      </c>
      <c r="AN90" s="88">
        <v>0</v>
      </c>
      <c r="AO90" s="88">
        <v>2592.2363300000002</v>
      </c>
      <c r="AP90" s="88">
        <v>0</v>
      </c>
      <c r="AQ90" s="88">
        <f>'[1]generators-p'!P86</f>
        <v>3238.7879496958012</v>
      </c>
      <c r="AS90" s="31">
        <v>84</v>
      </c>
      <c r="AT90" s="24">
        <v>12100.758620000001</v>
      </c>
      <c r="AU90" s="42">
        <v>0</v>
      </c>
      <c r="AV90" s="43">
        <f t="shared" si="28"/>
        <v>12100.758620000001</v>
      </c>
      <c r="AW90" s="42">
        <f>'[1]generators-p'!H86</f>
        <v>0</v>
      </c>
      <c r="AX90" s="42">
        <f>'[1]generators-p'!I86</f>
        <v>20304.01893361437</v>
      </c>
      <c r="AY90" s="42">
        <f t="shared" si="29"/>
        <v>14212.813253530059</v>
      </c>
      <c r="AZ90" s="24"/>
      <c r="BA90" s="36">
        <v>84</v>
      </c>
      <c r="BB90" s="40">
        <v>0</v>
      </c>
      <c r="BC90" s="40">
        <v>0</v>
      </c>
      <c r="BD90" s="24"/>
      <c r="BE90" s="31">
        <v>84</v>
      </c>
      <c r="BF90" s="19">
        <v>0</v>
      </c>
      <c r="BG90" s="19">
        <v>0</v>
      </c>
      <c r="BH90" s="24"/>
      <c r="BI90" s="31">
        <v>84</v>
      </c>
      <c r="BJ90" s="19">
        <v>2750.8483830800001</v>
      </c>
      <c r="BK90" s="40">
        <v>0</v>
      </c>
      <c r="BL90" s="46">
        <f t="shared" si="30"/>
        <v>2750.8483830800001</v>
      </c>
      <c r="BM90" s="24">
        <f>'[1]links-p0'!B86</f>
        <v>2750.8483830800001</v>
      </c>
      <c r="BN90" s="24"/>
      <c r="BO90" s="31">
        <v>84</v>
      </c>
      <c r="BP90" s="19">
        <v>4613</v>
      </c>
      <c r="BQ90" s="19">
        <f>'[1]links-p0'!G86</f>
        <v>4613</v>
      </c>
      <c r="BR90" s="32"/>
      <c r="BS90" s="31">
        <v>84</v>
      </c>
      <c r="BT90" s="19">
        <v>0</v>
      </c>
      <c r="BU90" s="40">
        <v>0</v>
      </c>
      <c r="BV90" s="46">
        <f t="shared" si="31"/>
        <v>0</v>
      </c>
      <c r="BW90" s="46">
        <f>'[1]links-p0'!C86</f>
        <v>0</v>
      </c>
      <c r="BX90" s="32"/>
      <c r="BY90" s="32">
        <v>0</v>
      </c>
      <c r="BZ90" s="40">
        <f>'[1]links-p0'!H86</f>
        <v>0</v>
      </c>
      <c r="CB90" s="35">
        <v>7873</v>
      </c>
      <c r="CC90" s="33">
        <f>'[1]generators-p'!G87</f>
        <v>7872.9999999999991</v>
      </c>
      <c r="CE90" s="35">
        <v>2591</v>
      </c>
      <c r="CF90" s="33">
        <f>'[1]generators-p'!O87</f>
        <v>2591</v>
      </c>
      <c r="CJ90" s="35">
        <v>794.88</v>
      </c>
      <c r="CK90" s="33">
        <f>'[1]generators-p'!F86</f>
        <v>794.87977565351252</v>
      </c>
      <c r="CN90" s="32">
        <v>2279.4529925000002</v>
      </c>
      <c r="CO90" s="19">
        <v>0</v>
      </c>
      <c r="CP90" s="19">
        <f t="shared" si="32"/>
        <v>2279.4529925000002</v>
      </c>
      <c r="CQ90" s="33">
        <f>'[1]storage_units-p'!C86</f>
        <v>0</v>
      </c>
      <c r="CS90" s="32">
        <v>0</v>
      </c>
      <c r="CT90" s="19">
        <v>11009.34752376</v>
      </c>
      <c r="CU90" s="19">
        <f t="shared" si="21"/>
        <v>-11009.34752376</v>
      </c>
      <c r="CV90" s="90">
        <f>'[1]storage_units-p'!B87</f>
        <v>-5999.8346320113824</v>
      </c>
      <c r="CY90" s="32">
        <v>0</v>
      </c>
      <c r="CZ90" s="19">
        <v>1491.1244558999999</v>
      </c>
      <c r="DA90" s="19">
        <f t="shared" si="22"/>
        <v>-1491.1244558999999</v>
      </c>
      <c r="DB90" s="90">
        <f>'[1]storage_units-p'!D87</f>
        <v>-2979.338999999999</v>
      </c>
      <c r="DD90" s="98">
        <v>0</v>
      </c>
      <c r="DE90" s="99">
        <f>'[1]links-p0'!D87</f>
        <v>0</v>
      </c>
    </row>
    <row r="91" spans="1:109" x14ac:dyDescent="0.35">
      <c r="A91" s="24"/>
      <c r="B91" s="31">
        <f t="shared" si="33"/>
        <v>85</v>
      </c>
      <c r="C91" s="32">
        <v>24402</v>
      </c>
      <c r="D91" s="19">
        <v>586.21</v>
      </c>
      <c r="E91" s="33">
        <f t="shared" si="23"/>
        <v>24988.21</v>
      </c>
      <c r="F91" s="19">
        <f>'[1]generators-p'!B87</f>
        <v>24402</v>
      </c>
      <c r="G91" s="19">
        <f>'[1]generators-p'!C87</f>
        <v>586.21</v>
      </c>
      <c r="H91" s="19">
        <f t="shared" si="19"/>
        <v>24988.21</v>
      </c>
      <c r="I91" s="24"/>
      <c r="J91" s="31">
        <v>85</v>
      </c>
      <c r="K91" s="32">
        <v>4960.4790000000003</v>
      </c>
      <c r="L91" s="19">
        <f t="shared" si="24"/>
        <v>4960.4790000000003</v>
      </c>
      <c r="M91" s="19">
        <f>'[1]generators-p'!J87</f>
        <v>4960.4790000000003</v>
      </c>
      <c r="N91" s="19">
        <f t="shared" si="25"/>
        <v>4960.4790000000003</v>
      </c>
      <c r="O91" s="24"/>
      <c r="P91" s="35">
        <f t="shared" si="34"/>
        <v>85</v>
      </c>
      <c r="Q91" s="19">
        <v>14506.9674</v>
      </c>
      <c r="R91" s="19">
        <v>1536.4</v>
      </c>
      <c r="S91" s="19">
        <v>334</v>
      </c>
      <c r="T91" s="32">
        <f t="shared" si="26"/>
        <v>16377.367399999999</v>
      </c>
      <c r="U91" s="24">
        <f>'[1]generators-p'!D87</f>
        <v>14935.23885635787</v>
      </c>
      <c r="V91" s="24"/>
      <c r="W91" s="31">
        <f t="shared" si="35"/>
        <v>85</v>
      </c>
      <c r="X91" s="19">
        <v>1339.0139999999999</v>
      </c>
      <c r="Y91" s="19">
        <v>99.483999999999995</v>
      </c>
      <c r="Z91" s="19">
        <f t="shared" si="27"/>
        <v>1438.4979999999998</v>
      </c>
      <c r="AA91" s="24">
        <f>'[1]generators-p'!K87</f>
        <v>1339.0139999999999</v>
      </c>
      <c r="AB91" s="33">
        <f>'[1]generators-p'!L87</f>
        <v>99.483999999999995</v>
      </c>
      <c r="AC91" s="33">
        <f t="shared" si="20"/>
        <v>1438.4979999999998</v>
      </c>
      <c r="AD91" s="24"/>
      <c r="AE91" s="36">
        <v>85</v>
      </c>
      <c r="AF91" s="40">
        <v>1058.944</v>
      </c>
      <c r="AG91" s="40">
        <f>'[1]generators-p'!E87</f>
        <v>1058.944</v>
      </c>
      <c r="AH91" s="24"/>
      <c r="AI91" s="36">
        <v>85</v>
      </c>
      <c r="AJ91" s="40">
        <v>942.80899999999997</v>
      </c>
      <c r="AK91" s="40">
        <f>'[1]generators-p'!M87</f>
        <v>942.80899999999997</v>
      </c>
      <c r="AL91" s="24"/>
      <c r="AM91" s="31">
        <v>85</v>
      </c>
      <c r="AN91" s="88">
        <v>0</v>
      </c>
      <c r="AO91" s="88">
        <v>3052.7743501300001</v>
      </c>
      <c r="AP91" s="88">
        <v>0</v>
      </c>
      <c r="AQ91" s="88">
        <f>'[1]generators-p'!P87</f>
        <v>3645.2874097269628</v>
      </c>
      <c r="AS91" s="31">
        <v>85</v>
      </c>
      <c r="AT91" s="24">
        <v>13022.3585</v>
      </c>
      <c r="AU91" s="42">
        <v>0</v>
      </c>
      <c r="AV91" s="43">
        <f t="shared" si="28"/>
        <v>13022.3585</v>
      </c>
      <c r="AW91" s="42">
        <f>'[1]generators-p'!H87</f>
        <v>0</v>
      </c>
      <c r="AX91" s="42">
        <f>'[1]generators-p'!I87</f>
        <v>21344.51279160535</v>
      </c>
      <c r="AY91" s="42">
        <f t="shared" si="29"/>
        <v>14941.158954123744</v>
      </c>
      <c r="AZ91" s="24"/>
      <c r="BA91" s="36">
        <v>85</v>
      </c>
      <c r="BB91" s="40">
        <v>0</v>
      </c>
      <c r="BC91" s="40">
        <v>0</v>
      </c>
      <c r="BD91" s="24"/>
      <c r="BE91" s="31">
        <v>85</v>
      </c>
      <c r="BF91" s="19">
        <v>0</v>
      </c>
      <c r="BG91" s="19">
        <v>0</v>
      </c>
      <c r="BH91" s="24"/>
      <c r="BI91" s="31">
        <v>85</v>
      </c>
      <c r="BJ91" s="19">
        <v>0</v>
      </c>
      <c r="BK91" s="40">
        <v>0</v>
      </c>
      <c r="BL91" s="46">
        <f t="shared" si="30"/>
        <v>0</v>
      </c>
      <c r="BM91" s="24">
        <f>'[1]links-p0'!B87</f>
        <v>0</v>
      </c>
      <c r="BN91" s="24"/>
      <c r="BO91" s="31">
        <v>85</v>
      </c>
      <c r="BP91" s="19">
        <v>4613</v>
      </c>
      <c r="BQ91" s="19">
        <f>'[1]links-p0'!G87</f>
        <v>4613</v>
      </c>
      <c r="BR91" s="32"/>
      <c r="BS91" s="31">
        <v>85</v>
      </c>
      <c r="BT91" s="19">
        <v>0</v>
      </c>
      <c r="BU91" s="40">
        <v>0</v>
      </c>
      <c r="BV91" s="46">
        <f t="shared" si="31"/>
        <v>0</v>
      </c>
      <c r="BW91" s="46">
        <f>'[1]links-p0'!C87</f>
        <v>0</v>
      </c>
      <c r="BX91" s="32"/>
      <c r="BY91" s="32">
        <v>0</v>
      </c>
      <c r="BZ91" s="40">
        <f>'[1]links-p0'!H87</f>
        <v>0</v>
      </c>
      <c r="CB91" s="35">
        <v>7873</v>
      </c>
      <c r="CC91" s="33">
        <f>'[1]generators-p'!G88</f>
        <v>7872.9999999999991</v>
      </c>
      <c r="CE91" s="35">
        <v>2591</v>
      </c>
      <c r="CF91" s="33">
        <f>'[1]generators-p'!O88</f>
        <v>2591</v>
      </c>
      <c r="CJ91" s="35">
        <v>794.88</v>
      </c>
      <c r="CK91" s="33">
        <f>'[1]generators-p'!F87</f>
        <v>794.87977565351252</v>
      </c>
      <c r="CN91" s="32">
        <v>1910.210415</v>
      </c>
      <c r="CO91" s="19">
        <v>0</v>
      </c>
      <c r="CP91" s="19">
        <f t="shared" si="32"/>
        <v>1910.210415</v>
      </c>
      <c r="CQ91" s="33">
        <f>'[1]storage_units-p'!C87</f>
        <v>0</v>
      </c>
      <c r="CS91" s="32">
        <v>0</v>
      </c>
      <c r="CT91" s="19">
        <v>13057.208447270001</v>
      </c>
      <c r="CU91" s="19">
        <f t="shared" si="21"/>
        <v>-13057.208447270001</v>
      </c>
      <c r="CV91" s="90">
        <f>'[1]storage_units-p'!B88</f>
        <v>-10678.19540912674</v>
      </c>
      <c r="CY91" s="32">
        <v>0</v>
      </c>
      <c r="CZ91" s="19">
        <v>3000</v>
      </c>
      <c r="DA91" s="19">
        <f t="shared" si="22"/>
        <v>-3000</v>
      </c>
      <c r="DB91" s="90">
        <f>'[1]storage_units-p'!D88</f>
        <v>-1828.2343177432781</v>
      </c>
      <c r="DD91" s="98">
        <v>0</v>
      </c>
      <c r="DE91" s="99">
        <f>'[1]links-p0'!D88</f>
        <v>0</v>
      </c>
    </row>
    <row r="92" spans="1:109" x14ac:dyDescent="0.35">
      <c r="A92" s="24"/>
      <c r="B92" s="31">
        <f t="shared" si="33"/>
        <v>86</v>
      </c>
      <c r="C92" s="32">
        <v>23406</v>
      </c>
      <c r="D92" s="19">
        <v>547.77</v>
      </c>
      <c r="E92" s="33">
        <f t="shared" si="23"/>
        <v>23953.77</v>
      </c>
      <c r="F92" s="19">
        <f>'[1]generators-p'!B88</f>
        <v>23406</v>
      </c>
      <c r="G92" s="19">
        <f>'[1]generators-p'!C88</f>
        <v>547.77</v>
      </c>
      <c r="H92" s="19">
        <f t="shared" si="19"/>
        <v>23953.77</v>
      </c>
      <c r="I92" s="24"/>
      <c r="J92" s="31">
        <v>86</v>
      </c>
      <c r="K92" s="32">
        <v>4816.6970000000001</v>
      </c>
      <c r="L92" s="19">
        <f t="shared" si="24"/>
        <v>4816.6970000000001</v>
      </c>
      <c r="M92" s="19">
        <f>'[1]generators-p'!J88</f>
        <v>4816.6970000000001</v>
      </c>
      <c r="N92" s="19">
        <f t="shared" si="25"/>
        <v>4816.6970000000001</v>
      </c>
      <c r="O92" s="24"/>
      <c r="P92" s="35">
        <f t="shared" si="34"/>
        <v>86</v>
      </c>
      <c r="Q92" s="19">
        <v>16731.9624</v>
      </c>
      <c r="R92" s="19">
        <v>1607.7</v>
      </c>
      <c r="S92" s="19">
        <v>349.5</v>
      </c>
      <c r="T92" s="32">
        <f t="shared" si="26"/>
        <v>18689.162400000001</v>
      </c>
      <c r="U92" s="24">
        <f>'[1]generators-p'!D88</f>
        <v>17302.695151216511</v>
      </c>
      <c r="V92" s="24"/>
      <c r="W92" s="31">
        <f t="shared" si="35"/>
        <v>86</v>
      </c>
      <c r="X92" s="19">
        <v>2771.1768000000002</v>
      </c>
      <c r="Y92" s="19">
        <v>124.678</v>
      </c>
      <c r="Z92" s="19">
        <f t="shared" si="27"/>
        <v>2895.8548000000001</v>
      </c>
      <c r="AA92" s="24">
        <f>'[1]generators-p'!K88</f>
        <v>2771.1768000000002</v>
      </c>
      <c r="AB92" s="33">
        <f>'[1]generators-p'!L88</f>
        <v>124.678</v>
      </c>
      <c r="AC92" s="33">
        <f t="shared" si="20"/>
        <v>2895.8548000000001</v>
      </c>
      <c r="AD92" s="24"/>
      <c r="AE92" s="36">
        <v>86</v>
      </c>
      <c r="AF92" s="40">
        <v>1063.8689999999999</v>
      </c>
      <c r="AG92" s="40">
        <f>'[1]generators-p'!E88</f>
        <v>1063.8689999999999</v>
      </c>
      <c r="AH92" s="24"/>
      <c r="AI92" s="36">
        <v>86</v>
      </c>
      <c r="AJ92" s="40">
        <v>938.899</v>
      </c>
      <c r="AK92" s="40">
        <f>'[1]generators-p'!M88</f>
        <v>938.89899999999989</v>
      </c>
      <c r="AL92" s="24"/>
      <c r="AM92" s="31">
        <v>86</v>
      </c>
      <c r="AN92" s="88">
        <v>0</v>
      </c>
      <c r="AO92" s="88">
        <v>3461.7563300000002</v>
      </c>
      <c r="AP92" s="88">
        <v>0</v>
      </c>
      <c r="AQ92" s="88">
        <f>'[1]generators-p'!P88</f>
        <v>3764.6493605431078</v>
      </c>
      <c r="AS92" s="31">
        <v>86</v>
      </c>
      <c r="AT92" s="24">
        <v>13019.24444</v>
      </c>
      <c r="AU92" s="42">
        <v>0</v>
      </c>
      <c r="AV92" s="43">
        <f t="shared" si="28"/>
        <v>13019.24444</v>
      </c>
      <c r="AW92" s="42">
        <f>'[1]generators-p'!H88</f>
        <v>0</v>
      </c>
      <c r="AX92" s="42">
        <f>'[1]generators-p'!I88</f>
        <v>21211.42493026756</v>
      </c>
      <c r="AY92" s="42">
        <f t="shared" si="29"/>
        <v>14847.997451187292</v>
      </c>
      <c r="AZ92" s="24"/>
      <c r="BA92" s="36">
        <v>86</v>
      </c>
      <c r="BB92" s="40">
        <v>0</v>
      </c>
      <c r="BC92" s="40">
        <v>0</v>
      </c>
      <c r="BD92" s="24"/>
      <c r="BE92" s="31">
        <v>86</v>
      </c>
      <c r="BF92" s="19">
        <v>0</v>
      </c>
      <c r="BG92" s="19">
        <v>0</v>
      </c>
      <c r="BH92" s="24"/>
      <c r="BI92" s="31">
        <v>86</v>
      </c>
      <c r="BJ92" s="19">
        <v>0</v>
      </c>
      <c r="BK92" s="40">
        <v>0</v>
      </c>
      <c r="BL92" s="46">
        <f t="shared" si="30"/>
        <v>0</v>
      </c>
      <c r="BM92" s="24">
        <f>'[1]links-p0'!B88</f>
        <v>0</v>
      </c>
      <c r="BN92" s="24"/>
      <c r="BO92" s="31">
        <v>86</v>
      </c>
      <c r="BP92" s="19">
        <v>4613</v>
      </c>
      <c r="BQ92" s="19">
        <f>'[1]links-p0'!G88</f>
        <v>4613</v>
      </c>
      <c r="BR92" s="32"/>
      <c r="BS92" s="31">
        <v>86</v>
      </c>
      <c r="BT92" s="19">
        <v>0</v>
      </c>
      <c r="BU92" s="40">
        <v>0</v>
      </c>
      <c r="BV92" s="46">
        <f t="shared" si="31"/>
        <v>0</v>
      </c>
      <c r="BW92" s="46">
        <f>'[1]links-p0'!C88</f>
        <v>0</v>
      </c>
      <c r="BX92" s="32"/>
      <c r="BY92" s="32">
        <v>0</v>
      </c>
      <c r="BZ92" s="40">
        <f>'[1]links-p0'!H88</f>
        <v>0</v>
      </c>
      <c r="CB92" s="35">
        <v>7873</v>
      </c>
      <c r="CC92" s="33">
        <f>'[1]generators-p'!G89</f>
        <v>7872.9999999999991</v>
      </c>
      <c r="CE92" s="35">
        <v>2591</v>
      </c>
      <c r="CF92" s="33">
        <f>'[1]generators-p'!O89</f>
        <v>2591</v>
      </c>
      <c r="CJ92" s="35">
        <v>794.88</v>
      </c>
      <c r="CK92" s="33">
        <f>'[1]generators-p'!F88</f>
        <v>794.87977565351252</v>
      </c>
      <c r="CN92" s="32">
        <v>1495.1942396699999</v>
      </c>
      <c r="CO92" s="19">
        <v>0</v>
      </c>
      <c r="CP92" s="19">
        <f t="shared" si="32"/>
        <v>1495.1942396699999</v>
      </c>
      <c r="CQ92" s="33">
        <f>'[1]storage_units-p'!C88</f>
        <v>0</v>
      </c>
      <c r="CS92" s="32">
        <v>0</v>
      </c>
      <c r="CT92" s="19">
        <v>15330.529397439999</v>
      </c>
      <c r="CU92" s="19">
        <f t="shared" si="21"/>
        <v>-15330.529397439999</v>
      </c>
      <c r="CV92" s="90">
        <f>'[1]storage_units-p'!B89</f>
        <v>-7538.771706656792</v>
      </c>
      <c r="CY92" s="32">
        <v>0</v>
      </c>
      <c r="CZ92" s="19">
        <v>3000</v>
      </c>
      <c r="DA92" s="19">
        <f t="shared" si="22"/>
        <v>-3000</v>
      </c>
      <c r="DB92" s="90">
        <f>'[1]storage_units-p'!D89</f>
        <v>-5090.2950000000001</v>
      </c>
      <c r="DD92" s="98">
        <v>0</v>
      </c>
      <c r="DE92" s="99">
        <f>'[1]links-p0'!D89</f>
        <v>0</v>
      </c>
    </row>
    <row r="93" spans="1:109" x14ac:dyDescent="0.35">
      <c r="A93" s="24"/>
      <c r="B93" s="31">
        <f t="shared" si="33"/>
        <v>87</v>
      </c>
      <c r="C93" s="32">
        <v>21165</v>
      </c>
      <c r="D93" s="19">
        <v>432.45</v>
      </c>
      <c r="E93" s="33">
        <f t="shared" si="23"/>
        <v>21597.45</v>
      </c>
      <c r="F93" s="19">
        <f>'[1]generators-p'!B89</f>
        <v>21165</v>
      </c>
      <c r="G93" s="19">
        <f>'[1]generators-p'!C89</f>
        <v>432.45</v>
      </c>
      <c r="H93" s="19">
        <f t="shared" si="19"/>
        <v>21597.45</v>
      </c>
      <c r="I93" s="24"/>
      <c r="J93" s="31">
        <v>87</v>
      </c>
      <c r="K93" s="32">
        <v>3695.1974</v>
      </c>
      <c r="L93" s="19">
        <f t="shared" si="24"/>
        <v>3695.1974</v>
      </c>
      <c r="M93" s="19">
        <f>'[1]generators-p'!J89</f>
        <v>3695.1974</v>
      </c>
      <c r="N93" s="19">
        <f t="shared" si="25"/>
        <v>3695.1974</v>
      </c>
      <c r="O93" s="24"/>
      <c r="P93" s="35">
        <f t="shared" si="34"/>
        <v>87</v>
      </c>
      <c r="Q93" s="19">
        <v>18511.9584</v>
      </c>
      <c r="R93" s="19">
        <v>1688.2</v>
      </c>
      <c r="S93" s="19">
        <v>367</v>
      </c>
      <c r="T93" s="32">
        <f t="shared" si="26"/>
        <v>20567.1584</v>
      </c>
      <c r="U93" s="24">
        <f>'[1]generators-p'!D89</f>
        <v>19055.53493100328</v>
      </c>
      <c r="V93" s="24"/>
      <c r="W93" s="31">
        <f t="shared" si="35"/>
        <v>87</v>
      </c>
      <c r="X93" s="19">
        <v>3854.0315999999998</v>
      </c>
      <c r="Y93" s="19">
        <v>151.16399999999999</v>
      </c>
      <c r="Z93" s="19">
        <f t="shared" si="27"/>
        <v>4005.1956</v>
      </c>
      <c r="AA93" s="24">
        <f>'[1]generators-p'!K89</f>
        <v>3854.0315999999998</v>
      </c>
      <c r="AB93" s="33">
        <f>'[1]generators-p'!L89</f>
        <v>151.16399999999999</v>
      </c>
      <c r="AC93" s="33">
        <f t="shared" si="20"/>
        <v>4005.1956</v>
      </c>
      <c r="AD93" s="24"/>
      <c r="AE93" s="36">
        <v>87</v>
      </c>
      <c r="AF93" s="40">
        <v>1044.1679999999999</v>
      </c>
      <c r="AG93" s="40">
        <f>'[1]generators-p'!E89</f>
        <v>1044.1679999999999</v>
      </c>
      <c r="AH93" s="24"/>
      <c r="AI93" s="36">
        <v>87</v>
      </c>
      <c r="AJ93" s="40">
        <v>948.59900000000005</v>
      </c>
      <c r="AK93" s="40">
        <f>'[1]generators-p'!M89</f>
        <v>948.59900000000005</v>
      </c>
      <c r="AL93" s="24"/>
      <c r="AM93" s="31">
        <v>87</v>
      </c>
      <c r="AN93" s="88">
        <v>0</v>
      </c>
      <c r="AO93" s="88">
        <v>3467.7039199999999</v>
      </c>
      <c r="AP93" s="88">
        <v>0</v>
      </c>
      <c r="AQ93" s="88">
        <f>'[1]generators-p'!P89</f>
        <v>3420.546981799971</v>
      </c>
      <c r="AS93" s="31">
        <v>87</v>
      </c>
      <c r="AT93" s="24">
        <v>12335.657859999999</v>
      </c>
      <c r="AU93" s="42">
        <v>0</v>
      </c>
      <c r="AV93" s="43">
        <f t="shared" si="28"/>
        <v>12335.657859999999</v>
      </c>
      <c r="AW93" s="42">
        <f>'[1]generators-p'!H89</f>
        <v>0</v>
      </c>
      <c r="AX93" s="42">
        <f>'[1]generators-p'!I89</f>
        <v>21578.6271415255</v>
      </c>
      <c r="AY93" s="42">
        <f t="shared" si="29"/>
        <v>15105.038999067849</v>
      </c>
      <c r="AZ93" s="24"/>
      <c r="BA93" s="36">
        <v>87</v>
      </c>
      <c r="BB93" s="40">
        <v>0</v>
      </c>
      <c r="BC93" s="40">
        <v>0</v>
      </c>
      <c r="BD93" s="24"/>
      <c r="BE93" s="31">
        <v>87</v>
      </c>
      <c r="BF93" s="19">
        <v>0</v>
      </c>
      <c r="BG93" s="19">
        <v>0</v>
      </c>
      <c r="BH93" s="24"/>
      <c r="BI93" s="31">
        <v>87</v>
      </c>
      <c r="BJ93" s="19">
        <v>0</v>
      </c>
      <c r="BK93" s="40">
        <v>0</v>
      </c>
      <c r="BL93" s="46">
        <f t="shared" si="30"/>
        <v>0</v>
      </c>
      <c r="BM93" s="24">
        <f>'[1]links-p0'!B89</f>
        <v>0</v>
      </c>
      <c r="BN93" s="24"/>
      <c r="BO93" s="31">
        <v>87</v>
      </c>
      <c r="BP93" s="19">
        <v>4613</v>
      </c>
      <c r="BQ93" s="19">
        <f>'[1]links-p0'!G89</f>
        <v>4613</v>
      </c>
      <c r="BR93" s="32"/>
      <c r="BS93" s="31">
        <v>87</v>
      </c>
      <c r="BT93" s="19">
        <v>0</v>
      </c>
      <c r="BU93" s="40">
        <v>0</v>
      </c>
      <c r="BV93" s="46">
        <f t="shared" si="31"/>
        <v>0</v>
      </c>
      <c r="BW93" s="46">
        <f>'[1]links-p0'!C89</f>
        <v>0</v>
      </c>
      <c r="BX93" s="32"/>
      <c r="BY93" s="32">
        <v>0</v>
      </c>
      <c r="BZ93" s="40">
        <f>'[1]links-p0'!H89</f>
        <v>0</v>
      </c>
      <c r="CB93" s="35">
        <v>7873</v>
      </c>
      <c r="CC93" s="33">
        <f>'[1]generators-p'!G90</f>
        <v>7872.9999999999991</v>
      </c>
      <c r="CE93" s="35">
        <v>2591</v>
      </c>
      <c r="CF93" s="33">
        <f>'[1]generators-p'!O90</f>
        <v>2591</v>
      </c>
      <c r="CJ93" s="35">
        <v>794.88</v>
      </c>
      <c r="CK93" s="33">
        <f>'[1]generators-p'!F89</f>
        <v>794.87977565351252</v>
      </c>
      <c r="CN93" s="32">
        <v>2189.4629943499999</v>
      </c>
      <c r="CO93" s="19">
        <v>0</v>
      </c>
      <c r="CP93" s="19">
        <f t="shared" si="32"/>
        <v>2189.4629943499999</v>
      </c>
      <c r="CQ93" s="33">
        <f>'[1]storage_units-p'!C89</f>
        <v>0</v>
      </c>
      <c r="CS93" s="32">
        <v>0</v>
      </c>
      <c r="CT93" s="19">
        <v>0</v>
      </c>
      <c r="CU93" s="19">
        <f t="shared" si="21"/>
        <v>0</v>
      </c>
      <c r="CV93" s="90">
        <f>'[1]storage_units-p'!B90</f>
        <v>-1548.9935463557081</v>
      </c>
      <c r="CY93" s="32">
        <v>0</v>
      </c>
      <c r="CZ93" s="19">
        <v>410.54435493</v>
      </c>
      <c r="DA93" s="19">
        <f t="shared" si="22"/>
        <v>-410.54435493</v>
      </c>
      <c r="DB93" s="90">
        <f>'[1]storage_units-p'!D90</f>
        <v>-4578.4459999999999</v>
      </c>
      <c r="DD93" s="98">
        <v>2140.5329088200001</v>
      </c>
      <c r="DE93" s="99">
        <f>'[1]links-p0'!D90</f>
        <v>0</v>
      </c>
    </row>
    <row r="94" spans="1:109" x14ac:dyDescent="0.35">
      <c r="A94" s="24"/>
      <c r="B94" s="31">
        <f t="shared" si="33"/>
        <v>88</v>
      </c>
      <c r="C94" s="32">
        <v>15687</v>
      </c>
      <c r="D94" s="19">
        <v>245.05500000000001</v>
      </c>
      <c r="E94" s="33">
        <f t="shared" si="23"/>
        <v>15932.055</v>
      </c>
      <c r="F94" s="19">
        <f>'[1]generators-p'!B90</f>
        <v>15687</v>
      </c>
      <c r="G94" s="19">
        <f>'[1]generators-p'!C90</f>
        <v>245.05500000000001</v>
      </c>
      <c r="H94" s="19">
        <f t="shared" si="19"/>
        <v>15932.055</v>
      </c>
      <c r="I94" s="24"/>
      <c r="J94" s="31">
        <v>88</v>
      </c>
      <c r="K94" s="32">
        <v>2257.3773999999999</v>
      </c>
      <c r="L94" s="19">
        <f t="shared" si="24"/>
        <v>2257.3773999999999</v>
      </c>
      <c r="M94" s="19">
        <f>'[1]generators-p'!J90</f>
        <v>2257.3773999999999</v>
      </c>
      <c r="N94" s="19">
        <f t="shared" si="25"/>
        <v>2257.3773999999999</v>
      </c>
      <c r="O94" s="24"/>
      <c r="P94" s="35">
        <f t="shared" si="34"/>
        <v>88</v>
      </c>
      <c r="Q94" s="19">
        <v>18867.957600000002</v>
      </c>
      <c r="R94" s="19">
        <v>1761.8</v>
      </c>
      <c r="S94" s="19">
        <v>383</v>
      </c>
      <c r="T94" s="32">
        <f t="shared" si="26"/>
        <v>21012.757600000001</v>
      </c>
      <c r="U94" s="24">
        <f>'[1]generators-p'!D90</f>
        <v>19502.5647707022</v>
      </c>
      <c r="V94" s="24"/>
      <c r="W94" s="31">
        <f t="shared" si="35"/>
        <v>88</v>
      </c>
      <c r="X94" s="19">
        <v>4145.1216000000004</v>
      </c>
      <c r="Y94" s="19">
        <v>172.482</v>
      </c>
      <c r="Z94" s="19">
        <f t="shared" si="27"/>
        <v>4317.6036000000004</v>
      </c>
      <c r="AA94" s="24">
        <f>'[1]generators-p'!K90</f>
        <v>4145.1216000000004</v>
      </c>
      <c r="AB94" s="33">
        <f>'[1]generators-p'!L90</f>
        <v>172.482</v>
      </c>
      <c r="AC94" s="33">
        <f t="shared" si="20"/>
        <v>4317.6036000000004</v>
      </c>
      <c r="AD94" s="24"/>
      <c r="AE94" s="36">
        <v>88</v>
      </c>
      <c r="AF94" s="40">
        <v>1046.6300000000001</v>
      </c>
      <c r="AG94" s="40">
        <f>'[1]generators-p'!E90</f>
        <v>1046.6300000000001</v>
      </c>
      <c r="AH94" s="24"/>
      <c r="AI94" s="36">
        <v>88</v>
      </c>
      <c r="AJ94" s="40">
        <v>956.87599999999998</v>
      </c>
      <c r="AK94" s="40">
        <f>'[1]generators-p'!M90</f>
        <v>956.87599999999998</v>
      </c>
      <c r="AL94" s="24"/>
      <c r="AM94" s="31">
        <v>88</v>
      </c>
      <c r="AN94" s="88">
        <v>0</v>
      </c>
      <c r="AO94" s="88">
        <v>3032.9439200000011</v>
      </c>
      <c r="AP94" s="88">
        <v>0</v>
      </c>
      <c r="AQ94" s="88">
        <f>'[1]generators-p'!P90</f>
        <v>2861.6427981006091</v>
      </c>
      <c r="AS94" s="31">
        <v>88</v>
      </c>
      <c r="AT94" s="24">
        <v>10403.839449999999</v>
      </c>
      <c r="AU94" s="42">
        <v>0</v>
      </c>
      <c r="AV94" s="43">
        <f t="shared" si="28"/>
        <v>10403.839449999999</v>
      </c>
      <c r="AW94" s="42">
        <f>'[1]generators-p'!H90</f>
        <v>0</v>
      </c>
      <c r="AX94" s="42">
        <f>'[1]generators-p'!I90</f>
        <v>19506.86185306749</v>
      </c>
      <c r="AY94" s="42">
        <f t="shared" si="29"/>
        <v>13654.803297147242</v>
      </c>
      <c r="AZ94" s="24"/>
      <c r="BA94" s="36">
        <v>88</v>
      </c>
      <c r="BB94" s="40">
        <v>0</v>
      </c>
      <c r="BC94" s="40">
        <v>0</v>
      </c>
      <c r="BD94" s="24"/>
      <c r="BE94" s="31">
        <v>88</v>
      </c>
      <c r="BF94" s="19">
        <v>0</v>
      </c>
      <c r="BG94" s="19">
        <v>0</v>
      </c>
      <c r="BH94" s="24"/>
      <c r="BI94" s="31">
        <v>88</v>
      </c>
      <c r="BJ94" s="19">
        <v>0</v>
      </c>
      <c r="BK94" s="40">
        <v>0</v>
      </c>
      <c r="BL94" s="46">
        <f t="shared" si="30"/>
        <v>0</v>
      </c>
      <c r="BM94" s="24">
        <f>'[1]links-p0'!B90</f>
        <v>0</v>
      </c>
      <c r="BN94" s="24"/>
      <c r="BO94" s="31">
        <v>88</v>
      </c>
      <c r="BP94" s="19">
        <v>4613</v>
      </c>
      <c r="BQ94" s="19">
        <f>'[1]links-p0'!G90</f>
        <v>4613</v>
      </c>
      <c r="BR94" s="32"/>
      <c r="BS94" s="31">
        <v>88</v>
      </c>
      <c r="BT94" s="19">
        <v>0</v>
      </c>
      <c r="BU94" s="40">
        <v>0</v>
      </c>
      <c r="BV94" s="46">
        <f t="shared" si="31"/>
        <v>0</v>
      </c>
      <c r="BW94" s="46">
        <f>'[1]links-p0'!C90</f>
        <v>0</v>
      </c>
      <c r="BX94" s="32"/>
      <c r="BY94" s="32">
        <v>0</v>
      </c>
      <c r="BZ94" s="40">
        <f>'[1]links-p0'!H90</f>
        <v>0</v>
      </c>
      <c r="CB94" s="35">
        <v>7873</v>
      </c>
      <c r="CC94" s="33">
        <f>'[1]generators-p'!G91</f>
        <v>7872.9999999999991</v>
      </c>
      <c r="CE94" s="35">
        <v>2591</v>
      </c>
      <c r="CF94" s="33">
        <f>'[1]generators-p'!O91</f>
        <v>2591</v>
      </c>
      <c r="CJ94" s="35">
        <v>794.88</v>
      </c>
      <c r="CK94" s="33">
        <f>'[1]generators-p'!F90</f>
        <v>794.87977565351252</v>
      </c>
      <c r="CN94" s="32">
        <v>2583</v>
      </c>
      <c r="CO94" s="19">
        <v>0</v>
      </c>
      <c r="CP94" s="19">
        <f t="shared" si="32"/>
        <v>2583</v>
      </c>
      <c r="CQ94" s="33">
        <f>'[1]storage_units-p'!C90</f>
        <v>1520.2526593301609</v>
      </c>
      <c r="CS94" s="32">
        <v>9418.0046298199995</v>
      </c>
      <c r="CT94" s="19">
        <v>0</v>
      </c>
      <c r="CU94" s="19">
        <f t="shared" si="21"/>
        <v>9418.0046298199995</v>
      </c>
      <c r="CV94" s="90">
        <f>'[1]storage_units-p'!B91</f>
        <v>6359.2381268579848</v>
      </c>
      <c r="CY94" s="32">
        <v>1934.37188085</v>
      </c>
      <c r="CZ94" s="19">
        <v>0</v>
      </c>
      <c r="DA94" s="19">
        <f t="shared" si="22"/>
        <v>1934.37188085</v>
      </c>
      <c r="DB94" s="90">
        <f>'[1]storage_units-p'!D91</f>
        <v>1583.5372000000009</v>
      </c>
      <c r="DD94" s="98">
        <v>6111.0923177300001</v>
      </c>
      <c r="DE94" s="99">
        <f>'[1]links-p0'!D91</f>
        <v>5111.1344324311422</v>
      </c>
    </row>
    <row r="95" spans="1:109" x14ac:dyDescent="0.35">
      <c r="A95" s="24"/>
      <c r="B95" s="31">
        <f t="shared" si="33"/>
        <v>89</v>
      </c>
      <c r="C95" s="32">
        <v>4316</v>
      </c>
      <c r="D95" s="19">
        <v>0</v>
      </c>
      <c r="E95" s="33">
        <f t="shared" si="23"/>
        <v>4316</v>
      </c>
      <c r="F95" s="19">
        <f>'[1]generators-p'!B91</f>
        <v>4316</v>
      </c>
      <c r="G95" s="19">
        <f>'[1]generators-p'!C91</f>
        <v>0</v>
      </c>
      <c r="H95" s="19">
        <f t="shared" si="19"/>
        <v>4316</v>
      </c>
      <c r="I95" s="24"/>
      <c r="J95" s="31">
        <v>89</v>
      </c>
      <c r="K95" s="32">
        <v>920.20479999999998</v>
      </c>
      <c r="L95" s="19">
        <f t="shared" si="24"/>
        <v>920.20479999999998</v>
      </c>
      <c r="M95" s="19">
        <f>'[1]generators-p'!J91</f>
        <v>920.20480000000009</v>
      </c>
      <c r="N95" s="19">
        <f t="shared" si="25"/>
        <v>920.20480000000009</v>
      </c>
      <c r="O95" s="24"/>
      <c r="P95" s="35">
        <f t="shared" si="34"/>
        <v>89</v>
      </c>
      <c r="Q95" s="19">
        <v>18244.958999999999</v>
      </c>
      <c r="R95" s="19">
        <v>1814.7</v>
      </c>
      <c r="S95" s="19">
        <v>394.5</v>
      </c>
      <c r="T95" s="32">
        <f t="shared" si="26"/>
        <v>20454.159</v>
      </c>
      <c r="U95" s="24">
        <f>'[1]generators-p'!D91</f>
        <v>18779.82452991965</v>
      </c>
      <c r="V95" s="24"/>
      <c r="W95" s="31">
        <f t="shared" si="35"/>
        <v>89</v>
      </c>
      <c r="X95" s="19">
        <v>2561.5920000000001</v>
      </c>
      <c r="Y95" s="19">
        <v>204.136</v>
      </c>
      <c r="Z95" s="19">
        <f t="shared" si="27"/>
        <v>2765.7280000000001</v>
      </c>
      <c r="AA95" s="24">
        <f>'[1]generators-p'!K91</f>
        <v>2561.5920000000001</v>
      </c>
      <c r="AB95" s="33">
        <f>'[1]generators-p'!L91</f>
        <v>204.136</v>
      </c>
      <c r="AC95" s="33">
        <f t="shared" si="20"/>
        <v>2765.7280000000001</v>
      </c>
      <c r="AD95" s="24"/>
      <c r="AE95" s="36">
        <v>89</v>
      </c>
      <c r="AF95" s="40">
        <v>1105.7339999999999</v>
      </c>
      <c r="AG95" s="40">
        <f>'[1]generators-p'!E91</f>
        <v>1105.7339999999999</v>
      </c>
      <c r="AH95" s="24"/>
      <c r="AI95" s="36">
        <v>89</v>
      </c>
      <c r="AJ95" s="40">
        <v>967.40800000000002</v>
      </c>
      <c r="AK95" s="40">
        <f>'[1]generators-p'!M91</f>
        <v>967.40800000000002</v>
      </c>
      <c r="AL95" s="24"/>
      <c r="AM95" s="31">
        <v>89</v>
      </c>
      <c r="AN95" s="88">
        <v>0</v>
      </c>
      <c r="AO95" s="88">
        <v>2660.8648699999999</v>
      </c>
      <c r="AP95" s="88">
        <v>0</v>
      </c>
      <c r="AQ95" s="88">
        <f>'[1]generators-p'!P91</f>
        <v>2510.5788279640901</v>
      </c>
      <c r="AS95" s="31">
        <v>89</v>
      </c>
      <c r="AT95" s="24">
        <v>6914.4102599999997</v>
      </c>
      <c r="AU95" s="42">
        <v>0</v>
      </c>
      <c r="AV95" s="43">
        <f t="shared" si="28"/>
        <v>6914.4102599999997</v>
      </c>
      <c r="AW95" s="42">
        <f>'[1]generators-p'!H91</f>
        <v>0</v>
      </c>
      <c r="AX95" s="42">
        <f>'[1]generators-p'!I91</f>
        <v>12964.29518981595</v>
      </c>
      <c r="AY95" s="42">
        <f t="shared" si="29"/>
        <v>9075.0066328711637</v>
      </c>
      <c r="AZ95" s="24"/>
      <c r="BA95" s="36">
        <v>89</v>
      </c>
      <c r="BB95" s="40">
        <v>0</v>
      </c>
      <c r="BC95" s="40">
        <v>0</v>
      </c>
      <c r="BD95" s="24"/>
      <c r="BE95" s="31">
        <v>89</v>
      </c>
      <c r="BF95" s="19">
        <v>0</v>
      </c>
      <c r="BG95" s="19">
        <v>0</v>
      </c>
      <c r="BH95" s="24"/>
      <c r="BI95" s="31">
        <v>89</v>
      </c>
      <c r="BJ95" s="19">
        <v>3156.57</v>
      </c>
      <c r="BK95" s="40">
        <v>0</v>
      </c>
      <c r="BL95" s="46">
        <f t="shared" si="30"/>
        <v>3156.57</v>
      </c>
      <c r="BM95" s="24">
        <f>'[1]links-p0'!B91</f>
        <v>3156.57</v>
      </c>
      <c r="BN95" s="24"/>
      <c r="BO95" s="31">
        <v>89</v>
      </c>
      <c r="BP95" s="19">
        <v>4613</v>
      </c>
      <c r="BQ95" s="19">
        <f>'[1]links-p0'!G91</f>
        <v>4613</v>
      </c>
      <c r="BR95" s="32"/>
      <c r="BS95" s="31">
        <v>89</v>
      </c>
      <c r="BT95" s="19">
        <v>0</v>
      </c>
      <c r="BU95" s="40">
        <v>0</v>
      </c>
      <c r="BV95" s="46">
        <f t="shared" si="31"/>
        <v>0</v>
      </c>
      <c r="BW95" s="46">
        <f>'[1]links-p0'!C91</f>
        <v>0</v>
      </c>
      <c r="BX95" s="32"/>
      <c r="BY95" s="32">
        <v>0</v>
      </c>
      <c r="BZ95" s="40">
        <f>'[1]links-p0'!H91</f>
        <v>0</v>
      </c>
      <c r="CB95" s="35">
        <v>7873</v>
      </c>
      <c r="CC95" s="33">
        <f>'[1]generators-p'!G92</f>
        <v>7872.9999999999991</v>
      </c>
      <c r="CE95" s="35">
        <v>2591</v>
      </c>
      <c r="CF95" s="33">
        <f>'[1]generators-p'!O92</f>
        <v>2591</v>
      </c>
      <c r="CJ95" s="35">
        <v>794.88</v>
      </c>
      <c r="CK95" s="33">
        <f>'[1]generators-p'!F91</f>
        <v>794.87977565351252</v>
      </c>
      <c r="CN95" s="32">
        <v>2583</v>
      </c>
      <c r="CO95" s="19">
        <v>0</v>
      </c>
      <c r="CP95" s="19">
        <f t="shared" si="32"/>
        <v>2583</v>
      </c>
      <c r="CQ95" s="33">
        <f>'[1]storage_units-p'!C91</f>
        <v>1528</v>
      </c>
      <c r="CS95" s="32">
        <v>16083.60803209</v>
      </c>
      <c r="CT95" s="19">
        <v>0</v>
      </c>
      <c r="CU95" s="19">
        <f t="shared" si="21"/>
        <v>16083.60803209</v>
      </c>
      <c r="CV95" s="90">
        <f>'[1]storage_units-p'!B92</f>
        <v>11946.449199749561</v>
      </c>
      <c r="CY95" s="32">
        <v>3000</v>
      </c>
      <c r="CZ95" s="19">
        <v>0</v>
      </c>
      <c r="DA95" s="19">
        <f t="shared" si="22"/>
        <v>3000</v>
      </c>
      <c r="DB95" s="90">
        <f>'[1]storage_units-p'!D92</f>
        <v>3157.712</v>
      </c>
      <c r="DD95" s="98">
        <v>7179.9819421399998</v>
      </c>
      <c r="DE95" s="99">
        <f>'[1]links-p0'!D92</f>
        <v>6847.8040721726829</v>
      </c>
    </row>
    <row r="96" spans="1:109" x14ac:dyDescent="0.35">
      <c r="A96" s="24"/>
      <c r="B96" s="31">
        <f t="shared" si="33"/>
        <v>90</v>
      </c>
      <c r="C96" s="32">
        <v>0</v>
      </c>
      <c r="D96" s="19">
        <v>0</v>
      </c>
      <c r="E96" s="33">
        <f t="shared" si="23"/>
        <v>0</v>
      </c>
      <c r="F96" s="19">
        <f>'[1]generators-p'!B92</f>
        <v>0</v>
      </c>
      <c r="G96" s="19">
        <f>'[1]generators-p'!C92</f>
        <v>0</v>
      </c>
      <c r="H96" s="19">
        <f t="shared" si="19"/>
        <v>0</v>
      </c>
      <c r="I96" s="24"/>
      <c r="J96" s="31">
        <v>90</v>
      </c>
      <c r="K96" s="32">
        <v>0</v>
      </c>
      <c r="L96" s="19">
        <f t="shared" si="24"/>
        <v>0</v>
      </c>
      <c r="M96" s="19">
        <f>'[1]generators-p'!J92</f>
        <v>0</v>
      </c>
      <c r="N96" s="19">
        <f t="shared" si="25"/>
        <v>0</v>
      </c>
      <c r="O96" s="24"/>
      <c r="P96" s="35">
        <f t="shared" si="34"/>
        <v>90</v>
      </c>
      <c r="Q96" s="19">
        <v>19846.955399999999</v>
      </c>
      <c r="R96" s="19">
        <v>1846.9</v>
      </c>
      <c r="S96" s="19">
        <v>401.5</v>
      </c>
      <c r="T96" s="32">
        <f t="shared" si="26"/>
        <v>22095.3554</v>
      </c>
      <c r="U96" s="24">
        <f>'[1]generators-p'!D92</f>
        <v>20441.524096769612</v>
      </c>
      <c r="V96" s="24"/>
      <c r="W96" s="31">
        <f t="shared" si="35"/>
        <v>90</v>
      </c>
      <c r="X96" s="19">
        <v>1921.194</v>
      </c>
      <c r="Y96" s="19">
        <v>235.14400000000001</v>
      </c>
      <c r="Z96" s="19">
        <f t="shared" si="27"/>
        <v>2156.3379999999997</v>
      </c>
      <c r="AA96" s="24">
        <f>'[1]generators-p'!K92</f>
        <v>1921.194</v>
      </c>
      <c r="AB96" s="33">
        <f>'[1]generators-p'!L92</f>
        <v>235.14400000000001</v>
      </c>
      <c r="AC96" s="33">
        <f t="shared" si="20"/>
        <v>2156.3379999999997</v>
      </c>
      <c r="AD96" s="24"/>
      <c r="AE96" s="36">
        <v>90</v>
      </c>
      <c r="AF96" s="40">
        <v>1120.51</v>
      </c>
      <c r="AG96" s="40">
        <f>'[1]generators-p'!E92</f>
        <v>1120.51</v>
      </c>
      <c r="AH96" s="24"/>
      <c r="AI96" s="36">
        <v>90</v>
      </c>
      <c r="AJ96" s="40">
        <v>981.17399999999998</v>
      </c>
      <c r="AK96" s="40">
        <f>'[1]generators-p'!M92</f>
        <v>981.17400000000009</v>
      </c>
      <c r="AL96" s="24"/>
      <c r="AM96" s="31">
        <v>90</v>
      </c>
      <c r="AN96" s="88">
        <v>0</v>
      </c>
      <c r="AO96" s="88">
        <v>2596.1576</v>
      </c>
      <c r="AP96" s="88">
        <v>0</v>
      </c>
      <c r="AQ96" s="88">
        <f>'[1]generators-p'!P92</f>
        <v>2449.5262341593711</v>
      </c>
      <c r="AS96" s="31">
        <v>90</v>
      </c>
      <c r="AT96" s="24">
        <v>6008.7626600000003</v>
      </c>
      <c r="AU96" s="42">
        <v>0</v>
      </c>
      <c r="AV96" s="43">
        <f t="shared" si="28"/>
        <v>6008.7626600000003</v>
      </c>
      <c r="AW96" s="42">
        <f>'[1]generators-p'!H92</f>
        <v>0</v>
      </c>
      <c r="AX96" s="42">
        <f>'[1]generators-p'!I92</f>
        <v>11266.23528552147</v>
      </c>
      <c r="AY96" s="42">
        <f t="shared" si="29"/>
        <v>7886.3646998650283</v>
      </c>
      <c r="AZ96" s="24"/>
      <c r="BA96" s="36">
        <v>90</v>
      </c>
      <c r="BB96" s="40">
        <v>0</v>
      </c>
      <c r="BC96" s="40">
        <v>0</v>
      </c>
      <c r="BD96" s="24"/>
      <c r="BE96" s="31">
        <v>90</v>
      </c>
      <c r="BF96" s="19">
        <v>0</v>
      </c>
      <c r="BG96" s="19">
        <v>0</v>
      </c>
      <c r="BH96" s="24"/>
      <c r="BI96" s="31">
        <v>90</v>
      </c>
      <c r="BJ96" s="19">
        <v>3156.57</v>
      </c>
      <c r="BK96" s="40">
        <v>0</v>
      </c>
      <c r="BL96" s="46">
        <f t="shared" si="30"/>
        <v>3156.57</v>
      </c>
      <c r="BM96" s="24">
        <f>'[1]links-p0'!B92</f>
        <v>3156.57</v>
      </c>
      <c r="BN96" s="24"/>
      <c r="BO96" s="31">
        <v>90</v>
      </c>
      <c r="BP96" s="19">
        <v>4613</v>
      </c>
      <c r="BQ96" s="19">
        <f>'[1]links-p0'!G92</f>
        <v>4613</v>
      </c>
      <c r="BR96" s="32"/>
      <c r="BS96" s="31">
        <v>90</v>
      </c>
      <c r="BT96" s="19">
        <v>0</v>
      </c>
      <c r="BU96" s="40">
        <v>0</v>
      </c>
      <c r="BV96" s="46">
        <f t="shared" si="31"/>
        <v>0</v>
      </c>
      <c r="BW96" s="46">
        <f>'[1]links-p0'!C92</f>
        <v>0</v>
      </c>
      <c r="BX96" s="32"/>
      <c r="BY96" s="32">
        <v>0</v>
      </c>
      <c r="BZ96" s="40">
        <f>'[1]links-p0'!H92</f>
        <v>0</v>
      </c>
      <c r="CB96" s="35">
        <v>7873</v>
      </c>
      <c r="CC96" s="33">
        <f>'[1]generators-p'!G93</f>
        <v>7872.9999999999991</v>
      </c>
      <c r="CE96" s="35">
        <v>2591</v>
      </c>
      <c r="CF96" s="33">
        <f>'[1]generators-p'!O93</f>
        <v>2591</v>
      </c>
      <c r="CJ96" s="35">
        <v>794.88</v>
      </c>
      <c r="CK96" s="33">
        <f>'[1]generators-p'!F92</f>
        <v>794.87977565351252</v>
      </c>
      <c r="CN96" s="32">
        <v>2583</v>
      </c>
      <c r="CO96" s="19">
        <v>0</v>
      </c>
      <c r="CP96" s="19">
        <f t="shared" si="32"/>
        <v>2583</v>
      </c>
      <c r="CQ96" s="33">
        <f>'[1]storage_units-p'!C92</f>
        <v>1528</v>
      </c>
      <c r="CS96" s="32">
        <v>8799.0002325799996</v>
      </c>
      <c r="CT96" s="19">
        <v>0</v>
      </c>
      <c r="CU96" s="19">
        <f t="shared" si="21"/>
        <v>8799.0002325799996</v>
      </c>
      <c r="CV96" s="90">
        <f>'[1]storage_units-p'!B93</f>
        <v>6508.7807538930374</v>
      </c>
      <c r="CY96" s="32">
        <v>3000</v>
      </c>
      <c r="CZ96" s="19">
        <v>0</v>
      </c>
      <c r="DA96" s="19">
        <f t="shared" si="22"/>
        <v>3000</v>
      </c>
      <c r="DB96" s="90">
        <f>'[1]storage_units-p'!D93</f>
        <v>3389.5544000000009</v>
      </c>
      <c r="DD96" s="98">
        <v>5490.5561178500002</v>
      </c>
      <c r="DE96" s="99">
        <f>'[1]links-p0'!D93</f>
        <v>4824.2001813459274</v>
      </c>
    </row>
    <row r="97" spans="1:109" x14ac:dyDescent="0.35">
      <c r="A97" s="24"/>
      <c r="B97" s="31">
        <f t="shared" si="33"/>
        <v>91</v>
      </c>
      <c r="C97" s="32">
        <v>0</v>
      </c>
      <c r="D97" s="19">
        <v>0</v>
      </c>
      <c r="E97" s="33">
        <f t="shared" si="23"/>
        <v>0</v>
      </c>
      <c r="F97" s="19">
        <f>'[1]generators-p'!B93</f>
        <v>0</v>
      </c>
      <c r="G97" s="19">
        <f>'[1]generators-p'!C93</f>
        <v>0</v>
      </c>
      <c r="H97" s="19">
        <f t="shared" si="19"/>
        <v>0</v>
      </c>
      <c r="I97" s="24"/>
      <c r="J97" s="31">
        <v>91</v>
      </c>
      <c r="K97" s="32">
        <v>0</v>
      </c>
      <c r="L97" s="19">
        <f t="shared" si="24"/>
        <v>0</v>
      </c>
      <c r="M97" s="19">
        <f>'[1]generators-p'!J93</f>
        <v>0</v>
      </c>
      <c r="N97" s="19">
        <f t="shared" si="25"/>
        <v>0</v>
      </c>
      <c r="O97" s="24"/>
      <c r="P97" s="35">
        <f t="shared" si="34"/>
        <v>91</v>
      </c>
      <c r="Q97" s="19">
        <v>22694.949000000001</v>
      </c>
      <c r="R97" s="19">
        <v>1872.2</v>
      </c>
      <c r="S97" s="19">
        <v>407</v>
      </c>
      <c r="T97" s="32">
        <f t="shared" si="26"/>
        <v>24974.149000000001</v>
      </c>
      <c r="U97" s="24">
        <f>'[1]generators-p'!D93</f>
        <v>23384.874651799371</v>
      </c>
      <c r="V97" s="24"/>
      <c r="W97" s="31">
        <f t="shared" si="35"/>
        <v>91</v>
      </c>
      <c r="X97" s="19">
        <v>1699.9656</v>
      </c>
      <c r="Y97" s="19">
        <v>250.648</v>
      </c>
      <c r="Z97" s="19">
        <f t="shared" si="27"/>
        <v>1950.6135999999999</v>
      </c>
      <c r="AA97" s="24">
        <f>'[1]generators-p'!K93</f>
        <v>1699.9656</v>
      </c>
      <c r="AB97" s="33">
        <f>'[1]generators-p'!L93</f>
        <v>250.648</v>
      </c>
      <c r="AC97" s="33">
        <f t="shared" si="20"/>
        <v>1950.6135999999999</v>
      </c>
      <c r="AD97" s="24"/>
      <c r="AE97" s="36">
        <v>91</v>
      </c>
      <c r="AF97" s="40">
        <v>1150.0619999999999</v>
      </c>
      <c r="AG97" s="40">
        <f>'[1]generators-p'!E93</f>
        <v>1150.0619999999999</v>
      </c>
      <c r="AH97" s="24"/>
      <c r="AI97" s="36">
        <v>91</v>
      </c>
      <c r="AJ97" s="40">
        <v>996.35</v>
      </c>
      <c r="AK97" s="40">
        <f>'[1]generators-p'!M93</f>
        <v>996.34999999999991</v>
      </c>
      <c r="AL97" s="24"/>
      <c r="AM97" s="31">
        <v>91</v>
      </c>
      <c r="AN97" s="88">
        <v>0</v>
      </c>
      <c r="AO97" s="88">
        <v>2765.97469</v>
      </c>
      <c r="AP97" s="88">
        <v>0</v>
      </c>
      <c r="AQ97" s="88">
        <f>'[1]generators-p'!P93</f>
        <v>2609.7520297596088</v>
      </c>
      <c r="AS97" s="31">
        <v>91</v>
      </c>
      <c r="AT97" s="24">
        <v>6872.7673400000003</v>
      </c>
      <c r="AU97" s="42">
        <v>0</v>
      </c>
      <c r="AV97" s="43">
        <f t="shared" si="28"/>
        <v>6872.7673400000003</v>
      </c>
      <c r="AW97" s="42">
        <f>'[1]generators-p'!H93</f>
        <v>0</v>
      </c>
      <c r="AX97" s="42">
        <f>'[1]generators-p'!I93</f>
        <v>12886.21606417178</v>
      </c>
      <c r="AY97" s="42">
        <f t="shared" si="29"/>
        <v>9020.3512449202462</v>
      </c>
      <c r="AZ97" s="24"/>
      <c r="BA97" s="36">
        <v>91</v>
      </c>
      <c r="BB97" s="40">
        <v>0</v>
      </c>
      <c r="BC97" s="40">
        <v>0</v>
      </c>
      <c r="BD97" s="24"/>
      <c r="BE97" s="31">
        <v>91</v>
      </c>
      <c r="BF97" s="19">
        <v>0</v>
      </c>
      <c r="BG97" s="19">
        <v>0</v>
      </c>
      <c r="BH97" s="24"/>
      <c r="BI97" s="31">
        <v>91</v>
      </c>
      <c r="BJ97" s="19">
        <v>3156.57</v>
      </c>
      <c r="BK97" s="40">
        <v>0</v>
      </c>
      <c r="BL97" s="46">
        <f t="shared" si="30"/>
        <v>3156.57</v>
      </c>
      <c r="BM97" s="24">
        <f>'[1]links-p0'!B93</f>
        <v>3156.57</v>
      </c>
      <c r="BN97" s="24"/>
      <c r="BO97" s="31">
        <v>91</v>
      </c>
      <c r="BP97" s="19">
        <v>4613</v>
      </c>
      <c r="BQ97" s="19">
        <f>'[1]links-p0'!G93</f>
        <v>4613</v>
      </c>
      <c r="BR97" s="32"/>
      <c r="BS97" s="31">
        <v>91</v>
      </c>
      <c r="BT97" s="19">
        <v>0</v>
      </c>
      <c r="BU97" s="40">
        <v>0</v>
      </c>
      <c r="BV97" s="46">
        <f t="shared" si="31"/>
        <v>0</v>
      </c>
      <c r="BW97" s="46">
        <f>'[1]links-p0'!C93</f>
        <v>0</v>
      </c>
      <c r="BX97" s="32"/>
      <c r="BY97" s="32">
        <v>0</v>
      </c>
      <c r="BZ97" s="40">
        <f>'[1]links-p0'!H93</f>
        <v>0</v>
      </c>
      <c r="CB97" s="35">
        <v>7873</v>
      </c>
      <c r="CC97" s="33">
        <f>'[1]generators-p'!G94</f>
        <v>7872.9999999999991</v>
      </c>
      <c r="CE97" s="35">
        <v>2591</v>
      </c>
      <c r="CF97" s="33">
        <f>'[1]generators-p'!O94</f>
        <v>2591</v>
      </c>
      <c r="CJ97" s="35">
        <v>794.88</v>
      </c>
      <c r="CK97" s="33">
        <f>'[1]generators-p'!F93</f>
        <v>794.87977565351252</v>
      </c>
      <c r="CN97" s="32">
        <v>2583</v>
      </c>
      <c r="CO97" s="19">
        <v>0</v>
      </c>
      <c r="CP97" s="19">
        <f t="shared" si="32"/>
        <v>2583</v>
      </c>
      <c r="CQ97" s="33">
        <f>'[1]storage_units-p'!C93</f>
        <v>1528</v>
      </c>
      <c r="CS97" s="32">
        <v>8924.18710551</v>
      </c>
      <c r="CT97" s="19">
        <v>0</v>
      </c>
      <c r="CU97" s="19">
        <f t="shared" si="21"/>
        <v>8924.18710551</v>
      </c>
      <c r="CV97" s="90">
        <f>'[1]storage_units-p'!B94</f>
        <v>1506.8427635904379</v>
      </c>
      <c r="CY97" s="32">
        <v>0</v>
      </c>
      <c r="CZ97" s="19">
        <v>0</v>
      </c>
      <c r="DA97" s="19">
        <f t="shared" si="22"/>
        <v>0</v>
      </c>
      <c r="DB97" s="90">
        <f>'[1]storage_units-p'!D94</f>
        <v>2971.4742000000001</v>
      </c>
      <c r="DD97" s="98">
        <v>4132.2440571500001</v>
      </c>
      <c r="DE97" s="99">
        <f>'[1]links-p0'!D94</f>
        <v>3354.8286612776092</v>
      </c>
    </row>
    <row r="98" spans="1:109" x14ac:dyDescent="0.35">
      <c r="A98" s="24"/>
      <c r="B98" s="31">
        <f t="shared" si="33"/>
        <v>92</v>
      </c>
      <c r="C98" s="32">
        <v>0</v>
      </c>
      <c r="D98" s="19">
        <v>0</v>
      </c>
      <c r="E98" s="33">
        <f t="shared" si="23"/>
        <v>0</v>
      </c>
      <c r="F98" s="19">
        <f>'[1]generators-p'!B94</f>
        <v>0</v>
      </c>
      <c r="G98" s="19">
        <f>'[1]generators-p'!C94</f>
        <v>0</v>
      </c>
      <c r="H98" s="19">
        <f t="shared" si="19"/>
        <v>0</v>
      </c>
      <c r="I98" s="24"/>
      <c r="J98" s="31">
        <v>92</v>
      </c>
      <c r="K98" s="32">
        <v>0</v>
      </c>
      <c r="L98" s="19">
        <f t="shared" si="24"/>
        <v>0</v>
      </c>
      <c r="M98" s="19">
        <f>'[1]generators-p'!J94</f>
        <v>0</v>
      </c>
      <c r="N98" s="19">
        <f t="shared" si="25"/>
        <v>0</v>
      </c>
      <c r="O98" s="24"/>
      <c r="P98" s="35">
        <f t="shared" si="34"/>
        <v>92</v>
      </c>
      <c r="Q98" s="19">
        <v>24474.945</v>
      </c>
      <c r="R98" s="19">
        <v>1890.6</v>
      </c>
      <c r="S98" s="19">
        <v>411</v>
      </c>
      <c r="T98" s="32">
        <f t="shared" si="26"/>
        <v>26776.544999999998</v>
      </c>
      <c r="U98" s="24">
        <f>'[1]generators-p'!D94</f>
        <v>25246.37105510366</v>
      </c>
      <c r="V98" s="24"/>
      <c r="W98" s="31">
        <f t="shared" si="35"/>
        <v>92</v>
      </c>
      <c r="X98" s="19">
        <v>1723.2528</v>
      </c>
      <c r="Y98" s="19">
        <v>278.42599999999999</v>
      </c>
      <c r="Z98" s="19">
        <f t="shared" si="27"/>
        <v>2001.6787999999999</v>
      </c>
      <c r="AA98" s="24">
        <f>'[1]generators-p'!K94</f>
        <v>1723.2528</v>
      </c>
      <c r="AB98" s="33">
        <f>'[1]generators-p'!L94</f>
        <v>278.42599999999999</v>
      </c>
      <c r="AC98" s="33">
        <f t="shared" si="20"/>
        <v>2001.6787999999999</v>
      </c>
      <c r="AD98" s="24"/>
      <c r="AE98" s="36">
        <v>92</v>
      </c>
      <c r="AF98" s="40">
        <v>1164.838</v>
      </c>
      <c r="AG98" s="40">
        <f>'[1]generators-p'!E94</f>
        <v>1164.838</v>
      </c>
      <c r="AH98" s="24"/>
      <c r="AI98" s="36">
        <v>92</v>
      </c>
      <c r="AJ98" s="40">
        <v>1002.082</v>
      </c>
      <c r="AK98" s="40">
        <f>'[1]generators-p'!M94</f>
        <v>1002.082</v>
      </c>
      <c r="AL98" s="24"/>
      <c r="AM98" s="31">
        <v>92</v>
      </c>
      <c r="AN98" s="88">
        <v>0</v>
      </c>
      <c r="AO98" s="88">
        <v>3056.2177200000001</v>
      </c>
      <c r="AP98" s="88">
        <v>0</v>
      </c>
      <c r="AQ98" s="88">
        <f>'[1]generators-p'!P94</f>
        <v>2883.602090428848</v>
      </c>
      <c r="AS98" s="31">
        <v>92</v>
      </c>
      <c r="AT98" s="24">
        <v>7419.8571300000003</v>
      </c>
      <c r="AU98" s="42">
        <v>0</v>
      </c>
      <c r="AV98" s="43">
        <f t="shared" si="28"/>
        <v>7419.8571300000003</v>
      </c>
      <c r="AW98" s="42">
        <f>'[1]generators-p'!H94</f>
        <v>0</v>
      </c>
      <c r="AX98" s="42">
        <f>'[1]generators-p'!I94</f>
        <v>13911.99169306749</v>
      </c>
      <c r="AY98" s="42">
        <f t="shared" si="29"/>
        <v>9738.3941851472428</v>
      </c>
      <c r="AZ98" s="24"/>
      <c r="BA98" s="36">
        <v>92</v>
      </c>
      <c r="BB98" s="40">
        <v>0</v>
      </c>
      <c r="BC98" s="40">
        <v>0</v>
      </c>
      <c r="BD98" s="24"/>
      <c r="BE98" s="31">
        <v>92</v>
      </c>
      <c r="BF98" s="19">
        <v>0</v>
      </c>
      <c r="BG98" s="19">
        <v>0</v>
      </c>
      <c r="BH98" s="24"/>
      <c r="BI98" s="31">
        <v>92</v>
      </c>
      <c r="BJ98" s="19">
        <v>3156.57</v>
      </c>
      <c r="BK98" s="40">
        <v>20.674066929999999</v>
      </c>
      <c r="BL98" s="46">
        <f t="shared" si="30"/>
        <v>3177.2440669300004</v>
      </c>
      <c r="BM98" s="24">
        <f>'[1]links-p0'!B94</f>
        <v>3177.2440669299999</v>
      </c>
      <c r="BN98" s="24"/>
      <c r="BO98" s="31">
        <v>92</v>
      </c>
      <c r="BP98" s="19">
        <v>4613</v>
      </c>
      <c r="BQ98" s="19">
        <f>'[1]links-p0'!G94</f>
        <v>4613</v>
      </c>
      <c r="BR98" s="32"/>
      <c r="BS98" s="31">
        <v>92</v>
      </c>
      <c r="BT98" s="19">
        <v>0</v>
      </c>
      <c r="BU98" s="40">
        <v>0</v>
      </c>
      <c r="BV98" s="46">
        <f t="shared" si="31"/>
        <v>0</v>
      </c>
      <c r="BW98" s="46">
        <f>'[1]links-p0'!C94</f>
        <v>0</v>
      </c>
      <c r="BX98" s="32"/>
      <c r="BY98" s="32">
        <v>0</v>
      </c>
      <c r="BZ98" s="40">
        <f>'[1]links-p0'!H94</f>
        <v>0</v>
      </c>
      <c r="CB98" s="35">
        <v>7873</v>
      </c>
      <c r="CC98" s="33">
        <f>'[1]generators-p'!G95</f>
        <v>7872.9999999999991</v>
      </c>
      <c r="CE98" s="35">
        <v>2591</v>
      </c>
      <c r="CF98" s="33">
        <f>'[1]generators-p'!O95</f>
        <v>2591</v>
      </c>
      <c r="CJ98" s="35">
        <v>794.88</v>
      </c>
      <c r="CK98" s="33">
        <f>'[1]generators-p'!F94</f>
        <v>794.87977565351252</v>
      </c>
      <c r="CN98" s="32">
        <v>2583</v>
      </c>
      <c r="CO98" s="19">
        <v>0</v>
      </c>
      <c r="CP98" s="19">
        <f t="shared" si="32"/>
        <v>2583</v>
      </c>
      <c r="CQ98" s="33">
        <f>'[1]storage_units-p'!C94</f>
        <v>1528</v>
      </c>
      <c r="CS98" s="32">
        <v>0</v>
      </c>
      <c r="CT98" s="19">
        <v>0</v>
      </c>
      <c r="CU98" s="19">
        <f t="shared" si="21"/>
        <v>0</v>
      </c>
      <c r="CV98" s="90">
        <f>'[1]storage_units-p'!B95</f>
        <v>0</v>
      </c>
      <c r="CY98" s="32">
        <v>1665.62811915</v>
      </c>
      <c r="CZ98" s="19">
        <v>0</v>
      </c>
      <c r="DA98" s="19">
        <f t="shared" si="22"/>
        <v>1665.62811915</v>
      </c>
      <c r="DB98" s="90">
        <f>'[1]storage_units-p'!D95</f>
        <v>1150.474638537911</v>
      </c>
      <c r="DD98" s="98">
        <v>2972.9188863300001</v>
      </c>
      <c r="DE98" s="99">
        <f>'[1]links-p0'!D95</f>
        <v>2159.0847638974828</v>
      </c>
    </row>
    <row r="99" spans="1:109" x14ac:dyDescent="0.35">
      <c r="A99" s="24"/>
      <c r="B99" s="31">
        <f t="shared" si="33"/>
        <v>93</v>
      </c>
      <c r="C99" s="32">
        <v>0</v>
      </c>
      <c r="D99" s="19">
        <v>0</v>
      </c>
      <c r="E99" s="33">
        <f t="shared" si="23"/>
        <v>0</v>
      </c>
      <c r="F99" s="19">
        <f>'[1]generators-p'!B95</f>
        <v>0</v>
      </c>
      <c r="G99" s="19">
        <f>'[1]generators-p'!C95</f>
        <v>0</v>
      </c>
      <c r="H99" s="19">
        <f t="shared" si="19"/>
        <v>0</v>
      </c>
      <c r="I99" s="24"/>
      <c r="J99" s="31">
        <v>93</v>
      </c>
      <c r="K99" s="32">
        <v>0</v>
      </c>
      <c r="L99" s="19">
        <f t="shared" si="24"/>
        <v>0</v>
      </c>
      <c r="M99" s="19">
        <f>'[1]generators-p'!J95</f>
        <v>0</v>
      </c>
      <c r="N99" s="19">
        <f t="shared" si="25"/>
        <v>0</v>
      </c>
      <c r="O99" s="24"/>
      <c r="P99" s="35">
        <f t="shared" si="34"/>
        <v>93</v>
      </c>
      <c r="Q99" s="19">
        <v>25631.9424</v>
      </c>
      <c r="R99" s="19">
        <v>1906.7</v>
      </c>
      <c r="S99" s="19">
        <v>414.5</v>
      </c>
      <c r="T99" s="32">
        <f t="shared" si="26"/>
        <v>27953.142400000001</v>
      </c>
      <c r="U99" s="24">
        <f>'[1]generators-p'!D95</f>
        <v>26455.499012262731</v>
      </c>
      <c r="V99" s="24"/>
      <c r="W99" s="31">
        <f t="shared" si="35"/>
        <v>93</v>
      </c>
      <c r="X99" s="19">
        <v>1956.1248000000001</v>
      </c>
      <c r="Y99" s="19">
        <v>321.70800000000003</v>
      </c>
      <c r="Z99" s="19">
        <f t="shared" si="27"/>
        <v>2277.8328000000001</v>
      </c>
      <c r="AA99" s="24">
        <f>'[1]generators-p'!K95</f>
        <v>1956.1248000000001</v>
      </c>
      <c r="AB99" s="33">
        <f>'[1]generators-p'!L95</f>
        <v>321.70800000000003</v>
      </c>
      <c r="AC99" s="33">
        <f t="shared" si="20"/>
        <v>2277.8328000000001</v>
      </c>
      <c r="AD99" s="24"/>
      <c r="AE99" s="36">
        <v>93</v>
      </c>
      <c r="AF99" s="40">
        <v>1150.0619999999999</v>
      </c>
      <c r="AG99" s="40">
        <f>'[1]generators-p'!E95</f>
        <v>1150.0619999999999</v>
      </c>
      <c r="AH99" s="24"/>
      <c r="AI99" s="36">
        <v>93</v>
      </c>
      <c r="AJ99" s="40">
        <v>998.51499999999999</v>
      </c>
      <c r="AK99" s="40">
        <f>'[1]generators-p'!M95</f>
        <v>998.51499999999999</v>
      </c>
      <c r="AL99" s="24"/>
      <c r="AM99" s="31">
        <v>93</v>
      </c>
      <c r="AN99" s="88">
        <v>0</v>
      </c>
      <c r="AO99" s="88">
        <v>3413.6436596200001</v>
      </c>
      <c r="AP99" s="88">
        <v>0</v>
      </c>
      <c r="AQ99" s="88">
        <f>'[1]generators-p'!P95</f>
        <v>3280.1374713236391</v>
      </c>
      <c r="AS99" s="31">
        <v>93</v>
      </c>
      <c r="AT99" s="24">
        <v>7775.2170999999998</v>
      </c>
      <c r="AU99" s="42">
        <v>0</v>
      </c>
      <c r="AV99" s="43">
        <f t="shared" si="28"/>
        <v>7775.2170999999998</v>
      </c>
      <c r="AW99" s="42">
        <f>'[1]generators-p'!H95</f>
        <v>0</v>
      </c>
      <c r="AX99" s="42">
        <f>'[1]generators-p'!I95</f>
        <v>14578.280122085889</v>
      </c>
      <c r="AY99" s="42">
        <f t="shared" si="29"/>
        <v>10204.796085460122</v>
      </c>
      <c r="AZ99" s="24"/>
      <c r="BA99" s="36">
        <v>93</v>
      </c>
      <c r="BB99" s="40">
        <v>0</v>
      </c>
      <c r="BC99" s="40">
        <v>0</v>
      </c>
      <c r="BD99" s="24"/>
      <c r="BE99" s="31">
        <v>93</v>
      </c>
      <c r="BF99" s="19">
        <v>0</v>
      </c>
      <c r="BG99" s="19">
        <v>0</v>
      </c>
      <c r="BH99" s="24"/>
      <c r="BI99" s="31">
        <v>93</v>
      </c>
      <c r="BJ99" s="19">
        <v>3156.57</v>
      </c>
      <c r="BK99" s="40">
        <v>1006.87244778</v>
      </c>
      <c r="BL99" s="46">
        <f t="shared" si="30"/>
        <v>4163.4424477800003</v>
      </c>
      <c r="BM99" s="24">
        <f>'[1]links-p0'!B95</f>
        <v>4163.4424477800003</v>
      </c>
      <c r="BN99" s="24"/>
      <c r="BO99" s="31">
        <v>93</v>
      </c>
      <c r="BP99" s="19">
        <v>4613</v>
      </c>
      <c r="BQ99" s="19">
        <f>'[1]links-p0'!G95</f>
        <v>4613</v>
      </c>
      <c r="BR99" s="32"/>
      <c r="BS99" s="31">
        <v>93</v>
      </c>
      <c r="BT99" s="19">
        <v>0</v>
      </c>
      <c r="BU99" s="40">
        <v>0</v>
      </c>
      <c r="BV99" s="46">
        <f t="shared" si="31"/>
        <v>0</v>
      </c>
      <c r="BW99" s="46">
        <f>'[1]links-p0'!C95</f>
        <v>0</v>
      </c>
      <c r="BX99" s="32"/>
      <c r="BY99" s="32">
        <v>0</v>
      </c>
      <c r="BZ99" s="40">
        <f>'[1]links-p0'!H95</f>
        <v>0</v>
      </c>
      <c r="CB99" s="35">
        <v>7873</v>
      </c>
      <c r="CC99" s="33">
        <f>'[1]generators-p'!G96</f>
        <v>7033.4989808089922</v>
      </c>
      <c r="CE99" s="35">
        <v>2591</v>
      </c>
      <c r="CF99" s="33">
        <f>'[1]generators-p'!O96</f>
        <v>775.79300000000012</v>
      </c>
      <c r="CJ99" s="35">
        <v>794.88</v>
      </c>
      <c r="CK99" s="33">
        <f>'[1]generators-p'!F95</f>
        <v>794.87977565351252</v>
      </c>
      <c r="CN99" s="32">
        <v>2583</v>
      </c>
      <c r="CO99" s="19">
        <v>0</v>
      </c>
      <c r="CP99" s="19">
        <f t="shared" si="32"/>
        <v>2583</v>
      </c>
      <c r="CQ99" s="33">
        <f>'[1]storage_units-p'!C95</f>
        <v>1528</v>
      </c>
      <c r="CS99" s="32">
        <v>0</v>
      </c>
      <c r="CT99" s="19">
        <v>0</v>
      </c>
      <c r="CU99" s="19">
        <f t="shared" si="21"/>
        <v>0</v>
      </c>
      <c r="CV99" s="90">
        <f>'[1]storage_units-p'!B96</f>
        <v>0</v>
      </c>
      <c r="CY99" s="32">
        <v>0</v>
      </c>
      <c r="CZ99" s="19">
        <v>0</v>
      </c>
      <c r="DA99" s="19">
        <f t="shared" si="22"/>
        <v>0</v>
      </c>
      <c r="DB99" s="90">
        <f>'[1]storage_units-p'!D96</f>
        <v>0</v>
      </c>
      <c r="DD99" s="98">
        <v>2730.9225797200002</v>
      </c>
      <c r="DE99" s="99">
        <f>'[1]links-p0'!D96</f>
        <v>1764.333501779829</v>
      </c>
    </row>
    <row r="100" spans="1:109" x14ac:dyDescent="0.35">
      <c r="A100" s="24"/>
      <c r="B100" s="31">
        <f t="shared" si="33"/>
        <v>94</v>
      </c>
      <c r="C100" s="32">
        <v>0</v>
      </c>
      <c r="D100" s="19">
        <v>0</v>
      </c>
      <c r="E100" s="33">
        <f t="shared" si="23"/>
        <v>0</v>
      </c>
      <c r="F100" s="19">
        <f>'[1]generators-p'!B96</f>
        <v>0</v>
      </c>
      <c r="G100" s="19">
        <f>'[1]generators-p'!C96</f>
        <v>0</v>
      </c>
      <c r="H100" s="19">
        <f t="shared" si="19"/>
        <v>0</v>
      </c>
      <c r="I100" s="24"/>
      <c r="J100" s="31">
        <v>94</v>
      </c>
      <c r="K100" s="32">
        <v>0</v>
      </c>
      <c r="L100" s="19">
        <f t="shared" si="24"/>
        <v>0</v>
      </c>
      <c r="M100" s="19">
        <f>'[1]generators-p'!J96</f>
        <v>0</v>
      </c>
      <c r="N100" s="19">
        <f t="shared" si="25"/>
        <v>0</v>
      </c>
      <c r="O100" s="24"/>
      <c r="P100" s="35">
        <f t="shared" si="34"/>
        <v>94</v>
      </c>
      <c r="Q100" s="19">
        <v>28390.9362</v>
      </c>
      <c r="R100" s="19">
        <v>1925.1</v>
      </c>
      <c r="S100" s="19">
        <v>418.5</v>
      </c>
      <c r="T100" s="32">
        <f t="shared" si="26"/>
        <v>30734.536199999999</v>
      </c>
      <c r="U100" s="24">
        <f>'[1]generators-p'!D96</f>
        <v>29327.556745317321</v>
      </c>
      <c r="V100" s="24"/>
      <c r="W100" s="31">
        <f t="shared" si="35"/>
        <v>94</v>
      </c>
      <c r="X100" s="19">
        <v>2386.9380000000001</v>
      </c>
      <c r="Y100" s="19">
        <v>345.61</v>
      </c>
      <c r="Z100" s="19">
        <f t="shared" si="27"/>
        <v>2732.5480000000002</v>
      </c>
      <c r="AA100" s="24">
        <f>'[1]generators-p'!K96</f>
        <v>2386.9380000000001</v>
      </c>
      <c r="AB100" s="33">
        <f>'[1]generators-p'!L96</f>
        <v>345.61</v>
      </c>
      <c r="AC100" s="33">
        <f t="shared" si="20"/>
        <v>2732.5480000000002</v>
      </c>
      <c r="AD100" s="24"/>
      <c r="AE100" s="36">
        <v>94</v>
      </c>
      <c r="AF100" s="40">
        <v>1145.1369999999999</v>
      </c>
      <c r="AG100" s="40">
        <f>'[1]generators-p'!E96</f>
        <v>1145.1369999999999</v>
      </c>
      <c r="AH100" s="24"/>
      <c r="AI100" s="36">
        <v>94</v>
      </c>
      <c r="AJ100" s="40">
        <v>973.24599999999998</v>
      </c>
      <c r="AK100" s="40">
        <f>'[1]generators-p'!M96</f>
        <v>973.24599999999998</v>
      </c>
      <c r="AL100" s="24"/>
      <c r="AM100" s="31">
        <v>94</v>
      </c>
      <c r="AN100" s="88">
        <v>0</v>
      </c>
      <c r="AO100" s="88">
        <v>3698.4070400000001</v>
      </c>
      <c r="AP100" s="88">
        <v>0</v>
      </c>
      <c r="AQ100" s="88">
        <f>'[1]generators-p'!P96</f>
        <v>3489.5204625018559</v>
      </c>
      <c r="AS100" s="31">
        <v>94</v>
      </c>
      <c r="AT100" s="24">
        <v>8619.3091199999999</v>
      </c>
      <c r="AU100" s="42">
        <v>0</v>
      </c>
      <c r="AV100" s="43">
        <f t="shared" si="28"/>
        <v>8619.3091199999999</v>
      </c>
      <c r="AW100" s="42">
        <f>'[1]generators-p'!H96</f>
        <v>0</v>
      </c>
      <c r="AX100" s="42">
        <f>'[1]generators-p'!I96</f>
        <v>16160.92530846626</v>
      </c>
      <c r="AY100" s="42">
        <f t="shared" si="29"/>
        <v>11312.647715926381</v>
      </c>
      <c r="AZ100" s="24"/>
      <c r="BA100" s="36">
        <v>94</v>
      </c>
      <c r="BB100" s="40">
        <v>0</v>
      </c>
      <c r="BC100" s="40">
        <v>0</v>
      </c>
      <c r="BD100" s="24"/>
      <c r="BE100" s="31">
        <v>94</v>
      </c>
      <c r="BF100" s="19">
        <v>0</v>
      </c>
      <c r="BG100" s="19">
        <v>0</v>
      </c>
      <c r="BH100" s="24"/>
      <c r="BI100" s="31">
        <v>94</v>
      </c>
      <c r="BJ100" s="19">
        <v>3156.57</v>
      </c>
      <c r="BK100" s="40">
        <v>0</v>
      </c>
      <c r="BL100" s="46">
        <f t="shared" si="30"/>
        <v>3156.57</v>
      </c>
      <c r="BM100" s="24">
        <f>'[1]links-p0'!B96</f>
        <v>3156.57</v>
      </c>
      <c r="BN100" s="24"/>
      <c r="BO100" s="31">
        <v>94</v>
      </c>
      <c r="BP100" s="19">
        <v>4613</v>
      </c>
      <c r="BQ100" s="19">
        <f>'[1]links-p0'!G96</f>
        <v>4613</v>
      </c>
      <c r="BR100" s="32"/>
      <c r="BS100" s="31">
        <v>94</v>
      </c>
      <c r="BT100" s="19">
        <v>0</v>
      </c>
      <c r="BU100" s="40">
        <v>0</v>
      </c>
      <c r="BV100" s="46">
        <f t="shared" si="31"/>
        <v>0</v>
      </c>
      <c r="BW100" s="46">
        <f>'[1]links-p0'!C96</f>
        <v>0</v>
      </c>
      <c r="BX100" s="32"/>
      <c r="BY100" s="32">
        <v>0</v>
      </c>
      <c r="BZ100" s="40">
        <f>'[1]links-p0'!H96</f>
        <v>0</v>
      </c>
      <c r="CB100" s="35">
        <v>7873</v>
      </c>
      <c r="CC100" s="33">
        <f>'[1]generators-p'!G97</f>
        <v>3975.96698236462</v>
      </c>
      <c r="CE100" s="35">
        <v>2591</v>
      </c>
      <c r="CF100" s="33">
        <f>'[1]generators-p'!O97</f>
        <v>0</v>
      </c>
      <c r="CJ100" s="35">
        <v>794.88</v>
      </c>
      <c r="CK100" s="33">
        <f>'[1]generators-p'!F96</f>
        <v>794.87977565351252</v>
      </c>
      <c r="CN100" s="32">
        <v>2583</v>
      </c>
      <c r="CO100" s="19">
        <v>0</v>
      </c>
      <c r="CP100" s="19">
        <f t="shared" si="32"/>
        <v>2583</v>
      </c>
      <c r="CQ100" s="33">
        <f>'[1]storage_units-p'!C96</f>
        <v>1528</v>
      </c>
      <c r="CS100" s="32">
        <v>0</v>
      </c>
      <c r="CT100" s="19">
        <v>0</v>
      </c>
      <c r="CU100" s="19">
        <f t="shared" si="21"/>
        <v>0</v>
      </c>
      <c r="CV100" s="90">
        <f>'[1]storage_units-p'!B97</f>
        <v>0</v>
      </c>
      <c r="CY100" s="32">
        <v>0</v>
      </c>
      <c r="CZ100" s="19">
        <v>0</v>
      </c>
      <c r="DA100" s="19">
        <f t="shared" si="22"/>
        <v>0</v>
      </c>
      <c r="DB100" s="90">
        <f>'[1]storage_units-p'!D97</f>
        <v>0</v>
      </c>
      <c r="DD100" s="98">
        <v>2766.6893280499999</v>
      </c>
      <c r="DE100" s="99">
        <f>'[1]links-p0'!D97</f>
        <v>1252.6782169652679</v>
      </c>
    </row>
    <row r="101" spans="1:109" x14ac:dyDescent="0.35">
      <c r="A101" s="24"/>
      <c r="B101" s="31">
        <f t="shared" si="33"/>
        <v>95</v>
      </c>
      <c r="C101" s="32">
        <v>0</v>
      </c>
      <c r="D101" s="19">
        <v>0</v>
      </c>
      <c r="E101" s="33">
        <f t="shared" si="23"/>
        <v>0</v>
      </c>
      <c r="F101" s="19">
        <f>'[1]generators-p'!B97</f>
        <v>0</v>
      </c>
      <c r="G101" s="19">
        <f>'[1]generators-p'!C97</f>
        <v>0</v>
      </c>
      <c r="H101" s="19">
        <f t="shared" si="19"/>
        <v>0</v>
      </c>
      <c r="I101" s="24"/>
      <c r="J101" s="31">
        <v>95</v>
      </c>
      <c r="K101" s="32">
        <v>0</v>
      </c>
      <c r="L101" s="19">
        <f t="shared" si="24"/>
        <v>0</v>
      </c>
      <c r="M101" s="19">
        <f>'[1]generators-p'!J97</f>
        <v>0</v>
      </c>
      <c r="N101" s="19">
        <f t="shared" si="25"/>
        <v>0</v>
      </c>
      <c r="O101" s="24"/>
      <c r="P101" s="35">
        <f t="shared" si="34"/>
        <v>95</v>
      </c>
      <c r="Q101" s="19">
        <v>31505.929199999999</v>
      </c>
      <c r="R101" s="19">
        <v>1936.6</v>
      </c>
      <c r="S101" s="19">
        <v>421</v>
      </c>
      <c r="T101" s="32">
        <f t="shared" si="26"/>
        <v>33863.529199999997</v>
      </c>
      <c r="U101" s="24">
        <f>'[1]generators-p'!D97</f>
        <v>32495.56085894713</v>
      </c>
      <c r="V101" s="24"/>
      <c r="W101" s="31">
        <f t="shared" si="35"/>
        <v>95</v>
      </c>
      <c r="X101" s="19">
        <v>2747.8896</v>
      </c>
      <c r="Y101" s="19">
        <v>360.46800000000002</v>
      </c>
      <c r="Z101" s="19">
        <f t="shared" si="27"/>
        <v>3108.3575999999998</v>
      </c>
      <c r="AA101" s="24">
        <f>'[1]generators-p'!K97</f>
        <v>2747.8896</v>
      </c>
      <c r="AB101" s="33">
        <f>'[1]generators-p'!L97</f>
        <v>360.46800000000002</v>
      </c>
      <c r="AC101" s="33">
        <f t="shared" si="20"/>
        <v>3108.3575999999998</v>
      </c>
      <c r="AD101" s="24"/>
      <c r="AE101" s="36">
        <v>95</v>
      </c>
      <c r="AF101" s="40">
        <v>1145.1369999999999</v>
      </c>
      <c r="AG101" s="40">
        <f>'[1]generators-p'!E97</f>
        <v>1145.1369999999999</v>
      </c>
      <c r="AH101" s="24"/>
      <c r="AI101" s="36">
        <v>95</v>
      </c>
      <c r="AJ101" s="40">
        <v>973.54899999999998</v>
      </c>
      <c r="AK101" s="40">
        <f>'[1]generators-p'!M97</f>
        <v>973.54899999999998</v>
      </c>
      <c r="AL101" s="24"/>
      <c r="AM101" s="31">
        <v>95</v>
      </c>
      <c r="AN101" s="88">
        <v>0</v>
      </c>
      <c r="AO101" s="88">
        <v>3777.73605</v>
      </c>
      <c r="AP101" s="88">
        <v>0</v>
      </c>
      <c r="AQ101" s="88">
        <f>'[1]generators-p'!P97</f>
        <v>3564.3689582653219</v>
      </c>
      <c r="AS101" s="31">
        <v>95</v>
      </c>
      <c r="AT101" s="24">
        <v>9550.3789799999995</v>
      </c>
      <c r="AU101" s="42">
        <v>0</v>
      </c>
      <c r="AV101" s="43">
        <f t="shared" si="28"/>
        <v>9550.3789799999995</v>
      </c>
      <c r="AW101" s="42">
        <f>'[1]generators-p'!H97</f>
        <v>0</v>
      </c>
      <c r="AX101" s="42">
        <f>'[1]generators-p'!I97</f>
        <v>17906.651126503071</v>
      </c>
      <c r="AY101" s="42">
        <f t="shared" si="29"/>
        <v>12534.655788552149</v>
      </c>
      <c r="AZ101" s="24"/>
      <c r="BA101" s="36">
        <v>95</v>
      </c>
      <c r="BB101" s="40">
        <v>0</v>
      </c>
      <c r="BC101" s="40">
        <v>0</v>
      </c>
      <c r="BD101" s="24"/>
      <c r="BE101" s="31">
        <v>95</v>
      </c>
      <c r="BF101" s="19">
        <v>0</v>
      </c>
      <c r="BG101" s="19">
        <v>0</v>
      </c>
      <c r="BH101" s="24"/>
      <c r="BI101" s="31">
        <v>95</v>
      </c>
      <c r="BJ101" s="19">
        <v>0</v>
      </c>
      <c r="BK101" s="40">
        <v>0</v>
      </c>
      <c r="BL101" s="46">
        <f t="shared" si="30"/>
        <v>0</v>
      </c>
      <c r="BM101" s="24">
        <f>'[1]links-p0'!B97</f>
        <v>0</v>
      </c>
      <c r="BN101" s="24"/>
      <c r="BO101" s="31">
        <v>95</v>
      </c>
      <c r="BP101" s="19">
        <v>4613</v>
      </c>
      <c r="BQ101" s="19">
        <f>'[1]links-p0'!G97</f>
        <v>4613</v>
      </c>
      <c r="BR101" s="32"/>
      <c r="BS101" s="31">
        <v>95</v>
      </c>
      <c r="BT101" s="19">
        <v>0</v>
      </c>
      <c r="BU101" s="40">
        <v>0</v>
      </c>
      <c r="BV101" s="46">
        <f t="shared" si="31"/>
        <v>0</v>
      </c>
      <c r="BW101" s="46">
        <f>'[1]links-p0'!C97</f>
        <v>0</v>
      </c>
      <c r="BX101" s="32"/>
      <c r="BY101" s="32">
        <v>0</v>
      </c>
      <c r="BZ101" s="40">
        <f>'[1]links-p0'!H97</f>
        <v>0</v>
      </c>
      <c r="CB101" s="35">
        <v>7873</v>
      </c>
      <c r="CC101" s="33">
        <f>'[1]generators-p'!G98</f>
        <v>0</v>
      </c>
      <c r="CE101" s="35">
        <v>2591</v>
      </c>
      <c r="CF101" s="33">
        <f>'[1]generators-p'!O98</f>
        <v>0</v>
      </c>
      <c r="CJ101" s="35">
        <v>794.88</v>
      </c>
      <c r="CK101" s="33">
        <f>'[1]generators-p'!F97</f>
        <v>794.87977565351252</v>
      </c>
      <c r="CN101" s="32">
        <v>2583</v>
      </c>
      <c r="CO101" s="19">
        <v>0</v>
      </c>
      <c r="CP101" s="19">
        <f t="shared" si="32"/>
        <v>2583</v>
      </c>
      <c r="CQ101" s="33">
        <f>'[1]storage_units-p'!C97</f>
        <v>1528</v>
      </c>
      <c r="CS101" s="32">
        <v>0</v>
      </c>
      <c r="CT101" s="19">
        <v>0</v>
      </c>
      <c r="CU101" s="19">
        <f t="shared" si="21"/>
        <v>0</v>
      </c>
      <c r="CV101" s="90">
        <f>'[1]storage_units-p'!B98</f>
        <v>0</v>
      </c>
      <c r="CY101" s="32">
        <v>0</v>
      </c>
      <c r="CZ101" s="19">
        <v>0</v>
      </c>
      <c r="DA101" s="19">
        <f t="shared" si="22"/>
        <v>0</v>
      </c>
      <c r="DB101" s="90">
        <f>'[1]storage_units-p'!D98</f>
        <v>-1857.6090310748609</v>
      </c>
      <c r="DD101" s="98">
        <v>4490.9848112600002</v>
      </c>
      <c r="DE101" s="99">
        <f>'[1]links-p0'!D98</f>
        <v>126.30920931046469</v>
      </c>
    </row>
    <row r="102" spans="1:109" x14ac:dyDescent="0.35">
      <c r="A102" s="24"/>
      <c r="B102" s="31">
        <f t="shared" si="33"/>
        <v>96</v>
      </c>
      <c r="C102" s="32">
        <v>0</v>
      </c>
      <c r="D102" s="19">
        <v>0</v>
      </c>
      <c r="E102" s="33">
        <f t="shared" si="23"/>
        <v>0</v>
      </c>
      <c r="F102" s="19">
        <f>'[1]generators-p'!B98</f>
        <v>0</v>
      </c>
      <c r="G102" s="19">
        <f>'[1]generators-p'!C98</f>
        <v>0</v>
      </c>
      <c r="H102" s="19">
        <f t="shared" ref="H102:H133" si="36">G102+F102</f>
        <v>0</v>
      </c>
      <c r="I102" s="24"/>
      <c r="J102" s="31">
        <v>96</v>
      </c>
      <c r="K102" s="32">
        <v>0</v>
      </c>
      <c r="L102" s="19">
        <f t="shared" si="24"/>
        <v>0</v>
      </c>
      <c r="M102" s="19">
        <f>'[1]generators-p'!J98</f>
        <v>0</v>
      </c>
      <c r="N102" s="19">
        <f t="shared" si="25"/>
        <v>0</v>
      </c>
      <c r="O102" s="24"/>
      <c r="P102" s="35">
        <f t="shared" si="34"/>
        <v>96</v>
      </c>
      <c r="Q102" s="19">
        <v>32662.926599999999</v>
      </c>
      <c r="R102" s="19">
        <v>1943.5</v>
      </c>
      <c r="S102" s="19">
        <v>422.5</v>
      </c>
      <c r="T102" s="32">
        <f t="shared" si="26"/>
        <v>35028.926599999999</v>
      </c>
      <c r="U102" s="24">
        <f>'[1]generators-p'!D98</f>
        <v>33692.350464731819</v>
      </c>
      <c r="V102" s="24"/>
      <c r="W102" s="31">
        <f t="shared" si="35"/>
        <v>96</v>
      </c>
      <c r="X102" s="19">
        <v>2910.9</v>
      </c>
      <c r="Y102" s="19">
        <v>372.096</v>
      </c>
      <c r="Z102" s="19">
        <f t="shared" si="27"/>
        <v>3282.9960000000001</v>
      </c>
      <c r="AA102" s="24">
        <f>'[1]generators-p'!K98</f>
        <v>2910.9</v>
      </c>
      <c r="AB102" s="33">
        <f>'[1]generators-p'!L98</f>
        <v>372.09599999999989</v>
      </c>
      <c r="AC102" s="33">
        <f t="shared" ref="AC102:AC133" si="37">AB102+AA102</f>
        <v>3282.9960000000001</v>
      </c>
      <c r="AD102" s="24"/>
      <c r="AE102" s="36">
        <v>96</v>
      </c>
      <c r="AF102" s="40">
        <v>1095.884</v>
      </c>
      <c r="AG102" s="40">
        <f>'[1]generators-p'!E98</f>
        <v>1095.884</v>
      </c>
      <c r="AH102" s="24"/>
      <c r="AI102" s="36">
        <v>96</v>
      </c>
      <c r="AJ102" s="40">
        <v>930.68299999999999</v>
      </c>
      <c r="AK102" s="40">
        <f>'[1]generators-p'!M98</f>
        <v>930.68299999999999</v>
      </c>
      <c r="AL102" s="24"/>
      <c r="AM102" s="31">
        <v>96</v>
      </c>
      <c r="AN102" s="88">
        <v>0</v>
      </c>
      <c r="AO102" s="88">
        <v>3801.2689999999989</v>
      </c>
      <c r="AP102" s="88">
        <v>0</v>
      </c>
      <c r="AQ102" s="88">
        <f>'[1]generators-p'!P98</f>
        <v>3586.5727637631699</v>
      </c>
      <c r="AS102" s="31">
        <v>96</v>
      </c>
      <c r="AT102" s="24">
        <v>9902.1129800000017</v>
      </c>
      <c r="AU102" s="42">
        <v>0</v>
      </c>
      <c r="AV102" s="43">
        <f t="shared" si="28"/>
        <v>9902.1129800000017</v>
      </c>
      <c r="AW102" s="42">
        <f>'[1]generators-p'!H98</f>
        <v>0</v>
      </c>
      <c r="AX102" s="42">
        <f>'[1]generators-p'!I98</f>
        <v>18566.140979263801</v>
      </c>
      <c r="AY102" s="42">
        <f t="shared" si="29"/>
        <v>12996.29868548466</v>
      </c>
      <c r="AZ102" s="24"/>
      <c r="BA102" s="36">
        <v>96</v>
      </c>
      <c r="BB102" s="40">
        <v>0</v>
      </c>
      <c r="BC102" s="40">
        <v>0</v>
      </c>
      <c r="BD102" s="24"/>
      <c r="BE102" s="31">
        <v>96</v>
      </c>
      <c r="BF102" s="19">
        <v>0</v>
      </c>
      <c r="BG102" s="19">
        <v>0</v>
      </c>
      <c r="BH102" s="24"/>
      <c r="BI102" s="31">
        <v>96</v>
      </c>
      <c r="BJ102" s="19">
        <v>0</v>
      </c>
      <c r="BK102" s="40">
        <v>0</v>
      </c>
      <c r="BL102" s="46">
        <f t="shared" si="30"/>
        <v>0</v>
      </c>
      <c r="BM102" s="24">
        <f>'[1]links-p0'!B98</f>
        <v>0</v>
      </c>
      <c r="BN102" s="24"/>
      <c r="BO102" s="31">
        <v>96</v>
      </c>
      <c r="BP102" s="19">
        <v>4613</v>
      </c>
      <c r="BQ102" s="19">
        <f>'[1]links-p0'!G98</f>
        <v>4613</v>
      </c>
      <c r="BR102" s="32"/>
      <c r="BS102" s="31">
        <v>96</v>
      </c>
      <c r="BT102" s="19">
        <v>0</v>
      </c>
      <c r="BU102" s="40">
        <v>0</v>
      </c>
      <c r="BV102" s="46">
        <f t="shared" si="31"/>
        <v>0</v>
      </c>
      <c r="BW102" s="46">
        <f>'[1]links-p0'!C98</f>
        <v>0</v>
      </c>
      <c r="BX102" s="32"/>
      <c r="BY102" s="32">
        <v>0</v>
      </c>
      <c r="BZ102" s="40">
        <f>'[1]links-p0'!H98</f>
        <v>0</v>
      </c>
      <c r="CB102" s="35">
        <v>7873</v>
      </c>
      <c r="CC102" s="33">
        <f>'[1]generators-p'!G99</f>
        <v>0</v>
      </c>
      <c r="CE102" s="35">
        <v>2591</v>
      </c>
      <c r="CF102" s="33">
        <f>'[1]generators-p'!O99</f>
        <v>0</v>
      </c>
      <c r="CJ102" s="35">
        <v>794.88</v>
      </c>
      <c r="CK102" s="33">
        <f>'[1]generators-p'!F98</f>
        <v>794.87977565351252</v>
      </c>
      <c r="CN102" s="32">
        <v>883.90469843999995</v>
      </c>
      <c r="CO102" s="19">
        <v>0</v>
      </c>
      <c r="CP102" s="19">
        <f t="shared" si="32"/>
        <v>883.90469843999995</v>
      </c>
      <c r="CQ102" s="33">
        <f>'[1]storage_units-p'!C98</f>
        <v>1528</v>
      </c>
      <c r="CS102" s="32">
        <v>0</v>
      </c>
      <c r="CT102" s="19">
        <v>0</v>
      </c>
      <c r="CU102" s="19">
        <f t="shared" si="21"/>
        <v>0</v>
      </c>
      <c r="CV102" s="90">
        <f>'[1]storage_units-p'!B99</f>
        <v>0</v>
      </c>
      <c r="CY102" s="32">
        <v>0</v>
      </c>
      <c r="CZ102" s="19">
        <v>0</v>
      </c>
      <c r="DA102" s="19">
        <f t="shared" si="22"/>
        <v>0</v>
      </c>
      <c r="DB102" s="90">
        <f>'[1]storage_units-p'!D99</f>
        <v>-285.54428441591682</v>
      </c>
      <c r="DD102" s="98">
        <v>6613.2605539699998</v>
      </c>
      <c r="DE102" s="99">
        <f>'[1]links-p0'!D99</f>
        <v>1323.756883715319</v>
      </c>
    </row>
    <row r="103" spans="1:109" x14ac:dyDescent="0.35">
      <c r="A103" s="24"/>
      <c r="B103" s="31">
        <f t="shared" si="33"/>
        <v>97</v>
      </c>
      <c r="C103" s="32">
        <v>0</v>
      </c>
      <c r="D103" s="19">
        <v>0</v>
      </c>
      <c r="E103" s="33">
        <f t="shared" si="23"/>
        <v>0</v>
      </c>
      <c r="F103" s="19">
        <f>'[1]generators-p'!B99</f>
        <v>0</v>
      </c>
      <c r="G103" s="19">
        <f>'[1]generators-p'!C99</f>
        <v>0</v>
      </c>
      <c r="H103" s="19">
        <f t="shared" si="36"/>
        <v>0</v>
      </c>
      <c r="I103" s="24"/>
      <c r="J103" s="31">
        <v>97</v>
      </c>
      <c r="K103" s="32">
        <v>0</v>
      </c>
      <c r="L103" s="19">
        <f t="shared" si="24"/>
        <v>0</v>
      </c>
      <c r="M103" s="19">
        <f>'[1]generators-p'!J99</f>
        <v>0</v>
      </c>
      <c r="N103" s="19">
        <f t="shared" si="25"/>
        <v>0</v>
      </c>
      <c r="O103" s="24"/>
      <c r="P103" s="35">
        <f t="shared" si="34"/>
        <v>97</v>
      </c>
      <c r="Q103" s="19">
        <v>30526.931400000001</v>
      </c>
      <c r="R103" s="19">
        <v>1957.3</v>
      </c>
      <c r="S103" s="19">
        <v>425.5</v>
      </c>
      <c r="T103" s="32">
        <f t="shared" si="26"/>
        <v>32909.731400000004</v>
      </c>
      <c r="U103" s="24">
        <f>'[1]generators-p'!D99</f>
        <v>31442.18988844772</v>
      </c>
      <c r="V103" s="24"/>
      <c r="W103" s="31">
        <f t="shared" si="35"/>
        <v>97</v>
      </c>
      <c r="X103" s="19">
        <v>2829.3948</v>
      </c>
      <c r="Y103" s="19">
        <v>381.786</v>
      </c>
      <c r="Z103" s="19">
        <f t="shared" si="27"/>
        <v>3211.1808000000001</v>
      </c>
      <c r="AA103" s="24">
        <f>'[1]generators-p'!K99</f>
        <v>2829.3948</v>
      </c>
      <c r="AB103" s="33">
        <f>'[1]generators-p'!L99</f>
        <v>381.786</v>
      </c>
      <c r="AC103" s="33">
        <f t="shared" si="37"/>
        <v>3211.1808000000001</v>
      </c>
      <c r="AD103" s="24"/>
      <c r="AE103" s="36">
        <v>97</v>
      </c>
      <c r="AF103" s="40">
        <v>1034.317</v>
      </c>
      <c r="AG103" s="40">
        <f>'[1]generators-p'!E99</f>
        <v>1034.317</v>
      </c>
      <c r="AH103" s="24"/>
      <c r="AI103" s="36">
        <v>97</v>
      </c>
      <c r="AJ103" s="40">
        <v>928.14200000000005</v>
      </c>
      <c r="AK103" s="40">
        <f>'[1]generators-p'!M99</f>
        <v>928.14200000000005</v>
      </c>
      <c r="AL103" s="24"/>
      <c r="AM103" s="31">
        <v>97</v>
      </c>
      <c r="AN103" s="88">
        <v>0</v>
      </c>
      <c r="AO103" s="88">
        <v>3846.3142400000002</v>
      </c>
      <c r="AP103" s="88">
        <v>0</v>
      </c>
      <c r="AQ103" s="88">
        <f>'[1]generators-p'!P99</f>
        <v>3629.0738419350059</v>
      </c>
      <c r="AS103" s="31">
        <v>97</v>
      </c>
      <c r="AT103" s="24">
        <v>9240.7955499999989</v>
      </c>
      <c r="AU103" s="42">
        <v>0</v>
      </c>
      <c r="AV103" s="43">
        <f t="shared" si="28"/>
        <v>9240.7955499999989</v>
      </c>
      <c r="AW103" s="42">
        <f>'[1]generators-p'!H99</f>
        <v>0</v>
      </c>
      <c r="AX103" s="42">
        <f>'[1]generators-p'!I99</f>
        <v>17326.192226687119</v>
      </c>
      <c r="AY103" s="42">
        <f t="shared" si="29"/>
        <v>12128.334558680983</v>
      </c>
      <c r="AZ103" s="24"/>
      <c r="BA103" s="36">
        <v>97</v>
      </c>
      <c r="BB103" s="40">
        <v>0</v>
      </c>
      <c r="BC103" s="40">
        <v>0</v>
      </c>
      <c r="BD103" s="24"/>
      <c r="BE103" s="31">
        <v>97</v>
      </c>
      <c r="BF103" s="19">
        <v>0</v>
      </c>
      <c r="BG103" s="19">
        <v>0</v>
      </c>
      <c r="BH103" s="24"/>
      <c r="BI103" s="31">
        <v>97</v>
      </c>
      <c r="BJ103" s="19">
        <v>0</v>
      </c>
      <c r="BK103" s="40">
        <v>0</v>
      </c>
      <c r="BL103" s="46">
        <f t="shared" si="30"/>
        <v>0</v>
      </c>
      <c r="BM103" s="24">
        <f>'[1]links-p0'!B99</f>
        <v>0</v>
      </c>
      <c r="BN103" s="24"/>
      <c r="BO103" s="31">
        <v>97</v>
      </c>
      <c r="BP103" s="19">
        <v>4613</v>
      </c>
      <c r="BQ103" s="19">
        <f>'[1]links-p0'!G99</f>
        <v>4613</v>
      </c>
      <c r="BR103" s="32"/>
      <c r="BS103" s="31">
        <v>97</v>
      </c>
      <c r="BT103" s="19">
        <v>0</v>
      </c>
      <c r="BU103" s="40">
        <v>0</v>
      </c>
      <c r="BV103" s="46">
        <f t="shared" si="31"/>
        <v>0</v>
      </c>
      <c r="BW103" s="46">
        <f>'[1]links-p0'!C99</f>
        <v>0</v>
      </c>
      <c r="BX103" s="32"/>
      <c r="BY103" s="32">
        <v>0</v>
      </c>
      <c r="BZ103" s="40">
        <f>'[1]links-p0'!H99</f>
        <v>0</v>
      </c>
      <c r="CB103" s="35">
        <v>7873</v>
      </c>
      <c r="CC103" s="33">
        <f>'[1]generators-p'!G100</f>
        <v>677.10919191916355</v>
      </c>
      <c r="CE103" s="35">
        <v>2591</v>
      </c>
      <c r="CF103" s="33">
        <f>'[1]generators-p'!O100</f>
        <v>0</v>
      </c>
      <c r="CJ103" s="35">
        <v>794.88</v>
      </c>
      <c r="CK103" s="33">
        <f>'[1]generators-p'!F99</f>
        <v>794.87977565351252</v>
      </c>
      <c r="CN103" s="32">
        <v>0</v>
      </c>
      <c r="CO103" s="19">
        <v>0</v>
      </c>
      <c r="CP103" s="19">
        <f t="shared" si="32"/>
        <v>0</v>
      </c>
      <c r="CQ103" s="33">
        <f>'[1]storage_units-p'!C99</f>
        <v>1528</v>
      </c>
      <c r="CS103" s="32">
        <v>0</v>
      </c>
      <c r="CT103" s="19">
        <v>0</v>
      </c>
      <c r="CU103" s="19">
        <f t="shared" si="21"/>
        <v>0</v>
      </c>
      <c r="CV103" s="90">
        <f>'[1]storage_units-p'!B100</f>
        <v>0</v>
      </c>
      <c r="CY103" s="32">
        <v>0</v>
      </c>
      <c r="CZ103" s="19">
        <v>0</v>
      </c>
      <c r="DA103" s="19">
        <f t="shared" si="22"/>
        <v>0</v>
      </c>
      <c r="DB103" s="90">
        <f>'[1]storage_units-p'!D100</f>
        <v>1813.9649662313941</v>
      </c>
      <c r="DD103" s="98">
        <v>3590.2611202600001</v>
      </c>
      <c r="DE103" s="99">
        <f>'[1]links-p0'!D100</f>
        <v>2361.631429852469</v>
      </c>
    </row>
    <row r="104" spans="1:109" x14ac:dyDescent="0.35">
      <c r="A104" s="24"/>
      <c r="B104" s="31">
        <f t="shared" si="33"/>
        <v>98</v>
      </c>
      <c r="C104" s="32">
        <v>0</v>
      </c>
      <c r="D104" s="19">
        <v>0</v>
      </c>
      <c r="E104" s="33">
        <f t="shared" si="23"/>
        <v>0</v>
      </c>
      <c r="F104" s="19">
        <f>'[1]generators-p'!B100</f>
        <v>0</v>
      </c>
      <c r="G104" s="19">
        <f>'[1]generators-p'!C100</f>
        <v>0</v>
      </c>
      <c r="H104" s="19">
        <f t="shared" si="36"/>
        <v>0</v>
      </c>
      <c r="I104" s="24"/>
      <c r="J104" s="31">
        <v>98</v>
      </c>
      <c r="K104" s="32">
        <v>0</v>
      </c>
      <c r="L104" s="19">
        <f t="shared" si="24"/>
        <v>0</v>
      </c>
      <c r="M104" s="19">
        <f>'[1]generators-p'!J100</f>
        <v>0</v>
      </c>
      <c r="N104" s="19">
        <f t="shared" si="25"/>
        <v>0</v>
      </c>
      <c r="O104" s="24"/>
      <c r="P104" s="35">
        <f t="shared" si="34"/>
        <v>98</v>
      </c>
      <c r="Q104" s="19">
        <v>29814.933000000001</v>
      </c>
      <c r="R104" s="19">
        <v>1966.5</v>
      </c>
      <c r="S104" s="19">
        <v>427.5</v>
      </c>
      <c r="T104" s="32">
        <f t="shared" si="26"/>
        <v>32208.933000000001</v>
      </c>
      <c r="U104" s="24">
        <f>'[1]generators-p'!D100</f>
        <v>30725.5670023684</v>
      </c>
      <c r="V104" s="24"/>
      <c r="W104" s="31">
        <f t="shared" si="35"/>
        <v>98</v>
      </c>
      <c r="X104" s="19">
        <v>2817.7512000000002</v>
      </c>
      <c r="Y104" s="19">
        <v>385.66199999999998</v>
      </c>
      <c r="Z104" s="19">
        <f t="shared" si="27"/>
        <v>3203.4132</v>
      </c>
      <c r="AA104" s="24">
        <f>'[1]generators-p'!K100</f>
        <v>2817.7512000000002</v>
      </c>
      <c r="AB104" s="33">
        <f>'[1]generators-p'!L100</f>
        <v>385.66199999999998</v>
      </c>
      <c r="AC104" s="33">
        <f t="shared" si="37"/>
        <v>3203.4132</v>
      </c>
      <c r="AD104" s="24"/>
      <c r="AE104" s="36">
        <v>98</v>
      </c>
      <c r="AF104" s="40">
        <v>1031.855</v>
      </c>
      <c r="AG104" s="40">
        <f>'[1]generators-p'!E100</f>
        <v>1031.855</v>
      </c>
      <c r="AH104" s="24"/>
      <c r="AI104" s="36">
        <v>98</v>
      </c>
      <c r="AJ104" s="40">
        <v>933.52300000000002</v>
      </c>
      <c r="AK104" s="40">
        <f>'[1]generators-p'!M100</f>
        <v>933.52299999999991</v>
      </c>
      <c r="AL104" s="24"/>
      <c r="AM104" s="31">
        <v>98</v>
      </c>
      <c r="AN104" s="88">
        <v>0</v>
      </c>
      <c r="AO104" s="88">
        <v>3869.38924</v>
      </c>
      <c r="AP104" s="88">
        <v>0</v>
      </c>
      <c r="AQ104" s="88">
        <f>'[1]generators-p'!P100</f>
        <v>3650.8455625166939</v>
      </c>
      <c r="AS104" s="31">
        <v>98</v>
      </c>
      <c r="AT104" s="24">
        <v>9030.1818600000006</v>
      </c>
      <c r="AU104" s="42">
        <v>0</v>
      </c>
      <c r="AV104" s="43">
        <f t="shared" si="28"/>
        <v>9030.1818600000006</v>
      </c>
      <c r="AW104" s="42">
        <f>'[1]generators-p'!H100</f>
        <v>0</v>
      </c>
      <c r="AX104" s="42">
        <f>'[1]generators-p'!I100</f>
        <v>16931.298382453992</v>
      </c>
      <c r="AY104" s="42">
        <f t="shared" si="29"/>
        <v>11851.908867717793</v>
      </c>
      <c r="AZ104" s="24"/>
      <c r="BA104" s="36">
        <v>98</v>
      </c>
      <c r="BB104" s="40">
        <v>0</v>
      </c>
      <c r="BC104" s="40">
        <v>0</v>
      </c>
      <c r="BD104" s="24"/>
      <c r="BE104" s="31">
        <v>98</v>
      </c>
      <c r="BF104" s="19">
        <v>0</v>
      </c>
      <c r="BG104" s="19">
        <v>0</v>
      </c>
      <c r="BH104" s="24"/>
      <c r="BI104" s="31">
        <v>98</v>
      </c>
      <c r="BJ104" s="19">
        <v>0</v>
      </c>
      <c r="BK104" s="40">
        <v>0</v>
      </c>
      <c r="BL104" s="46">
        <f t="shared" si="30"/>
        <v>0</v>
      </c>
      <c r="BM104" s="24">
        <f>'[1]links-p0'!B100</f>
        <v>0</v>
      </c>
      <c r="BN104" s="24"/>
      <c r="BO104" s="31">
        <v>98</v>
      </c>
      <c r="BP104" s="19">
        <v>4613</v>
      </c>
      <c r="BQ104" s="19">
        <f>'[1]links-p0'!G100</f>
        <v>4613</v>
      </c>
      <c r="BR104" s="32"/>
      <c r="BS104" s="31">
        <v>98</v>
      </c>
      <c r="BT104" s="19">
        <v>0</v>
      </c>
      <c r="BU104" s="40">
        <v>0</v>
      </c>
      <c r="BV104" s="46">
        <f t="shared" si="31"/>
        <v>0</v>
      </c>
      <c r="BW104" s="46">
        <f>'[1]links-p0'!C100</f>
        <v>0</v>
      </c>
      <c r="BX104" s="32"/>
      <c r="BY104" s="32">
        <v>0</v>
      </c>
      <c r="BZ104" s="40">
        <f>'[1]links-p0'!H100</f>
        <v>0</v>
      </c>
      <c r="CB104" s="35">
        <v>7873</v>
      </c>
      <c r="CC104" s="33">
        <f>'[1]generators-p'!G101</f>
        <v>0</v>
      </c>
      <c r="CE104" s="35">
        <v>2591</v>
      </c>
      <c r="CF104" s="33">
        <f>'[1]generators-p'!O101</f>
        <v>0</v>
      </c>
      <c r="CJ104" s="35">
        <v>794.88</v>
      </c>
      <c r="CK104" s="33">
        <f>'[1]generators-p'!F100</f>
        <v>794.87977565351252</v>
      </c>
      <c r="CN104" s="32">
        <v>2583</v>
      </c>
      <c r="CO104" s="19">
        <v>0</v>
      </c>
      <c r="CP104" s="19">
        <f t="shared" si="32"/>
        <v>2583</v>
      </c>
      <c r="CQ104" s="33">
        <f>'[1]storage_units-p'!C100</f>
        <v>1528</v>
      </c>
      <c r="CS104" s="32">
        <v>0</v>
      </c>
      <c r="CT104" s="19">
        <v>0</v>
      </c>
      <c r="CU104" s="19">
        <f t="shared" si="21"/>
        <v>0</v>
      </c>
      <c r="CV104" s="90">
        <f>'[1]storage_units-p'!B101</f>
        <v>0</v>
      </c>
      <c r="CY104" s="32">
        <v>0</v>
      </c>
      <c r="CZ104" s="19">
        <v>0</v>
      </c>
      <c r="DA104" s="19">
        <f t="shared" si="22"/>
        <v>0</v>
      </c>
      <c r="DB104" s="90">
        <f>'[1]storage_units-p'!D101</f>
        <v>0</v>
      </c>
      <c r="DD104" s="98">
        <v>6676.44580709</v>
      </c>
      <c r="DE104" s="99">
        <f>'[1]links-p0'!D101</f>
        <v>3624.3490201536092</v>
      </c>
    </row>
    <row r="105" spans="1:109" x14ac:dyDescent="0.35">
      <c r="A105" s="24"/>
      <c r="B105" s="31">
        <f t="shared" si="33"/>
        <v>99</v>
      </c>
      <c r="C105" s="32">
        <v>0</v>
      </c>
      <c r="D105" s="19">
        <v>0</v>
      </c>
      <c r="E105" s="33">
        <f t="shared" si="23"/>
        <v>0</v>
      </c>
      <c r="F105" s="19">
        <f>'[1]generators-p'!B101</f>
        <v>0</v>
      </c>
      <c r="G105" s="19">
        <f>'[1]generators-p'!C101</f>
        <v>0</v>
      </c>
      <c r="H105" s="19">
        <f t="shared" si="36"/>
        <v>0</v>
      </c>
      <c r="I105" s="24"/>
      <c r="J105" s="31">
        <v>99</v>
      </c>
      <c r="K105" s="32">
        <v>0</v>
      </c>
      <c r="L105" s="19">
        <f t="shared" si="24"/>
        <v>0</v>
      </c>
      <c r="M105" s="19">
        <f>'[1]generators-p'!J101</f>
        <v>0</v>
      </c>
      <c r="N105" s="19">
        <f t="shared" si="25"/>
        <v>0</v>
      </c>
      <c r="O105" s="24"/>
      <c r="P105" s="35">
        <f t="shared" si="34"/>
        <v>99</v>
      </c>
      <c r="Q105" s="19">
        <v>31772.928599999999</v>
      </c>
      <c r="R105" s="19">
        <v>1961.9</v>
      </c>
      <c r="S105" s="19">
        <v>426.5</v>
      </c>
      <c r="T105" s="32">
        <f t="shared" si="26"/>
        <v>34161.328600000001</v>
      </c>
      <c r="U105" s="24">
        <f>'[1]generators-p'!D101</f>
        <v>32808.221044500096</v>
      </c>
      <c r="V105" s="24"/>
      <c r="W105" s="31">
        <f t="shared" si="35"/>
        <v>99</v>
      </c>
      <c r="X105" s="19">
        <v>3050.6232</v>
      </c>
      <c r="Y105" s="19">
        <v>376.61799999999999</v>
      </c>
      <c r="Z105" s="19">
        <f t="shared" si="27"/>
        <v>3427.2411999999999</v>
      </c>
      <c r="AA105" s="24">
        <f>'[1]generators-p'!K101</f>
        <v>3050.6232</v>
      </c>
      <c r="AB105" s="33">
        <f>'[1]generators-p'!L101</f>
        <v>376.61799999999999</v>
      </c>
      <c r="AC105" s="33">
        <f t="shared" si="37"/>
        <v>3427.2411999999999</v>
      </c>
      <c r="AD105" s="24"/>
      <c r="AE105" s="36">
        <v>99</v>
      </c>
      <c r="AF105" s="40">
        <v>1002.303</v>
      </c>
      <c r="AG105" s="40">
        <f>'[1]generators-p'!E101</f>
        <v>0</v>
      </c>
      <c r="AH105" s="24"/>
      <c r="AI105" s="36">
        <v>99</v>
      </c>
      <c r="AJ105" s="40">
        <v>941.20399999999995</v>
      </c>
      <c r="AK105" s="40">
        <f>'[1]generators-p'!M101</f>
        <v>0</v>
      </c>
      <c r="AL105" s="24"/>
      <c r="AM105" s="31">
        <v>99</v>
      </c>
      <c r="AN105" s="88">
        <v>0</v>
      </c>
      <c r="AO105" s="88">
        <v>3769.6839399999999</v>
      </c>
      <c r="AP105" s="88">
        <v>0</v>
      </c>
      <c r="AQ105" s="88">
        <f>'[1]generators-p'!P101</f>
        <v>3556.7716326309551</v>
      </c>
      <c r="AS105" s="31">
        <v>99</v>
      </c>
      <c r="AT105" s="24">
        <v>9642.2693099999997</v>
      </c>
      <c r="AU105" s="42">
        <v>0</v>
      </c>
      <c r="AV105" s="43">
        <f t="shared" si="28"/>
        <v>9642.2693099999997</v>
      </c>
      <c r="AW105" s="42">
        <f>'[1]generators-p'!H101</f>
        <v>0</v>
      </c>
      <c r="AX105" s="42">
        <f>'[1]generators-p'!I101</f>
        <v>18078.942517730062</v>
      </c>
      <c r="AY105" s="42">
        <f t="shared" si="29"/>
        <v>12655.259762411042</v>
      </c>
      <c r="AZ105" s="24"/>
      <c r="BA105" s="36">
        <v>99</v>
      </c>
      <c r="BB105" s="40">
        <v>0</v>
      </c>
      <c r="BC105" s="40">
        <v>0</v>
      </c>
      <c r="BD105" s="24"/>
      <c r="BE105" s="31">
        <v>99</v>
      </c>
      <c r="BF105" s="19">
        <v>0</v>
      </c>
      <c r="BG105" s="19">
        <v>0</v>
      </c>
      <c r="BH105" s="24"/>
      <c r="BI105" s="31">
        <v>99</v>
      </c>
      <c r="BJ105" s="19">
        <v>0</v>
      </c>
      <c r="BK105" s="40">
        <v>0</v>
      </c>
      <c r="BL105" s="46">
        <f t="shared" si="30"/>
        <v>0</v>
      </c>
      <c r="BM105" s="24">
        <f>'[1]links-p0'!B101</f>
        <v>0</v>
      </c>
      <c r="BN105" s="24"/>
      <c r="BO105" s="31">
        <v>99</v>
      </c>
      <c r="BP105" s="19">
        <v>4613</v>
      </c>
      <c r="BQ105" s="19">
        <f>'[1]links-p0'!G101</f>
        <v>4613</v>
      </c>
      <c r="BR105" s="32"/>
      <c r="BS105" s="31">
        <v>99</v>
      </c>
      <c r="BT105" s="19">
        <v>0</v>
      </c>
      <c r="BU105" s="40">
        <v>0</v>
      </c>
      <c r="BV105" s="46">
        <f t="shared" si="31"/>
        <v>0</v>
      </c>
      <c r="BW105" s="46">
        <f>'[1]links-p0'!C101</f>
        <v>0</v>
      </c>
      <c r="BX105" s="32"/>
      <c r="BY105" s="32">
        <v>0</v>
      </c>
      <c r="BZ105" s="40">
        <f>'[1]links-p0'!H101</f>
        <v>0</v>
      </c>
      <c r="CB105" s="35">
        <v>7873</v>
      </c>
      <c r="CC105" s="33">
        <f>'[1]generators-p'!G102</f>
        <v>0</v>
      </c>
      <c r="CE105" s="35">
        <v>2591</v>
      </c>
      <c r="CF105" s="33">
        <f>'[1]generators-p'!O102</f>
        <v>0</v>
      </c>
      <c r="CJ105" s="35">
        <v>794.88</v>
      </c>
      <c r="CK105" s="33">
        <f>'[1]generators-p'!F101</f>
        <v>794.87977565351252</v>
      </c>
      <c r="CN105" s="32">
        <v>0</v>
      </c>
      <c r="CO105" s="19">
        <v>0</v>
      </c>
      <c r="CP105" s="19">
        <f t="shared" si="32"/>
        <v>0</v>
      </c>
      <c r="CQ105" s="33">
        <f>'[1]storage_units-p'!C101</f>
        <v>101.2718472759702</v>
      </c>
      <c r="CS105" s="32">
        <v>0</v>
      </c>
      <c r="CT105" s="19">
        <v>0</v>
      </c>
      <c r="CU105" s="19">
        <f t="shared" si="21"/>
        <v>0</v>
      </c>
      <c r="CV105" s="90">
        <f>'[1]storage_units-p'!B102</f>
        <v>0</v>
      </c>
      <c r="CY105" s="32">
        <v>0</v>
      </c>
      <c r="CZ105" s="19">
        <v>0</v>
      </c>
      <c r="DA105" s="19">
        <f t="shared" si="22"/>
        <v>0</v>
      </c>
      <c r="DB105" s="90">
        <f>'[1]storage_units-p'!D102</f>
        <v>-869.17480000000103</v>
      </c>
      <c r="DD105" s="98">
        <v>4294.8081298500001</v>
      </c>
      <c r="DE105" s="99">
        <f>'[1]links-p0'!D102</f>
        <v>2898.8551905052509</v>
      </c>
    </row>
    <row r="106" spans="1:109" x14ac:dyDescent="0.35">
      <c r="A106" s="24"/>
      <c r="B106" s="31">
        <f t="shared" si="33"/>
        <v>100</v>
      </c>
      <c r="C106" s="32">
        <v>0</v>
      </c>
      <c r="D106" s="19">
        <v>0</v>
      </c>
      <c r="E106" s="33">
        <f t="shared" si="23"/>
        <v>0</v>
      </c>
      <c r="F106" s="19">
        <f>'[1]generators-p'!B102</f>
        <v>0</v>
      </c>
      <c r="G106" s="19">
        <f>'[1]generators-p'!C102</f>
        <v>0</v>
      </c>
      <c r="H106" s="19">
        <f t="shared" si="36"/>
        <v>0</v>
      </c>
      <c r="I106" s="24"/>
      <c r="J106" s="31">
        <v>100</v>
      </c>
      <c r="K106" s="32">
        <v>0</v>
      </c>
      <c r="L106" s="19">
        <f t="shared" si="24"/>
        <v>0</v>
      </c>
      <c r="M106" s="19">
        <f>'[1]generators-p'!J102</f>
        <v>0</v>
      </c>
      <c r="N106" s="19">
        <f t="shared" si="25"/>
        <v>0</v>
      </c>
      <c r="O106" s="24"/>
      <c r="P106" s="35">
        <f t="shared" si="34"/>
        <v>100</v>
      </c>
      <c r="Q106" s="19">
        <v>36934.917000000001</v>
      </c>
      <c r="R106" s="19">
        <v>1980.3</v>
      </c>
      <c r="S106" s="19">
        <v>430.5</v>
      </c>
      <c r="T106" s="32">
        <f t="shared" si="26"/>
        <v>39345.717000000004</v>
      </c>
      <c r="U106" s="24">
        <f>'[1]generators-p'!D102</f>
        <v>38083.80541485174</v>
      </c>
      <c r="V106" s="24"/>
      <c r="W106" s="31">
        <f t="shared" si="35"/>
        <v>100</v>
      </c>
      <c r="X106" s="19">
        <v>3295.1388000000002</v>
      </c>
      <c r="Y106" s="19">
        <v>363.69799999999998</v>
      </c>
      <c r="Z106" s="19">
        <f t="shared" si="27"/>
        <v>3658.8368</v>
      </c>
      <c r="AA106" s="24">
        <f>'[1]generators-p'!K102</f>
        <v>3295.1388000000011</v>
      </c>
      <c r="AB106" s="33">
        <f>'[1]generators-p'!L102</f>
        <v>363.69799999999998</v>
      </c>
      <c r="AC106" s="33">
        <f t="shared" si="37"/>
        <v>3658.8368000000009</v>
      </c>
      <c r="AD106" s="24"/>
      <c r="AE106" s="36">
        <v>100</v>
      </c>
      <c r="AF106" s="40">
        <v>987.52700000000004</v>
      </c>
      <c r="AG106" s="40">
        <f>'[1]generators-p'!E102</f>
        <v>0</v>
      </c>
      <c r="AH106" s="24"/>
      <c r="AI106" s="36">
        <v>100</v>
      </c>
      <c r="AJ106" s="40">
        <v>945.78499999999997</v>
      </c>
      <c r="AK106" s="40">
        <f>'[1]generators-p'!M102</f>
        <v>0</v>
      </c>
      <c r="AL106" s="24"/>
      <c r="AM106" s="31">
        <v>100</v>
      </c>
      <c r="AN106" s="88">
        <v>0</v>
      </c>
      <c r="AO106" s="88">
        <v>3630.1185300000002</v>
      </c>
      <c r="AP106" s="88">
        <v>0</v>
      </c>
      <c r="AQ106" s="88">
        <f>'[1]generators-p'!P102</f>
        <v>3425.088897662858</v>
      </c>
      <c r="AS106" s="31">
        <v>100</v>
      </c>
      <c r="AT106" s="24">
        <v>11192.75311</v>
      </c>
      <c r="AU106" s="42">
        <v>0</v>
      </c>
      <c r="AV106" s="43">
        <f t="shared" si="28"/>
        <v>11192.75311</v>
      </c>
      <c r="AW106" s="42">
        <f>'[1]generators-p'!H102</f>
        <v>0</v>
      </c>
      <c r="AX106" s="42">
        <f>'[1]generators-p'!I102</f>
        <v>18161.035839541251</v>
      </c>
      <c r="AY106" s="42">
        <f t="shared" si="29"/>
        <v>12712.725087678875</v>
      </c>
      <c r="AZ106" s="24"/>
      <c r="BA106" s="36">
        <v>100</v>
      </c>
      <c r="BB106" s="40">
        <v>0</v>
      </c>
      <c r="BC106" s="40">
        <v>0</v>
      </c>
      <c r="BD106" s="24"/>
      <c r="BE106" s="31">
        <v>100</v>
      </c>
      <c r="BF106" s="19">
        <v>0</v>
      </c>
      <c r="BG106" s="19">
        <v>0</v>
      </c>
      <c r="BH106" s="24"/>
      <c r="BI106" s="31">
        <v>100</v>
      </c>
      <c r="BJ106" s="19">
        <v>0</v>
      </c>
      <c r="BK106" s="40">
        <v>0</v>
      </c>
      <c r="BL106" s="46">
        <f t="shared" si="30"/>
        <v>0</v>
      </c>
      <c r="BM106" s="24">
        <f>'[1]links-p0'!B102</f>
        <v>0</v>
      </c>
      <c r="BN106" s="24"/>
      <c r="BO106" s="31">
        <v>100</v>
      </c>
      <c r="BP106" s="19">
        <v>4613</v>
      </c>
      <c r="BQ106" s="19">
        <f>'[1]links-p0'!G102</f>
        <v>0</v>
      </c>
      <c r="BR106" s="32"/>
      <c r="BS106" s="31">
        <v>100</v>
      </c>
      <c r="BT106" s="19">
        <v>0</v>
      </c>
      <c r="BU106" s="40">
        <v>0</v>
      </c>
      <c r="BV106" s="46">
        <f t="shared" si="31"/>
        <v>0</v>
      </c>
      <c r="BW106" s="46">
        <f>'[1]links-p0'!C102</f>
        <v>0</v>
      </c>
      <c r="BX106" s="32"/>
      <c r="BY106" s="32">
        <v>0</v>
      </c>
      <c r="BZ106" s="40">
        <f>'[1]links-p0'!H102</f>
        <v>0</v>
      </c>
      <c r="CB106" s="35">
        <v>0</v>
      </c>
      <c r="CC106" s="33">
        <f>'[1]generators-p'!G103</f>
        <v>0</v>
      </c>
      <c r="CE106" s="35">
        <v>2591</v>
      </c>
      <c r="CF106" s="33">
        <f>'[1]generators-p'!O103</f>
        <v>0</v>
      </c>
      <c r="CJ106" s="35">
        <v>794.88</v>
      </c>
      <c r="CK106" s="33">
        <f>'[1]generators-p'!F102</f>
        <v>794.87977565351252</v>
      </c>
      <c r="CN106" s="32">
        <v>0</v>
      </c>
      <c r="CO106" s="19">
        <v>0</v>
      </c>
      <c r="CP106" s="19">
        <f t="shared" si="32"/>
        <v>0</v>
      </c>
      <c r="CQ106" s="33">
        <f>'[1]storage_units-p'!C102</f>
        <v>0</v>
      </c>
      <c r="CS106" s="32">
        <v>0</v>
      </c>
      <c r="CT106" s="19">
        <v>0</v>
      </c>
      <c r="CU106" s="19">
        <f t="shared" si="21"/>
        <v>0</v>
      </c>
      <c r="CV106" s="90">
        <f>'[1]storage_units-p'!B103</f>
        <v>0</v>
      </c>
      <c r="CY106" s="32">
        <v>0</v>
      </c>
      <c r="CZ106" s="19">
        <v>0</v>
      </c>
      <c r="DA106" s="19">
        <f t="shared" si="22"/>
        <v>0</v>
      </c>
      <c r="DB106" s="90">
        <f>'[1]storage_units-p'!D103</f>
        <v>-920.69199999999978</v>
      </c>
      <c r="DD106" s="98">
        <v>2477.0148673799999</v>
      </c>
      <c r="DE106" s="99">
        <f>'[1]links-p0'!D103</f>
        <v>4539.0059848627498</v>
      </c>
    </row>
    <row r="107" spans="1:109" x14ac:dyDescent="0.35">
      <c r="A107" s="24"/>
      <c r="B107" s="31">
        <f t="shared" si="33"/>
        <v>101</v>
      </c>
      <c r="C107" s="32">
        <v>0</v>
      </c>
      <c r="D107" s="19">
        <v>0</v>
      </c>
      <c r="E107" s="33">
        <f t="shared" si="23"/>
        <v>0</v>
      </c>
      <c r="F107" s="19">
        <f>'[1]generators-p'!B103</f>
        <v>0</v>
      </c>
      <c r="G107" s="19">
        <f>'[1]generators-p'!C103</f>
        <v>0</v>
      </c>
      <c r="H107" s="19">
        <f t="shared" si="36"/>
        <v>0</v>
      </c>
      <c r="I107" s="24"/>
      <c r="J107" s="31">
        <v>101</v>
      </c>
      <c r="K107" s="32">
        <v>0</v>
      </c>
      <c r="L107" s="19">
        <f t="shared" si="24"/>
        <v>0</v>
      </c>
      <c r="M107" s="19">
        <f>'[1]generators-p'!J103</f>
        <v>0</v>
      </c>
      <c r="N107" s="19">
        <f t="shared" si="25"/>
        <v>0</v>
      </c>
      <c r="O107" s="24"/>
      <c r="P107" s="35">
        <f t="shared" si="34"/>
        <v>101</v>
      </c>
      <c r="Q107" s="19">
        <v>41918.9058</v>
      </c>
      <c r="R107" s="19">
        <v>2003.3</v>
      </c>
      <c r="S107" s="19">
        <v>435.5</v>
      </c>
      <c r="T107" s="32">
        <f t="shared" si="26"/>
        <v>44357.705800000003</v>
      </c>
      <c r="U107" s="24">
        <f>'[1]generators-p'!D103</f>
        <v>43215.925984419227</v>
      </c>
      <c r="V107" s="24"/>
      <c r="W107" s="31">
        <f t="shared" si="35"/>
        <v>101</v>
      </c>
      <c r="X107" s="19">
        <v>3493.08</v>
      </c>
      <c r="Y107" s="19">
        <v>359.822</v>
      </c>
      <c r="Z107" s="19">
        <f t="shared" si="27"/>
        <v>3852.902</v>
      </c>
      <c r="AA107" s="24">
        <f>'[1]generators-p'!K103</f>
        <v>3493.08</v>
      </c>
      <c r="AB107" s="33">
        <f>'[1]generators-p'!L103</f>
        <v>359.82200000000012</v>
      </c>
      <c r="AC107" s="33">
        <f t="shared" si="37"/>
        <v>3852.902</v>
      </c>
      <c r="AD107" s="24"/>
      <c r="AE107" s="36">
        <v>101</v>
      </c>
      <c r="AF107" s="40">
        <v>980.13900000000001</v>
      </c>
      <c r="AG107" s="40">
        <f>'[1]generators-p'!E103</f>
        <v>0</v>
      </c>
      <c r="AH107" s="24"/>
      <c r="AI107" s="36">
        <v>101</v>
      </c>
      <c r="AJ107" s="40">
        <v>932.50099999999998</v>
      </c>
      <c r="AK107" s="40">
        <f>'[1]generators-p'!M103</f>
        <v>0</v>
      </c>
      <c r="AL107" s="24"/>
      <c r="AM107" s="31">
        <v>101</v>
      </c>
      <c r="AN107" s="88">
        <v>0</v>
      </c>
      <c r="AO107" s="88">
        <v>3584.2447200000001</v>
      </c>
      <c r="AP107" s="88">
        <v>0</v>
      </c>
      <c r="AQ107" s="88">
        <f>'[1]generators-p'!P103</f>
        <v>3381.8060472473671</v>
      </c>
      <c r="AS107" s="31">
        <v>101</v>
      </c>
      <c r="AT107" s="24">
        <v>12701.07285</v>
      </c>
      <c r="AU107" s="42">
        <v>0</v>
      </c>
      <c r="AV107" s="43">
        <f t="shared" si="28"/>
        <v>12701.07285</v>
      </c>
      <c r="AW107" s="42">
        <f>'[1]generators-p'!H103</f>
        <v>0</v>
      </c>
      <c r="AX107" s="42">
        <f>'[1]generators-p'!I103</f>
        <v>16750.305384181549</v>
      </c>
      <c r="AY107" s="42">
        <f t="shared" si="29"/>
        <v>11725.213768927084</v>
      </c>
      <c r="AZ107" s="24"/>
      <c r="BA107" s="36">
        <v>101</v>
      </c>
      <c r="BB107" s="40">
        <v>0</v>
      </c>
      <c r="BC107" s="40">
        <v>0</v>
      </c>
      <c r="BD107" s="24"/>
      <c r="BE107" s="31">
        <v>101</v>
      </c>
      <c r="BF107" s="19">
        <v>0</v>
      </c>
      <c r="BG107" s="19">
        <v>0</v>
      </c>
      <c r="BH107" s="24"/>
      <c r="BI107" s="31">
        <v>101</v>
      </c>
      <c r="BJ107" s="19">
        <v>0</v>
      </c>
      <c r="BK107" s="40">
        <v>0</v>
      </c>
      <c r="BL107" s="46">
        <f t="shared" si="30"/>
        <v>0</v>
      </c>
      <c r="BM107" s="24">
        <f>'[1]links-p0'!B103</f>
        <v>0</v>
      </c>
      <c r="BN107" s="24"/>
      <c r="BO107" s="31">
        <v>101</v>
      </c>
      <c r="BP107" s="19">
        <v>4613</v>
      </c>
      <c r="BQ107" s="19">
        <f>'[1]links-p0'!G103</f>
        <v>0</v>
      </c>
      <c r="BR107" s="32"/>
      <c r="BS107" s="31">
        <v>101</v>
      </c>
      <c r="BT107" s="19">
        <v>0</v>
      </c>
      <c r="BU107" s="40">
        <v>0</v>
      </c>
      <c r="BV107" s="46">
        <f t="shared" si="31"/>
        <v>0</v>
      </c>
      <c r="BW107" s="46">
        <f>'[1]links-p0'!C103</f>
        <v>0</v>
      </c>
      <c r="BX107" s="32"/>
      <c r="BY107" s="32">
        <v>0</v>
      </c>
      <c r="BZ107" s="40">
        <f>'[1]links-p0'!H103</f>
        <v>0</v>
      </c>
      <c r="CB107" s="35">
        <v>0</v>
      </c>
      <c r="CC107" s="33">
        <f>'[1]generators-p'!G104</f>
        <v>0</v>
      </c>
      <c r="CE107" s="35">
        <v>2591</v>
      </c>
      <c r="CF107" s="33">
        <f>'[1]generators-p'!O104</f>
        <v>0</v>
      </c>
      <c r="CJ107" s="35">
        <v>794.88</v>
      </c>
      <c r="CK107" s="33">
        <f>'[1]generators-p'!F103</f>
        <v>794.87977565351252</v>
      </c>
      <c r="CN107" s="32">
        <v>0</v>
      </c>
      <c r="CO107" s="19">
        <v>0</v>
      </c>
      <c r="CP107" s="19">
        <f t="shared" si="32"/>
        <v>0</v>
      </c>
      <c r="CQ107" s="33">
        <f>'[1]storage_units-p'!C103</f>
        <v>0</v>
      </c>
      <c r="CS107" s="32">
        <v>0</v>
      </c>
      <c r="CT107" s="19">
        <v>0</v>
      </c>
      <c r="CU107" s="19">
        <f t="shared" si="21"/>
        <v>0</v>
      </c>
      <c r="CV107" s="90">
        <f>'[1]storage_units-p'!B104</f>
        <v>0</v>
      </c>
      <c r="CY107" s="32">
        <v>0</v>
      </c>
      <c r="CZ107" s="19">
        <v>0</v>
      </c>
      <c r="DA107" s="19">
        <f t="shared" si="22"/>
        <v>0</v>
      </c>
      <c r="DB107" s="90">
        <f>'[1]storage_units-p'!D104</f>
        <v>-469.40579999999989</v>
      </c>
      <c r="DD107" s="98">
        <v>2068.3701444899998</v>
      </c>
      <c r="DE107" s="99">
        <f>'[1]links-p0'!D104</f>
        <v>2209.9104769158921</v>
      </c>
    </row>
    <row r="108" spans="1:109" x14ac:dyDescent="0.35">
      <c r="A108" s="24"/>
      <c r="B108" s="31">
        <f t="shared" si="33"/>
        <v>102</v>
      </c>
      <c r="C108" s="32">
        <v>0</v>
      </c>
      <c r="D108" s="19">
        <v>0</v>
      </c>
      <c r="E108" s="33">
        <f t="shared" si="23"/>
        <v>0</v>
      </c>
      <c r="F108" s="19">
        <f>'[1]generators-p'!B104</f>
        <v>0</v>
      </c>
      <c r="G108" s="19">
        <f>'[1]generators-p'!C104</f>
        <v>0</v>
      </c>
      <c r="H108" s="19">
        <f t="shared" si="36"/>
        <v>0</v>
      </c>
      <c r="I108" s="24"/>
      <c r="J108" s="31">
        <v>102</v>
      </c>
      <c r="K108" s="32">
        <v>0</v>
      </c>
      <c r="L108" s="19">
        <f t="shared" si="24"/>
        <v>0</v>
      </c>
      <c r="M108" s="19">
        <f>'[1]generators-p'!J104</f>
        <v>0</v>
      </c>
      <c r="N108" s="19">
        <f t="shared" si="25"/>
        <v>0</v>
      </c>
      <c r="O108" s="24"/>
      <c r="P108" s="35">
        <f t="shared" si="34"/>
        <v>102</v>
      </c>
      <c r="Q108" s="19">
        <v>44321.900399999999</v>
      </c>
      <c r="R108" s="19">
        <v>2024</v>
      </c>
      <c r="S108" s="19">
        <v>440</v>
      </c>
      <c r="T108" s="32">
        <f t="shared" si="26"/>
        <v>46785.900399999999</v>
      </c>
      <c r="U108" s="24">
        <f>'[1]generators-p'!D104</f>
        <v>45676.77452477238</v>
      </c>
      <c r="V108" s="24"/>
      <c r="W108" s="31">
        <f t="shared" si="35"/>
        <v>102</v>
      </c>
      <c r="X108" s="19">
        <v>3411.5747999999999</v>
      </c>
      <c r="Y108" s="19">
        <v>362.40600000000001</v>
      </c>
      <c r="Z108" s="19">
        <f t="shared" si="27"/>
        <v>3773.9807999999998</v>
      </c>
      <c r="AA108" s="24">
        <f>'[1]generators-p'!K104</f>
        <v>3411.5747999999999</v>
      </c>
      <c r="AB108" s="33">
        <f>'[1]generators-p'!L104</f>
        <v>362.40600000000012</v>
      </c>
      <c r="AC108" s="33">
        <f t="shared" si="37"/>
        <v>3773.9807999999998</v>
      </c>
      <c r="AD108" s="24"/>
      <c r="AE108" s="36">
        <v>102</v>
      </c>
      <c r="AF108" s="40">
        <v>989.98900000000003</v>
      </c>
      <c r="AG108" s="40">
        <f>'[1]generators-p'!E104</f>
        <v>0</v>
      </c>
      <c r="AH108" s="24"/>
      <c r="AI108" s="36">
        <v>102</v>
      </c>
      <c r="AJ108" s="40">
        <v>923.06899999999996</v>
      </c>
      <c r="AK108" s="40">
        <f>'[1]generators-p'!M104</f>
        <v>0</v>
      </c>
      <c r="AL108" s="24"/>
      <c r="AM108" s="31">
        <v>102</v>
      </c>
      <c r="AN108" s="88">
        <v>0</v>
      </c>
      <c r="AO108" s="88">
        <v>3609.4802500000001</v>
      </c>
      <c r="AP108" s="88">
        <v>0</v>
      </c>
      <c r="AQ108" s="88">
        <f>'[1]generators-p'!P104</f>
        <v>3405.6162707745962</v>
      </c>
      <c r="AS108" s="31">
        <v>102</v>
      </c>
      <c r="AT108" s="24">
        <v>13424.310799999999</v>
      </c>
      <c r="AU108" s="42">
        <v>0</v>
      </c>
      <c r="AV108" s="43">
        <f t="shared" si="28"/>
        <v>13424.310799999999</v>
      </c>
      <c r="AW108" s="42">
        <f>'[1]generators-p'!H104</f>
        <v>0</v>
      </c>
      <c r="AX108" s="42">
        <f>'[1]generators-p'!I104</f>
        <v>20161.485467511531</v>
      </c>
      <c r="AY108" s="42">
        <f t="shared" si="29"/>
        <v>14113.039827258071</v>
      </c>
      <c r="AZ108" s="24"/>
      <c r="BA108" s="36">
        <v>102</v>
      </c>
      <c r="BB108" s="40">
        <v>0</v>
      </c>
      <c r="BC108" s="40">
        <v>0</v>
      </c>
      <c r="BD108" s="24"/>
      <c r="BE108" s="31">
        <v>102</v>
      </c>
      <c r="BF108" s="19">
        <v>0</v>
      </c>
      <c r="BG108" s="19">
        <v>0</v>
      </c>
      <c r="BH108" s="24"/>
      <c r="BI108" s="31">
        <v>102</v>
      </c>
      <c r="BJ108" s="19">
        <v>0</v>
      </c>
      <c r="BK108" s="40">
        <v>0</v>
      </c>
      <c r="BL108" s="46">
        <f t="shared" si="30"/>
        <v>0</v>
      </c>
      <c r="BM108" s="24">
        <f>'[1]links-p0'!B104</f>
        <v>0</v>
      </c>
      <c r="BN108" s="24"/>
      <c r="BO108" s="31">
        <v>102</v>
      </c>
      <c r="BP108" s="19">
        <v>4613</v>
      </c>
      <c r="BQ108" s="19">
        <f>'[1]links-p0'!G104</f>
        <v>0</v>
      </c>
      <c r="BR108" s="32"/>
      <c r="BS108" s="31">
        <v>102</v>
      </c>
      <c r="BT108" s="19">
        <v>0</v>
      </c>
      <c r="BU108" s="40">
        <v>0</v>
      </c>
      <c r="BV108" s="46">
        <f t="shared" si="31"/>
        <v>0</v>
      </c>
      <c r="BW108" s="46">
        <f>'[1]links-p0'!C104</f>
        <v>0</v>
      </c>
      <c r="BX108" s="32"/>
      <c r="BY108" s="32">
        <v>0</v>
      </c>
      <c r="BZ108" s="40">
        <f>'[1]links-p0'!H104</f>
        <v>0</v>
      </c>
      <c r="CB108" s="35">
        <v>0</v>
      </c>
      <c r="CC108" s="33">
        <f>'[1]generators-p'!G105</f>
        <v>0</v>
      </c>
      <c r="CE108" s="35">
        <v>2591</v>
      </c>
      <c r="CF108" s="33">
        <f>'[1]generators-p'!O105</f>
        <v>0</v>
      </c>
      <c r="CJ108" s="35">
        <v>794.88</v>
      </c>
      <c r="CK108" s="33">
        <f>'[1]generators-p'!F104</f>
        <v>794.87977565351252</v>
      </c>
      <c r="CN108" s="32">
        <v>0</v>
      </c>
      <c r="CO108" s="19">
        <v>0</v>
      </c>
      <c r="CP108" s="19">
        <f t="shared" si="32"/>
        <v>0</v>
      </c>
      <c r="CQ108" s="33">
        <f>'[1]storage_units-p'!C104</f>
        <v>0</v>
      </c>
      <c r="CS108" s="32">
        <v>0</v>
      </c>
      <c r="CT108" s="19">
        <v>0</v>
      </c>
      <c r="CU108" s="19">
        <f t="shared" si="21"/>
        <v>0</v>
      </c>
      <c r="CV108" s="90">
        <f>'[1]storage_units-p'!B105</f>
        <v>0</v>
      </c>
      <c r="CY108" s="32">
        <v>0</v>
      </c>
      <c r="CZ108" s="19">
        <v>0</v>
      </c>
      <c r="DA108" s="19">
        <f t="shared" si="22"/>
        <v>0</v>
      </c>
      <c r="DB108" s="90">
        <f>'[1]storage_units-p'!D105</f>
        <v>349.39739999999938</v>
      </c>
      <c r="DD108" s="98">
        <v>1811.5925322600001</v>
      </c>
      <c r="DE108" s="99">
        <f>'[1]links-p0'!D105</f>
        <v>3730.2376914979982</v>
      </c>
    </row>
    <row r="109" spans="1:109" x14ac:dyDescent="0.35">
      <c r="A109" s="24"/>
      <c r="B109" s="31">
        <f t="shared" si="33"/>
        <v>103</v>
      </c>
      <c r="C109" s="32">
        <v>0</v>
      </c>
      <c r="D109" s="19">
        <v>0</v>
      </c>
      <c r="E109" s="33">
        <f t="shared" si="23"/>
        <v>0</v>
      </c>
      <c r="F109" s="19">
        <f>'[1]generators-p'!B105</f>
        <v>0</v>
      </c>
      <c r="G109" s="19">
        <f>'[1]generators-p'!C105</f>
        <v>0</v>
      </c>
      <c r="H109" s="19">
        <f t="shared" si="36"/>
        <v>0</v>
      </c>
      <c r="I109" s="24"/>
      <c r="J109" s="31">
        <v>103</v>
      </c>
      <c r="K109" s="32">
        <v>0</v>
      </c>
      <c r="L109" s="19">
        <f t="shared" si="24"/>
        <v>0</v>
      </c>
      <c r="M109" s="19">
        <f>'[1]generators-p'!J105</f>
        <v>0</v>
      </c>
      <c r="N109" s="19">
        <f t="shared" si="25"/>
        <v>0</v>
      </c>
      <c r="O109" s="24"/>
      <c r="P109" s="35">
        <f t="shared" si="34"/>
        <v>103</v>
      </c>
      <c r="Q109" s="19">
        <v>45745.897199999999</v>
      </c>
      <c r="R109" s="19">
        <v>2051.6</v>
      </c>
      <c r="S109" s="19">
        <v>446</v>
      </c>
      <c r="T109" s="32">
        <f t="shared" si="26"/>
        <v>48243.497199999998</v>
      </c>
      <c r="U109" s="24">
        <f>'[1]generators-p'!D105</f>
        <v>47147.468462484481</v>
      </c>
      <c r="V109" s="24"/>
      <c r="W109" s="31">
        <f t="shared" si="35"/>
        <v>103</v>
      </c>
      <c r="X109" s="19">
        <v>3155.4155999999998</v>
      </c>
      <c r="Y109" s="19">
        <v>347.548</v>
      </c>
      <c r="Z109" s="19">
        <f t="shared" si="27"/>
        <v>3502.9636</v>
      </c>
      <c r="AA109" s="24">
        <f>'[1]generators-p'!K105</f>
        <v>3155.4155999999998</v>
      </c>
      <c r="AB109" s="33">
        <f>'[1]generators-p'!L105</f>
        <v>347.548</v>
      </c>
      <c r="AC109" s="33">
        <f t="shared" si="37"/>
        <v>3502.9636</v>
      </c>
      <c r="AD109" s="24"/>
      <c r="AE109" s="36">
        <v>103</v>
      </c>
      <c r="AF109" s="40">
        <v>1007.228</v>
      </c>
      <c r="AG109" s="40">
        <f>'[1]generators-p'!E105</f>
        <v>0</v>
      </c>
      <c r="AH109" s="24"/>
      <c r="AI109" s="36">
        <v>103</v>
      </c>
      <c r="AJ109" s="40">
        <v>898.92700000000002</v>
      </c>
      <c r="AK109" s="40">
        <f>'[1]generators-p'!M105</f>
        <v>0</v>
      </c>
      <c r="AL109" s="24"/>
      <c r="AM109" s="31">
        <v>103</v>
      </c>
      <c r="AN109" s="88">
        <v>0</v>
      </c>
      <c r="AO109" s="88">
        <v>3462.5180599999999</v>
      </c>
      <c r="AP109" s="88">
        <v>0</v>
      </c>
      <c r="AQ109" s="88">
        <f>'[1]generators-p'!P105</f>
        <v>3266.954527036653</v>
      </c>
      <c r="AS109" s="31">
        <v>103</v>
      </c>
      <c r="AT109" s="24">
        <v>13856.54531</v>
      </c>
      <c r="AU109" s="42">
        <v>0</v>
      </c>
      <c r="AV109" s="43">
        <f t="shared" si="28"/>
        <v>13856.54531</v>
      </c>
      <c r="AW109" s="42">
        <f>'[1]generators-p'!H105</f>
        <v>0</v>
      </c>
      <c r="AX109" s="42">
        <f>'[1]generators-p'!I105</f>
        <v>18935.49250411331</v>
      </c>
      <c r="AY109" s="42">
        <f t="shared" si="29"/>
        <v>13254.844752879317</v>
      </c>
      <c r="AZ109" s="24"/>
      <c r="BA109" s="36">
        <v>103</v>
      </c>
      <c r="BB109" s="40">
        <v>0</v>
      </c>
      <c r="BC109" s="40">
        <v>0</v>
      </c>
      <c r="BD109" s="24"/>
      <c r="BE109" s="31">
        <v>103</v>
      </c>
      <c r="BF109" s="19">
        <v>0</v>
      </c>
      <c r="BG109" s="19">
        <v>0</v>
      </c>
      <c r="BH109" s="24"/>
      <c r="BI109" s="31">
        <v>103</v>
      </c>
      <c r="BJ109" s="19">
        <v>0</v>
      </c>
      <c r="BK109" s="40">
        <v>0</v>
      </c>
      <c r="BL109" s="46">
        <f t="shared" si="30"/>
        <v>0</v>
      </c>
      <c r="BM109" s="24">
        <f>'[1]links-p0'!B105</f>
        <v>0</v>
      </c>
      <c r="BN109" s="24"/>
      <c r="BO109" s="31">
        <v>103</v>
      </c>
      <c r="BP109" s="19">
        <v>4613</v>
      </c>
      <c r="BQ109" s="19">
        <f>'[1]links-p0'!G105</f>
        <v>0</v>
      </c>
      <c r="BR109" s="32"/>
      <c r="BS109" s="31">
        <v>103</v>
      </c>
      <c r="BT109" s="19">
        <v>0</v>
      </c>
      <c r="BU109" s="40">
        <v>0</v>
      </c>
      <c r="BV109" s="46">
        <f t="shared" si="31"/>
        <v>0</v>
      </c>
      <c r="BW109" s="46">
        <f>'[1]links-p0'!C105</f>
        <v>0</v>
      </c>
      <c r="BX109" s="32"/>
      <c r="BY109" s="32">
        <v>0</v>
      </c>
      <c r="BZ109" s="40">
        <f>'[1]links-p0'!H105</f>
        <v>0</v>
      </c>
      <c r="CB109" s="35">
        <v>0</v>
      </c>
      <c r="CC109" s="33">
        <f>'[1]generators-p'!G106</f>
        <v>0</v>
      </c>
      <c r="CE109" s="35">
        <v>2591</v>
      </c>
      <c r="CF109" s="33">
        <f>'[1]generators-p'!O106</f>
        <v>0</v>
      </c>
      <c r="CJ109" s="35">
        <v>794.88</v>
      </c>
      <c r="CK109" s="33">
        <f>'[1]generators-p'!F105</f>
        <v>794.87977565351252</v>
      </c>
      <c r="CN109" s="32">
        <v>0</v>
      </c>
      <c r="CO109" s="19">
        <v>0</v>
      </c>
      <c r="CP109" s="19">
        <f t="shared" si="32"/>
        <v>0</v>
      </c>
      <c r="CQ109" s="33">
        <f>'[1]storage_units-p'!C105</f>
        <v>0</v>
      </c>
      <c r="CS109" s="32">
        <v>0</v>
      </c>
      <c r="CT109" s="19">
        <v>0</v>
      </c>
      <c r="CU109" s="19">
        <f t="shared" si="21"/>
        <v>0</v>
      </c>
      <c r="CV109" s="90">
        <f>'[1]storage_units-p'!B106</f>
        <v>0</v>
      </c>
      <c r="CY109" s="32">
        <v>0</v>
      </c>
      <c r="CZ109" s="19">
        <v>0</v>
      </c>
      <c r="DA109" s="19">
        <f t="shared" si="22"/>
        <v>0</v>
      </c>
      <c r="DB109" s="90">
        <f>'[1]storage_units-p'!D106</f>
        <v>0</v>
      </c>
      <c r="DD109" s="98">
        <v>0</v>
      </c>
      <c r="DE109" s="99">
        <f>'[1]links-p0'!D106</f>
        <v>3973.854289009817</v>
      </c>
    </row>
    <row r="110" spans="1:109" x14ac:dyDescent="0.35">
      <c r="A110" s="24"/>
      <c r="B110" s="31">
        <f t="shared" si="33"/>
        <v>104</v>
      </c>
      <c r="C110" s="32">
        <v>0</v>
      </c>
      <c r="D110" s="19">
        <v>0</v>
      </c>
      <c r="E110" s="33">
        <f t="shared" si="23"/>
        <v>0</v>
      </c>
      <c r="F110" s="19">
        <f>'[1]generators-p'!B106</f>
        <v>0</v>
      </c>
      <c r="G110" s="19">
        <f>'[1]generators-p'!C106</f>
        <v>0</v>
      </c>
      <c r="H110" s="19">
        <f t="shared" si="36"/>
        <v>0</v>
      </c>
      <c r="I110" s="24"/>
      <c r="J110" s="31">
        <v>104</v>
      </c>
      <c r="K110" s="32">
        <v>0</v>
      </c>
      <c r="L110" s="19">
        <f t="shared" si="24"/>
        <v>0</v>
      </c>
      <c r="M110" s="19">
        <f>'[1]generators-p'!J106</f>
        <v>0</v>
      </c>
      <c r="N110" s="19">
        <f t="shared" si="25"/>
        <v>0</v>
      </c>
      <c r="O110" s="24"/>
      <c r="P110" s="35">
        <f t="shared" si="34"/>
        <v>104</v>
      </c>
      <c r="Q110" s="19">
        <v>48326.8914</v>
      </c>
      <c r="R110" s="19">
        <v>2081.5</v>
      </c>
      <c r="S110" s="19">
        <v>452.5</v>
      </c>
      <c r="T110" s="32">
        <f t="shared" si="26"/>
        <v>50860.8914</v>
      </c>
      <c r="U110" s="24">
        <f>'[1]generators-p'!D106</f>
        <v>49863.399898306299</v>
      </c>
      <c r="V110" s="24"/>
      <c r="W110" s="31">
        <f t="shared" si="35"/>
        <v>104</v>
      </c>
      <c r="X110" s="19">
        <v>3225.2772</v>
      </c>
      <c r="Y110" s="19">
        <v>323.64600000000002</v>
      </c>
      <c r="Z110" s="19">
        <f t="shared" si="27"/>
        <v>3548.9232000000002</v>
      </c>
      <c r="AA110" s="24">
        <f>'[1]generators-p'!K106</f>
        <v>3225.2772</v>
      </c>
      <c r="AB110" s="33">
        <f>'[1]generators-p'!L106</f>
        <v>323.64600000000002</v>
      </c>
      <c r="AC110" s="33">
        <f t="shared" si="37"/>
        <v>3548.9232000000002</v>
      </c>
      <c r="AD110" s="24"/>
      <c r="AE110" s="36">
        <v>104</v>
      </c>
      <c r="AF110" s="40">
        <v>1036.78</v>
      </c>
      <c r="AG110" s="40">
        <f>'[1]generators-p'!E106</f>
        <v>0</v>
      </c>
      <c r="AH110" s="24"/>
      <c r="AI110" s="36">
        <v>104</v>
      </c>
      <c r="AJ110" s="40">
        <v>872.68399999999997</v>
      </c>
      <c r="AK110" s="40">
        <f>'[1]generators-p'!M106</f>
        <v>0</v>
      </c>
      <c r="AL110" s="24"/>
      <c r="AM110" s="31">
        <v>104</v>
      </c>
      <c r="AN110" s="88">
        <v>0</v>
      </c>
      <c r="AO110" s="88">
        <v>3224.4309199999998</v>
      </c>
      <c r="AP110" s="88">
        <v>0</v>
      </c>
      <c r="AQ110" s="88">
        <f>'[1]generators-p'!P106</f>
        <v>3042.3145839738841</v>
      </c>
      <c r="AS110" s="31">
        <v>104</v>
      </c>
      <c r="AT110" s="24">
        <v>14722.22133</v>
      </c>
      <c r="AU110" s="42">
        <v>0</v>
      </c>
      <c r="AV110" s="43">
        <f t="shared" si="28"/>
        <v>14722.22133</v>
      </c>
      <c r="AW110" s="42">
        <f>'[1]generators-p'!H106</f>
        <v>0</v>
      </c>
      <c r="AX110" s="42">
        <f>'[1]generators-p'!I106</f>
        <v>19203.7393874884</v>
      </c>
      <c r="AY110" s="42">
        <f t="shared" si="29"/>
        <v>13442.617571241879</v>
      </c>
      <c r="AZ110" s="24"/>
      <c r="BA110" s="36">
        <v>104</v>
      </c>
      <c r="BB110" s="40">
        <v>0</v>
      </c>
      <c r="BC110" s="40">
        <v>0</v>
      </c>
      <c r="BD110" s="24"/>
      <c r="BE110" s="31">
        <v>104</v>
      </c>
      <c r="BF110" s="19">
        <v>0</v>
      </c>
      <c r="BG110" s="19">
        <v>0</v>
      </c>
      <c r="BH110" s="24"/>
      <c r="BI110" s="31">
        <v>104</v>
      </c>
      <c r="BJ110" s="19">
        <v>0</v>
      </c>
      <c r="BK110" s="40">
        <v>0</v>
      </c>
      <c r="BL110" s="46">
        <f t="shared" si="30"/>
        <v>0</v>
      </c>
      <c r="BM110" s="24">
        <f>'[1]links-p0'!B106</f>
        <v>0</v>
      </c>
      <c r="BN110" s="24"/>
      <c r="BO110" s="31">
        <v>104</v>
      </c>
      <c r="BP110" s="19">
        <v>4613</v>
      </c>
      <c r="BQ110" s="19">
        <f>'[1]links-p0'!G106</f>
        <v>826.47080000000096</v>
      </c>
      <c r="BR110" s="32"/>
      <c r="BS110" s="31">
        <v>104</v>
      </c>
      <c r="BT110" s="19">
        <v>0</v>
      </c>
      <c r="BU110" s="40">
        <v>0</v>
      </c>
      <c r="BV110" s="46">
        <f t="shared" si="31"/>
        <v>0</v>
      </c>
      <c r="BW110" s="46">
        <f>'[1]links-p0'!C106</f>
        <v>0</v>
      </c>
      <c r="BX110" s="32"/>
      <c r="BY110" s="32">
        <v>0</v>
      </c>
      <c r="BZ110" s="40">
        <f>'[1]links-p0'!H106</f>
        <v>0</v>
      </c>
      <c r="CB110" s="35">
        <v>0</v>
      </c>
      <c r="CC110" s="33">
        <f>'[1]generators-p'!G107</f>
        <v>0</v>
      </c>
      <c r="CE110" s="35">
        <v>2591</v>
      </c>
      <c r="CF110" s="33">
        <f>'[1]generators-p'!O107</f>
        <v>0</v>
      </c>
      <c r="CJ110" s="35">
        <v>794.88</v>
      </c>
      <c r="CK110" s="33">
        <f>'[1]generators-p'!F106</f>
        <v>794.87977565351252</v>
      </c>
      <c r="CN110" s="32">
        <v>842.98044459000005</v>
      </c>
      <c r="CO110" s="19">
        <v>0</v>
      </c>
      <c r="CP110" s="19">
        <f t="shared" si="32"/>
        <v>842.98044459000005</v>
      </c>
      <c r="CQ110" s="33">
        <f>'[1]storage_units-p'!C106</f>
        <v>0</v>
      </c>
      <c r="CS110" s="32">
        <v>0</v>
      </c>
      <c r="CT110" s="19">
        <v>0</v>
      </c>
      <c r="CU110" s="19">
        <f t="shared" si="21"/>
        <v>0</v>
      </c>
      <c r="CV110" s="90">
        <f>'[1]storage_units-p'!B107</f>
        <v>0</v>
      </c>
      <c r="CY110" s="32">
        <v>0</v>
      </c>
      <c r="CZ110" s="19">
        <v>0</v>
      </c>
      <c r="DA110" s="19">
        <f t="shared" si="22"/>
        <v>0</v>
      </c>
      <c r="DB110" s="90">
        <f>'[1]storage_units-p'!D107</f>
        <v>368.48480000000029</v>
      </c>
      <c r="DD110" s="98">
        <v>2366.0481768099999</v>
      </c>
      <c r="DE110" s="99">
        <f>'[1]links-p0'!D107</f>
        <v>3566.8492987170898</v>
      </c>
    </row>
    <row r="111" spans="1:109" x14ac:dyDescent="0.35">
      <c r="A111" s="24"/>
      <c r="B111" s="31">
        <f t="shared" si="33"/>
        <v>105</v>
      </c>
      <c r="C111" s="32">
        <v>5229</v>
      </c>
      <c r="D111" s="19">
        <v>91.295000000000002</v>
      </c>
      <c r="E111" s="33">
        <f t="shared" si="23"/>
        <v>5320.2950000000001</v>
      </c>
      <c r="F111" s="19">
        <f>'[1]generators-p'!B107</f>
        <v>5229</v>
      </c>
      <c r="G111" s="19">
        <f>'[1]generators-p'!C107</f>
        <v>91.295000000000002</v>
      </c>
      <c r="H111" s="19">
        <f t="shared" si="36"/>
        <v>5320.2950000000001</v>
      </c>
      <c r="I111" s="24"/>
      <c r="J111" s="31">
        <v>105</v>
      </c>
      <c r="K111" s="32">
        <v>690.15359999999998</v>
      </c>
      <c r="L111" s="19">
        <f t="shared" si="24"/>
        <v>690.15359999999998</v>
      </c>
      <c r="M111" s="19">
        <f>'[1]generators-p'!J107</f>
        <v>690.15359999999998</v>
      </c>
      <c r="N111" s="19">
        <f t="shared" si="25"/>
        <v>690.15359999999998</v>
      </c>
      <c r="O111" s="24"/>
      <c r="P111" s="35">
        <f t="shared" si="34"/>
        <v>105</v>
      </c>
      <c r="Q111" s="19">
        <v>51263.8848</v>
      </c>
      <c r="R111" s="19">
        <v>2093</v>
      </c>
      <c r="S111" s="19">
        <v>455</v>
      </c>
      <c r="T111" s="32">
        <f t="shared" si="26"/>
        <v>53811.8848</v>
      </c>
      <c r="U111" s="24">
        <f>'[1]generators-p'!D107</f>
        <v>52849.775181003577</v>
      </c>
      <c r="V111" s="24"/>
      <c r="W111" s="31">
        <f t="shared" si="35"/>
        <v>105</v>
      </c>
      <c r="X111" s="19">
        <v>3621.1596</v>
      </c>
      <c r="Y111" s="19">
        <v>303.62</v>
      </c>
      <c r="Z111" s="19">
        <f t="shared" si="27"/>
        <v>3924.7795999999998</v>
      </c>
      <c r="AA111" s="24">
        <f>'[1]generators-p'!K107</f>
        <v>3621.1596</v>
      </c>
      <c r="AB111" s="33">
        <f>'[1]generators-p'!L107</f>
        <v>303.62</v>
      </c>
      <c r="AC111" s="33">
        <f t="shared" si="37"/>
        <v>3924.7795999999998</v>
      </c>
      <c r="AD111" s="24"/>
      <c r="AE111" s="36">
        <v>105</v>
      </c>
      <c r="AF111" s="40">
        <v>1051.556</v>
      </c>
      <c r="AG111" s="40">
        <f>'[1]generators-p'!E107</f>
        <v>0</v>
      </c>
      <c r="AH111" s="24"/>
      <c r="AI111" s="36">
        <v>105</v>
      </c>
      <c r="AJ111" s="40">
        <v>872.47699999999998</v>
      </c>
      <c r="AK111" s="40">
        <f>'[1]generators-p'!M107</f>
        <v>0</v>
      </c>
      <c r="AL111" s="24"/>
      <c r="AM111" s="31">
        <v>105</v>
      </c>
      <c r="AN111" s="88">
        <v>0</v>
      </c>
      <c r="AO111" s="88">
        <v>3370.75837</v>
      </c>
      <c r="AP111" s="88">
        <v>0</v>
      </c>
      <c r="AQ111" s="88">
        <f>'[1]generators-p'!P107</f>
        <v>3180.3774379210572</v>
      </c>
      <c r="AS111" s="31">
        <v>105</v>
      </c>
      <c r="AT111" s="24">
        <v>17349.653010000002</v>
      </c>
      <c r="AU111" s="42">
        <v>0</v>
      </c>
      <c r="AV111" s="43">
        <f t="shared" si="28"/>
        <v>17349.653010000002</v>
      </c>
      <c r="AW111" s="42">
        <f>'[1]generators-p'!H107</f>
        <v>0</v>
      </c>
      <c r="AX111" s="42">
        <f>'[1]generators-p'!I107</f>
        <v>21436.824380976821</v>
      </c>
      <c r="AY111" s="42">
        <f t="shared" si="29"/>
        <v>15005.777066683773</v>
      </c>
      <c r="AZ111" s="24"/>
      <c r="BA111" s="36">
        <v>105</v>
      </c>
      <c r="BB111" s="40">
        <v>0</v>
      </c>
      <c r="BC111" s="40">
        <v>0</v>
      </c>
      <c r="BD111" s="24"/>
      <c r="BE111" s="31">
        <v>105</v>
      </c>
      <c r="BF111" s="19">
        <v>0</v>
      </c>
      <c r="BG111" s="19">
        <v>0</v>
      </c>
      <c r="BH111" s="24"/>
      <c r="BI111" s="31">
        <v>105</v>
      </c>
      <c r="BJ111" s="19">
        <v>0</v>
      </c>
      <c r="BK111" s="40">
        <v>0</v>
      </c>
      <c r="BL111" s="46">
        <f t="shared" si="30"/>
        <v>0</v>
      </c>
      <c r="BM111" s="24">
        <f>'[1]links-p0'!B107</f>
        <v>0</v>
      </c>
      <c r="BN111" s="24"/>
      <c r="BO111" s="31">
        <v>105</v>
      </c>
      <c r="BP111" s="19">
        <v>2696.8141957799999</v>
      </c>
      <c r="BQ111" s="19">
        <f>'[1]links-p0'!G107</f>
        <v>0</v>
      </c>
      <c r="BR111" s="32"/>
      <c r="BS111" s="31">
        <v>105</v>
      </c>
      <c r="BT111" s="19">
        <v>2897.4</v>
      </c>
      <c r="BU111" s="40">
        <v>347.33565793999998</v>
      </c>
      <c r="BV111" s="46">
        <f t="shared" si="31"/>
        <v>3244.7356579400002</v>
      </c>
      <c r="BW111" s="46">
        <f>'[1]links-p0'!C107</f>
        <v>3244.7356579399998</v>
      </c>
      <c r="BX111" s="32"/>
      <c r="BY111" s="32">
        <v>0</v>
      </c>
      <c r="BZ111" s="40">
        <f>'[1]links-p0'!H107</f>
        <v>0</v>
      </c>
      <c r="CB111" s="35">
        <v>0</v>
      </c>
      <c r="CC111" s="33">
        <f>'[1]generators-p'!G108</f>
        <v>0</v>
      </c>
      <c r="CE111" s="35">
        <v>2591</v>
      </c>
      <c r="CF111" s="33">
        <f>'[1]generators-p'!O108</f>
        <v>0</v>
      </c>
      <c r="CJ111" s="35">
        <v>794.88</v>
      </c>
      <c r="CK111" s="33">
        <f>'[1]generators-p'!F107</f>
        <v>794.87977565351252</v>
      </c>
      <c r="CN111" s="32">
        <v>0</v>
      </c>
      <c r="CO111" s="19">
        <v>2583</v>
      </c>
      <c r="CP111" s="19">
        <f t="shared" si="32"/>
        <v>-2583</v>
      </c>
      <c r="CQ111" s="33">
        <f>'[1]storage_units-p'!C107</f>
        <v>0</v>
      </c>
      <c r="CS111" s="32">
        <v>0</v>
      </c>
      <c r="CT111" s="19">
        <v>0</v>
      </c>
      <c r="CU111" s="19">
        <f t="shared" si="21"/>
        <v>0</v>
      </c>
      <c r="CV111" s="90">
        <f>'[1]storage_units-p'!B108</f>
        <v>0</v>
      </c>
      <c r="CY111" s="32">
        <v>0</v>
      </c>
      <c r="CZ111" s="19">
        <v>0</v>
      </c>
      <c r="DA111" s="19">
        <f t="shared" si="22"/>
        <v>0</v>
      </c>
      <c r="DB111" s="90">
        <f>'[1]storage_units-p'!D108</f>
        <v>0</v>
      </c>
      <c r="DD111" s="98">
        <v>7175.6885951300001</v>
      </c>
      <c r="DE111" s="99">
        <f>'[1]links-p0'!D108</f>
        <v>7568.4406435510173</v>
      </c>
    </row>
    <row r="112" spans="1:109" x14ac:dyDescent="0.35">
      <c r="A112" s="24"/>
      <c r="B112" s="31">
        <f t="shared" si="33"/>
        <v>106</v>
      </c>
      <c r="C112" s="32">
        <v>15521</v>
      </c>
      <c r="D112" s="19">
        <v>240.25</v>
      </c>
      <c r="E112" s="33">
        <f t="shared" si="23"/>
        <v>15761.25</v>
      </c>
      <c r="F112" s="19">
        <f>'[1]generators-p'!B108</f>
        <v>15521</v>
      </c>
      <c r="G112" s="19">
        <f>'[1]generators-p'!C108</f>
        <v>240.25</v>
      </c>
      <c r="H112" s="19">
        <f t="shared" si="36"/>
        <v>15761.25</v>
      </c>
      <c r="I112" s="24"/>
      <c r="J112" s="31">
        <v>106</v>
      </c>
      <c r="K112" s="32">
        <v>2803.7489999999998</v>
      </c>
      <c r="L112" s="19">
        <f t="shared" si="24"/>
        <v>2803.7489999999998</v>
      </c>
      <c r="M112" s="19">
        <f>'[1]generators-p'!J108</f>
        <v>2803.7489999999998</v>
      </c>
      <c r="N112" s="19">
        <f t="shared" si="25"/>
        <v>2803.7489999999998</v>
      </c>
      <c r="O112" s="24"/>
      <c r="P112" s="35">
        <f t="shared" si="34"/>
        <v>106</v>
      </c>
      <c r="Q112" s="19">
        <v>54823.876799999998</v>
      </c>
      <c r="R112" s="19">
        <v>2079.1999999999998</v>
      </c>
      <c r="S112" s="19">
        <v>452</v>
      </c>
      <c r="T112" s="32">
        <f t="shared" si="26"/>
        <v>57355.076799999995</v>
      </c>
      <c r="U112" s="24">
        <f>'[1]generators-p'!D108</f>
        <v>56504.39586789751</v>
      </c>
      <c r="V112" s="24"/>
      <c r="W112" s="31">
        <f t="shared" si="35"/>
        <v>106</v>
      </c>
      <c r="X112" s="19">
        <v>4249.9139999999998</v>
      </c>
      <c r="Y112" s="19">
        <v>281.01</v>
      </c>
      <c r="Z112" s="19">
        <f t="shared" si="27"/>
        <v>4530.924</v>
      </c>
      <c r="AA112" s="24">
        <f>'[1]generators-p'!K108</f>
        <v>4249.9139999999998</v>
      </c>
      <c r="AB112" s="33">
        <f>'[1]generators-p'!L108</f>
        <v>281.01</v>
      </c>
      <c r="AC112" s="33">
        <f t="shared" si="37"/>
        <v>4530.924</v>
      </c>
      <c r="AD112" s="24"/>
      <c r="AE112" s="36">
        <v>106</v>
      </c>
      <c r="AF112" s="40">
        <v>1014.616</v>
      </c>
      <c r="AG112" s="40">
        <f>'[1]generators-p'!E108</f>
        <v>0</v>
      </c>
      <c r="AH112" s="24"/>
      <c r="AI112" s="36">
        <v>106</v>
      </c>
      <c r="AJ112" s="40">
        <v>876.93899999999996</v>
      </c>
      <c r="AK112" s="40">
        <f>'[1]generators-p'!M108</f>
        <v>0</v>
      </c>
      <c r="AL112" s="24"/>
      <c r="AM112" s="31">
        <v>106</v>
      </c>
      <c r="AN112" s="88">
        <v>0</v>
      </c>
      <c r="AO112" s="88">
        <v>2987.5544102499998</v>
      </c>
      <c r="AP112" s="88">
        <v>0</v>
      </c>
      <c r="AQ112" s="88">
        <f>'[1]generators-p'!P108</f>
        <v>3979.5141360142461</v>
      </c>
      <c r="AS112" s="31">
        <v>106</v>
      </c>
      <c r="AT112" s="24">
        <v>14350.051337680001</v>
      </c>
      <c r="AU112" s="42">
        <v>0</v>
      </c>
      <c r="AV112" s="43">
        <f t="shared" si="28"/>
        <v>14350.051337680001</v>
      </c>
      <c r="AW112" s="42">
        <f>'[1]generators-p'!H108</f>
        <v>0</v>
      </c>
      <c r="AX112" s="42">
        <f>'[1]generators-p'!I108</f>
        <v>16709.747824122562</v>
      </c>
      <c r="AY112" s="42">
        <f t="shared" si="29"/>
        <v>11696.823476885793</v>
      </c>
      <c r="AZ112" s="24"/>
      <c r="BA112" s="36">
        <v>106</v>
      </c>
      <c r="BB112" s="40">
        <v>0</v>
      </c>
      <c r="BC112" s="40">
        <v>0</v>
      </c>
      <c r="BD112" s="24"/>
      <c r="BE112" s="31">
        <v>106</v>
      </c>
      <c r="BF112" s="19">
        <v>0</v>
      </c>
      <c r="BG112" s="19">
        <v>0</v>
      </c>
      <c r="BH112" s="24"/>
      <c r="BI112" s="31">
        <v>106</v>
      </c>
      <c r="BJ112" s="19">
        <v>0</v>
      </c>
      <c r="BK112" s="40">
        <v>0</v>
      </c>
      <c r="BL112" s="46">
        <f t="shared" si="30"/>
        <v>0</v>
      </c>
      <c r="BM112" s="24">
        <f>'[1]links-p0'!B108</f>
        <v>0</v>
      </c>
      <c r="BN112" s="24"/>
      <c r="BO112" s="31">
        <v>106</v>
      </c>
      <c r="BP112" s="19">
        <v>0</v>
      </c>
      <c r="BQ112" s="19">
        <f>'[1]links-p0'!G108</f>
        <v>0</v>
      </c>
      <c r="BR112" s="32"/>
      <c r="BS112" s="31">
        <v>106</v>
      </c>
      <c r="BT112" s="19">
        <v>2897.4</v>
      </c>
      <c r="BU112" s="40">
        <v>10423.35</v>
      </c>
      <c r="BV112" s="46">
        <f t="shared" si="31"/>
        <v>13320.75</v>
      </c>
      <c r="BW112" s="46">
        <f>'[1]links-p0'!C108</f>
        <v>13320.75</v>
      </c>
      <c r="BX112" s="32"/>
      <c r="BY112" s="32">
        <v>3837</v>
      </c>
      <c r="BZ112" s="40">
        <f>'[1]links-p0'!H108</f>
        <v>1221.6500000000001</v>
      </c>
      <c r="CB112" s="35">
        <v>0</v>
      </c>
      <c r="CC112" s="33">
        <f>'[1]generators-p'!G109</f>
        <v>0</v>
      </c>
      <c r="CE112" s="35">
        <v>2591</v>
      </c>
      <c r="CF112" s="33">
        <f>'[1]generators-p'!O109</f>
        <v>0</v>
      </c>
      <c r="CJ112" s="35">
        <v>794.88</v>
      </c>
      <c r="CK112" s="33">
        <f>'[1]generators-p'!F108</f>
        <v>794.87977565351252</v>
      </c>
      <c r="CN112" s="32">
        <v>0</v>
      </c>
      <c r="CO112" s="19">
        <v>2583</v>
      </c>
      <c r="CP112" s="19">
        <f t="shared" si="32"/>
        <v>-2583</v>
      </c>
      <c r="CQ112" s="33">
        <f>'[1]storage_units-p'!C108</f>
        <v>0</v>
      </c>
      <c r="CS112" s="32">
        <v>0</v>
      </c>
      <c r="CT112" s="19">
        <v>8919.1665105499997</v>
      </c>
      <c r="CU112" s="19">
        <f t="shared" si="21"/>
        <v>-8919.1665105499997</v>
      </c>
      <c r="CV112" s="90">
        <f>'[1]storage_units-p'!B109</f>
        <v>-3952.1710952140752</v>
      </c>
      <c r="CY112" s="32">
        <v>0</v>
      </c>
      <c r="CZ112" s="19">
        <v>0</v>
      </c>
      <c r="DA112" s="19">
        <f t="shared" si="22"/>
        <v>0</v>
      </c>
      <c r="DB112" s="90">
        <f>'[1]storage_units-p'!D109</f>
        <v>0</v>
      </c>
      <c r="DD112" s="98">
        <v>15500</v>
      </c>
      <c r="DE112" s="99">
        <f>'[1]links-p0'!D109</f>
        <v>15500</v>
      </c>
    </row>
    <row r="113" spans="1:109" x14ac:dyDescent="0.35">
      <c r="A113" s="24"/>
      <c r="B113" s="31">
        <f t="shared" si="33"/>
        <v>107</v>
      </c>
      <c r="C113" s="32">
        <v>22576</v>
      </c>
      <c r="D113" s="19">
        <v>446.86500000000001</v>
      </c>
      <c r="E113" s="33">
        <f t="shared" si="23"/>
        <v>23022.865000000002</v>
      </c>
      <c r="F113" s="19">
        <f>'[1]generators-p'!B109</f>
        <v>22576</v>
      </c>
      <c r="G113" s="19">
        <f>'[1]generators-p'!C109</f>
        <v>446.86500000000012</v>
      </c>
      <c r="H113" s="19">
        <f t="shared" si="36"/>
        <v>23022.865000000002</v>
      </c>
      <c r="I113" s="24"/>
      <c r="J113" s="31">
        <v>107</v>
      </c>
      <c r="K113" s="32">
        <v>4989.2353999999996</v>
      </c>
      <c r="L113" s="19">
        <f t="shared" si="24"/>
        <v>4989.2353999999996</v>
      </c>
      <c r="M113" s="19">
        <f>'[1]generators-p'!J109</f>
        <v>4989.2353999999996</v>
      </c>
      <c r="N113" s="19">
        <f t="shared" si="25"/>
        <v>4989.2353999999996</v>
      </c>
      <c r="O113" s="24"/>
      <c r="P113" s="35">
        <f t="shared" si="34"/>
        <v>107</v>
      </c>
      <c r="Q113" s="19">
        <v>57315.871200000001</v>
      </c>
      <c r="R113" s="19">
        <v>2060.8000000000002</v>
      </c>
      <c r="S113" s="19">
        <v>448</v>
      </c>
      <c r="T113" s="32">
        <f t="shared" si="26"/>
        <v>59824.671200000004</v>
      </c>
      <c r="U113" s="24">
        <f>'[1]generators-p'!D109</f>
        <v>59127.139771766473</v>
      </c>
      <c r="V113" s="24"/>
      <c r="W113" s="31">
        <f t="shared" si="35"/>
        <v>107</v>
      </c>
      <c r="X113" s="19">
        <v>5810.1563999999998</v>
      </c>
      <c r="Y113" s="19">
        <v>258.39999999999998</v>
      </c>
      <c r="Z113" s="19">
        <f t="shared" si="27"/>
        <v>6068.5563999999995</v>
      </c>
      <c r="AA113" s="24">
        <f>'[1]generators-p'!K109</f>
        <v>5810.1563999999998</v>
      </c>
      <c r="AB113" s="33">
        <f>'[1]generators-p'!L109</f>
        <v>258.39999999999998</v>
      </c>
      <c r="AC113" s="33">
        <f t="shared" si="37"/>
        <v>6068.5563999999995</v>
      </c>
      <c r="AD113" s="24"/>
      <c r="AE113" s="36">
        <v>107</v>
      </c>
      <c r="AF113" s="40">
        <v>994.91499999999996</v>
      </c>
      <c r="AG113" s="40">
        <f>'[1]generators-p'!E109</f>
        <v>0</v>
      </c>
      <c r="AH113" s="24"/>
      <c r="AI113" s="36">
        <v>107</v>
      </c>
      <c r="AJ113" s="40">
        <v>893.80100000000004</v>
      </c>
      <c r="AK113" s="40">
        <f>'[1]generators-p'!M109</f>
        <v>0</v>
      </c>
      <c r="AL113" s="24"/>
      <c r="AM113" s="31">
        <v>107</v>
      </c>
      <c r="AN113" s="88">
        <v>0</v>
      </c>
      <c r="AO113" s="88">
        <v>2552.7944102500001</v>
      </c>
      <c r="AP113" s="88">
        <v>0</v>
      </c>
      <c r="AQ113" s="88">
        <f>'[1]generators-p'!P109</f>
        <v>4838.3093678958303</v>
      </c>
      <c r="AS113" s="31">
        <v>107</v>
      </c>
      <c r="AT113" s="24">
        <v>8622.3695496300006</v>
      </c>
      <c r="AU113" s="42">
        <v>2988.4539999999997</v>
      </c>
      <c r="AV113" s="43">
        <f t="shared" si="28"/>
        <v>11610.82354963</v>
      </c>
      <c r="AW113" s="42">
        <f>'[1]generators-p'!H109</f>
        <v>2563.800547794086</v>
      </c>
      <c r="AX113" s="42">
        <f>'[1]generators-p'!I109</f>
        <v>7896.2934032771882</v>
      </c>
      <c r="AY113" s="42">
        <f t="shared" si="29"/>
        <v>7322.0657657498914</v>
      </c>
      <c r="AZ113" s="24"/>
      <c r="BA113" s="36">
        <v>107</v>
      </c>
      <c r="BB113" s="40">
        <v>0</v>
      </c>
      <c r="BC113" s="40">
        <v>0</v>
      </c>
      <c r="BD113" s="24"/>
      <c r="BE113" s="31">
        <v>107</v>
      </c>
      <c r="BF113" s="19">
        <v>0</v>
      </c>
      <c r="BG113" s="19">
        <v>0</v>
      </c>
      <c r="BH113" s="24"/>
      <c r="BI113" s="31">
        <v>107</v>
      </c>
      <c r="BJ113" s="19">
        <v>0</v>
      </c>
      <c r="BK113" s="40">
        <v>0</v>
      </c>
      <c r="BL113" s="46">
        <f t="shared" si="30"/>
        <v>0</v>
      </c>
      <c r="BM113" s="24">
        <f>'[1]links-p0'!B109</f>
        <v>0</v>
      </c>
      <c r="BN113" s="24"/>
      <c r="BO113" s="31">
        <v>107</v>
      </c>
      <c r="BP113" s="19">
        <v>0</v>
      </c>
      <c r="BQ113" s="19">
        <f>'[1]links-p0'!G109</f>
        <v>0</v>
      </c>
      <c r="BR113" s="32"/>
      <c r="BS113" s="31">
        <v>107</v>
      </c>
      <c r="BT113" s="19">
        <v>2897.4</v>
      </c>
      <c r="BU113" s="40">
        <v>10423.35</v>
      </c>
      <c r="BV113" s="46">
        <f t="shared" si="31"/>
        <v>13320.75</v>
      </c>
      <c r="BW113" s="46">
        <f>'[1]links-p0'!C109</f>
        <v>13320.75</v>
      </c>
      <c r="BX113" s="32"/>
      <c r="BY113" s="32">
        <v>3837</v>
      </c>
      <c r="BZ113" s="40">
        <f>'[1]links-p0'!H109</f>
        <v>3577.1757999999991</v>
      </c>
      <c r="CB113" s="35">
        <v>0</v>
      </c>
      <c r="CC113" s="33">
        <f>'[1]generators-p'!G110</f>
        <v>0</v>
      </c>
      <c r="CE113" s="35">
        <v>2591</v>
      </c>
      <c r="CF113" s="33">
        <f>'[1]generators-p'!O110</f>
        <v>0</v>
      </c>
      <c r="CJ113" s="35">
        <v>0</v>
      </c>
      <c r="CK113" s="33">
        <f>'[1]generators-p'!F109</f>
        <v>794.87977565351252</v>
      </c>
      <c r="CN113" s="32">
        <v>0</v>
      </c>
      <c r="CO113" s="19">
        <v>2583</v>
      </c>
      <c r="CP113" s="19">
        <f t="shared" si="32"/>
        <v>-2583</v>
      </c>
      <c r="CQ113" s="33">
        <f>'[1]storage_units-p'!C109</f>
        <v>0</v>
      </c>
      <c r="CS113" s="32">
        <v>0</v>
      </c>
      <c r="CT113" s="19">
        <v>0</v>
      </c>
      <c r="CU113" s="19">
        <f t="shared" si="21"/>
        <v>0</v>
      </c>
      <c r="CV113" s="90">
        <f>'[1]storage_units-p'!B110</f>
        <v>-12624.549048363269</v>
      </c>
      <c r="CY113" s="32">
        <v>0</v>
      </c>
      <c r="CZ113" s="19">
        <v>3000</v>
      </c>
      <c r="DA113" s="19">
        <f t="shared" si="22"/>
        <v>-3000</v>
      </c>
      <c r="DB113" s="90">
        <f>'[1]storage_units-p'!D110</f>
        <v>-1029.4494</v>
      </c>
      <c r="DD113" s="98">
        <v>15500</v>
      </c>
      <c r="DE113" s="99">
        <f>'[1]links-p0'!D110</f>
        <v>15500</v>
      </c>
    </row>
    <row r="114" spans="1:109" x14ac:dyDescent="0.35">
      <c r="A114" s="24"/>
      <c r="B114" s="31">
        <f t="shared" si="33"/>
        <v>108</v>
      </c>
      <c r="C114" s="32">
        <v>20942.68845319</v>
      </c>
      <c r="D114" s="19">
        <v>0</v>
      </c>
      <c r="E114" s="33">
        <f t="shared" si="23"/>
        <v>20942.68845319</v>
      </c>
      <c r="F114" s="19">
        <f>'[1]generators-p'!B110</f>
        <v>26726</v>
      </c>
      <c r="G114" s="19">
        <f>'[1]generators-p'!C110</f>
        <v>677.50499999999522</v>
      </c>
      <c r="H114" s="19">
        <f t="shared" si="36"/>
        <v>27403.504999999994</v>
      </c>
      <c r="I114" s="24"/>
      <c r="J114" s="31">
        <v>108</v>
      </c>
      <c r="K114" s="32">
        <v>6513.3245999999999</v>
      </c>
      <c r="L114" s="19">
        <f t="shared" si="24"/>
        <v>6513.3245999999999</v>
      </c>
      <c r="M114" s="19">
        <f>'[1]generators-p'!J110</f>
        <v>6513.3245999999999</v>
      </c>
      <c r="N114" s="19">
        <f t="shared" si="25"/>
        <v>6513.3245999999999</v>
      </c>
      <c r="O114" s="24"/>
      <c r="P114" s="35">
        <f t="shared" si="34"/>
        <v>108</v>
      </c>
      <c r="Q114" s="19">
        <v>59629.866000000002</v>
      </c>
      <c r="R114" s="19">
        <v>0</v>
      </c>
      <c r="S114" s="19">
        <v>0</v>
      </c>
      <c r="T114" s="32">
        <f t="shared" si="26"/>
        <v>59629.866000000002</v>
      </c>
      <c r="U114" s="24">
        <f>'[1]generators-p'!D110</f>
        <v>61539.214438724463</v>
      </c>
      <c r="V114" s="24"/>
      <c r="W114" s="31">
        <f t="shared" si="35"/>
        <v>108</v>
      </c>
      <c r="X114" s="19">
        <v>6671.7828</v>
      </c>
      <c r="Y114" s="19">
        <v>242.25</v>
      </c>
      <c r="Z114" s="19">
        <f t="shared" si="27"/>
        <v>6914.0328</v>
      </c>
      <c r="AA114" s="24">
        <f>'[1]generators-p'!K110</f>
        <v>6671.7828</v>
      </c>
      <c r="AB114" s="33">
        <f>'[1]generators-p'!L110</f>
        <v>242.25</v>
      </c>
      <c r="AC114" s="33">
        <f t="shared" si="37"/>
        <v>6914.0328</v>
      </c>
      <c r="AD114" s="24"/>
      <c r="AE114" s="36">
        <v>108</v>
      </c>
      <c r="AF114" s="40">
        <v>0</v>
      </c>
      <c r="AG114" s="40">
        <f>'[1]generators-p'!E110</f>
        <v>0</v>
      </c>
      <c r="AH114" s="24"/>
      <c r="AI114" s="36">
        <v>108</v>
      </c>
      <c r="AJ114" s="40">
        <v>896.48599999999999</v>
      </c>
      <c r="AK114" s="40">
        <f>'[1]generators-p'!M110</f>
        <v>0</v>
      </c>
      <c r="AL114" s="24"/>
      <c r="AM114" s="31">
        <v>108</v>
      </c>
      <c r="AN114" s="88">
        <v>0</v>
      </c>
      <c r="AO114" s="88">
        <v>2066.4783699999998</v>
      </c>
      <c r="AP114" s="88">
        <v>0</v>
      </c>
      <c r="AQ114" s="88">
        <f>'[1]generators-p'!P110</f>
        <v>5420.5273798931603</v>
      </c>
      <c r="AS114" s="31">
        <v>108</v>
      </c>
      <c r="AT114" s="24">
        <v>9040.4997849499996</v>
      </c>
      <c r="AU114" s="42">
        <v>0</v>
      </c>
      <c r="AV114" s="43">
        <f t="shared" si="28"/>
        <v>9040.4997849499996</v>
      </c>
      <c r="AW114" s="42">
        <f>'[1]generators-p'!H110</f>
        <v>5758.6446096388181</v>
      </c>
      <c r="AX114" s="42">
        <f>'[1]generators-p'!I110</f>
        <v>7217.3240726922168</v>
      </c>
      <c r="AY114" s="42">
        <f t="shared" si="29"/>
        <v>9083.1780776317246</v>
      </c>
      <c r="AZ114" s="24"/>
      <c r="BA114" s="36">
        <v>108</v>
      </c>
      <c r="BB114" s="40">
        <v>0</v>
      </c>
      <c r="BC114" s="40">
        <v>0</v>
      </c>
      <c r="BD114" s="24"/>
      <c r="BE114" s="31">
        <v>108</v>
      </c>
      <c r="BF114" s="19">
        <v>0</v>
      </c>
      <c r="BG114" s="19">
        <v>0</v>
      </c>
      <c r="BH114" s="24"/>
      <c r="BI114" s="31">
        <v>108</v>
      </c>
      <c r="BJ114" s="19">
        <v>0</v>
      </c>
      <c r="BK114" s="40">
        <v>0</v>
      </c>
      <c r="BL114" s="46">
        <f t="shared" si="30"/>
        <v>0</v>
      </c>
      <c r="BM114" s="24">
        <f>'[1]links-p0'!B110</f>
        <v>0</v>
      </c>
      <c r="BN114" s="24"/>
      <c r="BO114" s="31">
        <v>108</v>
      </c>
      <c r="BP114" s="19">
        <v>0</v>
      </c>
      <c r="BQ114" s="19">
        <f>'[1]links-p0'!G110</f>
        <v>0</v>
      </c>
      <c r="BR114" s="32"/>
      <c r="BS114" s="31">
        <v>108</v>
      </c>
      <c r="BT114" s="19">
        <v>2897.4</v>
      </c>
      <c r="BU114" s="40">
        <v>10423.35</v>
      </c>
      <c r="BV114" s="46">
        <f t="shared" si="31"/>
        <v>13320.75</v>
      </c>
      <c r="BW114" s="46">
        <f>'[1]links-p0'!C110</f>
        <v>13320.75</v>
      </c>
      <c r="BX114" s="32"/>
      <c r="BY114" s="32">
        <v>3837</v>
      </c>
      <c r="BZ114" s="40">
        <f>'[1]links-p0'!H110</f>
        <v>3837</v>
      </c>
      <c r="CB114" s="35">
        <v>0</v>
      </c>
      <c r="CC114" s="33">
        <f>'[1]generators-p'!G111</f>
        <v>0</v>
      </c>
      <c r="CE114" s="35">
        <v>2591</v>
      </c>
      <c r="CF114" s="33">
        <f>'[1]generators-p'!O111</f>
        <v>0</v>
      </c>
      <c r="CJ114" s="35">
        <v>794.88</v>
      </c>
      <c r="CK114" s="33">
        <f>'[1]generators-p'!F110</f>
        <v>0</v>
      </c>
      <c r="CN114" s="32">
        <v>0</v>
      </c>
      <c r="CO114" s="19">
        <v>2583</v>
      </c>
      <c r="CP114" s="19">
        <f t="shared" si="32"/>
        <v>-2583</v>
      </c>
      <c r="CQ114" s="33">
        <f>'[1]storage_units-p'!C110</f>
        <v>0</v>
      </c>
      <c r="CS114" s="32">
        <v>0</v>
      </c>
      <c r="CT114" s="19">
        <v>24276.589812769998</v>
      </c>
      <c r="CU114" s="19">
        <f t="shared" si="21"/>
        <v>-24276.589812769998</v>
      </c>
      <c r="CV114" s="90">
        <f>'[1]storage_units-p'!B111</f>
        <v>-18863.913874809499</v>
      </c>
      <c r="CY114" s="32">
        <v>0</v>
      </c>
      <c r="CZ114" s="19">
        <v>3000</v>
      </c>
      <c r="DA114" s="19">
        <f t="shared" si="22"/>
        <v>-3000</v>
      </c>
      <c r="DB114" s="90">
        <f>'[1]storage_units-p'!D111</f>
        <v>-2004.5080000000009</v>
      </c>
      <c r="DD114" s="98">
        <v>15500</v>
      </c>
      <c r="DE114" s="99">
        <f>'[1]links-p0'!D111</f>
        <v>15500</v>
      </c>
    </row>
    <row r="115" spans="1:109" x14ac:dyDescent="0.35">
      <c r="A115" s="24"/>
      <c r="B115" s="31">
        <f t="shared" si="33"/>
        <v>109</v>
      </c>
      <c r="C115" s="32">
        <v>28635</v>
      </c>
      <c r="D115" s="19">
        <v>855.29</v>
      </c>
      <c r="E115" s="33">
        <f t="shared" si="23"/>
        <v>29490.29</v>
      </c>
      <c r="F115" s="19">
        <f>'[1]generators-p'!B111</f>
        <v>28635</v>
      </c>
      <c r="G115" s="19">
        <f>'[1]generators-p'!C111</f>
        <v>855.29000000000008</v>
      </c>
      <c r="H115" s="19">
        <f t="shared" si="36"/>
        <v>29490.29</v>
      </c>
      <c r="I115" s="24"/>
      <c r="J115" s="31">
        <v>109</v>
      </c>
      <c r="K115" s="32">
        <v>7160.3436000000002</v>
      </c>
      <c r="L115" s="19">
        <f t="shared" si="24"/>
        <v>7160.3436000000002</v>
      </c>
      <c r="M115" s="19">
        <f>'[1]generators-p'!J111</f>
        <v>7160.3436000000002</v>
      </c>
      <c r="N115" s="19">
        <f t="shared" si="25"/>
        <v>7160.3436000000002</v>
      </c>
      <c r="O115" s="24"/>
      <c r="P115" s="35">
        <f t="shared" si="34"/>
        <v>109</v>
      </c>
      <c r="Q115" s="19">
        <v>61320.862200000003</v>
      </c>
      <c r="R115" s="19">
        <v>1945.8</v>
      </c>
      <c r="S115" s="19">
        <v>423</v>
      </c>
      <c r="T115" s="32">
        <f t="shared" si="26"/>
        <v>63689.662200000006</v>
      </c>
      <c r="U115" s="24">
        <f>'[1]generators-p'!D111</f>
        <v>63213.31092521768</v>
      </c>
      <c r="V115" s="24"/>
      <c r="W115" s="31">
        <f t="shared" si="35"/>
        <v>109</v>
      </c>
      <c r="X115" s="19">
        <v>7149.1704</v>
      </c>
      <c r="Y115" s="19">
        <v>239.02</v>
      </c>
      <c r="Z115" s="19">
        <f t="shared" si="27"/>
        <v>7388.1904000000004</v>
      </c>
      <c r="AA115" s="24">
        <f>'[1]generators-p'!K111</f>
        <v>7149.1704</v>
      </c>
      <c r="AB115" s="33">
        <f>'[1]generators-p'!L111</f>
        <v>239.02</v>
      </c>
      <c r="AC115" s="33">
        <f t="shared" si="37"/>
        <v>7388.1904000000004</v>
      </c>
      <c r="AD115" s="24"/>
      <c r="AE115" s="36">
        <v>109</v>
      </c>
      <c r="AF115" s="40">
        <v>953.04899999999998</v>
      </c>
      <c r="AG115" s="40">
        <f>'[1]generators-p'!E111</f>
        <v>0</v>
      </c>
      <c r="AH115" s="24"/>
      <c r="AI115" s="36">
        <v>109</v>
      </c>
      <c r="AJ115" s="40">
        <v>870.77300000000002</v>
      </c>
      <c r="AK115" s="40">
        <f>'[1]generators-p'!M111</f>
        <v>0</v>
      </c>
      <c r="AL115" s="24"/>
      <c r="AM115" s="31">
        <v>109</v>
      </c>
      <c r="AN115" s="88">
        <v>0</v>
      </c>
      <c r="AO115" s="88">
        <v>1673.1872450000001</v>
      </c>
      <c r="AP115" s="88">
        <v>0</v>
      </c>
      <c r="AQ115" s="88">
        <f>'[1]generators-p'!P111</f>
        <v>5667.4809919053268</v>
      </c>
      <c r="AS115" s="31">
        <v>109</v>
      </c>
      <c r="AT115" s="24">
        <v>9459.5689300699996</v>
      </c>
      <c r="AU115" s="42">
        <v>8662.884</v>
      </c>
      <c r="AV115" s="43">
        <f t="shared" si="28"/>
        <v>18122.452930070001</v>
      </c>
      <c r="AW115" s="42">
        <f>'[1]generators-p'!H111</f>
        <v>7431.9051739383067</v>
      </c>
      <c r="AX115" s="42">
        <f>'[1]generators-p'!I111</f>
        <v>7007.1962037164776</v>
      </c>
      <c r="AY115" s="42">
        <f t="shared" si="29"/>
        <v>10107.370964358348</v>
      </c>
      <c r="AZ115" s="24"/>
      <c r="BA115" s="36">
        <v>109</v>
      </c>
      <c r="BB115" s="40">
        <v>0</v>
      </c>
      <c r="BC115" s="40">
        <v>0</v>
      </c>
      <c r="BD115" s="24"/>
      <c r="BE115" s="31">
        <v>109</v>
      </c>
      <c r="BF115" s="19">
        <v>0</v>
      </c>
      <c r="BG115" s="19">
        <v>0</v>
      </c>
      <c r="BH115" s="24"/>
      <c r="BI115" s="31">
        <v>109</v>
      </c>
      <c r="BJ115" s="19">
        <v>0</v>
      </c>
      <c r="BK115" s="40">
        <v>0</v>
      </c>
      <c r="BL115" s="46">
        <f t="shared" si="30"/>
        <v>0</v>
      </c>
      <c r="BM115" s="24">
        <f>'[1]links-p0'!B111</f>
        <v>0</v>
      </c>
      <c r="BN115" s="24"/>
      <c r="BO115" s="31">
        <v>109</v>
      </c>
      <c r="BP115" s="19">
        <v>0</v>
      </c>
      <c r="BQ115" s="19">
        <f>'[1]links-p0'!G111</f>
        <v>0</v>
      </c>
      <c r="BR115" s="32"/>
      <c r="BS115" s="31">
        <v>109</v>
      </c>
      <c r="BT115" s="19">
        <v>2897.4</v>
      </c>
      <c r="BU115" s="40">
        <v>10423.35</v>
      </c>
      <c r="BV115" s="46">
        <f t="shared" si="31"/>
        <v>13320.75</v>
      </c>
      <c r="BW115" s="46">
        <f>'[1]links-p0'!C111</f>
        <v>13320.75</v>
      </c>
      <c r="BX115" s="32"/>
      <c r="BY115" s="32">
        <v>3837</v>
      </c>
      <c r="BZ115" s="40">
        <f>'[1]links-p0'!H111</f>
        <v>3837</v>
      </c>
      <c r="CB115" s="35">
        <v>0</v>
      </c>
      <c r="CC115" s="33">
        <f>'[1]generators-p'!G112</f>
        <v>0</v>
      </c>
      <c r="CE115" s="35">
        <v>2591</v>
      </c>
      <c r="CF115" s="33">
        <f>'[1]generators-p'!O112</f>
        <v>0</v>
      </c>
      <c r="CJ115" s="35">
        <v>0</v>
      </c>
      <c r="CK115" s="33">
        <f>'[1]generators-p'!F111</f>
        <v>794.87977565351252</v>
      </c>
      <c r="CN115" s="32">
        <v>0</v>
      </c>
      <c r="CO115" s="19">
        <v>2583</v>
      </c>
      <c r="CP115" s="19">
        <f t="shared" si="32"/>
        <v>-2583</v>
      </c>
      <c r="CQ115" s="33">
        <f>'[1]storage_units-p'!C111</f>
        <v>0</v>
      </c>
      <c r="CS115" s="32">
        <v>4704.1380093300004</v>
      </c>
      <c r="CT115" s="19">
        <v>20296.361990670001</v>
      </c>
      <c r="CU115" s="19">
        <f t="shared" si="21"/>
        <v>-15592.223981340001</v>
      </c>
      <c r="CV115" s="90">
        <f>'[1]storage_units-p'!B112</f>
        <v>-20116.20882869685</v>
      </c>
      <c r="CY115" s="32">
        <v>0</v>
      </c>
      <c r="CZ115" s="19">
        <v>2954.44695125</v>
      </c>
      <c r="DA115" s="19">
        <f t="shared" si="22"/>
        <v>-2954.44695125</v>
      </c>
      <c r="DB115" s="90">
        <f>'[1]storage_units-p'!D112</f>
        <v>-2109.3334000000009</v>
      </c>
      <c r="DD115" s="98">
        <v>15500</v>
      </c>
      <c r="DE115" s="99">
        <f>'[1]links-p0'!D112</f>
        <v>15500</v>
      </c>
    </row>
    <row r="116" spans="1:109" x14ac:dyDescent="0.35">
      <c r="A116" s="24"/>
      <c r="B116" s="31">
        <f t="shared" si="33"/>
        <v>110</v>
      </c>
      <c r="C116" s="32">
        <v>26467.085315569999</v>
      </c>
      <c r="D116" s="19">
        <v>0</v>
      </c>
      <c r="E116" s="33">
        <f t="shared" si="23"/>
        <v>26467.085315569999</v>
      </c>
      <c r="F116" s="19">
        <f>'[1]generators-p'!B112</f>
        <v>29050</v>
      </c>
      <c r="G116" s="19">
        <f>'[1]generators-p'!C112</f>
        <v>884.12</v>
      </c>
      <c r="H116" s="19">
        <f t="shared" si="36"/>
        <v>29934.12</v>
      </c>
      <c r="I116" s="24"/>
      <c r="J116" s="31">
        <v>110</v>
      </c>
      <c r="K116" s="32">
        <v>6844.0231999999996</v>
      </c>
      <c r="L116" s="19">
        <f t="shared" si="24"/>
        <v>6844.0231999999996</v>
      </c>
      <c r="M116" s="19">
        <f>'[1]generators-p'!J112</f>
        <v>6844.0231999999996</v>
      </c>
      <c r="N116" s="19">
        <f t="shared" si="25"/>
        <v>6844.0231999999996</v>
      </c>
      <c r="O116" s="24"/>
      <c r="P116" s="35">
        <f t="shared" si="34"/>
        <v>110</v>
      </c>
      <c r="Q116" s="19">
        <v>62032.8606</v>
      </c>
      <c r="R116" s="19">
        <v>0</v>
      </c>
      <c r="S116" s="19">
        <v>0</v>
      </c>
      <c r="T116" s="32">
        <f t="shared" si="26"/>
        <v>62032.8606</v>
      </c>
      <c r="U116" s="24">
        <f>'[1]generators-p'!D112</f>
        <v>63954.563512551031</v>
      </c>
      <c r="V116" s="24"/>
      <c r="W116" s="31">
        <f t="shared" si="35"/>
        <v>110</v>
      </c>
      <c r="X116" s="19">
        <v>7300.5371999999998</v>
      </c>
      <c r="Y116" s="19">
        <v>237.08199999999999</v>
      </c>
      <c r="Z116" s="19">
        <f t="shared" si="27"/>
        <v>7537.6192000000001</v>
      </c>
      <c r="AA116" s="24">
        <f>'[1]generators-p'!K112</f>
        <v>7300.5372000000007</v>
      </c>
      <c r="AB116" s="33">
        <f>'[1]generators-p'!L112</f>
        <v>237.08199999999999</v>
      </c>
      <c r="AC116" s="33">
        <f t="shared" si="37"/>
        <v>7537.619200000001</v>
      </c>
      <c r="AD116" s="24"/>
      <c r="AE116" s="36">
        <v>110</v>
      </c>
      <c r="AF116" s="40">
        <v>0</v>
      </c>
      <c r="AG116" s="40">
        <f>'[1]generators-p'!E112</f>
        <v>0</v>
      </c>
      <c r="AH116" s="24"/>
      <c r="AI116" s="36">
        <v>110</v>
      </c>
      <c r="AJ116" s="40">
        <v>879.36</v>
      </c>
      <c r="AK116" s="40">
        <f>'[1]generators-p'!M112</f>
        <v>0</v>
      </c>
      <c r="AL116" s="24"/>
      <c r="AM116" s="31">
        <v>110</v>
      </c>
      <c r="AN116" s="88">
        <v>0</v>
      </c>
      <c r="AO116" s="88">
        <v>1647.4092248699999</v>
      </c>
      <c r="AP116" s="88">
        <v>0</v>
      </c>
      <c r="AQ116" s="88">
        <f>'[1]generators-p'!P112</f>
        <v>5449.5547775708574</v>
      </c>
      <c r="AS116" s="31">
        <v>110</v>
      </c>
      <c r="AT116" s="24">
        <v>9476.198694749999</v>
      </c>
      <c r="AU116" s="42">
        <v>5589.6419999999998</v>
      </c>
      <c r="AV116" s="43">
        <f t="shared" si="28"/>
        <v>15065.840694749999</v>
      </c>
      <c r="AW116" s="42">
        <f>'[1]generators-p'!H112</f>
        <v>7485.6673161458202</v>
      </c>
      <c r="AX116" s="42">
        <f>'[1]generators-p'!I112</f>
        <v>7211.3965075293036</v>
      </c>
      <c r="AY116" s="42">
        <f t="shared" si="29"/>
        <v>10287.944676572586</v>
      </c>
      <c r="AZ116" s="24"/>
      <c r="BA116" s="36">
        <v>110</v>
      </c>
      <c r="BB116" s="40">
        <v>0</v>
      </c>
      <c r="BC116" s="40">
        <v>0</v>
      </c>
      <c r="BD116" s="24"/>
      <c r="BE116" s="31">
        <v>110</v>
      </c>
      <c r="BF116" s="19">
        <v>0</v>
      </c>
      <c r="BG116" s="19">
        <v>0</v>
      </c>
      <c r="BH116" s="24"/>
      <c r="BI116" s="31">
        <v>110</v>
      </c>
      <c r="BJ116" s="19">
        <v>0</v>
      </c>
      <c r="BK116" s="40">
        <v>0</v>
      </c>
      <c r="BL116" s="46">
        <f t="shared" si="30"/>
        <v>0</v>
      </c>
      <c r="BM116" s="24">
        <f>'[1]links-p0'!B112</f>
        <v>0</v>
      </c>
      <c r="BN116" s="24"/>
      <c r="BO116" s="31">
        <v>110</v>
      </c>
      <c r="BP116" s="19">
        <v>0</v>
      </c>
      <c r="BQ116" s="19">
        <f>'[1]links-p0'!G112</f>
        <v>0</v>
      </c>
      <c r="BR116" s="32"/>
      <c r="BS116" s="31">
        <v>110</v>
      </c>
      <c r="BT116" s="19">
        <v>2897.4</v>
      </c>
      <c r="BU116" s="40">
        <v>10423.35</v>
      </c>
      <c r="BV116" s="46">
        <f t="shared" si="31"/>
        <v>13320.75</v>
      </c>
      <c r="BW116" s="46">
        <f>'[1]links-p0'!C112</f>
        <v>13320.75</v>
      </c>
      <c r="BX116" s="32"/>
      <c r="BY116" s="32">
        <v>3837</v>
      </c>
      <c r="BZ116" s="40">
        <f>'[1]links-p0'!H112</f>
        <v>3837</v>
      </c>
      <c r="CB116" s="35">
        <v>0</v>
      </c>
      <c r="CC116" s="33">
        <f>'[1]generators-p'!G113</f>
        <v>0</v>
      </c>
      <c r="CE116" s="35">
        <v>2591</v>
      </c>
      <c r="CF116" s="33">
        <f>'[1]generators-p'!O113</f>
        <v>0</v>
      </c>
      <c r="CJ116" s="35">
        <v>0</v>
      </c>
      <c r="CK116" s="33">
        <f>'[1]generators-p'!F112</f>
        <v>0</v>
      </c>
      <c r="CN116" s="32">
        <v>0</v>
      </c>
      <c r="CO116" s="19">
        <v>2583</v>
      </c>
      <c r="CP116" s="19">
        <f t="shared" si="32"/>
        <v>-2583</v>
      </c>
      <c r="CQ116" s="33">
        <f>'[1]storage_units-p'!C112</f>
        <v>0</v>
      </c>
      <c r="CS116" s="32">
        <v>0</v>
      </c>
      <c r="CT116" s="19">
        <v>0</v>
      </c>
      <c r="CU116" s="19">
        <f t="shared" si="21"/>
        <v>0</v>
      </c>
      <c r="CV116" s="90">
        <f>'[1]storage_units-p'!B113</f>
        <v>-14487.661141040289</v>
      </c>
      <c r="CY116" s="32">
        <v>0</v>
      </c>
      <c r="CZ116" s="19">
        <v>1480.3356574500001</v>
      </c>
      <c r="DA116" s="19">
        <f t="shared" si="22"/>
        <v>-1480.3356574500001</v>
      </c>
      <c r="DB116" s="90">
        <f>'[1]storage_units-p'!D113</f>
        <v>-1278.110000000001</v>
      </c>
      <c r="DD116" s="98">
        <v>15500</v>
      </c>
      <c r="DE116" s="99">
        <f>'[1]links-p0'!D113</f>
        <v>15500</v>
      </c>
    </row>
    <row r="117" spans="1:109" x14ac:dyDescent="0.35">
      <c r="A117" s="24"/>
      <c r="B117" s="31">
        <f t="shared" si="33"/>
        <v>111</v>
      </c>
      <c r="C117" s="32">
        <v>17183.83644255</v>
      </c>
      <c r="D117" s="19">
        <v>0</v>
      </c>
      <c r="E117" s="33">
        <f t="shared" si="23"/>
        <v>17183.83644255</v>
      </c>
      <c r="F117" s="19">
        <f>'[1]generators-p'!B113</f>
        <v>26643</v>
      </c>
      <c r="G117" s="19">
        <f>'[1]generators-p'!C113</f>
        <v>715.94499999999528</v>
      </c>
      <c r="H117" s="19">
        <f t="shared" si="36"/>
        <v>27358.944999999996</v>
      </c>
      <c r="I117" s="24"/>
      <c r="J117" s="31">
        <v>111</v>
      </c>
      <c r="K117" s="32">
        <v>5564.3634000000002</v>
      </c>
      <c r="L117" s="19">
        <f t="shared" si="24"/>
        <v>5564.3634000000002</v>
      </c>
      <c r="M117" s="19">
        <f>'[1]generators-p'!J113</f>
        <v>5564.3634000000002</v>
      </c>
      <c r="N117" s="19">
        <f t="shared" si="25"/>
        <v>5564.3634000000002</v>
      </c>
      <c r="O117" s="24"/>
      <c r="P117" s="35">
        <f t="shared" si="34"/>
        <v>111</v>
      </c>
      <c r="Q117" s="19">
        <v>61142.8626</v>
      </c>
      <c r="R117" s="19">
        <v>0</v>
      </c>
      <c r="S117" s="19">
        <v>0</v>
      </c>
      <c r="T117" s="32">
        <f t="shared" si="26"/>
        <v>61142.8626</v>
      </c>
      <c r="U117" s="24">
        <f>'[1]generators-p'!D113</f>
        <v>63107.627880642307</v>
      </c>
      <c r="V117" s="24"/>
      <c r="W117" s="31">
        <f t="shared" si="35"/>
        <v>111</v>
      </c>
      <c r="X117" s="19">
        <v>6997.8036000000002</v>
      </c>
      <c r="Y117" s="19">
        <v>237.72800000000001</v>
      </c>
      <c r="Z117" s="19">
        <f t="shared" si="27"/>
        <v>7235.5316000000003</v>
      </c>
      <c r="AA117" s="24">
        <f>'[1]generators-p'!K113</f>
        <v>6997.8036000000002</v>
      </c>
      <c r="AB117" s="33">
        <f>'[1]generators-p'!L113</f>
        <v>237.72800000000001</v>
      </c>
      <c r="AC117" s="33">
        <f t="shared" si="37"/>
        <v>7235.5316000000003</v>
      </c>
      <c r="AD117" s="24"/>
      <c r="AE117" s="36">
        <v>111</v>
      </c>
      <c r="AF117" s="40">
        <v>0</v>
      </c>
      <c r="AG117" s="40">
        <f>'[1]generators-p'!E113</f>
        <v>0</v>
      </c>
      <c r="AH117" s="24"/>
      <c r="AI117" s="36">
        <v>111</v>
      </c>
      <c r="AJ117" s="40">
        <v>885.97900000000004</v>
      </c>
      <c r="AK117" s="40">
        <f>'[1]generators-p'!M113</f>
        <v>0</v>
      </c>
      <c r="AL117" s="24"/>
      <c r="AM117" s="31">
        <v>111</v>
      </c>
      <c r="AN117" s="88">
        <v>0</v>
      </c>
      <c r="AO117" s="88">
        <v>1922.16239</v>
      </c>
      <c r="AP117" s="88">
        <v>0</v>
      </c>
      <c r="AQ117" s="88">
        <f>'[1]generators-p'!P113</f>
        <v>4794.2822595859934</v>
      </c>
      <c r="AS117" s="31">
        <v>111</v>
      </c>
      <c r="AT117" s="24">
        <v>9218.0752943000007</v>
      </c>
      <c r="AU117" s="42">
        <v>0</v>
      </c>
      <c r="AV117" s="43">
        <f t="shared" si="28"/>
        <v>9218.0752943000007</v>
      </c>
      <c r="AW117" s="42">
        <f>'[1]generators-p'!H113</f>
        <v>5137.7972603979824</v>
      </c>
      <c r="AX117" s="42">
        <f>'[1]generators-p'!I113</f>
        <v>7889.7688580289696</v>
      </c>
      <c r="AY117" s="42">
        <f t="shared" si="29"/>
        <v>9119.2962828988657</v>
      </c>
      <c r="AZ117" s="24"/>
      <c r="BA117" s="36">
        <v>111</v>
      </c>
      <c r="BB117" s="40">
        <v>0</v>
      </c>
      <c r="BC117" s="40">
        <v>0</v>
      </c>
      <c r="BD117" s="24"/>
      <c r="BE117" s="31">
        <v>111</v>
      </c>
      <c r="BF117" s="19">
        <v>0</v>
      </c>
      <c r="BG117" s="19">
        <v>0</v>
      </c>
      <c r="BH117" s="24"/>
      <c r="BI117" s="31">
        <v>111</v>
      </c>
      <c r="BJ117" s="19">
        <v>0</v>
      </c>
      <c r="BK117" s="40">
        <v>0</v>
      </c>
      <c r="BL117" s="46">
        <f t="shared" si="30"/>
        <v>0</v>
      </c>
      <c r="BM117" s="24">
        <f>'[1]links-p0'!B113</f>
        <v>0</v>
      </c>
      <c r="BN117" s="24"/>
      <c r="BO117" s="31">
        <v>111</v>
      </c>
      <c r="BP117" s="19">
        <v>0</v>
      </c>
      <c r="BQ117" s="19">
        <f>'[1]links-p0'!G113</f>
        <v>0</v>
      </c>
      <c r="BR117" s="32"/>
      <c r="BS117" s="31">
        <v>111</v>
      </c>
      <c r="BT117" s="19">
        <v>2897.4</v>
      </c>
      <c r="BU117" s="40">
        <v>10423.35</v>
      </c>
      <c r="BV117" s="46">
        <f t="shared" si="31"/>
        <v>13320.75</v>
      </c>
      <c r="BW117" s="46">
        <f>'[1]links-p0'!C113</f>
        <v>13320.75</v>
      </c>
      <c r="BX117" s="32"/>
      <c r="BY117" s="32">
        <v>3837</v>
      </c>
      <c r="BZ117" s="40">
        <f>'[1]links-p0'!H113</f>
        <v>3837</v>
      </c>
      <c r="CB117" s="35">
        <v>0</v>
      </c>
      <c r="CC117" s="33">
        <f>'[1]generators-p'!G114</f>
        <v>0</v>
      </c>
      <c r="CE117" s="35">
        <v>2591</v>
      </c>
      <c r="CF117" s="33">
        <f>'[1]generators-p'!O114</f>
        <v>0</v>
      </c>
      <c r="CJ117" s="35">
        <v>794.88</v>
      </c>
      <c r="CK117" s="33">
        <f>'[1]generators-p'!F113</f>
        <v>0</v>
      </c>
      <c r="CN117" s="32">
        <v>0</v>
      </c>
      <c r="CO117" s="19">
        <v>2583</v>
      </c>
      <c r="CP117" s="19">
        <f t="shared" si="32"/>
        <v>-2583</v>
      </c>
      <c r="CQ117" s="33">
        <f>'[1]storage_units-p'!C113</f>
        <v>0</v>
      </c>
      <c r="CS117" s="32">
        <v>0</v>
      </c>
      <c r="CT117" s="19">
        <v>0</v>
      </c>
      <c r="CU117" s="19">
        <f t="shared" si="21"/>
        <v>0</v>
      </c>
      <c r="CV117" s="90">
        <f>'[1]storage_units-p'!B114</f>
        <v>-1043.1982912658621</v>
      </c>
      <c r="CY117" s="32">
        <v>0</v>
      </c>
      <c r="CZ117" s="19">
        <v>0</v>
      </c>
      <c r="DA117" s="19">
        <f t="shared" si="22"/>
        <v>0</v>
      </c>
      <c r="DB117" s="90">
        <f>'[1]storage_units-p'!D114</f>
        <v>200.25760000000079</v>
      </c>
      <c r="DD117" s="98">
        <v>11309.77426869</v>
      </c>
      <c r="DE117" s="99">
        <f>'[1]links-p0'!D114</f>
        <v>15500</v>
      </c>
    </row>
    <row r="118" spans="1:109" x14ac:dyDescent="0.35">
      <c r="A118" s="24"/>
      <c r="B118" s="31">
        <f t="shared" si="33"/>
        <v>112</v>
      </c>
      <c r="C118" s="32">
        <v>18924</v>
      </c>
      <c r="D118" s="19">
        <v>403.62</v>
      </c>
      <c r="E118" s="33">
        <f t="shared" si="23"/>
        <v>19327.62</v>
      </c>
      <c r="F118" s="19">
        <f>'[1]generators-p'!B114</f>
        <v>18924</v>
      </c>
      <c r="G118" s="19">
        <f>'[1]generators-p'!C114</f>
        <v>403.62</v>
      </c>
      <c r="H118" s="19">
        <f t="shared" si="36"/>
        <v>19327.62</v>
      </c>
      <c r="I118" s="24"/>
      <c r="J118" s="31">
        <v>112</v>
      </c>
      <c r="K118" s="32">
        <v>3695.1974</v>
      </c>
      <c r="L118" s="19">
        <f t="shared" si="24"/>
        <v>3695.1974</v>
      </c>
      <c r="M118" s="19">
        <f>'[1]generators-p'!J114</f>
        <v>3695.1974</v>
      </c>
      <c r="N118" s="19">
        <f t="shared" si="25"/>
        <v>3695.1974</v>
      </c>
      <c r="O118" s="24"/>
      <c r="P118" s="35">
        <f t="shared" si="34"/>
        <v>112</v>
      </c>
      <c r="Q118" s="19">
        <v>59896.865400000002</v>
      </c>
      <c r="R118" s="19">
        <v>1715.8</v>
      </c>
      <c r="S118" s="19">
        <v>373</v>
      </c>
      <c r="T118" s="32">
        <f t="shared" si="26"/>
        <v>61985.665400000005</v>
      </c>
      <c r="U118" s="24">
        <f>'[1]generators-p'!D114</f>
        <v>61800.40762031218</v>
      </c>
      <c r="V118" s="24"/>
      <c r="W118" s="31">
        <f t="shared" si="35"/>
        <v>112</v>
      </c>
      <c r="X118" s="19">
        <v>6520.4160000000002</v>
      </c>
      <c r="Y118" s="19">
        <v>237.72800000000001</v>
      </c>
      <c r="Z118" s="19">
        <f t="shared" si="27"/>
        <v>6758.1440000000002</v>
      </c>
      <c r="AA118" s="24">
        <f>'[1]generators-p'!K114</f>
        <v>6520.4159999999993</v>
      </c>
      <c r="AB118" s="33">
        <f>'[1]generators-p'!L114</f>
        <v>237.72800000000001</v>
      </c>
      <c r="AC118" s="33">
        <f t="shared" si="37"/>
        <v>6758.1439999999993</v>
      </c>
      <c r="AD118" s="24"/>
      <c r="AE118" s="36">
        <v>112</v>
      </c>
      <c r="AF118" s="40">
        <v>982.601</v>
      </c>
      <c r="AG118" s="40">
        <f>'[1]generators-p'!E114</f>
        <v>0</v>
      </c>
      <c r="AH118" s="24"/>
      <c r="AI118" s="36">
        <v>112</v>
      </c>
      <c r="AJ118" s="40">
        <v>881.79200000000003</v>
      </c>
      <c r="AK118" s="40">
        <f>'[1]generators-p'!M114</f>
        <v>0</v>
      </c>
      <c r="AL118" s="24"/>
      <c r="AM118" s="31">
        <v>112</v>
      </c>
      <c r="AN118" s="88">
        <v>0</v>
      </c>
      <c r="AO118" s="88">
        <v>2356.9223900000002</v>
      </c>
      <c r="AP118" s="88">
        <v>0</v>
      </c>
      <c r="AQ118" s="88">
        <f>'[1]generators-p'!P114</f>
        <v>3868.6826802715541</v>
      </c>
      <c r="AS118" s="31">
        <v>112</v>
      </c>
      <c r="AT118" s="24">
        <v>11976.08904089</v>
      </c>
      <c r="AU118" s="42">
        <v>1120.5439999999999</v>
      </c>
      <c r="AV118" s="43">
        <f t="shared" si="28"/>
        <v>13096.633040889999</v>
      </c>
      <c r="AW118" s="42">
        <f>'[1]generators-p'!H114</f>
        <v>961.31689530017093</v>
      </c>
      <c r="AX118" s="42">
        <f>'[1]generators-p'!I114</f>
        <v>8815.368437343408</v>
      </c>
      <c r="AY118" s="42">
        <f t="shared" si="29"/>
        <v>6843.6797328505054</v>
      </c>
      <c r="AZ118" s="24"/>
      <c r="BA118" s="36">
        <v>112</v>
      </c>
      <c r="BB118" s="40">
        <v>0</v>
      </c>
      <c r="BC118" s="40">
        <v>0</v>
      </c>
      <c r="BD118" s="24"/>
      <c r="BE118" s="31">
        <v>112</v>
      </c>
      <c r="BF118" s="19">
        <v>0</v>
      </c>
      <c r="BG118" s="19">
        <v>0</v>
      </c>
      <c r="BH118" s="24"/>
      <c r="BI118" s="31">
        <v>112</v>
      </c>
      <c r="BJ118" s="19">
        <v>0</v>
      </c>
      <c r="BK118" s="40">
        <v>0</v>
      </c>
      <c r="BL118" s="46">
        <f t="shared" si="30"/>
        <v>0</v>
      </c>
      <c r="BM118" s="24">
        <f>'[1]links-p0'!B114</f>
        <v>0</v>
      </c>
      <c r="BN118" s="24"/>
      <c r="BO118" s="31">
        <v>112</v>
      </c>
      <c r="BP118" s="19">
        <v>0</v>
      </c>
      <c r="BQ118" s="19">
        <f>'[1]links-p0'!G114</f>
        <v>0</v>
      </c>
      <c r="BR118" s="32"/>
      <c r="BS118" s="31">
        <v>112</v>
      </c>
      <c r="BT118" s="19">
        <v>2897.4</v>
      </c>
      <c r="BU118" s="40">
        <v>10423.35</v>
      </c>
      <c r="BV118" s="46">
        <f t="shared" si="31"/>
        <v>13320.75</v>
      </c>
      <c r="BW118" s="46">
        <f>'[1]links-p0'!C114</f>
        <v>13320.75</v>
      </c>
      <c r="BX118" s="32"/>
      <c r="BY118" s="32">
        <v>3837</v>
      </c>
      <c r="BZ118" s="40">
        <f>'[1]links-p0'!H114</f>
        <v>3837</v>
      </c>
      <c r="CB118" s="35">
        <v>6435.6100062300002</v>
      </c>
      <c r="CC118" s="33">
        <f>'[1]generators-p'!G115</f>
        <v>0</v>
      </c>
      <c r="CE118" s="35">
        <v>2591</v>
      </c>
      <c r="CF118" s="33">
        <f>'[1]generators-p'!O115</f>
        <v>0</v>
      </c>
      <c r="CJ118" s="35">
        <v>794.88</v>
      </c>
      <c r="CK118" s="33">
        <f>'[1]generators-p'!F114</f>
        <v>794.87977565351252</v>
      </c>
      <c r="CN118" s="32">
        <v>0</v>
      </c>
      <c r="CO118" s="19">
        <v>2583</v>
      </c>
      <c r="CP118" s="19">
        <f t="shared" si="32"/>
        <v>-2583</v>
      </c>
      <c r="CQ118" s="33">
        <f>'[1]storage_units-p'!C114</f>
        <v>0</v>
      </c>
      <c r="CS118" s="32">
        <v>0</v>
      </c>
      <c r="CT118" s="19">
        <v>0</v>
      </c>
      <c r="CU118" s="19">
        <f t="shared" si="21"/>
        <v>0</v>
      </c>
      <c r="CV118" s="90">
        <f>'[1]storage_units-p'!B115</f>
        <v>0</v>
      </c>
      <c r="CY118" s="32">
        <v>0</v>
      </c>
      <c r="CZ118" s="19">
        <v>0</v>
      </c>
      <c r="DA118" s="19">
        <f t="shared" si="22"/>
        <v>0</v>
      </c>
      <c r="DB118" s="90">
        <f>'[1]storage_units-p'!D115</f>
        <v>0</v>
      </c>
      <c r="DD118" s="98">
        <v>0</v>
      </c>
      <c r="DE118" s="99">
        <f>'[1]links-p0'!D115</f>
        <v>6444.7510297737172</v>
      </c>
    </row>
    <row r="119" spans="1:109" x14ac:dyDescent="0.35">
      <c r="A119" s="24"/>
      <c r="B119" s="31">
        <f t="shared" si="33"/>
        <v>113</v>
      </c>
      <c r="C119" s="32">
        <v>4814</v>
      </c>
      <c r="D119" s="19">
        <v>52.854999999999997</v>
      </c>
      <c r="E119" s="33">
        <f t="shared" si="23"/>
        <v>4866.8549999999996</v>
      </c>
      <c r="F119" s="19">
        <f>'[1]generators-p'!B115</f>
        <v>4814</v>
      </c>
      <c r="G119" s="19">
        <f>'[1]generators-p'!C115</f>
        <v>52.854999999999521</v>
      </c>
      <c r="H119" s="19">
        <f t="shared" si="36"/>
        <v>4866.8549999999996</v>
      </c>
      <c r="I119" s="24"/>
      <c r="J119" s="31">
        <v>113</v>
      </c>
      <c r="K119" s="32">
        <v>1581.6020000000001</v>
      </c>
      <c r="L119" s="19">
        <f t="shared" si="24"/>
        <v>1581.6020000000001</v>
      </c>
      <c r="M119" s="19">
        <f>'[1]generators-p'!J115</f>
        <v>1581.6020000000001</v>
      </c>
      <c r="N119" s="19">
        <f t="shared" si="25"/>
        <v>1581.6020000000001</v>
      </c>
      <c r="O119" s="24"/>
      <c r="P119" s="35">
        <f t="shared" si="34"/>
        <v>113</v>
      </c>
      <c r="Q119" s="19">
        <v>54289.877999999997</v>
      </c>
      <c r="R119" s="19">
        <v>1646.8</v>
      </c>
      <c r="S119" s="19">
        <v>358</v>
      </c>
      <c r="T119" s="32">
        <f t="shared" si="26"/>
        <v>56294.678</v>
      </c>
      <c r="U119" s="24">
        <f>'[1]generators-p'!D115</f>
        <v>56043.466254120212</v>
      </c>
      <c r="V119" s="24"/>
      <c r="W119" s="31">
        <f t="shared" si="35"/>
        <v>113</v>
      </c>
      <c r="X119" s="19">
        <v>3865.6752000000001</v>
      </c>
      <c r="Y119" s="19">
        <v>238.374</v>
      </c>
      <c r="Z119" s="19">
        <f t="shared" si="27"/>
        <v>4104.0492000000004</v>
      </c>
      <c r="AA119" s="24">
        <f>'[1]generators-p'!K115</f>
        <v>3865.6752000000001</v>
      </c>
      <c r="AB119" s="33">
        <f>'[1]generators-p'!L115</f>
        <v>238.374</v>
      </c>
      <c r="AC119" s="33">
        <f t="shared" si="37"/>
        <v>4104.0492000000004</v>
      </c>
      <c r="AD119" s="24"/>
      <c r="AE119" s="36">
        <v>113</v>
      </c>
      <c r="AF119" s="40">
        <v>1108.1969999999999</v>
      </c>
      <c r="AG119" s="40">
        <f>'[1]generators-p'!E115</f>
        <v>0</v>
      </c>
      <c r="AH119" s="24"/>
      <c r="AI119" s="36">
        <v>113</v>
      </c>
      <c r="AJ119" s="40">
        <v>889.20500000000004</v>
      </c>
      <c r="AK119" s="40">
        <f>'[1]generators-p'!M115</f>
        <v>0</v>
      </c>
      <c r="AL119" s="24"/>
      <c r="AM119" s="31">
        <v>113</v>
      </c>
      <c r="AN119" s="88">
        <v>0</v>
      </c>
      <c r="AO119" s="88">
        <v>2791.6823899999999</v>
      </c>
      <c r="AP119" s="88">
        <v>0</v>
      </c>
      <c r="AQ119" s="88">
        <f>'[1]generators-p'!P115</f>
        <v>2894.170418548747</v>
      </c>
      <c r="AS119" s="31">
        <v>113</v>
      </c>
      <c r="AT119" s="24">
        <v>18017.84821</v>
      </c>
      <c r="AU119" s="42">
        <v>0</v>
      </c>
      <c r="AV119" s="43">
        <f t="shared" si="28"/>
        <v>18017.84821</v>
      </c>
      <c r="AW119" s="42">
        <f>'[1]generators-p'!H115</f>
        <v>0</v>
      </c>
      <c r="AX119" s="42">
        <f>'[1]generators-p'!I115</f>
        <v>17902.272526435361</v>
      </c>
      <c r="AY119" s="42">
        <f t="shared" si="29"/>
        <v>12531.590768504751</v>
      </c>
      <c r="AZ119" s="24"/>
      <c r="BA119" s="36">
        <v>113</v>
      </c>
      <c r="BB119" s="40">
        <v>0</v>
      </c>
      <c r="BC119" s="40">
        <v>0</v>
      </c>
      <c r="BD119" s="24"/>
      <c r="BE119" s="31">
        <v>113</v>
      </c>
      <c r="BF119" s="19">
        <v>0</v>
      </c>
      <c r="BG119" s="19">
        <v>0</v>
      </c>
      <c r="BH119" s="24"/>
      <c r="BI119" s="31">
        <v>113</v>
      </c>
      <c r="BJ119" s="19">
        <v>0</v>
      </c>
      <c r="BK119" s="40">
        <v>0</v>
      </c>
      <c r="BL119" s="46">
        <f t="shared" si="30"/>
        <v>0</v>
      </c>
      <c r="BM119" s="24">
        <f>'[1]links-p0'!B115</f>
        <v>0</v>
      </c>
      <c r="BN119" s="24"/>
      <c r="BO119" s="31">
        <v>113</v>
      </c>
      <c r="BP119" s="19">
        <v>4613</v>
      </c>
      <c r="BQ119" s="19">
        <f>'[1]links-p0'!G115</f>
        <v>446.15579999999909</v>
      </c>
      <c r="BR119" s="32"/>
      <c r="BS119" s="31">
        <v>113</v>
      </c>
      <c r="BT119" s="19">
        <v>0</v>
      </c>
      <c r="BU119" s="40">
        <v>0</v>
      </c>
      <c r="BV119" s="46">
        <f t="shared" si="31"/>
        <v>0</v>
      </c>
      <c r="BW119" s="46">
        <f>'[1]links-p0'!C115</f>
        <v>0</v>
      </c>
      <c r="BX119" s="32"/>
      <c r="BY119" s="32">
        <v>0</v>
      </c>
      <c r="BZ119" s="40">
        <f>'[1]links-p0'!H115</f>
        <v>0</v>
      </c>
      <c r="CB119" s="35">
        <v>7873</v>
      </c>
      <c r="CC119" s="33">
        <f>'[1]generators-p'!G116</f>
        <v>0</v>
      </c>
      <c r="CE119" s="35">
        <v>2591</v>
      </c>
      <c r="CF119" s="33">
        <f>'[1]generators-p'!O116</f>
        <v>0</v>
      </c>
      <c r="CJ119" s="35">
        <v>794.88</v>
      </c>
      <c r="CK119" s="33">
        <f>'[1]generators-p'!F115</f>
        <v>794.87977565351252</v>
      </c>
      <c r="CN119" s="32">
        <v>0</v>
      </c>
      <c r="CO119" s="19">
        <v>1356.42640336</v>
      </c>
      <c r="CP119" s="19">
        <f t="shared" si="32"/>
        <v>-1356.42640336</v>
      </c>
      <c r="CQ119" s="33">
        <f>'[1]storage_units-p'!C115</f>
        <v>0</v>
      </c>
      <c r="CS119" s="32">
        <v>9768.2185840300008</v>
      </c>
      <c r="CT119" s="19">
        <v>0</v>
      </c>
      <c r="CU119" s="19">
        <f t="shared" si="21"/>
        <v>9768.2185840300008</v>
      </c>
      <c r="CV119" s="90">
        <f>'[1]storage_units-p'!B116</f>
        <v>6553.7472915390981</v>
      </c>
      <c r="CY119" s="32">
        <v>319.75491489000001</v>
      </c>
      <c r="CZ119" s="19">
        <v>0</v>
      </c>
      <c r="DA119" s="19">
        <f t="shared" si="22"/>
        <v>319.75491489000001</v>
      </c>
      <c r="DB119" s="90">
        <f>'[1]storage_units-p'!D116</f>
        <v>3623.851999999999</v>
      </c>
      <c r="DD119" s="98">
        <v>2845.4517138400001</v>
      </c>
      <c r="DE119" s="99">
        <f>'[1]links-p0'!D116</f>
        <v>0</v>
      </c>
    </row>
    <row r="120" spans="1:109" x14ac:dyDescent="0.35">
      <c r="A120" s="24"/>
      <c r="B120" s="31">
        <f t="shared" si="33"/>
        <v>114</v>
      </c>
      <c r="C120" s="32">
        <v>0</v>
      </c>
      <c r="D120" s="19">
        <v>0</v>
      </c>
      <c r="E120" s="33">
        <f t="shared" si="23"/>
        <v>0</v>
      </c>
      <c r="F120" s="19">
        <f>'[1]generators-p'!B116</f>
        <v>0</v>
      </c>
      <c r="G120" s="19">
        <f>'[1]generators-p'!C116</f>
        <v>0</v>
      </c>
      <c r="H120" s="19">
        <f t="shared" si="36"/>
        <v>0</v>
      </c>
      <c r="I120" s="24"/>
      <c r="J120" s="31">
        <v>114</v>
      </c>
      <c r="K120" s="32">
        <v>0</v>
      </c>
      <c r="L120" s="19">
        <f t="shared" si="24"/>
        <v>0</v>
      </c>
      <c r="M120" s="19">
        <f>'[1]generators-p'!J116</f>
        <v>0</v>
      </c>
      <c r="N120" s="19">
        <f t="shared" si="25"/>
        <v>0</v>
      </c>
      <c r="O120" s="24"/>
      <c r="P120" s="35">
        <f t="shared" si="34"/>
        <v>114</v>
      </c>
      <c r="Q120" s="19">
        <v>47525.893199999999</v>
      </c>
      <c r="R120" s="19">
        <v>1607.7</v>
      </c>
      <c r="S120" s="19">
        <v>349.5</v>
      </c>
      <c r="T120" s="32">
        <f t="shared" si="26"/>
        <v>49483.093199999996</v>
      </c>
      <c r="U120" s="24">
        <f>'[1]generators-p'!D116</f>
        <v>49015.923932807389</v>
      </c>
      <c r="V120" s="24"/>
      <c r="W120" s="31">
        <f t="shared" si="35"/>
        <v>114</v>
      </c>
      <c r="X120" s="19">
        <v>1979.412</v>
      </c>
      <c r="Y120" s="19">
        <v>233.20599999999999</v>
      </c>
      <c r="Z120" s="19">
        <f t="shared" si="27"/>
        <v>2212.6179999999999</v>
      </c>
      <c r="AA120" s="24">
        <f>'[1]generators-p'!K116</f>
        <v>1979.412</v>
      </c>
      <c r="AB120" s="33">
        <f>'[1]generators-p'!L116</f>
        <v>233.20599999999999</v>
      </c>
      <c r="AC120" s="33">
        <f t="shared" si="37"/>
        <v>2212.6179999999999</v>
      </c>
      <c r="AD120" s="24"/>
      <c r="AE120" s="36">
        <v>114</v>
      </c>
      <c r="AF120" s="40">
        <v>1130.3610000000001</v>
      </c>
      <c r="AG120" s="40">
        <f>'[1]generators-p'!E116</f>
        <v>0</v>
      </c>
      <c r="AH120" s="24"/>
      <c r="AI120" s="36">
        <v>114</v>
      </c>
      <c r="AJ120" s="40">
        <v>907.56899999999996</v>
      </c>
      <c r="AK120" s="40">
        <f>'[1]generators-p'!M116</f>
        <v>0</v>
      </c>
      <c r="AL120" s="24"/>
      <c r="AM120" s="31">
        <v>114</v>
      </c>
      <c r="AN120" s="88">
        <v>0</v>
      </c>
      <c r="AO120" s="88">
        <v>2356.9223900000002</v>
      </c>
      <c r="AP120" s="88">
        <v>0</v>
      </c>
      <c r="AQ120" s="88">
        <f>'[1]generators-p'!P116</f>
        <v>2223.8030642602762</v>
      </c>
      <c r="AS120" s="31">
        <v>114</v>
      </c>
      <c r="AT120" s="24">
        <v>14407.50886</v>
      </c>
      <c r="AU120" s="42">
        <v>0</v>
      </c>
      <c r="AV120" s="43">
        <f t="shared" si="28"/>
        <v>14407.50886</v>
      </c>
      <c r="AW120" s="42">
        <f>'[1]generators-p'!H116</f>
        <v>0</v>
      </c>
      <c r="AX120" s="42">
        <f>'[1]generators-p'!I116</f>
        <v>24064.291686268461</v>
      </c>
      <c r="AY120" s="42">
        <f t="shared" si="29"/>
        <v>16845.004180387921</v>
      </c>
      <c r="AZ120" s="24"/>
      <c r="BA120" s="36">
        <v>114</v>
      </c>
      <c r="BB120" s="40">
        <v>0</v>
      </c>
      <c r="BC120" s="40">
        <v>0</v>
      </c>
      <c r="BD120" s="24"/>
      <c r="BE120" s="31">
        <v>114</v>
      </c>
      <c r="BF120" s="19">
        <v>0</v>
      </c>
      <c r="BG120" s="19">
        <v>0</v>
      </c>
      <c r="BH120" s="24"/>
      <c r="BI120" s="31">
        <v>114</v>
      </c>
      <c r="BJ120" s="19">
        <v>0</v>
      </c>
      <c r="BK120" s="40">
        <v>0</v>
      </c>
      <c r="BL120" s="46">
        <f t="shared" si="30"/>
        <v>0</v>
      </c>
      <c r="BM120" s="24">
        <f>'[1]links-p0'!B116</f>
        <v>0</v>
      </c>
      <c r="BN120" s="24"/>
      <c r="BO120" s="31">
        <v>114</v>
      </c>
      <c r="BP120" s="19">
        <v>4613</v>
      </c>
      <c r="BQ120" s="19">
        <f>'[1]links-p0'!G116</f>
        <v>0</v>
      </c>
      <c r="BR120" s="32"/>
      <c r="BS120" s="31">
        <v>114</v>
      </c>
      <c r="BT120" s="19">
        <v>0</v>
      </c>
      <c r="BU120" s="40">
        <v>0</v>
      </c>
      <c r="BV120" s="46">
        <f t="shared" si="31"/>
        <v>0</v>
      </c>
      <c r="BW120" s="46">
        <f>'[1]links-p0'!C116</f>
        <v>0</v>
      </c>
      <c r="BX120" s="32"/>
      <c r="BY120" s="32">
        <v>0</v>
      </c>
      <c r="BZ120" s="40">
        <f>'[1]links-p0'!H116</f>
        <v>0</v>
      </c>
      <c r="CB120" s="35">
        <v>7873</v>
      </c>
      <c r="CC120" s="33">
        <f>'[1]generators-p'!G117</f>
        <v>0</v>
      </c>
      <c r="CE120" s="35">
        <v>2591</v>
      </c>
      <c r="CF120" s="33">
        <f>'[1]generators-p'!O117</f>
        <v>0</v>
      </c>
      <c r="CJ120" s="35">
        <v>794.88</v>
      </c>
      <c r="CK120" s="33">
        <f>'[1]generators-p'!F116</f>
        <v>794.87977565351252</v>
      </c>
      <c r="CN120" s="32">
        <v>0</v>
      </c>
      <c r="CO120" s="19">
        <v>0</v>
      </c>
      <c r="CP120" s="19">
        <f t="shared" si="32"/>
        <v>0</v>
      </c>
      <c r="CQ120" s="33">
        <f>'[1]storage_units-p'!C116</f>
        <v>0</v>
      </c>
      <c r="CS120" s="32">
        <v>2528.12988451</v>
      </c>
      <c r="CT120" s="19">
        <v>0</v>
      </c>
      <c r="CU120" s="19">
        <f t="shared" si="21"/>
        <v>2528.12988451</v>
      </c>
      <c r="CV120" s="90">
        <f>'[1]storage_units-p'!B117</f>
        <v>10390.463424053911</v>
      </c>
      <c r="CY120" s="32">
        <v>3000</v>
      </c>
      <c r="CZ120" s="19">
        <v>0</v>
      </c>
      <c r="DA120" s="19">
        <f t="shared" si="22"/>
        <v>3000</v>
      </c>
      <c r="DB120" s="90">
        <f>'[1]storage_units-p'!D117</f>
        <v>1225.6487157485799</v>
      </c>
      <c r="DD120" s="98">
        <v>4055.1962895699999</v>
      </c>
      <c r="DE120" s="99">
        <f>'[1]links-p0'!D117</f>
        <v>0</v>
      </c>
    </row>
    <row r="121" spans="1:109" x14ac:dyDescent="0.35">
      <c r="A121" s="24"/>
      <c r="B121" s="31">
        <f t="shared" si="33"/>
        <v>115</v>
      </c>
      <c r="C121" s="32">
        <v>0</v>
      </c>
      <c r="D121" s="19">
        <v>0</v>
      </c>
      <c r="E121" s="33">
        <f t="shared" si="23"/>
        <v>0</v>
      </c>
      <c r="F121" s="19">
        <f>'[1]generators-p'!B117</f>
        <v>0</v>
      </c>
      <c r="G121" s="19">
        <f>'[1]generators-p'!C117</f>
        <v>0</v>
      </c>
      <c r="H121" s="19">
        <f t="shared" si="36"/>
        <v>0</v>
      </c>
      <c r="I121" s="24"/>
      <c r="J121" s="31">
        <v>115</v>
      </c>
      <c r="K121" s="32">
        <v>0</v>
      </c>
      <c r="L121" s="19">
        <f t="shared" si="24"/>
        <v>0</v>
      </c>
      <c r="M121" s="19">
        <f>'[1]generators-p'!J117</f>
        <v>0</v>
      </c>
      <c r="N121" s="19">
        <f t="shared" si="25"/>
        <v>0</v>
      </c>
      <c r="O121" s="24"/>
      <c r="P121" s="35">
        <f t="shared" si="34"/>
        <v>115</v>
      </c>
      <c r="Q121" s="19">
        <v>42986.903400000003</v>
      </c>
      <c r="R121" s="19">
        <v>1575.5</v>
      </c>
      <c r="S121" s="19">
        <v>342.5</v>
      </c>
      <c r="T121" s="32">
        <f t="shared" si="26"/>
        <v>44904.903400000003</v>
      </c>
      <c r="U121" s="24">
        <f>'[1]generators-p'!D117</f>
        <v>44376.945800292582</v>
      </c>
      <c r="V121" s="24"/>
      <c r="W121" s="31">
        <f t="shared" si="35"/>
        <v>115</v>
      </c>
      <c r="X121" s="19">
        <v>1618.4603999999999</v>
      </c>
      <c r="Y121" s="19">
        <v>218.994</v>
      </c>
      <c r="Z121" s="19">
        <f t="shared" si="27"/>
        <v>1837.4543999999999</v>
      </c>
      <c r="AA121" s="24">
        <f>'[1]generators-p'!K117</f>
        <v>1618.4603999999999</v>
      </c>
      <c r="AB121" s="33">
        <f>'[1]generators-p'!L117</f>
        <v>218.994</v>
      </c>
      <c r="AC121" s="33">
        <f t="shared" si="37"/>
        <v>1837.4543999999999</v>
      </c>
      <c r="AD121" s="24"/>
      <c r="AE121" s="36">
        <v>115</v>
      </c>
      <c r="AF121" s="40">
        <v>1132.8240000000001</v>
      </c>
      <c r="AG121" s="40">
        <f>'[1]generators-p'!E117</f>
        <v>0</v>
      </c>
      <c r="AH121" s="24"/>
      <c r="AI121" s="36">
        <v>115</v>
      </c>
      <c r="AJ121" s="40">
        <v>923.32399999999996</v>
      </c>
      <c r="AK121" s="40">
        <f>'[1]generators-p'!M117</f>
        <v>0</v>
      </c>
      <c r="AL121" s="24"/>
      <c r="AM121" s="31">
        <v>115</v>
      </c>
      <c r="AN121" s="88">
        <v>0</v>
      </c>
      <c r="AO121" s="88">
        <v>2190.0454100000002</v>
      </c>
      <c r="AP121" s="88">
        <v>0</v>
      </c>
      <c r="AQ121" s="88">
        <f>'[1]generators-p'!P117</f>
        <v>2066.3513208116929</v>
      </c>
      <c r="AS121" s="31">
        <v>115</v>
      </c>
      <c r="AT121" s="24">
        <v>13042.293879999999</v>
      </c>
      <c r="AU121" s="42">
        <v>0</v>
      </c>
      <c r="AV121" s="43">
        <f t="shared" si="28"/>
        <v>13042.293879999999</v>
      </c>
      <c r="AW121" s="42">
        <f>'[1]generators-p'!H117</f>
        <v>0</v>
      </c>
      <c r="AX121" s="42">
        <f>'[1]generators-p'!I117</f>
        <v>22796.259959269399</v>
      </c>
      <c r="AY121" s="42">
        <f t="shared" si="29"/>
        <v>15957.381971488578</v>
      </c>
      <c r="AZ121" s="24"/>
      <c r="BA121" s="36">
        <v>115</v>
      </c>
      <c r="BB121" s="40">
        <v>0</v>
      </c>
      <c r="BC121" s="40">
        <v>0</v>
      </c>
      <c r="BD121" s="24"/>
      <c r="BE121" s="31">
        <v>115</v>
      </c>
      <c r="BF121" s="19">
        <v>0</v>
      </c>
      <c r="BG121" s="19">
        <v>0</v>
      </c>
      <c r="BH121" s="24"/>
      <c r="BI121" s="31">
        <v>115</v>
      </c>
      <c r="BJ121" s="19">
        <v>0</v>
      </c>
      <c r="BK121" s="40">
        <v>7328.80704702</v>
      </c>
      <c r="BL121" s="46">
        <f t="shared" si="30"/>
        <v>7328.80704702</v>
      </c>
      <c r="BM121" s="24">
        <f>'[1]links-p0'!B117</f>
        <v>0</v>
      </c>
      <c r="BN121" s="24"/>
      <c r="BO121" s="31">
        <v>115</v>
      </c>
      <c r="BP121" s="19">
        <v>4613</v>
      </c>
      <c r="BQ121" s="19">
        <f>'[1]links-p0'!G117</f>
        <v>2773.5338842514211</v>
      </c>
      <c r="BR121" s="32"/>
      <c r="BS121" s="31">
        <v>115</v>
      </c>
      <c r="BT121" s="19">
        <v>0</v>
      </c>
      <c r="BU121" s="40">
        <v>0</v>
      </c>
      <c r="BV121" s="46">
        <f t="shared" si="31"/>
        <v>0</v>
      </c>
      <c r="BW121" s="46">
        <f>'[1]links-p0'!C117</f>
        <v>0</v>
      </c>
      <c r="BX121" s="32"/>
      <c r="BY121" s="32">
        <v>0</v>
      </c>
      <c r="BZ121" s="40">
        <f>'[1]links-p0'!H117</f>
        <v>0</v>
      </c>
      <c r="CB121" s="35">
        <v>7873</v>
      </c>
      <c r="CC121" s="33">
        <f>'[1]generators-p'!G118</f>
        <v>0</v>
      </c>
      <c r="CE121" s="35">
        <v>2591</v>
      </c>
      <c r="CF121" s="33">
        <f>'[1]generators-p'!O118</f>
        <v>0</v>
      </c>
      <c r="CJ121" s="35">
        <v>794.88</v>
      </c>
      <c r="CK121" s="33">
        <f>'[1]generators-p'!F117</f>
        <v>794.87977565351252</v>
      </c>
      <c r="CN121" s="32">
        <v>0</v>
      </c>
      <c r="CO121" s="19">
        <v>0</v>
      </c>
      <c r="CP121" s="19">
        <f t="shared" si="32"/>
        <v>0</v>
      </c>
      <c r="CQ121" s="33">
        <f>'[1]storage_units-p'!C117</f>
        <v>0</v>
      </c>
      <c r="CS121" s="32">
        <v>0</v>
      </c>
      <c r="CT121" s="19">
        <v>0</v>
      </c>
      <c r="CU121" s="19">
        <f t="shared" si="21"/>
        <v>0</v>
      </c>
      <c r="CV121" s="90">
        <f>'[1]storage_units-p'!B118</f>
        <v>7635.6564978350634</v>
      </c>
      <c r="CY121" s="32">
        <v>18.492995740000001</v>
      </c>
      <c r="CZ121" s="19">
        <v>0</v>
      </c>
      <c r="DA121" s="19">
        <f t="shared" si="22"/>
        <v>18.492995740000001</v>
      </c>
      <c r="DB121" s="90">
        <f>'[1]storage_units-p'!D118</f>
        <v>0</v>
      </c>
      <c r="DD121" s="98">
        <v>4597.1739997799996</v>
      </c>
      <c r="DE121" s="99">
        <f>'[1]links-p0'!D118</f>
        <v>0</v>
      </c>
    </row>
    <row r="122" spans="1:109" x14ac:dyDescent="0.35">
      <c r="A122" s="24"/>
      <c r="B122" s="31">
        <f t="shared" si="33"/>
        <v>116</v>
      </c>
      <c r="C122" s="32">
        <v>0</v>
      </c>
      <c r="D122" s="19">
        <v>0</v>
      </c>
      <c r="E122" s="33">
        <f t="shared" si="23"/>
        <v>0</v>
      </c>
      <c r="F122" s="19">
        <f>'[1]generators-p'!B118</f>
        <v>0</v>
      </c>
      <c r="G122" s="19">
        <f>'[1]generators-p'!C118</f>
        <v>0</v>
      </c>
      <c r="H122" s="19">
        <f t="shared" si="36"/>
        <v>0</v>
      </c>
      <c r="I122" s="24"/>
      <c r="J122" s="31">
        <v>116</v>
      </c>
      <c r="K122" s="32">
        <v>0</v>
      </c>
      <c r="L122" s="19">
        <f t="shared" si="24"/>
        <v>0</v>
      </c>
      <c r="M122" s="19">
        <f>'[1]generators-p'!J118</f>
        <v>0</v>
      </c>
      <c r="N122" s="19">
        <f t="shared" si="25"/>
        <v>0</v>
      </c>
      <c r="O122" s="24"/>
      <c r="P122" s="35">
        <f t="shared" si="34"/>
        <v>116</v>
      </c>
      <c r="Q122" s="19">
        <v>41829.906000000003</v>
      </c>
      <c r="R122" s="19">
        <v>1541</v>
      </c>
      <c r="S122" s="19">
        <v>335</v>
      </c>
      <c r="T122" s="32">
        <f t="shared" si="26"/>
        <v>43705.906000000003</v>
      </c>
      <c r="U122" s="24">
        <f>'[1]generators-p'!D118</f>
        <v>43141.369496151427</v>
      </c>
      <c r="V122" s="24"/>
      <c r="W122" s="31">
        <f t="shared" si="35"/>
        <v>116</v>
      </c>
      <c r="X122" s="19">
        <v>1758.1836000000001</v>
      </c>
      <c r="Y122" s="19">
        <v>203.49</v>
      </c>
      <c r="Z122" s="19">
        <f t="shared" si="27"/>
        <v>1961.6736000000001</v>
      </c>
      <c r="AA122" s="24">
        <f>'[1]generators-p'!K118</f>
        <v>1758.1836000000001</v>
      </c>
      <c r="AB122" s="33">
        <f>'[1]generators-p'!L118</f>
        <v>203.49</v>
      </c>
      <c r="AC122" s="33">
        <f t="shared" si="37"/>
        <v>1961.6736000000001</v>
      </c>
      <c r="AD122" s="24"/>
      <c r="AE122" s="36">
        <v>116</v>
      </c>
      <c r="AF122" s="40">
        <v>1132.8240000000001</v>
      </c>
      <c r="AG122" s="40">
        <f>'[1]generators-p'!E118</f>
        <v>0</v>
      </c>
      <c r="AH122" s="24"/>
      <c r="AI122" s="36">
        <v>116</v>
      </c>
      <c r="AJ122" s="40">
        <v>912.42499999999995</v>
      </c>
      <c r="AK122" s="40">
        <f>'[1]generators-p'!M118</f>
        <v>0</v>
      </c>
      <c r="AL122" s="24"/>
      <c r="AM122" s="31">
        <v>116</v>
      </c>
      <c r="AN122" s="88">
        <v>0</v>
      </c>
      <c r="AO122" s="88">
        <v>2037.41742</v>
      </c>
      <c r="AP122" s="88">
        <v>0</v>
      </c>
      <c r="AQ122" s="88">
        <f>'[1]generators-p'!P118</f>
        <v>1922.343782297077</v>
      </c>
      <c r="AS122" s="31">
        <v>116</v>
      </c>
      <c r="AT122" s="24">
        <v>12679.160830000001</v>
      </c>
      <c r="AU122" s="42">
        <v>0</v>
      </c>
      <c r="AV122" s="43">
        <f t="shared" si="28"/>
        <v>12679.160830000001</v>
      </c>
      <c r="AW122" s="42">
        <f>'[1]generators-p'!H118</f>
        <v>0</v>
      </c>
      <c r="AX122" s="42">
        <f>'[1]generators-p'!I118</f>
        <v>22769.864693123502</v>
      </c>
      <c r="AY122" s="42">
        <f t="shared" si="29"/>
        <v>15938.905285186451</v>
      </c>
      <c r="AZ122" s="24"/>
      <c r="BA122" s="36">
        <v>116</v>
      </c>
      <c r="BB122" s="40">
        <v>0</v>
      </c>
      <c r="BC122" s="40">
        <v>0</v>
      </c>
      <c r="BD122" s="24"/>
      <c r="BE122" s="31">
        <v>116</v>
      </c>
      <c r="BF122" s="19">
        <v>0</v>
      </c>
      <c r="BG122" s="19">
        <v>0</v>
      </c>
      <c r="BH122" s="24"/>
      <c r="BI122" s="31">
        <v>116</v>
      </c>
      <c r="BJ122" s="19">
        <v>0</v>
      </c>
      <c r="BK122" s="40">
        <v>5717.4052838600001</v>
      </c>
      <c r="BL122" s="46">
        <f t="shared" si="30"/>
        <v>5717.4052838600001</v>
      </c>
      <c r="BM122" s="24">
        <f>'[1]links-p0'!B118</f>
        <v>0</v>
      </c>
      <c r="BN122" s="24"/>
      <c r="BO122" s="31">
        <v>116</v>
      </c>
      <c r="BP122" s="19">
        <v>4613</v>
      </c>
      <c r="BQ122" s="19">
        <f>'[1]links-p0'!G118</f>
        <v>3495.5513999999998</v>
      </c>
      <c r="BR122" s="32"/>
      <c r="BS122" s="31">
        <v>116</v>
      </c>
      <c r="BT122" s="19">
        <v>0</v>
      </c>
      <c r="BU122" s="40">
        <v>0</v>
      </c>
      <c r="BV122" s="46">
        <f t="shared" si="31"/>
        <v>0</v>
      </c>
      <c r="BW122" s="46">
        <f>'[1]links-p0'!C118</f>
        <v>0</v>
      </c>
      <c r="BX122" s="32"/>
      <c r="BY122" s="32">
        <v>0</v>
      </c>
      <c r="BZ122" s="40">
        <f>'[1]links-p0'!H118</f>
        <v>0</v>
      </c>
      <c r="CB122" s="35">
        <v>0</v>
      </c>
      <c r="CC122" s="33">
        <f>'[1]generators-p'!G119</f>
        <v>0</v>
      </c>
      <c r="CE122" s="35">
        <v>2591</v>
      </c>
      <c r="CF122" s="33">
        <f>'[1]generators-p'!O119</f>
        <v>0</v>
      </c>
      <c r="CJ122" s="35">
        <v>794.88</v>
      </c>
      <c r="CK122" s="33">
        <f>'[1]generators-p'!F118</f>
        <v>794.87977565351252</v>
      </c>
      <c r="CN122" s="32">
        <v>0</v>
      </c>
      <c r="CO122" s="19">
        <v>0</v>
      </c>
      <c r="CP122" s="19">
        <f t="shared" si="32"/>
        <v>0</v>
      </c>
      <c r="CQ122" s="33">
        <f>'[1]storage_units-p'!C118</f>
        <v>0</v>
      </c>
      <c r="CS122" s="32">
        <v>14719.15153146</v>
      </c>
      <c r="CT122" s="19">
        <v>0</v>
      </c>
      <c r="CU122" s="19">
        <f t="shared" si="21"/>
        <v>14719.15153146</v>
      </c>
      <c r="CV122" s="90">
        <f>'[1]storage_units-p'!B119</f>
        <v>2411.111809779643</v>
      </c>
      <c r="CY122" s="32">
        <v>0</v>
      </c>
      <c r="CZ122" s="19">
        <v>0</v>
      </c>
      <c r="DA122" s="19">
        <f t="shared" si="22"/>
        <v>0</v>
      </c>
      <c r="DB122" s="90">
        <f>'[1]storage_units-p'!D119</f>
        <v>0</v>
      </c>
      <c r="DD122" s="98">
        <v>5151.5455512899998</v>
      </c>
      <c r="DE122" s="99">
        <f>'[1]links-p0'!D119</f>
        <v>0</v>
      </c>
    </row>
    <row r="123" spans="1:109" x14ac:dyDescent="0.35">
      <c r="A123" s="24"/>
      <c r="B123" s="31">
        <f t="shared" si="33"/>
        <v>117</v>
      </c>
      <c r="C123" s="32">
        <v>0</v>
      </c>
      <c r="D123" s="19">
        <v>0</v>
      </c>
      <c r="E123" s="33">
        <f t="shared" si="23"/>
        <v>0</v>
      </c>
      <c r="F123" s="19">
        <f>'[1]generators-p'!B119</f>
        <v>0</v>
      </c>
      <c r="G123" s="19">
        <f>'[1]generators-p'!C119</f>
        <v>0</v>
      </c>
      <c r="H123" s="19">
        <f t="shared" si="36"/>
        <v>0</v>
      </c>
      <c r="I123" s="24"/>
      <c r="J123" s="31">
        <v>117</v>
      </c>
      <c r="K123" s="32">
        <v>0</v>
      </c>
      <c r="L123" s="19">
        <f t="shared" si="24"/>
        <v>0</v>
      </c>
      <c r="M123" s="19">
        <f>'[1]generators-p'!J119</f>
        <v>0</v>
      </c>
      <c r="N123" s="19">
        <f t="shared" si="25"/>
        <v>0</v>
      </c>
      <c r="O123" s="24"/>
      <c r="P123" s="35">
        <f t="shared" si="34"/>
        <v>117</v>
      </c>
      <c r="Q123" s="19">
        <v>41829.906000000003</v>
      </c>
      <c r="R123" s="19">
        <v>1520.3</v>
      </c>
      <c r="S123" s="19">
        <v>330.5</v>
      </c>
      <c r="T123" s="32">
        <f t="shared" si="26"/>
        <v>43680.706000000006</v>
      </c>
      <c r="U123" s="24">
        <f>'[1]generators-p'!D119</f>
        <v>43170.125414566843</v>
      </c>
      <c r="V123" s="24"/>
      <c r="W123" s="31">
        <f t="shared" si="35"/>
        <v>117</v>
      </c>
      <c r="X123" s="19">
        <v>2223.9276</v>
      </c>
      <c r="Y123" s="19">
        <v>184.11</v>
      </c>
      <c r="Z123" s="19">
        <f t="shared" si="27"/>
        <v>2408.0376000000001</v>
      </c>
      <c r="AA123" s="24">
        <f>'[1]generators-p'!K119</f>
        <v>2223.9276</v>
      </c>
      <c r="AB123" s="33">
        <f>'[1]generators-p'!L119</f>
        <v>184.11</v>
      </c>
      <c r="AC123" s="33">
        <f t="shared" si="37"/>
        <v>2408.0376000000001</v>
      </c>
      <c r="AD123" s="24"/>
      <c r="AE123" s="36">
        <v>117</v>
      </c>
      <c r="AF123" s="40">
        <v>1127.8979999999999</v>
      </c>
      <c r="AG123" s="40">
        <f>'[1]generators-p'!E119</f>
        <v>0</v>
      </c>
      <c r="AH123" s="24"/>
      <c r="AI123" s="36">
        <v>117</v>
      </c>
      <c r="AJ123" s="40">
        <v>912.06700000000001</v>
      </c>
      <c r="AK123" s="40">
        <f>'[1]generators-p'!M119</f>
        <v>0</v>
      </c>
      <c r="AL123" s="24"/>
      <c r="AM123" s="31">
        <v>117</v>
      </c>
      <c r="AN123" s="88">
        <v>0</v>
      </c>
      <c r="AO123" s="88">
        <v>1843.9339</v>
      </c>
      <c r="AP123" s="88">
        <v>0</v>
      </c>
      <c r="AQ123" s="88">
        <f>'[1]generators-p'!P119</f>
        <v>1739.788240169165</v>
      </c>
      <c r="AS123" s="31">
        <v>117</v>
      </c>
      <c r="AT123" s="24">
        <v>12687.61196</v>
      </c>
      <c r="AU123" s="42">
        <v>0</v>
      </c>
      <c r="AV123" s="43">
        <f t="shared" si="28"/>
        <v>12687.61196</v>
      </c>
      <c r="AW123" s="42">
        <f>'[1]generators-p'!H119</f>
        <v>0</v>
      </c>
      <c r="AX123" s="42">
        <f>'[1]generators-p'!I119</f>
        <v>23761.7003164702</v>
      </c>
      <c r="AY123" s="42">
        <f t="shared" si="29"/>
        <v>16633.190221529137</v>
      </c>
      <c r="AZ123" s="24"/>
      <c r="BA123" s="36">
        <v>117</v>
      </c>
      <c r="BB123" s="40">
        <v>0</v>
      </c>
      <c r="BC123" s="40">
        <v>0</v>
      </c>
      <c r="BD123" s="24"/>
      <c r="BE123" s="31">
        <v>117</v>
      </c>
      <c r="BF123" s="19">
        <v>0</v>
      </c>
      <c r="BG123" s="19">
        <v>0</v>
      </c>
      <c r="BH123" s="24"/>
      <c r="BI123" s="31">
        <v>117</v>
      </c>
      <c r="BJ123" s="19">
        <v>0</v>
      </c>
      <c r="BK123" s="40">
        <v>0</v>
      </c>
      <c r="BL123" s="46">
        <f t="shared" si="30"/>
        <v>0</v>
      </c>
      <c r="BM123" s="24">
        <f>'[1]links-p0'!B119</f>
        <v>0</v>
      </c>
      <c r="BN123" s="24"/>
      <c r="BO123" s="31">
        <v>117</v>
      </c>
      <c r="BP123" s="19">
        <v>4613</v>
      </c>
      <c r="BQ123" s="19">
        <f>'[1]links-p0'!G119</f>
        <v>2533.356400000001</v>
      </c>
      <c r="BR123" s="32"/>
      <c r="BS123" s="31">
        <v>117</v>
      </c>
      <c r="BT123" s="19">
        <v>0</v>
      </c>
      <c r="BU123" s="40">
        <v>0</v>
      </c>
      <c r="BV123" s="46">
        <f t="shared" si="31"/>
        <v>0</v>
      </c>
      <c r="BW123" s="46">
        <f>'[1]links-p0'!C119</f>
        <v>0</v>
      </c>
      <c r="BX123" s="32"/>
      <c r="BY123" s="32">
        <v>0</v>
      </c>
      <c r="BZ123" s="40">
        <f>'[1]links-p0'!H119</f>
        <v>0</v>
      </c>
      <c r="CB123" s="35">
        <v>0</v>
      </c>
      <c r="CC123" s="33">
        <f>'[1]generators-p'!G120</f>
        <v>0</v>
      </c>
      <c r="CE123" s="35">
        <v>2591</v>
      </c>
      <c r="CF123" s="33">
        <f>'[1]generators-p'!O120</f>
        <v>0</v>
      </c>
      <c r="CJ123" s="35">
        <v>794.88</v>
      </c>
      <c r="CK123" s="33">
        <f>'[1]generators-p'!F119</f>
        <v>794.87977565351252</v>
      </c>
      <c r="CN123" s="32">
        <v>0</v>
      </c>
      <c r="CO123" s="19">
        <v>0</v>
      </c>
      <c r="CP123" s="19">
        <f t="shared" si="32"/>
        <v>0</v>
      </c>
      <c r="CQ123" s="33">
        <f>'[1]storage_units-p'!C119</f>
        <v>0</v>
      </c>
      <c r="CS123" s="32">
        <v>0</v>
      </c>
      <c r="CT123" s="19">
        <v>0</v>
      </c>
      <c r="CU123" s="19">
        <f t="shared" si="21"/>
        <v>0</v>
      </c>
      <c r="CV123" s="90">
        <f>'[1]storage_units-p'!B120</f>
        <v>196.64215997217011</v>
      </c>
      <c r="CY123" s="32">
        <v>1489.1469714299999</v>
      </c>
      <c r="CZ123" s="19">
        <v>0</v>
      </c>
      <c r="DA123" s="19">
        <f t="shared" si="22"/>
        <v>1489.1469714299999</v>
      </c>
      <c r="DB123" s="90">
        <f>'[1]storage_units-p'!D120</f>
        <v>0</v>
      </c>
      <c r="DD123" s="98">
        <v>4946.8917968300002</v>
      </c>
      <c r="DE123" s="99">
        <f>'[1]links-p0'!D120</f>
        <v>0</v>
      </c>
    </row>
    <row r="124" spans="1:109" x14ac:dyDescent="0.35">
      <c r="A124" s="24"/>
      <c r="B124" s="31">
        <f t="shared" si="33"/>
        <v>118</v>
      </c>
      <c r="C124" s="32">
        <v>0</v>
      </c>
      <c r="D124" s="19">
        <v>0</v>
      </c>
      <c r="E124" s="33">
        <f t="shared" si="23"/>
        <v>0</v>
      </c>
      <c r="F124" s="19">
        <f>'[1]generators-p'!B120</f>
        <v>0</v>
      </c>
      <c r="G124" s="19">
        <f>'[1]generators-p'!C120</f>
        <v>0</v>
      </c>
      <c r="H124" s="19">
        <f t="shared" si="36"/>
        <v>0</v>
      </c>
      <c r="I124" s="24"/>
      <c r="J124" s="31">
        <v>118</v>
      </c>
      <c r="K124" s="32">
        <v>0</v>
      </c>
      <c r="L124" s="19">
        <f t="shared" si="24"/>
        <v>0</v>
      </c>
      <c r="M124" s="19">
        <f>'[1]generators-p'!J120</f>
        <v>0</v>
      </c>
      <c r="N124" s="19">
        <f t="shared" si="25"/>
        <v>0</v>
      </c>
      <c r="O124" s="24"/>
      <c r="P124" s="35">
        <f t="shared" si="34"/>
        <v>118</v>
      </c>
      <c r="Q124" s="19">
        <v>41740.906199999998</v>
      </c>
      <c r="R124" s="19">
        <v>1469.7</v>
      </c>
      <c r="S124" s="19">
        <v>319.5</v>
      </c>
      <c r="T124" s="32">
        <f t="shared" si="26"/>
        <v>43530.106199999995</v>
      </c>
      <c r="U124" s="24">
        <f>'[1]generators-p'!D120</f>
        <v>43085.999807524313</v>
      </c>
      <c r="V124" s="24"/>
      <c r="W124" s="31">
        <f t="shared" si="35"/>
        <v>118</v>
      </c>
      <c r="X124" s="19">
        <v>2782.8204000000001</v>
      </c>
      <c r="Y124" s="19">
        <v>158.916</v>
      </c>
      <c r="Z124" s="19">
        <f t="shared" si="27"/>
        <v>2941.7364000000002</v>
      </c>
      <c r="AA124" s="24">
        <f>'[1]generators-p'!K120</f>
        <v>2782.8204000000001</v>
      </c>
      <c r="AB124" s="33">
        <f>'[1]generators-p'!L120</f>
        <v>158.916</v>
      </c>
      <c r="AC124" s="33">
        <f t="shared" si="37"/>
        <v>2941.7364000000002</v>
      </c>
      <c r="AD124" s="24"/>
      <c r="AE124" s="36">
        <v>118</v>
      </c>
      <c r="AF124" s="40">
        <v>1113.1220000000001</v>
      </c>
      <c r="AG124" s="40">
        <f>'[1]generators-p'!E120</f>
        <v>0</v>
      </c>
      <c r="AH124" s="24"/>
      <c r="AI124" s="36">
        <v>118</v>
      </c>
      <c r="AJ124" s="40">
        <v>897.75900000000001</v>
      </c>
      <c r="AK124" s="40">
        <f>'[1]generators-p'!M120</f>
        <v>0</v>
      </c>
      <c r="AL124" s="24"/>
      <c r="AM124" s="31">
        <v>118</v>
      </c>
      <c r="AN124" s="88">
        <v>0</v>
      </c>
      <c r="AO124" s="88">
        <v>1594.22335</v>
      </c>
      <c r="AP124" s="88">
        <v>0</v>
      </c>
      <c r="AQ124" s="88">
        <f>'[1]generators-p'!P120</f>
        <v>1504.1813790250781</v>
      </c>
      <c r="AS124" s="31">
        <v>118</v>
      </c>
      <c r="AT124" s="24">
        <v>12662.887629999999</v>
      </c>
      <c r="AU124" s="42">
        <v>0</v>
      </c>
      <c r="AV124" s="43">
        <f t="shared" si="28"/>
        <v>12662.887629999999</v>
      </c>
      <c r="AW124" s="42">
        <f>'[1]generators-p'!H120</f>
        <v>0</v>
      </c>
      <c r="AX124" s="42">
        <f>'[1]generators-p'!I120</f>
        <v>22957.6987161695</v>
      </c>
      <c r="AY124" s="42">
        <f t="shared" si="29"/>
        <v>16070.389101318649</v>
      </c>
      <c r="AZ124" s="24"/>
      <c r="BA124" s="36">
        <v>118</v>
      </c>
      <c r="BB124" s="40">
        <v>0</v>
      </c>
      <c r="BC124" s="40">
        <v>0</v>
      </c>
      <c r="BD124" s="24"/>
      <c r="BE124" s="31">
        <v>118</v>
      </c>
      <c r="BF124" s="19">
        <v>0</v>
      </c>
      <c r="BG124" s="19">
        <v>0</v>
      </c>
      <c r="BH124" s="24"/>
      <c r="BI124" s="31">
        <v>118</v>
      </c>
      <c r="BJ124" s="19">
        <v>0</v>
      </c>
      <c r="BK124" s="40">
        <v>4495.2225401100004</v>
      </c>
      <c r="BL124" s="46">
        <f t="shared" si="30"/>
        <v>4495.2225401100004</v>
      </c>
      <c r="BM124" s="24">
        <f>'[1]links-p0'!B120</f>
        <v>0</v>
      </c>
      <c r="BN124" s="24"/>
      <c r="BO124" s="31">
        <v>118</v>
      </c>
      <c r="BP124" s="19">
        <v>4613</v>
      </c>
      <c r="BQ124" s="19">
        <f>'[1]links-p0'!G120</f>
        <v>1950.5256000000011</v>
      </c>
      <c r="BR124" s="32"/>
      <c r="BS124" s="31">
        <v>118</v>
      </c>
      <c r="BT124" s="19">
        <v>0</v>
      </c>
      <c r="BU124" s="40">
        <v>0</v>
      </c>
      <c r="BV124" s="46">
        <f t="shared" si="31"/>
        <v>0</v>
      </c>
      <c r="BW124" s="46">
        <f>'[1]links-p0'!C120</f>
        <v>0</v>
      </c>
      <c r="BX124" s="32"/>
      <c r="BY124" s="32">
        <v>0</v>
      </c>
      <c r="BZ124" s="40">
        <f>'[1]links-p0'!H120</f>
        <v>0</v>
      </c>
      <c r="CB124" s="35">
        <v>7083.4318815799998</v>
      </c>
      <c r="CC124" s="33">
        <f>'[1]generators-p'!G121</f>
        <v>0</v>
      </c>
      <c r="CE124" s="35">
        <v>2591</v>
      </c>
      <c r="CF124" s="33">
        <f>'[1]generators-p'!O121</f>
        <v>0</v>
      </c>
      <c r="CJ124" s="35">
        <v>794.88</v>
      </c>
      <c r="CK124" s="33">
        <f>'[1]generators-p'!F120</f>
        <v>794.87977565351252</v>
      </c>
      <c r="CN124" s="32">
        <v>0</v>
      </c>
      <c r="CO124" s="19">
        <v>0</v>
      </c>
      <c r="CP124" s="19">
        <f t="shared" si="32"/>
        <v>0</v>
      </c>
      <c r="CQ124" s="33">
        <f>'[1]storage_units-p'!C120</f>
        <v>0</v>
      </c>
      <c r="CS124" s="32">
        <v>0</v>
      </c>
      <c r="CT124" s="19">
        <v>0</v>
      </c>
      <c r="CU124" s="19">
        <f t="shared" si="21"/>
        <v>0</v>
      </c>
      <c r="CV124" s="90">
        <f>'[1]storage_units-p'!B121</f>
        <v>0</v>
      </c>
      <c r="CY124" s="32">
        <v>1172.60511793</v>
      </c>
      <c r="CZ124" s="19">
        <v>0</v>
      </c>
      <c r="DA124" s="19">
        <f t="shared" si="22"/>
        <v>1172.60511793</v>
      </c>
      <c r="DB124" s="90">
        <f>'[1]storage_units-p'!D121</f>
        <v>0</v>
      </c>
      <c r="DD124" s="98">
        <v>5362.2649159399998</v>
      </c>
      <c r="DE124" s="99">
        <f>'[1]links-p0'!D121</f>
        <v>823.81981957395737</v>
      </c>
    </row>
    <row r="125" spans="1:109" x14ac:dyDescent="0.35">
      <c r="A125" s="24"/>
      <c r="B125" s="31">
        <f t="shared" si="33"/>
        <v>119</v>
      </c>
      <c r="C125" s="32">
        <v>0</v>
      </c>
      <c r="D125" s="19">
        <v>0</v>
      </c>
      <c r="E125" s="33">
        <f t="shared" si="23"/>
        <v>0</v>
      </c>
      <c r="F125" s="19">
        <f>'[1]generators-p'!B121</f>
        <v>0</v>
      </c>
      <c r="G125" s="19">
        <f>'[1]generators-p'!C121</f>
        <v>0</v>
      </c>
      <c r="H125" s="19">
        <f t="shared" si="36"/>
        <v>0</v>
      </c>
      <c r="I125" s="24"/>
      <c r="J125" s="31">
        <v>119</v>
      </c>
      <c r="K125" s="32">
        <v>0</v>
      </c>
      <c r="L125" s="19">
        <f t="shared" si="24"/>
        <v>0</v>
      </c>
      <c r="M125" s="19">
        <f>'[1]generators-p'!J121</f>
        <v>0</v>
      </c>
      <c r="N125" s="19">
        <f t="shared" si="25"/>
        <v>0</v>
      </c>
      <c r="O125" s="24"/>
      <c r="P125" s="35">
        <f t="shared" si="34"/>
        <v>119</v>
      </c>
      <c r="Q125" s="19">
        <v>42630.904199999997</v>
      </c>
      <c r="R125" s="19">
        <v>1458.2</v>
      </c>
      <c r="S125" s="19">
        <v>317</v>
      </c>
      <c r="T125" s="32">
        <f t="shared" si="26"/>
        <v>44406.104199999994</v>
      </c>
      <c r="U125" s="24">
        <f>'[1]generators-p'!D121</f>
        <v>43948.385436640448</v>
      </c>
      <c r="V125" s="24"/>
      <c r="W125" s="31">
        <f t="shared" si="35"/>
        <v>119</v>
      </c>
      <c r="X125" s="19">
        <v>3167.0592000000001</v>
      </c>
      <c r="Y125" s="19">
        <v>136.952</v>
      </c>
      <c r="Z125" s="19">
        <f t="shared" si="27"/>
        <v>3304.0111999999999</v>
      </c>
      <c r="AA125" s="24">
        <f>'[1]generators-p'!K121</f>
        <v>3167.0592000000001</v>
      </c>
      <c r="AB125" s="33">
        <f>'[1]generators-p'!L121</f>
        <v>136.952</v>
      </c>
      <c r="AC125" s="33">
        <f t="shared" si="37"/>
        <v>3304.0111999999999</v>
      </c>
      <c r="AD125" s="24"/>
      <c r="AE125" s="36">
        <v>119</v>
      </c>
      <c r="AF125" s="40">
        <v>1071.2570000000001</v>
      </c>
      <c r="AG125" s="40">
        <f>'[1]generators-p'!E121</f>
        <v>0</v>
      </c>
      <c r="AH125" s="24"/>
      <c r="AI125" s="36">
        <v>119</v>
      </c>
      <c r="AJ125" s="40">
        <v>896.00099999999998</v>
      </c>
      <c r="AK125" s="40">
        <f>'[1]generators-p'!M121</f>
        <v>0</v>
      </c>
      <c r="AL125" s="24"/>
      <c r="AM125" s="31">
        <v>119</v>
      </c>
      <c r="AN125" s="88">
        <v>0</v>
      </c>
      <c r="AO125" s="88">
        <v>1379.0685000000001</v>
      </c>
      <c r="AP125" s="88">
        <v>0</v>
      </c>
      <c r="AQ125" s="88">
        <f>'[1]generators-p'!P121</f>
        <v>1301.1785068259389</v>
      </c>
      <c r="AS125" s="31">
        <v>119</v>
      </c>
      <c r="AT125" s="24">
        <v>12916.3413</v>
      </c>
      <c r="AU125" s="42">
        <v>0</v>
      </c>
      <c r="AV125" s="43">
        <f t="shared" si="28"/>
        <v>12916.3413</v>
      </c>
      <c r="AW125" s="42">
        <f>'[1]generators-p'!H121</f>
        <v>0</v>
      </c>
      <c r="AX125" s="42">
        <f>'[1]generators-p'!I121</f>
        <v>23279.738911651832</v>
      </c>
      <c r="AY125" s="42">
        <f t="shared" si="29"/>
        <v>16295.817238156282</v>
      </c>
      <c r="AZ125" s="24"/>
      <c r="BA125" s="36">
        <v>119</v>
      </c>
      <c r="BB125" s="40">
        <v>0</v>
      </c>
      <c r="BC125" s="40">
        <v>0</v>
      </c>
      <c r="BD125" s="24"/>
      <c r="BE125" s="31">
        <v>119</v>
      </c>
      <c r="BF125" s="19">
        <v>0</v>
      </c>
      <c r="BG125" s="19">
        <v>0</v>
      </c>
      <c r="BH125" s="24"/>
      <c r="BI125" s="31">
        <v>119</v>
      </c>
      <c r="BJ125" s="19">
        <v>0</v>
      </c>
      <c r="BK125" s="40">
        <v>4735.6556124700001</v>
      </c>
      <c r="BL125" s="46">
        <f t="shared" si="30"/>
        <v>4735.6556124700001</v>
      </c>
      <c r="BM125" s="24">
        <f>'[1]links-p0'!B121</f>
        <v>0</v>
      </c>
      <c r="BN125" s="24"/>
      <c r="BO125" s="31">
        <v>119</v>
      </c>
      <c r="BP125" s="19">
        <v>4613</v>
      </c>
      <c r="BQ125" s="19">
        <f>'[1]links-p0'!G121</f>
        <v>1165.2208000000001</v>
      </c>
      <c r="BR125" s="32"/>
      <c r="BS125" s="31">
        <v>119</v>
      </c>
      <c r="BT125" s="19">
        <v>0</v>
      </c>
      <c r="BU125" s="40">
        <v>0</v>
      </c>
      <c r="BV125" s="46">
        <f t="shared" si="31"/>
        <v>0</v>
      </c>
      <c r="BW125" s="46">
        <f>'[1]links-p0'!C121</f>
        <v>0</v>
      </c>
      <c r="BX125" s="32"/>
      <c r="BY125" s="32">
        <v>0</v>
      </c>
      <c r="BZ125" s="40">
        <f>'[1]links-p0'!H121</f>
        <v>0</v>
      </c>
      <c r="CB125" s="35">
        <v>0</v>
      </c>
      <c r="CC125" s="33">
        <f>'[1]generators-p'!G122</f>
        <v>0</v>
      </c>
      <c r="CE125" s="35">
        <v>2591</v>
      </c>
      <c r="CF125" s="33">
        <f>'[1]generators-p'!O122</f>
        <v>0</v>
      </c>
      <c r="CJ125" s="35">
        <v>794.88</v>
      </c>
      <c r="CK125" s="33">
        <f>'[1]generators-p'!F121</f>
        <v>794.87977565351252</v>
      </c>
      <c r="CN125" s="32">
        <v>0</v>
      </c>
      <c r="CO125" s="19">
        <v>0</v>
      </c>
      <c r="CP125" s="19">
        <f t="shared" si="32"/>
        <v>0</v>
      </c>
      <c r="CQ125" s="33">
        <f>'[1]storage_units-p'!C121</f>
        <v>0</v>
      </c>
      <c r="CS125" s="32">
        <v>0</v>
      </c>
      <c r="CT125" s="19">
        <v>0</v>
      </c>
      <c r="CU125" s="19">
        <f t="shared" si="21"/>
        <v>0</v>
      </c>
      <c r="CV125" s="90">
        <f>'[1]storage_units-p'!B122</f>
        <v>1231.049316771401</v>
      </c>
      <c r="CY125" s="32">
        <v>450.04860000000002</v>
      </c>
      <c r="CZ125" s="19">
        <v>0</v>
      </c>
      <c r="DA125" s="19">
        <f t="shared" si="22"/>
        <v>450.04860000000002</v>
      </c>
      <c r="DB125" s="90">
        <f>'[1]storage_units-p'!D122</f>
        <v>0</v>
      </c>
      <c r="DD125" s="98">
        <v>9543.9842830599991</v>
      </c>
      <c r="DE125" s="99">
        <f>'[1]links-p0'!D122</f>
        <v>784.32733134204295</v>
      </c>
    </row>
    <row r="126" spans="1:109" x14ac:dyDescent="0.35">
      <c r="A126" s="24"/>
      <c r="B126" s="31">
        <f t="shared" si="33"/>
        <v>120</v>
      </c>
      <c r="C126" s="32">
        <v>0</v>
      </c>
      <c r="D126" s="19">
        <v>0</v>
      </c>
      <c r="E126" s="33">
        <f t="shared" si="23"/>
        <v>0</v>
      </c>
      <c r="F126" s="19">
        <f>'[1]generators-p'!B122</f>
        <v>0</v>
      </c>
      <c r="G126" s="19">
        <f>'[1]generators-p'!C122</f>
        <v>0</v>
      </c>
      <c r="H126" s="19">
        <f t="shared" si="36"/>
        <v>0</v>
      </c>
      <c r="I126" s="24"/>
      <c r="J126" s="31">
        <v>120</v>
      </c>
      <c r="K126" s="32">
        <v>0</v>
      </c>
      <c r="L126" s="19">
        <f t="shared" si="24"/>
        <v>0</v>
      </c>
      <c r="M126" s="19">
        <f>'[1]generators-p'!J122</f>
        <v>0</v>
      </c>
      <c r="N126" s="19">
        <f t="shared" si="25"/>
        <v>0</v>
      </c>
      <c r="O126" s="24"/>
      <c r="P126" s="35">
        <f t="shared" si="34"/>
        <v>120</v>
      </c>
      <c r="Q126" s="19">
        <v>43876.901400000002</v>
      </c>
      <c r="R126" s="19">
        <v>1455.9</v>
      </c>
      <c r="S126" s="19">
        <v>316.5</v>
      </c>
      <c r="T126" s="32">
        <f t="shared" si="26"/>
        <v>45649.301400000004</v>
      </c>
      <c r="U126" s="24">
        <f>'[1]generators-p'!D122</f>
        <v>45259.381238917129</v>
      </c>
      <c r="V126" s="24"/>
      <c r="W126" s="31">
        <f t="shared" si="35"/>
        <v>120</v>
      </c>
      <c r="X126" s="19">
        <v>3271.8516</v>
      </c>
      <c r="Y126" s="19">
        <v>115.634</v>
      </c>
      <c r="Z126" s="19">
        <f t="shared" si="27"/>
        <v>3387.4856</v>
      </c>
      <c r="AA126" s="24">
        <f>'[1]generators-p'!K122</f>
        <v>3271.8516</v>
      </c>
      <c r="AB126" s="33">
        <f>'[1]generators-p'!L122</f>
        <v>115.634</v>
      </c>
      <c r="AC126" s="33">
        <f t="shared" si="37"/>
        <v>3387.4856</v>
      </c>
      <c r="AD126" s="24"/>
      <c r="AE126" s="36">
        <v>120</v>
      </c>
      <c r="AF126" s="40">
        <v>886.55799999999999</v>
      </c>
      <c r="AG126" s="40">
        <f>'[1]generators-p'!E122</f>
        <v>0</v>
      </c>
      <c r="AH126" s="24"/>
      <c r="AI126" s="36">
        <v>120</v>
      </c>
      <c r="AJ126" s="40">
        <v>875.71799999999996</v>
      </c>
      <c r="AK126" s="40">
        <f>'[1]generators-p'!M122</f>
        <v>0</v>
      </c>
      <c r="AL126" s="24"/>
      <c r="AM126" s="31">
        <v>120</v>
      </c>
      <c r="AN126" s="88">
        <v>0</v>
      </c>
      <c r="AO126" s="88">
        <v>1172.89231</v>
      </c>
      <c r="AP126" s="88">
        <v>0</v>
      </c>
      <c r="AQ126" s="88">
        <f>'[1]generators-p'!P122</f>
        <v>1106.6471785799081</v>
      </c>
      <c r="AS126" s="31">
        <v>120</v>
      </c>
      <c r="AT126" s="24">
        <v>13301.63984</v>
      </c>
      <c r="AU126" s="42">
        <v>0</v>
      </c>
      <c r="AV126" s="43">
        <f t="shared" si="28"/>
        <v>13301.63984</v>
      </c>
      <c r="AW126" s="42">
        <f>'[1]generators-p'!H122</f>
        <v>0</v>
      </c>
      <c r="AX126" s="42">
        <f>'[1]generators-p'!I122</f>
        <v>24940.143686871161</v>
      </c>
      <c r="AY126" s="42">
        <f t="shared" si="29"/>
        <v>17458.100580809813</v>
      </c>
      <c r="AZ126" s="24"/>
      <c r="BA126" s="36">
        <v>120</v>
      </c>
      <c r="BB126" s="40">
        <v>0</v>
      </c>
      <c r="BC126" s="40">
        <v>0</v>
      </c>
      <c r="BD126" s="24"/>
      <c r="BE126" s="31">
        <v>120</v>
      </c>
      <c r="BF126" s="19">
        <v>0</v>
      </c>
      <c r="BG126" s="19">
        <v>0</v>
      </c>
      <c r="BH126" s="24"/>
      <c r="BI126" s="31">
        <v>120</v>
      </c>
      <c r="BJ126" s="19">
        <v>0</v>
      </c>
      <c r="BK126" s="40">
        <v>5087.1292435699997</v>
      </c>
      <c r="BL126" s="46">
        <f t="shared" si="30"/>
        <v>5087.1292435699997</v>
      </c>
      <c r="BM126" s="24">
        <f>'[1]links-p0'!B122</f>
        <v>0</v>
      </c>
      <c r="BN126" s="24"/>
      <c r="BO126" s="31">
        <v>120</v>
      </c>
      <c r="BP126" s="19">
        <v>4613</v>
      </c>
      <c r="BQ126" s="19">
        <f>'[1]links-p0'!G122</f>
        <v>307.02739999999932</v>
      </c>
      <c r="BR126" s="32"/>
      <c r="BS126" s="31">
        <v>120</v>
      </c>
      <c r="BT126" s="19">
        <v>2897.4</v>
      </c>
      <c r="BU126" s="40">
        <v>0</v>
      </c>
      <c r="BV126" s="46">
        <f t="shared" si="31"/>
        <v>2897.4</v>
      </c>
      <c r="BW126" s="46">
        <f>'[1]links-p0'!C122</f>
        <v>2897.4</v>
      </c>
      <c r="BX126" s="32"/>
      <c r="BY126" s="32">
        <v>0</v>
      </c>
      <c r="BZ126" s="40">
        <f>'[1]links-p0'!H122</f>
        <v>0</v>
      </c>
      <c r="CB126" s="35">
        <v>0</v>
      </c>
      <c r="CC126" s="33">
        <f>'[1]generators-p'!G123</f>
        <v>0</v>
      </c>
      <c r="CE126" s="35">
        <v>2591</v>
      </c>
      <c r="CF126" s="33">
        <f>'[1]generators-p'!O123</f>
        <v>0</v>
      </c>
      <c r="CJ126" s="35">
        <v>794.88</v>
      </c>
      <c r="CK126" s="33">
        <f>'[1]generators-p'!F122</f>
        <v>794.87977565351252</v>
      </c>
      <c r="CN126" s="32">
        <v>0</v>
      </c>
      <c r="CO126" s="19">
        <v>2583</v>
      </c>
      <c r="CP126" s="19">
        <f t="shared" si="32"/>
        <v>-2583</v>
      </c>
      <c r="CQ126" s="33">
        <f>'[1]storage_units-p'!C122</f>
        <v>0</v>
      </c>
      <c r="CS126" s="32">
        <v>3928.2271638500001</v>
      </c>
      <c r="CT126" s="19">
        <v>0</v>
      </c>
      <c r="CU126" s="19">
        <f t="shared" si="21"/>
        <v>3928.2271638500001</v>
      </c>
      <c r="CV126" s="90">
        <f>'[1]storage_units-p'!B123</f>
        <v>235.14049892086791</v>
      </c>
      <c r="CY126" s="32">
        <v>149.95140000000001</v>
      </c>
      <c r="CZ126" s="19">
        <v>0</v>
      </c>
      <c r="DA126" s="19">
        <f t="shared" si="22"/>
        <v>149.95140000000001</v>
      </c>
      <c r="DB126" s="90">
        <f>'[1]storage_units-p'!D123</f>
        <v>186.00040000000081</v>
      </c>
      <c r="DD126" s="98">
        <v>11046.0500505</v>
      </c>
      <c r="DE126" s="99">
        <f>'[1]links-p0'!D123</f>
        <v>1982.7878669262959</v>
      </c>
    </row>
    <row r="127" spans="1:109" x14ac:dyDescent="0.35">
      <c r="A127" s="24"/>
      <c r="B127" s="31">
        <f t="shared" si="33"/>
        <v>121</v>
      </c>
      <c r="C127" s="32">
        <v>0</v>
      </c>
      <c r="D127" s="19">
        <v>0</v>
      </c>
      <c r="E127" s="33">
        <f t="shared" si="23"/>
        <v>0</v>
      </c>
      <c r="F127" s="19">
        <f>'[1]generators-p'!B123</f>
        <v>0</v>
      </c>
      <c r="G127" s="19">
        <f>'[1]generators-p'!C123</f>
        <v>0</v>
      </c>
      <c r="H127" s="19">
        <f t="shared" si="36"/>
        <v>0</v>
      </c>
      <c r="I127" s="24"/>
      <c r="J127" s="31">
        <v>121</v>
      </c>
      <c r="K127" s="32">
        <v>0</v>
      </c>
      <c r="L127" s="19">
        <f t="shared" si="24"/>
        <v>0</v>
      </c>
      <c r="M127" s="19">
        <f>'[1]generators-p'!J123</f>
        <v>0</v>
      </c>
      <c r="N127" s="19">
        <f t="shared" si="25"/>
        <v>0</v>
      </c>
      <c r="O127" s="24"/>
      <c r="P127" s="35">
        <f t="shared" si="34"/>
        <v>121</v>
      </c>
      <c r="Q127" s="19">
        <v>43965.9012</v>
      </c>
      <c r="R127" s="19">
        <v>1465.1</v>
      </c>
      <c r="S127" s="19">
        <v>318.5</v>
      </c>
      <c r="T127" s="32">
        <f t="shared" si="26"/>
        <v>45749.501199999999</v>
      </c>
      <c r="U127" s="24">
        <f>'[1]generators-p'!D123</f>
        <v>45336.453592351907</v>
      </c>
      <c r="V127" s="24"/>
      <c r="W127" s="31">
        <f t="shared" si="35"/>
        <v>121</v>
      </c>
      <c r="X127" s="19">
        <v>2980.7615999999998</v>
      </c>
      <c r="Y127" s="19">
        <v>95.608000000000004</v>
      </c>
      <c r="Z127" s="19">
        <f t="shared" si="27"/>
        <v>3076.3696</v>
      </c>
      <c r="AA127" s="24">
        <f>'[1]generators-p'!K123</f>
        <v>2980.7615999999989</v>
      </c>
      <c r="AB127" s="33">
        <f>'[1]generators-p'!L123</f>
        <v>95.60799999999999</v>
      </c>
      <c r="AC127" s="33">
        <f t="shared" si="37"/>
        <v>3076.3695999999991</v>
      </c>
      <c r="AD127" s="24"/>
      <c r="AE127" s="36">
        <v>121</v>
      </c>
      <c r="AF127" s="40">
        <v>871.78200000000004</v>
      </c>
      <c r="AG127" s="40">
        <f>'[1]generators-p'!E123</f>
        <v>0</v>
      </c>
      <c r="AH127" s="24"/>
      <c r="AI127" s="36">
        <v>121</v>
      </c>
      <c r="AJ127" s="40">
        <v>867.94899999999996</v>
      </c>
      <c r="AK127" s="40">
        <f>'[1]generators-p'!M123</f>
        <v>0</v>
      </c>
      <c r="AL127" s="24"/>
      <c r="AM127" s="31">
        <v>121</v>
      </c>
      <c r="AN127" s="88">
        <v>0</v>
      </c>
      <c r="AO127" s="88">
        <v>983.61980000000017</v>
      </c>
      <c r="AP127" s="88">
        <v>0</v>
      </c>
      <c r="AQ127" s="88">
        <f>'[1]generators-p'!P123</f>
        <v>928.06480798338066</v>
      </c>
      <c r="AS127" s="31">
        <v>121</v>
      </c>
      <c r="AT127" s="24">
        <v>13324.29168</v>
      </c>
      <c r="AU127" s="42">
        <v>0</v>
      </c>
      <c r="AV127" s="43">
        <f t="shared" si="28"/>
        <v>13324.29168</v>
      </c>
      <c r="AW127" s="42">
        <f>'[1]generators-p'!H123</f>
        <v>0</v>
      </c>
      <c r="AX127" s="42">
        <f>'[1]generators-p'!I123</f>
        <v>24982.615152883442</v>
      </c>
      <c r="AY127" s="42">
        <f t="shared" si="29"/>
        <v>17487.830607018408</v>
      </c>
      <c r="AZ127" s="24"/>
      <c r="BA127" s="36">
        <v>121</v>
      </c>
      <c r="BB127" s="40">
        <v>0</v>
      </c>
      <c r="BC127" s="40">
        <v>0</v>
      </c>
      <c r="BD127" s="24"/>
      <c r="BE127" s="31">
        <v>121</v>
      </c>
      <c r="BF127" s="19">
        <v>0</v>
      </c>
      <c r="BG127" s="19">
        <v>0</v>
      </c>
      <c r="BH127" s="24"/>
      <c r="BI127" s="31">
        <v>121</v>
      </c>
      <c r="BJ127" s="19">
        <v>0</v>
      </c>
      <c r="BK127" s="40">
        <v>0</v>
      </c>
      <c r="BL127" s="46">
        <f t="shared" si="30"/>
        <v>0</v>
      </c>
      <c r="BM127" s="24">
        <f>'[1]links-p0'!B123</f>
        <v>0</v>
      </c>
      <c r="BN127" s="24"/>
      <c r="BO127" s="31">
        <v>121</v>
      </c>
      <c r="BP127" s="19">
        <v>4613</v>
      </c>
      <c r="BQ127" s="19">
        <f>'[1]links-p0'!G123</f>
        <v>0</v>
      </c>
      <c r="BR127" s="32"/>
      <c r="BS127" s="31">
        <v>121</v>
      </c>
      <c r="BT127" s="19">
        <v>2897.4</v>
      </c>
      <c r="BU127" s="40">
        <v>0</v>
      </c>
      <c r="BV127" s="46">
        <f t="shared" si="31"/>
        <v>2897.4</v>
      </c>
      <c r="BW127" s="46">
        <f>'[1]links-p0'!C123</f>
        <v>2897.4</v>
      </c>
      <c r="BX127" s="32"/>
      <c r="BY127" s="32">
        <v>0</v>
      </c>
      <c r="BZ127" s="40">
        <f>'[1]links-p0'!H123</f>
        <v>0</v>
      </c>
      <c r="CB127" s="35">
        <v>0</v>
      </c>
      <c r="CC127" s="33">
        <f>'[1]generators-p'!G124</f>
        <v>0</v>
      </c>
      <c r="CE127" s="35">
        <v>2591</v>
      </c>
      <c r="CF127" s="33">
        <f>'[1]generators-p'!O124</f>
        <v>0</v>
      </c>
      <c r="CJ127" s="35">
        <v>794.88</v>
      </c>
      <c r="CK127" s="33">
        <f>'[1]generators-p'!F123</f>
        <v>794.87977565351252</v>
      </c>
      <c r="CN127" s="32">
        <v>0</v>
      </c>
      <c r="CO127" s="19">
        <v>2583</v>
      </c>
      <c r="CP127" s="19">
        <f t="shared" si="32"/>
        <v>-2583</v>
      </c>
      <c r="CQ127" s="33">
        <f>'[1]storage_units-p'!C123</f>
        <v>0</v>
      </c>
      <c r="CS127" s="32">
        <v>0</v>
      </c>
      <c r="CT127" s="19">
        <v>0</v>
      </c>
      <c r="CU127" s="19">
        <f t="shared" si="21"/>
        <v>0</v>
      </c>
      <c r="CV127" s="90">
        <f>'[1]storage_units-p'!B124</f>
        <v>0</v>
      </c>
      <c r="CY127" s="32">
        <v>3000</v>
      </c>
      <c r="CZ127" s="19">
        <v>0</v>
      </c>
      <c r="DA127" s="19">
        <f t="shared" si="22"/>
        <v>3000</v>
      </c>
      <c r="DB127" s="90">
        <f>'[1]storage_units-p'!D124</f>
        <v>0</v>
      </c>
      <c r="DD127" s="98">
        <v>7482.9620362200003</v>
      </c>
      <c r="DE127" s="99">
        <f>'[1]links-p0'!D124</f>
        <v>2722.1702427633081</v>
      </c>
    </row>
    <row r="128" spans="1:109" x14ac:dyDescent="0.35">
      <c r="A128" s="24"/>
      <c r="B128" s="31">
        <f t="shared" si="33"/>
        <v>122</v>
      </c>
      <c r="C128" s="32">
        <v>0</v>
      </c>
      <c r="D128" s="19">
        <v>0</v>
      </c>
      <c r="E128" s="33">
        <f t="shared" si="23"/>
        <v>0</v>
      </c>
      <c r="F128" s="19">
        <f>'[1]generators-p'!B124</f>
        <v>0</v>
      </c>
      <c r="G128" s="19">
        <f>'[1]generators-p'!C124</f>
        <v>0</v>
      </c>
      <c r="H128" s="19">
        <f t="shared" si="36"/>
        <v>0</v>
      </c>
      <c r="I128" s="24"/>
      <c r="J128" s="31">
        <v>122</v>
      </c>
      <c r="K128" s="32">
        <v>0</v>
      </c>
      <c r="L128" s="19">
        <f t="shared" si="24"/>
        <v>0</v>
      </c>
      <c r="M128" s="19">
        <f>'[1]generators-p'!J124</f>
        <v>0</v>
      </c>
      <c r="N128" s="19">
        <f t="shared" si="25"/>
        <v>0</v>
      </c>
      <c r="O128" s="24"/>
      <c r="P128" s="35">
        <f t="shared" si="34"/>
        <v>122</v>
      </c>
      <c r="Q128" s="19">
        <v>43342.902600000001</v>
      </c>
      <c r="R128" s="19">
        <v>1485.8</v>
      </c>
      <c r="S128" s="19">
        <v>323</v>
      </c>
      <c r="T128" s="32">
        <f t="shared" si="26"/>
        <v>45151.702600000004</v>
      </c>
      <c r="U128" s="24">
        <f>'[1]generators-p'!D124</f>
        <v>44732.989467109794</v>
      </c>
      <c r="V128" s="24"/>
      <c r="W128" s="31">
        <f t="shared" si="35"/>
        <v>122</v>
      </c>
      <c r="X128" s="19">
        <v>2573.2356</v>
      </c>
      <c r="Y128" s="19">
        <v>82.042000000000002</v>
      </c>
      <c r="Z128" s="19">
        <f t="shared" si="27"/>
        <v>2655.2775999999999</v>
      </c>
      <c r="AA128" s="24">
        <f>'[1]generators-p'!K124</f>
        <v>2573.2356</v>
      </c>
      <c r="AB128" s="33">
        <f>'[1]generators-p'!L124</f>
        <v>82.042000000000002</v>
      </c>
      <c r="AC128" s="33">
        <f t="shared" si="37"/>
        <v>2655.2775999999999</v>
      </c>
      <c r="AD128" s="24"/>
      <c r="AE128" s="36">
        <v>122</v>
      </c>
      <c r="AF128" s="40">
        <v>864.39400000000001</v>
      </c>
      <c r="AG128" s="40">
        <f>'[1]generators-p'!E124</f>
        <v>0</v>
      </c>
      <c r="AH128" s="24"/>
      <c r="AI128" s="36">
        <v>122</v>
      </c>
      <c r="AJ128" s="40">
        <v>865.53800000000001</v>
      </c>
      <c r="AK128" s="40">
        <f>'[1]generators-p'!M124</f>
        <v>0</v>
      </c>
      <c r="AL128" s="24"/>
      <c r="AM128" s="31">
        <v>122</v>
      </c>
      <c r="AN128" s="88">
        <v>0</v>
      </c>
      <c r="AO128" s="88">
        <v>859.29596000000015</v>
      </c>
      <c r="AP128" s="88">
        <v>0</v>
      </c>
      <c r="AQ128" s="88">
        <f>'[1]generators-p'!P124</f>
        <v>810.76279688381078</v>
      </c>
      <c r="AS128" s="31">
        <v>122</v>
      </c>
      <c r="AT128" s="24">
        <v>13146.93439</v>
      </c>
      <c r="AU128" s="42">
        <v>0</v>
      </c>
      <c r="AV128" s="43">
        <f t="shared" si="28"/>
        <v>13146.93439</v>
      </c>
      <c r="AW128" s="42">
        <f>'[1]generators-p'!H124</f>
        <v>0</v>
      </c>
      <c r="AX128" s="42">
        <f>'[1]generators-p'!I124</f>
        <v>23523.899442860278</v>
      </c>
      <c r="AY128" s="42">
        <f t="shared" si="29"/>
        <v>16466.729610002192</v>
      </c>
      <c r="AZ128" s="24"/>
      <c r="BA128" s="36">
        <v>122</v>
      </c>
      <c r="BB128" s="40">
        <v>0</v>
      </c>
      <c r="BC128" s="40">
        <v>0</v>
      </c>
      <c r="BD128" s="24"/>
      <c r="BE128" s="31">
        <v>122</v>
      </c>
      <c r="BF128" s="19">
        <v>0</v>
      </c>
      <c r="BG128" s="19">
        <v>0</v>
      </c>
      <c r="BH128" s="24"/>
      <c r="BI128" s="31">
        <v>122</v>
      </c>
      <c r="BJ128" s="19">
        <v>0</v>
      </c>
      <c r="BK128" s="40">
        <v>0</v>
      </c>
      <c r="BL128" s="46">
        <f t="shared" si="30"/>
        <v>0</v>
      </c>
      <c r="BM128" s="24">
        <f>'[1]links-p0'!B124</f>
        <v>0</v>
      </c>
      <c r="BN128" s="24"/>
      <c r="BO128" s="31">
        <v>122</v>
      </c>
      <c r="BP128" s="19">
        <v>4613</v>
      </c>
      <c r="BQ128" s="19">
        <f>'[1]links-p0'!G124</f>
        <v>200.32839999999999</v>
      </c>
      <c r="BR128" s="32"/>
      <c r="BS128" s="31">
        <v>122</v>
      </c>
      <c r="BT128" s="19">
        <v>2897.4</v>
      </c>
      <c r="BU128" s="40">
        <v>0</v>
      </c>
      <c r="BV128" s="46">
        <f t="shared" si="31"/>
        <v>2897.4</v>
      </c>
      <c r="BW128" s="46">
        <f>'[1]links-p0'!C124</f>
        <v>2897.4</v>
      </c>
      <c r="BX128" s="32"/>
      <c r="BY128" s="32">
        <v>3193.1925787199998</v>
      </c>
      <c r="BZ128" s="40">
        <f>'[1]links-p0'!H124</f>
        <v>0</v>
      </c>
      <c r="CB128" s="35">
        <v>0</v>
      </c>
      <c r="CC128" s="33">
        <f>'[1]generators-p'!G125</f>
        <v>0</v>
      </c>
      <c r="CE128" s="35">
        <v>2591</v>
      </c>
      <c r="CF128" s="33">
        <f>'[1]generators-p'!O125</f>
        <v>0</v>
      </c>
      <c r="CJ128" s="35">
        <v>794.88</v>
      </c>
      <c r="CK128" s="33">
        <f>'[1]generators-p'!F124</f>
        <v>794.87977565351252</v>
      </c>
      <c r="CN128" s="32">
        <v>0</v>
      </c>
      <c r="CO128" s="19">
        <v>29.586147830000002</v>
      </c>
      <c r="CP128" s="19">
        <f t="shared" si="32"/>
        <v>-29.586147830000002</v>
      </c>
      <c r="CQ128" s="33">
        <f>'[1]storage_units-p'!C124</f>
        <v>0</v>
      </c>
      <c r="CS128" s="32">
        <v>4200.7878340099996</v>
      </c>
      <c r="CT128" s="19">
        <v>0</v>
      </c>
      <c r="CU128" s="19">
        <f t="shared" si="21"/>
        <v>4200.7878340099996</v>
      </c>
      <c r="CV128" s="90">
        <f>'[1]storage_units-p'!B125</f>
        <v>0</v>
      </c>
      <c r="CY128" s="32">
        <v>0</v>
      </c>
      <c r="CZ128" s="19">
        <v>0</v>
      </c>
      <c r="DA128" s="19">
        <f t="shared" si="22"/>
        <v>0</v>
      </c>
      <c r="DB128" s="90">
        <f>'[1]storage_units-p'!D125</f>
        <v>265.74059999999992</v>
      </c>
      <c r="DD128" s="98">
        <v>11731.79483352</v>
      </c>
      <c r="DE128" s="99">
        <f>'[1]links-p0'!D125</f>
        <v>3701.77408216923</v>
      </c>
    </row>
    <row r="129" spans="1:109" x14ac:dyDescent="0.35">
      <c r="A129" s="24"/>
      <c r="B129" s="31">
        <f t="shared" si="33"/>
        <v>123</v>
      </c>
      <c r="C129" s="32">
        <v>0</v>
      </c>
      <c r="D129" s="19">
        <v>0</v>
      </c>
      <c r="E129" s="33">
        <f t="shared" si="23"/>
        <v>0</v>
      </c>
      <c r="F129" s="19">
        <f>'[1]generators-p'!B125</f>
        <v>0</v>
      </c>
      <c r="G129" s="19">
        <f>'[1]generators-p'!C125</f>
        <v>0</v>
      </c>
      <c r="H129" s="19">
        <f t="shared" si="36"/>
        <v>0</v>
      </c>
      <c r="I129" s="24"/>
      <c r="J129" s="31">
        <v>123</v>
      </c>
      <c r="K129" s="32">
        <v>0</v>
      </c>
      <c r="L129" s="19">
        <f t="shared" si="24"/>
        <v>0</v>
      </c>
      <c r="M129" s="19">
        <f>'[1]generators-p'!J125</f>
        <v>0</v>
      </c>
      <c r="N129" s="19">
        <f t="shared" si="25"/>
        <v>0</v>
      </c>
      <c r="O129" s="24"/>
      <c r="P129" s="35">
        <f t="shared" si="34"/>
        <v>123</v>
      </c>
      <c r="Q129" s="19">
        <v>43253.902800000003</v>
      </c>
      <c r="R129" s="19">
        <v>1501.9</v>
      </c>
      <c r="S129" s="19">
        <v>326.5</v>
      </c>
      <c r="T129" s="32">
        <f t="shared" si="26"/>
        <v>45082.302800000005</v>
      </c>
      <c r="U129" s="24">
        <f>'[1]generators-p'!D125</f>
        <v>44617.578306515723</v>
      </c>
      <c r="V129" s="24"/>
      <c r="W129" s="31">
        <f t="shared" si="35"/>
        <v>123</v>
      </c>
      <c r="X129" s="19">
        <v>2317.0763999999999</v>
      </c>
      <c r="Y129" s="19">
        <v>72.998000000000005</v>
      </c>
      <c r="Z129" s="19">
        <f t="shared" si="27"/>
        <v>2390.0744</v>
      </c>
      <c r="AA129" s="24">
        <f>'[1]generators-p'!K125</f>
        <v>2317.0763999999999</v>
      </c>
      <c r="AB129" s="33">
        <f>'[1]generators-p'!L125</f>
        <v>72.998000000000005</v>
      </c>
      <c r="AC129" s="33">
        <f t="shared" si="37"/>
        <v>2390.0744</v>
      </c>
      <c r="AD129" s="24"/>
      <c r="AE129" s="36">
        <v>123</v>
      </c>
      <c r="AF129" s="40">
        <v>861.93100000000004</v>
      </c>
      <c r="AG129" s="40">
        <f>'[1]generators-p'!E125</f>
        <v>0</v>
      </c>
      <c r="AH129" s="24"/>
      <c r="AI129" s="36">
        <v>123</v>
      </c>
      <c r="AJ129" s="40">
        <v>873.54</v>
      </c>
      <c r="AK129" s="40">
        <f>'[1]generators-p'!M125</f>
        <v>0</v>
      </c>
      <c r="AL129" s="24"/>
      <c r="AM129" s="31">
        <v>123</v>
      </c>
      <c r="AN129" s="88">
        <v>0</v>
      </c>
      <c r="AO129" s="88">
        <v>783.13070999999991</v>
      </c>
      <c r="AP129" s="88">
        <v>0</v>
      </c>
      <c r="AQ129" s="88">
        <f>'[1]generators-p'!P125</f>
        <v>738.89937148686749</v>
      </c>
      <c r="AS129" s="31">
        <v>123</v>
      </c>
      <c r="AT129" s="24">
        <v>13113.01556</v>
      </c>
      <c r="AU129" s="42">
        <v>0</v>
      </c>
      <c r="AV129" s="43">
        <f t="shared" si="28"/>
        <v>13113.01556</v>
      </c>
      <c r="AW129" s="42">
        <f>'[1]generators-p'!H125</f>
        <v>0</v>
      </c>
      <c r="AX129" s="42">
        <f>'[1]generators-p'!I125</f>
        <v>23559.016171708448</v>
      </c>
      <c r="AY129" s="42">
        <f t="shared" si="29"/>
        <v>16491.311320195913</v>
      </c>
      <c r="AZ129" s="24"/>
      <c r="BA129" s="36">
        <v>123</v>
      </c>
      <c r="BB129" s="40">
        <v>0</v>
      </c>
      <c r="BC129" s="40">
        <v>0</v>
      </c>
      <c r="BD129" s="24"/>
      <c r="BE129" s="31">
        <v>123</v>
      </c>
      <c r="BF129" s="19">
        <v>0</v>
      </c>
      <c r="BG129" s="19">
        <v>0</v>
      </c>
      <c r="BH129" s="24"/>
      <c r="BI129" s="31">
        <v>123</v>
      </c>
      <c r="BJ129" s="19">
        <v>0</v>
      </c>
      <c r="BK129" s="40">
        <v>0</v>
      </c>
      <c r="BL129" s="46">
        <f t="shared" si="30"/>
        <v>0</v>
      </c>
      <c r="BM129" s="24">
        <f>'[1]links-p0'!B125</f>
        <v>0</v>
      </c>
      <c r="BN129" s="24"/>
      <c r="BO129" s="31">
        <v>123</v>
      </c>
      <c r="BP129" s="19">
        <v>4613</v>
      </c>
      <c r="BQ129" s="19">
        <f>'[1]links-p0'!G125</f>
        <v>0</v>
      </c>
      <c r="BR129" s="32"/>
      <c r="BS129" s="31">
        <v>123</v>
      </c>
      <c r="BT129" s="19">
        <v>2897.4</v>
      </c>
      <c r="BU129" s="40">
        <v>0</v>
      </c>
      <c r="BV129" s="46">
        <f t="shared" si="31"/>
        <v>2897.4</v>
      </c>
      <c r="BW129" s="46">
        <f>'[1]links-p0'!C125</f>
        <v>2897.4</v>
      </c>
      <c r="BX129" s="32"/>
      <c r="BY129" s="32">
        <v>0</v>
      </c>
      <c r="BZ129" s="40">
        <f>'[1]links-p0'!H125</f>
        <v>0</v>
      </c>
      <c r="CB129" s="35">
        <v>0</v>
      </c>
      <c r="CC129" s="33">
        <f>'[1]generators-p'!G126</f>
        <v>0</v>
      </c>
      <c r="CE129" s="35">
        <v>2384.5383659600002</v>
      </c>
      <c r="CF129" s="33">
        <f>'[1]generators-p'!O126</f>
        <v>0</v>
      </c>
      <c r="CJ129" s="35">
        <v>794.88</v>
      </c>
      <c r="CK129" s="33">
        <f>'[1]generators-p'!F125</f>
        <v>794.87977565351252</v>
      </c>
      <c r="CN129" s="32">
        <v>0</v>
      </c>
      <c r="CO129" s="19">
        <v>2583</v>
      </c>
      <c r="CP129" s="19">
        <f t="shared" si="32"/>
        <v>-2583</v>
      </c>
      <c r="CQ129" s="33">
        <f>'[1]storage_units-p'!C125</f>
        <v>0</v>
      </c>
      <c r="CS129" s="32">
        <v>0</v>
      </c>
      <c r="CT129" s="19">
        <v>0</v>
      </c>
      <c r="CU129" s="19">
        <f t="shared" si="21"/>
        <v>0</v>
      </c>
      <c r="CV129" s="90">
        <f>'[1]storage_units-p'!B126</f>
        <v>0</v>
      </c>
      <c r="CY129" s="32">
        <v>0</v>
      </c>
      <c r="CZ129" s="19">
        <v>0</v>
      </c>
      <c r="DA129" s="19">
        <f t="shared" si="22"/>
        <v>0</v>
      </c>
      <c r="DB129" s="90">
        <f>'[1]storage_units-p'!D126</f>
        <v>208.7095999999998</v>
      </c>
      <c r="DD129" s="98">
        <v>8289.1421646500003</v>
      </c>
      <c r="DE129" s="99">
        <f>'[1]links-p0'!D126</f>
        <v>4531.1311133181607</v>
      </c>
    </row>
    <row r="130" spans="1:109" x14ac:dyDescent="0.35">
      <c r="A130" s="24"/>
      <c r="B130" s="31">
        <f t="shared" si="33"/>
        <v>124</v>
      </c>
      <c r="C130" s="32">
        <v>0</v>
      </c>
      <c r="D130" s="19">
        <v>0</v>
      </c>
      <c r="E130" s="33">
        <f t="shared" si="23"/>
        <v>0</v>
      </c>
      <c r="F130" s="19">
        <f>'[1]generators-p'!B126</f>
        <v>0</v>
      </c>
      <c r="G130" s="19">
        <f>'[1]generators-p'!C126</f>
        <v>0</v>
      </c>
      <c r="H130" s="19">
        <f t="shared" si="36"/>
        <v>0</v>
      </c>
      <c r="I130" s="24"/>
      <c r="J130" s="31">
        <v>124</v>
      </c>
      <c r="K130" s="32">
        <v>0</v>
      </c>
      <c r="L130" s="19">
        <f t="shared" si="24"/>
        <v>0</v>
      </c>
      <c r="M130" s="19">
        <f>'[1]generators-p'!J126</f>
        <v>0</v>
      </c>
      <c r="N130" s="19">
        <f t="shared" si="25"/>
        <v>0</v>
      </c>
      <c r="O130" s="24"/>
      <c r="P130" s="35">
        <f t="shared" si="34"/>
        <v>124</v>
      </c>
      <c r="Q130" s="19">
        <v>43075.903200000001</v>
      </c>
      <c r="R130" s="19">
        <v>1520.3</v>
      </c>
      <c r="S130" s="19">
        <v>330.5</v>
      </c>
      <c r="T130" s="32">
        <f t="shared" si="26"/>
        <v>44926.703200000004</v>
      </c>
      <c r="U130" s="24">
        <f>'[1]generators-p'!D126</f>
        <v>44463.425337664652</v>
      </c>
      <c r="V130" s="24"/>
      <c r="W130" s="31">
        <f t="shared" si="35"/>
        <v>124</v>
      </c>
      <c r="X130" s="19">
        <v>2317.0763999999999</v>
      </c>
      <c r="Y130" s="19">
        <v>69.122</v>
      </c>
      <c r="Z130" s="19">
        <f t="shared" si="27"/>
        <v>2386.1983999999998</v>
      </c>
      <c r="AA130" s="24">
        <f>'[1]generators-p'!K126</f>
        <v>2317.0763999999999</v>
      </c>
      <c r="AB130" s="33">
        <f>'[1]generators-p'!L126</f>
        <v>69.122</v>
      </c>
      <c r="AC130" s="33">
        <f t="shared" si="37"/>
        <v>2386.1983999999998</v>
      </c>
      <c r="AD130" s="24"/>
      <c r="AE130" s="36">
        <v>124</v>
      </c>
      <c r="AF130" s="40">
        <v>859.46799999999996</v>
      </c>
      <c r="AG130" s="40">
        <f>'[1]generators-p'!E126</f>
        <v>0</v>
      </c>
      <c r="AH130" s="24"/>
      <c r="AI130" s="36">
        <v>124</v>
      </c>
      <c r="AJ130" s="40">
        <v>868.88400000000001</v>
      </c>
      <c r="AK130" s="40">
        <f>'[1]generators-p'!M126</f>
        <v>0</v>
      </c>
      <c r="AL130" s="24"/>
      <c r="AM130" s="31">
        <v>124</v>
      </c>
      <c r="AN130" s="88">
        <v>0</v>
      </c>
      <c r="AO130" s="88">
        <v>759.97193000000004</v>
      </c>
      <c r="AP130" s="88">
        <v>0</v>
      </c>
      <c r="AQ130" s="88">
        <f>'[1]generators-p'!P126</f>
        <v>717.04860281199001</v>
      </c>
      <c r="AS130" s="31">
        <v>124</v>
      </c>
      <c r="AT130" s="24">
        <v>13067.71046</v>
      </c>
      <c r="AU130" s="42">
        <v>0</v>
      </c>
      <c r="AV130" s="43">
        <f t="shared" si="28"/>
        <v>13067.71046</v>
      </c>
      <c r="AW130" s="42">
        <f>'[1]generators-p'!H126</f>
        <v>0</v>
      </c>
      <c r="AX130" s="42">
        <f>'[1]generators-p'!I126</f>
        <v>22798.10991134317</v>
      </c>
      <c r="AY130" s="42">
        <f t="shared" si="29"/>
        <v>15958.676937940218</v>
      </c>
      <c r="AZ130" s="24"/>
      <c r="BA130" s="36">
        <v>124</v>
      </c>
      <c r="BB130" s="40">
        <v>0</v>
      </c>
      <c r="BC130" s="40">
        <v>0</v>
      </c>
      <c r="BD130" s="24"/>
      <c r="BE130" s="31">
        <v>124</v>
      </c>
      <c r="BF130" s="19">
        <v>0</v>
      </c>
      <c r="BG130" s="19">
        <v>0</v>
      </c>
      <c r="BH130" s="24"/>
      <c r="BI130" s="31">
        <v>124</v>
      </c>
      <c r="BJ130" s="19">
        <v>0</v>
      </c>
      <c r="BK130" s="40">
        <v>335.77767516</v>
      </c>
      <c r="BL130" s="46">
        <f t="shared" si="30"/>
        <v>335.77767516</v>
      </c>
      <c r="BM130" s="24">
        <f>'[1]links-p0'!B126</f>
        <v>0</v>
      </c>
      <c r="BN130" s="24"/>
      <c r="BO130" s="31">
        <v>124</v>
      </c>
      <c r="BP130" s="19">
        <v>4613</v>
      </c>
      <c r="BQ130" s="19">
        <f>'[1]links-p0'!G126</f>
        <v>0</v>
      </c>
      <c r="BR130" s="32"/>
      <c r="BS130" s="31">
        <v>124</v>
      </c>
      <c r="BT130" s="19">
        <v>2897.4</v>
      </c>
      <c r="BU130" s="40">
        <v>0</v>
      </c>
      <c r="BV130" s="46">
        <f t="shared" si="31"/>
        <v>2897.4</v>
      </c>
      <c r="BW130" s="46">
        <f>'[1]links-p0'!C126</f>
        <v>2897.4</v>
      </c>
      <c r="BX130" s="32"/>
      <c r="BY130" s="32">
        <v>0</v>
      </c>
      <c r="BZ130" s="40">
        <f>'[1]links-p0'!H126</f>
        <v>0</v>
      </c>
      <c r="CB130" s="35">
        <v>0</v>
      </c>
      <c r="CC130" s="33">
        <f>'[1]generators-p'!G127</f>
        <v>0</v>
      </c>
      <c r="CE130" s="35">
        <v>2205.2840468099998</v>
      </c>
      <c r="CF130" s="33">
        <f>'[1]generators-p'!O127</f>
        <v>0</v>
      </c>
      <c r="CJ130" s="35">
        <v>794.88</v>
      </c>
      <c r="CK130" s="33">
        <f>'[1]generators-p'!F126</f>
        <v>794.87977565351252</v>
      </c>
      <c r="CN130" s="32">
        <v>0</v>
      </c>
      <c r="CO130" s="19">
        <v>0</v>
      </c>
      <c r="CP130" s="19">
        <f t="shared" si="32"/>
        <v>0</v>
      </c>
      <c r="CQ130" s="33">
        <f>'[1]storage_units-p'!C126</f>
        <v>0</v>
      </c>
      <c r="CS130" s="32">
        <v>0</v>
      </c>
      <c r="CT130" s="19">
        <v>0</v>
      </c>
      <c r="CU130" s="19">
        <f t="shared" si="21"/>
        <v>0</v>
      </c>
      <c r="CV130" s="90">
        <f>'[1]storage_units-p'!B127</f>
        <v>0</v>
      </c>
      <c r="CY130" s="32">
        <v>0</v>
      </c>
      <c r="CZ130" s="19">
        <v>0</v>
      </c>
      <c r="DA130" s="19">
        <f t="shared" si="22"/>
        <v>0</v>
      </c>
      <c r="DB130" s="90">
        <f>'[1]storage_units-p'!D127</f>
        <v>29.498599999999328</v>
      </c>
      <c r="DD130" s="98">
        <v>11033.842527360001</v>
      </c>
      <c r="DE130" s="99">
        <f>'[1]links-p0'!D127</f>
        <v>4997.6904735154803</v>
      </c>
    </row>
    <row r="131" spans="1:109" x14ac:dyDescent="0.35">
      <c r="A131" s="24"/>
      <c r="B131" s="31">
        <f t="shared" si="33"/>
        <v>125</v>
      </c>
      <c r="C131" s="32">
        <v>0</v>
      </c>
      <c r="D131" s="19">
        <v>0</v>
      </c>
      <c r="E131" s="33">
        <f t="shared" si="23"/>
        <v>0</v>
      </c>
      <c r="F131" s="19">
        <f>'[1]generators-p'!B127</f>
        <v>0</v>
      </c>
      <c r="G131" s="19">
        <f>'[1]generators-p'!C127</f>
        <v>0</v>
      </c>
      <c r="H131" s="19">
        <f t="shared" si="36"/>
        <v>0</v>
      </c>
      <c r="I131" s="24"/>
      <c r="J131" s="31">
        <v>125</v>
      </c>
      <c r="K131" s="32">
        <v>0</v>
      </c>
      <c r="L131" s="19">
        <f t="shared" si="24"/>
        <v>0</v>
      </c>
      <c r="M131" s="19">
        <f>'[1]generators-p'!J127</f>
        <v>0</v>
      </c>
      <c r="N131" s="19">
        <f t="shared" si="25"/>
        <v>0</v>
      </c>
      <c r="O131" s="24"/>
      <c r="P131" s="35">
        <f t="shared" si="34"/>
        <v>125</v>
      </c>
      <c r="Q131" s="19">
        <v>42630.904199999997</v>
      </c>
      <c r="R131" s="19">
        <v>1545.6</v>
      </c>
      <c r="S131" s="19">
        <v>336</v>
      </c>
      <c r="T131" s="32">
        <f t="shared" si="26"/>
        <v>44512.504199999996</v>
      </c>
      <c r="U131" s="24">
        <f>'[1]generators-p'!D127</f>
        <v>43957.397697861968</v>
      </c>
      <c r="V131" s="24"/>
      <c r="W131" s="31">
        <f t="shared" si="35"/>
        <v>125</v>
      </c>
      <c r="X131" s="19">
        <v>2549.9484000000002</v>
      </c>
      <c r="Y131" s="19">
        <v>71.706000000000003</v>
      </c>
      <c r="Z131" s="19">
        <f t="shared" si="27"/>
        <v>2621.6544000000004</v>
      </c>
      <c r="AA131" s="24">
        <f>'[1]generators-p'!K127</f>
        <v>2549.9484000000002</v>
      </c>
      <c r="AB131" s="33">
        <f>'[1]generators-p'!L127</f>
        <v>71.706000000000003</v>
      </c>
      <c r="AC131" s="33">
        <f t="shared" si="37"/>
        <v>2621.6544000000004</v>
      </c>
      <c r="AD131" s="24"/>
      <c r="AE131" s="36">
        <v>125</v>
      </c>
      <c r="AF131" s="40">
        <v>861.93100000000004</v>
      </c>
      <c r="AG131" s="40">
        <f>'[1]generators-p'!E127</f>
        <v>0</v>
      </c>
      <c r="AH131" s="24"/>
      <c r="AI131" s="36">
        <v>125</v>
      </c>
      <c r="AJ131" s="40">
        <v>869.72199999999998</v>
      </c>
      <c r="AK131" s="40">
        <f>'[1]generators-p'!M127</f>
        <v>0</v>
      </c>
      <c r="AL131" s="24"/>
      <c r="AM131" s="31">
        <v>125</v>
      </c>
      <c r="AN131" s="88">
        <v>0</v>
      </c>
      <c r="AO131" s="88">
        <v>802.3376300000001</v>
      </c>
      <c r="AP131" s="88">
        <v>0</v>
      </c>
      <c r="AQ131" s="88">
        <f>'[1]generators-p'!P127</f>
        <v>757.0214817999705</v>
      </c>
      <c r="AS131" s="31">
        <v>125</v>
      </c>
      <c r="AT131" s="24">
        <v>12918.989600000001</v>
      </c>
      <c r="AU131" s="42">
        <v>0</v>
      </c>
      <c r="AV131" s="43">
        <f t="shared" si="28"/>
        <v>12918.989600000001</v>
      </c>
      <c r="AW131" s="42">
        <f>'[1]generators-p'!H127</f>
        <v>0</v>
      </c>
      <c r="AX131" s="42">
        <f>'[1]generators-p'!I127</f>
        <v>21169.606245680949</v>
      </c>
      <c r="AY131" s="42">
        <f t="shared" si="29"/>
        <v>14818.724371976663</v>
      </c>
      <c r="AZ131" s="24"/>
      <c r="BA131" s="36">
        <v>125</v>
      </c>
      <c r="BB131" s="40">
        <v>0</v>
      </c>
      <c r="BC131" s="40">
        <v>0</v>
      </c>
      <c r="BD131" s="24"/>
      <c r="BE131" s="31">
        <v>125</v>
      </c>
      <c r="BF131" s="19">
        <v>0</v>
      </c>
      <c r="BG131" s="19">
        <v>0</v>
      </c>
      <c r="BH131" s="24"/>
      <c r="BI131" s="31">
        <v>125</v>
      </c>
      <c r="BJ131" s="19">
        <v>0</v>
      </c>
      <c r="BK131" s="40">
        <v>2874.9269169600002</v>
      </c>
      <c r="BL131" s="46">
        <f t="shared" si="30"/>
        <v>2874.9269169600002</v>
      </c>
      <c r="BM131" s="24">
        <f>'[1]links-p0'!B127</f>
        <v>0</v>
      </c>
      <c r="BN131" s="24"/>
      <c r="BO131" s="31">
        <v>125</v>
      </c>
      <c r="BP131" s="19">
        <v>4613</v>
      </c>
      <c r="BQ131" s="19">
        <f>'[1]links-p0'!G127</f>
        <v>0</v>
      </c>
      <c r="BR131" s="32"/>
      <c r="BS131" s="31">
        <v>125</v>
      </c>
      <c r="BT131" s="19">
        <v>2897.4</v>
      </c>
      <c r="BU131" s="40">
        <v>0</v>
      </c>
      <c r="BV131" s="46">
        <f t="shared" si="31"/>
        <v>2897.4</v>
      </c>
      <c r="BW131" s="46">
        <f>'[1]links-p0'!C127</f>
        <v>2897.4</v>
      </c>
      <c r="BX131" s="32"/>
      <c r="BY131" s="32">
        <v>0</v>
      </c>
      <c r="BZ131" s="40">
        <f>'[1]links-p0'!H127</f>
        <v>0</v>
      </c>
      <c r="CB131" s="35">
        <v>0</v>
      </c>
      <c r="CC131" s="33">
        <f>'[1]generators-p'!G128</f>
        <v>0</v>
      </c>
      <c r="CE131" s="35">
        <v>2591</v>
      </c>
      <c r="CF131" s="33">
        <f>'[1]generators-p'!O128</f>
        <v>0</v>
      </c>
      <c r="CJ131" s="35">
        <v>794.88</v>
      </c>
      <c r="CK131" s="33">
        <f>'[1]generators-p'!F127</f>
        <v>794.87977565351252</v>
      </c>
      <c r="CN131" s="32">
        <v>0</v>
      </c>
      <c r="CO131" s="19">
        <v>2583</v>
      </c>
      <c r="CP131" s="19">
        <f t="shared" si="32"/>
        <v>-2583</v>
      </c>
      <c r="CQ131" s="33">
        <f>'[1]storage_units-p'!C127</f>
        <v>0</v>
      </c>
      <c r="CS131" s="32">
        <v>0</v>
      </c>
      <c r="CT131" s="19">
        <v>0</v>
      </c>
      <c r="CU131" s="19">
        <f t="shared" si="21"/>
        <v>0</v>
      </c>
      <c r="CV131" s="90">
        <f>'[1]storage_units-p'!B128</f>
        <v>0</v>
      </c>
      <c r="CY131" s="32">
        <v>0</v>
      </c>
      <c r="CZ131" s="19">
        <v>0</v>
      </c>
      <c r="DA131" s="19">
        <f t="shared" si="22"/>
        <v>0</v>
      </c>
      <c r="DB131" s="90">
        <f>'[1]storage_units-p'!D128</f>
        <v>-100.5812553199998</v>
      </c>
      <c r="DD131" s="98">
        <v>12452.668463489999</v>
      </c>
      <c r="DE131" s="99">
        <f>'[1]links-p0'!D128</f>
        <v>4512.1086739414623</v>
      </c>
    </row>
    <row r="132" spans="1:109" x14ac:dyDescent="0.35">
      <c r="A132" s="24"/>
      <c r="B132" s="31">
        <f t="shared" si="33"/>
        <v>126</v>
      </c>
      <c r="C132" s="32">
        <v>0</v>
      </c>
      <c r="D132" s="19">
        <v>0</v>
      </c>
      <c r="E132" s="33">
        <f t="shared" si="23"/>
        <v>0</v>
      </c>
      <c r="F132" s="19">
        <f>'[1]generators-p'!B128</f>
        <v>0</v>
      </c>
      <c r="G132" s="19">
        <f>'[1]generators-p'!C128</f>
        <v>0</v>
      </c>
      <c r="H132" s="19">
        <f t="shared" si="36"/>
        <v>0</v>
      </c>
      <c r="I132" s="24"/>
      <c r="J132" s="31">
        <v>126</v>
      </c>
      <c r="K132" s="32">
        <v>0</v>
      </c>
      <c r="L132" s="19">
        <f t="shared" si="24"/>
        <v>0</v>
      </c>
      <c r="M132" s="19">
        <f>'[1]generators-p'!J128</f>
        <v>0</v>
      </c>
      <c r="N132" s="19">
        <f t="shared" si="25"/>
        <v>0</v>
      </c>
      <c r="O132" s="24"/>
      <c r="P132" s="35">
        <f t="shared" si="34"/>
        <v>126</v>
      </c>
      <c r="Q132" s="19">
        <v>42096.905400000003</v>
      </c>
      <c r="R132" s="19">
        <v>1570.9</v>
      </c>
      <c r="S132" s="19">
        <v>341.5</v>
      </c>
      <c r="T132" s="32">
        <f t="shared" si="26"/>
        <v>44009.305400000005</v>
      </c>
      <c r="U132" s="24">
        <f>'[1]generators-p'!D128</f>
        <v>43398.565898287947</v>
      </c>
      <c r="V132" s="24"/>
      <c r="W132" s="31">
        <f t="shared" si="35"/>
        <v>126</v>
      </c>
      <c r="X132" s="19">
        <v>2887.6127999999999</v>
      </c>
      <c r="Y132" s="19">
        <v>71.706000000000003</v>
      </c>
      <c r="Z132" s="19">
        <f t="shared" si="27"/>
        <v>2959.3188</v>
      </c>
      <c r="AA132" s="24">
        <f>'[1]generators-p'!K128</f>
        <v>2887.6127999999999</v>
      </c>
      <c r="AB132" s="33">
        <f>'[1]generators-p'!L128</f>
        <v>71.706000000000003</v>
      </c>
      <c r="AC132" s="33">
        <f t="shared" si="37"/>
        <v>2959.3188</v>
      </c>
      <c r="AD132" s="24"/>
      <c r="AE132" s="36">
        <v>126</v>
      </c>
      <c r="AF132" s="40">
        <v>857.00599999999997</v>
      </c>
      <c r="AG132" s="40">
        <f>'[1]generators-p'!E128</f>
        <v>0</v>
      </c>
      <c r="AH132" s="24"/>
      <c r="AI132" s="36">
        <v>126</v>
      </c>
      <c r="AJ132" s="40">
        <v>889.26300000000003</v>
      </c>
      <c r="AK132" s="40">
        <f>'[1]generators-p'!M128</f>
        <v>0</v>
      </c>
      <c r="AL132" s="24"/>
      <c r="AM132" s="31">
        <v>126</v>
      </c>
      <c r="AN132" s="88">
        <v>0</v>
      </c>
      <c r="AO132" s="88">
        <v>809.63358999999991</v>
      </c>
      <c r="AP132" s="88">
        <v>0</v>
      </c>
      <c r="AQ132" s="88">
        <f>'[1]generators-p'!P128</f>
        <v>763.9053648983529</v>
      </c>
      <c r="AS132" s="31">
        <v>126</v>
      </c>
      <c r="AT132" s="24">
        <v>12754.75027</v>
      </c>
      <c r="AU132" s="42">
        <v>0</v>
      </c>
      <c r="AV132" s="43">
        <f t="shared" si="28"/>
        <v>12754.75027</v>
      </c>
      <c r="AW132" s="42">
        <f>'[1]generators-p'!H128</f>
        <v>0</v>
      </c>
      <c r="AX132" s="42">
        <f>'[1]generators-p'!I128</f>
        <v>22840.175591782401</v>
      </c>
      <c r="AY132" s="42">
        <f t="shared" si="29"/>
        <v>15988.12291424768</v>
      </c>
      <c r="AZ132" s="24"/>
      <c r="BA132" s="36">
        <v>126</v>
      </c>
      <c r="BB132" s="40">
        <v>0</v>
      </c>
      <c r="BC132" s="40">
        <v>0</v>
      </c>
      <c r="BD132" s="24"/>
      <c r="BE132" s="31">
        <v>126</v>
      </c>
      <c r="BF132" s="19">
        <v>0</v>
      </c>
      <c r="BG132" s="19">
        <v>0</v>
      </c>
      <c r="BH132" s="24"/>
      <c r="BI132" s="31">
        <v>126</v>
      </c>
      <c r="BJ132" s="19">
        <v>0</v>
      </c>
      <c r="BK132" s="40">
        <v>5794.7504322699997</v>
      </c>
      <c r="BL132" s="46">
        <f t="shared" si="30"/>
        <v>5794.7504322699997</v>
      </c>
      <c r="BM132" s="24">
        <f>'[1]links-p0'!B128</f>
        <v>0</v>
      </c>
      <c r="BN132" s="24"/>
      <c r="BO132" s="31">
        <v>126</v>
      </c>
      <c r="BP132" s="19">
        <v>4613</v>
      </c>
      <c r="BQ132" s="19">
        <f>'[1]links-p0'!G128</f>
        <v>0</v>
      </c>
      <c r="BR132" s="32"/>
      <c r="BS132" s="31">
        <v>126</v>
      </c>
      <c r="BT132" s="19">
        <v>2897.4</v>
      </c>
      <c r="BU132" s="40">
        <v>0</v>
      </c>
      <c r="BV132" s="46">
        <f t="shared" si="31"/>
        <v>2897.4</v>
      </c>
      <c r="BW132" s="46">
        <f>'[1]links-p0'!C128</f>
        <v>2897.4</v>
      </c>
      <c r="BX132" s="32"/>
      <c r="BY132" s="32">
        <v>78.541544680000001</v>
      </c>
      <c r="BZ132" s="40">
        <f>'[1]links-p0'!H128</f>
        <v>78.541544680000001</v>
      </c>
      <c r="CB132" s="35">
        <v>0</v>
      </c>
      <c r="CC132" s="33">
        <f>'[1]generators-p'!G129</f>
        <v>0</v>
      </c>
      <c r="CE132" s="35">
        <v>2591</v>
      </c>
      <c r="CF132" s="33">
        <f>'[1]generators-p'!O129</f>
        <v>0</v>
      </c>
      <c r="CJ132" s="35">
        <v>794.88</v>
      </c>
      <c r="CK132" s="33">
        <f>'[1]generators-p'!F128</f>
        <v>794.87977565351252</v>
      </c>
      <c r="CN132" s="32">
        <v>0</v>
      </c>
      <c r="CO132" s="19">
        <v>2583</v>
      </c>
      <c r="CP132" s="19">
        <f t="shared" si="32"/>
        <v>-2583</v>
      </c>
      <c r="CQ132" s="33">
        <f>'[1]storage_units-p'!C128</f>
        <v>0</v>
      </c>
      <c r="CS132" s="32">
        <v>3912.2240009799998</v>
      </c>
      <c r="CT132" s="19">
        <v>0</v>
      </c>
      <c r="CU132" s="19">
        <f t="shared" si="21"/>
        <v>3912.2240009799998</v>
      </c>
      <c r="CV132" s="90">
        <f>'[1]storage_units-p'!B129</f>
        <v>1329.4271159921909</v>
      </c>
      <c r="CY132" s="32">
        <v>0</v>
      </c>
      <c r="CZ132" s="19">
        <v>0</v>
      </c>
      <c r="DA132" s="19">
        <f t="shared" si="22"/>
        <v>0</v>
      </c>
      <c r="DB132" s="90">
        <f>'[1]storage_units-p'!D129</f>
        <v>-268.82861701999929</v>
      </c>
      <c r="DD132" s="98">
        <v>12566.10253751</v>
      </c>
      <c r="DE132" s="99">
        <f>'[1]links-p0'!D129</f>
        <v>3258.9804987251568</v>
      </c>
    </row>
    <row r="133" spans="1:109" x14ac:dyDescent="0.35">
      <c r="A133" s="24"/>
      <c r="B133" s="31">
        <f t="shared" si="33"/>
        <v>127</v>
      </c>
      <c r="C133" s="32">
        <v>0</v>
      </c>
      <c r="D133" s="19">
        <v>0</v>
      </c>
      <c r="E133" s="33">
        <f t="shared" si="23"/>
        <v>0</v>
      </c>
      <c r="F133" s="19">
        <f>'[1]generators-p'!B129</f>
        <v>0</v>
      </c>
      <c r="G133" s="19">
        <f>'[1]generators-p'!C129</f>
        <v>0</v>
      </c>
      <c r="H133" s="19">
        <f t="shared" si="36"/>
        <v>0</v>
      </c>
      <c r="I133" s="24"/>
      <c r="J133" s="31">
        <v>127</v>
      </c>
      <c r="K133" s="32">
        <v>0</v>
      </c>
      <c r="L133" s="19">
        <f t="shared" si="24"/>
        <v>0</v>
      </c>
      <c r="M133" s="19">
        <f>'[1]generators-p'!J129</f>
        <v>0</v>
      </c>
      <c r="N133" s="19">
        <f t="shared" si="25"/>
        <v>0</v>
      </c>
      <c r="O133" s="24"/>
      <c r="P133" s="35">
        <f t="shared" si="34"/>
        <v>127</v>
      </c>
      <c r="Q133" s="19">
        <v>40672.908600000002</v>
      </c>
      <c r="R133" s="19">
        <v>1607.7</v>
      </c>
      <c r="S133" s="19">
        <v>349.5</v>
      </c>
      <c r="T133" s="32">
        <f t="shared" si="26"/>
        <v>42630.1086</v>
      </c>
      <c r="U133" s="24">
        <f>'[1]generators-p'!D129</f>
        <v>41996.963607079451</v>
      </c>
      <c r="V133" s="24"/>
      <c r="W133" s="31">
        <f t="shared" si="35"/>
        <v>127</v>
      </c>
      <c r="X133" s="19">
        <v>3143.7719999999999</v>
      </c>
      <c r="Y133" s="19">
        <v>71.06</v>
      </c>
      <c r="Z133" s="19">
        <f t="shared" si="27"/>
        <v>3214.8319999999999</v>
      </c>
      <c r="AA133" s="24">
        <f>'[1]generators-p'!K129</f>
        <v>3143.771999999999</v>
      </c>
      <c r="AB133" s="33">
        <f>'[1]generators-p'!L129</f>
        <v>71.06</v>
      </c>
      <c r="AC133" s="33">
        <f t="shared" si="37"/>
        <v>3214.831999999999</v>
      </c>
      <c r="AD133" s="24"/>
      <c r="AE133" s="36">
        <v>127</v>
      </c>
      <c r="AF133" s="40">
        <v>854.54300000000001</v>
      </c>
      <c r="AG133" s="40">
        <f>'[1]generators-p'!E129</f>
        <v>0</v>
      </c>
      <c r="AH133" s="24"/>
      <c r="AI133" s="36">
        <v>127</v>
      </c>
      <c r="AJ133" s="40">
        <v>932.255</v>
      </c>
      <c r="AK133" s="40">
        <f>'[1]generators-p'!M129</f>
        <v>0</v>
      </c>
      <c r="AL133" s="24"/>
      <c r="AM133" s="31">
        <v>127</v>
      </c>
      <c r="AN133" s="88">
        <v>0</v>
      </c>
      <c r="AO133" s="88">
        <v>793.4754099999999</v>
      </c>
      <c r="AP133" s="88">
        <v>0</v>
      </c>
      <c r="AQ133" s="88">
        <f>'[1]generators-p'!P129</f>
        <v>748.65980129841228</v>
      </c>
      <c r="AS133" s="31">
        <v>127</v>
      </c>
      <c r="AT133" s="24">
        <v>12342.822469999999</v>
      </c>
      <c r="AU133" s="42">
        <v>0</v>
      </c>
      <c r="AV133" s="43">
        <f t="shared" si="28"/>
        <v>12342.822469999999</v>
      </c>
      <c r="AW133" s="42">
        <f>'[1]generators-p'!H129</f>
        <v>0</v>
      </c>
      <c r="AX133" s="42">
        <f>'[1]generators-p'!I129</f>
        <v>23142.392186687121</v>
      </c>
      <c r="AY133" s="42">
        <f t="shared" si="29"/>
        <v>16199.674530680983</v>
      </c>
      <c r="AZ133" s="24"/>
      <c r="BA133" s="36">
        <v>127</v>
      </c>
      <c r="BB133" s="40">
        <v>0</v>
      </c>
      <c r="BC133" s="40">
        <v>0</v>
      </c>
      <c r="BD133" s="24"/>
      <c r="BE133" s="31">
        <v>127</v>
      </c>
      <c r="BF133" s="19">
        <v>0</v>
      </c>
      <c r="BG133" s="19">
        <v>0</v>
      </c>
      <c r="BH133" s="24"/>
      <c r="BI133" s="31">
        <v>127</v>
      </c>
      <c r="BJ133" s="19">
        <v>0</v>
      </c>
      <c r="BK133" s="40">
        <v>4771.8748445000001</v>
      </c>
      <c r="BL133" s="46">
        <f t="shared" si="30"/>
        <v>4771.8748445000001</v>
      </c>
      <c r="BM133" s="24">
        <f>'[1]links-p0'!B129</f>
        <v>0</v>
      </c>
      <c r="BN133" s="24"/>
      <c r="BO133" s="31">
        <v>127</v>
      </c>
      <c r="BP133" s="19">
        <v>4613</v>
      </c>
      <c r="BQ133" s="19">
        <f>'[1]links-p0'!G129</f>
        <v>0</v>
      </c>
      <c r="BR133" s="32"/>
      <c r="BS133" s="31">
        <v>127</v>
      </c>
      <c r="BT133" s="19">
        <v>2897.4</v>
      </c>
      <c r="BU133" s="40">
        <v>0</v>
      </c>
      <c r="BV133" s="46">
        <f t="shared" si="31"/>
        <v>2897.4</v>
      </c>
      <c r="BW133" s="46">
        <f>'[1]links-p0'!C129</f>
        <v>2897.4</v>
      </c>
      <c r="BX133" s="32"/>
      <c r="BY133" s="32">
        <v>79.67338298</v>
      </c>
      <c r="BZ133" s="40">
        <f>'[1]links-p0'!H129</f>
        <v>79.67338298</v>
      </c>
      <c r="CB133" s="35">
        <v>0</v>
      </c>
      <c r="CC133" s="33">
        <f>'[1]generators-p'!G130</f>
        <v>0</v>
      </c>
      <c r="CE133" s="35">
        <v>2591</v>
      </c>
      <c r="CF133" s="33">
        <f>'[1]generators-p'!O130</f>
        <v>0</v>
      </c>
      <c r="CJ133" s="35">
        <v>794.88</v>
      </c>
      <c r="CK133" s="33">
        <f>'[1]generators-p'!F129</f>
        <v>794.87977565351252</v>
      </c>
      <c r="CN133" s="32">
        <v>0</v>
      </c>
      <c r="CO133" s="19">
        <v>2583</v>
      </c>
      <c r="CP133" s="19">
        <f t="shared" si="32"/>
        <v>-2583</v>
      </c>
      <c r="CQ133" s="33">
        <f>'[1]storage_units-p'!C129</f>
        <v>0</v>
      </c>
      <c r="CS133" s="32">
        <v>4168.0610011600002</v>
      </c>
      <c r="CT133" s="19">
        <v>0</v>
      </c>
      <c r="CU133" s="19">
        <f t="shared" si="21"/>
        <v>4168.0610011600002</v>
      </c>
      <c r="CV133" s="90">
        <f>'[1]storage_units-p'!B130</f>
        <v>6003.844823265079</v>
      </c>
      <c r="CY133" s="32">
        <v>0</v>
      </c>
      <c r="CZ133" s="19">
        <v>0</v>
      </c>
      <c r="DA133" s="19">
        <f t="shared" si="22"/>
        <v>0</v>
      </c>
      <c r="DB133" s="90">
        <f>'[1]storage_units-p'!D130</f>
        <v>294.72576596000067</v>
      </c>
      <c r="DD133" s="98">
        <v>13183.35951287</v>
      </c>
      <c r="DE133" s="99">
        <f>'[1]links-p0'!D130</f>
        <v>4102.8138624793164</v>
      </c>
    </row>
    <row r="134" spans="1:109" x14ac:dyDescent="0.35">
      <c r="A134" s="24"/>
      <c r="B134" s="31">
        <f t="shared" si="33"/>
        <v>128</v>
      </c>
      <c r="C134" s="32">
        <v>0</v>
      </c>
      <c r="D134" s="19">
        <v>0</v>
      </c>
      <c r="E134" s="33">
        <f t="shared" si="23"/>
        <v>0</v>
      </c>
      <c r="F134" s="19">
        <f>'[1]generators-p'!B130</f>
        <v>0</v>
      </c>
      <c r="G134" s="19">
        <f>'[1]generators-p'!C130</f>
        <v>0</v>
      </c>
      <c r="H134" s="19">
        <f t="shared" ref="H134:H165" si="38">G134+F134</f>
        <v>0</v>
      </c>
      <c r="I134" s="24"/>
      <c r="J134" s="31">
        <v>128</v>
      </c>
      <c r="K134" s="32">
        <v>0</v>
      </c>
      <c r="L134" s="19">
        <f t="shared" si="24"/>
        <v>0</v>
      </c>
      <c r="M134" s="19">
        <f>'[1]generators-p'!J130</f>
        <v>0</v>
      </c>
      <c r="N134" s="19">
        <f t="shared" si="25"/>
        <v>0</v>
      </c>
      <c r="O134" s="24"/>
      <c r="P134" s="35">
        <f t="shared" si="34"/>
        <v>128</v>
      </c>
      <c r="Q134" s="19">
        <v>38892.912600000003</v>
      </c>
      <c r="R134" s="19">
        <v>1639.9</v>
      </c>
      <c r="S134" s="19">
        <v>356.5</v>
      </c>
      <c r="T134" s="32">
        <f t="shared" si="26"/>
        <v>40889.312600000005</v>
      </c>
      <c r="U134" s="24">
        <f>'[1]generators-p'!D130</f>
        <v>40071.69526356073</v>
      </c>
      <c r="V134" s="24"/>
      <c r="W134" s="31">
        <f t="shared" si="35"/>
        <v>128</v>
      </c>
      <c r="X134" s="19">
        <v>3143.7719999999999</v>
      </c>
      <c r="Y134" s="19">
        <v>71.06</v>
      </c>
      <c r="Z134" s="19">
        <f t="shared" si="27"/>
        <v>3214.8319999999999</v>
      </c>
      <c r="AA134" s="24">
        <f>'[1]generators-p'!K130</f>
        <v>3143.771999999999</v>
      </c>
      <c r="AB134" s="33">
        <f>'[1]generators-p'!L130</f>
        <v>71.06</v>
      </c>
      <c r="AC134" s="33">
        <f t="shared" ref="AC134:AC165" si="39">AB134+AA134</f>
        <v>3214.831999999999</v>
      </c>
      <c r="AD134" s="24"/>
      <c r="AE134" s="36">
        <v>128</v>
      </c>
      <c r="AF134" s="40">
        <v>864.39400000000001</v>
      </c>
      <c r="AG134" s="40">
        <f>'[1]generators-p'!E130</f>
        <v>0</v>
      </c>
      <c r="AH134" s="24"/>
      <c r="AI134" s="36">
        <v>128</v>
      </c>
      <c r="AJ134" s="40">
        <v>945.16300000000001</v>
      </c>
      <c r="AK134" s="40">
        <f>'[1]generators-p'!M130</f>
        <v>0</v>
      </c>
      <c r="AL134" s="24"/>
      <c r="AM134" s="31">
        <v>128</v>
      </c>
      <c r="AN134" s="88">
        <v>0</v>
      </c>
      <c r="AO134" s="88">
        <v>775.74528999999995</v>
      </c>
      <c r="AP134" s="88">
        <v>0</v>
      </c>
      <c r="AQ134" s="88">
        <f>'[1]generators-p'!P130</f>
        <v>731.93108110253763</v>
      </c>
      <c r="AS134" s="31">
        <v>128</v>
      </c>
      <c r="AT134" s="24">
        <v>11901.692370000001</v>
      </c>
      <c r="AU134" s="42">
        <v>0</v>
      </c>
      <c r="AV134" s="43">
        <f t="shared" si="28"/>
        <v>11901.692370000001</v>
      </c>
      <c r="AW134" s="42">
        <f>'[1]generators-p'!H130</f>
        <v>0</v>
      </c>
      <c r="AX134" s="42">
        <f>'[1]generators-p'!I130</f>
        <v>22315.28754312883</v>
      </c>
      <c r="AY134" s="42">
        <f t="shared" si="29"/>
        <v>15620.70128019018</v>
      </c>
      <c r="AZ134" s="24"/>
      <c r="BA134" s="36">
        <v>128</v>
      </c>
      <c r="BB134" s="40">
        <v>0</v>
      </c>
      <c r="BC134" s="40">
        <v>0</v>
      </c>
      <c r="BD134" s="24"/>
      <c r="BE134" s="31">
        <v>128</v>
      </c>
      <c r="BF134" s="19">
        <v>0</v>
      </c>
      <c r="BG134" s="19">
        <v>0</v>
      </c>
      <c r="BH134" s="24"/>
      <c r="BI134" s="31">
        <v>128</v>
      </c>
      <c r="BJ134" s="19">
        <v>0</v>
      </c>
      <c r="BK134" s="40">
        <v>10447.41</v>
      </c>
      <c r="BL134" s="46">
        <f t="shared" si="30"/>
        <v>10447.41</v>
      </c>
      <c r="BM134" s="24">
        <f>'[1]links-p0'!B130</f>
        <v>0</v>
      </c>
      <c r="BN134" s="24"/>
      <c r="BO134" s="31">
        <v>128</v>
      </c>
      <c r="BP134" s="19">
        <v>4613</v>
      </c>
      <c r="BQ134" s="19">
        <f>'[1]links-p0'!G130</f>
        <v>0</v>
      </c>
      <c r="BR134" s="32"/>
      <c r="BS134" s="31">
        <v>128</v>
      </c>
      <c r="BT134" s="19">
        <v>2897.4</v>
      </c>
      <c r="BU134" s="40">
        <v>0</v>
      </c>
      <c r="BV134" s="46">
        <f t="shared" si="31"/>
        <v>2897.4</v>
      </c>
      <c r="BW134" s="46">
        <f>'[1]links-p0'!C130</f>
        <v>2897.4</v>
      </c>
      <c r="BX134" s="32"/>
      <c r="BY134" s="32">
        <v>515.17376595999997</v>
      </c>
      <c r="BZ134" s="40">
        <f>'[1]links-p0'!H130</f>
        <v>515.17376595999997</v>
      </c>
      <c r="CB134" s="35">
        <v>0</v>
      </c>
      <c r="CC134" s="33">
        <f>'[1]generators-p'!G131</f>
        <v>0</v>
      </c>
      <c r="CE134" s="35">
        <v>2591</v>
      </c>
      <c r="CF134" s="33">
        <f>'[1]generators-p'!O131</f>
        <v>0</v>
      </c>
      <c r="CJ134" s="35">
        <v>794.88</v>
      </c>
      <c r="CK134" s="33">
        <f>'[1]generators-p'!F130</f>
        <v>794.87977565351252</v>
      </c>
      <c r="CN134" s="32">
        <v>0</v>
      </c>
      <c r="CO134" s="19">
        <v>2583</v>
      </c>
      <c r="CP134" s="19">
        <f t="shared" si="32"/>
        <v>-2583</v>
      </c>
      <c r="CQ134" s="33">
        <f>'[1]storage_units-p'!C130</f>
        <v>0</v>
      </c>
      <c r="CS134" s="32">
        <v>0</v>
      </c>
      <c r="CT134" s="19">
        <v>0</v>
      </c>
      <c r="CU134" s="19">
        <f t="shared" ref="CU134:CU173" si="40">CS134-CT134</f>
        <v>0</v>
      </c>
      <c r="CV134" s="90">
        <f>'[1]storage_units-p'!B131</f>
        <v>-2958.4581972386918</v>
      </c>
      <c r="CY134" s="32">
        <v>0</v>
      </c>
      <c r="CZ134" s="19">
        <v>0</v>
      </c>
      <c r="DA134" s="19">
        <f t="shared" ref="DA134:DA197" si="41">CY134-CZ134</f>
        <v>0</v>
      </c>
      <c r="DB134" s="90">
        <f>'[1]storage_units-p'!D131</f>
        <v>351.09619999999978</v>
      </c>
      <c r="DD134" s="98">
        <v>8744.5951205399997</v>
      </c>
      <c r="DE134" s="99">
        <f>'[1]links-p0'!D131</f>
        <v>0</v>
      </c>
    </row>
    <row r="135" spans="1:109" x14ac:dyDescent="0.35">
      <c r="A135" s="24"/>
      <c r="B135" s="31">
        <f t="shared" si="33"/>
        <v>129</v>
      </c>
      <c r="C135" s="32">
        <v>9960</v>
      </c>
      <c r="D135" s="19">
        <v>389.20499999999998</v>
      </c>
      <c r="E135" s="33">
        <f t="shared" ref="E135:E173" si="42">C135+D135</f>
        <v>10349.205</v>
      </c>
      <c r="F135" s="19">
        <f>'[1]generators-p'!B131</f>
        <v>9960</v>
      </c>
      <c r="G135" s="19">
        <f>'[1]generators-p'!C131</f>
        <v>389.20499999999998</v>
      </c>
      <c r="H135" s="19">
        <f t="shared" si="38"/>
        <v>10349.205</v>
      </c>
      <c r="I135" s="24"/>
      <c r="J135" s="31">
        <v>129</v>
      </c>
      <c r="K135" s="32">
        <v>790.80100000000004</v>
      </c>
      <c r="L135" s="19">
        <f t="shared" ref="L135:L173" si="43">K135</f>
        <v>790.80100000000004</v>
      </c>
      <c r="M135" s="19">
        <f>'[1]generators-p'!J131</f>
        <v>790.80100000000004</v>
      </c>
      <c r="N135" s="19">
        <f t="shared" ref="N135:N173" si="44">M135</f>
        <v>790.80100000000004</v>
      </c>
      <c r="O135" s="24"/>
      <c r="P135" s="35">
        <f t="shared" si="34"/>
        <v>129</v>
      </c>
      <c r="Q135" s="19">
        <v>38358.913800000002</v>
      </c>
      <c r="R135" s="19">
        <v>1658.3</v>
      </c>
      <c r="S135" s="19">
        <v>360.5</v>
      </c>
      <c r="T135" s="32">
        <f t="shared" ref="T135:T173" si="45">Q135+R135+S135</f>
        <v>40377.713800000005</v>
      </c>
      <c r="U135" s="24">
        <f>'[1]generators-p'!D131</f>
        <v>39586.955169895176</v>
      </c>
      <c r="V135" s="24"/>
      <c r="W135" s="31">
        <f t="shared" si="35"/>
        <v>129</v>
      </c>
      <c r="X135" s="19">
        <v>2480.0868</v>
      </c>
      <c r="Y135" s="19">
        <v>76.227999999999994</v>
      </c>
      <c r="Z135" s="19">
        <f t="shared" ref="Z135:Z173" si="46">X135+Y135</f>
        <v>2556.3148000000001</v>
      </c>
      <c r="AA135" s="24">
        <f>'[1]generators-p'!K131</f>
        <v>2480.0868</v>
      </c>
      <c r="AB135" s="33">
        <f>'[1]generators-p'!L131</f>
        <v>76.227999999999994</v>
      </c>
      <c r="AC135" s="33">
        <f t="shared" si="39"/>
        <v>2556.3148000000001</v>
      </c>
      <c r="AD135" s="24"/>
      <c r="AE135" s="36">
        <v>129</v>
      </c>
      <c r="AF135" s="40">
        <v>869.31899999999996</v>
      </c>
      <c r="AG135" s="40">
        <f>'[1]generators-p'!E131</f>
        <v>0</v>
      </c>
      <c r="AH135" s="24"/>
      <c r="AI135" s="36">
        <v>129</v>
      </c>
      <c r="AJ135" s="40">
        <v>947.83399999999995</v>
      </c>
      <c r="AK135" s="40">
        <f>'[1]generators-p'!M131</f>
        <v>0</v>
      </c>
      <c r="AL135" s="24"/>
      <c r="AM135" s="31">
        <v>129</v>
      </c>
      <c r="AN135" s="88">
        <v>0</v>
      </c>
      <c r="AO135" s="88">
        <v>1169.6071400000001</v>
      </c>
      <c r="AP135" s="88">
        <v>0</v>
      </c>
      <c r="AQ135" s="88">
        <f>'[1]generators-p'!P131</f>
        <v>1103.5475554681709</v>
      </c>
      <c r="AS135" s="31">
        <v>129</v>
      </c>
      <c r="AT135" s="24">
        <v>14969.390789999999</v>
      </c>
      <c r="AU135" s="42">
        <v>0</v>
      </c>
      <c r="AV135" s="43">
        <f t="shared" ref="AV135:AV173" si="47">AT135+AU135</f>
        <v>14969.390789999999</v>
      </c>
      <c r="AW135" s="42">
        <f>'[1]generators-p'!H131</f>
        <v>0</v>
      </c>
      <c r="AX135" s="42">
        <f>'[1]generators-p'!I131</f>
        <v>26989.342074099659</v>
      </c>
      <c r="AY135" s="42">
        <f t="shared" ref="AY135:AY173" si="48">(AW135+AX135)*0.7</f>
        <v>18892.539451869761</v>
      </c>
      <c r="AZ135" s="24"/>
      <c r="BA135" s="36">
        <v>129</v>
      </c>
      <c r="BB135" s="40">
        <v>0</v>
      </c>
      <c r="BC135" s="40">
        <v>0</v>
      </c>
      <c r="BD135" s="24"/>
      <c r="BE135" s="31">
        <v>129</v>
      </c>
      <c r="BF135" s="19">
        <v>0</v>
      </c>
      <c r="BG135" s="19">
        <v>0</v>
      </c>
      <c r="BH135" s="24"/>
      <c r="BI135" s="31">
        <v>129</v>
      </c>
      <c r="BJ135" s="19">
        <v>0</v>
      </c>
      <c r="BK135" s="40">
        <v>0</v>
      </c>
      <c r="BL135" s="46">
        <f t="shared" ref="BL135:BL173" si="49">BJ135+BK135</f>
        <v>0</v>
      </c>
      <c r="BM135" s="24">
        <f>'[1]links-p0'!B131</f>
        <v>0</v>
      </c>
      <c r="BN135" s="24"/>
      <c r="BO135" s="31">
        <v>129</v>
      </c>
      <c r="BP135" s="19">
        <v>4613</v>
      </c>
      <c r="BQ135" s="19">
        <f>'[1]links-p0'!G131</f>
        <v>0</v>
      </c>
      <c r="BR135" s="32"/>
      <c r="BS135" s="31">
        <v>129</v>
      </c>
      <c r="BT135" s="19">
        <v>2897.4</v>
      </c>
      <c r="BU135" s="40">
        <v>2666.29374831</v>
      </c>
      <c r="BV135" s="46">
        <f t="shared" ref="BV135:BV173" si="50">BT135+BU135</f>
        <v>5563.69374831</v>
      </c>
      <c r="BW135" s="46">
        <f>'[1]links-p0'!C131</f>
        <v>5563.69374831</v>
      </c>
      <c r="BX135" s="32"/>
      <c r="BY135" s="32">
        <v>0</v>
      </c>
      <c r="BZ135" s="40">
        <f>'[1]links-p0'!H131</f>
        <v>0</v>
      </c>
      <c r="CB135" s="35">
        <v>0</v>
      </c>
      <c r="CC135" s="33">
        <f>'[1]generators-p'!G132</f>
        <v>0</v>
      </c>
      <c r="CE135" s="35">
        <v>2591</v>
      </c>
      <c r="CF135" s="33">
        <f>'[1]generators-p'!O132</f>
        <v>0</v>
      </c>
      <c r="CJ135" s="35">
        <v>794.88</v>
      </c>
      <c r="CK135" s="33">
        <f>'[1]generators-p'!F131</f>
        <v>794.87977565351252</v>
      </c>
      <c r="CN135" s="32">
        <v>0</v>
      </c>
      <c r="CO135" s="19">
        <v>2583</v>
      </c>
      <c r="CP135" s="19">
        <f t="shared" ref="CP135:CP173" si="51">CN135-CO135</f>
        <v>-2583</v>
      </c>
      <c r="CQ135" s="33">
        <f>'[1]storage_units-p'!C131</f>
        <v>0</v>
      </c>
      <c r="CS135" s="32">
        <v>0</v>
      </c>
      <c r="CT135" s="19">
        <v>13075.37135046</v>
      </c>
      <c r="CU135" s="19">
        <f t="shared" si="40"/>
        <v>-13075.37135046</v>
      </c>
      <c r="CV135" s="90">
        <f>'[1]storage_units-p'!B132</f>
        <v>-9054.820882807704</v>
      </c>
      <c r="CY135" s="32">
        <v>0</v>
      </c>
      <c r="CZ135" s="19">
        <v>0</v>
      </c>
      <c r="DA135" s="19">
        <f t="shared" si="41"/>
        <v>0</v>
      </c>
      <c r="DB135" s="90">
        <f>'[1]storage_units-p'!D132</f>
        <v>511.19859999999932</v>
      </c>
      <c r="DD135" s="98">
        <v>1071.9944724300001</v>
      </c>
      <c r="DE135" s="99">
        <f>'[1]links-p0'!D132</f>
        <v>2465.9472160028999</v>
      </c>
    </row>
    <row r="136" spans="1:109" x14ac:dyDescent="0.35">
      <c r="A136" s="24"/>
      <c r="B136" s="31">
        <f t="shared" ref="B136:B173" si="52">B135+1</f>
        <v>130</v>
      </c>
      <c r="C136" s="32">
        <v>25398</v>
      </c>
      <c r="D136" s="19">
        <v>1037.8800000000001</v>
      </c>
      <c r="E136" s="33">
        <f t="shared" si="42"/>
        <v>26435.88</v>
      </c>
      <c r="F136" s="19">
        <f>'[1]generators-p'!B132</f>
        <v>25398</v>
      </c>
      <c r="G136" s="19">
        <f>'[1]generators-p'!C132</f>
        <v>1037.8800000000001</v>
      </c>
      <c r="H136" s="19">
        <f t="shared" si="38"/>
        <v>26435.88</v>
      </c>
      <c r="I136" s="24"/>
      <c r="J136" s="31">
        <v>130</v>
      </c>
      <c r="K136" s="32">
        <v>2933.1527999999998</v>
      </c>
      <c r="L136" s="19">
        <f t="shared" si="43"/>
        <v>2933.1527999999998</v>
      </c>
      <c r="M136" s="19">
        <f>'[1]generators-p'!J132</f>
        <v>2933.1527999999998</v>
      </c>
      <c r="N136" s="19">
        <f t="shared" si="44"/>
        <v>2933.1527999999998</v>
      </c>
      <c r="O136" s="24"/>
      <c r="P136" s="35">
        <f t="shared" ref="P136:P173" si="53">P135+1</f>
        <v>130</v>
      </c>
      <c r="Q136" s="19">
        <v>39070.912199999999</v>
      </c>
      <c r="R136" s="19">
        <v>1674.4</v>
      </c>
      <c r="S136" s="19">
        <v>364</v>
      </c>
      <c r="T136" s="32">
        <f t="shared" si="45"/>
        <v>41109.3122</v>
      </c>
      <c r="U136" s="24">
        <f>'[1]generators-p'!D132</f>
        <v>40260.084323157091</v>
      </c>
      <c r="V136" s="24"/>
      <c r="W136" s="31">
        <f t="shared" ref="W136:W173" si="54">W135+1</f>
        <v>130</v>
      </c>
      <c r="X136" s="19">
        <v>1467.0935999999999</v>
      </c>
      <c r="Y136" s="19">
        <v>80.103999999999999</v>
      </c>
      <c r="Z136" s="19">
        <f t="shared" si="46"/>
        <v>1547.1976</v>
      </c>
      <c r="AA136" s="24">
        <f>'[1]generators-p'!K132</f>
        <v>1467.0935999999999</v>
      </c>
      <c r="AB136" s="33">
        <f>'[1]generators-p'!L132</f>
        <v>80.103999999999999</v>
      </c>
      <c r="AC136" s="33">
        <f t="shared" si="39"/>
        <v>1547.1976</v>
      </c>
      <c r="AD136" s="24"/>
      <c r="AE136" s="36">
        <v>130</v>
      </c>
      <c r="AF136" s="40">
        <v>861.93100000000004</v>
      </c>
      <c r="AG136" s="40">
        <f>'[1]generators-p'!E132</f>
        <v>0</v>
      </c>
      <c r="AH136" s="24"/>
      <c r="AI136" s="36">
        <v>130</v>
      </c>
      <c r="AJ136" s="40">
        <v>945.15200000000004</v>
      </c>
      <c r="AK136" s="40">
        <f>'[1]generators-p'!M132</f>
        <v>0</v>
      </c>
      <c r="AL136" s="24"/>
      <c r="AM136" s="31">
        <v>130</v>
      </c>
      <c r="AN136" s="88">
        <v>0</v>
      </c>
      <c r="AO136" s="88">
        <v>1785.67630652</v>
      </c>
      <c r="AP136" s="88">
        <v>0</v>
      </c>
      <c r="AQ136" s="88">
        <f>'[1]generators-p'!P132</f>
        <v>2110.8185528268291</v>
      </c>
      <c r="AS136" s="31">
        <v>130</v>
      </c>
      <c r="AT136" s="24">
        <v>19967.146820000002</v>
      </c>
      <c r="AU136" s="42">
        <v>0</v>
      </c>
      <c r="AV136" s="43">
        <f t="shared" si="47"/>
        <v>19967.146820000002</v>
      </c>
      <c r="AW136" s="42">
        <f>'[1]generators-p'!H132</f>
        <v>0</v>
      </c>
      <c r="AX136" s="42">
        <f>'[1]generators-p'!I132</f>
        <v>23778.580771014422</v>
      </c>
      <c r="AY136" s="42">
        <f t="shared" si="48"/>
        <v>16645.006539710095</v>
      </c>
      <c r="AZ136" s="24"/>
      <c r="BA136" s="36">
        <v>130</v>
      </c>
      <c r="BB136" s="40">
        <v>0</v>
      </c>
      <c r="BC136" s="40">
        <v>0</v>
      </c>
      <c r="BD136" s="24"/>
      <c r="BE136" s="31">
        <v>130</v>
      </c>
      <c r="BF136" s="19">
        <v>0</v>
      </c>
      <c r="BG136" s="19">
        <v>0</v>
      </c>
      <c r="BH136" s="24"/>
      <c r="BI136" s="31">
        <v>130</v>
      </c>
      <c r="BJ136" s="19">
        <v>0</v>
      </c>
      <c r="BK136" s="40">
        <v>0</v>
      </c>
      <c r="BL136" s="46">
        <f t="shared" si="49"/>
        <v>0</v>
      </c>
      <c r="BM136" s="24">
        <f>'[1]links-p0'!B132</f>
        <v>0</v>
      </c>
      <c r="BN136" s="24"/>
      <c r="BO136" s="31">
        <v>130</v>
      </c>
      <c r="BP136" s="19">
        <v>931.99979149000001</v>
      </c>
      <c r="BQ136" s="19">
        <f>'[1]links-p0'!G132</f>
        <v>0</v>
      </c>
      <c r="BR136" s="32"/>
      <c r="BS136" s="31">
        <v>130</v>
      </c>
      <c r="BT136" s="19">
        <v>2897.4</v>
      </c>
      <c r="BU136" s="40">
        <v>10423.35</v>
      </c>
      <c r="BV136" s="46">
        <f t="shared" si="50"/>
        <v>13320.75</v>
      </c>
      <c r="BW136" s="46">
        <f>'[1]links-p0'!C132</f>
        <v>13320.75</v>
      </c>
      <c r="BX136" s="32"/>
      <c r="BY136" s="32">
        <v>0</v>
      </c>
      <c r="BZ136" s="40">
        <f>'[1]links-p0'!H132</f>
        <v>0</v>
      </c>
      <c r="CB136" s="35">
        <v>0</v>
      </c>
      <c r="CC136" s="33">
        <f>'[1]generators-p'!G133</f>
        <v>0</v>
      </c>
      <c r="CE136" s="35">
        <v>1942.4208508500001</v>
      </c>
      <c r="CF136" s="33">
        <f>'[1]generators-p'!O133</f>
        <v>0</v>
      </c>
      <c r="CJ136" s="35">
        <v>794.88</v>
      </c>
      <c r="CK136" s="33">
        <f>'[1]generators-p'!F132</f>
        <v>794.87977565351252</v>
      </c>
      <c r="CN136" s="32">
        <v>0</v>
      </c>
      <c r="CO136" s="19">
        <v>2583</v>
      </c>
      <c r="CP136" s="19">
        <f t="shared" si="51"/>
        <v>-2583</v>
      </c>
      <c r="CQ136" s="33">
        <f>'[1]storage_units-p'!C132</f>
        <v>0</v>
      </c>
      <c r="CS136" s="32">
        <v>0</v>
      </c>
      <c r="CT136" s="19">
        <v>4872.6920410599996</v>
      </c>
      <c r="CU136" s="19">
        <f t="shared" si="40"/>
        <v>-4872.6920410599996</v>
      </c>
      <c r="CV136" s="90">
        <f>'[1]storage_units-p'!B133</f>
        <v>-2634.4891543635749</v>
      </c>
      <c r="CY136" s="32">
        <v>0</v>
      </c>
      <c r="CZ136" s="19">
        <v>3000</v>
      </c>
      <c r="DA136" s="19">
        <f t="shared" si="41"/>
        <v>-3000</v>
      </c>
      <c r="DB136" s="90">
        <f>'[1]storage_units-p'!D133</f>
        <v>45.380200000000229</v>
      </c>
      <c r="DD136" s="98">
        <v>15500</v>
      </c>
      <c r="DE136" s="99">
        <f>'[1]links-p0'!D133</f>
        <v>15500</v>
      </c>
    </row>
    <row r="137" spans="1:109" x14ac:dyDescent="0.35">
      <c r="A137" s="24"/>
      <c r="B137" s="31">
        <f t="shared" si="52"/>
        <v>131</v>
      </c>
      <c r="C137" s="32">
        <v>30959</v>
      </c>
      <c r="D137" s="19">
        <v>1729.8</v>
      </c>
      <c r="E137" s="33">
        <f t="shared" si="42"/>
        <v>32688.799999999999</v>
      </c>
      <c r="F137" s="19">
        <f>'[1]generators-p'!B133</f>
        <v>30959</v>
      </c>
      <c r="G137" s="19">
        <f>'[1]generators-p'!C133</f>
        <v>1729.8</v>
      </c>
      <c r="H137" s="19">
        <f t="shared" si="38"/>
        <v>32688.799999999999</v>
      </c>
      <c r="I137" s="24"/>
      <c r="J137" s="31">
        <v>131</v>
      </c>
      <c r="K137" s="32">
        <v>5017.9917999999998</v>
      </c>
      <c r="L137" s="19">
        <f t="shared" si="43"/>
        <v>5017.9917999999998</v>
      </c>
      <c r="M137" s="19">
        <f>'[1]generators-p'!J133</f>
        <v>5017.9917999999998</v>
      </c>
      <c r="N137" s="19">
        <f t="shared" si="44"/>
        <v>5017.9917999999998</v>
      </c>
      <c r="O137" s="24"/>
      <c r="P137" s="35">
        <f t="shared" si="53"/>
        <v>131</v>
      </c>
      <c r="Q137" s="19">
        <v>40138.909800000001</v>
      </c>
      <c r="R137" s="19">
        <v>1681.3</v>
      </c>
      <c r="S137" s="19">
        <v>365.5</v>
      </c>
      <c r="T137" s="32">
        <f t="shared" si="45"/>
        <v>42185.709800000004</v>
      </c>
      <c r="U137" s="24">
        <f>'[1]generators-p'!D133</f>
        <v>41393.020378710047</v>
      </c>
      <c r="V137" s="24"/>
      <c r="W137" s="31">
        <f t="shared" si="54"/>
        <v>131</v>
      </c>
      <c r="X137" s="19">
        <v>1222.578</v>
      </c>
      <c r="Y137" s="19">
        <v>85.272000000000006</v>
      </c>
      <c r="Z137" s="19">
        <f t="shared" si="46"/>
        <v>1307.8499999999999</v>
      </c>
      <c r="AA137" s="24">
        <f>'[1]generators-p'!K133</f>
        <v>1222.578</v>
      </c>
      <c r="AB137" s="33">
        <f>'[1]generators-p'!L133</f>
        <v>85.272000000000006</v>
      </c>
      <c r="AC137" s="33">
        <f t="shared" si="39"/>
        <v>1307.8499999999999</v>
      </c>
      <c r="AD137" s="24"/>
      <c r="AE137" s="36">
        <v>131</v>
      </c>
      <c r="AF137" s="40">
        <v>859.46799999999996</v>
      </c>
      <c r="AG137" s="40">
        <f>'[1]generators-p'!E133</f>
        <v>0</v>
      </c>
      <c r="AH137" s="24"/>
      <c r="AI137" s="36">
        <v>131</v>
      </c>
      <c r="AJ137" s="40">
        <v>943.71100000000001</v>
      </c>
      <c r="AK137" s="40">
        <f>'[1]generators-p'!M133</f>
        <v>0</v>
      </c>
      <c r="AL137" s="24"/>
      <c r="AM137" s="31">
        <v>131</v>
      </c>
      <c r="AN137" s="88">
        <v>0</v>
      </c>
      <c r="AO137" s="88">
        <v>1785.67630652</v>
      </c>
      <c r="AP137" s="88">
        <v>0</v>
      </c>
      <c r="AQ137" s="88">
        <f>'[1]generators-p'!P133</f>
        <v>3133.6600148464172</v>
      </c>
      <c r="AS137" s="31">
        <v>131</v>
      </c>
      <c r="AT137" s="24">
        <v>9727.128069710001</v>
      </c>
      <c r="AU137" s="42">
        <v>0</v>
      </c>
      <c r="AV137" s="43">
        <f t="shared" si="47"/>
        <v>9727.128069710001</v>
      </c>
      <c r="AW137" s="42">
        <f>'[1]generators-p'!H133</f>
        <v>0</v>
      </c>
      <c r="AX137" s="42">
        <f>'[1]generators-p'!I133</f>
        <v>9744.986526052111</v>
      </c>
      <c r="AY137" s="42">
        <f t="shared" si="48"/>
        <v>6821.490568236477</v>
      </c>
      <c r="AZ137" s="24"/>
      <c r="BA137" s="36">
        <v>131</v>
      </c>
      <c r="BB137" s="40">
        <v>0</v>
      </c>
      <c r="BC137" s="40">
        <v>0</v>
      </c>
      <c r="BD137" s="24"/>
      <c r="BE137" s="31">
        <v>131</v>
      </c>
      <c r="BF137" s="19">
        <v>0</v>
      </c>
      <c r="BG137" s="19">
        <v>0</v>
      </c>
      <c r="BH137" s="24"/>
      <c r="BI137" s="31">
        <v>131</v>
      </c>
      <c r="BJ137" s="19">
        <v>0</v>
      </c>
      <c r="BK137" s="40">
        <v>0</v>
      </c>
      <c r="BL137" s="46">
        <f t="shared" si="49"/>
        <v>0</v>
      </c>
      <c r="BM137" s="24">
        <f>'[1]links-p0'!B133</f>
        <v>0</v>
      </c>
      <c r="BN137" s="24"/>
      <c r="BO137" s="31">
        <v>131</v>
      </c>
      <c r="BP137" s="19">
        <v>4613</v>
      </c>
      <c r="BQ137" s="19">
        <f>'[1]links-p0'!G133</f>
        <v>0</v>
      </c>
      <c r="BR137" s="32"/>
      <c r="BS137" s="31">
        <v>131</v>
      </c>
      <c r="BT137" s="19">
        <v>2897.4</v>
      </c>
      <c r="BU137" s="40">
        <v>10423.35</v>
      </c>
      <c r="BV137" s="46">
        <f t="shared" si="50"/>
        <v>13320.75</v>
      </c>
      <c r="BW137" s="46">
        <f>'[1]links-p0'!C133</f>
        <v>13320.75</v>
      </c>
      <c r="BX137" s="32"/>
      <c r="BY137" s="32">
        <v>0</v>
      </c>
      <c r="BZ137" s="40">
        <f>'[1]links-p0'!H133</f>
        <v>0</v>
      </c>
      <c r="CB137" s="35">
        <v>0</v>
      </c>
      <c r="CC137" s="33">
        <f>'[1]generators-p'!G134</f>
        <v>0</v>
      </c>
      <c r="CE137" s="35">
        <v>2591</v>
      </c>
      <c r="CF137" s="33">
        <f>'[1]generators-p'!O134</f>
        <v>0</v>
      </c>
      <c r="CJ137" s="35">
        <v>794.88</v>
      </c>
      <c r="CK137" s="33">
        <f>'[1]generators-p'!F133</f>
        <v>794.87977565351252</v>
      </c>
      <c r="CN137" s="32">
        <v>0</v>
      </c>
      <c r="CO137" s="19">
        <v>2583</v>
      </c>
      <c r="CP137" s="19">
        <f t="shared" si="51"/>
        <v>-2583</v>
      </c>
      <c r="CQ137" s="33">
        <f>'[1]storage_units-p'!C133</f>
        <v>0</v>
      </c>
      <c r="CS137" s="32">
        <v>0</v>
      </c>
      <c r="CT137" s="19">
        <v>10816.385576860001</v>
      </c>
      <c r="CU137" s="19">
        <f t="shared" si="40"/>
        <v>-10816.385576860001</v>
      </c>
      <c r="CV137" s="90">
        <f>'[1]storage_units-p'!B134</f>
        <v>-22195.937329449662</v>
      </c>
      <c r="CY137" s="32">
        <v>0</v>
      </c>
      <c r="CZ137" s="19">
        <v>3000</v>
      </c>
      <c r="DA137" s="19">
        <f t="shared" si="41"/>
        <v>-3000</v>
      </c>
      <c r="DB137" s="90">
        <f>'[1]storage_units-p'!D134</f>
        <v>-690.3998000000006</v>
      </c>
      <c r="DD137" s="98">
        <v>15500</v>
      </c>
      <c r="DE137" s="99">
        <f>'[1]links-p0'!D134</f>
        <v>0</v>
      </c>
    </row>
    <row r="138" spans="1:109" x14ac:dyDescent="0.35">
      <c r="A138" s="24"/>
      <c r="B138" s="31">
        <f t="shared" si="52"/>
        <v>132</v>
      </c>
      <c r="C138" s="32">
        <v>31872</v>
      </c>
      <c r="D138" s="19">
        <v>2200.69</v>
      </c>
      <c r="E138" s="33">
        <f t="shared" si="42"/>
        <v>34072.69</v>
      </c>
      <c r="F138" s="19">
        <f>'[1]generators-p'!B134</f>
        <v>31872</v>
      </c>
      <c r="G138" s="19">
        <f>'[1]generators-p'!C134</f>
        <v>2200.69</v>
      </c>
      <c r="H138" s="19">
        <f t="shared" si="38"/>
        <v>34072.69</v>
      </c>
      <c r="I138" s="24"/>
      <c r="J138" s="31">
        <v>132</v>
      </c>
      <c r="K138" s="32">
        <v>5909.4402</v>
      </c>
      <c r="L138" s="19">
        <f t="shared" si="43"/>
        <v>5909.4402</v>
      </c>
      <c r="M138" s="19">
        <f>'[1]generators-p'!J134</f>
        <v>5909.4402</v>
      </c>
      <c r="N138" s="19">
        <f t="shared" si="44"/>
        <v>5909.4402</v>
      </c>
      <c r="O138" s="24"/>
      <c r="P138" s="35">
        <f t="shared" si="53"/>
        <v>132</v>
      </c>
      <c r="Q138" s="19">
        <v>41918.9058</v>
      </c>
      <c r="R138" s="19">
        <v>1695.1</v>
      </c>
      <c r="S138" s="19">
        <v>368.5</v>
      </c>
      <c r="T138" s="32">
        <f t="shared" si="45"/>
        <v>43982.505799999999</v>
      </c>
      <c r="U138" s="24">
        <f>'[1]generators-p'!D134</f>
        <v>43259.007077160553</v>
      </c>
      <c r="V138" s="24"/>
      <c r="W138" s="31">
        <f t="shared" si="54"/>
        <v>132</v>
      </c>
      <c r="X138" s="19">
        <v>1991.0555999999999</v>
      </c>
      <c r="Y138" s="19">
        <v>96.9</v>
      </c>
      <c r="Z138" s="19">
        <f t="shared" si="46"/>
        <v>2087.9555999999998</v>
      </c>
      <c r="AA138" s="24">
        <f>'[1]generators-p'!K134</f>
        <v>1991.0555999999999</v>
      </c>
      <c r="AB138" s="33">
        <f>'[1]generators-p'!L134</f>
        <v>96.90000000000002</v>
      </c>
      <c r="AC138" s="33">
        <f t="shared" si="39"/>
        <v>2087.9555999999998</v>
      </c>
      <c r="AD138" s="24"/>
      <c r="AE138" s="36">
        <v>132</v>
      </c>
      <c r="AF138" s="40">
        <v>857.00599999999997</v>
      </c>
      <c r="AG138" s="40">
        <f>'[1]generators-p'!E134</f>
        <v>0</v>
      </c>
      <c r="AH138" s="24"/>
      <c r="AI138" s="36">
        <v>132</v>
      </c>
      <c r="AJ138" s="40">
        <v>951.82299999999998</v>
      </c>
      <c r="AK138" s="40">
        <f>'[1]generators-p'!M134</f>
        <v>0</v>
      </c>
      <c r="AL138" s="24"/>
      <c r="AM138" s="31">
        <v>132</v>
      </c>
      <c r="AN138" s="88">
        <v>0</v>
      </c>
      <c r="AO138" s="88">
        <v>1785.67630652</v>
      </c>
      <c r="AP138" s="88">
        <v>0</v>
      </c>
      <c r="AQ138" s="88">
        <f>'[1]generators-p'!P134</f>
        <v>3691.2893805683339</v>
      </c>
      <c r="AS138" s="31">
        <v>132</v>
      </c>
      <c r="AT138" s="24">
        <v>9704.1983378200002</v>
      </c>
      <c r="AU138" s="42">
        <v>2035.1690000000001</v>
      </c>
      <c r="AV138" s="43">
        <f t="shared" si="47"/>
        <v>11739.36733782</v>
      </c>
      <c r="AW138" s="42">
        <f>'[1]generators-p'!H134</f>
        <v>1745.9754766355929</v>
      </c>
      <c r="AX138" s="42">
        <f>'[1]generators-p'!I134</f>
        <v>24664.05715927581</v>
      </c>
      <c r="AY138" s="42">
        <f t="shared" si="48"/>
        <v>18487.022845137981</v>
      </c>
      <c r="AZ138" s="24"/>
      <c r="BA138" s="36">
        <v>132</v>
      </c>
      <c r="BB138" s="40">
        <v>0</v>
      </c>
      <c r="BC138" s="40">
        <v>0</v>
      </c>
      <c r="BD138" s="24"/>
      <c r="BE138" s="31">
        <v>132</v>
      </c>
      <c r="BF138" s="19">
        <v>0</v>
      </c>
      <c r="BG138" s="19">
        <v>0</v>
      </c>
      <c r="BH138" s="24"/>
      <c r="BI138" s="31">
        <v>132</v>
      </c>
      <c r="BJ138" s="19">
        <v>0</v>
      </c>
      <c r="BK138" s="40">
        <v>0</v>
      </c>
      <c r="BL138" s="46">
        <f t="shared" si="49"/>
        <v>0</v>
      </c>
      <c r="BM138" s="24">
        <f>'[1]links-p0'!B134</f>
        <v>0</v>
      </c>
      <c r="BN138" s="24"/>
      <c r="BO138" s="31">
        <v>132</v>
      </c>
      <c r="BP138" s="19">
        <v>2785.1080021299999</v>
      </c>
      <c r="BQ138" s="19">
        <f>'[1]links-p0'!G134</f>
        <v>0</v>
      </c>
      <c r="BR138" s="32"/>
      <c r="BS138" s="31">
        <v>132</v>
      </c>
      <c r="BT138" s="19">
        <v>2897.4</v>
      </c>
      <c r="BU138" s="40">
        <v>10423.35</v>
      </c>
      <c r="BV138" s="46">
        <f t="shared" si="50"/>
        <v>13320.75</v>
      </c>
      <c r="BW138" s="46">
        <f>'[1]links-p0'!C134</f>
        <v>13320.75</v>
      </c>
      <c r="BX138" s="32"/>
      <c r="BY138" s="32">
        <v>0</v>
      </c>
      <c r="BZ138" s="40">
        <f>'[1]links-p0'!H134</f>
        <v>0</v>
      </c>
      <c r="CB138" s="35">
        <v>0</v>
      </c>
      <c r="CC138" s="33">
        <f>'[1]generators-p'!G135</f>
        <v>0</v>
      </c>
      <c r="CE138" s="35">
        <v>2591</v>
      </c>
      <c r="CF138" s="33">
        <f>'[1]generators-p'!O135</f>
        <v>0</v>
      </c>
      <c r="CJ138" s="35">
        <v>794.88</v>
      </c>
      <c r="CK138" s="33">
        <f>'[1]generators-p'!F134</f>
        <v>794.87977565351252</v>
      </c>
      <c r="CN138" s="32">
        <v>0</v>
      </c>
      <c r="CO138" s="19">
        <v>2583</v>
      </c>
      <c r="CP138" s="19">
        <f t="shared" si="51"/>
        <v>-2583</v>
      </c>
      <c r="CQ138" s="33">
        <f>'[1]storage_units-p'!C134</f>
        <v>0</v>
      </c>
      <c r="CS138" s="32">
        <v>0</v>
      </c>
      <c r="CT138" s="19">
        <v>8226.9871318299993</v>
      </c>
      <c r="CU138" s="19">
        <f t="shared" si="40"/>
        <v>-8226.9871318299993</v>
      </c>
      <c r="CV138" s="90">
        <f>'[1]storage_units-p'!B135</f>
        <v>-22151.715934001029</v>
      </c>
      <c r="CY138" s="32">
        <v>0</v>
      </c>
      <c r="CZ138" s="19">
        <v>409.10120638000001</v>
      </c>
      <c r="DA138" s="19">
        <f t="shared" si="41"/>
        <v>-409.10120638000001</v>
      </c>
      <c r="DB138" s="90">
        <f>'[1]storage_units-p'!D135</f>
        <v>-2094.3924000000011</v>
      </c>
      <c r="DD138" s="98">
        <v>15500</v>
      </c>
      <c r="DE138" s="99">
        <f>'[1]links-p0'!D135</f>
        <v>0</v>
      </c>
    </row>
    <row r="139" spans="1:109" x14ac:dyDescent="0.35">
      <c r="A139" s="24"/>
      <c r="B139" s="31">
        <f t="shared" si="52"/>
        <v>133</v>
      </c>
      <c r="C139" s="32">
        <v>31376.143833949998</v>
      </c>
      <c r="D139" s="19">
        <v>0</v>
      </c>
      <c r="E139" s="33">
        <f t="shared" si="42"/>
        <v>31376.143833949998</v>
      </c>
      <c r="F139" s="19">
        <f>'[1]generators-p'!B135</f>
        <v>31623</v>
      </c>
      <c r="G139" s="19">
        <f>'[1]generators-p'!C135</f>
        <v>2306.4</v>
      </c>
      <c r="H139" s="19">
        <f t="shared" si="38"/>
        <v>33929.4</v>
      </c>
      <c r="I139" s="24"/>
      <c r="J139" s="31">
        <v>133</v>
      </c>
      <c r="K139" s="32">
        <v>5866.3055999999997</v>
      </c>
      <c r="L139" s="19">
        <f t="shared" si="43"/>
        <v>5866.3055999999997</v>
      </c>
      <c r="M139" s="19">
        <f>'[1]generators-p'!J135</f>
        <v>5866.3055999999997</v>
      </c>
      <c r="N139" s="19">
        <f t="shared" si="44"/>
        <v>5866.3055999999997</v>
      </c>
      <c r="O139" s="24"/>
      <c r="P139" s="35">
        <f t="shared" si="53"/>
        <v>133</v>
      </c>
      <c r="Q139" s="19">
        <v>42274.904999999999</v>
      </c>
      <c r="R139" s="19">
        <v>1713.5</v>
      </c>
      <c r="S139" s="19">
        <v>372.5</v>
      </c>
      <c r="T139" s="32">
        <f t="shared" si="45"/>
        <v>44360.904999999999</v>
      </c>
      <c r="U139" s="24">
        <f>'[1]generators-p'!D135</f>
        <v>43624.23604781185</v>
      </c>
      <c r="V139" s="24"/>
      <c r="W139" s="31">
        <f t="shared" si="54"/>
        <v>133</v>
      </c>
      <c r="X139" s="19">
        <v>3178.7028</v>
      </c>
      <c r="Y139" s="19">
        <v>113.05</v>
      </c>
      <c r="Z139" s="19">
        <f t="shared" si="46"/>
        <v>3291.7528000000002</v>
      </c>
      <c r="AA139" s="24">
        <f>'[1]generators-p'!K135</f>
        <v>3178.7028</v>
      </c>
      <c r="AB139" s="33">
        <f>'[1]generators-p'!L135</f>
        <v>113.05</v>
      </c>
      <c r="AC139" s="33">
        <f t="shared" si="39"/>
        <v>3291.7528000000002</v>
      </c>
      <c r="AD139" s="24"/>
      <c r="AE139" s="36">
        <v>133</v>
      </c>
      <c r="AF139" s="40">
        <v>859.46799999999996</v>
      </c>
      <c r="AG139" s="40">
        <f>'[1]generators-p'!E135</f>
        <v>0</v>
      </c>
      <c r="AH139" s="24"/>
      <c r="AI139" s="36">
        <v>133</v>
      </c>
      <c r="AJ139" s="40">
        <v>966.63800000000003</v>
      </c>
      <c r="AK139" s="40">
        <f>'[1]generators-p'!M135</f>
        <v>0</v>
      </c>
      <c r="AL139" s="24"/>
      <c r="AM139" s="31">
        <v>133</v>
      </c>
      <c r="AN139" s="88">
        <v>0</v>
      </c>
      <c r="AO139" s="88">
        <v>1785.67630652</v>
      </c>
      <c r="AP139" s="88">
        <v>0</v>
      </c>
      <c r="AQ139" s="88">
        <f>'[1]generators-p'!P135</f>
        <v>3853.41567990058</v>
      </c>
      <c r="AS139" s="31">
        <v>133</v>
      </c>
      <c r="AT139" s="24">
        <v>9699.9226176499997</v>
      </c>
      <c r="AU139" s="42">
        <v>2110.5279999999998</v>
      </c>
      <c r="AV139" s="43">
        <f t="shared" si="47"/>
        <v>11810.45061765</v>
      </c>
      <c r="AW139" s="42">
        <f>'[1]generators-p'!H135</f>
        <v>1810.626110535668</v>
      </c>
      <c r="AX139" s="42">
        <f>'[1]generators-p'!I135</f>
        <v>24501.930859943572</v>
      </c>
      <c r="AY139" s="42">
        <f t="shared" si="48"/>
        <v>18418.789879335465</v>
      </c>
      <c r="AZ139" s="24"/>
      <c r="BA139" s="36">
        <v>133</v>
      </c>
      <c r="BB139" s="40">
        <v>0</v>
      </c>
      <c r="BC139" s="40">
        <v>0</v>
      </c>
      <c r="BD139" s="24"/>
      <c r="BE139" s="31">
        <v>133</v>
      </c>
      <c r="BF139" s="19">
        <v>0</v>
      </c>
      <c r="BG139" s="19">
        <v>0</v>
      </c>
      <c r="BH139" s="24"/>
      <c r="BI139" s="31">
        <v>133</v>
      </c>
      <c r="BJ139" s="19">
        <v>0</v>
      </c>
      <c r="BK139" s="40">
        <v>0</v>
      </c>
      <c r="BL139" s="46">
        <f t="shared" si="49"/>
        <v>0</v>
      </c>
      <c r="BM139" s="24">
        <f>'[1]links-p0'!B135</f>
        <v>0</v>
      </c>
      <c r="BN139" s="24"/>
      <c r="BO139" s="31">
        <v>133</v>
      </c>
      <c r="BP139" s="19">
        <v>0</v>
      </c>
      <c r="BQ139" s="19">
        <f>'[1]links-p0'!G135</f>
        <v>0</v>
      </c>
      <c r="BR139" s="32"/>
      <c r="BS139" s="31">
        <v>133</v>
      </c>
      <c r="BT139" s="19">
        <v>2897.4</v>
      </c>
      <c r="BU139" s="40">
        <v>10423.35</v>
      </c>
      <c r="BV139" s="46">
        <f t="shared" si="50"/>
        <v>13320.75</v>
      </c>
      <c r="BW139" s="46">
        <f>'[1]links-p0'!C135</f>
        <v>13320.75</v>
      </c>
      <c r="BX139" s="32"/>
      <c r="BY139" s="32">
        <v>0</v>
      </c>
      <c r="BZ139" s="40">
        <f>'[1]links-p0'!H135</f>
        <v>0</v>
      </c>
      <c r="CB139" s="35">
        <v>0</v>
      </c>
      <c r="CC139" s="33">
        <f>'[1]generators-p'!G136</f>
        <v>0</v>
      </c>
      <c r="CE139" s="35">
        <v>2591</v>
      </c>
      <c r="CF139" s="33">
        <f>'[1]generators-p'!O136</f>
        <v>0</v>
      </c>
      <c r="CJ139" s="35">
        <v>794.88</v>
      </c>
      <c r="CK139" s="33">
        <f>'[1]generators-p'!F135</f>
        <v>794.87977565351252</v>
      </c>
      <c r="CN139" s="32">
        <v>0</v>
      </c>
      <c r="CO139" s="19">
        <v>2583</v>
      </c>
      <c r="CP139" s="19">
        <f t="shared" si="51"/>
        <v>-2583</v>
      </c>
      <c r="CQ139" s="33">
        <f>'[1]storage_units-p'!C135</f>
        <v>0</v>
      </c>
      <c r="CS139" s="32">
        <v>0</v>
      </c>
      <c r="CT139" s="19">
        <v>7422.3483957400003</v>
      </c>
      <c r="CU139" s="19">
        <f t="shared" si="40"/>
        <v>-7422.3483957400003</v>
      </c>
      <c r="CV139" s="90">
        <f>'[1]storage_units-p'!B136</f>
        <v>-19014.563696789199</v>
      </c>
      <c r="CY139" s="32">
        <v>0</v>
      </c>
      <c r="CZ139" s="19">
        <v>2319.0122255299998</v>
      </c>
      <c r="DA139" s="19">
        <f t="shared" si="41"/>
        <v>-2319.0122255299998</v>
      </c>
      <c r="DB139" s="90">
        <f>'[1]storage_units-p'!D136</f>
        <v>-2986.4108000000001</v>
      </c>
      <c r="DD139" s="98">
        <v>15500</v>
      </c>
      <c r="DE139" s="99">
        <f>'[1]links-p0'!D136</f>
        <v>0</v>
      </c>
    </row>
    <row r="140" spans="1:109" x14ac:dyDescent="0.35">
      <c r="A140" s="24"/>
      <c r="B140" s="31">
        <f t="shared" si="52"/>
        <v>134</v>
      </c>
      <c r="C140" s="32">
        <v>30627</v>
      </c>
      <c r="D140" s="19">
        <v>2003.6849999999999</v>
      </c>
      <c r="E140" s="33">
        <f t="shared" si="42"/>
        <v>32630.685000000001</v>
      </c>
      <c r="F140" s="19">
        <f>'[1]generators-p'!B136</f>
        <v>30627</v>
      </c>
      <c r="G140" s="19">
        <f>'[1]generators-p'!C136</f>
        <v>2003.6849999999949</v>
      </c>
      <c r="H140" s="19">
        <f t="shared" si="38"/>
        <v>32630.684999999994</v>
      </c>
      <c r="I140" s="24"/>
      <c r="J140" s="31">
        <v>134</v>
      </c>
      <c r="K140" s="32">
        <v>5046.7482</v>
      </c>
      <c r="L140" s="19">
        <f t="shared" si="43"/>
        <v>5046.7482</v>
      </c>
      <c r="M140" s="19">
        <f>'[1]generators-p'!J136</f>
        <v>5046.7482</v>
      </c>
      <c r="N140" s="19">
        <f t="shared" si="44"/>
        <v>5046.7482</v>
      </c>
      <c r="O140" s="24"/>
      <c r="P140" s="35">
        <f t="shared" si="53"/>
        <v>134</v>
      </c>
      <c r="Q140" s="19">
        <v>41028.907800000001</v>
      </c>
      <c r="R140" s="19">
        <v>1734.2</v>
      </c>
      <c r="S140" s="19">
        <v>377</v>
      </c>
      <c r="T140" s="32">
        <f t="shared" si="45"/>
        <v>43140.107799999998</v>
      </c>
      <c r="U140" s="24">
        <f>'[1]generators-p'!D136</f>
        <v>42328.657653815542</v>
      </c>
      <c r="V140" s="24"/>
      <c r="W140" s="31">
        <f t="shared" si="54"/>
        <v>134</v>
      </c>
      <c r="X140" s="19">
        <v>4145.1216000000004</v>
      </c>
      <c r="Y140" s="19">
        <v>142.76599999999999</v>
      </c>
      <c r="Z140" s="19">
        <f t="shared" si="46"/>
        <v>4287.8876</v>
      </c>
      <c r="AA140" s="24">
        <f>'[1]generators-p'!K136</f>
        <v>4145.1216000000004</v>
      </c>
      <c r="AB140" s="33">
        <f>'[1]generators-p'!L136</f>
        <v>142.76599999999999</v>
      </c>
      <c r="AC140" s="33">
        <f t="shared" si="39"/>
        <v>4287.8876</v>
      </c>
      <c r="AD140" s="24"/>
      <c r="AE140" s="36">
        <v>134</v>
      </c>
      <c r="AF140" s="40">
        <v>859.46799999999996</v>
      </c>
      <c r="AG140" s="40">
        <f>'[1]generators-p'!E136</f>
        <v>0</v>
      </c>
      <c r="AH140" s="24"/>
      <c r="AI140" s="36">
        <v>134</v>
      </c>
      <c r="AJ140" s="40">
        <v>980.21100000000001</v>
      </c>
      <c r="AK140" s="40">
        <f>'[1]generators-p'!M136</f>
        <v>0</v>
      </c>
      <c r="AL140" s="24"/>
      <c r="AM140" s="31">
        <v>134</v>
      </c>
      <c r="AN140" s="88">
        <v>0</v>
      </c>
      <c r="AO140" s="88">
        <v>1922.1192771999999</v>
      </c>
      <c r="AP140" s="88">
        <v>0</v>
      </c>
      <c r="AQ140" s="88">
        <f>'[1]generators-p'!P136</f>
        <v>3743.9715851832621</v>
      </c>
      <c r="AS140" s="31">
        <v>134</v>
      </c>
      <c r="AT140" s="24">
        <v>9578.9561895799998</v>
      </c>
      <c r="AU140" s="42">
        <v>250.459</v>
      </c>
      <c r="AV140" s="43">
        <f t="shared" si="47"/>
        <v>9829.4151895800005</v>
      </c>
      <c r="AW140" s="42">
        <f>'[1]generators-p'!H136</f>
        <v>214.86926732014581</v>
      </c>
      <c r="AX140" s="42">
        <f>'[1]generators-p'!I136</f>
        <v>24634.674955715269</v>
      </c>
      <c r="AY140" s="42">
        <f t="shared" si="48"/>
        <v>17394.68095612479</v>
      </c>
      <c r="AZ140" s="24"/>
      <c r="BA140" s="36">
        <v>134</v>
      </c>
      <c r="BB140" s="40">
        <v>0</v>
      </c>
      <c r="BC140" s="40">
        <v>0</v>
      </c>
      <c r="BD140" s="24"/>
      <c r="BE140" s="31">
        <v>134</v>
      </c>
      <c r="BF140" s="19">
        <v>0</v>
      </c>
      <c r="BG140" s="19">
        <v>0</v>
      </c>
      <c r="BH140" s="24"/>
      <c r="BI140" s="31">
        <v>134</v>
      </c>
      <c r="BJ140" s="19">
        <v>0</v>
      </c>
      <c r="BK140" s="40">
        <v>0</v>
      </c>
      <c r="BL140" s="46">
        <f t="shared" si="49"/>
        <v>0</v>
      </c>
      <c r="BM140" s="24">
        <f>'[1]links-p0'!B136</f>
        <v>0</v>
      </c>
      <c r="BN140" s="24"/>
      <c r="BO140" s="31">
        <v>134</v>
      </c>
      <c r="BP140" s="19">
        <v>0</v>
      </c>
      <c r="BQ140" s="19">
        <f>'[1]links-p0'!G136</f>
        <v>0</v>
      </c>
      <c r="BR140" s="32"/>
      <c r="BS140" s="31">
        <v>134</v>
      </c>
      <c r="BT140" s="19">
        <v>2897.4</v>
      </c>
      <c r="BU140" s="40">
        <v>10423.35</v>
      </c>
      <c r="BV140" s="46">
        <f t="shared" si="50"/>
        <v>13320.75</v>
      </c>
      <c r="BW140" s="46">
        <f>'[1]links-p0'!C136</f>
        <v>13320.75</v>
      </c>
      <c r="BX140" s="32"/>
      <c r="BY140" s="32">
        <v>0</v>
      </c>
      <c r="BZ140" s="40">
        <f>'[1]links-p0'!H136</f>
        <v>0</v>
      </c>
      <c r="CB140" s="35">
        <v>0</v>
      </c>
      <c r="CC140" s="33">
        <f>'[1]generators-p'!G137</f>
        <v>0</v>
      </c>
      <c r="CE140" s="35">
        <v>2591</v>
      </c>
      <c r="CF140" s="33">
        <f>'[1]generators-p'!O137</f>
        <v>0</v>
      </c>
      <c r="CJ140" s="35">
        <v>794.88</v>
      </c>
      <c r="CK140" s="33">
        <f>'[1]generators-p'!F136</f>
        <v>794.87977565351252</v>
      </c>
      <c r="CN140" s="32">
        <v>0</v>
      </c>
      <c r="CO140" s="19">
        <v>2583</v>
      </c>
      <c r="CP140" s="19">
        <f t="shared" si="51"/>
        <v>-2583</v>
      </c>
      <c r="CQ140" s="33">
        <f>'[1]storage_units-p'!C136</f>
        <v>0</v>
      </c>
      <c r="CS140" s="32">
        <v>0</v>
      </c>
      <c r="CT140" s="19">
        <v>3828.1797897599999</v>
      </c>
      <c r="CU140" s="19">
        <f t="shared" si="40"/>
        <v>-3828.1797897599999</v>
      </c>
      <c r="CV140" s="90">
        <f>'[1]storage_units-p'!B137</f>
        <v>-13772.18058264301</v>
      </c>
      <c r="CY140" s="32">
        <v>0</v>
      </c>
      <c r="CZ140" s="19">
        <v>1661.5773574499999</v>
      </c>
      <c r="DA140" s="19">
        <f t="shared" si="41"/>
        <v>-1661.5773574499999</v>
      </c>
      <c r="DB140" s="90">
        <f>'[1]storage_units-p'!D137</f>
        <v>-3142.8157999999999</v>
      </c>
      <c r="DD140" s="98">
        <v>15500</v>
      </c>
      <c r="DE140" s="99">
        <f>'[1]links-p0'!D137</f>
        <v>0</v>
      </c>
    </row>
    <row r="141" spans="1:109" x14ac:dyDescent="0.35">
      <c r="A141" s="24"/>
      <c r="B141" s="31">
        <f t="shared" si="52"/>
        <v>135</v>
      </c>
      <c r="C141" s="32">
        <v>28137</v>
      </c>
      <c r="D141" s="19">
        <v>1388.645</v>
      </c>
      <c r="E141" s="33">
        <f t="shared" si="42"/>
        <v>29525.645</v>
      </c>
      <c r="F141" s="19">
        <f>'[1]generators-p'!B137</f>
        <v>28137</v>
      </c>
      <c r="G141" s="19">
        <f>'[1]generators-p'!C137</f>
        <v>1388.645</v>
      </c>
      <c r="H141" s="19">
        <f t="shared" si="38"/>
        <v>29525.645</v>
      </c>
      <c r="I141" s="24"/>
      <c r="J141" s="31">
        <v>135</v>
      </c>
      <c r="K141" s="32">
        <v>3925.2485999999999</v>
      </c>
      <c r="L141" s="19">
        <f t="shared" si="43"/>
        <v>3925.2485999999999</v>
      </c>
      <c r="M141" s="19">
        <f>'[1]generators-p'!J137</f>
        <v>3925.2485999999999</v>
      </c>
      <c r="N141" s="19">
        <f t="shared" si="44"/>
        <v>3925.2485999999999</v>
      </c>
      <c r="O141" s="24"/>
      <c r="P141" s="35">
        <f t="shared" si="53"/>
        <v>135</v>
      </c>
      <c r="Q141" s="19">
        <v>38625.913200000003</v>
      </c>
      <c r="R141" s="19">
        <v>1743.4</v>
      </c>
      <c r="S141" s="19">
        <v>379</v>
      </c>
      <c r="T141" s="32">
        <f t="shared" si="45"/>
        <v>40748.313200000004</v>
      </c>
      <c r="U141" s="24">
        <f>'[1]generators-p'!D137</f>
        <v>39854.978806989493</v>
      </c>
      <c r="V141" s="24"/>
      <c r="W141" s="31">
        <f t="shared" si="54"/>
        <v>135</v>
      </c>
      <c r="X141" s="19">
        <v>4738.9452000000001</v>
      </c>
      <c r="Y141" s="19">
        <v>187.98599999999999</v>
      </c>
      <c r="Z141" s="19">
        <f t="shared" si="46"/>
        <v>4926.9312</v>
      </c>
      <c r="AA141" s="24">
        <f>'[1]generators-p'!K137</f>
        <v>4738.9452000000001</v>
      </c>
      <c r="AB141" s="33">
        <f>'[1]generators-p'!L137</f>
        <v>187.98599999999999</v>
      </c>
      <c r="AC141" s="33">
        <f t="shared" si="39"/>
        <v>4926.9312</v>
      </c>
      <c r="AD141" s="24"/>
      <c r="AE141" s="36">
        <v>135</v>
      </c>
      <c r="AF141" s="40">
        <v>854.54300000000001</v>
      </c>
      <c r="AG141" s="40">
        <f>'[1]generators-p'!E137</f>
        <v>0</v>
      </c>
      <c r="AH141" s="24"/>
      <c r="AI141" s="36">
        <v>135</v>
      </c>
      <c r="AJ141" s="40">
        <v>982.89499999999998</v>
      </c>
      <c r="AK141" s="40">
        <f>'[1]generators-p'!M137</f>
        <v>0</v>
      </c>
      <c r="AL141" s="24"/>
      <c r="AM141" s="31">
        <v>135</v>
      </c>
      <c r="AN141" s="88">
        <v>0</v>
      </c>
      <c r="AO141" s="88">
        <v>2173.1594399999999</v>
      </c>
      <c r="AP141" s="88">
        <v>0</v>
      </c>
      <c r="AQ141" s="88">
        <f>'[1]generators-p'!P137</f>
        <v>3633.0161981080291</v>
      </c>
      <c r="AS141" s="31">
        <v>135</v>
      </c>
      <c r="AT141" s="24">
        <v>9128.5141428700008</v>
      </c>
      <c r="AU141" s="42">
        <v>0</v>
      </c>
      <c r="AV141" s="43">
        <f t="shared" si="47"/>
        <v>9128.5141428700008</v>
      </c>
      <c r="AW141" s="42">
        <f>'[1]generators-p'!H137</f>
        <v>0</v>
      </c>
      <c r="AX141" s="42">
        <f>'[1]generators-p'!I137</f>
        <v>24459.8734314598</v>
      </c>
      <c r="AY141" s="42">
        <f t="shared" si="48"/>
        <v>17121.911402021859</v>
      </c>
      <c r="AZ141" s="24"/>
      <c r="BA141" s="36">
        <v>135</v>
      </c>
      <c r="BB141" s="40">
        <v>0</v>
      </c>
      <c r="BC141" s="40">
        <v>0</v>
      </c>
      <c r="BD141" s="24"/>
      <c r="BE141" s="31">
        <v>135</v>
      </c>
      <c r="BF141" s="19">
        <v>0</v>
      </c>
      <c r="BG141" s="19">
        <v>0</v>
      </c>
      <c r="BH141" s="24"/>
      <c r="BI141" s="31">
        <v>135</v>
      </c>
      <c r="BJ141" s="19">
        <v>0</v>
      </c>
      <c r="BK141" s="40">
        <v>0</v>
      </c>
      <c r="BL141" s="46">
        <f t="shared" si="49"/>
        <v>0</v>
      </c>
      <c r="BM141" s="24">
        <f>'[1]links-p0'!B137</f>
        <v>0</v>
      </c>
      <c r="BN141" s="24"/>
      <c r="BO141" s="31">
        <v>135</v>
      </c>
      <c r="BP141" s="19">
        <v>0</v>
      </c>
      <c r="BQ141" s="19">
        <f>'[1]links-p0'!G137</f>
        <v>0</v>
      </c>
      <c r="BR141" s="32"/>
      <c r="BS141" s="31">
        <v>135</v>
      </c>
      <c r="BT141" s="19">
        <v>2897.4</v>
      </c>
      <c r="BU141" s="40">
        <v>10423.35</v>
      </c>
      <c r="BV141" s="46">
        <f t="shared" si="50"/>
        <v>13320.75</v>
      </c>
      <c r="BW141" s="46">
        <f>'[1]links-p0'!C137</f>
        <v>13320.75</v>
      </c>
      <c r="BX141" s="32"/>
      <c r="BY141" s="32">
        <v>0</v>
      </c>
      <c r="BZ141" s="40">
        <f>'[1]links-p0'!H137</f>
        <v>0</v>
      </c>
      <c r="CB141" s="35">
        <v>0</v>
      </c>
      <c r="CC141" s="33">
        <f>'[1]generators-p'!G138</f>
        <v>0</v>
      </c>
      <c r="CE141" s="35">
        <v>2591</v>
      </c>
      <c r="CF141" s="33">
        <f>'[1]generators-p'!O138</f>
        <v>0</v>
      </c>
      <c r="CJ141" s="35">
        <v>794.88</v>
      </c>
      <c r="CK141" s="33">
        <f>'[1]generators-p'!F137</f>
        <v>794.87977565351252</v>
      </c>
      <c r="CN141" s="32">
        <v>0</v>
      </c>
      <c r="CO141" s="19">
        <v>2583</v>
      </c>
      <c r="CP141" s="19">
        <f t="shared" si="51"/>
        <v>-2583</v>
      </c>
      <c r="CQ141" s="33">
        <f>'[1]storage_units-p'!C137</f>
        <v>0</v>
      </c>
      <c r="CS141" s="32">
        <v>0</v>
      </c>
      <c r="CT141" s="19">
        <v>0</v>
      </c>
      <c r="CU141" s="19">
        <f t="shared" si="40"/>
        <v>0</v>
      </c>
      <c r="CV141" s="90">
        <f>'[1]storage_units-p'!B138</f>
        <v>-2398.5194425706832</v>
      </c>
      <c r="CY141" s="32">
        <v>2324.5763446800001</v>
      </c>
      <c r="CZ141" s="19">
        <v>675.42365531999997</v>
      </c>
      <c r="DA141" s="19">
        <f t="shared" si="41"/>
        <v>1649.1526893600003</v>
      </c>
      <c r="DB141" s="90">
        <f>'[1]storage_units-p'!D138</f>
        <v>1260.1661999999999</v>
      </c>
      <c r="DD141" s="98">
        <v>8125.5240383</v>
      </c>
      <c r="DE141" s="99">
        <f>'[1]links-p0'!D138</f>
        <v>0</v>
      </c>
    </row>
    <row r="142" spans="1:109" x14ac:dyDescent="0.35">
      <c r="A142" s="24"/>
      <c r="B142" s="31">
        <f t="shared" si="52"/>
        <v>136</v>
      </c>
      <c r="C142" s="32">
        <v>19837</v>
      </c>
      <c r="D142" s="19">
        <v>658.28499999999997</v>
      </c>
      <c r="E142" s="33">
        <f t="shared" si="42"/>
        <v>20495.285</v>
      </c>
      <c r="F142" s="19">
        <f>'[1]generators-p'!B138</f>
        <v>19837</v>
      </c>
      <c r="G142" s="19">
        <f>'[1]generators-p'!C138</f>
        <v>658.28499999999997</v>
      </c>
      <c r="H142" s="19">
        <f t="shared" si="38"/>
        <v>20495.285</v>
      </c>
      <c r="I142" s="24"/>
      <c r="J142" s="31">
        <v>136</v>
      </c>
      <c r="K142" s="32">
        <v>2444.2939999999999</v>
      </c>
      <c r="L142" s="19">
        <f t="shared" si="43"/>
        <v>2444.2939999999999</v>
      </c>
      <c r="M142" s="19">
        <f>'[1]generators-p'!J138</f>
        <v>2444.2939999999999</v>
      </c>
      <c r="N142" s="19">
        <f t="shared" si="44"/>
        <v>2444.2939999999999</v>
      </c>
      <c r="O142" s="24"/>
      <c r="P142" s="35">
        <f t="shared" si="53"/>
        <v>136</v>
      </c>
      <c r="Q142" s="19">
        <v>36756.917399999998</v>
      </c>
      <c r="R142" s="19">
        <v>1741.1</v>
      </c>
      <c r="S142" s="19">
        <v>378.5</v>
      </c>
      <c r="T142" s="32">
        <f t="shared" si="45"/>
        <v>38876.517399999997</v>
      </c>
      <c r="U142" s="24">
        <f>'[1]generators-p'!D138</f>
        <v>37869.841666917171</v>
      </c>
      <c r="V142" s="24"/>
      <c r="W142" s="31">
        <f t="shared" si="54"/>
        <v>136</v>
      </c>
      <c r="X142" s="19">
        <v>4983.4607999999998</v>
      </c>
      <c r="Y142" s="19">
        <v>228.684</v>
      </c>
      <c r="Z142" s="19">
        <f t="shared" si="46"/>
        <v>5212.1448</v>
      </c>
      <c r="AA142" s="24">
        <f>'[1]generators-p'!K138</f>
        <v>4983.4607999999998</v>
      </c>
      <c r="AB142" s="33">
        <f>'[1]generators-p'!L138</f>
        <v>228.684</v>
      </c>
      <c r="AC142" s="33">
        <f t="shared" si="39"/>
        <v>5212.1448</v>
      </c>
      <c r="AD142" s="24"/>
      <c r="AE142" s="36">
        <v>136</v>
      </c>
      <c r="AF142" s="40">
        <v>859.46799999999996</v>
      </c>
      <c r="AG142" s="40">
        <f>'[1]generators-p'!E138</f>
        <v>0</v>
      </c>
      <c r="AH142" s="24"/>
      <c r="AI142" s="36">
        <v>136</v>
      </c>
      <c r="AJ142" s="40">
        <v>984.45500000000004</v>
      </c>
      <c r="AK142" s="40">
        <f>'[1]generators-p'!M138</f>
        <v>0</v>
      </c>
      <c r="AL142" s="24"/>
      <c r="AM142" s="31">
        <v>136</v>
      </c>
      <c r="AN142" s="88">
        <v>0</v>
      </c>
      <c r="AO142" s="88">
        <v>2607.9194400000001</v>
      </c>
      <c r="AP142" s="88">
        <v>0</v>
      </c>
      <c r="AQ142" s="88">
        <f>'[1]generators-p'!P138</f>
        <v>3290.8397792625019</v>
      </c>
      <c r="AS142" s="31">
        <v>136</v>
      </c>
      <c r="AT142" s="24">
        <v>13929.70820736</v>
      </c>
      <c r="AU142" s="42">
        <v>0</v>
      </c>
      <c r="AV142" s="43">
        <f t="shared" si="47"/>
        <v>13929.70820736</v>
      </c>
      <c r="AW142" s="42">
        <f>'[1]generators-p'!H138</f>
        <v>0</v>
      </c>
      <c r="AX142" s="42">
        <f>'[1]generators-p'!I138</f>
        <v>24802.049850305331</v>
      </c>
      <c r="AY142" s="42">
        <f t="shared" si="48"/>
        <v>17361.43489521373</v>
      </c>
      <c r="AZ142" s="24"/>
      <c r="BA142" s="36">
        <v>136</v>
      </c>
      <c r="BB142" s="40">
        <v>0</v>
      </c>
      <c r="BC142" s="40">
        <v>0</v>
      </c>
      <c r="BD142" s="24"/>
      <c r="BE142" s="31">
        <v>136</v>
      </c>
      <c r="BF142" s="19">
        <v>0</v>
      </c>
      <c r="BG142" s="19">
        <v>0</v>
      </c>
      <c r="BH142" s="24"/>
      <c r="BI142" s="31">
        <v>136</v>
      </c>
      <c r="BJ142" s="19">
        <v>0</v>
      </c>
      <c r="BK142" s="40">
        <v>0</v>
      </c>
      <c r="BL142" s="46">
        <f t="shared" si="49"/>
        <v>0</v>
      </c>
      <c r="BM142" s="24">
        <f>'[1]links-p0'!B138</f>
        <v>0</v>
      </c>
      <c r="BN142" s="24"/>
      <c r="BO142" s="31">
        <v>136</v>
      </c>
      <c r="BP142" s="19">
        <v>0</v>
      </c>
      <c r="BQ142" s="19">
        <f>'[1]links-p0'!G138</f>
        <v>0</v>
      </c>
      <c r="BR142" s="32"/>
      <c r="BS142" s="31">
        <v>136</v>
      </c>
      <c r="BT142" s="19">
        <v>2897.4</v>
      </c>
      <c r="BU142" s="40">
        <v>10423.35</v>
      </c>
      <c r="BV142" s="46">
        <f t="shared" si="50"/>
        <v>13320.75</v>
      </c>
      <c r="BW142" s="46">
        <f>'[1]links-p0'!C138</f>
        <v>13320.75</v>
      </c>
      <c r="BX142" s="32"/>
      <c r="BY142" s="32">
        <v>3837</v>
      </c>
      <c r="BZ142" s="40">
        <f>'[1]links-p0'!H138</f>
        <v>3837</v>
      </c>
      <c r="CB142" s="35">
        <v>0</v>
      </c>
      <c r="CC142" s="33">
        <f>'[1]generators-p'!G139</f>
        <v>0</v>
      </c>
      <c r="CE142" s="35">
        <v>2591</v>
      </c>
      <c r="CF142" s="33">
        <f>'[1]generators-p'!O139</f>
        <v>0</v>
      </c>
      <c r="CJ142" s="35">
        <v>794.88</v>
      </c>
      <c r="CK142" s="33">
        <f>'[1]generators-p'!F138</f>
        <v>794.87977565351252</v>
      </c>
      <c r="CN142" s="32">
        <v>0</v>
      </c>
      <c r="CO142" s="19">
        <v>2583</v>
      </c>
      <c r="CP142" s="19">
        <f t="shared" si="51"/>
        <v>-2583</v>
      </c>
      <c r="CQ142" s="33">
        <f>'[1]storage_units-p'!C138</f>
        <v>0</v>
      </c>
      <c r="CS142" s="32">
        <v>5331.3683502699996</v>
      </c>
      <c r="CT142" s="19">
        <v>0</v>
      </c>
      <c r="CU142" s="19">
        <f t="shared" si="40"/>
        <v>5331.3683502699996</v>
      </c>
      <c r="CV142" s="90">
        <f>'[1]storage_units-p'!B139</f>
        <v>14967.458301555689</v>
      </c>
      <c r="CY142" s="32">
        <v>0</v>
      </c>
      <c r="CZ142" s="19">
        <v>0</v>
      </c>
      <c r="DA142" s="19">
        <f t="shared" si="41"/>
        <v>0</v>
      </c>
      <c r="DB142" s="90">
        <f>'[1]storage_units-p'!D139</f>
        <v>410.66539999999918</v>
      </c>
      <c r="DD142" s="98">
        <v>6803.3998669700004</v>
      </c>
      <c r="DE142" s="99">
        <f>'[1]links-p0'!D139</f>
        <v>3154.1452169451159</v>
      </c>
    </row>
    <row r="143" spans="1:109" x14ac:dyDescent="0.35">
      <c r="A143" s="24"/>
      <c r="B143" s="31">
        <f t="shared" si="52"/>
        <v>137</v>
      </c>
      <c r="C143" s="32">
        <v>4648</v>
      </c>
      <c r="D143" s="19">
        <v>81.685000000000002</v>
      </c>
      <c r="E143" s="33">
        <f t="shared" si="42"/>
        <v>4729.6850000000004</v>
      </c>
      <c r="F143" s="19">
        <f>'[1]generators-p'!B139</f>
        <v>4648</v>
      </c>
      <c r="G143" s="19">
        <f>'[1]generators-p'!C139</f>
        <v>81.685000000000002</v>
      </c>
      <c r="H143" s="19">
        <f t="shared" si="38"/>
        <v>4729.6850000000004</v>
      </c>
      <c r="I143" s="24"/>
      <c r="J143" s="31">
        <v>137</v>
      </c>
      <c r="K143" s="32">
        <v>1006.474</v>
      </c>
      <c r="L143" s="19">
        <f t="shared" si="43"/>
        <v>1006.474</v>
      </c>
      <c r="M143" s="19">
        <f>'[1]generators-p'!J139</f>
        <v>1006.474</v>
      </c>
      <c r="N143" s="19">
        <f t="shared" si="44"/>
        <v>1006.474</v>
      </c>
      <c r="O143" s="24"/>
      <c r="P143" s="35">
        <f t="shared" si="53"/>
        <v>137</v>
      </c>
      <c r="Q143" s="19">
        <v>30704.931</v>
      </c>
      <c r="R143" s="19">
        <v>1731.9</v>
      </c>
      <c r="S143" s="19">
        <v>376.5</v>
      </c>
      <c r="T143" s="32">
        <f t="shared" si="45"/>
        <v>32813.331000000006</v>
      </c>
      <c r="U143" s="24">
        <f>'[1]generators-p'!D139</f>
        <v>31635.808139735909</v>
      </c>
      <c r="V143" s="24"/>
      <c r="W143" s="31">
        <f t="shared" si="54"/>
        <v>137</v>
      </c>
      <c r="X143" s="19">
        <v>3271.8516</v>
      </c>
      <c r="Y143" s="19">
        <v>259.69200000000001</v>
      </c>
      <c r="Z143" s="19">
        <f t="shared" si="46"/>
        <v>3531.5436</v>
      </c>
      <c r="AA143" s="24">
        <f>'[1]generators-p'!K139</f>
        <v>3271.8516</v>
      </c>
      <c r="AB143" s="33">
        <f>'[1]generators-p'!L139</f>
        <v>259.69200000000001</v>
      </c>
      <c r="AC143" s="33">
        <f t="shared" si="39"/>
        <v>3531.5436</v>
      </c>
      <c r="AD143" s="24"/>
      <c r="AE143" s="36">
        <v>137</v>
      </c>
      <c r="AF143" s="40">
        <v>884.09500000000003</v>
      </c>
      <c r="AG143" s="40">
        <f>'[1]generators-p'!E139</f>
        <v>0</v>
      </c>
      <c r="AH143" s="24"/>
      <c r="AI143" s="36">
        <v>137</v>
      </c>
      <c r="AJ143" s="40">
        <v>998.83299999999997</v>
      </c>
      <c r="AK143" s="40">
        <f>'[1]generators-p'!M139</f>
        <v>0</v>
      </c>
      <c r="AL143" s="24"/>
      <c r="AM143" s="31">
        <v>137</v>
      </c>
      <c r="AN143" s="88">
        <v>0</v>
      </c>
      <c r="AO143" s="88">
        <v>3042.6794399999999</v>
      </c>
      <c r="AP143" s="88">
        <v>0</v>
      </c>
      <c r="AQ143" s="88">
        <f>'[1]generators-p'!P139</f>
        <v>2870.828454488797</v>
      </c>
      <c r="AS143" s="31">
        <v>137</v>
      </c>
      <c r="AT143" s="24">
        <v>10802.165069999999</v>
      </c>
      <c r="AU143" s="42">
        <v>0</v>
      </c>
      <c r="AV143" s="43">
        <f t="shared" si="47"/>
        <v>10802.165069999999</v>
      </c>
      <c r="AW143" s="42">
        <f>'[1]generators-p'!H139</f>
        <v>0</v>
      </c>
      <c r="AX143" s="42">
        <f>'[1]generators-p'!I139</f>
        <v>20253.70948361963</v>
      </c>
      <c r="AY143" s="42">
        <f t="shared" si="48"/>
        <v>14177.59663853374</v>
      </c>
      <c r="AZ143" s="24"/>
      <c r="BA143" s="36">
        <v>137</v>
      </c>
      <c r="BB143" s="40">
        <v>0</v>
      </c>
      <c r="BC143" s="40">
        <v>0</v>
      </c>
      <c r="BD143" s="24"/>
      <c r="BE143" s="31">
        <v>137</v>
      </c>
      <c r="BF143" s="19">
        <v>0</v>
      </c>
      <c r="BG143" s="19">
        <v>0</v>
      </c>
      <c r="BH143" s="24"/>
      <c r="BI143" s="31">
        <v>137</v>
      </c>
      <c r="BJ143" s="19">
        <v>0</v>
      </c>
      <c r="BK143" s="40">
        <v>7898.4060638499996</v>
      </c>
      <c r="BL143" s="46">
        <f t="shared" si="49"/>
        <v>7898.4060638499996</v>
      </c>
      <c r="BM143" s="24">
        <f>'[1]links-p0'!B139</f>
        <v>0</v>
      </c>
      <c r="BN143" s="24"/>
      <c r="BO143" s="31">
        <v>137</v>
      </c>
      <c r="BP143" s="19">
        <v>4613</v>
      </c>
      <c r="BQ143" s="19">
        <f>'[1]links-p0'!G139</f>
        <v>0</v>
      </c>
      <c r="BR143" s="32"/>
      <c r="BS143" s="31">
        <v>137</v>
      </c>
      <c r="BT143" s="19">
        <v>2897.4</v>
      </c>
      <c r="BU143" s="40">
        <v>0</v>
      </c>
      <c r="BV143" s="46">
        <f t="shared" si="50"/>
        <v>2897.4</v>
      </c>
      <c r="BW143" s="46">
        <f>'[1]links-p0'!C139</f>
        <v>2897.4</v>
      </c>
      <c r="BX143" s="32"/>
      <c r="BY143" s="32">
        <v>0</v>
      </c>
      <c r="BZ143" s="40">
        <f>'[1]links-p0'!H139</f>
        <v>0</v>
      </c>
      <c r="CB143" s="35">
        <v>0</v>
      </c>
      <c r="CC143" s="33">
        <f>'[1]generators-p'!G140</f>
        <v>0</v>
      </c>
      <c r="CE143" s="35">
        <v>2591</v>
      </c>
      <c r="CF143" s="33">
        <f>'[1]generators-p'!O140</f>
        <v>0</v>
      </c>
      <c r="CJ143" s="35">
        <v>794.88</v>
      </c>
      <c r="CK143" s="33">
        <f>'[1]generators-p'!F139</f>
        <v>794.87977565351252</v>
      </c>
      <c r="CN143" s="32">
        <v>0</v>
      </c>
      <c r="CO143" s="19">
        <v>0</v>
      </c>
      <c r="CP143" s="19">
        <f t="shared" si="51"/>
        <v>0</v>
      </c>
      <c r="CQ143" s="33">
        <f>'[1]storage_units-p'!C139</f>
        <v>0</v>
      </c>
      <c r="CS143" s="32">
        <v>14963.42170327</v>
      </c>
      <c r="CT143" s="19">
        <v>0</v>
      </c>
      <c r="CU143" s="19">
        <f t="shared" si="40"/>
        <v>14963.42170327</v>
      </c>
      <c r="CV143" s="90">
        <f>'[1]storage_units-p'!B140</f>
        <v>26168.529342248781</v>
      </c>
      <c r="CY143" s="32">
        <v>2308.2250574499999</v>
      </c>
      <c r="CZ143" s="19">
        <v>691.77494254999999</v>
      </c>
      <c r="DA143" s="19">
        <f t="shared" si="41"/>
        <v>1616.4501148999998</v>
      </c>
      <c r="DB143" s="90">
        <f>'[1]storage_units-p'!D140</f>
        <v>2062.6522</v>
      </c>
      <c r="DD143" s="98">
        <v>10484.03622457</v>
      </c>
      <c r="DE143" s="99">
        <f>'[1]links-p0'!D140</f>
        <v>7819.135234011881</v>
      </c>
    </row>
    <row r="144" spans="1:109" x14ac:dyDescent="0.35">
      <c r="A144" s="24"/>
      <c r="B144" s="31">
        <f t="shared" si="52"/>
        <v>138</v>
      </c>
      <c r="C144" s="32">
        <v>0</v>
      </c>
      <c r="D144" s="19">
        <v>0</v>
      </c>
      <c r="E144" s="33">
        <f t="shared" si="42"/>
        <v>0</v>
      </c>
      <c r="F144" s="19">
        <f>'[1]generators-p'!B140</f>
        <v>0</v>
      </c>
      <c r="G144" s="19">
        <f>'[1]generators-p'!C140</f>
        <v>0</v>
      </c>
      <c r="H144" s="19">
        <f t="shared" si="38"/>
        <v>0</v>
      </c>
      <c r="I144" s="24"/>
      <c r="J144" s="31">
        <v>138</v>
      </c>
      <c r="K144" s="32">
        <v>0</v>
      </c>
      <c r="L144" s="19">
        <f t="shared" si="43"/>
        <v>0</v>
      </c>
      <c r="M144" s="19">
        <f>'[1]generators-p'!J140</f>
        <v>0</v>
      </c>
      <c r="N144" s="19">
        <f t="shared" si="44"/>
        <v>0</v>
      </c>
      <c r="O144" s="24"/>
      <c r="P144" s="35">
        <f t="shared" si="53"/>
        <v>138</v>
      </c>
      <c r="Q144" s="19">
        <v>30793.930799999998</v>
      </c>
      <c r="R144" s="19">
        <v>1718.1</v>
      </c>
      <c r="S144" s="19">
        <v>373.5</v>
      </c>
      <c r="T144" s="32">
        <f t="shared" si="45"/>
        <v>32885.530799999993</v>
      </c>
      <c r="U144" s="24">
        <f>'[1]generators-p'!D140</f>
        <v>31769.808116109591</v>
      </c>
      <c r="V144" s="24"/>
      <c r="W144" s="31">
        <f t="shared" si="54"/>
        <v>138</v>
      </c>
      <c r="X144" s="19">
        <v>2771.1768000000002</v>
      </c>
      <c r="Y144" s="19">
        <v>295.86799999999999</v>
      </c>
      <c r="Z144" s="19">
        <f t="shared" si="46"/>
        <v>3067.0448000000001</v>
      </c>
      <c r="AA144" s="24">
        <f>'[1]generators-p'!K140</f>
        <v>2771.1768000000002</v>
      </c>
      <c r="AB144" s="33">
        <f>'[1]generators-p'!L140</f>
        <v>295.86799999999999</v>
      </c>
      <c r="AC144" s="33">
        <f t="shared" si="39"/>
        <v>3067.0448000000001</v>
      </c>
      <c r="AD144" s="24"/>
      <c r="AE144" s="36">
        <v>138</v>
      </c>
      <c r="AF144" s="40">
        <v>916.11</v>
      </c>
      <c r="AG144" s="40">
        <f>'[1]generators-p'!E140</f>
        <v>0</v>
      </c>
      <c r="AH144" s="24"/>
      <c r="AI144" s="36">
        <v>138</v>
      </c>
      <c r="AJ144" s="40">
        <v>1006.634</v>
      </c>
      <c r="AK144" s="40">
        <f>'[1]generators-p'!M140</f>
        <v>0</v>
      </c>
      <c r="AL144" s="24"/>
      <c r="AM144" s="31">
        <v>138</v>
      </c>
      <c r="AN144" s="88">
        <v>0</v>
      </c>
      <c r="AO144" s="88">
        <v>2951.1519199999998</v>
      </c>
      <c r="AP144" s="88">
        <v>0</v>
      </c>
      <c r="AQ144" s="88">
        <f>'[1]generators-p'!P140</f>
        <v>2784.4704223772069</v>
      </c>
      <c r="AS144" s="31">
        <v>138</v>
      </c>
      <c r="AT144" s="24">
        <v>9340.2061999999987</v>
      </c>
      <c r="AU144" s="42">
        <v>0</v>
      </c>
      <c r="AV144" s="43">
        <f t="shared" si="47"/>
        <v>9340.2061999999987</v>
      </c>
      <c r="AW144" s="42">
        <f>'[1]generators-p'!H140</f>
        <v>0</v>
      </c>
      <c r="AX144" s="42">
        <f>'[1]generators-p'!I140</f>
        <v>17512.58397423313</v>
      </c>
      <c r="AY144" s="42">
        <f t="shared" si="48"/>
        <v>12258.808781963191</v>
      </c>
      <c r="AZ144" s="24"/>
      <c r="BA144" s="36">
        <v>138</v>
      </c>
      <c r="BB144" s="40">
        <v>0</v>
      </c>
      <c r="BC144" s="40">
        <v>0</v>
      </c>
      <c r="BD144" s="24"/>
      <c r="BE144" s="31">
        <v>138</v>
      </c>
      <c r="BF144" s="19">
        <v>0</v>
      </c>
      <c r="BG144" s="19">
        <v>0</v>
      </c>
      <c r="BH144" s="24"/>
      <c r="BI144" s="31">
        <v>138</v>
      </c>
      <c r="BJ144" s="19">
        <v>0</v>
      </c>
      <c r="BK144" s="40">
        <v>10447.41</v>
      </c>
      <c r="BL144" s="46">
        <f t="shared" si="49"/>
        <v>10447.41</v>
      </c>
      <c r="BM144" s="24">
        <f>'[1]links-p0'!B140</f>
        <v>0</v>
      </c>
      <c r="BN144" s="24"/>
      <c r="BO144" s="31">
        <v>138</v>
      </c>
      <c r="BP144" s="19">
        <v>4613</v>
      </c>
      <c r="BQ144" s="19">
        <f>'[1]links-p0'!G140</f>
        <v>0</v>
      </c>
      <c r="BR144" s="32"/>
      <c r="BS144" s="31">
        <v>138</v>
      </c>
      <c r="BT144" s="19">
        <v>2897.4</v>
      </c>
      <c r="BU144" s="40">
        <v>0</v>
      </c>
      <c r="BV144" s="46">
        <f t="shared" si="50"/>
        <v>2897.4</v>
      </c>
      <c r="BW144" s="46">
        <f>'[1]links-p0'!C140</f>
        <v>2897.4</v>
      </c>
      <c r="BX144" s="32"/>
      <c r="BY144" s="32">
        <v>0</v>
      </c>
      <c r="BZ144" s="40">
        <f>'[1]links-p0'!H140</f>
        <v>0</v>
      </c>
      <c r="CB144" s="35">
        <v>0</v>
      </c>
      <c r="CC144" s="33">
        <f>'[1]generators-p'!G141</f>
        <v>0</v>
      </c>
      <c r="CE144" s="35">
        <v>2591</v>
      </c>
      <c r="CF144" s="33">
        <f>'[1]generators-p'!O141</f>
        <v>0</v>
      </c>
      <c r="CJ144" s="35">
        <v>794.88</v>
      </c>
      <c r="CK144" s="33">
        <f>'[1]generators-p'!F140</f>
        <v>794.87977565351252</v>
      </c>
      <c r="CN144" s="32">
        <v>0</v>
      </c>
      <c r="CO144" s="19">
        <v>0</v>
      </c>
      <c r="CP144" s="19">
        <f t="shared" si="51"/>
        <v>0</v>
      </c>
      <c r="CQ144" s="33">
        <f>'[1]storage_units-p'!C140</f>
        <v>0</v>
      </c>
      <c r="CS144" s="32">
        <v>9809.4074602100009</v>
      </c>
      <c r="CT144" s="19">
        <v>0</v>
      </c>
      <c r="CU144" s="19">
        <f t="shared" si="40"/>
        <v>9809.4074602100009</v>
      </c>
      <c r="CV144" s="90">
        <f>'[1]storage_units-p'!B141</f>
        <v>20141.251841870329</v>
      </c>
      <c r="CY144" s="32">
        <v>3000</v>
      </c>
      <c r="CZ144" s="19">
        <v>0</v>
      </c>
      <c r="DA144" s="19">
        <f t="shared" si="41"/>
        <v>3000</v>
      </c>
      <c r="DB144" s="90">
        <f>'[1]storage_units-p'!D141</f>
        <v>2830.389312320001</v>
      </c>
      <c r="DD144" s="98">
        <v>8157.0354448300004</v>
      </c>
      <c r="DE144" s="99">
        <f>'[1]links-p0'!D141</f>
        <v>4664.4328087726162</v>
      </c>
    </row>
    <row r="145" spans="1:109" x14ac:dyDescent="0.35">
      <c r="A145" s="24"/>
      <c r="B145" s="31">
        <f t="shared" si="52"/>
        <v>139</v>
      </c>
      <c r="C145" s="32">
        <v>0</v>
      </c>
      <c r="D145" s="19">
        <v>0</v>
      </c>
      <c r="E145" s="33">
        <f t="shared" si="42"/>
        <v>0</v>
      </c>
      <c r="F145" s="19">
        <f>'[1]generators-p'!B141</f>
        <v>0</v>
      </c>
      <c r="G145" s="19">
        <f>'[1]generators-p'!C141</f>
        <v>0</v>
      </c>
      <c r="H145" s="19">
        <f t="shared" si="38"/>
        <v>0</v>
      </c>
      <c r="I145" s="24"/>
      <c r="J145" s="31">
        <v>139</v>
      </c>
      <c r="K145" s="32">
        <v>0</v>
      </c>
      <c r="L145" s="19">
        <f t="shared" si="43"/>
        <v>0</v>
      </c>
      <c r="M145" s="19">
        <f>'[1]generators-p'!J141</f>
        <v>0</v>
      </c>
      <c r="N145" s="19">
        <f t="shared" si="44"/>
        <v>0</v>
      </c>
      <c r="O145" s="24"/>
      <c r="P145" s="35">
        <f t="shared" si="53"/>
        <v>139</v>
      </c>
      <c r="Q145" s="19">
        <v>34175.923199999997</v>
      </c>
      <c r="R145" s="19">
        <v>1725</v>
      </c>
      <c r="S145" s="19">
        <v>375</v>
      </c>
      <c r="T145" s="32">
        <f t="shared" si="45"/>
        <v>36275.923199999997</v>
      </c>
      <c r="U145" s="24">
        <f>'[1]generators-p'!D141</f>
        <v>35284.882191248769</v>
      </c>
      <c r="V145" s="24"/>
      <c r="W145" s="31">
        <f t="shared" si="54"/>
        <v>139</v>
      </c>
      <c r="X145" s="19">
        <v>2945.8308000000002</v>
      </c>
      <c r="Y145" s="19">
        <v>326.87599999999998</v>
      </c>
      <c r="Z145" s="19">
        <f t="shared" si="46"/>
        <v>3272.7067999999999</v>
      </c>
      <c r="AA145" s="24">
        <f>'[1]generators-p'!K141</f>
        <v>2945.8308000000002</v>
      </c>
      <c r="AB145" s="33">
        <f>'[1]generators-p'!L141</f>
        <v>326.87599999999998</v>
      </c>
      <c r="AC145" s="33">
        <f t="shared" si="39"/>
        <v>3272.7067999999999</v>
      </c>
      <c r="AD145" s="24"/>
      <c r="AE145" s="36">
        <v>139</v>
      </c>
      <c r="AF145" s="40">
        <v>913.64700000000005</v>
      </c>
      <c r="AG145" s="40">
        <f>'[1]generators-p'!E141</f>
        <v>0</v>
      </c>
      <c r="AH145" s="24"/>
      <c r="AI145" s="36">
        <v>139</v>
      </c>
      <c r="AJ145" s="40">
        <v>1004.859</v>
      </c>
      <c r="AK145" s="40">
        <f>'[1]generators-p'!M141</f>
        <v>0</v>
      </c>
      <c r="AL145" s="24"/>
      <c r="AM145" s="31">
        <v>139</v>
      </c>
      <c r="AN145" s="88">
        <v>0</v>
      </c>
      <c r="AO145" s="88">
        <v>3223.9864600000001</v>
      </c>
      <c r="AP145" s="88">
        <v>0</v>
      </c>
      <c r="AQ145" s="88">
        <f>'[1]generators-p'!P141</f>
        <v>3041.895227140526</v>
      </c>
      <c r="AS145" s="31">
        <v>139</v>
      </c>
      <c r="AT145" s="24">
        <v>10370.154920000001</v>
      </c>
      <c r="AU145" s="42">
        <v>0</v>
      </c>
      <c r="AV145" s="43">
        <f t="shared" si="47"/>
        <v>10370.154920000001</v>
      </c>
      <c r="AW145" s="42">
        <f>'[1]generators-p'!H141</f>
        <v>0</v>
      </c>
      <c r="AX145" s="42">
        <f>'[1]generators-p'!I141</f>
        <v>19443.704450797541</v>
      </c>
      <c r="AY145" s="42">
        <f t="shared" si="48"/>
        <v>13610.593115558278</v>
      </c>
      <c r="AZ145" s="24"/>
      <c r="BA145" s="36">
        <v>139</v>
      </c>
      <c r="BB145" s="40">
        <v>0</v>
      </c>
      <c r="BC145" s="40">
        <v>0</v>
      </c>
      <c r="BD145" s="24"/>
      <c r="BE145" s="31">
        <v>139</v>
      </c>
      <c r="BF145" s="19">
        <v>0</v>
      </c>
      <c r="BG145" s="19">
        <v>0</v>
      </c>
      <c r="BH145" s="24"/>
      <c r="BI145" s="31">
        <v>139</v>
      </c>
      <c r="BJ145" s="19">
        <v>0</v>
      </c>
      <c r="BK145" s="40">
        <v>10447.41</v>
      </c>
      <c r="BL145" s="46">
        <f t="shared" si="49"/>
        <v>10447.41</v>
      </c>
      <c r="BM145" s="24">
        <f>'[1]links-p0'!B141</f>
        <v>0</v>
      </c>
      <c r="BN145" s="24"/>
      <c r="BO145" s="31">
        <v>139</v>
      </c>
      <c r="BP145" s="19">
        <v>4613</v>
      </c>
      <c r="BQ145" s="19">
        <f>'[1]links-p0'!G141</f>
        <v>0</v>
      </c>
      <c r="BR145" s="32"/>
      <c r="BS145" s="31">
        <v>139</v>
      </c>
      <c r="BT145" s="19">
        <v>2897.4</v>
      </c>
      <c r="BU145" s="40">
        <v>0</v>
      </c>
      <c r="BV145" s="46">
        <f t="shared" si="50"/>
        <v>2897.4</v>
      </c>
      <c r="BW145" s="46">
        <f>'[1]links-p0'!C141</f>
        <v>2897.4</v>
      </c>
      <c r="BX145" s="32"/>
      <c r="BY145" s="32">
        <v>1081.00173617</v>
      </c>
      <c r="BZ145" s="40">
        <f>'[1]links-p0'!H141</f>
        <v>952.72311232000152</v>
      </c>
      <c r="CB145" s="35">
        <v>0</v>
      </c>
      <c r="CC145" s="33">
        <f>'[1]generators-p'!G142</f>
        <v>0</v>
      </c>
      <c r="CE145" s="35">
        <v>2591</v>
      </c>
      <c r="CF145" s="33">
        <f>'[1]generators-p'!O142</f>
        <v>0</v>
      </c>
      <c r="CJ145" s="35">
        <v>794.88</v>
      </c>
      <c r="CK145" s="33">
        <f>'[1]generators-p'!F141</f>
        <v>794.87977565351252</v>
      </c>
      <c r="CN145" s="32">
        <v>0</v>
      </c>
      <c r="CO145" s="19">
        <v>0</v>
      </c>
      <c r="CP145" s="19">
        <f t="shared" si="51"/>
        <v>0</v>
      </c>
      <c r="CQ145" s="33">
        <f>'[1]storage_units-p'!C141</f>
        <v>0</v>
      </c>
      <c r="CS145" s="32">
        <v>9548.3616194999995</v>
      </c>
      <c r="CT145" s="19">
        <v>0</v>
      </c>
      <c r="CU145" s="19">
        <f t="shared" si="40"/>
        <v>9548.3616194999995</v>
      </c>
      <c r="CV145" s="90">
        <f>'[1]storage_units-p'!B142</f>
        <v>16640.346491340431</v>
      </c>
      <c r="CY145" s="32">
        <v>646.57299574000001</v>
      </c>
      <c r="CZ145" s="19">
        <v>0</v>
      </c>
      <c r="DA145" s="19">
        <f t="shared" si="41"/>
        <v>646.57299574000001</v>
      </c>
      <c r="DB145" s="90">
        <f>'[1]storage_units-p'!D142</f>
        <v>980.95240000000058</v>
      </c>
      <c r="DD145" s="98">
        <v>10733.220323109999</v>
      </c>
      <c r="DE145" s="99">
        <f>'[1]links-p0'!D142</f>
        <v>3852.9896710900439</v>
      </c>
    </row>
    <row r="146" spans="1:109" x14ac:dyDescent="0.35">
      <c r="A146" s="24"/>
      <c r="B146" s="31">
        <f t="shared" si="52"/>
        <v>140</v>
      </c>
      <c r="C146" s="32">
        <v>0</v>
      </c>
      <c r="D146" s="19">
        <v>0</v>
      </c>
      <c r="E146" s="33">
        <f t="shared" si="42"/>
        <v>0</v>
      </c>
      <c r="F146" s="19">
        <f>'[1]generators-p'!B142</f>
        <v>0</v>
      </c>
      <c r="G146" s="19">
        <f>'[1]generators-p'!C142</f>
        <v>0</v>
      </c>
      <c r="H146" s="19">
        <f t="shared" si="38"/>
        <v>0</v>
      </c>
      <c r="I146" s="24"/>
      <c r="J146" s="31">
        <v>140</v>
      </c>
      <c r="K146" s="32">
        <v>0</v>
      </c>
      <c r="L146" s="19">
        <f t="shared" si="43"/>
        <v>0</v>
      </c>
      <c r="M146" s="19">
        <f>'[1]generators-p'!J142</f>
        <v>0</v>
      </c>
      <c r="N146" s="19">
        <f t="shared" si="44"/>
        <v>0</v>
      </c>
      <c r="O146" s="24"/>
      <c r="P146" s="35">
        <f t="shared" si="53"/>
        <v>140</v>
      </c>
      <c r="Q146" s="19">
        <v>36845.917200000004</v>
      </c>
      <c r="R146" s="19">
        <v>1734.2</v>
      </c>
      <c r="S146" s="19">
        <v>377</v>
      </c>
      <c r="T146" s="32">
        <f t="shared" si="45"/>
        <v>38957.117200000001</v>
      </c>
      <c r="U146" s="24">
        <f>'[1]generators-p'!D142</f>
        <v>37972.3074040961</v>
      </c>
      <c r="V146" s="24"/>
      <c r="W146" s="31">
        <f t="shared" si="54"/>
        <v>140</v>
      </c>
      <c r="X146" s="19">
        <v>3446.5056</v>
      </c>
      <c r="Y146" s="19">
        <v>354.00799999999998</v>
      </c>
      <c r="Z146" s="19">
        <f t="shared" si="46"/>
        <v>3800.5135999999998</v>
      </c>
      <c r="AA146" s="24">
        <f>'[1]generators-p'!K142</f>
        <v>3446.5056</v>
      </c>
      <c r="AB146" s="33">
        <f>'[1]generators-p'!L142</f>
        <v>354.00799999999998</v>
      </c>
      <c r="AC146" s="33">
        <f t="shared" si="39"/>
        <v>3800.5135999999998</v>
      </c>
      <c r="AD146" s="24"/>
      <c r="AE146" s="36">
        <v>140</v>
      </c>
      <c r="AF146" s="40">
        <v>908.72199999999998</v>
      </c>
      <c r="AG146" s="40">
        <f>'[1]generators-p'!E142</f>
        <v>0</v>
      </c>
      <c r="AH146" s="24"/>
      <c r="AI146" s="36">
        <v>140</v>
      </c>
      <c r="AJ146" s="40">
        <v>1004.706</v>
      </c>
      <c r="AK146" s="40">
        <f>'[1]generators-p'!M142</f>
        <v>0</v>
      </c>
      <c r="AL146" s="24"/>
      <c r="AM146" s="31">
        <v>140</v>
      </c>
      <c r="AN146" s="88">
        <v>0</v>
      </c>
      <c r="AO146" s="88">
        <v>3489.05431</v>
      </c>
      <c r="AP146" s="88">
        <v>0</v>
      </c>
      <c r="AQ146" s="88">
        <f>'[1]generators-p'!P142</f>
        <v>3291.9920057055951</v>
      </c>
      <c r="AS146" s="31">
        <v>140</v>
      </c>
      <c r="AT146" s="24">
        <v>11159.983770000001</v>
      </c>
      <c r="AU146" s="42">
        <v>0</v>
      </c>
      <c r="AV146" s="43">
        <f t="shared" si="47"/>
        <v>11159.983770000001</v>
      </c>
      <c r="AW146" s="42">
        <f>'[1]generators-p'!H142</f>
        <v>0</v>
      </c>
      <c r="AX146" s="42">
        <f>'[1]generators-p'!I142</f>
        <v>20924.60795171779</v>
      </c>
      <c r="AY146" s="42">
        <f t="shared" si="48"/>
        <v>14647.225566202451</v>
      </c>
      <c r="AZ146" s="24"/>
      <c r="BA146" s="36">
        <v>140</v>
      </c>
      <c r="BB146" s="40">
        <v>0</v>
      </c>
      <c r="BC146" s="40">
        <v>0</v>
      </c>
      <c r="BD146" s="24"/>
      <c r="BE146" s="31">
        <v>140</v>
      </c>
      <c r="BF146" s="19">
        <v>0</v>
      </c>
      <c r="BG146" s="19">
        <v>0</v>
      </c>
      <c r="BH146" s="24"/>
      <c r="BI146" s="31">
        <v>140</v>
      </c>
      <c r="BJ146" s="19">
        <v>0</v>
      </c>
      <c r="BK146" s="40">
        <v>10447.41</v>
      </c>
      <c r="BL146" s="46">
        <f t="shared" si="49"/>
        <v>10447.41</v>
      </c>
      <c r="BM146" s="24">
        <f>'[1]links-p0'!B142</f>
        <v>0</v>
      </c>
      <c r="BN146" s="24"/>
      <c r="BO146" s="31">
        <v>140</v>
      </c>
      <c r="BP146" s="19">
        <v>4613</v>
      </c>
      <c r="BQ146" s="19">
        <f>'[1]links-p0'!G142</f>
        <v>0</v>
      </c>
      <c r="BR146" s="32"/>
      <c r="BS146" s="31">
        <v>140</v>
      </c>
      <c r="BT146" s="19">
        <v>2897.4</v>
      </c>
      <c r="BU146" s="40">
        <v>0</v>
      </c>
      <c r="BV146" s="46">
        <f t="shared" si="50"/>
        <v>2897.4</v>
      </c>
      <c r="BW146" s="46">
        <f>'[1]links-p0'!C142</f>
        <v>2897.4</v>
      </c>
      <c r="BX146" s="32"/>
      <c r="BY146" s="32">
        <v>0</v>
      </c>
      <c r="BZ146" s="40">
        <f>'[1]links-p0'!H142</f>
        <v>0</v>
      </c>
      <c r="CB146" s="35">
        <v>0</v>
      </c>
      <c r="CC146" s="33">
        <f>'[1]generators-p'!G143</f>
        <v>0</v>
      </c>
      <c r="CE146" s="35">
        <v>2591</v>
      </c>
      <c r="CF146" s="33">
        <f>'[1]generators-p'!O143</f>
        <v>0</v>
      </c>
      <c r="CJ146" s="35">
        <v>794.88</v>
      </c>
      <c r="CK146" s="33">
        <f>'[1]generators-p'!F142</f>
        <v>794.87977565351252</v>
      </c>
      <c r="CN146" s="32">
        <v>0</v>
      </c>
      <c r="CO146" s="19">
        <v>2583</v>
      </c>
      <c r="CP146" s="19">
        <f t="shared" si="51"/>
        <v>-2583</v>
      </c>
      <c r="CQ146" s="33">
        <f>'[1]storage_units-p'!C142</f>
        <v>0</v>
      </c>
      <c r="CS146" s="32">
        <v>3572.2408667499999</v>
      </c>
      <c r="CT146" s="19">
        <v>0</v>
      </c>
      <c r="CU146" s="19">
        <f t="shared" si="40"/>
        <v>3572.2408667499999</v>
      </c>
      <c r="CV146" s="90">
        <f>'[1]storage_units-p'!B143</f>
        <v>11962.809749584339</v>
      </c>
      <c r="CY146" s="32">
        <v>0</v>
      </c>
      <c r="CZ146" s="19">
        <v>0</v>
      </c>
      <c r="DA146" s="19">
        <f t="shared" si="41"/>
        <v>0</v>
      </c>
      <c r="DB146" s="90">
        <f>'[1]storage_units-p'!D143</f>
        <v>-467.56340000000051</v>
      </c>
      <c r="DD146" s="98">
        <v>9176.99519392</v>
      </c>
      <c r="DE146" s="99">
        <f>'[1]links-p0'!D143</f>
        <v>1732.2344263459061</v>
      </c>
    </row>
    <row r="147" spans="1:109" x14ac:dyDescent="0.35">
      <c r="A147" s="24"/>
      <c r="B147" s="31">
        <f t="shared" si="52"/>
        <v>141</v>
      </c>
      <c r="C147" s="32">
        <v>0</v>
      </c>
      <c r="D147" s="19">
        <v>0</v>
      </c>
      <c r="E147" s="33">
        <f t="shared" si="42"/>
        <v>0</v>
      </c>
      <c r="F147" s="19">
        <f>'[1]generators-p'!B143</f>
        <v>0</v>
      </c>
      <c r="G147" s="19">
        <f>'[1]generators-p'!C143</f>
        <v>0</v>
      </c>
      <c r="H147" s="19">
        <f t="shared" si="38"/>
        <v>0</v>
      </c>
      <c r="I147" s="24"/>
      <c r="J147" s="31">
        <v>141</v>
      </c>
      <c r="K147" s="32">
        <v>0</v>
      </c>
      <c r="L147" s="19">
        <f t="shared" si="43"/>
        <v>0</v>
      </c>
      <c r="M147" s="19">
        <f>'[1]generators-p'!J143</f>
        <v>0</v>
      </c>
      <c r="N147" s="19">
        <f t="shared" si="44"/>
        <v>0</v>
      </c>
      <c r="O147" s="24"/>
      <c r="P147" s="35">
        <f t="shared" si="53"/>
        <v>141</v>
      </c>
      <c r="Q147" s="19">
        <v>38447.9136</v>
      </c>
      <c r="R147" s="19">
        <v>1766.4</v>
      </c>
      <c r="S147" s="19">
        <v>384</v>
      </c>
      <c r="T147" s="32">
        <f t="shared" si="45"/>
        <v>40598.313600000001</v>
      </c>
      <c r="U147" s="24">
        <f>'[1]generators-p'!D143</f>
        <v>39676.274901108052</v>
      </c>
      <c r="V147" s="24"/>
      <c r="W147" s="31">
        <f t="shared" si="54"/>
        <v>141</v>
      </c>
      <c r="X147" s="19">
        <v>4354.7064</v>
      </c>
      <c r="Y147" s="19">
        <v>377.26400000000001</v>
      </c>
      <c r="Z147" s="19">
        <f t="shared" si="46"/>
        <v>4731.9704000000002</v>
      </c>
      <c r="AA147" s="24">
        <f>'[1]generators-p'!K143</f>
        <v>4354.7064</v>
      </c>
      <c r="AB147" s="33">
        <f>'[1]generators-p'!L143</f>
        <v>377.26400000000001</v>
      </c>
      <c r="AC147" s="33">
        <f t="shared" si="39"/>
        <v>4731.9704000000002</v>
      </c>
      <c r="AD147" s="24"/>
      <c r="AE147" s="36">
        <v>141</v>
      </c>
      <c r="AF147" s="40">
        <v>911.18399999999997</v>
      </c>
      <c r="AG147" s="40">
        <f>'[1]generators-p'!E143</f>
        <v>0</v>
      </c>
      <c r="AH147" s="24"/>
      <c r="AI147" s="36">
        <v>141</v>
      </c>
      <c r="AJ147" s="40">
        <v>999.15300000000002</v>
      </c>
      <c r="AK147" s="40">
        <f>'[1]generators-p'!M143</f>
        <v>0</v>
      </c>
      <c r="AL147" s="24"/>
      <c r="AM147" s="31">
        <v>141</v>
      </c>
      <c r="AN147" s="88">
        <v>0</v>
      </c>
      <c r="AO147" s="88">
        <v>3717.5898200000001</v>
      </c>
      <c r="AP147" s="88">
        <v>0</v>
      </c>
      <c r="AQ147" s="88">
        <f>'[1]generators-p'!P143</f>
        <v>3507.619796245735</v>
      </c>
      <c r="AS147" s="31">
        <v>141</v>
      </c>
      <c r="AT147" s="24">
        <v>11660.776589999999</v>
      </c>
      <c r="AU147" s="42">
        <v>0</v>
      </c>
      <c r="AV147" s="43">
        <f t="shared" si="47"/>
        <v>11660.776589999999</v>
      </c>
      <c r="AW147" s="42">
        <f>'[1]generators-p'!H143</f>
        <v>0</v>
      </c>
      <c r="AX147" s="42">
        <f>'[1]generators-p'!I143</f>
        <v>21863.578262024541</v>
      </c>
      <c r="AY147" s="42">
        <f t="shared" si="48"/>
        <v>15304.504783417178</v>
      </c>
      <c r="AZ147" s="24"/>
      <c r="BA147" s="36">
        <v>141</v>
      </c>
      <c r="BB147" s="40">
        <v>0</v>
      </c>
      <c r="BC147" s="40">
        <v>0</v>
      </c>
      <c r="BD147" s="24"/>
      <c r="BE147" s="31">
        <v>141</v>
      </c>
      <c r="BF147" s="19">
        <v>0</v>
      </c>
      <c r="BG147" s="19">
        <v>0</v>
      </c>
      <c r="BH147" s="24"/>
      <c r="BI147" s="31">
        <v>141</v>
      </c>
      <c r="BJ147" s="19">
        <v>0</v>
      </c>
      <c r="BK147" s="40">
        <v>10447.41</v>
      </c>
      <c r="BL147" s="46">
        <f t="shared" si="49"/>
        <v>10447.41</v>
      </c>
      <c r="BM147" s="24">
        <f>'[1]links-p0'!B143</f>
        <v>0</v>
      </c>
      <c r="BN147" s="24"/>
      <c r="BO147" s="31">
        <v>141</v>
      </c>
      <c r="BP147" s="19">
        <v>3458.3974297899999</v>
      </c>
      <c r="BQ147" s="19">
        <f>'[1]links-p0'!G143</f>
        <v>0</v>
      </c>
      <c r="BR147" s="32"/>
      <c r="BS147" s="31">
        <v>141</v>
      </c>
      <c r="BT147" s="19">
        <v>2897.4</v>
      </c>
      <c r="BU147" s="40">
        <v>0</v>
      </c>
      <c r="BV147" s="46">
        <f t="shared" si="50"/>
        <v>2897.4</v>
      </c>
      <c r="BW147" s="46">
        <f>'[1]links-p0'!C143</f>
        <v>2897.4</v>
      </c>
      <c r="BX147" s="32"/>
      <c r="BY147" s="32">
        <v>0</v>
      </c>
      <c r="BZ147" s="40">
        <f>'[1]links-p0'!H143</f>
        <v>0</v>
      </c>
      <c r="CB147" s="35">
        <v>0</v>
      </c>
      <c r="CC147" s="33">
        <f>'[1]generators-p'!G144</f>
        <v>0</v>
      </c>
      <c r="CE147" s="35">
        <v>2591</v>
      </c>
      <c r="CF147" s="33">
        <f>'[1]generators-p'!O144</f>
        <v>0</v>
      </c>
      <c r="CJ147" s="35">
        <v>794.88</v>
      </c>
      <c r="CK147" s="33">
        <f>'[1]generators-p'!F143</f>
        <v>794.87977565351252</v>
      </c>
      <c r="CN147" s="32">
        <v>0</v>
      </c>
      <c r="CO147" s="19">
        <v>2583</v>
      </c>
      <c r="CP147" s="19">
        <f t="shared" si="51"/>
        <v>-2583</v>
      </c>
      <c r="CQ147" s="33">
        <f>'[1]storage_units-p'!C143</f>
        <v>0</v>
      </c>
      <c r="CS147" s="32">
        <v>0</v>
      </c>
      <c r="CT147" s="19">
        <v>0</v>
      </c>
      <c r="CU147" s="19">
        <f t="shared" si="40"/>
        <v>0</v>
      </c>
      <c r="CV147" s="90">
        <f>'[1]storage_units-p'!B144</f>
        <v>6028.2427327705218</v>
      </c>
      <c r="CY147" s="32">
        <v>0</v>
      </c>
      <c r="CZ147" s="19">
        <v>0</v>
      </c>
      <c r="DA147" s="19">
        <f t="shared" si="41"/>
        <v>0</v>
      </c>
      <c r="DB147" s="90">
        <f>'[1]storage_units-p'!D144</f>
        <v>0</v>
      </c>
      <c r="DD147" s="98">
        <v>6174.5257017399999</v>
      </c>
      <c r="DE147" s="99">
        <f>'[1]links-p0'!D144</f>
        <v>0</v>
      </c>
    </row>
    <row r="148" spans="1:109" x14ac:dyDescent="0.35">
      <c r="A148" s="24"/>
      <c r="B148" s="31">
        <f t="shared" si="52"/>
        <v>142</v>
      </c>
      <c r="C148" s="32">
        <v>0</v>
      </c>
      <c r="D148" s="19">
        <v>0</v>
      </c>
      <c r="E148" s="33">
        <f t="shared" si="42"/>
        <v>0</v>
      </c>
      <c r="F148" s="19">
        <f>'[1]generators-p'!B144</f>
        <v>0</v>
      </c>
      <c r="G148" s="19">
        <f>'[1]generators-p'!C144</f>
        <v>0</v>
      </c>
      <c r="H148" s="19">
        <f t="shared" si="38"/>
        <v>0</v>
      </c>
      <c r="I148" s="24"/>
      <c r="J148" s="31">
        <v>142</v>
      </c>
      <c r="K148" s="32">
        <v>0</v>
      </c>
      <c r="L148" s="19">
        <f t="shared" si="43"/>
        <v>0</v>
      </c>
      <c r="M148" s="19">
        <f>'[1]generators-p'!J144</f>
        <v>0</v>
      </c>
      <c r="N148" s="19">
        <f t="shared" si="44"/>
        <v>0</v>
      </c>
      <c r="O148" s="24"/>
      <c r="P148" s="35">
        <f t="shared" si="53"/>
        <v>142</v>
      </c>
      <c r="Q148" s="19">
        <v>40761.9084</v>
      </c>
      <c r="R148" s="19">
        <v>1805.5</v>
      </c>
      <c r="S148" s="19">
        <v>392.5</v>
      </c>
      <c r="T148" s="32">
        <f t="shared" si="45"/>
        <v>42959.9084</v>
      </c>
      <c r="U148" s="24">
        <f>'[1]generators-p'!D144</f>
        <v>42088.032491575963</v>
      </c>
      <c r="V148" s="24"/>
      <c r="W148" s="31">
        <f t="shared" si="54"/>
        <v>142</v>
      </c>
      <c r="X148" s="19">
        <v>5321.1252000000004</v>
      </c>
      <c r="Y148" s="19">
        <v>399.87400000000002</v>
      </c>
      <c r="Z148" s="19">
        <f t="shared" si="46"/>
        <v>5720.9992000000002</v>
      </c>
      <c r="AA148" s="24">
        <f>'[1]generators-p'!K144</f>
        <v>5321.1252000000004</v>
      </c>
      <c r="AB148" s="33">
        <f>'[1]generators-p'!L144</f>
        <v>399.87400000000002</v>
      </c>
      <c r="AC148" s="33">
        <f t="shared" si="39"/>
        <v>5720.9992000000002</v>
      </c>
      <c r="AD148" s="24"/>
      <c r="AE148" s="36">
        <v>142</v>
      </c>
      <c r="AF148" s="40">
        <v>891.48299999999995</v>
      </c>
      <c r="AG148" s="40">
        <f>'[1]generators-p'!E144</f>
        <v>0</v>
      </c>
      <c r="AH148" s="24"/>
      <c r="AI148" s="36">
        <v>142</v>
      </c>
      <c r="AJ148" s="40">
        <v>984.97900000000004</v>
      </c>
      <c r="AK148" s="40">
        <f>'[1]generators-p'!M144</f>
        <v>0</v>
      </c>
      <c r="AL148" s="24"/>
      <c r="AM148" s="31">
        <v>142</v>
      </c>
      <c r="AN148" s="88">
        <v>0</v>
      </c>
      <c r="AO148" s="88">
        <v>3936.34863</v>
      </c>
      <c r="AP148" s="88">
        <v>0</v>
      </c>
      <c r="AQ148" s="88">
        <f>'[1]generators-p'!P144</f>
        <v>3714.023076250186</v>
      </c>
      <c r="AS148" s="31">
        <v>142</v>
      </c>
      <c r="AT148" s="24">
        <v>12369.58734</v>
      </c>
      <c r="AU148" s="42">
        <v>0</v>
      </c>
      <c r="AV148" s="43">
        <f t="shared" si="47"/>
        <v>12369.58734</v>
      </c>
      <c r="AW148" s="42">
        <f>'[1]generators-p'!H144</f>
        <v>0</v>
      </c>
      <c r="AX148" s="42">
        <f>'[1]generators-p'!I144</f>
        <v>23117.095120542919</v>
      </c>
      <c r="AY148" s="42">
        <f t="shared" si="48"/>
        <v>16181.966584380043</v>
      </c>
      <c r="AZ148" s="24"/>
      <c r="BA148" s="36">
        <v>142</v>
      </c>
      <c r="BB148" s="40">
        <v>0</v>
      </c>
      <c r="BC148" s="40">
        <v>0</v>
      </c>
      <c r="BD148" s="24"/>
      <c r="BE148" s="31">
        <v>142</v>
      </c>
      <c r="BF148" s="19">
        <v>0</v>
      </c>
      <c r="BG148" s="19">
        <v>0</v>
      </c>
      <c r="BH148" s="24"/>
      <c r="BI148" s="31">
        <v>142</v>
      </c>
      <c r="BJ148" s="19">
        <v>0</v>
      </c>
      <c r="BK148" s="40">
        <v>8416.2643414199993</v>
      </c>
      <c r="BL148" s="46">
        <f t="shared" si="49"/>
        <v>8416.2643414199993</v>
      </c>
      <c r="BM148" s="24">
        <f>'[1]links-p0'!B144</f>
        <v>0</v>
      </c>
      <c r="BN148" s="24"/>
      <c r="BO148" s="31">
        <v>142</v>
      </c>
      <c r="BP148" s="19">
        <v>4613</v>
      </c>
      <c r="BQ148" s="19">
        <f>'[1]links-p0'!G144</f>
        <v>0</v>
      </c>
      <c r="BR148" s="32"/>
      <c r="BS148" s="31">
        <v>142</v>
      </c>
      <c r="BT148" s="19">
        <v>2897.4</v>
      </c>
      <c r="BU148" s="40">
        <v>0</v>
      </c>
      <c r="BV148" s="46">
        <f t="shared" si="50"/>
        <v>2897.4</v>
      </c>
      <c r="BW148" s="46">
        <f>'[1]links-p0'!C144</f>
        <v>2897.4</v>
      </c>
      <c r="BX148" s="32"/>
      <c r="BY148" s="32">
        <v>1874.7234127700001</v>
      </c>
      <c r="BZ148" s="40">
        <f>'[1]links-p0'!H144</f>
        <v>1441.5242000000001</v>
      </c>
      <c r="CB148" s="35">
        <v>0</v>
      </c>
      <c r="CC148" s="33">
        <f>'[1]generators-p'!G145</f>
        <v>0</v>
      </c>
      <c r="CE148" s="35">
        <v>2591</v>
      </c>
      <c r="CF148" s="33">
        <f>'[1]generators-p'!O145</f>
        <v>0</v>
      </c>
      <c r="CJ148" s="35">
        <v>794.88</v>
      </c>
      <c r="CK148" s="33">
        <f>'[1]generators-p'!F144</f>
        <v>794.87977565351252</v>
      </c>
      <c r="CN148" s="32">
        <v>0</v>
      </c>
      <c r="CO148" s="19">
        <v>1919.40047858</v>
      </c>
      <c r="CP148" s="19">
        <f t="shared" si="51"/>
        <v>-1919.40047858</v>
      </c>
      <c r="CQ148" s="33">
        <f>'[1]storage_units-p'!C144</f>
        <v>0</v>
      </c>
      <c r="CS148" s="32">
        <v>0</v>
      </c>
      <c r="CT148" s="19">
        <v>0</v>
      </c>
      <c r="CU148" s="19">
        <f t="shared" si="40"/>
        <v>0</v>
      </c>
      <c r="CV148" s="90">
        <f>'[1]storage_units-p'!B145</f>
        <v>956.82470486236662</v>
      </c>
      <c r="CY148" s="32">
        <v>2758.8353324899999</v>
      </c>
      <c r="CZ148" s="19">
        <v>241.16466750999999</v>
      </c>
      <c r="DA148" s="19">
        <f t="shared" si="41"/>
        <v>2517.6706649799999</v>
      </c>
      <c r="DB148" s="90">
        <f>'[1]storage_units-p'!D145</f>
        <v>395.74566176000047</v>
      </c>
      <c r="DD148" s="98">
        <v>6442.6958672500004</v>
      </c>
      <c r="DE148" s="99">
        <f>'[1]links-p0'!D145</f>
        <v>0</v>
      </c>
    </row>
    <row r="149" spans="1:109" x14ac:dyDescent="0.35">
      <c r="A149" s="24"/>
      <c r="B149" s="31">
        <f t="shared" si="52"/>
        <v>143</v>
      </c>
      <c r="C149" s="32">
        <v>0</v>
      </c>
      <c r="D149" s="19">
        <v>0</v>
      </c>
      <c r="E149" s="33">
        <f t="shared" si="42"/>
        <v>0</v>
      </c>
      <c r="F149" s="19">
        <f>'[1]generators-p'!B145</f>
        <v>0</v>
      </c>
      <c r="G149" s="19">
        <f>'[1]generators-p'!C145</f>
        <v>0</v>
      </c>
      <c r="H149" s="19">
        <f t="shared" si="38"/>
        <v>0</v>
      </c>
      <c r="I149" s="24"/>
      <c r="J149" s="31">
        <v>143</v>
      </c>
      <c r="K149" s="32">
        <v>0</v>
      </c>
      <c r="L149" s="19">
        <f t="shared" si="43"/>
        <v>0</v>
      </c>
      <c r="M149" s="19">
        <f>'[1]generators-p'!J145</f>
        <v>0</v>
      </c>
      <c r="N149" s="19">
        <f t="shared" si="44"/>
        <v>0</v>
      </c>
      <c r="O149" s="24"/>
      <c r="P149" s="35">
        <f t="shared" si="53"/>
        <v>143</v>
      </c>
      <c r="Q149" s="19">
        <v>43253.902800000003</v>
      </c>
      <c r="R149" s="19">
        <v>1851.5</v>
      </c>
      <c r="S149" s="19">
        <v>402.5</v>
      </c>
      <c r="T149" s="32">
        <f t="shared" si="45"/>
        <v>45507.902800000003</v>
      </c>
      <c r="U149" s="24">
        <f>'[1]generators-p'!D145</f>
        <v>44627.775519484123</v>
      </c>
      <c r="V149" s="24"/>
      <c r="W149" s="31">
        <f t="shared" si="54"/>
        <v>143</v>
      </c>
      <c r="X149" s="19">
        <v>6171.1080000000002</v>
      </c>
      <c r="Y149" s="19">
        <v>421.83800000000002</v>
      </c>
      <c r="Z149" s="19">
        <f t="shared" si="46"/>
        <v>6592.9459999999999</v>
      </c>
      <c r="AA149" s="24">
        <f>'[1]generators-p'!K145</f>
        <v>6171.1080000000002</v>
      </c>
      <c r="AB149" s="33">
        <f>'[1]generators-p'!L145</f>
        <v>421.83800000000002</v>
      </c>
      <c r="AC149" s="33">
        <f t="shared" si="39"/>
        <v>6592.9459999999999</v>
      </c>
      <c r="AD149" s="24"/>
      <c r="AE149" s="36">
        <v>143</v>
      </c>
      <c r="AF149" s="40">
        <v>881.63199999999995</v>
      </c>
      <c r="AG149" s="40">
        <f>'[1]generators-p'!E145</f>
        <v>0</v>
      </c>
      <c r="AH149" s="24"/>
      <c r="AI149" s="36">
        <v>143</v>
      </c>
      <c r="AJ149" s="40">
        <v>972.048</v>
      </c>
      <c r="AK149" s="40">
        <f>'[1]generators-p'!M145</f>
        <v>0</v>
      </c>
      <c r="AL149" s="24"/>
      <c r="AM149" s="31">
        <v>143</v>
      </c>
      <c r="AN149" s="88">
        <v>0</v>
      </c>
      <c r="AO149" s="88">
        <v>4155.7613500000007</v>
      </c>
      <c r="AP149" s="88">
        <v>0</v>
      </c>
      <c r="AQ149" s="88">
        <f>'[1]generators-p'!P145</f>
        <v>3921.043333320968</v>
      </c>
      <c r="AS149" s="31">
        <v>143</v>
      </c>
      <c r="AT149" s="24">
        <v>13116.01247</v>
      </c>
      <c r="AU149" s="42">
        <v>0</v>
      </c>
      <c r="AV149" s="43">
        <f t="shared" si="47"/>
        <v>13116.01247</v>
      </c>
      <c r="AW149" s="42">
        <f>'[1]generators-p'!H145</f>
        <v>0</v>
      </c>
      <c r="AX149" s="42">
        <f>'[1]generators-p'!I145</f>
        <v>23135.789149186428</v>
      </c>
      <c r="AY149" s="42">
        <f t="shared" si="48"/>
        <v>16195.052404430498</v>
      </c>
      <c r="AZ149" s="24"/>
      <c r="BA149" s="36">
        <v>143</v>
      </c>
      <c r="BB149" s="40">
        <v>0</v>
      </c>
      <c r="BC149" s="40">
        <v>0</v>
      </c>
      <c r="BD149" s="24"/>
      <c r="BE149" s="31">
        <v>143</v>
      </c>
      <c r="BF149" s="19">
        <v>0</v>
      </c>
      <c r="BG149" s="19">
        <v>0</v>
      </c>
      <c r="BH149" s="24"/>
      <c r="BI149" s="31">
        <v>143</v>
      </c>
      <c r="BJ149" s="19">
        <v>0</v>
      </c>
      <c r="BK149" s="40">
        <v>2012.12705351</v>
      </c>
      <c r="BL149" s="46">
        <f t="shared" si="49"/>
        <v>2012.12705351</v>
      </c>
      <c r="BM149" s="24">
        <f>'[1]links-p0'!B145</f>
        <v>0</v>
      </c>
      <c r="BN149" s="24"/>
      <c r="BO149" s="31">
        <v>143</v>
      </c>
      <c r="BP149" s="19">
        <v>3821.1880371500001</v>
      </c>
      <c r="BQ149" s="19">
        <f>'[1]links-p0'!G145</f>
        <v>0</v>
      </c>
      <c r="BR149" s="32"/>
      <c r="BS149" s="31">
        <v>143</v>
      </c>
      <c r="BT149" s="19">
        <v>2897.4</v>
      </c>
      <c r="BU149" s="40">
        <v>0</v>
      </c>
      <c r="BV149" s="46">
        <f t="shared" si="50"/>
        <v>2897.4</v>
      </c>
      <c r="BW149" s="46">
        <f>'[1]links-p0'!C145</f>
        <v>2897.4</v>
      </c>
      <c r="BX149" s="32"/>
      <c r="BY149" s="32">
        <v>3837</v>
      </c>
      <c r="BZ149" s="40">
        <f>'[1]links-p0'!H145</f>
        <v>3009.140661760001</v>
      </c>
      <c r="CB149" s="35">
        <v>0</v>
      </c>
      <c r="CC149" s="33">
        <f>'[1]generators-p'!G146</f>
        <v>0</v>
      </c>
      <c r="CE149" s="35">
        <v>2591</v>
      </c>
      <c r="CF149" s="33">
        <f>'[1]generators-p'!O146</f>
        <v>0</v>
      </c>
      <c r="CJ149" s="35">
        <v>794.88</v>
      </c>
      <c r="CK149" s="33">
        <f>'[1]generators-p'!F145</f>
        <v>794.87977565351252</v>
      </c>
      <c r="CN149" s="32">
        <v>0</v>
      </c>
      <c r="CO149" s="19">
        <v>2583</v>
      </c>
      <c r="CP149" s="19">
        <f t="shared" si="51"/>
        <v>-2583</v>
      </c>
      <c r="CQ149" s="33">
        <f>'[1]storage_units-p'!C145</f>
        <v>0</v>
      </c>
      <c r="CS149" s="32">
        <v>0</v>
      </c>
      <c r="CT149" s="19">
        <v>0</v>
      </c>
      <c r="CU149" s="19">
        <f t="shared" si="40"/>
        <v>0</v>
      </c>
      <c r="CV149" s="90">
        <f>'[1]storage_units-p'!B146</f>
        <v>0</v>
      </c>
      <c r="CY149" s="32">
        <v>0</v>
      </c>
      <c r="CZ149" s="19">
        <v>0</v>
      </c>
      <c r="DA149" s="19">
        <f t="shared" si="41"/>
        <v>0</v>
      </c>
      <c r="DB149" s="90">
        <f>'[1]storage_units-p'!D146</f>
        <v>0</v>
      </c>
      <c r="DD149" s="98">
        <v>6110.8620733600001</v>
      </c>
      <c r="DE149" s="99">
        <f>'[1]links-p0'!D146</f>
        <v>6399.4758075660948</v>
      </c>
    </row>
    <row r="150" spans="1:109" x14ac:dyDescent="0.35">
      <c r="A150" s="24"/>
      <c r="B150" s="31">
        <f t="shared" si="52"/>
        <v>144</v>
      </c>
      <c r="C150" s="32">
        <v>0</v>
      </c>
      <c r="D150" s="19">
        <v>0</v>
      </c>
      <c r="E150" s="33">
        <f t="shared" si="42"/>
        <v>0</v>
      </c>
      <c r="F150" s="19">
        <f>'[1]generators-p'!B146</f>
        <v>0</v>
      </c>
      <c r="G150" s="19">
        <f>'[1]generators-p'!C146</f>
        <v>0</v>
      </c>
      <c r="H150" s="19">
        <f t="shared" si="38"/>
        <v>0</v>
      </c>
      <c r="I150" s="24"/>
      <c r="J150" s="31">
        <v>144</v>
      </c>
      <c r="K150" s="32">
        <v>0</v>
      </c>
      <c r="L150" s="19">
        <f t="shared" si="43"/>
        <v>0</v>
      </c>
      <c r="M150" s="19">
        <f>'[1]generators-p'!J146</f>
        <v>0</v>
      </c>
      <c r="N150" s="19">
        <f t="shared" si="44"/>
        <v>0</v>
      </c>
      <c r="O150" s="24"/>
      <c r="P150" s="35">
        <f t="shared" si="53"/>
        <v>144</v>
      </c>
      <c r="Q150" s="19">
        <v>46635.895199999999</v>
      </c>
      <c r="R150" s="19">
        <v>1911.3</v>
      </c>
      <c r="S150" s="19">
        <v>415.5</v>
      </c>
      <c r="T150" s="32">
        <f t="shared" si="45"/>
        <v>48962.695200000002</v>
      </c>
      <c r="U150" s="24">
        <f>'[1]generators-p'!D146</f>
        <v>48063.671812902583</v>
      </c>
      <c r="V150" s="24"/>
      <c r="W150" s="31">
        <f t="shared" si="54"/>
        <v>144</v>
      </c>
      <c r="X150" s="19">
        <v>7219.0320000000002</v>
      </c>
      <c r="Y150" s="19">
        <v>441.21800000000002</v>
      </c>
      <c r="Z150" s="19">
        <f t="shared" si="46"/>
        <v>7660.25</v>
      </c>
      <c r="AA150" s="24">
        <f>'[1]generators-p'!K146</f>
        <v>7219.0320000000002</v>
      </c>
      <c r="AB150" s="33">
        <f>'[1]generators-p'!L146</f>
        <v>441.21800000000002</v>
      </c>
      <c r="AC150" s="33">
        <f t="shared" si="39"/>
        <v>7660.25</v>
      </c>
      <c r="AD150" s="24"/>
      <c r="AE150" s="36">
        <v>144</v>
      </c>
      <c r="AF150" s="40">
        <v>884.09500000000003</v>
      </c>
      <c r="AG150" s="40">
        <f>'[1]generators-p'!E146</f>
        <v>0</v>
      </c>
      <c r="AH150" s="24"/>
      <c r="AI150" s="36">
        <v>144</v>
      </c>
      <c r="AJ150" s="40">
        <v>919.899</v>
      </c>
      <c r="AK150" s="40">
        <f>'[1]generators-p'!M146</f>
        <v>0</v>
      </c>
      <c r="AL150" s="24"/>
      <c r="AM150" s="31">
        <v>144</v>
      </c>
      <c r="AN150" s="88">
        <v>0</v>
      </c>
      <c r="AO150" s="88">
        <v>3574.4437837199989</v>
      </c>
      <c r="AP150" s="88">
        <v>0</v>
      </c>
      <c r="AQ150" s="88">
        <f>'[1]generators-p'!P146</f>
        <v>4099.2920941682751</v>
      </c>
      <c r="AS150" s="31">
        <v>144</v>
      </c>
      <c r="AT150" s="24">
        <v>14125.81565</v>
      </c>
      <c r="AU150" s="42">
        <v>0</v>
      </c>
      <c r="AV150" s="43">
        <f t="shared" si="47"/>
        <v>14125.81565</v>
      </c>
      <c r="AW150" s="42">
        <f>'[1]generators-p'!H146</f>
        <v>0</v>
      </c>
      <c r="AX150" s="42">
        <f>'[1]generators-p'!I146</f>
        <v>17291.552363161762</v>
      </c>
      <c r="AY150" s="42">
        <f t="shared" si="48"/>
        <v>12104.086654213232</v>
      </c>
      <c r="AZ150" s="24"/>
      <c r="BA150" s="36">
        <v>144</v>
      </c>
      <c r="BB150" s="40">
        <v>0</v>
      </c>
      <c r="BC150" s="40">
        <v>0</v>
      </c>
      <c r="BD150" s="24"/>
      <c r="BE150" s="31">
        <v>144</v>
      </c>
      <c r="BF150" s="19">
        <v>0</v>
      </c>
      <c r="BG150" s="19">
        <v>0</v>
      </c>
      <c r="BH150" s="24"/>
      <c r="BI150" s="31">
        <v>144</v>
      </c>
      <c r="BJ150" s="19">
        <v>0</v>
      </c>
      <c r="BK150" s="40">
        <v>0</v>
      </c>
      <c r="BL150" s="46">
        <f t="shared" si="49"/>
        <v>0</v>
      </c>
      <c r="BM150" s="24">
        <f>'[1]links-p0'!B146</f>
        <v>0</v>
      </c>
      <c r="BN150" s="24"/>
      <c r="BO150" s="31">
        <v>144</v>
      </c>
      <c r="BP150" s="19">
        <v>0</v>
      </c>
      <c r="BQ150" s="19">
        <f>'[1]links-p0'!G146</f>
        <v>0</v>
      </c>
      <c r="BR150" s="32"/>
      <c r="BS150" s="31">
        <v>144</v>
      </c>
      <c r="BT150" s="19">
        <v>2897.4</v>
      </c>
      <c r="BU150" s="40">
        <v>0</v>
      </c>
      <c r="BV150" s="46">
        <f t="shared" si="50"/>
        <v>2897.4</v>
      </c>
      <c r="BW150" s="46">
        <f>'[1]links-p0'!C146</f>
        <v>2897.4</v>
      </c>
      <c r="BX150" s="32"/>
      <c r="BY150" s="32">
        <v>1997.73478099</v>
      </c>
      <c r="BZ150" s="40">
        <f>'[1]links-p0'!H146</f>
        <v>1997.73478099</v>
      </c>
      <c r="CB150" s="35">
        <v>0</v>
      </c>
      <c r="CC150" s="33">
        <f>'[1]generators-p'!G147</f>
        <v>0</v>
      </c>
      <c r="CE150" s="35">
        <v>2591</v>
      </c>
      <c r="CF150" s="33">
        <f>'[1]generators-p'!O147</f>
        <v>0</v>
      </c>
      <c r="CJ150" s="35">
        <v>794.88</v>
      </c>
      <c r="CK150" s="33">
        <f>'[1]generators-p'!F146</f>
        <v>794.87977565351252</v>
      </c>
      <c r="CN150" s="32">
        <v>0</v>
      </c>
      <c r="CO150" s="19">
        <v>2583</v>
      </c>
      <c r="CP150" s="19">
        <f t="shared" si="51"/>
        <v>-2583</v>
      </c>
      <c r="CQ150" s="33">
        <f>'[1]storage_units-p'!C146</f>
        <v>0</v>
      </c>
      <c r="CS150" s="32">
        <v>0</v>
      </c>
      <c r="CT150" s="19">
        <v>0</v>
      </c>
      <c r="CU150" s="19">
        <f t="shared" si="40"/>
        <v>0</v>
      </c>
      <c r="CV150" s="90">
        <f>'[1]storage_units-p'!B147</f>
        <v>0</v>
      </c>
      <c r="CY150" s="32">
        <v>0</v>
      </c>
      <c r="CZ150" s="19">
        <v>865.03579999999999</v>
      </c>
      <c r="DA150" s="19">
        <f t="shared" si="41"/>
        <v>-865.03579999999999</v>
      </c>
      <c r="DB150" s="90">
        <f>'[1]storage_units-p'!D147</f>
        <v>0</v>
      </c>
      <c r="DD150" s="98">
        <v>5194.4560982800003</v>
      </c>
      <c r="DE150" s="99">
        <f>'[1]links-p0'!D147</f>
        <v>1213.5528278027259</v>
      </c>
    </row>
    <row r="151" spans="1:109" x14ac:dyDescent="0.35">
      <c r="A151" s="24"/>
      <c r="B151" s="31">
        <f t="shared" si="52"/>
        <v>145</v>
      </c>
      <c r="C151" s="32">
        <v>0</v>
      </c>
      <c r="D151" s="19">
        <v>0</v>
      </c>
      <c r="E151" s="33">
        <f t="shared" si="42"/>
        <v>0</v>
      </c>
      <c r="F151" s="19">
        <f>'[1]generators-p'!B147</f>
        <v>0</v>
      </c>
      <c r="G151" s="19">
        <f>'[1]generators-p'!C147</f>
        <v>0</v>
      </c>
      <c r="H151" s="19">
        <f t="shared" si="38"/>
        <v>0</v>
      </c>
      <c r="I151" s="24"/>
      <c r="J151" s="31">
        <v>145</v>
      </c>
      <c r="K151" s="32">
        <v>0</v>
      </c>
      <c r="L151" s="19">
        <f t="shared" si="43"/>
        <v>0</v>
      </c>
      <c r="M151" s="19">
        <f>'[1]generators-p'!J147</f>
        <v>0</v>
      </c>
      <c r="N151" s="19">
        <f t="shared" si="44"/>
        <v>0</v>
      </c>
      <c r="O151" s="24"/>
      <c r="P151" s="35">
        <f t="shared" si="53"/>
        <v>145</v>
      </c>
      <c r="Q151" s="19">
        <v>50195.887199999997</v>
      </c>
      <c r="R151" s="19">
        <v>1948.1</v>
      </c>
      <c r="S151" s="19">
        <v>423.5</v>
      </c>
      <c r="T151" s="32">
        <f t="shared" si="45"/>
        <v>52567.487199999996</v>
      </c>
      <c r="U151" s="24">
        <f>'[1]generators-p'!D147</f>
        <v>51779.41225214921</v>
      </c>
      <c r="V151" s="24"/>
      <c r="W151" s="31">
        <f t="shared" si="54"/>
        <v>145</v>
      </c>
      <c r="X151" s="19">
        <v>8243.6687999999995</v>
      </c>
      <c r="Y151" s="19">
        <v>454.78399999999999</v>
      </c>
      <c r="Z151" s="19">
        <f t="shared" si="46"/>
        <v>8698.4527999999991</v>
      </c>
      <c r="AA151" s="24">
        <f>'[1]generators-p'!K147</f>
        <v>8243.6687999999995</v>
      </c>
      <c r="AB151" s="33">
        <f>'[1]generators-p'!L147</f>
        <v>454.78399999999999</v>
      </c>
      <c r="AC151" s="33">
        <f t="shared" si="39"/>
        <v>8698.4527999999991</v>
      </c>
      <c r="AD151" s="24"/>
      <c r="AE151" s="36">
        <v>145</v>
      </c>
      <c r="AF151" s="40">
        <v>884.09500000000003</v>
      </c>
      <c r="AG151" s="40">
        <f>'[1]generators-p'!E147</f>
        <v>0</v>
      </c>
      <c r="AH151" s="24"/>
      <c r="AI151" s="36">
        <v>145</v>
      </c>
      <c r="AJ151" s="40">
        <v>922.79899999999998</v>
      </c>
      <c r="AK151" s="40">
        <f>'[1]generators-p'!M147</f>
        <v>0</v>
      </c>
      <c r="AL151" s="24"/>
      <c r="AM151" s="31">
        <v>145</v>
      </c>
      <c r="AN151" s="88">
        <v>0</v>
      </c>
      <c r="AO151" s="88">
        <v>3139.6837837200001</v>
      </c>
      <c r="AP151" s="88">
        <v>0</v>
      </c>
      <c r="AQ151" s="88">
        <f>'[1]generators-p'!P147</f>
        <v>4223.8785880249297</v>
      </c>
      <c r="AS151" s="31">
        <v>145</v>
      </c>
      <c r="AT151" s="24">
        <v>15217.863810000001</v>
      </c>
      <c r="AU151" s="42">
        <v>0</v>
      </c>
      <c r="AV151" s="43">
        <f t="shared" si="47"/>
        <v>15217.863810000001</v>
      </c>
      <c r="AW151" s="42">
        <f>'[1]generators-p'!H147</f>
        <v>0</v>
      </c>
      <c r="AX151" s="42">
        <f>'[1]generators-p'!I147</f>
        <v>22352.888849068469</v>
      </c>
      <c r="AY151" s="42">
        <f t="shared" si="48"/>
        <v>15647.022194347928</v>
      </c>
      <c r="AZ151" s="24"/>
      <c r="BA151" s="36">
        <v>145</v>
      </c>
      <c r="BB151" s="40">
        <v>0</v>
      </c>
      <c r="BC151" s="40">
        <v>0</v>
      </c>
      <c r="BD151" s="24"/>
      <c r="BE151" s="31">
        <v>145</v>
      </c>
      <c r="BF151" s="19">
        <v>0</v>
      </c>
      <c r="BG151" s="19">
        <v>0</v>
      </c>
      <c r="BH151" s="24"/>
      <c r="BI151" s="31">
        <v>145</v>
      </c>
      <c r="BJ151" s="19">
        <v>0</v>
      </c>
      <c r="BK151" s="40">
        <v>7817.5124999999998</v>
      </c>
      <c r="BL151" s="46">
        <f t="shared" si="49"/>
        <v>7817.5124999999998</v>
      </c>
      <c r="BM151" s="24">
        <f>'[1]links-p0'!B147</f>
        <v>0</v>
      </c>
      <c r="BN151" s="24"/>
      <c r="BO151" s="31">
        <v>145</v>
      </c>
      <c r="BP151" s="19">
        <v>0</v>
      </c>
      <c r="BQ151" s="19">
        <f>'[1]links-p0'!G147</f>
        <v>0</v>
      </c>
      <c r="BR151" s="32"/>
      <c r="BS151" s="31">
        <v>145</v>
      </c>
      <c r="BT151" s="19">
        <v>2897.4</v>
      </c>
      <c r="BU151" s="40">
        <v>10423.35</v>
      </c>
      <c r="BV151" s="46">
        <f t="shared" si="50"/>
        <v>13320.75</v>
      </c>
      <c r="BW151" s="46">
        <f>'[1]links-p0'!C147</f>
        <v>13320.75</v>
      </c>
      <c r="BX151" s="32"/>
      <c r="BY151" s="32">
        <v>3837</v>
      </c>
      <c r="BZ151" s="40">
        <f>'[1]links-p0'!H147</f>
        <v>3837</v>
      </c>
      <c r="CB151" s="35">
        <v>0</v>
      </c>
      <c r="CC151" s="33">
        <f>'[1]generators-p'!G148</f>
        <v>0</v>
      </c>
      <c r="CE151" s="35">
        <v>2591</v>
      </c>
      <c r="CF151" s="33">
        <f>'[1]generators-p'!O148</f>
        <v>0</v>
      </c>
      <c r="CJ151" s="35">
        <v>794.88</v>
      </c>
      <c r="CK151" s="33">
        <f>'[1]generators-p'!F147</f>
        <v>794.87977565351252</v>
      </c>
      <c r="CN151" s="32">
        <v>0</v>
      </c>
      <c r="CO151" s="19">
        <v>2583</v>
      </c>
      <c r="CP151" s="19">
        <f t="shared" si="51"/>
        <v>-2583</v>
      </c>
      <c r="CQ151" s="33">
        <f>'[1]storage_units-p'!C147</f>
        <v>0</v>
      </c>
      <c r="CS151" s="32">
        <v>0</v>
      </c>
      <c r="CT151" s="19">
        <v>0</v>
      </c>
      <c r="CU151" s="19">
        <f t="shared" si="40"/>
        <v>0</v>
      </c>
      <c r="CV151" s="90">
        <f>'[1]storage_units-p'!B148</f>
        <v>0</v>
      </c>
      <c r="CY151" s="32">
        <v>0</v>
      </c>
      <c r="CZ151" s="19">
        <v>2152.10317872</v>
      </c>
      <c r="DA151" s="19">
        <f t="shared" si="41"/>
        <v>-2152.10317872</v>
      </c>
      <c r="DB151" s="90">
        <f>'[1]storage_units-p'!D148</f>
        <v>0</v>
      </c>
      <c r="DD151" s="98">
        <v>4714.8968253100002</v>
      </c>
      <c r="DE151" s="99">
        <f>'[1]links-p0'!D148</f>
        <v>7101.5679256344556</v>
      </c>
    </row>
    <row r="152" spans="1:109" x14ac:dyDescent="0.35">
      <c r="A152" s="24"/>
      <c r="B152" s="31">
        <f t="shared" si="52"/>
        <v>146</v>
      </c>
      <c r="C152" s="32">
        <v>0</v>
      </c>
      <c r="D152" s="19">
        <v>0</v>
      </c>
      <c r="E152" s="33">
        <f t="shared" si="42"/>
        <v>0</v>
      </c>
      <c r="F152" s="19">
        <f>'[1]generators-p'!B148</f>
        <v>0</v>
      </c>
      <c r="G152" s="19">
        <f>'[1]generators-p'!C148</f>
        <v>0</v>
      </c>
      <c r="H152" s="19">
        <f t="shared" si="38"/>
        <v>0</v>
      </c>
      <c r="I152" s="24"/>
      <c r="J152" s="31">
        <v>146</v>
      </c>
      <c r="K152" s="32">
        <v>0</v>
      </c>
      <c r="L152" s="19">
        <f t="shared" si="43"/>
        <v>0</v>
      </c>
      <c r="M152" s="19">
        <f>'[1]generators-p'!J148</f>
        <v>0</v>
      </c>
      <c r="N152" s="19">
        <f t="shared" si="44"/>
        <v>0</v>
      </c>
      <c r="O152" s="24"/>
      <c r="P152" s="35">
        <f t="shared" si="53"/>
        <v>146</v>
      </c>
      <c r="Q152" s="19">
        <v>53755.879200000003</v>
      </c>
      <c r="R152" s="19">
        <v>1978</v>
      </c>
      <c r="S152" s="19">
        <v>430</v>
      </c>
      <c r="T152" s="32">
        <f t="shared" si="45"/>
        <v>56163.879200000003</v>
      </c>
      <c r="U152" s="24">
        <f>'[1]generators-p'!D148</f>
        <v>55476.93694998094</v>
      </c>
      <c r="V152" s="24"/>
      <c r="W152" s="31">
        <f t="shared" si="54"/>
        <v>146</v>
      </c>
      <c r="X152" s="19">
        <v>8755.9871999999996</v>
      </c>
      <c r="Y152" s="19">
        <v>468.99599999999998</v>
      </c>
      <c r="Z152" s="19">
        <f t="shared" si="46"/>
        <v>9224.9831999999988</v>
      </c>
      <c r="AA152" s="24">
        <f>'[1]generators-p'!K148</f>
        <v>8755.9871999999996</v>
      </c>
      <c r="AB152" s="33">
        <f>'[1]generators-p'!L148</f>
        <v>468.99599999999998</v>
      </c>
      <c r="AC152" s="33">
        <f t="shared" si="39"/>
        <v>9224.9831999999988</v>
      </c>
      <c r="AD152" s="24"/>
      <c r="AE152" s="36">
        <v>146</v>
      </c>
      <c r="AF152" s="40">
        <v>886.55799999999999</v>
      </c>
      <c r="AG152" s="40">
        <f>'[1]generators-p'!E148</f>
        <v>0</v>
      </c>
      <c r="AH152" s="24"/>
      <c r="AI152" s="36">
        <v>146</v>
      </c>
      <c r="AJ152" s="40">
        <v>926.03700000000003</v>
      </c>
      <c r="AK152" s="40">
        <f>'[1]generators-p'!M148</f>
        <v>0</v>
      </c>
      <c r="AL152" s="24"/>
      <c r="AM152" s="31">
        <v>146</v>
      </c>
      <c r="AN152" s="88">
        <v>0</v>
      </c>
      <c r="AO152" s="88">
        <v>2704.9237837199998</v>
      </c>
      <c r="AP152" s="88">
        <v>0</v>
      </c>
      <c r="AQ152" s="88">
        <f>'[1]generators-p'!P148</f>
        <v>4359.3904662190243</v>
      </c>
      <c r="AS152" s="31">
        <v>146</v>
      </c>
      <c r="AT152" s="24">
        <v>16008.17467982</v>
      </c>
      <c r="AU152" s="42">
        <v>0</v>
      </c>
      <c r="AV152" s="43">
        <f t="shared" si="47"/>
        <v>16008.17467982</v>
      </c>
      <c r="AW152" s="42">
        <f>'[1]generators-p'!H148</f>
        <v>0</v>
      </c>
      <c r="AX152" s="42">
        <f>'[1]generators-p'!I148</f>
        <v>16329.36187304265</v>
      </c>
      <c r="AY152" s="42">
        <f t="shared" si="48"/>
        <v>11430.553311129854</v>
      </c>
      <c r="AZ152" s="24"/>
      <c r="BA152" s="36">
        <v>146</v>
      </c>
      <c r="BB152" s="40">
        <v>0</v>
      </c>
      <c r="BC152" s="40">
        <v>0</v>
      </c>
      <c r="BD152" s="24"/>
      <c r="BE152" s="31">
        <v>146</v>
      </c>
      <c r="BF152" s="19">
        <v>0</v>
      </c>
      <c r="BG152" s="19">
        <v>0</v>
      </c>
      <c r="BH152" s="24"/>
      <c r="BI152" s="31">
        <v>146</v>
      </c>
      <c r="BJ152" s="19">
        <v>0</v>
      </c>
      <c r="BK152" s="40">
        <v>7817.5124999999998</v>
      </c>
      <c r="BL152" s="46">
        <f t="shared" si="49"/>
        <v>7817.5124999999998</v>
      </c>
      <c r="BM152" s="24">
        <f>'[1]links-p0'!B148</f>
        <v>0</v>
      </c>
      <c r="BN152" s="24"/>
      <c r="BO152" s="31">
        <v>146</v>
      </c>
      <c r="BP152" s="19">
        <v>0</v>
      </c>
      <c r="BQ152" s="19">
        <f>'[1]links-p0'!G148</f>
        <v>0</v>
      </c>
      <c r="BR152" s="32"/>
      <c r="BS152" s="31">
        <v>146</v>
      </c>
      <c r="BT152" s="19">
        <v>2897.4</v>
      </c>
      <c r="BU152" s="40">
        <v>10423.35</v>
      </c>
      <c r="BV152" s="46">
        <f t="shared" si="50"/>
        <v>13320.75</v>
      </c>
      <c r="BW152" s="46">
        <f>'[1]links-p0'!C148</f>
        <v>13320.75</v>
      </c>
      <c r="BX152" s="32"/>
      <c r="BY152" s="32">
        <v>3837</v>
      </c>
      <c r="BZ152" s="40">
        <f>'[1]links-p0'!H148</f>
        <v>3837</v>
      </c>
      <c r="CB152" s="35">
        <v>0</v>
      </c>
      <c r="CC152" s="33">
        <f>'[1]generators-p'!G149</f>
        <v>0</v>
      </c>
      <c r="CE152" s="35">
        <v>2591</v>
      </c>
      <c r="CF152" s="33">
        <f>'[1]generators-p'!O149</f>
        <v>0</v>
      </c>
      <c r="CJ152" s="35">
        <v>794.88</v>
      </c>
      <c r="CK152" s="33">
        <f>'[1]generators-p'!F148</f>
        <v>794.87977565351252</v>
      </c>
      <c r="CN152" s="32">
        <v>0</v>
      </c>
      <c r="CO152" s="19">
        <v>2583</v>
      </c>
      <c r="CP152" s="19">
        <f t="shared" si="51"/>
        <v>-2583</v>
      </c>
      <c r="CQ152" s="33">
        <f>'[1]storage_units-p'!C148</f>
        <v>0</v>
      </c>
      <c r="CS152" s="32">
        <v>0</v>
      </c>
      <c r="CT152" s="19">
        <v>9764.1631338099996</v>
      </c>
      <c r="CU152" s="19">
        <f t="shared" si="40"/>
        <v>-9764.1631338099996</v>
      </c>
      <c r="CV152" s="90">
        <f>'[1]storage_units-p'!B149</f>
        <v>0</v>
      </c>
      <c r="CY152" s="32">
        <v>513.33418511000002</v>
      </c>
      <c r="CZ152" s="19">
        <v>2486.6658148900001</v>
      </c>
      <c r="DA152" s="19">
        <f t="shared" si="41"/>
        <v>-1973.3316297800002</v>
      </c>
      <c r="DB152" s="90">
        <f>'[1]storage_units-p'!D149</f>
        <v>-3424.133800000001</v>
      </c>
      <c r="DD152" s="98">
        <v>3327.9574115</v>
      </c>
      <c r="DE152" s="99">
        <f>'[1]links-p0'!D149</f>
        <v>8892.5814043055216</v>
      </c>
    </row>
    <row r="153" spans="1:109" x14ac:dyDescent="0.35">
      <c r="A153" s="24"/>
      <c r="B153" s="31">
        <f t="shared" si="52"/>
        <v>147</v>
      </c>
      <c r="C153" s="32">
        <v>0</v>
      </c>
      <c r="D153" s="19">
        <v>0</v>
      </c>
      <c r="E153" s="33">
        <f t="shared" si="42"/>
        <v>0</v>
      </c>
      <c r="F153" s="19">
        <f>'[1]generators-p'!B149</f>
        <v>0</v>
      </c>
      <c r="G153" s="19">
        <f>'[1]generators-p'!C149</f>
        <v>0</v>
      </c>
      <c r="H153" s="19">
        <f t="shared" si="38"/>
        <v>0</v>
      </c>
      <c r="I153" s="24"/>
      <c r="J153" s="31">
        <v>147</v>
      </c>
      <c r="K153" s="32">
        <v>0</v>
      </c>
      <c r="L153" s="19">
        <f t="shared" si="43"/>
        <v>0</v>
      </c>
      <c r="M153" s="19">
        <f>'[1]generators-p'!J149</f>
        <v>0</v>
      </c>
      <c r="N153" s="19">
        <f t="shared" si="44"/>
        <v>0</v>
      </c>
      <c r="O153" s="24"/>
      <c r="P153" s="35">
        <f t="shared" si="53"/>
        <v>147</v>
      </c>
      <c r="Q153" s="19">
        <v>57582.870600000002</v>
      </c>
      <c r="R153" s="19">
        <v>2010.2</v>
      </c>
      <c r="S153" s="19">
        <v>437</v>
      </c>
      <c r="T153" s="32">
        <f t="shared" si="45"/>
        <v>60030.070599999999</v>
      </c>
      <c r="U153" s="24">
        <f>'[1]generators-p'!D149</f>
        <v>59376.587628652007</v>
      </c>
      <c r="V153" s="24"/>
      <c r="W153" s="31">
        <f t="shared" si="54"/>
        <v>147</v>
      </c>
      <c r="X153" s="19">
        <v>9175.1568000000007</v>
      </c>
      <c r="Y153" s="19">
        <v>473.51799999999997</v>
      </c>
      <c r="Z153" s="19">
        <f t="shared" si="46"/>
        <v>9648.6748000000007</v>
      </c>
      <c r="AA153" s="24">
        <f>'[1]generators-p'!K149</f>
        <v>9175.1568000000007</v>
      </c>
      <c r="AB153" s="33">
        <f>'[1]generators-p'!L149</f>
        <v>473.51799999999997</v>
      </c>
      <c r="AC153" s="33">
        <f t="shared" si="39"/>
        <v>9648.6748000000007</v>
      </c>
      <c r="AD153" s="24"/>
      <c r="AE153" s="36">
        <v>147</v>
      </c>
      <c r="AF153" s="40">
        <v>886.55799999999999</v>
      </c>
      <c r="AG153" s="40">
        <f>'[1]generators-p'!E149</f>
        <v>0</v>
      </c>
      <c r="AH153" s="24"/>
      <c r="AI153" s="36">
        <v>147</v>
      </c>
      <c r="AJ153" s="40">
        <v>932.17399999999998</v>
      </c>
      <c r="AK153" s="40">
        <f>'[1]generators-p'!M149</f>
        <v>0</v>
      </c>
      <c r="AL153" s="24"/>
      <c r="AM153" s="31">
        <v>147</v>
      </c>
      <c r="AN153" s="88">
        <v>0</v>
      </c>
      <c r="AO153" s="88">
        <v>2270.1637837200001</v>
      </c>
      <c r="AP153" s="88">
        <v>0</v>
      </c>
      <c r="AQ153" s="88">
        <f>'[1]generators-p'!P149</f>
        <v>4399.4772280531242</v>
      </c>
      <c r="AS153" s="31">
        <v>147</v>
      </c>
      <c r="AT153" s="24">
        <v>17450.658319999999</v>
      </c>
      <c r="AU153" s="42">
        <v>0</v>
      </c>
      <c r="AV153" s="43">
        <f t="shared" si="47"/>
        <v>17450.658319999999</v>
      </c>
      <c r="AW153" s="42">
        <f>'[1]generators-p'!H149</f>
        <v>0</v>
      </c>
      <c r="AX153" s="42">
        <f>'[1]generators-p'!I149</f>
        <v>14498.26163253748</v>
      </c>
      <c r="AY153" s="42">
        <f t="shared" si="48"/>
        <v>10148.783142776236</v>
      </c>
      <c r="AZ153" s="24"/>
      <c r="BA153" s="36">
        <v>147</v>
      </c>
      <c r="BB153" s="40">
        <v>0</v>
      </c>
      <c r="BC153" s="40">
        <v>0</v>
      </c>
      <c r="BD153" s="24"/>
      <c r="BE153" s="31">
        <v>147</v>
      </c>
      <c r="BF153" s="19">
        <v>0</v>
      </c>
      <c r="BG153" s="19">
        <v>0</v>
      </c>
      <c r="BH153" s="24"/>
      <c r="BI153" s="31">
        <v>147</v>
      </c>
      <c r="BJ153" s="19">
        <v>0</v>
      </c>
      <c r="BK153" s="40">
        <v>7817.5124999999998</v>
      </c>
      <c r="BL153" s="46">
        <f t="shared" si="49"/>
        <v>7817.5124999999998</v>
      </c>
      <c r="BM153" s="24">
        <f>'[1]links-p0'!B149</f>
        <v>0</v>
      </c>
      <c r="BN153" s="24"/>
      <c r="BO153" s="31">
        <v>147</v>
      </c>
      <c r="BP153" s="19">
        <v>0</v>
      </c>
      <c r="BQ153" s="19">
        <f>'[1]links-p0'!G149</f>
        <v>0</v>
      </c>
      <c r="BR153" s="32"/>
      <c r="BS153" s="31">
        <v>147</v>
      </c>
      <c r="BT153" s="19">
        <v>2897.4</v>
      </c>
      <c r="BU153" s="40">
        <v>10423.35</v>
      </c>
      <c r="BV153" s="46">
        <f t="shared" si="50"/>
        <v>13320.75</v>
      </c>
      <c r="BW153" s="46">
        <f>'[1]links-p0'!C149</f>
        <v>13320.75</v>
      </c>
      <c r="BX153" s="32"/>
      <c r="BY153" s="32">
        <v>3837</v>
      </c>
      <c r="BZ153" s="40">
        <f>'[1]links-p0'!H149</f>
        <v>3837</v>
      </c>
      <c r="CB153" s="35">
        <v>0</v>
      </c>
      <c r="CC153" s="33">
        <f>'[1]generators-p'!G150</f>
        <v>0</v>
      </c>
      <c r="CE153" s="35">
        <v>60.226965960000001</v>
      </c>
      <c r="CF153" s="33">
        <f>'[1]generators-p'!O150</f>
        <v>0</v>
      </c>
      <c r="CJ153" s="35">
        <v>794.88</v>
      </c>
      <c r="CK153" s="33">
        <f>'[1]generators-p'!F149</f>
        <v>794.87977565351252</v>
      </c>
      <c r="CN153" s="32">
        <v>0</v>
      </c>
      <c r="CO153" s="19">
        <v>2583</v>
      </c>
      <c r="CP153" s="19">
        <f t="shared" si="51"/>
        <v>-2583</v>
      </c>
      <c r="CQ153" s="33">
        <f>'[1]storage_units-p'!C149</f>
        <v>0</v>
      </c>
      <c r="CS153" s="32">
        <v>0</v>
      </c>
      <c r="CT153" s="19">
        <v>8714.4351496399995</v>
      </c>
      <c r="CU153" s="19">
        <f t="shared" si="40"/>
        <v>-8714.4351496399995</v>
      </c>
      <c r="CV153" s="90">
        <f>'[1]storage_units-p'!B150</f>
        <v>0</v>
      </c>
      <c r="CY153" s="32">
        <v>0</v>
      </c>
      <c r="CZ153" s="19">
        <v>0</v>
      </c>
      <c r="DA153" s="19">
        <f t="shared" si="41"/>
        <v>0</v>
      </c>
      <c r="DB153" s="90">
        <f>'[1]storage_units-p'!D150</f>
        <v>-3708.3788</v>
      </c>
      <c r="DD153" s="98">
        <v>2441.5001627900001</v>
      </c>
      <c r="DE153" s="99">
        <f>'[1]links-p0'!D150</f>
        <v>12928.02288149024</v>
      </c>
    </row>
    <row r="154" spans="1:109" x14ac:dyDescent="0.35">
      <c r="A154" s="24"/>
      <c r="B154" s="31">
        <f t="shared" si="52"/>
        <v>148</v>
      </c>
      <c r="C154" s="32">
        <v>0</v>
      </c>
      <c r="D154" s="19">
        <v>0</v>
      </c>
      <c r="E154" s="33">
        <f t="shared" si="42"/>
        <v>0</v>
      </c>
      <c r="F154" s="19">
        <f>'[1]generators-p'!B150</f>
        <v>0</v>
      </c>
      <c r="G154" s="19">
        <f>'[1]generators-p'!C150</f>
        <v>0</v>
      </c>
      <c r="H154" s="19">
        <f t="shared" si="38"/>
        <v>0</v>
      </c>
      <c r="I154" s="24"/>
      <c r="J154" s="31">
        <v>148</v>
      </c>
      <c r="K154" s="32">
        <v>0</v>
      </c>
      <c r="L154" s="19">
        <f t="shared" si="43"/>
        <v>0</v>
      </c>
      <c r="M154" s="19">
        <f>'[1]generators-p'!J150</f>
        <v>0</v>
      </c>
      <c r="N154" s="19">
        <f t="shared" si="44"/>
        <v>0</v>
      </c>
      <c r="O154" s="24"/>
      <c r="P154" s="35">
        <f t="shared" si="53"/>
        <v>148</v>
      </c>
      <c r="Q154" s="19">
        <v>61320.862200000003</v>
      </c>
      <c r="R154" s="19">
        <v>2037.8</v>
      </c>
      <c r="S154" s="19">
        <v>443</v>
      </c>
      <c r="T154" s="32">
        <f t="shared" si="45"/>
        <v>63801.662200000006</v>
      </c>
      <c r="U154" s="24">
        <f>'[1]generators-p'!D150</f>
        <v>63239.564105836733</v>
      </c>
      <c r="V154" s="24"/>
      <c r="W154" s="31">
        <f t="shared" si="54"/>
        <v>148</v>
      </c>
      <c r="X154" s="19">
        <v>9408.0288</v>
      </c>
      <c r="Y154" s="19">
        <v>465.12</v>
      </c>
      <c r="Z154" s="19">
        <f t="shared" si="46"/>
        <v>9873.1488000000008</v>
      </c>
      <c r="AA154" s="24">
        <f>'[1]generators-p'!K150</f>
        <v>9408.0288</v>
      </c>
      <c r="AB154" s="33">
        <f>'[1]generators-p'!L150</f>
        <v>465.12</v>
      </c>
      <c r="AC154" s="33">
        <f t="shared" si="39"/>
        <v>9873.1488000000008</v>
      </c>
      <c r="AD154" s="24"/>
      <c r="AE154" s="36">
        <v>148</v>
      </c>
      <c r="AF154" s="40">
        <v>879.17</v>
      </c>
      <c r="AG154" s="40">
        <f>'[1]generators-p'!E150</f>
        <v>0</v>
      </c>
      <c r="AH154" s="24"/>
      <c r="AI154" s="36">
        <v>148</v>
      </c>
      <c r="AJ154" s="40">
        <v>932.14700000000005</v>
      </c>
      <c r="AK154" s="40">
        <f>'[1]generators-p'!M150</f>
        <v>0</v>
      </c>
      <c r="AL154" s="24"/>
      <c r="AM154" s="31">
        <v>148</v>
      </c>
      <c r="AN154" s="88">
        <v>0</v>
      </c>
      <c r="AO154" s="88">
        <v>1835.4037837200001</v>
      </c>
      <c r="AP154" s="88">
        <v>0</v>
      </c>
      <c r="AQ154" s="88">
        <f>'[1]generators-p'!P150</f>
        <v>4320.8304044220222</v>
      </c>
      <c r="AS154" s="31">
        <v>148</v>
      </c>
      <c r="AT154" s="24">
        <v>18585.97956</v>
      </c>
      <c r="AU154" s="42">
        <v>0</v>
      </c>
      <c r="AV154" s="43">
        <f t="shared" si="47"/>
        <v>18585.97956</v>
      </c>
      <c r="AW154" s="42">
        <f>'[1]generators-p'!H150</f>
        <v>0</v>
      </c>
      <c r="AX154" s="42">
        <f>'[1]generators-p'!I150</f>
        <v>10588.066981092659</v>
      </c>
      <c r="AY154" s="42">
        <f t="shared" si="48"/>
        <v>7411.6468867648609</v>
      </c>
      <c r="AZ154" s="24"/>
      <c r="BA154" s="36">
        <v>148</v>
      </c>
      <c r="BB154" s="40">
        <v>0</v>
      </c>
      <c r="BC154" s="40">
        <v>0</v>
      </c>
      <c r="BD154" s="24"/>
      <c r="BE154" s="31">
        <v>148</v>
      </c>
      <c r="BF154" s="19">
        <v>0</v>
      </c>
      <c r="BG154" s="19">
        <v>0</v>
      </c>
      <c r="BH154" s="24"/>
      <c r="BI154" s="31">
        <v>148</v>
      </c>
      <c r="BJ154" s="19">
        <v>0</v>
      </c>
      <c r="BK154" s="40">
        <v>0</v>
      </c>
      <c r="BL154" s="46">
        <f t="shared" si="49"/>
        <v>0</v>
      </c>
      <c r="BM154" s="24">
        <f>'[1]links-p0'!B150</f>
        <v>0</v>
      </c>
      <c r="BN154" s="24"/>
      <c r="BO154" s="31">
        <v>148</v>
      </c>
      <c r="BP154" s="19">
        <v>0</v>
      </c>
      <c r="BQ154" s="19">
        <f>'[1]links-p0'!G150</f>
        <v>0</v>
      </c>
      <c r="BR154" s="32"/>
      <c r="BS154" s="31">
        <v>148</v>
      </c>
      <c r="BT154" s="19">
        <v>2897.4</v>
      </c>
      <c r="BU154" s="40">
        <v>10423.35</v>
      </c>
      <c r="BV154" s="46">
        <f t="shared" si="50"/>
        <v>13320.75</v>
      </c>
      <c r="BW154" s="46">
        <f>'[1]links-p0'!C150</f>
        <v>13320.75</v>
      </c>
      <c r="BX154" s="32"/>
      <c r="BY154" s="32">
        <v>3837</v>
      </c>
      <c r="BZ154" s="40">
        <f>'[1]links-p0'!H150</f>
        <v>3837</v>
      </c>
      <c r="CB154" s="35">
        <v>0</v>
      </c>
      <c r="CC154" s="33">
        <f>'[1]generators-p'!G151</f>
        <v>0</v>
      </c>
      <c r="CE154" s="35">
        <v>543.56744680999998</v>
      </c>
      <c r="CF154" s="33">
        <f>'[1]generators-p'!O151</f>
        <v>0</v>
      </c>
      <c r="CJ154" s="35">
        <v>794.88</v>
      </c>
      <c r="CK154" s="33">
        <f>'[1]generators-p'!F150</f>
        <v>794.87977565351252</v>
      </c>
      <c r="CN154" s="32">
        <v>0</v>
      </c>
      <c r="CO154" s="19">
        <v>2583</v>
      </c>
      <c r="CP154" s="19">
        <f t="shared" si="51"/>
        <v>-2583</v>
      </c>
      <c r="CQ154" s="33">
        <f>'[1]storage_units-p'!C150</f>
        <v>0</v>
      </c>
      <c r="CS154" s="32">
        <v>0</v>
      </c>
      <c r="CT154" s="19">
        <v>11195.79309976</v>
      </c>
      <c r="CU154" s="19">
        <f t="shared" si="40"/>
        <v>-11195.79309976</v>
      </c>
      <c r="CV154" s="90">
        <f>'[1]storage_units-p'!B151</f>
        <v>0</v>
      </c>
      <c r="CY154" s="32">
        <v>0</v>
      </c>
      <c r="CZ154" s="19">
        <v>0</v>
      </c>
      <c r="DA154" s="19">
        <f t="shared" si="41"/>
        <v>0</v>
      </c>
      <c r="DB154" s="90">
        <f>'[1]storage_units-p'!D151</f>
        <v>-3501.9640000000009</v>
      </c>
      <c r="DD154" s="98">
        <v>2325.0362758900001</v>
      </c>
      <c r="DE154" s="99">
        <f>'[1]links-p0'!D151</f>
        <v>14570.421345918679</v>
      </c>
    </row>
    <row r="155" spans="1:109" x14ac:dyDescent="0.35">
      <c r="A155" s="24"/>
      <c r="B155" s="31">
        <f t="shared" si="52"/>
        <v>149</v>
      </c>
      <c r="C155" s="32">
        <v>0</v>
      </c>
      <c r="D155" s="19">
        <v>0</v>
      </c>
      <c r="E155" s="33">
        <f t="shared" si="42"/>
        <v>0</v>
      </c>
      <c r="F155" s="19">
        <f>'[1]generators-p'!B151</f>
        <v>0</v>
      </c>
      <c r="G155" s="19">
        <f>'[1]generators-p'!C151</f>
        <v>0</v>
      </c>
      <c r="H155" s="19">
        <f t="shared" si="38"/>
        <v>0</v>
      </c>
      <c r="I155" s="24"/>
      <c r="J155" s="31">
        <v>149</v>
      </c>
      <c r="K155" s="32">
        <v>0</v>
      </c>
      <c r="L155" s="19">
        <f t="shared" si="43"/>
        <v>0</v>
      </c>
      <c r="M155" s="19">
        <f>'[1]generators-p'!J151</f>
        <v>0</v>
      </c>
      <c r="N155" s="19">
        <f t="shared" si="44"/>
        <v>0</v>
      </c>
      <c r="O155" s="24"/>
      <c r="P155" s="35">
        <f t="shared" si="53"/>
        <v>149</v>
      </c>
      <c r="Q155" s="19">
        <v>63100.858200000002</v>
      </c>
      <c r="R155" s="19">
        <v>2056.1999999999998</v>
      </c>
      <c r="S155" s="19">
        <v>447</v>
      </c>
      <c r="T155" s="32">
        <f t="shared" si="45"/>
        <v>65604.058199999999</v>
      </c>
      <c r="U155" s="24">
        <f>'[1]generators-p'!D151</f>
        <v>65080.013570265168</v>
      </c>
      <c r="V155" s="24"/>
      <c r="W155" s="31">
        <f t="shared" si="54"/>
        <v>149</v>
      </c>
      <c r="X155" s="19">
        <v>9256.6620000000003</v>
      </c>
      <c r="Y155" s="19">
        <v>445.09399999999999</v>
      </c>
      <c r="Z155" s="19">
        <f t="shared" si="46"/>
        <v>9701.7559999999994</v>
      </c>
      <c r="AA155" s="24">
        <f>'[1]generators-p'!K151</f>
        <v>9256.6620000000003</v>
      </c>
      <c r="AB155" s="33">
        <f>'[1]generators-p'!L151</f>
        <v>445.09399999999988</v>
      </c>
      <c r="AC155" s="33">
        <f t="shared" si="39"/>
        <v>9701.7559999999994</v>
      </c>
      <c r="AD155" s="24"/>
      <c r="AE155" s="36">
        <v>149</v>
      </c>
      <c r="AF155" s="40">
        <v>884.09500000000003</v>
      </c>
      <c r="AG155" s="40">
        <f>'[1]generators-p'!E151</f>
        <v>0</v>
      </c>
      <c r="AH155" s="24"/>
      <c r="AI155" s="36">
        <v>149</v>
      </c>
      <c r="AJ155" s="40">
        <v>934.01599999999996</v>
      </c>
      <c r="AK155" s="40">
        <f>'[1]generators-p'!M151</f>
        <v>0</v>
      </c>
      <c r="AL155" s="24"/>
      <c r="AM155" s="31">
        <v>149</v>
      </c>
      <c r="AN155" s="88">
        <v>0</v>
      </c>
      <c r="AO155" s="88">
        <v>1455.3989030499999</v>
      </c>
      <c r="AP155" s="88">
        <v>0</v>
      </c>
      <c r="AQ155" s="88">
        <f>'[1]generators-p'!P151</f>
        <v>4136.7655796334784</v>
      </c>
      <c r="AS155" s="31">
        <v>149</v>
      </c>
      <c r="AT155" s="24">
        <v>19126.883829999999</v>
      </c>
      <c r="AU155" s="42">
        <v>0</v>
      </c>
      <c r="AV155" s="43">
        <f t="shared" si="47"/>
        <v>19126.883829999999</v>
      </c>
      <c r="AW155" s="42">
        <f>'[1]generators-p'!H151</f>
        <v>0</v>
      </c>
      <c r="AX155" s="42">
        <f>'[1]generators-p'!I151</f>
        <v>9176.3333435472578</v>
      </c>
      <c r="AY155" s="42">
        <f t="shared" si="48"/>
        <v>6423.4333404830804</v>
      </c>
      <c r="AZ155" s="24"/>
      <c r="BA155" s="36">
        <v>149</v>
      </c>
      <c r="BB155" s="40">
        <v>0</v>
      </c>
      <c r="BC155" s="40">
        <v>0</v>
      </c>
      <c r="BD155" s="24"/>
      <c r="BE155" s="31">
        <v>149</v>
      </c>
      <c r="BF155" s="19">
        <v>0</v>
      </c>
      <c r="BG155" s="19">
        <v>0</v>
      </c>
      <c r="BH155" s="24"/>
      <c r="BI155" s="31">
        <v>149</v>
      </c>
      <c r="BJ155" s="19">
        <v>0</v>
      </c>
      <c r="BK155" s="40">
        <v>0</v>
      </c>
      <c r="BL155" s="46">
        <f t="shared" si="49"/>
        <v>0</v>
      </c>
      <c r="BM155" s="24">
        <f>'[1]links-p0'!B151</f>
        <v>0</v>
      </c>
      <c r="BN155" s="24"/>
      <c r="BO155" s="31">
        <v>149</v>
      </c>
      <c r="BP155" s="19">
        <v>0</v>
      </c>
      <c r="BQ155" s="19">
        <f>'[1]links-p0'!G151</f>
        <v>0</v>
      </c>
      <c r="BR155" s="32"/>
      <c r="BS155" s="31">
        <v>149</v>
      </c>
      <c r="BT155" s="19">
        <v>2897.4</v>
      </c>
      <c r="BU155" s="40">
        <v>10423.35</v>
      </c>
      <c r="BV155" s="46">
        <f t="shared" si="50"/>
        <v>13320.75</v>
      </c>
      <c r="BW155" s="46">
        <f>'[1]links-p0'!C151</f>
        <v>13320.75</v>
      </c>
      <c r="BX155" s="32"/>
      <c r="BY155" s="32">
        <v>3837</v>
      </c>
      <c r="BZ155" s="40">
        <f>'[1]links-p0'!H151</f>
        <v>3837</v>
      </c>
      <c r="CB155" s="35">
        <v>0</v>
      </c>
      <c r="CC155" s="33">
        <f>'[1]generators-p'!G152</f>
        <v>0</v>
      </c>
      <c r="CE155" s="35">
        <v>647.69225531999996</v>
      </c>
      <c r="CF155" s="33">
        <f>'[1]generators-p'!O152</f>
        <v>0</v>
      </c>
      <c r="CJ155" s="35">
        <v>794.88</v>
      </c>
      <c r="CK155" s="33">
        <f>'[1]generators-p'!F151</f>
        <v>794.87977565351252</v>
      </c>
      <c r="CN155" s="32">
        <v>0</v>
      </c>
      <c r="CO155" s="19">
        <v>2583</v>
      </c>
      <c r="CP155" s="19">
        <f t="shared" si="51"/>
        <v>-2583</v>
      </c>
      <c r="CQ155" s="33">
        <f>'[1]storage_units-p'!C151</f>
        <v>0</v>
      </c>
      <c r="CS155" s="32">
        <v>0</v>
      </c>
      <c r="CT155" s="19">
        <v>0</v>
      </c>
      <c r="CU155" s="19">
        <f t="shared" si="40"/>
        <v>0</v>
      </c>
      <c r="CV155" s="90">
        <f>'[1]storage_units-p'!B152</f>
        <v>0</v>
      </c>
      <c r="CY155" s="32">
        <v>0</v>
      </c>
      <c r="CZ155" s="19">
        <v>0</v>
      </c>
      <c r="DA155" s="19">
        <f t="shared" si="41"/>
        <v>0</v>
      </c>
      <c r="DB155" s="90">
        <f>'[1]storage_units-p'!D152</f>
        <v>-3380.4789999999989</v>
      </c>
      <c r="DD155" s="98">
        <v>15500</v>
      </c>
      <c r="DE155" s="99">
        <f>'[1]links-p0'!D152</f>
        <v>12594.281436264309</v>
      </c>
    </row>
    <row r="156" spans="1:109" x14ac:dyDescent="0.35">
      <c r="A156" s="24"/>
      <c r="B156" s="31">
        <f t="shared" si="52"/>
        <v>150</v>
      </c>
      <c r="C156" s="32">
        <v>0</v>
      </c>
      <c r="D156" s="19">
        <v>0</v>
      </c>
      <c r="E156" s="33">
        <f t="shared" si="42"/>
        <v>0</v>
      </c>
      <c r="F156" s="19">
        <f>'[1]generators-p'!B152</f>
        <v>0</v>
      </c>
      <c r="G156" s="19">
        <f>'[1]generators-p'!C152</f>
        <v>0</v>
      </c>
      <c r="H156" s="19">
        <f t="shared" si="38"/>
        <v>0</v>
      </c>
      <c r="I156" s="24"/>
      <c r="J156" s="31">
        <v>150</v>
      </c>
      <c r="K156" s="32">
        <v>0</v>
      </c>
      <c r="L156" s="19">
        <f t="shared" si="43"/>
        <v>0</v>
      </c>
      <c r="M156" s="19">
        <f>'[1]generators-p'!J152</f>
        <v>0</v>
      </c>
      <c r="N156" s="19">
        <f t="shared" si="44"/>
        <v>0</v>
      </c>
      <c r="O156" s="24"/>
      <c r="P156" s="35">
        <f t="shared" si="53"/>
        <v>150</v>
      </c>
      <c r="Q156" s="19">
        <v>62032.8606</v>
      </c>
      <c r="R156" s="19">
        <v>2060.8000000000002</v>
      </c>
      <c r="S156" s="19">
        <v>448</v>
      </c>
      <c r="T156" s="32">
        <f t="shared" si="45"/>
        <v>64541.660600000003</v>
      </c>
      <c r="U156" s="24">
        <f>'[1]generators-p'!D152</f>
        <v>63994.286660610793</v>
      </c>
      <c r="V156" s="24"/>
      <c r="W156" s="31">
        <f t="shared" si="54"/>
        <v>150</v>
      </c>
      <c r="X156" s="19">
        <v>9198.4439999999995</v>
      </c>
      <c r="Y156" s="19">
        <v>448.32400000000001</v>
      </c>
      <c r="Z156" s="19">
        <f t="shared" si="46"/>
        <v>9646.768</v>
      </c>
      <c r="AA156" s="24">
        <f>'[1]generators-p'!K152</f>
        <v>9198.4439999999995</v>
      </c>
      <c r="AB156" s="33">
        <f>'[1]generators-p'!L152</f>
        <v>448.32400000000001</v>
      </c>
      <c r="AC156" s="33">
        <f t="shared" si="39"/>
        <v>9646.768</v>
      </c>
      <c r="AD156" s="24"/>
      <c r="AE156" s="36">
        <v>150</v>
      </c>
      <c r="AF156" s="40">
        <v>889.02</v>
      </c>
      <c r="AG156" s="40">
        <f>'[1]generators-p'!E152</f>
        <v>0</v>
      </c>
      <c r="AH156" s="24"/>
      <c r="AI156" s="36">
        <v>150</v>
      </c>
      <c r="AJ156" s="40">
        <v>943.673</v>
      </c>
      <c r="AK156" s="40">
        <f>'[1]generators-p'!M152</f>
        <v>0</v>
      </c>
      <c r="AL156" s="24"/>
      <c r="AM156" s="31">
        <v>150</v>
      </c>
      <c r="AN156" s="88">
        <v>0</v>
      </c>
      <c r="AO156" s="88">
        <v>1455.3989030499999</v>
      </c>
      <c r="AP156" s="88">
        <v>0</v>
      </c>
      <c r="AQ156" s="88">
        <f>'[1]generators-p'!P152</f>
        <v>4170.0642539397541</v>
      </c>
      <c r="AS156" s="31">
        <v>150</v>
      </c>
      <c r="AT156" s="24">
        <v>9805.0834021299997</v>
      </c>
      <c r="AU156" s="42">
        <v>0</v>
      </c>
      <c r="AV156" s="43">
        <f t="shared" si="47"/>
        <v>9805.0834021299997</v>
      </c>
      <c r="AW156" s="42">
        <f>'[1]generators-p'!H152</f>
        <v>0</v>
      </c>
      <c r="AX156" s="42">
        <f>'[1]generators-p'!I152</f>
        <v>11142.47457994974</v>
      </c>
      <c r="AY156" s="42">
        <f t="shared" si="48"/>
        <v>7799.7322059648168</v>
      </c>
      <c r="AZ156" s="24"/>
      <c r="BA156" s="36">
        <v>150</v>
      </c>
      <c r="BB156" s="40">
        <v>0</v>
      </c>
      <c r="BC156" s="40">
        <v>0</v>
      </c>
      <c r="BD156" s="24"/>
      <c r="BE156" s="31">
        <v>150</v>
      </c>
      <c r="BF156" s="19">
        <v>0</v>
      </c>
      <c r="BG156" s="19">
        <v>0</v>
      </c>
      <c r="BH156" s="24"/>
      <c r="BI156" s="31">
        <v>150</v>
      </c>
      <c r="BJ156" s="19">
        <v>0</v>
      </c>
      <c r="BK156" s="40">
        <v>6511.5986926699998</v>
      </c>
      <c r="BL156" s="46">
        <f t="shared" si="49"/>
        <v>6511.5986926699998</v>
      </c>
      <c r="BM156" s="24">
        <f>'[1]links-p0'!B152</f>
        <v>0</v>
      </c>
      <c r="BN156" s="24"/>
      <c r="BO156" s="31">
        <v>150</v>
      </c>
      <c r="BP156" s="19">
        <v>0</v>
      </c>
      <c r="BQ156" s="19">
        <f>'[1]links-p0'!G152</f>
        <v>0</v>
      </c>
      <c r="BR156" s="32"/>
      <c r="BS156" s="31">
        <v>150</v>
      </c>
      <c r="BT156" s="19">
        <v>2897.4</v>
      </c>
      <c r="BU156" s="40">
        <v>10423.35</v>
      </c>
      <c r="BV156" s="46">
        <f t="shared" si="50"/>
        <v>13320.75</v>
      </c>
      <c r="BW156" s="46">
        <f>'[1]links-p0'!C152</f>
        <v>13320.75</v>
      </c>
      <c r="BX156" s="32"/>
      <c r="BY156" s="32">
        <v>3837</v>
      </c>
      <c r="BZ156" s="40">
        <f>'[1]links-p0'!H152</f>
        <v>3837</v>
      </c>
      <c r="CB156" s="35">
        <v>0</v>
      </c>
      <c r="CC156" s="33">
        <f>'[1]generators-p'!G153</f>
        <v>0</v>
      </c>
      <c r="CE156" s="35">
        <v>2591</v>
      </c>
      <c r="CF156" s="33">
        <f>'[1]generators-p'!O153</f>
        <v>0</v>
      </c>
      <c r="CJ156" s="35">
        <v>794.88</v>
      </c>
      <c r="CK156" s="33">
        <f>'[1]generators-p'!F152</f>
        <v>794.87977565351252</v>
      </c>
      <c r="CN156" s="32">
        <v>0</v>
      </c>
      <c r="CO156" s="19">
        <v>2583</v>
      </c>
      <c r="CP156" s="19">
        <f t="shared" si="51"/>
        <v>-2583</v>
      </c>
      <c r="CQ156" s="33">
        <f>'[1]storage_units-p'!C152</f>
        <v>0</v>
      </c>
      <c r="CS156" s="32">
        <v>0</v>
      </c>
      <c r="CT156" s="19">
        <v>1188.6240871099999</v>
      </c>
      <c r="CU156" s="19">
        <f t="shared" si="40"/>
        <v>-1188.6240871099999</v>
      </c>
      <c r="CV156" s="90">
        <f>'[1]storage_units-p'!B153</f>
        <v>0</v>
      </c>
      <c r="CY156" s="32">
        <v>0</v>
      </c>
      <c r="CZ156" s="19">
        <v>3000</v>
      </c>
      <c r="DA156" s="19">
        <f t="shared" si="41"/>
        <v>-3000</v>
      </c>
      <c r="DB156" s="90">
        <f>'[1]storage_units-p'!D153</f>
        <v>-1261.4496523089581</v>
      </c>
      <c r="DD156" s="98">
        <v>3797.4271776400001</v>
      </c>
      <c r="DE156" s="99">
        <f>'[1]links-p0'!D153</f>
        <v>11285.367138142959</v>
      </c>
    </row>
    <row r="157" spans="1:109" x14ac:dyDescent="0.35">
      <c r="A157" s="24"/>
      <c r="B157" s="31">
        <f t="shared" si="52"/>
        <v>151</v>
      </c>
      <c r="C157" s="32">
        <v>0</v>
      </c>
      <c r="D157" s="19">
        <v>0</v>
      </c>
      <c r="E157" s="33">
        <f t="shared" si="42"/>
        <v>0</v>
      </c>
      <c r="F157" s="19">
        <f>'[1]generators-p'!B153</f>
        <v>0</v>
      </c>
      <c r="G157" s="19">
        <f>'[1]generators-p'!C153</f>
        <v>0</v>
      </c>
      <c r="H157" s="19">
        <f t="shared" si="38"/>
        <v>0</v>
      </c>
      <c r="I157" s="24"/>
      <c r="J157" s="31">
        <v>151</v>
      </c>
      <c r="K157" s="32">
        <v>0</v>
      </c>
      <c r="L157" s="19">
        <f t="shared" si="43"/>
        <v>0</v>
      </c>
      <c r="M157" s="19">
        <f>'[1]generators-p'!J153</f>
        <v>0</v>
      </c>
      <c r="N157" s="19">
        <f t="shared" si="44"/>
        <v>0</v>
      </c>
      <c r="O157" s="24"/>
      <c r="P157" s="35">
        <f t="shared" si="53"/>
        <v>151</v>
      </c>
      <c r="Q157" s="19">
        <v>59718.8658</v>
      </c>
      <c r="R157" s="19">
        <v>2079.1999999999998</v>
      </c>
      <c r="S157" s="19">
        <v>452</v>
      </c>
      <c r="T157" s="32">
        <f t="shared" si="45"/>
        <v>62250.065799999997</v>
      </c>
      <c r="U157" s="24">
        <f>'[1]generators-p'!D153</f>
        <v>61572.687397778413</v>
      </c>
      <c r="V157" s="24"/>
      <c r="W157" s="31">
        <f t="shared" si="54"/>
        <v>151</v>
      </c>
      <c r="X157" s="19">
        <v>9058.7207999999991</v>
      </c>
      <c r="Y157" s="19">
        <v>436.05</v>
      </c>
      <c r="Z157" s="19">
        <f t="shared" si="46"/>
        <v>9494.7707999999984</v>
      </c>
      <c r="AA157" s="24">
        <f>'[1]generators-p'!K153</f>
        <v>9058.7207999999991</v>
      </c>
      <c r="AB157" s="33">
        <f>'[1]generators-p'!L153</f>
        <v>436.05</v>
      </c>
      <c r="AC157" s="33">
        <f t="shared" si="39"/>
        <v>9494.7707999999984</v>
      </c>
      <c r="AD157" s="24"/>
      <c r="AE157" s="36">
        <v>151</v>
      </c>
      <c r="AF157" s="40">
        <v>891.48299999999995</v>
      </c>
      <c r="AG157" s="40">
        <f>'[1]generators-p'!E153</f>
        <v>0</v>
      </c>
      <c r="AH157" s="24"/>
      <c r="AI157" s="36">
        <v>151</v>
      </c>
      <c r="AJ157" s="40">
        <v>1016.37</v>
      </c>
      <c r="AK157" s="40">
        <f>'[1]generators-p'!M153</f>
        <v>0</v>
      </c>
      <c r="AL157" s="24"/>
      <c r="AM157" s="31">
        <v>151</v>
      </c>
      <c r="AN157" s="88">
        <v>0</v>
      </c>
      <c r="AO157" s="88">
        <v>1455.3989030499999</v>
      </c>
      <c r="AP157" s="88">
        <v>0</v>
      </c>
      <c r="AQ157" s="88">
        <f>'[1]generators-p'!P153</f>
        <v>4056.6684244620869</v>
      </c>
      <c r="AS157" s="31">
        <v>151</v>
      </c>
      <c r="AT157" s="24">
        <v>18096.087370000001</v>
      </c>
      <c r="AU157" s="42">
        <v>0</v>
      </c>
      <c r="AV157" s="43">
        <f t="shared" si="47"/>
        <v>18096.087370000001</v>
      </c>
      <c r="AW157" s="42">
        <f>'[1]generators-p'!H153</f>
        <v>0</v>
      </c>
      <c r="AX157" s="42">
        <f>'[1]generators-p'!I153</f>
        <v>12541.48470649437</v>
      </c>
      <c r="AY157" s="42">
        <f t="shared" si="48"/>
        <v>8779.039294546059</v>
      </c>
      <c r="AZ157" s="24"/>
      <c r="BA157" s="36">
        <v>151</v>
      </c>
      <c r="BB157" s="40">
        <v>0</v>
      </c>
      <c r="BC157" s="40">
        <v>0</v>
      </c>
      <c r="BD157" s="24"/>
      <c r="BE157" s="31">
        <v>151</v>
      </c>
      <c r="BF157" s="19">
        <v>0</v>
      </c>
      <c r="BG157" s="19">
        <v>0</v>
      </c>
      <c r="BH157" s="24"/>
      <c r="BI157" s="31">
        <v>151</v>
      </c>
      <c r="BJ157" s="19">
        <v>0</v>
      </c>
      <c r="BK157" s="40">
        <v>562.79134395000005</v>
      </c>
      <c r="BL157" s="46">
        <f t="shared" si="49"/>
        <v>562.79134395000005</v>
      </c>
      <c r="BM157" s="24">
        <f>'[1]links-p0'!B153</f>
        <v>0</v>
      </c>
      <c r="BN157" s="24"/>
      <c r="BO157" s="31">
        <v>151</v>
      </c>
      <c r="BP157" s="19">
        <v>0</v>
      </c>
      <c r="BQ157" s="19">
        <f>'[1]links-p0'!G153</f>
        <v>0</v>
      </c>
      <c r="BR157" s="32"/>
      <c r="BS157" s="31">
        <v>151</v>
      </c>
      <c r="BT157" s="19">
        <v>2897.4</v>
      </c>
      <c r="BU157" s="40">
        <v>10423.35</v>
      </c>
      <c r="BV157" s="46">
        <f t="shared" si="50"/>
        <v>13320.75</v>
      </c>
      <c r="BW157" s="46">
        <f>'[1]links-p0'!C153</f>
        <v>13320.75</v>
      </c>
      <c r="BX157" s="32"/>
      <c r="BY157" s="32">
        <v>3078.2521829799998</v>
      </c>
      <c r="BZ157" s="40">
        <f>'[1]links-p0'!H153</f>
        <v>3078.2521829799998</v>
      </c>
      <c r="CB157" s="35">
        <v>0</v>
      </c>
      <c r="CC157" s="33">
        <f>'[1]generators-p'!G154</f>
        <v>0</v>
      </c>
      <c r="CE157" s="35">
        <v>2241.1706340400001</v>
      </c>
      <c r="CF157" s="33">
        <f>'[1]generators-p'!O154</f>
        <v>0</v>
      </c>
      <c r="CJ157" s="35">
        <v>794.88</v>
      </c>
      <c r="CK157" s="33">
        <f>'[1]generators-p'!F153</f>
        <v>794.87977565351252</v>
      </c>
      <c r="CN157" s="32">
        <v>0</v>
      </c>
      <c r="CO157" s="19">
        <v>2583</v>
      </c>
      <c r="CP157" s="19">
        <f t="shared" si="51"/>
        <v>-2583</v>
      </c>
      <c r="CQ157" s="33">
        <f>'[1]storage_units-p'!C153</f>
        <v>0</v>
      </c>
      <c r="CS157" s="32">
        <v>0</v>
      </c>
      <c r="CT157" s="19">
        <v>0</v>
      </c>
      <c r="CU157" s="19">
        <f t="shared" si="40"/>
        <v>0</v>
      </c>
      <c r="CV157" s="90">
        <f>'[1]storage_units-p'!B154</f>
        <v>0</v>
      </c>
      <c r="CY157" s="32">
        <v>0</v>
      </c>
      <c r="CZ157" s="19">
        <v>0</v>
      </c>
      <c r="DA157" s="19">
        <f t="shared" si="41"/>
        <v>0</v>
      </c>
      <c r="DB157" s="90">
        <f>'[1]storage_units-p'!D154</f>
        <v>-2494.56</v>
      </c>
      <c r="DD157" s="98">
        <v>15500</v>
      </c>
      <c r="DE157" s="99">
        <f>'[1]links-p0'!D154</f>
        <v>13795.346483325169</v>
      </c>
    </row>
    <row r="158" spans="1:109" x14ac:dyDescent="0.35">
      <c r="A158" s="24"/>
      <c r="B158" s="31">
        <f t="shared" si="52"/>
        <v>152</v>
      </c>
      <c r="C158" s="32">
        <v>0</v>
      </c>
      <c r="D158" s="19">
        <v>0</v>
      </c>
      <c r="E158" s="33">
        <f t="shared" si="42"/>
        <v>0</v>
      </c>
      <c r="F158" s="19">
        <f>'[1]generators-p'!B154</f>
        <v>0</v>
      </c>
      <c r="G158" s="19">
        <f>'[1]generators-p'!C154</f>
        <v>0</v>
      </c>
      <c r="H158" s="19">
        <f t="shared" si="38"/>
        <v>0</v>
      </c>
      <c r="I158" s="24"/>
      <c r="J158" s="31">
        <v>152</v>
      </c>
      <c r="K158" s="32">
        <v>0</v>
      </c>
      <c r="L158" s="19">
        <f t="shared" si="43"/>
        <v>0</v>
      </c>
      <c r="M158" s="19">
        <f>'[1]generators-p'!J154</f>
        <v>0</v>
      </c>
      <c r="N158" s="19">
        <f t="shared" si="44"/>
        <v>0</v>
      </c>
      <c r="O158" s="24"/>
      <c r="P158" s="35">
        <f t="shared" si="53"/>
        <v>152</v>
      </c>
      <c r="Q158" s="19">
        <v>56959.872000000003</v>
      </c>
      <c r="R158" s="19">
        <v>2097.6</v>
      </c>
      <c r="S158" s="19">
        <v>456</v>
      </c>
      <c r="T158" s="32">
        <f t="shared" si="45"/>
        <v>59513.472000000002</v>
      </c>
      <c r="U158" s="24">
        <f>'[1]generators-p'!D154</f>
        <v>58733.792707671659</v>
      </c>
      <c r="V158" s="24"/>
      <c r="W158" s="31">
        <f t="shared" si="54"/>
        <v>152</v>
      </c>
      <c r="X158" s="19">
        <v>8383.3919999999998</v>
      </c>
      <c r="Y158" s="19">
        <v>390.83</v>
      </c>
      <c r="Z158" s="19">
        <f t="shared" si="46"/>
        <v>8774.2219999999998</v>
      </c>
      <c r="AA158" s="24">
        <f>'[1]generators-p'!K154</f>
        <v>8383.3919999999998</v>
      </c>
      <c r="AB158" s="33">
        <f>'[1]generators-p'!L154</f>
        <v>390.83</v>
      </c>
      <c r="AC158" s="33">
        <f t="shared" si="39"/>
        <v>8774.2219999999998</v>
      </c>
      <c r="AD158" s="24"/>
      <c r="AE158" s="36">
        <v>152</v>
      </c>
      <c r="AF158" s="40">
        <v>891.48299999999995</v>
      </c>
      <c r="AG158" s="40">
        <f>'[1]generators-p'!E154</f>
        <v>0</v>
      </c>
      <c r="AH158" s="24"/>
      <c r="AI158" s="36">
        <v>152</v>
      </c>
      <c r="AJ158" s="40">
        <v>1031.7850000000001</v>
      </c>
      <c r="AK158" s="40">
        <f>'[1]generators-p'!M154</f>
        <v>0</v>
      </c>
      <c r="AL158" s="24"/>
      <c r="AM158" s="31">
        <v>152</v>
      </c>
      <c r="AN158" s="88">
        <v>0</v>
      </c>
      <c r="AO158" s="88">
        <v>1455.3989030499999</v>
      </c>
      <c r="AP158" s="88">
        <v>0</v>
      </c>
      <c r="AQ158" s="88">
        <f>'[1]generators-p'!P154</f>
        <v>3636.8419918385521</v>
      </c>
      <c r="AS158" s="31">
        <v>152</v>
      </c>
      <c r="AT158" s="24">
        <v>9766.5536188099995</v>
      </c>
      <c r="AU158" s="42">
        <v>0</v>
      </c>
      <c r="AV158" s="43">
        <f t="shared" si="47"/>
        <v>9766.5536188099995</v>
      </c>
      <c r="AW158" s="42">
        <f>'[1]generators-p'!H154</f>
        <v>0</v>
      </c>
      <c r="AX158" s="42">
        <f>'[1]generators-p'!I154</f>
        <v>10451.331793935689</v>
      </c>
      <c r="AY158" s="42">
        <f t="shared" si="48"/>
        <v>7315.9322557549822</v>
      </c>
      <c r="AZ158" s="24"/>
      <c r="BA158" s="36">
        <v>152</v>
      </c>
      <c r="BB158" s="40">
        <v>0</v>
      </c>
      <c r="BC158" s="40">
        <v>0</v>
      </c>
      <c r="BD158" s="24"/>
      <c r="BE158" s="31">
        <v>152</v>
      </c>
      <c r="BF158" s="19">
        <v>0</v>
      </c>
      <c r="BG158" s="19">
        <v>0</v>
      </c>
      <c r="BH158" s="24"/>
      <c r="BI158" s="31">
        <v>152</v>
      </c>
      <c r="BJ158" s="19">
        <v>0</v>
      </c>
      <c r="BK158" s="40">
        <v>7211.9239925399997</v>
      </c>
      <c r="BL158" s="46">
        <f t="shared" si="49"/>
        <v>7211.9239925399997</v>
      </c>
      <c r="BM158" s="24">
        <f>'[1]links-p0'!B154</f>
        <v>0</v>
      </c>
      <c r="BN158" s="24"/>
      <c r="BO158" s="31">
        <v>152</v>
      </c>
      <c r="BP158" s="19">
        <v>0</v>
      </c>
      <c r="BQ158" s="19">
        <f>'[1]links-p0'!G154</f>
        <v>0</v>
      </c>
      <c r="BR158" s="32"/>
      <c r="BS158" s="31">
        <v>152</v>
      </c>
      <c r="BT158" s="19">
        <v>2897.4</v>
      </c>
      <c r="BU158" s="40">
        <v>0</v>
      </c>
      <c r="BV158" s="46">
        <f t="shared" si="50"/>
        <v>2897.4</v>
      </c>
      <c r="BW158" s="46">
        <f>'[1]links-p0'!C154</f>
        <v>2897.4</v>
      </c>
      <c r="BX158" s="32"/>
      <c r="BY158" s="32">
        <v>3837</v>
      </c>
      <c r="BZ158" s="40">
        <f>'[1]links-p0'!H154</f>
        <v>3837</v>
      </c>
      <c r="CB158" s="35">
        <v>0</v>
      </c>
      <c r="CC158" s="33">
        <f>'[1]generators-p'!G155</f>
        <v>0</v>
      </c>
      <c r="CE158" s="35">
        <v>2591</v>
      </c>
      <c r="CF158" s="33">
        <f>'[1]generators-p'!O155</f>
        <v>0</v>
      </c>
      <c r="CJ158" s="35">
        <v>794.88</v>
      </c>
      <c r="CK158" s="33">
        <f>'[1]generators-p'!F154</f>
        <v>794.87977565351252</v>
      </c>
      <c r="CN158" s="32">
        <v>0</v>
      </c>
      <c r="CO158" s="19">
        <v>2583</v>
      </c>
      <c r="CP158" s="19">
        <f t="shared" si="51"/>
        <v>-2583</v>
      </c>
      <c r="CQ158" s="33">
        <f>'[1]storage_units-p'!C154</f>
        <v>0</v>
      </c>
      <c r="CS158" s="32">
        <v>0</v>
      </c>
      <c r="CT158" s="19">
        <v>0</v>
      </c>
      <c r="CU158" s="19">
        <f t="shared" si="40"/>
        <v>0</v>
      </c>
      <c r="CV158" s="90">
        <f>'[1]storage_units-p'!B155</f>
        <v>0</v>
      </c>
      <c r="CY158" s="32">
        <v>0</v>
      </c>
      <c r="CZ158" s="19">
        <v>0</v>
      </c>
      <c r="DA158" s="19">
        <f t="shared" si="41"/>
        <v>0</v>
      </c>
      <c r="DB158" s="90">
        <f>'[1]storage_units-p'!D155</f>
        <v>-5419.3313999999991</v>
      </c>
      <c r="DD158" s="98">
        <v>15500</v>
      </c>
      <c r="DE158" s="99">
        <f>'[1]links-p0'!D155</f>
        <v>10780.651261798261</v>
      </c>
    </row>
    <row r="159" spans="1:109" x14ac:dyDescent="0.35">
      <c r="A159" s="24"/>
      <c r="B159" s="31">
        <f t="shared" si="52"/>
        <v>153</v>
      </c>
      <c r="C159" s="32">
        <v>2490</v>
      </c>
      <c r="D159" s="19">
        <v>0</v>
      </c>
      <c r="E159" s="33">
        <f t="shared" si="42"/>
        <v>2490</v>
      </c>
      <c r="F159" s="19">
        <f>'[1]generators-p'!B155</f>
        <v>2490</v>
      </c>
      <c r="G159" s="19">
        <f>'[1]generators-p'!C155</f>
        <v>0</v>
      </c>
      <c r="H159" s="19">
        <f t="shared" si="38"/>
        <v>2490</v>
      </c>
      <c r="I159" s="24"/>
      <c r="J159" s="31">
        <v>153</v>
      </c>
      <c r="K159" s="32">
        <v>0</v>
      </c>
      <c r="L159" s="19">
        <f t="shared" si="43"/>
        <v>0</v>
      </c>
      <c r="M159" s="19">
        <f>'[1]generators-p'!J155</f>
        <v>172.5384</v>
      </c>
      <c r="N159" s="19">
        <f t="shared" si="44"/>
        <v>172.5384</v>
      </c>
      <c r="O159" s="24"/>
      <c r="P159" s="35">
        <f t="shared" si="53"/>
        <v>153</v>
      </c>
      <c r="Q159" s="19">
        <v>53933.878799999999</v>
      </c>
      <c r="R159" s="19">
        <v>2099.9</v>
      </c>
      <c r="S159" s="19">
        <v>456.5</v>
      </c>
      <c r="T159" s="32">
        <f t="shared" si="45"/>
        <v>56490.2788</v>
      </c>
      <c r="U159" s="24">
        <f>'[1]generators-p'!D155</f>
        <v>55616.747486144748</v>
      </c>
      <c r="V159" s="24"/>
      <c r="W159" s="31">
        <f t="shared" si="54"/>
        <v>153</v>
      </c>
      <c r="X159" s="19">
        <v>5298.5346595700003</v>
      </c>
      <c r="Y159" s="19">
        <v>0</v>
      </c>
      <c r="Z159" s="19">
        <f t="shared" si="46"/>
        <v>5298.5346595700003</v>
      </c>
      <c r="AA159" s="24">
        <f>'[1]generators-p'!K155</f>
        <v>7742.9939999999997</v>
      </c>
      <c r="AB159" s="33">
        <f>'[1]generators-p'!L155</f>
        <v>341.08800000000002</v>
      </c>
      <c r="AC159" s="33">
        <f t="shared" si="39"/>
        <v>8084.0819999999994</v>
      </c>
      <c r="AD159" s="24"/>
      <c r="AE159" s="36">
        <v>153</v>
      </c>
      <c r="AF159" s="40">
        <v>906.25900000000001</v>
      </c>
      <c r="AG159" s="40">
        <f>'[1]generators-p'!E155</f>
        <v>0</v>
      </c>
      <c r="AH159" s="24"/>
      <c r="AI159" s="36">
        <v>153</v>
      </c>
      <c r="AJ159" s="40">
        <v>0</v>
      </c>
      <c r="AK159" s="40">
        <f>'[1]generators-p'!M155</f>
        <v>0</v>
      </c>
      <c r="AL159" s="24"/>
      <c r="AM159" s="31">
        <v>153</v>
      </c>
      <c r="AN159" s="88">
        <v>0</v>
      </c>
      <c r="AO159" s="88">
        <v>1455.3989030499999</v>
      </c>
      <c r="AP159" s="88">
        <v>0</v>
      </c>
      <c r="AQ159" s="88">
        <f>'[1]generators-p'!P155</f>
        <v>3276.9206158703082</v>
      </c>
      <c r="AS159" s="31">
        <v>153</v>
      </c>
      <c r="AT159" s="24">
        <v>9746.717199050001</v>
      </c>
      <c r="AU159" s="42">
        <v>0</v>
      </c>
      <c r="AV159" s="43">
        <f t="shared" si="47"/>
        <v>9746.717199050001</v>
      </c>
      <c r="AW159" s="42">
        <f>'[1]generators-p'!H155</f>
        <v>0</v>
      </c>
      <c r="AX159" s="42">
        <f>'[1]generators-p'!I155</f>
        <v>13825.94839143084</v>
      </c>
      <c r="AY159" s="42">
        <f t="shared" si="48"/>
        <v>9678.1638740015878</v>
      </c>
      <c r="AZ159" s="24"/>
      <c r="BA159" s="36">
        <v>153</v>
      </c>
      <c r="BB159" s="40">
        <v>0</v>
      </c>
      <c r="BC159" s="40">
        <v>0</v>
      </c>
      <c r="BD159" s="24"/>
      <c r="BE159" s="31">
        <v>153</v>
      </c>
      <c r="BF159" s="19">
        <v>0</v>
      </c>
      <c r="BG159" s="19">
        <v>0</v>
      </c>
      <c r="BH159" s="24"/>
      <c r="BI159" s="31">
        <v>153</v>
      </c>
      <c r="BJ159" s="19">
        <v>0</v>
      </c>
      <c r="BK159" s="40">
        <v>6322.18954536</v>
      </c>
      <c r="BL159" s="46">
        <f t="shared" si="49"/>
        <v>6322.18954536</v>
      </c>
      <c r="BM159" s="24">
        <f>'[1]links-p0'!B155</f>
        <v>0</v>
      </c>
      <c r="BN159" s="24"/>
      <c r="BO159" s="31">
        <v>153</v>
      </c>
      <c r="BP159" s="19">
        <v>0</v>
      </c>
      <c r="BQ159" s="19">
        <f>'[1]links-p0'!G155</f>
        <v>0</v>
      </c>
      <c r="BR159" s="32"/>
      <c r="BS159" s="31">
        <v>153</v>
      </c>
      <c r="BT159" s="19">
        <v>2897.4</v>
      </c>
      <c r="BU159" s="40">
        <v>0</v>
      </c>
      <c r="BV159" s="46">
        <f t="shared" si="50"/>
        <v>2897.4</v>
      </c>
      <c r="BW159" s="46">
        <f>'[1]links-p0'!C155</f>
        <v>2897.4</v>
      </c>
      <c r="BX159" s="32"/>
      <c r="BY159" s="32">
        <v>0</v>
      </c>
      <c r="BZ159" s="40">
        <f>'[1]links-p0'!H155</f>
        <v>0</v>
      </c>
      <c r="CB159" s="35">
        <v>0</v>
      </c>
      <c r="CC159" s="33">
        <f>'[1]generators-p'!G156</f>
        <v>0</v>
      </c>
      <c r="CE159" s="35">
        <v>2375.3217914900001</v>
      </c>
      <c r="CF159" s="33">
        <f>'[1]generators-p'!O156</f>
        <v>0</v>
      </c>
      <c r="CJ159" s="35">
        <v>794.88</v>
      </c>
      <c r="CK159" s="33">
        <f>'[1]generators-p'!F155</f>
        <v>794.87977565351252</v>
      </c>
      <c r="CN159" s="32">
        <v>0</v>
      </c>
      <c r="CO159" s="19">
        <v>2583</v>
      </c>
      <c r="CP159" s="19">
        <f t="shared" si="51"/>
        <v>-2583</v>
      </c>
      <c r="CQ159" s="33">
        <f>'[1]storage_units-p'!C155</f>
        <v>0</v>
      </c>
      <c r="CS159" s="32">
        <v>0</v>
      </c>
      <c r="CT159" s="19">
        <v>0</v>
      </c>
      <c r="CU159" s="19">
        <f t="shared" si="40"/>
        <v>0</v>
      </c>
      <c r="CV159" s="90">
        <f>'[1]storage_units-p'!B156</f>
        <v>0</v>
      </c>
      <c r="CY159" s="32">
        <v>0</v>
      </c>
      <c r="CZ159" s="19">
        <v>0</v>
      </c>
      <c r="DA159" s="19">
        <f t="shared" si="41"/>
        <v>0</v>
      </c>
      <c r="DB159" s="90">
        <f>'[1]storage_units-p'!D156</f>
        <v>-995.65040000000045</v>
      </c>
      <c r="DD159" s="98">
        <v>8932.6724883799998</v>
      </c>
      <c r="DE159" s="99">
        <f>'[1]links-p0'!D156</f>
        <v>3671.78467733958</v>
      </c>
    </row>
    <row r="160" spans="1:109" x14ac:dyDescent="0.35">
      <c r="A160" s="24"/>
      <c r="B160" s="31">
        <f t="shared" si="52"/>
        <v>154</v>
      </c>
      <c r="C160" s="32">
        <v>6806</v>
      </c>
      <c r="D160" s="19">
        <v>81.685000000000002</v>
      </c>
      <c r="E160" s="33">
        <f t="shared" si="42"/>
        <v>6887.6850000000004</v>
      </c>
      <c r="F160" s="19">
        <f>'[1]generators-p'!B156</f>
        <v>6806</v>
      </c>
      <c r="G160" s="19">
        <f>'[1]generators-p'!C156</f>
        <v>81.685000000000002</v>
      </c>
      <c r="H160" s="19">
        <f t="shared" si="38"/>
        <v>6887.6850000000004</v>
      </c>
      <c r="I160" s="24"/>
      <c r="J160" s="31">
        <v>154</v>
      </c>
      <c r="K160" s="32">
        <v>704.53179999999998</v>
      </c>
      <c r="L160" s="19">
        <f t="shared" si="43"/>
        <v>704.53179999999998</v>
      </c>
      <c r="M160" s="19">
        <f>'[1]generators-p'!J156</f>
        <v>704.53179999999998</v>
      </c>
      <c r="N160" s="19">
        <f t="shared" si="44"/>
        <v>704.53179999999998</v>
      </c>
      <c r="O160" s="24"/>
      <c r="P160" s="35">
        <f t="shared" si="53"/>
        <v>154</v>
      </c>
      <c r="Q160" s="19">
        <v>53666.879399999998</v>
      </c>
      <c r="R160" s="19">
        <v>2093</v>
      </c>
      <c r="S160" s="19">
        <v>455</v>
      </c>
      <c r="T160" s="32">
        <f t="shared" si="45"/>
        <v>56214.879399999998</v>
      </c>
      <c r="U160" s="24">
        <f>'[1]generators-p'!D156</f>
        <v>55314.942901686067</v>
      </c>
      <c r="V160" s="24"/>
      <c r="W160" s="31">
        <f t="shared" si="54"/>
        <v>154</v>
      </c>
      <c r="X160" s="19">
        <v>7230.6755999999996</v>
      </c>
      <c r="Y160" s="19">
        <v>288.11599999999999</v>
      </c>
      <c r="Z160" s="19">
        <f t="shared" si="46"/>
        <v>7518.7915999999996</v>
      </c>
      <c r="AA160" s="24">
        <f>'[1]generators-p'!K156</f>
        <v>7230.6755999999996</v>
      </c>
      <c r="AB160" s="33">
        <f>'[1]generators-p'!L156</f>
        <v>288.11599999999999</v>
      </c>
      <c r="AC160" s="33">
        <f t="shared" si="39"/>
        <v>7518.7915999999996</v>
      </c>
      <c r="AD160" s="24"/>
      <c r="AE160" s="36">
        <v>154</v>
      </c>
      <c r="AF160" s="40">
        <v>901.33399999999995</v>
      </c>
      <c r="AG160" s="40">
        <f>'[1]generators-p'!E156</f>
        <v>0</v>
      </c>
      <c r="AH160" s="24"/>
      <c r="AI160" s="36">
        <v>154</v>
      </c>
      <c r="AJ160" s="40">
        <v>1033.3889999999999</v>
      </c>
      <c r="AK160" s="40">
        <f>'[1]generators-p'!M156</f>
        <v>0</v>
      </c>
      <c r="AL160" s="24"/>
      <c r="AM160" s="31">
        <v>154</v>
      </c>
      <c r="AN160" s="88">
        <v>0</v>
      </c>
      <c r="AO160" s="88">
        <v>1639.11874025</v>
      </c>
      <c r="AP160" s="88">
        <v>0</v>
      </c>
      <c r="AQ160" s="88">
        <f>'[1]generators-p'!P156</f>
        <v>3127.4024874016918</v>
      </c>
      <c r="AS160" s="31">
        <v>154</v>
      </c>
      <c r="AT160" s="24">
        <v>14391.62647098</v>
      </c>
      <c r="AU160" s="42">
        <v>0</v>
      </c>
      <c r="AV160" s="43">
        <f t="shared" si="47"/>
        <v>14391.62647098</v>
      </c>
      <c r="AW160" s="42">
        <f>'[1]generators-p'!H156</f>
        <v>0</v>
      </c>
      <c r="AX160" s="42">
        <f>'[1]generators-p'!I156</f>
        <v>21346.790014634458</v>
      </c>
      <c r="AY160" s="42">
        <f t="shared" si="48"/>
        <v>14942.75301024412</v>
      </c>
      <c r="AZ160" s="24"/>
      <c r="BA160" s="36">
        <v>154</v>
      </c>
      <c r="BB160" s="40">
        <v>0</v>
      </c>
      <c r="BC160" s="40">
        <v>0</v>
      </c>
      <c r="BD160" s="24"/>
      <c r="BE160" s="31">
        <v>154</v>
      </c>
      <c r="BF160" s="19">
        <v>0</v>
      </c>
      <c r="BG160" s="19">
        <v>0</v>
      </c>
      <c r="BH160" s="24"/>
      <c r="BI160" s="31">
        <v>154</v>
      </c>
      <c r="BJ160" s="19">
        <v>0</v>
      </c>
      <c r="BK160" s="40">
        <v>4283.9895957500003</v>
      </c>
      <c r="BL160" s="46">
        <f t="shared" si="49"/>
        <v>4283.9895957500003</v>
      </c>
      <c r="BM160" s="24">
        <f>'[1]links-p0'!B156</f>
        <v>0</v>
      </c>
      <c r="BN160" s="24"/>
      <c r="BO160" s="31">
        <v>154</v>
      </c>
      <c r="BP160" s="19">
        <v>0</v>
      </c>
      <c r="BQ160" s="19">
        <f>'[1]links-p0'!G156</f>
        <v>0</v>
      </c>
      <c r="BR160" s="32"/>
      <c r="BS160" s="31">
        <v>154</v>
      </c>
      <c r="BT160" s="19">
        <v>2897.4</v>
      </c>
      <c r="BU160" s="40">
        <v>10423.35</v>
      </c>
      <c r="BV160" s="46">
        <f t="shared" si="50"/>
        <v>13320.75</v>
      </c>
      <c r="BW160" s="46">
        <f>'[1]links-p0'!C156</f>
        <v>13320.75</v>
      </c>
      <c r="BX160" s="32"/>
      <c r="BY160" s="32">
        <v>3837</v>
      </c>
      <c r="BZ160" s="40">
        <f>'[1]links-p0'!H156</f>
        <v>3837</v>
      </c>
      <c r="CB160" s="35">
        <v>0</v>
      </c>
      <c r="CC160" s="33">
        <f>'[1]generators-p'!G157</f>
        <v>0</v>
      </c>
      <c r="CE160" s="35">
        <v>2591</v>
      </c>
      <c r="CF160" s="33">
        <f>'[1]generators-p'!O157</f>
        <v>0</v>
      </c>
      <c r="CJ160" s="35">
        <v>794.88</v>
      </c>
      <c r="CK160" s="33">
        <f>'[1]generators-p'!F156</f>
        <v>794.87977565351252</v>
      </c>
      <c r="CN160" s="32">
        <v>0</v>
      </c>
      <c r="CO160" s="19">
        <v>2583</v>
      </c>
      <c r="CP160" s="19">
        <f t="shared" si="51"/>
        <v>-2583</v>
      </c>
      <c r="CQ160" s="33">
        <f>'[1]storage_units-p'!C156</f>
        <v>0</v>
      </c>
      <c r="CS160" s="32">
        <v>0</v>
      </c>
      <c r="CT160" s="19">
        <v>0</v>
      </c>
      <c r="CU160" s="19">
        <f t="shared" si="40"/>
        <v>0</v>
      </c>
      <c r="CV160" s="90">
        <f>'[1]storage_units-p'!B157</f>
        <v>0</v>
      </c>
      <c r="CY160" s="32">
        <v>477.12878723</v>
      </c>
      <c r="CZ160" s="19">
        <v>0</v>
      </c>
      <c r="DA160" s="19">
        <f t="shared" si="41"/>
        <v>477.12878723</v>
      </c>
      <c r="DB160" s="90">
        <f>'[1]storage_units-p'!D157</f>
        <v>-319.98599999999902</v>
      </c>
      <c r="DD160" s="98">
        <v>15500</v>
      </c>
      <c r="DE160" s="99">
        <f>'[1]links-p0'!D157</f>
        <v>8825.855988652198</v>
      </c>
    </row>
    <row r="161" spans="1:109" x14ac:dyDescent="0.35">
      <c r="A161" s="24"/>
      <c r="B161" s="31">
        <f t="shared" si="52"/>
        <v>155</v>
      </c>
      <c r="C161" s="32">
        <v>11288</v>
      </c>
      <c r="D161" s="19">
        <v>134.54</v>
      </c>
      <c r="E161" s="33">
        <f t="shared" si="42"/>
        <v>11422.54</v>
      </c>
      <c r="F161" s="19">
        <f>'[1]generators-p'!B157</f>
        <v>11288</v>
      </c>
      <c r="G161" s="19">
        <f>'[1]generators-p'!C157</f>
        <v>134.54</v>
      </c>
      <c r="H161" s="19">
        <f t="shared" si="38"/>
        <v>11422.54</v>
      </c>
      <c r="I161" s="24"/>
      <c r="J161" s="31">
        <v>155</v>
      </c>
      <c r="K161" s="32">
        <v>1294.038</v>
      </c>
      <c r="L161" s="19">
        <f t="shared" si="43"/>
        <v>1294.038</v>
      </c>
      <c r="M161" s="19">
        <f>'[1]generators-p'!J157</f>
        <v>1294.038</v>
      </c>
      <c r="N161" s="19">
        <f t="shared" si="44"/>
        <v>1294.038</v>
      </c>
      <c r="O161" s="24"/>
      <c r="P161" s="35">
        <f t="shared" si="53"/>
        <v>155</v>
      </c>
      <c r="Q161" s="19">
        <v>55001.876400000001</v>
      </c>
      <c r="R161" s="19">
        <v>2093</v>
      </c>
      <c r="S161" s="19">
        <v>455</v>
      </c>
      <c r="T161" s="32">
        <f t="shared" si="45"/>
        <v>57549.876400000001</v>
      </c>
      <c r="U161" s="24">
        <f>'[1]generators-p'!D157</f>
        <v>56767.414212998687</v>
      </c>
      <c r="V161" s="24"/>
      <c r="W161" s="31">
        <f t="shared" si="54"/>
        <v>155</v>
      </c>
      <c r="X161" s="19">
        <v>6695.07</v>
      </c>
      <c r="Y161" s="19">
        <v>239.666</v>
      </c>
      <c r="Z161" s="19">
        <f t="shared" si="46"/>
        <v>6934.7359999999999</v>
      </c>
      <c r="AA161" s="24">
        <f>'[1]generators-p'!K157</f>
        <v>6695.07</v>
      </c>
      <c r="AB161" s="33">
        <f>'[1]generators-p'!L157</f>
        <v>239.666</v>
      </c>
      <c r="AC161" s="33">
        <f t="shared" si="39"/>
        <v>6934.7359999999999</v>
      </c>
      <c r="AD161" s="24"/>
      <c r="AE161" s="36">
        <v>155</v>
      </c>
      <c r="AF161" s="40">
        <v>911.18399999999997</v>
      </c>
      <c r="AG161" s="40">
        <f>'[1]generators-p'!E157</f>
        <v>0</v>
      </c>
      <c r="AH161" s="24"/>
      <c r="AI161" s="36">
        <v>155</v>
      </c>
      <c r="AJ161" s="40">
        <v>1024.3230000000001</v>
      </c>
      <c r="AK161" s="40">
        <f>'[1]generators-p'!M157</f>
        <v>0</v>
      </c>
      <c r="AL161" s="24"/>
      <c r="AM161" s="31">
        <v>155</v>
      </c>
      <c r="AN161" s="88">
        <v>0</v>
      </c>
      <c r="AO161" s="88">
        <v>1639.11874025</v>
      </c>
      <c r="AP161" s="88">
        <v>0</v>
      </c>
      <c r="AQ161" s="88">
        <f>'[1]generators-p'!P157</f>
        <v>3069.896339404957</v>
      </c>
      <c r="AS161" s="31">
        <v>155</v>
      </c>
      <c r="AT161" s="24">
        <v>9732.9149350600001</v>
      </c>
      <c r="AU161" s="42">
        <v>0</v>
      </c>
      <c r="AV161" s="43">
        <f t="shared" si="47"/>
        <v>9732.9149350600001</v>
      </c>
      <c r="AW161" s="42">
        <f>'[1]generators-p'!H157</f>
        <v>0</v>
      </c>
      <c r="AX161" s="42">
        <f>'[1]generators-p'!I157</f>
        <v>16273.52485237297</v>
      </c>
      <c r="AY161" s="42">
        <f t="shared" si="48"/>
        <v>11391.467396661079</v>
      </c>
      <c r="AZ161" s="24"/>
      <c r="BA161" s="36">
        <v>155</v>
      </c>
      <c r="BB161" s="40">
        <v>0</v>
      </c>
      <c r="BC161" s="40">
        <v>0</v>
      </c>
      <c r="BD161" s="24"/>
      <c r="BE161" s="31">
        <v>155</v>
      </c>
      <c r="BF161" s="19">
        <v>0</v>
      </c>
      <c r="BG161" s="19">
        <v>0</v>
      </c>
      <c r="BH161" s="24"/>
      <c r="BI161" s="31">
        <v>155</v>
      </c>
      <c r="BJ161" s="19">
        <v>0</v>
      </c>
      <c r="BK161" s="40">
        <v>2998.62965033</v>
      </c>
      <c r="BL161" s="46">
        <f t="shared" si="49"/>
        <v>2998.62965033</v>
      </c>
      <c r="BM161" s="24">
        <f>'[1]links-p0'!B157</f>
        <v>0</v>
      </c>
      <c r="BN161" s="24"/>
      <c r="BO161" s="31">
        <v>155</v>
      </c>
      <c r="BP161" s="19">
        <v>0</v>
      </c>
      <c r="BQ161" s="19">
        <f>'[1]links-p0'!G157</f>
        <v>0</v>
      </c>
      <c r="BR161" s="32"/>
      <c r="BS161" s="31">
        <v>155</v>
      </c>
      <c r="BT161" s="19">
        <v>2897.4</v>
      </c>
      <c r="BU161" s="40">
        <v>10423.35</v>
      </c>
      <c r="BV161" s="46">
        <f t="shared" si="50"/>
        <v>13320.75</v>
      </c>
      <c r="BW161" s="46">
        <f>'[1]links-p0'!C157</f>
        <v>13320.75</v>
      </c>
      <c r="BX161" s="32"/>
      <c r="BY161" s="32">
        <v>3837</v>
      </c>
      <c r="BZ161" s="40">
        <f>'[1]links-p0'!H157</f>
        <v>3837</v>
      </c>
      <c r="CB161" s="35">
        <v>0</v>
      </c>
      <c r="CC161" s="33">
        <f>'[1]generators-p'!G158</f>
        <v>0</v>
      </c>
      <c r="CE161" s="35">
        <v>0</v>
      </c>
      <c r="CF161" s="33">
        <f>'[1]generators-p'!O158</f>
        <v>0</v>
      </c>
      <c r="CJ161" s="35">
        <v>794.88</v>
      </c>
      <c r="CK161" s="33">
        <f>'[1]generators-p'!F157</f>
        <v>794.87977565351252</v>
      </c>
      <c r="CN161" s="32">
        <v>0</v>
      </c>
      <c r="CO161" s="19">
        <v>2583</v>
      </c>
      <c r="CP161" s="19">
        <f t="shared" si="51"/>
        <v>-2583</v>
      </c>
      <c r="CQ161" s="33">
        <f>'[1]storage_units-p'!C157</f>
        <v>0</v>
      </c>
      <c r="CS161" s="32">
        <v>0</v>
      </c>
      <c r="CT161" s="19">
        <v>0</v>
      </c>
      <c r="CU161" s="19">
        <f t="shared" si="40"/>
        <v>0</v>
      </c>
      <c r="CV161" s="90">
        <f>'[1]storage_units-p'!B158</f>
        <v>-544.96001564819107</v>
      </c>
      <c r="CY161" s="32">
        <v>0</v>
      </c>
      <c r="CZ161" s="19">
        <v>0</v>
      </c>
      <c r="DA161" s="19">
        <f t="shared" si="41"/>
        <v>0</v>
      </c>
      <c r="DB161" s="90">
        <f>'[1]storage_units-p'!D158</f>
        <v>-3512.6468297900001</v>
      </c>
      <c r="DD161" s="98">
        <v>15500</v>
      </c>
      <c r="DE161" s="99">
        <f>'[1]links-p0'!D158</f>
        <v>15500</v>
      </c>
    </row>
    <row r="162" spans="1:109" x14ac:dyDescent="0.35">
      <c r="A162" s="24"/>
      <c r="B162" s="31">
        <f t="shared" si="52"/>
        <v>156</v>
      </c>
      <c r="C162" s="32">
        <v>15272</v>
      </c>
      <c r="D162" s="19">
        <v>172.98</v>
      </c>
      <c r="E162" s="33">
        <f t="shared" si="42"/>
        <v>15444.98</v>
      </c>
      <c r="F162" s="19">
        <f>'[1]generators-p'!B158</f>
        <v>15272</v>
      </c>
      <c r="G162" s="19">
        <f>'[1]generators-p'!C158</f>
        <v>172.97999999999951</v>
      </c>
      <c r="H162" s="19">
        <f t="shared" si="38"/>
        <v>15444.98</v>
      </c>
      <c r="I162" s="24"/>
      <c r="J162" s="31">
        <v>156</v>
      </c>
      <c r="K162" s="32">
        <v>2185.4863999999998</v>
      </c>
      <c r="L162" s="19">
        <f t="shared" si="43"/>
        <v>2185.4863999999998</v>
      </c>
      <c r="M162" s="19">
        <f>'[1]generators-p'!J158</f>
        <v>2185.4863999999998</v>
      </c>
      <c r="N162" s="19">
        <f t="shared" si="44"/>
        <v>2185.4863999999998</v>
      </c>
      <c r="O162" s="24"/>
      <c r="P162" s="35">
        <f t="shared" si="53"/>
        <v>156</v>
      </c>
      <c r="Q162" s="19">
        <v>58561.868399999999</v>
      </c>
      <c r="R162" s="19">
        <v>2099.9</v>
      </c>
      <c r="S162" s="19">
        <v>456.5</v>
      </c>
      <c r="T162" s="32">
        <f t="shared" si="45"/>
        <v>61118.268400000001</v>
      </c>
      <c r="U162" s="24">
        <f>'[1]generators-p'!D158</f>
        <v>60447.124701716457</v>
      </c>
      <c r="V162" s="24"/>
      <c r="W162" s="31">
        <f t="shared" si="54"/>
        <v>156</v>
      </c>
      <c r="X162" s="19">
        <v>6799.8624</v>
      </c>
      <c r="Y162" s="19">
        <v>213.82599999999999</v>
      </c>
      <c r="Z162" s="19">
        <f t="shared" si="46"/>
        <v>7013.6884</v>
      </c>
      <c r="AA162" s="24">
        <f>'[1]generators-p'!K158</f>
        <v>6799.8624</v>
      </c>
      <c r="AB162" s="33">
        <f>'[1]generators-p'!L158</f>
        <v>213.82599999999999</v>
      </c>
      <c r="AC162" s="33">
        <f t="shared" si="39"/>
        <v>7013.6884</v>
      </c>
      <c r="AD162" s="24"/>
      <c r="AE162" s="36">
        <v>156</v>
      </c>
      <c r="AF162" s="40">
        <v>908.72199999999998</v>
      </c>
      <c r="AG162" s="40">
        <f>'[1]generators-p'!E158</f>
        <v>0</v>
      </c>
      <c r="AH162" s="24"/>
      <c r="AI162" s="36">
        <v>156</v>
      </c>
      <c r="AJ162" s="40">
        <v>1017.357</v>
      </c>
      <c r="AK162" s="40">
        <f>'[1]generators-p'!M158</f>
        <v>0</v>
      </c>
      <c r="AL162" s="24"/>
      <c r="AM162" s="31">
        <v>156</v>
      </c>
      <c r="AN162" s="88">
        <v>0</v>
      </c>
      <c r="AO162" s="88">
        <v>1639.11874025</v>
      </c>
      <c r="AP162" s="88">
        <v>0</v>
      </c>
      <c r="AQ162" s="88">
        <f>'[1]generators-p'!P158</f>
        <v>3335.4021369491029</v>
      </c>
      <c r="AS162" s="31">
        <v>156</v>
      </c>
      <c r="AT162" s="24">
        <v>9709.6356661299997</v>
      </c>
      <c r="AU162" s="42">
        <v>482.48</v>
      </c>
      <c r="AV162" s="43">
        <f t="shared" si="47"/>
        <v>10192.115666129999</v>
      </c>
      <c r="AW162" s="42">
        <f>'[1]generators-p'!H158</f>
        <v>413.92053827821712</v>
      </c>
      <c r="AX162" s="42">
        <f>'[1]generators-p'!I158</f>
        <v>9310.5750424266262</v>
      </c>
      <c r="AY162" s="42">
        <f t="shared" si="48"/>
        <v>6807.1469064933899</v>
      </c>
      <c r="AZ162" s="24"/>
      <c r="BA162" s="36">
        <v>156</v>
      </c>
      <c r="BB162" s="40">
        <v>0</v>
      </c>
      <c r="BC162" s="40">
        <v>0</v>
      </c>
      <c r="BD162" s="24"/>
      <c r="BE162" s="31">
        <v>156</v>
      </c>
      <c r="BF162" s="19">
        <v>0</v>
      </c>
      <c r="BG162" s="19">
        <v>0</v>
      </c>
      <c r="BH162" s="24"/>
      <c r="BI162" s="31">
        <v>156</v>
      </c>
      <c r="BJ162" s="19">
        <v>0</v>
      </c>
      <c r="BK162" s="40">
        <v>551.08658912999999</v>
      </c>
      <c r="BL162" s="46">
        <f t="shared" si="49"/>
        <v>551.08658912999999</v>
      </c>
      <c r="BM162" s="24">
        <f>'[1]links-p0'!B158</f>
        <v>0</v>
      </c>
      <c r="BN162" s="24"/>
      <c r="BO162" s="31">
        <v>156</v>
      </c>
      <c r="BP162" s="19">
        <v>0</v>
      </c>
      <c r="BQ162" s="19">
        <f>'[1]links-p0'!G158</f>
        <v>0</v>
      </c>
      <c r="BR162" s="32"/>
      <c r="BS162" s="31">
        <v>156</v>
      </c>
      <c r="BT162" s="19">
        <v>2897.4</v>
      </c>
      <c r="BU162" s="40">
        <v>10423.35</v>
      </c>
      <c r="BV162" s="46">
        <f t="shared" si="50"/>
        <v>13320.75</v>
      </c>
      <c r="BW162" s="46">
        <f>'[1]links-p0'!C158</f>
        <v>13320.75</v>
      </c>
      <c r="BX162" s="32"/>
      <c r="BY162" s="32">
        <v>659.54797021000002</v>
      </c>
      <c r="BZ162" s="40">
        <f>'[1]links-p0'!H158</f>
        <v>659.54797021000002</v>
      </c>
      <c r="CB162" s="35">
        <v>0</v>
      </c>
      <c r="CC162" s="33">
        <f>'[1]generators-p'!G159</f>
        <v>0</v>
      </c>
      <c r="CE162" s="35">
        <v>1877.6256680900001</v>
      </c>
      <c r="CF162" s="33">
        <f>'[1]generators-p'!O159</f>
        <v>0</v>
      </c>
      <c r="CJ162" s="35">
        <v>794.88</v>
      </c>
      <c r="CK162" s="33">
        <f>'[1]generators-p'!F158</f>
        <v>794.87977565351252</v>
      </c>
      <c r="CN162" s="32">
        <v>0</v>
      </c>
      <c r="CO162" s="19">
        <v>2583</v>
      </c>
      <c r="CP162" s="19">
        <f t="shared" si="51"/>
        <v>-2583</v>
      </c>
      <c r="CQ162" s="33">
        <f>'[1]storage_units-p'!C158</f>
        <v>0</v>
      </c>
      <c r="CS162" s="32">
        <v>0</v>
      </c>
      <c r="CT162" s="19">
        <v>6349.9391387400001</v>
      </c>
      <c r="CU162" s="19">
        <f t="shared" si="40"/>
        <v>-6349.9391387400001</v>
      </c>
      <c r="CV162" s="90">
        <f>'[1]storage_units-p'!B159</f>
        <v>-7729.2419593810046</v>
      </c>
      <c r="CY162" s="32">
        <v>0</v>
      </c>
      <c r="CZ162" s="19">
        <v>0</v>
      </c>
      <c r="DA162" s="19">
        <f t="shared" si="41"/>
        <v>0</v>
      </c>
      <c r="DB162" s="90">
        <f>'[1]storage_units-p'!D159</f>
        <v>-1384.3117999999999</v>
      </c>
      <c r="DD162" s="98">
        <v>15500</v>
      </c>
      <c r="DE162" s="99">
        <f>'[1]links-p0'!D159</f>
        <v>15500</v>
      </c>
    </row>
    <row r="163" spans="1:109" x14ac:dyDescent="0.35">
      <c r="A163" s="24"/>
      <c r="B163" s="31">
        <f t="shared" si="52"/>
        <v>157</v>
      </c>
      <c r="C163" s="32">
        <v>17347</v>
      </c>
      <c r="D163" s="19">
        <v>187.39500000000001</v>
      </c>
      <c r="E163" s="33">
        <f t="shared" si="42"/>
        <v>17534.395</v>
      </c>
      <c r="F163" s="19">
        <f>'[1]generators-p'!B159</f>
        <v>17347</v>
      </c>
      <c r="G163" s="19">
        <f>'[1]generators-p'!C159</f>
        <v>187.39500000000001</v>
      </c>
      <c r="H163" s="19">
        <f t="shared" si="38"/>
        <v>17534.395</v>
      </c>
      <c r="I163" s="24"/>
      <c r="J163" s="31">
        <v>157</v>
      </c>
      <c r="K163" s="32">
        <v>2976.2874000000002</v>
      </c>
      <c r="L163" s="19">
        <f t="shared" si="43"/>
        <v>2976.2874000000002</v>
      </c>
      <c r="M163" s="19">
        <f>'[1]generators-p'!J159</f>
        <v>2976.2874000000002</v>
      </c>
      <c r="N163" s="19">
        <f t="shared" si="44"/>
        <v>2976.2874000000002</v>
      </c>
      <c r="O163" s="24"/>
      <c r="P163" s="35">
        <f t="shared" si="53"/>
        <v>157</v>
      </c>
      <c r="Q163" s="19">
        <v>61943.860800000002</v>
      </c>
      <c r="R163" s="19">
        <v>2111.4</v>
      </c>
      <c r="S163" s="19">
        <v>459</v>
      </c>
      <c r="T163" s="32">
        <f t="shared" si="45"/>
        <v>64514.260800000004</v>
      </c>
      <c r="U163" s="24">
        <f>'[1]generators-p'!D159</f>
        <v>63846.990034808347</v>
      </c>
      <c r="V163" s="24"/>
      <c r="W163" s="31">
        <f t="shared" si="54"/>
        <v>157</v>
      </c>
      <c r="X163" s="19">
        <v>7207.3883999999998</v>
      </c>
      <c r="Y163" s="19">
        <v>209.304</v>
      </c>
      <c r="Z163" s="19">
        <f t="shared" si="46"/>
        <v>7416.6923999999999</v>
      </c>
      <c r="AA163" s="24">
        <f>'[1]generators-p'!K159</f>
        <v>7207.3883999999998</v>
      </c>
      <c r="AB163" s="33">
        <f>'[1]generators-p'!L159</f>
        <v>209.304</v>
      </c>
      <c r="AC163" s="33">
        <f t="shared" si="39"/>
        <v>7416.6923999999999</v>
      </c>
      <c r="AD163" s="24"/>
      <c r="AE163" s="36">
        <v>157</v>
      </c>
      <c r="AF163" s="40">
        <v>911.18399999999997</v>
      </c>
      <c r="AG163" s="40">
        <f>'[1]generators-p'!E159</f>
        <v>0</v>
      </c>
      <c r="AH163" s="24"/>
      <c r="AI163" s="36">
        <v>157</v>
      </c>
      <c r="AJ163" s="40">
        <v>1014.687</v>
      </c>
      <c r="AK163" s="40">
        <f>'[1]generators-p'!M159</f>
        <v>0</v>
      </c>
      <c r="AL163" s="24"/>
      <c r="AM163" s="31">
        <v>157</v>
      </c>
      <c r="AN163" s="88">
        <v>0</v>
      </c>
      <c r="AO163" s="88">
        <v>1639.11874025</v>
      </c>
      <c r="AP163" s="88">
        <v>0</v>
      </c>
      <c r="AQ163" s="88">
        <f>'[1]generators-p'!P159</f>
        <v>3691.4729329203151</v>
      </c>
      <c r="AS163" s="31">
        <v>157</v>
      </c>
      <c r="AT163" s="24">
        <v>9705.2606661300015</v>
      </c>
      <c r="AU163" s="42">
        <v>2963.84</v>
      </c>
      <c r="AV163" s="43">
        <f t="shared" si="47"/>
        <v>12669.100666130002</v>
      </c>
      <c r="AW163" s="42">
        <f>'[1]generators-p'!H159</f>
        <v>2542.6841489191488</v>
      </c>
      <c r="AX163" s="42">
        <f>'[1]generators-p'!I159</f>
        <v>8954.5042464554135</v>
      </c>
      <c r="AY163" s="42">
        <f t="shared" si="48"/>
        <v>8048.031876762193</v>
      </c>
      <c r="AZ163" s="24"/>
      <c r="BA163" s="36">
        <v>157</v>
      </c>
      <c r="BB163" s="40">
        <v>0</v>
      </c>
      <c r="BC163" s="40">
        <v>0</v>
      </c>
      <c r="BD163" s="24"/>
      <c r="BE163" s="31">
        <v>157</v>
      </c>
      <c r="BF163" s="19">
        <v>0</v>
      </c>
      <c r="BG163" s="19">
        <v>0</v>
      </c>
      <c r="BH163" s="24"/>
      <c r="BI163" s="31">
        <v>157</v>
      </c>
      <c r="BJ163" s="19">
        <v>0</v>
      </c>
      <c r="BK163" s="40">
        <v>0</v>
      </c>
      <c r="BL163" s="46">
        <f t="shared" si="49"/>
        <v>0</v>
      </c>
      <c r="BM163" s="24">
        <f>'[1]links-p0'!B159</f>
        <v>0</v>
      </c>
      <c r="BN163" s="24"/>
      <c r="BO163" s="31">
        <v>157</v>
      </c>
      <c r="BP163" s="19">
        <v>0</v>
      </c>
      <c r="BQ163" s="19">
        <f>'[1]links-p0'!G159</f>
        <v>0</v>
      </c>
      <c r="BR163" s="32"/>
      <c r="BS163" s="31">
        <v>157</v>
      </c>
      <c r="BT163" s="19">
        <v>2897.4</v>
      </c>
      <c r="BU163" s="40">
        <v>10423.35</v>
      </c>
      <c r="BV163" s="46">
        <f t="shared" si="50"/>
        <v>13320.75</v>
      </c>
      <c r="BW163" s="46">
        <f>'[1]links-p0'!C159</f>
        <v>13320.75</v>
      </c>
      <c r="BX163" s="32"/>
      <c r="BY163" s="32">
        <v>3837</v>
      </c>
      <c r="BZ163" s="40">
        <f>'[1]links-p0'!H159</f>
        <v>3837</v>
      </c>
      <c r="CB163" s="35">
        <v>0</v>
      </c>
      <c r="CC163" s="33">
        <f>'[1]generators-p'!G160</f>
        <v>0</v>
      </c>
      <c r="CE163" s="35">
        <v>2591</v>
      </c>
      <c r="CF163" s="33">
        <f>'[1]generators-p'!O160</f>
        <v>0</v>
      </c>
      <c r="CJ163" s="35">
        <v>794.88</v>
      </c>
      <c r="CK163" s="33">
        <f>'[1]generators-p'!F159</f>
        <v>794.87977565351252</v>
      </c>
      <c r="CN163" s="32">
        <v>0</v>
      </c>
      <c r="CO163" s="19">
        <v>2583</v>
      </c>
      <c r="CP163" s="19">
        <f t="shared" si="51"/>
        <v>-2583</v>
      </c>
      <c r="CQ163" s="33">
        <f>'[1]storage_units-p'!C159</f>
        <v>0</v>
      </c>
      <c r="CS163" s="32">
        <v>0</v>
      </c>
      <c r="CT163" s="19">
        <v>11029.009676649999</v>
      </c>
      <c r="CU163" s="19">
        <f t="shared" si="40"/>
        <v>-11029.009676649999</v>
      </c>
      <c r="CV163" s="90">
        <f>'[1]storage_units-p'!B160</f>
        <v>-11587.74188059404</v>
      </c>
      <c r="CY163" s="32">
        <v>0</v>
      </c>
      <c r="CZ163" s="19">
        <v>1694.7082255299999</v>
      </c>
      <c r="DA163" s="19">
        <f t="shared" si="41"/>
        <v>-1694.7082255299999</v>
      </c>
      <c r="DB163" s="90">
        <f>'[1]storage_units-p'!D160</f>
        <v>-2059.900799999999</v>
      </c>
      <c r="DD163" s="98">
        <v>15500</v>
      </c>
      <c r="DE163" s="99">
        <f>'[1]links-p0'!D160</f>
        <v>15500</v>
      </c>
    </row>
    <row r="164" spans="1:109" x14ac:dyDescent="0.35">
      <c r="A164" s="24"/>
      <c r="B164" s="31">
        <f t="shared" si="52"/>
        <v>158</v>
      </c>
      <c r="C164" s="32">
        <v>17347</v>
      </c>
      <c r="D164" s="19">
        <v>163.37</v>
      </c>
      <c r="E164" s="33">
        <f t="shared" si="42"/>
        <v>17510.37</v>
      </c>
      <c r="F164" s="19">
        <f>'[1]generators-p'!B160</f>
        <v>17347</v>
      </c>
      <c r="G164" s="19">
        <f>'[1]generators-p'!C160</f>
        <v>163.37</v>
      </c>
      <c r="H164" s="19">
        <f t="shared" si="38"/>
        <v>17510.37</v>
      </c>
      <c r="I164" s="24"/>
      <c r="J164" s="31">
        <v>158</v>
      </c>
      <c r="K164" s="32">
        <v>3436.3897999999999</v>
      </c>
      <c r="L164" s="19">
        <f t="shared" si="43"/>
        <v>3436.3897999999999</v>
      </c>
      <c r="M164" s="19">
        <f>'[1]generators-p'!J160</f>
        <v>3436.3897999999999</v>
      </c>
      <c r="N164" s="19">
        <f t="shared" si="44"/>
        <v>3436.3897999999999</v>
      </c>
      <c r="O164" s="24"/>
      <c r="P164" s="35">
        <f t="shared" si="53"/>
        <v>158</v>
      </c>
      <c r="Q164" s="19">
        <v>64168.855799999998</v>
      </c>
      <c r="R164" s="19">
        <v>2118.3000000000002</v>
      </c>
      <c r="S164" s="19">
        <v>460.5</v>
      </c>
      <c r="T164" s="32">
        <f t="shared" si="45"/>
        <v>66747.655799999993</v>
      </c>
      <c r="U164" s="24">
        <f>'[1]generators-p'!D160</f>
        <v>66150.663740676406</v>
      </c>
      <c r="V164" s="24"/>
      <c r="W164" s="31">
        <f t="shared" si="54"/>
        <v>158</v>
      </c>
      <c r="X164" s="19">
        <v>7335.4679999999998</v>
      </c>
      <c r="Y164" s="19">
        <v>214.47200000000001</v>
      </c>
      <c r="Z164" s="19">
        <f t="shared" si="46"/>
        <v>7549.94</v>
      </c>
      <c r="AA164" s="24">
        <f>'[1]generators-p'!K160</f>
        <v>7335.4679999999998</v>
      </c>
      <c r="AB164" s="33">
        <f>'[1]generators-p'!L160</f>
        <v>214.47200000000001</v>
      </c>
      <c r="AC164" s="33">
        <f t="shared" si="39"/>
        <v>7549.94</v>
      </c>
      <c r="AD164" s="24"/>
      <c r="AE164" s="36">
        <v>158</v>
      </c>
      <c r="AF164" s="40">
        <v>913.64700000000005</v>
      </c>
      <c r="AG164" s="40">
        <f>'[1]generators-p'!E160</f>
        <v>0</v>
      </c>
      <c r="AH164" s="24"/>
      <c r="AI164" s="36">
        <v>158</v>
      </c>
      <c r="AJ164" s="40">
        <v>1004.417</v>
      </c>
      <c r="AK164" s="40">
        <f>'[1]generators-p'!M160</f>
        <v>0</v>
      </c>
      <c r="AL164" s="24"/>
      <c r="AM164" s="31">
        <v>158</v>
      </c>
      <c r="AN164" s="88">
        <v>0</v>
      </c>
      <c r="AO164" s="88">
        <v>1639.11874025</v>
      </c>
      <c r="AP164" s="88">
        <v>0</v>
      </c>
      <c r="AQ164" s="88">
        <f>'[1]generators-p'!P160</f>
        <v>3914.9559602463278</v>
      </c>
      <c r="AS164" s="31">
        <v>158</v>
      </c>
      <c r="AT164" s="24">
        <v>9720.9360255899992</v>
      </c>
      <c r="AU164" s="42">
        <v>3778.9939999999997</v>
      </c>
      <c r="AV164" s="43">
        <f t="shared" si="47"/>
        <v>13499.930025589998</v>
      </c>
      <c r="AW164" s="42">
        <f>'[1]generators-p'!H160</f>
        <v>3242.0063642641198</v>
      </c>
      <c r="AX164" s="42">
        <f>'[1]generators-p'!I160</f>
        <v>8754.321220183785</v>
      </c>
      <c r="AY164" s="42">
        <f t="shared" si="48"/>
        <v>8397.4293091135332</v>
      </c>
      <c r="AZ164" s="24"/>
      <c r="BA164" s="36">
        <v>158</v>
      </c>
      <c r="BB164" s="40">
        <v>0</v>
      </c>
      <c r="BC164" s="40">
        <v>0</v>
      </c>
      <c r="BD164" s="24"/>
      <c r="BE164" s="31">
        <v>158</v>
      </c>
      <c r="BF164" s="19">
        <v>0</v>
      </c>
      <c r="BG164" s="19">
        <v>0</v>
      </c>
      <c r="BH164" s="24"/>
      <c r="BI164" s="31">
        <v>158</v>
      </c>
      <c r="BJ164" s="19">
        <v>0</v>
      </c>
      <c r="BK164" s="40">
        <v>0</v>
      </c>
      <c r="BL164" s="46">
        <f t="shared" si="49"/>
        <v>0</v>
      </c>
      <c r="BM164" s="24">
        <f>'[1]links-p0'!B160</f>
        <v>0</v>
      </c>
      <c r="BN164" s="24"/>
      <c r="BO164" s="31">
        <v>158</v>
      </c>
      <c r="BP164" s="19">
        <v>0</v>
      </c>
      <c r="BQ164" s="19">
        <f>'[1]links-p0'!G160</f>
        <v>0</v>
      </c>
      <c r="BR164" s="32"/>
      <c r="BS164" s="31">
        <v>158</v>
      </c>
      <c r="BT164" s="19">
        <v>2897.4</v>
      </c>
      <c r="BU164" s="40">
        <v>10423.35</v>
      </c>
      <c r="BV164" s="46">
        <f t="shared" si="50"/>
        <v>13320.75</v>
      </c>
      <c r="BW164" s="46">
        <f>'[1]links-p0'!C160</f>
        <v>13320.75</v>
      </c>
      <c r="BX164" s="32"/>
      <c r="BY164" s="32">
        <v>3837</v>
      </c>
      <c r="BZ164" s="40">
        <f>'[1]links-p0'!H160</f>
        <v>3837</v>
      </c>
      <c r="CB164" s="35">
        <v>0</v>
      </c>
      <c r="CC164" s="33">
        <f>'[1]generators-p'!G161</f>
        <v>0</v>
      </c>
      <c r="CE164" s="35">
        <v>2591</v>
      </c>
      <c r="CF164" s="33">
        <f>'[1]generators-p'!O161</f>
        <v>0</v>
      </c>
      <c r="CJ164" s="35">
        <v>0</v>
      </c>
      <c r="CK164" s="33">
        <f>'[1]generators-p'!F160</f>
        <v>794.87977565351252</v>
      </c>
      <c r="CN164" s="32">
        <v>0</v>
      </c>
      <c r="CO164" s="19">
        <v>2583</v>
      </c>
      <c r="CP164" s="19">
        <f t="shared" si="51"/>
        <v>-2583</v>
      </c>
      <c r="CQ164" s="33">
        <f>'[1]storage_units-p'!C160</f>
        <v>0</v>
      </c>
      <c r="CS164" s="32">
        <v>23629.16455696</v>
      </c>
      <c r="CT164" s="19">
        <v>1371.33544304</v>
      </c>
      <c r="CU164" s="19">
        <f t="shared" si="40"/>
        <v>22257.829113920001</v>
      </c>
      <c r="CV164" s="90">
        <f>'[1]storage_units-p'!B161</f>
        <v>-9173.8607102298829</v>
      </c>
      <c r="CY164" s="32">
        <v>0</v>
      </c>
      <c r="CZ164" s="19">
        <v>796.96106623000003</v>
      </c>
      <c r="DA164" s="19">
        <f t="shared" si="41"/>
        <v>-796.96106623000003</v>
      </c>
      <c r="DB164" s="90">
        <f>'[1]storage_units-p'!D161</f>
        <v>-1762.9015999999999</v>
      </c>
      <c r="DD164" s="98">
        <v>15500</v>
      </c>
      <c r="DE164" s="99">
        <f>'[1]links-p0'!D161</f>
        <v>15500</v>
      </c>
    </row>
    <row r="165" spans="1:109" x14ac:dyDescent="0.35">
      <c r="A165" s="24"/>
      <c r="B165" s="31">
        <f t="shared" si="52"/>
        <v>159</v>
      </c>
      <c r="C165" s="32">
        <v>0</v>
      </c>
      <c r="D165" s="19">
        <v>0</v>
      </c>
      <c r="E165" s="33">
        <f t="shared" si="42"/>
        <v>0</v>
      </c>
      <c r="F165" s="19">
        <f>'[1]generators-p'!B161</f>
        <v>14442</v>
      </c>
      <c r="G165" s="19">
        <f>'[1]generators-p'!C161</f>
        <v>105.7099999999995</v>
      </c>
      <c r="H165" s="19">
        <f t="shared" si="38"/>
        <v>14547.71</v>
      </c>
      <c r="I165" s="24"/>
      <c r="J165" s="31">
        <v>159</v>
      </c>
      <c r="K165" s="32">
        <v>3048.1783999999998</v>
      </c>
      <c r="L165" s="19">
        <f t="shared" si="43"/>
        <v>3048.1783999999998</v>
      </c>
      <c r="M165" s="19">
        <f>'[1]generators-p'!J161</f>
        <v>3048.1783999999998</v>
      </c>
      <c r="N165" s="19">
        <f t="shared" si="44"/>
        <v>3048.1783999999998</v>
      </c>
      <c r="O165" s="24"/>
      <c r="P165" s="35">
        <f t="shared" si="53"/>
        <v>159</v>
      </c>
      <c r="Q165" s="19">
        <v>54278.957296679997</v>
      </c>
      <c r="R165" s="19">
        <v>0</v>
      </c>
      <c r="S165" s="19">
        <v>0</v>
      </c>
      <c r="T165" s="32">
        <f t="shared" si="45"/>
        <v>54278.957296679997</v>
      </c>
      <c r="U165" s="24">
        <f>'[1]generators-p'!D161</f>
        <v>67868.771710827787</v>
      </c>
      <c r="V165" s="24"/>
      <c r="W165" s="31">
        <f t="shared" si="54"/>
        <v>159</v>
      </c>
      <c r="X165" s="19">
        <v>7184.1012000000001</v>
      </c>
      <c r="Y165" s="19">
        <v>220.93199999999999</v>
      </c>
      <c r="Z165" s="19">
        <f t="shared" si="46"/>
        <v>7405.0331999999999</v>
      </c>
      <c r="AA165" s="24">
        <f>'[1]generators-p'!K161</f>
        <v>7184.1012000000001</v>
      </c>
      <c r="AB165" s="33">
        <f>'[1]generators-p'!L161</f>
        <v>220.93199999999999</v>
      </c>
      <c r="AC165" s="33">
        <f t="shared" si="39"/>
        <v>7405.0331999999999</v>
      </c>
      <c r="AD165" s="24"/>
      <c r="AE165" s="36">
        <v>159</v>
      </c>
      <c r="AF165" s="40">
        <v>0</v>
      </c>
      <c r="AG165" s="40">
        <f>'[1]generators-p'!E161</f>
        <v>0</v>
      </c>
      <c r="AH165" s="24"/>
      <c r="AI165" s="36">
        <v>159</v>
      </c>
      <c r="AJ165" s="40">
        <v>998.851</v>
      </c>
      <c r="AK165" s="40">
        <f>'[1]generators-p'!M161</f>
        <v>0</v>
      </c>
      <c r="AL165" s="24"/>
      <c r="AM165" s="31">
        <v>159</v>
      </c>
      <c r="AN165" s="88">
        <v>0</v>
      </c>
      <c r="AO165" s="88">
        <v>1455.3989030499999</v>
      </c>
      <c r="AP165" s="88">
        <v>0</v>
      </c>
      <c r="AQ165" s="88">
        <f>'[1]generators-p'!P161</f>
        <v>3699.2759175767919</v>
      </c>
      <c r="AS165" s="31">
        <v>159</v>
      </c>
      <c r="AT165" s="24">
        <v>9705.6840200400002</v>
      </c>
      <c r="AU165" s="42">
        <v>0</v>
      </c>
      <c r="AV165" s="43">
        <f t="shared" si="47"/>
        <v>9705.6840200400002</v>
      </c>
      <c r="AW165" s="42">
        <f>'[1]generators-p'!H161</f>
        <v>2292.428999402101</v>
      </c>
      <c r="AX165" s="42">
        <f>'[1]generators-p'!I161</f>
        <v>8684.2443515226187</v>
      </c>
      <c r="AY165" s="42">
        <f t="shared" si="48"/>
        <v>7683.6713456473035</v>
      </c>
      <c r="AZ165" s="24"/>
      <c r="BA165" s="36">
        <v>159</v>
      </c>
      <c r="BB165" s="40">
        <v>0</v>
      </c>
      <c r="BC165" s="40">
        <v>0</v>
      </c>
      <c r="BD165" s="24"/>
      <c r="BE165" s="31">
        <v>159</v>
      </c>
      <c r="BF165" s="19">
        <v>0</v>
      </c>
      <c r="BG165" s="19">
        <v>0</v>
      </c>
      <c r="BH165" s="24"/>
      <c r="BI165" s="31">
        <v>159</v>
      </c>
      <c r="BJ165" s="19">
        <v>0</v>
      </c>
      <c r="BK165" s="40">
        <v>0</v>
      </c>
      <c r="BL165" s="46">
        <f t="shared" si="49"/>
        <v>0</v>
      </c>
      <c r="BM165" s="24">
        <f>'[1]links-p0'!B161</f>
        <v>0</v>
      </c>
      <c r="BN165" s="24"/>
      <c r="BO165" s="31">
        <v>159</v>
      </c>
      <c r="BP165" s="19">
        <v>0</v>
      </c>
      <c r="BQ165" s="19">
        <f>'[1]links-p0'!G161</f>
        <v>0</v>
      </c>
      <c r="BR165" s="32"/>
      <c r="BS165" s="31">
        <v>159</v>
      </c>
      <c r="BT165" s="19">
        <v>2897.4</v>
      </c>
      <c r="BU165" s="40">
        <v>10423.35</v>
      </c>
      <c r="BV165" s="46">
        <f t="shared" si="50"/>
        <v>13320.75</v>
      </c>
      <c r="BW165" s="46">
        <f>'[1]links-p0'!C161</f>
        <v>13320.75</v>
      </c>
      <c r="BX165" s="32"/>
      <c r="BY165" s="32">
        <v>3837</v>
      </c>
      <c r="BZ165" s="40">
        <f>'[1]links-p0'!H161</f>
        <v>3837</v>
      </c>
      <c r="CB165" s="35">
        <v>0</v>
      </c>
      <c r="CC165" s="33">
        <f>'[1]generators-p'!G162</f>
        <v>0</v>
      </c>
      <c r="CE165" s="35">
        <v>2591</v>
      </c>
      <c r="CF165" s="33">
        <f>'[1]generators-p'!O162</f>
        <v>0</v>
      </c>
      <c r="CJ165" s="35">
        <v>0</v>
      </c>
      <c r="CK165" s="33">
        <f>'[1]generators-p'!F161</f>
        <v>0</v>
      </c>
      <c r="CN165" s="32">
        <v>0</v>
      </c>
      <c r="CO165" s="19">
        <v>2583</v>
      </c>
      <c r="CP165" s="19">
        <f t="shared" si="51"/>
        <v>-2583</v>
      </c>
      <c r="CQ165" s="33">
        <f>'[1]storage_units-p'!C161</f>
        <v>0</v>
      </c>
      <c r="CS165" s="32">
        <v>0</v>
      </c>
      <c r="CT165" s="19">
        <v>0</v>
      </c>
      <c r="CU165" s="19">
        <f t="shared" si="40"/>
        <v>0</v>
      </c>
      <c r="CV165" s="90">
        <f>'[1]storage_units-p'!B162</f>
        <v>-6143.1507668090799</v>
      </c>
      <c r="CY165" s="32">
        <v>0</v>
      </c>
      <c r="CZ165" s="19">
        <v>515.89871063999999</v>
      </c>
      <c r="DA165" s="19">
        <f t="shared" si="41"/>
        <v>-515.89871063999999</v>
      </c>
      <c r="DB165" s="90">
        <f>'[1]storage_units-p'!D162</f>
        <v>-1164.313200000001</v>
      </c>
      <c r="DD165" s="98">
        <v>15500</v>
      </c>
      <c r="DE165" s="99">
        <f>'[1]links-p0'!D162</f>
        <v>15500</v>
      </c>
    </row>
    <row r="166" spans="1:109" x14ac:dyDescent="0.35">
      <c r="A166" s="24"/>
      <c r="B166" s="31">
        <f t="shared" si="52"/>
        <v>160</v>
      </c>
      <c r="C166" s="32">
        <v>4904.2486502900001</v>
      </c>
      <c r="D166" s="19">
        <v>0</v>
      </c>
      <c r="E166" s="33">
        <f t="shared" si="42"/>
        <v>4904.2486502900001</v>
      </c>
      <c r="F166" s="19">
        <f>'[1]generators-p'!B162</f>
        <v>9296</v>
      </c>
      <c r="G166" s="19">
        <f>'[1]generators-p'!C162</f>
        <v>0</v>
      </c>
      <c r="H166" s="19">
        <f t="shared" ref="H166:H173" si="55">G166+F166</f>
        <v>9296</v>
      </c>
      <c r="I166" s="24"/>
      <c r="J166" s="31">
        <v>160</v>
      </c>
      <c r="K166" s="32">
        <v>2300.5120000000002</v>
      </c>
      <c r="L166" s="19">
        <f t="shared" si="43"/>
        <v>2300.5120000000002</v>
      </c>
      <c r="M166" s="19">
        <f>'[1]generators-p'!J162</f>
        <v>2300.5120000000002</v>
      </c>
      <c r="N166" s="19">
        <f t="shared" si="44"/>
        <v>2300.5120000000002</v>
      </c>
      <c r="O166" s="24"/>
      <c r="P166" s="35">
        <f t="shared" si="53"/>
        <v>160</v>
      </c>
      <c r="Q166" s="19">
        <v>69152.844599999997</v>
      </c>
      <c r="R166" s="19">
        <v>0</v>
      </c>
      <c r="S166" s="19">
        <v>0</v>
      </c>
      <c r="T166" s="32">
        <f t="shared" si="45"/>
        <v>69152.844599999997</v>
      </c>
      <c r="U166" s="24">
        <f>'[1]generators-p'!D162</f>
        <v>71329.542902751273</v>
      </c>
      <c r="V166" s="24"/>
      <c r="W166" s="31">
        <f t="shared" si="54"/>
        <v>160</v>
      </c>
      <c r="X166" s="19">
        <v>7125.8832000000002</v>
      </c>
      <c r="Y166" s="19">
        <v>220.286</v>
      </c>
      <c r="Z166" s="19">
        <f t="shared" si="46"/>
        <v>7346.1692000000003</v>
      </c>
      <c r="AA166" s="24">
        <f>'[1]generators-p'!K162</f>
        <v>7125.8832000000002</v>
      </c>
      <c r="AB166" s="33">
        <f>'[1]generators-p'!L162</f>
        <v>220.286</v>
      </c>
      <c r="AC166" s="33">
        <f t="shared" ref="AC166:AC173" si="56">AB166+AA166</f>
        <v>7346.1692000000003</v>
      </c>
      <c r="AD166" s="24"/>
      <c r="AE166" s="36">
        <v>160</v>
      </c>
      <c r="AF166" s="40">
        <v>0</v>
      </c>
      <c r="AG166" s="40">
        <f>'[1]generators-p'!E162</f>
        <v>0</v>
      </c>
      <c r="AH166" s="24"/>
      <c r="AI166" s="36">
        <v>160</v>
      </c>
      <c r="AJ166" s="40">
        <v>1003.027</v>
      </c>
      <c r="AK166" s="40">
        <f>'[1]generators-p'!M162</f>
        <v>0</v>
      </c>
      <c r="AL166" s="24"/>
      <c r="AM166" s="31">
        <v>160</v>
      </c>
      <c r="AN166" s="88">
        <v>0</v>
      </c>
      <c r="AO166" s="88">
        <v>1455.3989030499999</v>
      </c>
      <c r="AP166" s="88">
        <v>0</v>
      </c>
      <c r="AQ166" s="88">
        <f>'[1]generators-p'!P162</f>
        <v>3212.1500820893311</v>
      </c>
      <c r="AS166" s="31">
        <v>160</v>
      </c>
      <c r="AT166" s="24">
        <v>9705.2071681800007</v>
      </c>
      <c r="AU166" s="42">
        <v>0</v>
      </c>
      <c r="AV166" s="43">
        <f t="shared" si="47"/>
        <v>9705.2071681800007</v>
      </c>
      <c r="AW166" s="42">
        <f>'[1]generators-p'!H162</f>
        <v>1118.856864057803</v>
      </c>
      <c r="AX166" s="42">
        <f>'[1]generators-p'!I162</f>
        <v>9171.3701870100795</v>
      </c>
      <c r="AY166" s="42">
        <f t="shared" si="48"/>
        <v>7203.1589357475177</v>
      </c>
      <c r="AZ166" s="24"/>
      <c r="BA166" s="36">
        <v>160</v>
      </c>
      <c r="BB166" s="40">
        <v>0</v>
      </c>
      <c r="BC166" s="40">
        <v>0</v>
      </c>
      <c r="BD166" s="24"/>
      <c r="BE166" s="31">
        <v>160</v>
      </c>
      <c r="BF166" s="19">
        <v>0</v>
      </c>
      <c r="BG166" s="19">
        <v>0</v>
      </c>
      <c r="BH166" s="24"/>
      <c r="BI166" s="31">
        <v>160</v>
      </c>
      <c r="BJ166" s="19">
        <v>0</v>
      </c>
      <c r="BK166" s="40">
        <v>0</v>
      </c>
      <c r="BL166" s="46">
        <f t="shared" si="49"/>
        <v>0</v>
      </c>
      <c r="BM166" s="24">
        <f>'[1]links-p0'!B162</f>
        <v>0</v>
      </c>
      <c r="BN166" s="24"/>
      <c r="BO166" s="31">
        <v>160</v>
      </c>
      <c r="BP166" s="19">
        <v>0</v>
      </c>
      <c r="BQ166" s="19">
        <f>'[1]links-p0'!G162</f>
        <v>0</v>
      </c>
      <c r="BR166" s="32"/>
      <c r="BS166" s="31">
        <v>160</v>
      </c>
      <c r="BT166" s="19">
        <v>2897.4</v>
      </c>
      <c r="BU166" s="40">
        <v>10423.35</v>
      </c>
      <c r="BV166" s="46">
        <f t="shared" si="50"/>
        <v>13320.75</v>
      </c>
      <c r="BW166" s="46">
        <f>'[1]links-p0'!C162</f>
        <v>13320.75</v>
      </c>
      <c r="BX166" s="32"/>
      <c r="BY166" s="32">
        <v>3837</v>
      </c>
      <c r="BZ166" s="40">
        <f>'[1]links-p0'!H162</f>
        <v>3837</v>
      </c>
      <c r="CB166" s="35">
        <v>0</v>
      </c>
      <c r="CC166" s="33">
        <f>'[1]generators-p'!G163</f>
        <v>0</v>
      </c>
      <c r="CE166" s="35">
        <v>2591</v>
      </c>
      <c r="CF166" s="33">
        <f>'[1]generators-p'!O163</f>
        <v>0</v>
      </c>
      <c r="CJ166" s="35">
        <v>794.88</v>
      </c>
      <c r="CK166" s="33">
        <f>'[1]generators-p'!F162</f>
        <v>0</v>
      </c>
      <c r="CN166" s="32">
        <v>0</v>
      </c>
      <c r="CO166" s="19">
        <v>2583</v>
      </c>
      <c r="CP166" s="19">
        <f t="shared" si="51"/>
        <v>-2583</v>
      </c>
      <c r="CQ166" s="33">
        <f>'[1]storage_units-p'!C162</f>
        <v>0</v>
      </c>
      <c r="CS166" s="32">
        <v>0</v>
      </c>
      <c r="CT166" s="19">
        <v>25000.5</v>
      </c>
      <c r="CU166" s="19">
        <f t="shared" si="40"/>
        <v>-25000.5</v>
      </c>
      <c r="CV166" s="90">
        <f>'[1]storage_units-p'!B163</f>
        <v>-6328.7525243123819</v>
      </c>
      <c r="CY166" s="32">
        <v>0</v>
      </c>
      <c r="CZ166" s="19">
        <v>0</v>
      </c>
      <c r="DA166" s="19">
        <f t="shared" si="41"/>
        <v>0</v>
      </c>
      <c r="DB166" s="90">
        <f>'[1]storage_units-p'!D163</f>
        <v>-1231.4286808500001</v>
      </c>
      <c r="DD166" s="98">
        <v>0</v>
      </c>
      <c r="DE166" s="99">
        <f>'[1]links-p0'!D163</f>
        <v>15500</v>
      </c>
    </row>
    <row r="167" spans="1:109" x14ac:dyDescent="0.35">
      <c r="A167" s="24"/>
      <c r="B167" s="31">
        <f t="shared" si="52"/>
        <v>161</v>
      </c>
      <c r="C167" s="32">
        <v>2324</v>
      </c>
      <c r="D167" s="19">
        <v>0</v>
      </c>
      <c r="E167" s="33">
        <f t="shared" si="42"/>
        <v>2324</v>
      </c>
      <c r="F167" s="19">
        <f>'[1]generators-p'!B163</f>
        <v>2324</v>
      </c>
      <c r="G167" s="19">
        <f>'[1]generators-p'!C163</f>
        <v>0</v>
      </c>
      <c r="H167" s="19">
        <f t="shared" si="55"/>
        <v>2324</v>
      </c>
      <c r="I167" s="24"/>
      <c r="J167" s="31">
        <v>161</v>
      </c>
      <c r="K167" s="32">
        <v>1308.4161999999999</v>
      </c>
      <c r="L167" s="19">
        <f t="shared" si="43"/>
        <v>1308.4161999999999</v>
      </c>
      <c r="M167" s="19">
        <f>'[1]generators-p'!J163</f>
        <v>1308.4161999999999</v>
      </c>
      <c r="N167" s="19">
        <f t="shared" si="44"/>
        <v>1308.4161999999999</v>
      </c>
      <c r="O167" s="24"/>
      <c r="P167" s="35">
        <f t="shared" si="53"/>
        <v>161</v>
      </c>
      <c r="Q167" s="19">
        <v>68173.846799999999</v>
      </c>
      <c r="R167" s="19">
        <v>2122.9</v>
      </c>
      <c r="S167" s="19">
        <v>461.5</v>
      </c>
      <c r="T167" s="32">
        <f t="shared" si="45"/>
        <v>70758.246799999994</v>
      </c>
      <c r="U167" s="24">
        <f>'[1]generators-p'!D163</f>
        <v>70326.101748658868</v>
      </c>
      <c r="V167" s="24"/>
      <c r="W167" s="31">
        <f t="shared" si="54"/>
        <v>161</v>
      </c>
      <c r="X167" s="19">
        <v>6019.7412000000004</v>
      </c>
      <c r="Y167" s="19">
        <v>221.578</v>
      </c>
      <c r="Z167" s="19">
        <f t="shared" si="46"/>
        <v>6241.3192000000008</v>
      </c>
      <c r="AA167" s="24">
        <f>'[1]generators-p'!K163</f>
        <v>6019.7412000000004</v>
      </c>
      <c r="AB167" s="33">
        <f>'[1]generators-p'!L163</f>
        <v>221.578</v>
      </c>
      <c r="AC167" s="33">
        <f t="shared" si="56"/>
        <v>6241.3192000000008</v>
      </c>
      <c r="AD167" s="24"/>
      <c r="AE167" s="36">
        <v>161</v>
      </c>
      <c r="AF167" s="40">
        <v>923.49699999999996</v>
      </c>
      <c r="AG167" s="40">
        <f>'[1]generators-p'!E163</f>
        <v>0</v>
      </c>
      <c r="AH167" s="24"/>
      <c r="AI167" s="36">
        <v>161</v>
      </c>
      <c r="AJ167" s="40">
        <v>1006.4059999999999</v>
      </c>
      <c r="AK167" s="40">
        <f>'[1]generators-p'!M163</f>
        <v>0</v>
      </c>
      <c r="AL167" s="24"/>
      <c r="AM167" s="31">
        <v>161</v>
      </c>
      <c r="AN167" s="88">
        <v>0</v>
      </c>
      <c r="AO167" s="88">
        <v>1455.3989030499999</v>
      </c>
      <c r="AP167" s="88">
        <v>0</v>
      </c>
      <c r="AQ167" s="88">
        <f>'[1]generators-p'!P163</f>
        <v>2652.8640559059208</v>
      </c>
      <c r="AS167" s="31">
        <v>161</v>
      </c>
      <c r="AT167" s="24">
        <v>20705.6624151</v>
      </c>
      <c r="AU167" s="42">
        <v>0</v>
      </c>
      <c r="AV167" s="43">
        <f t="shared" si="47"/>
        <v>20705.6624151</v>
      </c>
      <c r="AW167" s="42">
        <f>'[1]generators-p'!H163</f>
        <v>0</v>
      </c>
      <c r="AX167" s="42">
        <f>'[1]generators-p'!I163</f>
        <v>9730.6562131934897</v>
      </c>
      <c r="AY167" s="42">
        <f t="shared" si="48"/>
        <v>6811.4593492354425</v>
      </c>
      <c r="AZ167" s="24"/>
      <c r="BA167" s="36">
        <v>161</v>
      </c>
      <c r="BB167" s="40">
        <v>0</v>
      </c>
      <c r="BC167" s="40">
        <v>0</v>
      </c>
      <c r="BD167" s="24"/>
      <c r="BE167" s="31">
        <v>161</v>
      </c>
      <c r="BF167" s="19">
        <v>0</v>
      </c>
      <c r="BG167" s="19">
        <v>0</v>
      </c>
      <c r="BH167" s="24"/>
      <c r="BI167" s="31">
        <v>161</v>
      </c>
      <c r="BJ167" s="19">
        <v>0</v>
      </c>
      <c r="BK167" s="40">
        <v>2973.3030961999998</v>
      </c>
      <c r="BL167" s="46">
        <f t="shared" si="49"/>
        <v>2973.3030961999998</v>
      </c>
      <c r="BM167" s="24">
        <f>'[1]links-p0'!B163</f>
        <v>0</v>
      </c>
      <c r="BN167" s="24"/>
      <c r="BO167" s="31">
        <v>161</v>
      </c>
      <c r="BP167" s="19">
        <v>0</v>
      </c>
      <c r="BQ167" s="19">
        <f>'[1]links-p0'!G163</f>
        <v>0</v>
      </c>
      <c r="BR167" s="32"/>
      <c r="BS167" s="31">
        <v>161</v>
      </c>
      <c r="BT167" s="19">
        <v>2897.4</v>
      </c>
      <c r="BU167" s="40">
        <v>0</v>
      </c>
      <c r="BV167" s="46">
        <f t="shared" si="50"/>
        <v>2897.4</v>
      </c>
      <c r="BW167" s="46">
        <f>'[1]links-p0'!C163</f>
        <v>2897.4</v>
      </c>
      <c r="BX167" s="32"/>
      <c r="BY167" s="32">
        <v>1530.0317191500001</v>
      </c>
      <c r="BZ167" s="40">
        <f>'[1]links-p0'!H163</f>
        <v>1530.0317191500001</v>
      </c>
      <c r="CB167" s="35">
        <v>0</v>
      </c>
      <c r="CC167" s="33">
        <f>'[1]generators-p'!G164</f>
        <v>0</v>
      </c>
      <c r="CE167" s="35">
        <v>2591</v>
      </c>
      <c r="CF167" s="33">
        <f>'[1]generators-p'!O164</f>
        <v>0</v>
      </c>
      <c r="CJ167" s="35">
        <v>794.88</v>
      </c>
      <c r="CK167" s="33">
        <f>'[1]generators-p'!F163</f>
        <v>794.87977565351252</v>
      </c>
      <c r="CN167" s="32">
        <v>0</v>
      </c>
      <c r="CO167" s="19">
        <v>2583</v>
      </c>
      <c r="CP167" s="19">
        <f t="shared" si="51"/>
        <v>-2583</v>
      </c>
      <c r="CQ167" s="33">
        <f>'[1]storage_units-p'!C163</f>
        <v>0</v>
      </c>
      <c r="CS167" s="32">
        <v>15602.35395398</v>
      </c>
      <c r="CT167" s="19">
        <v>9398.1460460199996</v>
      </c>
      <c r="CU167" s="19">
        <f t="shared" si="40"/>
        <v>6204.2079079600007</v>
      </c>
      <c r="CV167" s="90">
        <f>'[1]storage_units-p'!B164</f>
        <v>0</v>
      </c>
      <c r="CY167" s="32">
        <v>0</v>
      </c>
      <c r="CZ167" s="19">
        <v>0</v>
      </c>
      <c r="DA167" s="19">
        <f t="shared" si="41"/>
        <v>0</v>
      </c>
      <c r="DB167" s="90">
        <f>'[1]storage_units-p'!D164</f>
        <v>848.38860000000045</v>
      </c>
      <c r="DD167" s="98">
        <v>15500</v>
      </c>
      <c r="DE167" s="99">
        <f>'[1]links-p0'!D164</f>
        <v>13929.0961036111</v>
      </c>
    </row>
    <row r="168" spans="1:109" x14ac:dyDescent="0.35">
      <c r="A168" s="24"/>
      <c r="B168" s="31">
        <f t="shared" si="52"/>
        <v>162</v>
      </c>
      <c r="C168" s="32">
        <v>0</v>
      </c>
      <c r="D168" s="19">
        <v>0</v>
      </c>
      <c r="E168" s="33">
        <f t="shared" si="42"/>
        <v>0</v>
      </c>
      <c r="F168" s="19">
        <f>'[1]generators-p'!B164</f>
        <v>0</v>
      </c>
      <c r="G168" s="19">
        <f>'[1]generators-p'!C164</f>
        <v>0</v>
      </c>
      <c r="H168" s="19">
        <f t="shared" si="55"/>
        <v>0</v>
      </c>
      <c r="I168" s="24"/>
      <c r="J168" s="31">
        <v>162</v>
      </c>
      <c r="K168" s="32">
        <v>0</v>
      </c>
      <c r="L168" s="19">
        <f t="shared" si="43"/>
        <v>0</v>
      </c>
      <c r="M168" s="19">
        <f>'[1]generators-p'!J164</f>
        <v>0</v>
      </c>
      <c r="N168" s="19">
        <f t="shared" si="44"/>
        <v>0</v>
      </c>
      <c r="O168" s="24"/>
      <c r="P168" s="35">
        <f t="shared" si="53"/>
        <v>162</v>
      </c>
      <c r="Q168" s="19">
        <v>63812.856599999999</v>
      </c>
      <c r="R168" s="19">
        <v>2118.3000000000002</v>
      </c>
      <c r="S168" s="19">
        <v>460.5</v>
      </c>
      <c r="T168" s="32">
        <f t="shared" si="45"/>
        <v>66391.656600000002</v>
      </c>
      <c r="U168" s="24">
        <f>'[1]generators-p'!D164</f>
        <v>65799.846327957581</v>
      </c>
      <c r="V168" s="24"/>
      <c r="W168" s="31">
        <f t="shared" si="54"/>
        <v>162</v>
      </c>
      <c r="X168" s="19">
        <v>3772.5264000000002</v>
      </c>
      <c r="Y168" s="19">
        <v>219.64</v>
      </c>
      <c r="Z168" s="19">
        <f t="shared" si="46"/>
        <v>3992.1664000000001</v>
      </c>
      <c r="AA168" s="24">
        <f>'[1]generators-p'!K164</f>
        <v>3772.5264000000002</v>
      </c>
      <c r="AB168" s="33">
        <f>'[1]generators-p'!L164</f>
        <v>219.64</v>
      </c>
      <c r="AC168" s="33">
        <f t="shared" si="56"/>
        <v>3992.1664000000001</v>
      </c>
      <c r="AD168" s="24"/>
      <c r="AE168" s="36">
        <v>162</v>
      </c>
      <c r="AF168" s="40">
        <v>925.96</v>
      </c>
      <c r="AG168" s="40">
        <f>'[1]generators-p'!E164</f>
        <v>0</v>
      </c>
      <c r="AH168" s="24"/>
      <c r="AI168" s="36">
        <v>162</v>
      </c>
      <c r="AJ168" s="40">
        <v>1007.8</v>
      </c>
      <c r="AK168" s="40">
        <f>'[1]generators-p'!M164</f>
        <v>0</v>
      </c>
      <c r="AL168" s="24"/>
      <c r="AM168" s="31">
        <v>162</v>
      </c>
      <c r="AN168" s="88">
        <v>0</v>
      </c>
      <c r="AO168" s="88">
        <v>1455.3989030499999</v>
      </c>
      <c r="AP168" s="88">
        <v>0</v>
      </c>
      <c r="AQ168" s="88">
        <f>'[1]generators-p'!P164</f>
        <v>2101.009220381362</v>
      </c>
      <c r="AS168" s="31">
        <v>162</v>
      </c>
      <c r="AT168" s="24">
        <v>9716.0780009000009</v>
      </c>
      <c r="AU168" s="42">
        <v>0</v>
      </c>
      <c r="AV168" s="43">
        <f t="shared" si="47"/>
        <v>9716.0780009000009</v>
      </c>
      <c r="AW168" s="42">
        <f>'[1]generators-p'!H164</f>
        <v>0</v>
      </c>
      <c r="AX168" s="42">
        <f>'[1]generators-p'!I164</f>
        <v>11876.714946161341</v>
      </c>
      <c r="AY168" s="42">
        <f t="shared" si="48"/>
        <v>8313.7004623129378</v>
      </c>
      <c r="AZ168" s="24"/>
      <c r="BA168" s="36">
        <v>162</v>
      </c>
      <c r="BB168" s="40">
        <v>0</v>
      </c>
      <c r="BC168" s="40">
        <v>0</v>
      </c>
      <c r="BD168" s="24"/>
      <c r="BE168" s="31">
        <v>162</v>
      </c>
      <c r="BF168" s="19">
        <v>0</v>
      </c>
      <c r="BG168" s="19">
        <v>0</v>
      </c>
      <c r="BH168" s="24"/>
      <c r="BI168" s="31">
        <v>162</v>
      </c>
      <c r="BJ168" s="19">
        <v>0</v>
      </c>
      <c r="BK168" s="40">
        <v>0</v>
      </c>
      <c r="BL168" s="46">
        <f t="shared" si="49"/>
        <v>0</v>
      </c>
      <c r="BM168" s="24">
        <f>'[1]links-p0'!B164</f>
        <v>0</v>
      </c>
      <c r="BN168" s="24"/>
      <c r="BO168" s="31">
        <v>162</v>
      </c>
      <c r="BP168" s="19">
        <v>2064.9701558299998</v>
      </c>
      <c r="BQ168" s="19">
        <f>'[1]links-p0'!G164</f>
        <v>0</v>
      </c>
      <c r="BR168" s="32"/>
      <c r="BS168" s="31">
        <v>162</v>
      </c>
      <c r="BT168" s="19">
        <v>2897.4</v>
      </c>
      <c r="BU168" s="40">
        <v>0</v>
      </c>
      <c r="BV168" s="46">
        <f t="shared" si="50"/>
        <v>2897.4</v>
      </c>
      <c r="BW168" s="46">
        <f>'[1]links-p0'!C164</f>
        <v>2897.4</v>
      </c>
      <c r="BX168" s="32"/>
      <c r="BY168" s="32">
        <v>0</v>
      </c>
      <c r="BZ168" s="40">
        <f>'[1]links-p0'!H164</f>
        <v>0</v>
      </c>
      <c r="CB168" s="35">
        <v>0</v>
      </c>
      <c r="CC168" s="33">
        <f>'[1]generators-p'!G165</f>
        <v>0</v>
      </c>
      <c r="CE168" s="35">
        <v>2591</v>
      </c>
      <c r="CF168" s="33">
        <f>'[1]generators-p'!O165</f>
        <v>0</v>
      </c>
      <c r="CJ168" s="35">
        <v>794.88</v>
      </c>
      <c r="CK168" s="33">
        <f>'[1]generators-p'!F164</f>
        <v>794.87977565351252</v>
      </c>
      <c r="CN168" s="32">
        <v>0</v>
      </c>
      <c r="CO168" s="19">
        <v>2583</v>
      </c>
      <c r="CP168" s="19">
        <f t="shared" si="51"/>
        <v>-2583</v>
      </c>
      <c r="CQ168" s="33">
        <f>'[1]storage_units-p'!C164</f>
        <v>0</v>
      </c>
      <c r="CS168" s="32">
        <v>10432.56613019</v>
      </c>
      <c r="CT168" s="19">
        <v>0</v>
      </c>
      <c r="CU168" s="19">
        <f t="shared" si="40"/>
        <v>10432.56613019</v>
      </c>
      <c r="CV168" s="90">
        <f>'[1]storage_units-p'!B165</f>
        <v>0</v>
      </c>
      <c r="CY168" s="32">
        <v>1605.52546383</v>
      </c>
      <c r="CZ168" s="19">
        <v>0</v>
      </c>
      <c r="DA168" s="19">
        <f t="shared" si="41"/>
        <v>1605.52546383</v>
      </c>
      <c r="DB168" s="90">
        <f>'[1]storage_units-p'!D165</f>
        <v>5614.826399999999</v>
      </c>
      <c r="DD168" s="98">
        <v>2665.0158836099999</v>
      </c>
      <c r="DE168" s="99">
        <f>'[1]links-p0'!D165</f>
        <v>1409.8662637464799</v>
      </c>
    </row>
    <row r="169" spans="1:109" x14ac:dyDescent="0.35">
      <c r="A169" s="24"/>
      <c r="B169" s="31">
        <f t="shared" si="52"/>
        <v>163</v>
      </c>
      <c r="C169" s="32">
        <v>0</v>
      </c>
      <c r="D169" s="19">
        <v>0</v>
      </c>
      <c r="E169" s="33">
        <f t="shared" si="42"/>
        <v>0</v>
      </c>
      <c r="F169" s="19">
        <f>'[1]generators-p'!B165</f>
        <v>0</v>
      </c>
      <c r="G169" s="19">
        <f>'[1]generators-p'!C165</f>
        <v>0</v>
      </c>
      <c r="H169" s="19">
        <f t="shared" si="55"/>
        <v>0</v>
      </c>
      <c r="I169" s="24"/>
      <c r="J169" s="31">
        <v>163</v>
      </c>
      <c r="K169" s="32">
        <v>0</v>
      </c>
      <c r="L169" s="19">
        <f t="shared" si="43"/>
        <v>0</v>
      </c>
      <c r="M169" s="19">
        <f>'[1]generators-p'!J165</f>
        <v>0</v>
      </c>
      <c r="N169" s="19">
        <f t="shared" si="44"/>
        <v>0</v>
      </c>
      <c r="O169" s="24"/>
      <c r="P169" s="35">
        <f t="shared" si="53"/>
        <v>163</v>
      </c>
      <c r="Q169" s="19">
        <v>62032.8606</v>
      </c>
      <c r="R169" s="19">
        <v>2122.9</v>
      </c>
      <c r="S169" s="19">
        <v>461.5</v>
      </c>
      <c r="T169" s="32">
        <f t="shared" si="45"/>
        <v>64617.260600000001</v>
      </c>
      <c r="U169" s="24">
        <f>'[1]generators-p'!D165</f>
        <v>63999.609488092967</v>
      </c>
      <c r="V169" s="24"/>
      <c r="W169" s="31">
        <f t="shared" si="54"/>
        <v>163</v>
      </c>
      <c r="X169" s="19">
        <v>2922.5436</v>
      </c>
      <c r="Y169" s="19">
        <v>218.34800000000001</v>
      </c>
      <c r="Z169" s="19">
        <f t="shared" si="46"/>
        <v>3140.8915999999999</v>
      </c>
      <c r="AA169" s="24">
        <f>'[1]generators-p'!K165</f>
        <v>2922.5436</v>
      </c>
      <c r="AB169" s="33">
        <f>'[1]generators-p'!L165</f>
        <v>218.34800000000001</v>
      </c>
      <c r="AC169" s="33">
        <f t="shared" si="56"/>
        <v>3140.8915999999999</v>
      </c>
      <c r="AD169" s="24"/>
      <c r="AE169" s="36">
        <v>163</v>
      </c>
      <c r="AF169" s="40">
        <v>925.96</v>
      </c>
      <c r="AG169" s="40">
        <f>'[1]generators-p'!E165</f>
        <v>0</v>
      </c>
      <c r="AH169" s="24"/>
      <c r="AI169" s="36">
        <v>163</v>
      </c>
      <c r="AJ169" s="40">
        <v>1012.452</v>
      </c>
      <c r="AK169" s="40">
        <f>'[1]generators-p'!M165</f>
        <v>0</v>
      </c>
      <c r="AL169" s="24"/>
      <c r="AM169" s="31">
        <v>163</v>
      </c>
      <c r="AN169" s="88">
        <v>0</v>
      </c>
      <c r="AO169" s="88">
        <v>1455.3989030499999</v>
      </c>
      <c r="AP169" s="88">
        <v>0</v>
      </c>
      <c r="AQ169" s="88">
        <f>'[1]generators-p'!P165</f>
        <v>2054.9415994286992</v>
      </c>
      <c r="AS169" s="31">
        <v>163</v>
      </c>
      <c r="AT169" s="24">
        <v>18809.354790000001</v>
      </c>
      <c r="AU169" s="42">
        <v>0</v>
      </c>
      <c r="AV169" s="43">
        <f t="shared" si="47"/>
        <v>18809.354790000001</v>
      </c>
      <c r="AW169" s="42">
        <f>'[1]generators-p'!H165</f>
        <v>0</v>
      </c>
      <c r="AX169" s="42">
        <f>'[1]generators-p'!I165</f>
        <v>24418.712405924231</v>
      </c>
      <c r="AY169" s="42">
        <f t="shared" si="48"/>
        <v>17093.09868414696</v>
      </c>
      <c r="AZ169" s="24"/>
      <c r="BA169" s="36">
        <v>163</v>
      </c>
      <c r="BB169" s="40">
        <v>0</v>
      </c>
      <c r="BC169" s="40">
        <v>0</v>
      </c>
      <c r="BD169" s="24"/>
      <c r="BE169" s="31">
        <v>163</v>
      </c>
      <c r="BF169" s="19">
        <v>0</v>
      </c>
      <c r="BG169" s="19">
        <v>0</v>
      </c>
      <c r="BH169" s="24"/>
      <c r="BI169" s="31">
        <v>163</v>
      </c>
      <c r="BJ169" s="19">
        <v>0</v>
      </c>
      <c r="BK169" s="40">
        <v>0</v>
      </c>
      <c r="BL169" s="46">
        <f t="shared" si="49"/>
        <v>0</v>
      </c>
      <c r="BM169" s="24">
        <f>'[1]links-p0'!B165</f>
        <v>0</v>
      </c>
      <c r="BN169" s="24"/>
      <c r="BO169" s="31">
        <v>163</v>
      </c>
      <c r="BP169" s="19">
        <v>4613</v>
      </c>
      <c r="BQ169" s="19">
        <f>'[1]links-p0'!G165</f>
        <v>0</v>
      </c>
      <c r="BR169" s="32"/>
      <c r="BS169" s="31">
        <v>163</v>
      </c>
      <c r="BT169" s="19">
        <v>2897.4</v>
      </c>
      <c r="BU169" s="40">
        <v>10423.35</v>
      </c>
      <c r="BV169" s="46">
        <f t="shared" si="50"/>
        <v>13320.75</v>
      </c>
      <c r="BW169" s="46">
        <f>'[1]links-p0'!C165</f>
        <v>13320.75</v>
      </c>
      <c r="BX169" s="32"/>
      <c r="BY169" s="32">
        <v>3837</v>
      </c>
      <c r="BZ169" s="40">
        <f>'[1]links-p0'!H165</f>
        <v>3837</v>
      </c>
      <c r="CB169" s="35">
        <v>0</v>
      </c>
      <c r="CC169" s="33">
        <f>'[1]generators-p'!G166</f>
        <v>0</v>
      </c>
      <c r="CE169" s="35">
        <v>2591</v>
      </c>
      <c r="CF169" s="33">
        <f>'[1]generators-p'!O166</f>
        <v>0</v>
      </c>
      <c r="CJ169" s="35">
        <v>794.88</v>
      </c>
      <c r="CK169" s="33">
        <f>'[1]generators-p'!F165</f>
        <v>794.87977565351252</v>
      </c>
      <c r="CN169" s="32">
        <v>0</v>
      </c>
      <c r="CO169" s="19">
        <v>2583</v>
      </c>
      <c r="CP169" s="19">
        <f t="shared" si="51"/>
        <v>-2583</v>
      </c>
      <c r="CQ169" s="33">
        <f>'[1]storage_units-p'!C165</f>
        <v>0</v>
      </c>
      <c r="CS169" s="32">
        <v>14051.547117919999</v>
      </c>
      <c r="CT169" s="19">
        <v>0</v>
      </c>
      <c r="CU169" s="19">
        <f t="shared" si="40"/>
        <v>14051.547117919999</v>
      </c>
      <c r="CV169" s="90">
        <f>'[1]storage_units-p'!B166</f>
        <v>0</v>
      </c>
      <c r="CY169" s="32">
        <v>3000</v>
      </c>
      <c r="CZ169" s="19">
        <v>0</v>
      </c>
      <c r="DA169" s="19">
        <f t="shared" si="41"/>
        <v>3000</v>
      </c>
      <c r="DB169" s="90">
        <f>'[1]storage_units-p'!D166</f>
        <v>5695.0469999999996</v>
      </c>
      <c r="DD169" s="98">
        <v>15500</v>
      </c>
      <c r="DE169" s="99">
        <f>'[1]links-p0'!D166</f>
        <v>2246.7655067118321</v>
      </c>
    </row>
    <row r="170" spans="1:109" x14ac:dyDescent="0.35">
      <c r="A170" s="24"/>
      <c r="B170" s="31">
        <f t="shared" si="52"/>
        <v>164</v>
      </c>
      <c r="C170" s="32">
        <v>0</v>
      </c>
      <c r="D170" s="19">
        <v>0</v>
      </c>
      <c r="E170" s="33">
        <f t="shared" si="42"/>
        <v>0</v>
      </c>
      <c r="F170" s="19">
        <f>'[1]generators-p'!B166</f>
        <v>0</v>
      </c>
      <c r="G170" s="19">
        <f>'[1]generators-p'!C166</f>
        <v>0</v>
      </c>
      <c r="H170" s="19">
        <f t="shared" si="55"/>
        <v>0</v>
      </c>
      <c r="I170" s="24"/>
      <c r="J170" s="31">
        <v>164</v>
      </c>
      <c r="K170" s="32">
        <v>0</v>
      </c>
      <c r="L170" s="19">
        <f t="shared" si="43"/>
        <v>0</v>
      </c>
      <c r="M170" s="19">
        <f>'[1]generators-p'!J166</f>
        <v>0</v>
      </c>
      <c r="N170" s="19">
        <f t="shared" si="44"/>
        <v>0</v>
      </c>
      <c r="O170" s="24"/>
      <c r="P170" s="35">
        <f t="shared" si="53"/>
        <v>164</v>
      </c>
      <c r="Q170" s="19">
        <v>62566.859400000001</v>
      </c>
      <c r="R170" s="19">
        <v>2129.8000000000002</v>
      </c>
      <c r="S170" s="19">
        <v>463</v>
      </c>
      <c r="T170" s="32">
        <f t="shared" si="45"/>
        <v>65159.659400000004</v>
      </c>
      <c r="U170" s="24">
        <f>'[1]generators-p'!D166</f>
        <v>64502.616731058319</v>
      </c>
      <c r="V170" s="24"/>
      <c r="W170" s="31">
        <f t="shared" si="54"/>
        <v>164</v>
      </c>
      <c r="X170" s="19">
        <v>2561.5920000000001</v>
      </c>
      <c r="Y170" s="19">
        <v>229.976</v>
      </c>
      <c r="Z170" s="19">
        <f t="shared" si="46"/>
        <v>2791.5680000000002</v>
      </c>
      <c r="AA170" s="24">
        <f>'[1]generators-p'!K166</f>
        <v>2561.5920000000001</v>
      </c>
      <c r="AB170" s="33">
        <f>'[1]generators-p'!L166</f>
        <v>229.976</v>
      </c>
      <c r="AC170" s="33">
        <f t="shared" si="56"/>
        <v>2791.5680000000002</v>
      </c>
      <c r="AD170" s="24"/>
      <c r="AE170" s="36">
        <v>164</v>
      </c>
      <c r="AF170" s="40">
        <v>925.96</v>
      </c>
      <c r="AG170" s="40">
        <f>'[1]generators-p'!E166</f>
        <v>0</v>
      </c>
      <c r="AH170" s="24"/>
      <c r="AI170" s="36">
        <v>164</v>
      </c>
      <c r="AJ170" s="40">
        <v>1021.498</v>
      </c>
      <c r="AK170" s="40">
        <f>'[1]generators-p'!M166</f>
        <v>0</v>
      </c>
      <c r="AL170" s="24"/>
      <c r="AM170" s="31">
        <v>164</v>
      </c>
      <c r="AN170" s="88">
        <v>0</v>
      </c>
      <c r="AO170" s="88">
        <v>1455.3989030499999</v>
      </c>
      <c r="AP170" s="88">
        <v>0</v>
      </c>
      <c r="AQ170" s="88">
        <f>'[1]generators-p'!P166</f>
        <v>2166.0081897536729</v>
      </c>
      <c r="AS170" s="31">
        <v>164</v>
      </c>
      <c r="AT170" s="24">
        <v>9667.2280535799982</v>
      </c>
      <c r="AU170" s="42">
        <v>0</v>
      </c>
      <c r="AV170" s="43">
        <f t="shared" si="47"/>
        <v>9667.2280535799982</v>
      </c>
      <c r="AW170" s="42">
        <f>'[1]generators-p'!H166</f>
        <v>0</v>
      </c>
      <c r="AX170" s="42">
        <f>'[1]generators-p'!I166</f>
        <v>23447.446571579501</v>
      </c>
      <c r="AY170" s="42">
        <f t="shared" si="48"/>
        <v>16413.212600105649</v>
      </c>
      <c r="AZ170" s="24"/>
      <c r="BA170" s="36">
        <v>164</v>
      </c>
      <c r="BB170" s="40">
        <v>0</v>
      </c>
      <c r="BC170" s="40">
        <v>0</v>
      </c>
      <c r="BD170" s="24"/>
      <c r="BE170" s="31">
        <v>164</v>
      </c>
      <c r="BF170" s="19">
        <v>0</v>
      </c>
      <c r="BG170" s="19">
        <v>0</v>
      </c>
      <c r="BH170" s="24"/>
      <c r="BI170" s="31">
        <v>164</v>
      </c>
      <c r="BJ170" s="19">
        <v>0</v>
      </c>
      <c r="BK170" s="40">
        <v>0</v>
      </c>
      <c r="BL170" s="46">
        <f t="shared" si="49"/>
        <v>0</v>
      </c>
      <c r="BM170" s="24">
        <f>'[1]links-p0'!B166</f>
        <v>0</v>
      </c>
      <c r="BN170" s="24"/>
      <c r="BO170" s="31">
        <v>164</v>
      </c>
      <c r="BP170" s="19">
        <v>3999.9155957399998</v>
      </c>
      <c r="BQ170" s="19">
        <f>'[1]links-p0'!G166</f>
        <v>0</v>
      </c>
      <c r="BR170" s="32"/>
      <c r="BS170" s="31">
        <v>164</v>
      </c>
      <c r="BT170" s="19">
        <v>2897.4</v>
      </c>
      <c r="BU170" s="40">
        <v>10423.35</v>
      </c>
      <c r="BV170" s="46">
        <f t="shared" si="50"/>
        <v>13320.75</v>
      </c>
      <c r="BW170" s="46">
        <f>'[1]links-p0'!C166</f>
        <v>13320.75</v>
      </c>
      <c r="BX170" s="32"/>
      <c r="BY170" s="97">
        <v>3837</v>
      </c>
      <c r="BZ170" s="40">
        <f>'[1]links-p0'!H166</f>
        <v>3837</v>
      </c>
      <c r="CB170" s="35">
        <v>0</v>
      </c>
      <c r="CC170" s="33">
        <f>'[1]generators-p'!G167</f>
        <v>0</v>
      </c>
      <c r="CE170" s="35">
        <v>2591</v>
      </c>
      <c r="CF170" s="33">
        <f>'[1]generators-p'!O167</f>
        <v>0</v>
      </c>
      <c r="CJ170" s="35">
        <v>794.88</v>
      </c>
      <c r="CK170" s="33">
        <f>'[1]generators-p'!F166</f>
        <v>794.87977565351252</v>
      </c>
      <c r="CN170" s="32">
        <v>0</v>
      </c>
      <c r="CO170" s="19">
        <v>2583</v>
      </c>
      <c r="CP170" s="19">
        <f t="shared" si="51"/>
        <v>-2583</v>
      </c>
      <c r="CQ170" s="33">
        <f>'[1]storage_units-p'!C166</f>
        <v>0</v>
      </c>
      <c r="CS170" s="32">
        <v>0</v>
      </c>
      <c r="CT170" s="19">
        <v>0</v>
      </c>
      <c r="CU170" s="19">
        <f t="shared" si="40"/>
        <v>0</v>
      </c>
      <c r="CV170" s="90">
        <f>'[1]storage_units-p'!B167</f>
        <v>0</v>
      </c>
      <c r="CY170" s="32">
        <v>3000</v>
      </c>
      <c r="CZ170" s="19">
        <v>0</v>
      </c>
      <c r="DA170" s="19">
        <f t="shared" si="41"/>
        <v>3000</v>
      </c>
      <c r="DB170" s="90">
        <f>'[1]storage_units-p'!D167</f>
        <v>5058.2452000000003</v>
      </c>
      <c r="DD170" s="98">
        <v>4036.20915156</v>
      </c>
      <c r="DE170" s="99">
        <f>'[1]links-p0'!D167</f>
        <v>4858.0114070480777</v>
      </c>
    </row>
    <row r="171" spans="1:109" x14ac:dyDescent="0.35">
      <c r="A171" s="24"/>
      <c r="B171" s="31">
        <f t="shared" si="52"/>
        <v>165</v>
      </c>
      <c r="C171" s="32">
        <v>0</v>
      </c>
      <c r="D171" s="19">
        <v>0</v>
      </c>
      <c r="E171" s="33">
        <f t="shared" si="42"/>
        <v>0</v>
      </c>
      <c r="F171" s="19">
        <f>'[1]generators-p'!B167</f>
        <v>0</v>
      </c>
      <c r="G171" s="19">
        <f>'[1]generators-p'!C167</f>
        <v>0</v>
      </c>
      <c r="H171" s="19">
        <f t="shared" si="55"/>
        <v>0</v>
      </c>
      <c r="I171" s="24"/>
      <c r="J171" s="31">
        <v>165</v>
      </c>
      <c r="K171" s="32">
        <v>0</v>
      </c>
      <c r="L171" s="19">
        <f t="shared" si="43"/>
        <v>0</v>
      </c>
      <c r="M171" s="19">
        <f>'[1]generators-p'!J167</f>
        <v>0</v>
      </c>
      <c r="N171" s="19">
        <f t="shared" si="44"/>
        <v>0</v>
      </c>
      <c r="O171" s="24"/>
      <c r="P171" s="35">
        <f t="shared" si="53"/>
        <v>165</v>
      </c>
      <c r="Q171" s="19">
        <v>63812.856599999999</v>
      </c>
      <c r="R171" s="19">
        <v>2136.6999999999998</v>
      </c>
      <c r="S171" s="19">
        <v>464.5</v>
      </c>
      <c r="T171" s="32">
        <f t="shared" si="45"/>
        <v>66414.056599999996</v>
      </c>
      <c r="U171" s="24">
        <f>'[1]generators-p'!D167</f>
        <v>65809.387631394566</v>
      </c>
      <c r="V171" s="24"/>
      <c r="W171" s="31">
        <f t="shared" si="54"/>
        <v>165</v>
      </c>
      <c r="X171" s="39">
        <v>2712.9587999999999</v>
      </c>
      <c r="Y171" s="39">
        <v>255.17</v>
      </c>
      <c r="Z171" s="19">
        <f t="shared" si="46"/>
        <v>2968.1288</v>
      </c>
      <c r="AA171" s="24">
        <f>'[1]generators-p'!K167</f>
        <v>2712.9587999999999</v>
      </c>
      <c r="AB171" s="33">
        <f>'[1]generators-p'!L167</f>
        <v>255.17</v>
      </c>
      <c r="AC171" s="33">
        <f t="shared" si="56"/>
        <v>2968.1288</v>
      </c>
      <c r="AD171" s="24"/>
      <c r="AE171" s="36">
        <v>165</v>
      </c>
      <c r="AF171" s="40">
        <v>928.423</v>
      </c>
      <c r="AG171" s="40">
        <f>'[1]generators-p'!E167</f>
        <v>0</v>
      </c>
      <c r="AH171" s="24"/>
      <c r="AI171" s="36">
        <v>165</v>
      </c>
      <c r="AJ171" s="40">
        <v>1023.155</v>
      </c>
      <c r="AK171" s="40">
        <f>'[1]generators-p'!M167</f>
        <v>0</v>
      </c>
      <c r="AL171" s="24"/>
      <c r="AM171" s="31">
        <v>165</v>
      </c>
      <c r="AN171" s="88">
        <v>0</v>
      </c>
      <c r="AO171" s="88">
        <v>1455.3989030499999</v>
      </c>
      <c r="AP171" s="88">
        <v>0</v>
      </c>
      <c r="AQ171" s="88">
        <f>'[1]generators-p'!P167</f>
        <v>2394.574411411189</v>
      </c>
      <c r="AS171" s="31">
        <v>165</v>
      </c>
      <c r="AT171" s="24">
        <v>17760.502118320001</v>
      </c>
      <c r="AU171" s="42">
        <v>0</v>
      </c>
      <c r="AV171" s="43">
        <f t="shared" si="47"/>
        <v>17760.502118320001</v>
      </c>
      <c r="AW171" s="42">
        <f>'[1]generators-p'!H167</f>
        <v>0</v>
      </c>
      <c r="AX171" s="42">
        <f>'[1]generators-p'!I167</f>
        <v>20584.33444854564</v>
      </c>
      <c r="AY171" s="42">
        <f t="shared" si="48"/>
        <v>14409.034113981947</v>
      </c>
      <c r="AZ171" s="24"/>
      <c r="BA171" s="36">
        <v>165</v>
      </c>
      <c r="BB171" s="40">
        <v>0</v>
      </c>
      <c r="BC171" s="40">
        <v>0</v>
      </c>
      <c r="BD171" s="24"/>
      <c r="BE171" s="31">
        <v>165</v>
      </c>
      <c r="BF171" s="19">
        <v>0</v>
      </c>
      <c r="BG171" s="19">
        <v>0</v>
      </c>
      <c r="BH171" s="24"/>
      <c r="BI171" s="31">
        <v>165</v>
      </c>
      <c r="BJ171" s="19">
        <v>0</v>
      </c>
      <c r="BK171" s="40">
        <v>0</v>
      </c>
      <c r="BL171" s="46">
        <f t="shared" si="49"/>
        <v>0</v>
      </c>
      <c r="BM171" s="24">
        <f>'[1]links-p0'!B167</f>
        <v>0</v>
      </c>
      <c r="BN171" s="24"/>
      <c r="BO171" s="31">
        <v>165</v>
      </c>
      <c r="BP171" s="19">
        <v>2460.2040297899998</v>
      </c>
      <c r="BQ171" s="19">
        <f>'[1]links-p0'!G167</f>
        <v>0</v>
      </c>
      <c r="BR171" s="32"/>
      <c r="BS171" s="31">
        <v>165</v>
      </c>
      <c r="BT171" s="19">
        <v>2897.4</v>
      </c>
      <c r="BU171" s="40">
        <v>10423.35</v>
      </c>
      <c r="BV171" s="46">
        <f t="shared" si="50"/>
        <v>13320.75</v>
      </c>
      <c r="BW171" s="46">
        <f>'[1]links-p0'!C167</f>
        <v>13320.75</v>
      </c>
      <c r="BX171" s="32"/>
      <c r="BY171" s="32">
        <v>3837</v>
      </c>
      <c r="BZ171" s="40">
        <f>'[1]links-p0'!H167</f>
        <v>3837</v>
      </c>
      <c r="CB171" s="35">
        <v>0</v>
      </c>
      <c r="CC171" s="33">
        <f>'[1]generators-p'!G168</f>
        <v>0</v>
      </c>
      <c r="CE171" s="35">
        <v>2591</v>
      </c>
      <c r="CF171" s="33">
        <f>'[1]generators-p'!O168</f>
        <v>0</v>
      </c>
      <c r="CJ171" s="35">
        <v>794.88</v>
      </c>
      <c r="CK171" s="33">
        <f>'[1]generators-p'!F167</f>
        <v>794.87977565351252</v>
      </c>
      <c r="CN171" s="32">
        <v>0</v>
      </c>
      <c r="CO171" s="19">
        <v>2583</v>
      </c>
      <c r="CP171" s="19">
        <f t="shared" si="51"/>
        <v>-2583</v>
      </c>
      <c r="CQ171" s="33">
        <f>'[1]storage_units-p'!C167</f>
        <v>0</v>
      </c>
      <c r="CS171" s="32">
        <v>0</v>
      </c>
      <c r="CT171" s="19">
        <v>0</v>
      </c>
      <c r="CU171" s="19">
        <f t="shared" si="40"/>
        <v>0</v>
      </c>
      <c r="CV171" s="90">
        <f>'[1]storage_units-p'!B168</f>
        <v>0</v>
      </c>
      <c r="CY171" s="32">
        <v>542.59358723000003</v>
      </c>
      <c r="CZ171" s="19">
        <v>0</v>
      </c>
      <c r="DA171" s="19">
        <f t="shared" si="41"/>
        <v>542.59358723000003</v>
      </c>
      <c r="DB171" s="90">
        <f>'[1]storage_units-p'!D168</f>
        <v>4517.1148000000003</v>
      </c>
      <c r="DD171" s="98">
        <v>15500</v>
      </c>
      <c r="DE171" s="99">
        <f>'[1]links-p0'!D168</f>
        <v>8368.6788362176812</v>
      </c>
    </row>
    <row r="172" spans="1:109" x14ac:dyDescent="0.35">
      <c r="A172" s="24"/>
      <c r="B172" s="31">
        <f t="shared" si="52"/>
        <v>166</v>
      </c>
      <c r="C172" s="32">
        <v>0</v>
      </c>
      <c r="D172" s="19">
        <v>0</v>
      </c>
      <c r="E172" s="33">
        <f t="shared" si="42"/>
        <v>0</v>
      </c>
      <c r="F172" s="19">
        <f>'[1]generators-p'!B168</f>
        <v>0</v>
      </c>
      <c r="G172" s="19">
        <f>'[1]generators-p'!C168</f>
        <v>0</v>
      </c>
      <c r="H172" s="19">
        <f t="shared" si="55"/>
        <v>0</v>
      </c>
      <c r="I172" s="24"/>
      <c r="J172" s="31">
        <v>166</v>
      </c>
      <c r="K172" s="32">
        <v>0</v>
      </c>
      <c r="L172" s="19">
        <f t="shared" si="43"/>
        <v>0</v>
      </c>
      <c r="M172" s="19">
        <f>'[1]generators-p'!J168</f>
        <v>0</v>
      </c>
      <c r="N172" s="19">
        <f t="shared" si="44"/>
        <v>0</v>
      </c>
      <c r="O172" s="24"/>
      <c r="P172" s="35">
        <f t="shared" si="53"/>
        <v>166</v>
      </c>
      <c r="Q172" s="19">
        <v>65325.853199999998</v>
      </c>
      <c r="R172" s="19">
        <v>2141.3000000000002</v>
      </c>
      <c r="S172" s="19">
        <v>465.5</v>
      </c>
      <c r="T172" s="32">
        <f t="shared" si="45"/>
        <v>67932.653200000001</v>
      </c>
      <c r="U172" s="24">
        <f>'[1]generators-p'!D168</f>
        <v>67338.832060564164</v>
      </c>
      <c r="V172" s="24"/>
      <c r="W172" s="31">
        <f t="shared" si="54"/>
        <v>166</v>
      </c>
      <c r="X172" s="19">
        <v>3225.2772</v>
      </c>
      <c r="Y172" s="19">
        <v>289.40800000000002</v>
      </c>
      <c r="Z172" s="19">
        <f t="shared" si="46"/>
        <v>3514.6851999999999</v>
      </c>
      <c r="AA172" s="24">
        <f>'[1]generators-p'!K168</f>
        <v>3225.2772</v>
      </c>
      <c r="AB172" s="33">
        <f>'[1]generators-p'!L168</f>
        <v>289.40800000000002</v>
      </c>
      <c r="AC172" s="33">
        <f t="shared" si="56"/>
        <v>3514.6851999999999</v>
      </c>
      <c r="AD172" s="24"/>
      <c r="AE172" s="36">
        <v>166</v>
      </c>
      <c r="AF172" s="40">
        <v>918.572</v>
      </c>
      <c r="AG172" s="40">
        <f>'[1]generators-p'!E168</f>
        <v>0</v>
      </c>
      <c r="AH172" s="24"/>
      <c r="AI172" s="36">
        <v>166</v>
      </c>
      <c r="AJ172" s="40">
        <v>1026.3009999999999</v>
      </c>
      <c r="AK172" s="40">
        <f>'[1]generators-p'!M168</f>
        <v>0</v>
      </c>
      <c r="AL172" s="24"/>
      <c r="AM172" s="31">
        <v>166</v>
      </c>
      <c r="AN172" s="88">
        <v>0</v>
      </c>
      <c r="AO172" s="88">
        <v>1455.3989030499999</v>
      </c>
      <c r="AP172" s="88">
        <v>0</v>
      </c>
      <c r="AQ172" s="88">
        <f>'[1]generators-p'!P168</f>
        <v>2713.9796202255529</v>
      </c>
      <c r="AS172" s="31">
        <v>166</v>
      </c>
      <c r="AT172" s="24">
        <v>9568.4753805399996</v>
      </c>
      <c r="AU172" s="42">
        <v>0</v>
      </c>
      <c r="AV172" s="43">
        <f t="shared" si="47"/>
        <v>9568.4753805399996</v>
      </c>
      <c r="AW172" s="42">
        <f>'[1]generators-p'!H168</f>
        <v>0</v>
      </c>
      <c r="AX172" s="42">
        <f>'[1]generators-p'!I168</f>
        <v>16707.661808452889</v>
      </c>
      <c r="AY172" s="42">
        <f t="shared" si="48"/>
        <v>11695.363265917022</v>
      </c>
      <c r="AZ172" s="24"/>
      <c r="BA172" s="36">
        <v>166</v>
      </c>
      <c r="BB172" s="40">
        <v>0</v>
      </c>
      <c r="BC172" s="40">
        <v>0</v>
      </c>
      <c r="BD172" s="24"/>
      <c r="BE172" s="31">
        <v>166</v>
      </c>
      <c r="BF172" s="19">
        <v>0</v>
      </c>
      <c r="BG172" s="19">
        <v>0</v>
      </c>
      <c r="BH172" s="24"/>
      <c r="BI172" s="31">
        <v>166</v>
      </c>
      <c r="BJ172" s="19">
        <v>0</v>
      </c>
      <c r="BK172" s="40">
        <v>9483.59832689</v>
      </c>
      <c r="BL172" s="46">
        <f t="shared" si="49"/>
        <v>9483.59832689</v>
      </c>
      <c r="BM172" s="24">
        <f>'[1]links-p0'!B168</f>
        <v>0</v>
      </c>
      <c r="BN172" s="24"/>
      <c r="BO172" s="31">
        <v>166</v>
      </c>
      <c r="BP172" s="19">
        <v>4613</v>
      </c>
      <c r="BQ172" s="19">
        <f>'[1]links-p0'!G168</f>
        <v>0</v>
      </c>
      <c r="BR172" s="32"/>
      <c r="BS172" s="31">
        <v>166</v>
      </c>
      <c r="BT172" s="19">
        <v>2897.4</v>
      </c>
      <c r="BU172" s="40">
        <v>10423.35</v>
      </c>
      <c r="BV172" s="46">
        <f t="shared" si="50"/>
        <v>13320.75</v>
      </c>
      <c r="BW172" s="46">
        <f>'[1]links-p0'!C168</f>
        <v>13320.75</v>
      </c>
      <c r="BX172" s="32"/>
      <c r="BY172" s="32">
        <v>3837</v>
      </c>
      <c r="BZ172" s="40">
        <f>'[1]links-p0'!H168</f>
        <v>3837</v>
      </c>
      <c r="CB172" s="93">
        <v>0</v>
      </c>
      <c r="CC172" s="38">
        <f>'[1]generators-p'!G169</f>
        <v>0</v>
      </c>
      <c r="CE172" s="93">
        <v>0</v>
      </c>
      <c r="CF172" s="38">
        <f>'[1]generators-p'!O169</f>
        <v>0</v>
      </c>
      <c r="CJ172" s="93">
        <v>794.88</v>
      </c>
      <c r="CK172" s="38">
        <f>'[1]generators-p'!F168</f>
        <v>794.87977565351252</v>
      </c>
      <c r="CN172" s="32">
        <v>0</v>
      </c>
      <c r="CO172" s="19">
        <v>2583</v>
      </c>
      <c r="CP172" s="19">
        <f t="shared" si="51"/>
        <v>-2583</v>
      </c>
      <c r="CQ172" s="33">
        <f>'[1]storage_units-p'!C168</f>
        <v>0</v>
      </c>
      <c r="CS172" s="32">
        <v>0</v>
      </c>
      <c r="CT172" s="19">
        <v>2571.2934317499999</v>
      </c>
      <c r="CU172" s="19">
        <f t="shared" si="40"/>
        <v>-2571.2934317499999</v>
      </c>
      <c r="CV172" s="90">
        <f>'[1]storage_units-p'!B169</f>
        <v>-6702.9376419639848</v>
      </c>
      <c r="CY172" s="32">
        <v>1451.8809489400001</v>
      </c>
      <c r="CZ172" s="19">
        <v>0</v>
      </c>
      <c r="DA172" s="19">
        <f t="shared" si="41"/>
        <v>1451.8809489400001</v>
      </c>
      <c r="DB172" s="90">
        <f>'[1]storage_units-p'!D169</f>
        <v>-491.0664000000001</v>
      </c>
      <c r="DD172" s="100">
        <v>372.54353874999998</v>
      </c>
      <c r="DE172" s="101">
        <f>'[1]links-p0'!D169</f>
        <v>5831.478528666903</v>
      </c>
    </row>
    <row r="173" spans="1:109" x14ac:dyDescent="0.35">
      <c r="A173" s="24"/>
      <c r="B173" s="31">
        <f t="shared" si="52"/>
        <v>167</v>
      </c>
      <c r="C173" s="32">
        <v>0</v>
      </c>
      <c r="D173" s="19">
        <v>0</v>
      </c>
      <c r="E173" s="33">
        <f t="shared" si="42"/>
        <v>0</v>
      </c>
      <c r="F173" s="19">
        <f>'[1]generators-p'!B169</f>
        <v>0</v>
      </c>
      <c r="G173" s="19">
        <f>'[1]generators-p'!C169</f>
        <v>0</v>
      </c>
      <c r="H173" s="19">
        <f t="shared" si="55"/>
        <v>0</v>
      </c>
      <c r="I173" s="24"/>
      <c r="J173" s="31">
        <v>167</v>
      </c>
      <c r="K173" s="32">
        <v>0</v>
      </c>
      <c r="L173" s="19">
        <f t="shared" si="43"/>
        <v>0</v>
      </c>
      <c r="M173" s="19">
        <f>'[1]generators-p'!J169</f>
        <v>0</v>
      </c>
      <c r="N173" s="19">
        <f t="shared" si="44"/>
        <v>0</v>
      </c>
      <c r="O173" s="24"/>
      <c r="P173" s="35">
        <f t="shared" si="53"/>
        <v>167</v>
      </c>
      <c r="Q173" s="19">
        <v>67016.849400000006</v>
      </c>
      <c r="R173" s="19">
        <v>2159.6999999999998</v>
      </c>
      <c r="S173" s="19">
        <v>469.5</v>
      </c>
      <c r="T173" s="32">
        <f t="shared" si="45"/>
        <v>69646.049400000004</v>
      </c>
      <c r="U173" s="24">
        <f>'[1]generators-p'!D169</f>
        <v>69117.832394977377</v>
      </c>
      <c r="V173" s="24"/>
      <c r="W173" s="31">
        <f t="shared" si="54"/>
        <v>167</v>
      </c>
      <c r="X173" s="19">
        <v>4063.6163999999999</v>
      </c>
      <c r="Y173" s="19">
        <v>328.81400000000002</v>
      </c>
      <c r="Z173" s="19">
        <f t="shared" si="46"/>
        <v>4392.4304000000002</v>
      </c>
      <c r="AA173" s="24">
        <f>'[1]generators-p'!K169</f>
        <v>4063.6163999999999</v>
      </c>
      <c r="AB173" s="33">
        <f>'[1]generators-p'!L169</f>
        <v>328.81400000000002</v>
      </c>
      <c r="AC173" s="33">
        <f t="shared" si="56"/>
        <v>4392.4304000000002</v>
      </c>
      <c r="AD173" s="24"/>
      <c r="AE173" s="36">
        <v>167</v>
      </c>
      <c r="AF173" s="40">
        <v>908.72199999999998</v>
      </c>
      <c r="AG173" s="40">
        <f>'[1]generators-p'!E169</f>
        <v>0</v>
      </c>
      <c r="AH173" s="24"/>
      <c r="AI173" s="36">
        <v>167</v>
      </c>
      <c r="AJ173" s="40">
        <v>1026.0419999999999</v>
      </c>
      <c r="AK173" s="40">
        <f>'[1]generators-p'!M169</f>
        <v>0</v>
      </c>
      <c r="AL173" s="24"/>
      <c r="AM173" s="31">
        <v>167</v>
      </c>
      <c r="AN173" s="88">
        <v>0</v>
      </c>
      <c r="AO173" s="88">
        <v>1455.3989030499999</v>
      </c>
      <c r="AP173" s="88">
        <v>0</v>
      </c>
      <c r="AQ173" s="88">
        <f>'[1]generators-p'!P169</f>
        <v>3084.8578657886928</v>
      </c>
      <c r="AS173" s="31">
        <v>167</v>
      </c>
      <c r="AT173" s="24">
        <v>20313.590609999999</v>
      </c>
      <c r="AU173" s="42">
        <v>0</v>
      </c>
      <c r="AV173" s="43">
        <f t="shared" si="47"/>
        <v>20313.590609999999</v>
      </c>
      <c r="AW173" s="42">
        <f>'[1]generators-p'!H169</f>
        <v>0</v>
      </c>
      <c r="AX173" s="42">
        <f>'[1]generators-p'!I169</f>
        <v>17347.700341103329</v>
      </c>
      <c r="AY173" s="42">
        <f t="shared" si="48"/>
        <v>12143.39023877233</v>
      </c>
      <c r="AZ173" s="24"/>
      <c r="BA173" s="36">
        <v>167</v>
      </c>
      <c r="BB173" s="40">
        <v>0</v>
      </c>
      <c r="BC173" s="40">
        <v>0</v>
      </c>
      <c r="BD173" s="24"/>
      <c r="BE173" s="31">
        <v>167</v>
      </c>
      <c r="BF173" s="19">
        <v>0</v>
      </c>
      <c r="BG173" s="19">
        <v>0</v>
      </c>
      <c r="BH173" s="24"/>
      <c r="BI173" s="31">
        <v>167</v>
      </c>
      <c r="BJ173" s="19">
        <v>0</v>
      </c>
      <c r="BK173" s="40">
        <v>0</v>
      </c>
      <c r="BL173" s="46">
        <f t="shared" si="49"/>
        <v>0</v>
      </c>
      <c r="BM173" s="24">
        <f>'[1]links-p0'!B169</f>
        <v>0</v>
      </c>
      <c r="BN173" s="24"/>
      <c r="BO173" s="31">
        <v>167</v>
      </c>
      <c r="BP173" s="19">
        <v>1388.2723531900001</v>
      </c>
      <c r="BQ173" s="19">
        <f>'[1]links-p0'!G169</f>
        <v>0</v>
      </c>
      <c r="BR173" s="32"/>
      <c r="BS173" s="37">
        <v>167</v>
      </c>
      <c r="BT173" s="20">
        <v>2897.4</v>
      </c>
      <c r="BU173" s="41">
        <v>10423.35</v>
      </c>
      <c r="BV173" s="47">
        <f t="shared" si="50"/>
        <v>13320.75</v>
      </c>
      <c r="BW173" s="47">
        <f>'[1]links-p0'!C169</f>
        <v>13320.75</v>
      </c>
      <c r="BX173" s="32"/>
      <c r="BY173" s="97">
        <v>0</v>
      </c>
      <c r="BZ173" s="41">
        <f>'[1]links-p0'!H169</f>
        <v>0</v>
      </c>
      <c r="CK173" s="19">
        <f>'[1]generators-p'!F169</f>
        <v>794.87977565351252</v>
      </c>
      <c r="CN173" s="32">
        <v>0</v>
      </c>
      <c r="CO173" s="19">
        <v>2583</v>
      </c>
      <c r="CP173" s="19">
        <f t="shared" si="51"/>
        <v>-2583</v>
      </c>
      <c r="CQ173" s="19">
        <f>'[1]storage_units-p'!C169</f>
        <v>0</v>
      </c>
      <c r="CR173" s="24"/>
      <c r="CS173" s="19">
        <v>0</v>
      </c>
      <c r="CT173" s="19">
        <v>11844.69017416</v>
      </c>
      <c r="CU173" s="19">
        <f t="shared" si="40"/>
        <v>-11844.69017416</v>
      </c>
      <c r="CV173" s="90"/>
      <c r="CY173" s="19">
        <v>0</v>
      </c>
      <c r="CZ173" s="19">
        <v>0</v>
      </c>
      <c r="DA173" s="19">
        <f t="shared" si="41"/>
        <v>0</v>
      </c>
      <c r="DB173" s="90"/>
    </row>
    <row r="174" spans="1:109" ht="14" customHeight="1" x14ac:dyDescent="0.35">
      <c r="AN174" s="89"/>
      <c r="BL174" s="42"/>
      <c r="BV174" s="42"/>
      <c r="BW174" s="42"/>
      <c r="CY174" s="19">
        <v>0</v>
      </c>
      <c r="CZ174" s="19">
        <v>0</v>
      </c>
      <c r="DA174" s="19">
        <f t="shared" si="41"/>
        <v>0</v>
      </c>
    </row>
    <row r="175" spans="1:109" x14ac:dyDescent="0.35">
      <c r="AA175" s="33"/>
      <c r="AB175" s="33"/>
      <c r="AC175" s="33"/>
      <c r="AN175" s="89"/>
      <c r="BL175" s="42"/>
      <c r="BV175" s="42"/>
      <c r="BW175" s="42"/>
      <c r="CY175" s="19">
        <v>0</v>
      </c>
      <c r="CZ175" s="19">
        <v>1492.55677872</v>
      </c>
      <c r="DA175" s="19">
        <f t="shared" si="41"/>
        <v>-1492.55677872</v>
      </c>
    </row>
    <row r="176" spans="1:109" x14ac:dyDescent="0.35">
      <c r="AA176" s="33"/>
      <c r="AB176" s="33"/>
      <c r="AC176" s="33"/>
      <c r="AN176" s="89"/>
      <c r="BL176" s="42"/>
      <c r="BV176" s="42"/>
      <c r="BW176" s="42"/>
      <c r="CY176" s="19">
        <v>0</v>
      </c>
      <c r="CZ176" s="19">
        <v>3000</v>
      </c>
      <c r="DA176" s="19">
        <f t="shared" si="41"/>
        <v>-3000</v>
      </c>
    </row>
    <row r="177" spans="27:105" x14ac:dyDescent="0.35">
      <c r="AA177" s="33"/>
      <c r="AB177" s="33"/>
      <c r="AC177" s="33"/>
      <c r="AN177" s="89"/>
      <c r="BL177" s="42"/>
      <c r="BV177" s="42"/>
      <c r="BW177" s="42"/>
      <c r="CY177" s="19">
        <v>0</v>
      </c>
      <c r="CZ177" s="19">
        <v>0</v>
      </c>
      <c r="DA177" s="19">
        <f t="shared" si="41"/>
        <v>0</v>
      </c>
    </row>
    <row r="178" spans="27:105" x14ac:dyDescent="0.35">
      <c r="AA178" s="33"/>
      <c r="AB178" s="33"/>
      <c r="AC178" s="33"/>
      <c r="AN178" s="89"/>
      <c r="BL178" s="42"/>
      <c r="BV178" s="42"/>
      <c r="BW178" s="42"/>
      <c r="CY178" s="19">
        <v>0</v>
      </c>
      <c r="CZ178" s="19">
        <v>1430.3162743800001</v>
      </c>
      <c r="DA178" s="19">
        <f t="shared" si="41"/>
        <v>-1430.3162743800001</v>
      </c>
    </row>
    <row r="179" spans="27:105" x14ac:dyDescent="0.35">
      <c r="AA179" s="33"/>
      <c r="AB179" s="33"/>
      <c r="AC179" s="33"/>
      <c r="AN179" s="89"/>
      <c r="BL179" s="42"/>
      <c r="BV179" s="42"/>
      <c r="BW179" s="42"/>
      <c r="CY179" s="19">
        <v>0</v>
      </c>
      <c r="CZ179" s="19">
        <v>679.97294467999996</v>
      </c>
      <c r="DA179" s="19">
        <f t="shared" si="41"/>
        <v>-679.97294467999996</v>
      </c>
    </row>
    <row r="180" spans="27:105" x14ac:dyDescent="0.35">
      <c r="AA180" s="33"/>
      <c r="AB180" s="33"/>
      <c r="AC180" s="33"/>
      <c r="AN180" s="89"/>
      <c r="BL180" s="42"/>
      <c r="BV180" s="42"/>
      <c r="BW180" s="42"/>
      <c r="CY180" s="19">
        <v>0</v>
      </c>
      <c r="CZ180" s="19">
        <v>2528.88918298</v>
      </c>
      <c r="DA180" s="19">
        <f t="shared" si="41"/>
        <v>-2528.88918298</v>
      </c>
    </row>
    <row r="181" spans="27:105" x14ac:dyDescent="0.35">
      <c r="AA181" s="33"/>
      <c r="AB181" s="33"/>
      <c r="AC181" s="33"/>
      <c r="AN181" s="89"/>
      <c r="BL181" s="42"/>
      <c r="BV181" s="42"/>
      <c r="BW181" s="42"/>
      <c r="CY181" s="19">
        <v>0</v>
      </c>
      <c r="CZ181" s="19">
        <v>0</v>
      </c>
      <c r="DA181" s="19">
        <f t="shared" si="41"/>
        <v>0</v>
      </c>
    </row>
    <row r="182" spans="27:105" x14ac:dyDescent="0.35">
      <c r="AA182" s="33"/>
      <c r="AB182" s="33"/>
      <c r="AC182" s="33"/>
      <c r="AN182" s="89"/>
      <c r="BL182" s="42"/>
      <c r="BV182" s="42"/>
      <c r="BW182" s="42"/>
      <c r="CY182" s="19">
        <v>0</v>
      </c>
      <c r="CZ182" s="19">
        <v>0</v>
      </c>
      <c r="DA182" s="19">
        <f t="shared" si="41"/>
        <v>0</v>
      </c>
    </row>
    <row r="183" spans="27:105" x14ac:dyDescent="0.35">
      <c r="AA183" s="33"/>
      <c r="AB183" s="33"/>
      <c r="AC183" s="33"/>
      <c r="AN183" s="89"/>
      <c r="BL183" s="42"/>
      <c r="BV183" s="42"/>
      <c r="BW183" s="42"/>
      <c r="CY183" s="19">
        <v>0</v>
      </c>
      <c r="CZ183" s="19">
        <v>0</v>
      </c>
      <c r="DA183" s="19">
        <f t="shared" si="41"/>
        <v>0</v>
      </c>
    </row>
    <row r="184" spans="27:105" x14ac:dyDescent="0.35">
      <c r="AA184" s="33"/>
      <c r="AB184" s="33"/>
      <c r="AC184" s="33"/>
      <c r="AN184" s="89"/>
      <c r="BL184" s="42"/>
      <c r="BV184" s="42"/>
      <c r="BW184" s="42"/>
      <c r="CY184" s="19">
        <v>813.12310745000002</v>
      </c>
      <c r="CZ184" s="19">
        <v>2186.8768925499999</v>
      </c>
      <c r="DA184" s="19">
        <f t="shared" si="41"/>
        <v>-1373.7537850999997</v>
      </c>
    </row>
    <row r="185" spans="27:105" x14ac:dyDescent="0.35">
      <c r="AA185" s="33"/>
      <c r="AB185" s="33"/>
      <c r="AC185" s="33"/>
      <c r="AN185" s="89"/>
      <c r="BL185" s="42"/>
      <c r="BV185" s="42"/>
      <c r="BW185" s="42"/>
      <c r="CY185" s="19">
        <v>0</v>
      </c>
      <c r="CZ185" s="19">
        <v>0</v>
      </c>
      <c r="DA185" s="19">
        <f t="shared" si="41"/>
        <v>0</v>
      </c>
    </row>
    <row r="186" spans="27:105" x14ac:dyDescent="0.35">
      <c r="AA186" s="33"/>
      <c r="AB186" s="33"/>
      <c r="AC186" s="33"/>
      <c r="AN186" s="89"/>
      <c r="BL186" s="42"/>
      <c r="BV186" s="42"/>
      <c r="BW186" s="42"/>
      <c r="CY186" s="19">
        <v>0</v>
      </c>
      <c r="CZ186" s="19">
        <v>0</v>
      </c>
      <c r="DA186" s="19">
        <f t="shared" si="41"/>
        <v>0</v>
      </c>
    </row>
    <row r="187" spans="27:105" x14ac:dyDescent="0.35">
      <c r="AA187" s="33"/>
      <c r="AB187" s="33"/>
      <c r="AC187" s="33"/>
      <c r="AN187" s="89"/>
      <c r="BL187" s="42"/>
      <c r="BV187" s="42"/>
      <c r="BW187" s="42"/>
      <c r="CY187" s="19">
        <v>0</v>
      </c>
      <c r="CZ187" s="19">
        <v>0</v>
      </c>
      <c r="DA187" s="19">
        <f t="shared" si="41"/>
        <v>0</v>
      </c>
    </row>
    <row r="188" spans="27:105" x14ac:dyDescent="0.35">
      <c r="AA188" s="33"/>
      <c r="AB188" s="33"/>
      <c r="AC188" s="33"/>
      <c r="AN188" s="89"/>
      <c r="BL188" s="42"/>
      <c r="BV188" s="42"/>
      <c r="BW188" s="42"/>
      <c r="CY188" s="19">
        <v>0</v>
      </c>
      <c r="CZ188" s="19">
        <v>0</v>
      </c>
      <c r="DA188" s="19">
        <f t="shared" si="41"/>
        <v>0</v>
      </c>
    </row>
    <row r="189" spans="27:105" x14ac:dyDescent="0.35">
      <c r="AA189" s="33"/>
      <c r="AB189" s="33"/>
      <c r="AC189" s="33"/>
      <c r="AN189" s="89"/>
      <c r="BL189" s="42"/>
      <c r="BV189" s="42"/>
      <c r="BW189" s="42"/>
      <c r="CY189" s="19">
        <v>0</v>
      </c>
      <c r="CZ189" s="19">
        <v>0</v>
      </c>
      <c r="DA189" s="19">
        <f t="shared" si="41"/>
        <v>0</v>
      </c>
    </row>
    <row r="190" spans="27:105" x14ac:dyDescent="0.35">
      <c r="AA190" s="33"/>
      <c r="AB190" s="33"/>
      <c r="AC190" s="33"/>
      <c r="AN190" s="89"/>
      <c r="BL190" s="42"/>
      <c r="BV190" s="42"/>
      <c r="BW190" s="42"/>
      <c r="CY190" s="19">
        <v>0</v>
      </c>
      <c r="CZ190" s="19">
        <v>0</v>
      </c>
      <c r="DA190" s="19">
        <f t="shared" si="41"/>
        <v>0</v>
      </c>
    </row>
    <row r="191" spans="27:105" x14ac:dyDescent="0.35">
      <c r="AA191" s="33"/>
      <c r="AB191" s="33"/>
      <c r="AC191" s="33"/>
      <c r="AN191" s="89"/>
      <c r="BL191" s="42"/>
      <c r="BV191" s="42"/>
      <c r="BW191" s="42"/>
      <c r="CY191" s="19">
        <v>420.96551489000001</v>
      </c>
      <c r="CZ191" s="19">
        <v>0</v>
      </c>
      <c r="DA191" s="19">
        <f t="shared" si="41"/>
        <v>420.96551489000001</v>
      </c>
    </row>
    <row r="192" spans="27:105" x14ac:dyDescent="0.35">
      <c r="AA192" s="33"/>
      <c r="AB192" s="33"/>
      <c r="AC192" s="33"/>
      <c r="AN192" s="89"/>
      <c r="BL192" s="42"/>
      <c r="BV192" s="42"/>
      <c r="BW192" s="42"/>
      <c r="CY192" s="19">
        <v>3000</v>
      </c>
      <c r="CZ192" s="19">
        <v>0</v>
      </c>
      <c r="DA192" s="19">
        <f t="shared" si="41"/>
        <v>3000</v>
      </c>
    </row>
    <row r="193" spans="27:105" x14ac:dyDescent="0.35">
      <c r="AA193" s="33"/>
      <c r="AB193" s="33"/>
      <c r="AC193" s="33"/>
      <c r="AN193" s="89"/>
      <c r="BL193" s="42"/>
      <c r="BV193" s="42"/>
      <c r="BW193" s="42"/>
      <c r="CY193" s="19">
        <v>1350.98826809</v>
      </c>
      <c r="CZ193" s="19">
        <v>0</v>
      </c>
      <c r="DA193" s="19">
        <f t="shared" si="41"/>
        <v>1350.98826809</v>
      </c>
    </row>
    <row r="194" spans="27:105" x14ac:dyDescent="0.35">
      <c r="AA194" s="33"/>
      <c r="AB194" s="33"/>
      <c r="AC194" s="33"/>
      <c r="AN194" s="89"/>
      <c r="BL194" s="42"/>
      <c r="BV194" s="42"/>
      <c r="BW194" s="42"/>
      <c r="CY194" s="19">
        <v>2417.1502297900001</v>
      </c>
      <c r="CZ194" s="19">
        <v>0</v>
      </c>
      <c r="DA194" s="19">
        <f t="shared" si="41"/>
        <v>2417.1502297900001</v>
      </c>
    </row>
    <row r="195" spans="27:105" x14ac:dyDescent="0.35">
      <c r="AA195" s="33"/>
      <c r="AB195" s="33"/>
      <c r="AC195" s="33"/>
      <c r="AN195" s="89"/>
      <c r="BL195" s="42"/>
      <c r="BV195" s="42"/>
      <c r="BW195" s="42"/>
      <c r="CY195" s="19">
        <v>2410.8959872300002</v>
      </c>
      <c r="CZ195" s="19">
        <v>0</v>
      </c>
      <c r="DA195" s="19">
        <f t="shared" si="41"/>
        <v>2410.8959872300002</v>
      </c>
    </row>
    <row r="196" spans="27:105" x14ac:dyDescent="0.35">
      <c r="AA196" s="33"/>
      <c r="AB196" s="33"/>
      <c r="AC196" s="33"/>
      <c r="AN196" s="89"/>
      <c r="BL196" s="42"/>
      <c r="BV196" s="42"/>
      <c r="BW196" s="42"/>
      <c r="CY196" s="19">
        <v>0</v>
      </c>
      <c r="CZ196" s="19">
        <v>0</v>
      </c>
      <c r="DA196" s="19">
        <f t="shared" si="41"/>
        <v>0</v>
      </c>
    </row>
    <row r="197" spans="27:105" x14ac:dyDescent="0.35">
      <c r="AA197" s="33"/>
      <c r="AB197" s="33"/>
      <c r="AC197" s="33"/>
      <c r="AN197" s="89"/>
      <c r="BL197" s="42"/>
      <c r="BV197" s="42"/>
      <c r="BW197" s="42"/>
      <c r="CY197" s="19">
        <v>0</v>
      </c>
      <c r="CZ197" s="19">
        <v>0</v>
      </c>
      <c r="DA197" s="19">
        <f t="shared" si="41"/>
        <v>0</v>
      </c>
    </row>
    <row r="198" spans="27:105" x14ac:dyDescent="0.35">
      <c r="AA198" s="33"/>
      <c r="AB198" s="33"/>
      <c r="AC198" s="33"/>
      <c r="AN198" s="89"/>
      <c r="BL198" s="42"/>
      <c r="BV198" s="42"/>
      <c r="BW198" s="42"/>
      <c r="CY198" s="19">
        <v>0</v>
      </c>
      <c r="CZ198" s="19">
        <v>2565.1062633199999</v>
      </c>
      <c r="DA198" s="19">
        <f t="shared" ref="DA198:DA261" si="57">CY198-CZ198</f>
        <v>-2565.1062633199999</v>
      </c>
    </row>
    <row r="199" spans="27:105" x14ac:dyDescent="0.35">
      <c r="AA199" s="33"/>
      <c r="AB199" s="33"/>
      <c r="AC199" s="33"/>
      <c r="AN199" s="89"/>
      <c r="BL199" s="42"/>
      <c r="BV199" s="42"/>
      <c r="BW199" s="42"/>
      <c r="CY199" s="19">
        <v>0</v>
      </c>
      <c r="CZ199" s="19">
        <v>0</v>
      </c>
      <c r="DA199" s="19">
        <f t="shared" si="57"/>
        <v>0</v>
      </c>
    </row>
    <row r="200" spans="27:105" x14ac:dyDescent="0.35">
      <c r="AA200" s="33"/>
      <c r="AB200" s="33"/>
      <c r="AC200" s="33"/>
      <c r="AN200" s="89"/>
      <c r="BL200" s="42"/>
      <c r="BV200" s="42"/>
      <c r="BW200" s="42"/>
      <c r="CY200" s="19">
        <v>2666.6134178399998</v>
      </c>
      <c r="CZ200" s="19">
        <v>333.38658215999999</v>
      </c>
      <c r="DA200" s="19">
        <f t="shared" si="57"/>
        <v>2333.2268356799996</v>
      </c>
    </row>
    <row r="201" spans="27:105" x14ac:dyDescent="0.35">
      <c r="AA201" s="33"/>
      <c r="AB201" s="33"/>
      <c r="AC201" s="33"/>
      <c r="AN201" s="89"/>
      <c r="BL201" s="42"/>
      <c r="BV201" s="42"/>
      <c r="BW201" s="42"/>
      <c r="CY201" s="19">
        <v>0</v>
      </c>
      <c r="CZ201" s="19">
        <v>0</v>
      </c>
      <c r="DA201" s="19">
        <f t="shared" si="57"/>
        <v>0</v>
      </c>
    </row>
    <row r="202" spans="27:105" x14ac:dyDescent="0.35">
      <c r="AA202" s="33"/>
      <c r="AB202" s="33"/>
      <c r="AC202" s="33"/>
      <c r="AN202" s="89"/>
      <c r="BL202" s="42"/>
      <c r="BV202" s="42"/>
      <c r="BW202" s="42"/>
      <c r="CY202" s="19">
        <v>0</v>
      </c>
      <c r="CZ202" s="19">
        <v>3000</v>
      </c>
      <c r="DA202" s="19">
        <f t="shared" si="57"/>
        <v>-3000</v>
      </c>
    </row>
    <row r="203" spans="27:105" x14ac:dyDescent="0.35">
      <c r="AA203" s="33"/>
      <c r="AB203" s="33"/>
      <c r="AC203" s="33"/>
      <c r="AN203" s="89"/>
      <c r="BL203" s="42"/>
      <c r="BV203" s="42"/>
      <c r="BW203" s="42"/>
      <c r="CY203" s="19">
        <v>0</v>
      </c>
      <c r="CZ203" s="19">
        <v>0</v>
      </c>
      <c r="DA203" s="19">
        <f t="shared" si="57"/>
        <v>0</v>
      </c>
    </row>
    <row r="204" spans="27:105" x14ac:dyDescent="0.35">
      <c r="AA204" s="33"/>
      <c r="AB204" s="33"/>
      <c r="AC204" s="33"/>
      <c r="AN204" s="89"/>
      <c r="BL204" s="42"/>
      <c r="BV204" s="42"/>
      <c r="BW204" s="42"/>
      <c r="CY204" s="19">
        <v>0</v>
      </c>
      <c r="CZ204" s="19">
        <v>0</v>
      </c>
      <c r="DA204" s="19">
        <f t="shared" si="57"/>
        <v>0</v>
      </c>
    </row>
    <row r="205" spans="27:105" x14ac:dyDescent="0.35">
      <c r="AA205" s="33"/>
      <c r="AB205" s="33"/>
      <c r="AC205" s="33"/>
      <c r="AN205" s="89"/>
      <c r="BL205" s="42"/>
      <c r="BV205" s="42"/>
      <c r="BW205" s="42"/>
      <c r="CY205" s="19">
        <v>2760</v>
      </c>
      <c r="CZ205" s="19">
        <v>0</v>
      </c>
      <c r="DA205" s="19">
        <f t="shared" si="57"/>
        <v>2760</v>
      </c>
    </row>
    <row r="206" spans="27:105" x14ac:dyDescent="0.35">
      <c r="AA206" s="33"/>
      <c r="AB206" s="33"/>
      <c r="AC206" s="33"/>
      <c r="AN206" s="89"/>
      <c r="BL206" s="42"/>
      <c r="BV206" s="42"/>
      <c r="BW206" s="42"/>
      <c r="CY206" s="19">
        <v>0</v>
      </c>
      <c r="CZ206" s="19">
        <v>0</v>
      </c>
      <c r="DA206" s="19">
        <f t="shared" si="57"/>
        <v>0</v>
      </c>
    </row>
    <row r="207" spans="27:105" x14ac:dyDescent="0.35">
      <c r="AA207" s="33"/>
      <c r="AB207" s="33"/>
      <c r="AC207" s="33"/>
      <c r="AN207" s="89"/>
      <c r="BL207" s="42"/>
      <c r="BV207" s="42"/>
      <c r="BW207" s="42"/>
      <c r="CY207" s="19">
        <v>0</v>
      </c>
      <c r="CZ207" s="19">
        <v>2862.3410978699999</v>
      </c>
      <c r="DA207" s="19">
        <f t="shared" si="57"/>
        <v>-2862.3410978699999</v>
      </c>
    </row>
    <row r="208" spans="27:105" x14ac:dyDescent="0.35">
      <c r="AA208" s="33"/>
      <c r="AB208" s="33"/>
      <c r="AC208" s="33"/>
      <c r="AN208" s="89"/>
      <c r="BL208" s="42"/>
      <c r="BV208" s="42"/>
      <c r="BW208" s="42"/>
      <c r="CY208" s="19">
        <v>2075.46276498</v>
      </c>
      <c r="CZ208" s="19">
        <v>924.53723502000003</v>
      </c>
      <c r="DA208" s="19">
        <f t="shared" si="57"/>
        <v>1150.9255299599999</v>
      </c>
    </row>
    <row r="209" spans="27:105" x14ac:dyDescent="0.35">
      <c r="AA209" s="33"/>
      <c r="AB209" s="33"/>
      <c r="AC209" s="33"/>
      <c r="AN209" s="89"/>
      <c r="BL209" s="42"/>
      <c r="BV209" s="42"/>
      <c r="BW209" s="42"/>
      <c r="CY209" s="19">
        <v>0</v>
      </c>
      <c r="CZ209" s="19">
        <v>3000</v>
      </c>
      <c r="DA209" s="19">
        <f t="shared" si="57"/>
        <v>-3000</v>
      </c>
    </row>
    <row r="210" spans="27:105" x14ac:dyDescent="0.35">
      <c r="AA210" s="33"/>
      <c r="AB210" s="33"/>
      <c r="AC210" s="33"/>
      <c r="AN210" s="89"/>
      <c r="BL210" s="42"/>
      <c r="BV210" s="42"/>
      <c r="BW210" s="42"/>
      <c r="CY210" s="19">
        <v>0</v>
      </c>
      <c r="CZ210" s="19">
        <v>2381.44590638</v>
      </c>
      <c r="DA210" s="19">
        <f t="shared" si="57"/>
        <v>-2381.44590638</v>
      </c>
    </row>
    <row r="211" spans="27:105" x14ac:dyDescent="0.35">
      <c r="AA211" s="33"/>
      <c r="AB211" s="33"/>
      <c r="AC211" s="33"/>
      <c r="AN211" s="89"/>
      <c r="BL211" s="42"/>
      <c r="BV211" s="42"/>
      <c r="BW211" s="42"/>
      <c r="CY211" s="19">
        <v>0</v>
      </c>
      <c r="CZ211" s="19">
        <v>3000</v>
      </c>
      <c r="DA211" s="19">
        <f t="shared" si="57"/>
        <v>-3000</v>
      </c>
    </row>
    <row r="212" spans="27:105" x14ac:dyDescent="0.35">
      <c r="AA212" s="33"/>
      <c r="AB212" s="33"/>
      <c r="AC212" s="33"/>
      <c r="AN212" s="89"/>
      <c r="BL212" s="42"/>
      <c r="BV212" s="42"/>
      <c r="BW212" s="42"/>
      <c r="CY212" s="19">
        <v>0</v>
      </c>
      <c r="CZ212" s="19">
        <v>522.39615745000003</v>
      </c>
      <c r="DA212" s="19">
        <f t="shared" si="57"/>
        <v>-522.39615745000003</v>
      </c>
    </row>
    <row r="213" spans="27:105" x14ac:dyDescent="0.35">
      <c r="AA213" s="33"/>
      <c r="AB213" s="33"/>
      <c r="AC213" s="33"/>
      <c r="AN213" s="89"/>
      <c r="BL213" s="42"/>
      <c r="BV213" s="42"/>
      <c r="BW213" s="42"/>
      <c r="CY213" s="19">
        <v>0</v>
      </c>
      <c r="CZ213" s="19">
        <v>0</v>
      </c>
      <c r="DA213" s="19">
        <f t="shared" si="57"/>
        <v>0</v>
      </c>
    </row>
    <row r="214" spans="27:105" x14ac:dyDescent="0.35">
      <c r="AA214" s="33"/>
      <c r="AB214" s="33"/>
      <c r="AC214" s="33"/>
      <c r="AN214" s="89"/>
      <c r="BL214" s="42"/>
      <c r="BV214" s="42"/>
      <c r="BW214" s="42"/>
      <c r="CY214" s="19">
        <v>0</v>
      </c>
      <c r="CZ214" s="19">
        <v>0</v>
      </c>
      <c r="DA214" s="19">
        <f t="shared" si="57"/>
        <v>0</v>
      </c>
    </row>
    <row r="215" spans="27:105" x14ac:dyDescent="0.35">
      <c r="AA215" s="33"/>
      <c r="AB215" s="33"/>
      <c r="AC215" s="33"/>
      <c r="AN215" s="89"/>
      <c r="BL215" s="42"/>
      <c r="BV215" s="42"/>
      <c r="BW215" s="42"/>
      <c r="CY215" s="19">
        <v>0</v>
      </c>
      <c r="CZ215" s="19">
        <v>0</v>
      </c>
      <c r="DA215" s="19">
        <f t="shared" si="57"/>
        <v>0</v>
      </c>
    </row>
    <row r="216" spans="27:105" x14ac:dyDescent="0.35">
      <c r="AA216" s="33"/>
      <c r="AB216" s="33"/>
      <c r="AC216" s="33"/>
      <c r="AN216" s="89"/>
      <c r="BL216" s="42"/>
      <c r="BV216" s="42"/>
      <c r="BW216" s="42"/>
      <c r="CY216" s="19">
        <v>2090.6637162900001</v>
      </c>
      <c r="CZ216" s="19">
        <v>0</v>
      </c>
      <c r="DA216" s="19">
        <f t="shared" si="57"/>
        <v>2090.6637162900001</v>
      </c>
    </row>
    <row r="217" spans="27:105" x14ac:dyDescent="0.35">
      <c r="AA217" s="33"/>
      <c r="AB217" s="33"/>
      <c r="AC217" s="33"/>
      <c r="AN217" s="89"/>
      <c r="BL217" s="42"/>
      <c r="BV217" s="42"/>
      <c r="BW217" s="42"/>
      <c r="CY217" s="19">
        <v>3000</v>
      </c>
      <c r="CZ217" s="19">
        <v>0</v>
      </c>
      <c r="DA217" s="19">
        <f t="shared" si="57"/>
        <v>3000</v>
      </c>
    </row>
    <row r="218" spans="27:105" x14ac:dyDescent="0.35">
      <c r="AA218" s="33"/>
      <c r="AB218" s="33"/>
      <c r="AC218" s="33"/>
      <c r="AN218" s="89"/>
      <c r="BL218" s="42"/>
      <c r="BV218" s="42"/>
      <c r="BW218" s="42"/>
      <c r="CY218" s="19">
        <v>2443.5245643799999</v>
      </c>
      <c r="CZ218" s="19">
        <v>0</v>
      </c>
      <c r="DA218" s="19">
        <f t="shared" si="57"/>
        <v>2443.5245643799999</v>
      </c>
    </row>
    <row r="219" spans="27:105" x14ac:dyDescent="0.35">
      <c r="AA219" s="33"/>
      <c r="AB219" s="33"/>
      <c r="AC219" s="33"/>
      <c r="AN219" s="89"/>
      <c r="BL219" s="42"/>
      <c r="BV219" s="42"/>
      <c r="BW219" s="42"/>
      <c r="CY219" s="19">
        <v>1093.3783070100001</v>
      </c>
      <c r="CZ219" s="19">
        <v>0</v>
      </c>
      <c r="DA219" s="19">
        <f t="shared" si="57"/>
        <v>1093.3783070100001</v>
      </c>
    </row>
    <row r="220" spans="27:105" x14ac:dyDescent="0.35">
      <c r="AA220" s="33"/>
      <c r="AB220" s="33"/>
      <c r="AC220" s="33"/>
      <c r="AN220" s="89"/>
      <c r="BL220" s="42"/>
      <c r="BV220" s="42"/>
      <c r="BW220" s="42"/>
      <c r="CY220" s="19">
        <v>0</v>
      </c>
      <c r="CZ220" s="19">
        <v>222.19690048000001</v>
      </c>
      <c r="DA220" s="19">
        <f t="shared" si="57"/>
        <v>-222.19690048000001</v>
      </c>
    </row>
    <row r="221" spans="27:105" x14ac:dyDescent="0.35">
      <c r="AA221" s="33"/>
      <c r="AB221" s="33"/>
      <c r="AC221" s="33"/>
      <c r="AN221" s="89"/>
      <c r="BL221" s="42"/>
      <c r="BV221" s="42"/>
      <c r="BW221" s="42"/>
      <c r="CY221" s="19">
        <v>0</v>
      </c>
      <c r="CZ221" s="19">
        <v>1940.16215713</v>
      </c>
      <c r="DA221" s="19">
        <f t="shared" si="57"/>
        <v>-1940.16215713</v>
      </c>
    </row>
    <row r="222" spans="27:105" x14ac:dyDescent="0.35">
      <c r="AA222" s="33"/>
      <c r="AB222" s="33"/>
      <c r="AC222" s="33"/>
      <c r="AN222" s="89"/>
      <c r="BL222" s="42"/>
      <c r="BV222" s="42"/>
      <c r="BW222" s="42"/>
      <c r="CY222" s="19">
        <v>0</v>
      </c>
      <c r="CZ222" s="19">
        <v>2630.2530000000002</v>
      </c>
      <c r="DA222" s="19">
        <f t="shared" si="57"/>
        <v>-2630.2530000000002</v>
      </c>
    </row>
    <row r="223" spans="27:105" x14ac:dyDescent="0.35">
      <c r="AA223" s="33"/>
      <c r="AB223" s="33"/>
      <c r="AC223" s="33"/>
      <c r="AN223" s="89"/>
      <c r="BL223" s="42"/>
      <c r="BV223" s="42"/>
      <c r="BW223" s="42"/>
      <c r="CY223" s="19">
        <v>0</v>
      </c>
      <c r="CZ223" s="19">
        <v>2598.1851410999998</v>
      </c>
      <c r="DA223" s="19">
        <f t="shared" si="57"/>
        <v>-2598.1851410999998</v>
      </c>
    </row>
    <row r="224" spans="27:105" x14ac:dyDescent="0.35">
      <c r="AA224" s="33"/>
      <c r="AB224" s="33"/>
      <c r="AC224" s="33"/>
      <c r="AN224" s="89"/>
      <c r="BL224" s="42"/>
      <c r="BV224" s="42"/>
      <c r="BW224" s="42"/>
      <c r="CY224" s="19">
        <v>0</v>
      </c>
      <c r="CZ224" s="19">
        <v>662.91019310000001</v>
      </c>
      <c r="DA224" s="19">
        <f t="shared" si="57"/>
        <v>-662.91019310000001</v>
      </c>
    </row>
    <row r="225" spans="27:105" x14ac:dyDescent="0.35">
      <c r="AA225" s="33"/>
      <c r="AB225" s="33"/>
      <c r="AC225" s="33"/>
      <c r="AN225" s="89"/>
      <c r="BL225" s="42"/>
      <c r="BV225" s="42"/>
      <c r="BW225" s="42"/>
      <c r="CY225" s="19">
        <v>0</v>
      </c>
      <c r="CZ225" s="19">
        <v>0</v>
      </c>
      <c r="DA225" s="19">
        <f t="shared" si="57"/>
        <v>0</v>
      </c>
    </row>
    <row r="226" spans="27:105" x14ac:dyDescent="0.35">
      <c r="AA226" s="33"/>
      <c r="AB226" s="33"/>
      <c r="AC226" s="33"/>
      <c r="AN226" s="89"/>
      <c r="BL226" s="42"/>
      <c r="BV226" s="42"/>
      <c r="BW226" s="42"/>
      <c r="CY226" s="19">
        <v>988.74124681000001</v>
      </c>
      <c r="CZ226" s="19">
        <v>0</v>
      </c>
      <c r="DA226" s="19">
        <f t="shared" si="57"/>
        <v>988.74124681000001</v>
      </c>
    </row>
    <row r="227" spans="27:105" x14ac:dyDescent="0.35">
      <c r="AA227" s="33"/>
      <c r="AB227" s="33"/>
      <c r="AC227" s="33"/>
      <c r="AN227" s="89"/>
      <c r="BL227" s="42"/>
      <c r="BV227" s="42"/>
      <c r="BW227" s="42"/>
      <c r="CY227" s="19">
        <v>1448.0530553200001</v>
      </c>
      <c r="CZ227" s="19">
        <v>0</v>
      </c>
      <c r="DA227" s="19">
        <f t="shared" si="57"/>
        <v>1448.0530553200001</v>
      </c>
    </row>
    <row r="228" spans="27:105" x14ac:dyDescent="0.35">
      <c r="AA228" s="33"/>
      <c r="AB228" s="33"/>
      <c r="AC228" s="33"/>
      <c r="AN228" s="89"/>
      <c r="BL228" s="42"/>
      <c r="BV228" s="42"/>
      <c r="BW228" s="42"/>
      <c r="CY228" s="19">
        <v>1940.7850170199999</v>
      </c>
      <c r="CZ228" s="19">
        <v>0</v>
      </c>
      <c r="DA228" s="19">
        <f t="shared" si="57"/>
        <v>1940.7850170199999</v>
      </c>
    </row>
    <row r="229" spans="27:105" x14ac:dyDescent="0.35">
      <c r="AA229" s="33"/>
      <c r="AB229" s="33"/>
      <c r="AC229" s="33"/>
      <c r="AN229" s="89"/>
      <c r="BL229" s="42"/>
      <c r="BV229" s="42"/>
      <c r="BW229" s="42"/>
      <c r="CY229" s="19">
        <v>2251.78143404</v>
      </c>
      <c r="CZ229" s="19">
        <v>0</v>
      </c>
      <c r="DA229" s="19">
        <f t="shared" si="57"/>
        <v>2251.78143404</v>
      </c>
    </row>
    <row r="230" spans="27:105" x14ac:dyDescent="0.35">
      <c r="AA230" s="33"/>
      <c r="AB230" s="33"/>
      <c r="AC230" s="33"/>
      <c r="AN230" s="89"/>
      <c r="BL230" s="42"/>
      <c r="BV230" s="42"/>
      <c r="BW230" s="42"/>
      <c r="CY230" s="19">
        <v>1752.4834595699999</v>
      </c>
      <c r="CZ230" s="19">
        <v>0</v>
      </c>
      <c r="DA230" s="19">
        <f t="shared" si="57"/>
        <v>1752.4834595699999</v>
      </c>
    </row>
    <row r="231" spans="27:105" x14ac:dyDescent="0.35">
      <c r="AA231" s="33"/>
      <c r="AB231" s="33"/>
      <c r="AC231" s="33"/>
      <c r="AN231" s="89"/>
      <c r="BL231" s="42"/>
      <c r="BV231" s="42"/>
      <c r="BW231" s="42"/>
      <c r="CY231" s="19">
        <v>0</v>
      </c>
      <c r="CZ231" s="19">
        <v>0</v>
      </c>
      <c r="DA231" s="19">
        <f t="shared" si="57"/>
        <v>0</v>
      </c>
    </row>
    <row r="232" spans="27:105" x14ac:dyDescent="0.35">
      <c r="AA232" s="33"/>
      <c r="AB232" s="33"/>
      <c r="AC232" s="33"/>
      <c r="AN232" s="89"/>
      <c r="BL232" s="42"/>
      <c r="BV232" s="42"/>
      <c r="BW232" s="42"/>
      <c r="CY232" s="19">
        <v>0</v>
      </c>
      <c r="CZ232" s="19">
        <v>0</v>
      </c>
      <c r="DA232" s="19">
        <f t="shared" si="57"/>
        <v>0</v>
      </c>
    </row>
    <row r="233" spans="27:105" x14ac:dyDescent="0.35">
      <c r="AA233" s="33"/>
      <c r="AB233" s="33"/>
      <c r="AC233" s="33"/>
      <c r="AN233" s="89"/>
      <c r="BL233" s="42"/>
      <c r="BV233" s="42"/>
      <c r="BW233" s="42"/>
      <c r="CY233" s="19">
        <v>0</v>
      </c>
      <c r="CZ233" s="19">
        <v>0</v>
      </c>
      <c r="DA233" s="19">
        <f t="shared" si="57"/>
        <v>0</v>
      </c>
    </row>
    <row r="234" spans="27:105" x14ac:dyDescent="0.35">
      <c r="AA234" s="33"/>
      <c r="AB234" s="33"/>
      <c r="AC234" s="33"/>
      <c r="AN234" s="89"/>
      <c r="BL234" s="42"/>
      <c r="BV234" s="42"/>
      <c r="BW234" s="42"/>
      <c r="CY234" s="19">
        <v>1297.18474681</v>
      </c>
      <c r="CZ234" s="19">
        <v>1702.81525319</v>
      </c>
      <c r="DA234" s="19">
        <f t="shared" si="57"/>
        <v>-405.63050638000004</v>
      </c>
    </row>
    <row r="235" spans="27:105" x14ac:dyDescent="0.35">
      <c r="AA235" s="33"/>
      <c r="AB235" s="33"/>
      <c r="AC235" s="33"/>
      <c r="AN235" s="89"/>
      <c r="BL235" s="42"/>
      <c r="BV235" s="42"/>
      <c r="BW235" s="42"/>
      <c r="CY235" s="19">
        <v>0</v>
      </c>
      <c r="CZ235" s="19">
        <v>3000</v>
      </c>
      <c r="DA235" s="19">
        <f t="shared" si="57"/>
        <v>-3000</v>
      </c>
    </row>
    <row r="236" spans="27:105" x14ac:dyDescent="0.35">
      <c r="AA236" s="33"/>
      <c r="AB236" s="33"/>
      <c r="AC236" s="33"/>
      <c r="AN236" s="89"/>
      <c r="BL236" s="42"/>
      <c r="BV236" s="42"/>
      <c r="BW236" s="42"/>
      <c r="CY236" s="19">
        <v>0</v>
      </c>
      <c r="CZ236" s="19">
        <v>823.81805744999997</v>
      </c>
      <c r="DA236" s="19">
        <f t="shared" si="57"/>
        <v>-823.81805744999997</v>
      </c>
    </row>
    <row r="237" spans="27:105" x14ac:dyDescent="0.35">
      <c r="AA237" s="33"/>
      <c r="AB237" s="33"/>
      <c r="AC237" s="33"/>
      <c r="AN237" s="89"/>
      <c r="BL237" s="42"/>
      <c r="BV237" s="42"/>
      <c r="BW237" s="42"/>
      <c r="CY237" s="19">
        <v>0</v>
      </c>
      <c r="CZ237" s="19">
        <v>1929.29991425</v>
      </c>
      <c r="DA237" s="19">
        <f t="shared" si="57"/>
        <v>-1929.29991425</v>
      </c>
    </row>
    <row r="238" spans="27:105" x14ac:dyDescent="0.35">
      <c r="AA238" s="33"/>
      <c r="AB238" s="33"/>
      <c r="AC238" s="33"/>
      <c r="AN238" s="89"/>
      <c r="BL238" s="42"/>
      <c r="BV238" s="42"/>
      <c r="BW238" s="42"/>
      <c r="CY238" s="19">
        <v>0</v>
      </c>
      <c r="CZ238" s="19">
        <v>0</v>
      </c>
      <c r="DA238" s="19">
        <f t="shared" si="57"/>
        <v>0</v>
      </c>
    </row>
    <row r="239" spans="27:105" x14ac:dyDescent="0.35">
      <c r="AA239" s="33"/>
      <c r="AB239" s="33"/>
      <c r="AC239" s="33"/>
      <c r="AN239" s="89"/>
      <c r="BL239" s="42"/>
      <c r="BV239" s="42"/>
      <c r="BW239" s="42"/>
      <c r="CY239" s="19">
        <v>1001.4807148899999</v>
      </c>
      <c r="CZ239" s="19">
        <v>0</v>
      </c>
      <c r="DA239" s="19">
        <f t="shared" si="57"/>
        <v>1001.4807148899999</v>
      </c>
    </row>
    <row r="240" spans="27:105" x14ac:dyDescent="0.35">
      <c r="AA240" s="33"/>
      <c r="AB240" s="33"/>
      <c r="AC240" s="33"/>
      <c r="AN240" s="89"/>
      <c r="BL240" s="42"/>
      <c r="BV240" s="42"/>
      <c r="BW240" s="42"/>
      <c r="CY240" s="19">
        <v>711.64726383000004</v>
      </c>
      <c r="CZ240" s="19">
        <v>0</v>
      </c>
      <c r="DA240" s="19">
        <f t="shared" si="57"/>
        <v>711.64726383000004</v>
      </c>
    </row>
    <row r="241" spans="27:105" x14ac:dyDescent="0.35">
      <c r="AA241" s="33"/>
      <c r="AB241" s="33"/>
      <c r="AC241" s="33"/>
      <c r="AN241" s="89"/>
      <c r="BL241" s="42"/>
      <c r="BV241" s="42"/>
      <c r="BW241" s="42"/>
      <c r="CY241" s="19">
        <v>3000</v>
      </c>
      <c r="CZ241" s="19">
        <v>0</v>
      </c>
      <c r="DA241" s="19">
        <f t="shared" si="57"/>
        <v>3000</v>
      </c>
    </row>
    <row r="242" spans="27:105" x14ac:dyDescent="0.35">
      <c r="AA242" s="33"/>
      <c r="AB242" s="33"/>
      <c r="AC242" s="33"/>
      <c r="AN242" s="89"/>
      <c r="BL242" s="42"/>
      <c r="BV242" s="42"/>
      <c r="BW242" s="42"/>
      <c r="CY242" s="19">
        <v>0</v>
      </c>
      <c r="CZ242" s="19">
        <v>2190.1077702100001</v>
      </c>
      <c r="DA242" s="19">
        <f t="shared" si="57"/>
        <v>-2190.1077702100001</v>
      </c>
    </row>
    <row r="243" spans="27:105" x14ac:dyDescent="0.35">
      <c r="AA243" s="33"/>
      <c r="AB243" s="33"/>
      <c r="AC243" s="33"/>
      <c r="AN243" s="89"/>
      <c r="BL243" s="42"/>
      <c r="BV243" s="42"/>
      <c r="BW243" s="42"/>
      <c r="CY243" s="19">
        <v>0</v>
      </c>
      <c r="CZ243" s="19">
        <v>0</v>
      </c>
      <c r="DA243" s="19">
        <f t="shared" si="57"/>
        <v>0</v>
      </c>
    </row>
    <row r="244" spans="27:105" x14ac:dyDescent="0.35">
      <c r="AA244" s="33"/>
      <c r="AB244" s="33"/>
      <c r="AC244" s="33"/>
      <c r="AN244" s="89"/>
      <c r="BL244" s="42"/>
      <c r="BV244" s="42"/>
      <c r="BW244" s="42"/>
      <c r="CY244" s="19">
        <v>0</v>
      </c>
      <c r="CZ244" s="19">
        <v>799.95109787000001</v>
      </c>
      <c r="DA244" s="19">
        <f t="shared" si="57"/>
        <v>-799.95109787000001</v>
      </c>
    </row>
    <row r="245" spans="27:105" x14ac:dyDescent="0.35">
      <c r="AA245" s="33"/>
      <c r="AB245" s="33"/>
      <c r="AC245" s="33"/>
      <c r="AN245" s="89"/>
      <c r="BL245" s="42"/>
      <c r="BV245" s="42"/>
      <c r="BW245" s="42"/>
      <c r="CY245" s="19">
        <v>0</v>
      </c>
      <c r="CZ245" s="19">
        <v>0</v>
      </c>
      <c r="DA245" s="19">
        <f t="shared" si="57"/>
        <v>0</v>
      </c>
    </row>
    <row r="246" spans="27:105" x14ac:dyDescent="0.35">
      <c r="AA246" s="33"/>
      <c r="AB246" s="33"/>
      <c r="AC246" s="33"/>
      <c r="AN246" s="89"/>
      <c r="BL246" s="42"/>
      <c r="BV246" s="42"/>
      <c r="BW246" s="42"/>
      <c r="CY246" s="19">
        <v>0</v>
      </c>
      <c r="CZ246" s="19">
        <v>0</v>
      </c>
      <c r="DA246" s="19">
        <f t="shared" si="57"/>
        <v>0</v>
      </c>
    </row>
    <row r="247" spans="27:105" x14ac:dyDescent="0.35">
      <c r="AA247" s="33"/>
      <c r="AB247" s="33"/>
      <c r="AC247" s="33"/>
      <c r="AN247" s="89"/>
      <c r="BL247" s="42"/>
      <c r="BV247" s="42"/>
      <c r="BW247" s="42"/>
      <c r="CY247" s="19">
        <v>0</v>
      </c>
      <c r="CZ247" s="19">
        <v>0</v>
      </c>
      <c r="DA247" s="19">
        <f t="shared" si="57"/>
        <v>0</v>
      </c>
    </row>
    <row r="248" spans="27:105" x14ac:dyDescent="0.35">
      <c r="AA248" s="33"/>
      <c r="AB248" s="33"/>
      <c r="AC248" s="33"/>
      <c r="AN248" s="89"/>
      <c r="BL248" s="42"/>
      <c r="BV248" s="42"/>
      <c r="BW248" s="42"/>
      <c r="CY248" s="19">
        <v>0</v>
      </c>
      <c r="CZ248" s="19">
        <v>0</v>
      </c>
      <c r="DA248" s="19">
        <f t="shared" si="57"/>
        <v>0</v>
      </c>
    </row>
    <row r="249" spans="27:105" x14ac:dyDescent="0.35">
      <c r="AA249" s="33"/>
      <c r="AB249" s="33"/>
      <c r="AC249" s="33"/>
      <c r="AN249" s="89"/>
      <c r="BL249" s="42"/>
      <c r="BV249" s="42"/>
      <c r="BW249" s="42"/>
      <c r="CY249" s="19">
        <v>0</v>
      </c>
      <c r="CZ249" s="19">
        <v>2344.8216340399999</v>
      </c>
      <c r="DA249" s="19">
        <f t="shared" si="57"/>
        <v>-2344.8216340399999</v>
      </c>
    </row>
    <row r="250" spans="27:105" x14ac:dyDescent="0.35">
      <c r="AA250" s="33"/>
      <c r="AB250" s="33"/>
      <c r="AC250" s="33"/>
      <c r="AN250" s="89"/>
      <c r="BL250" s="42"/>
      <c r="BV250" s="42"/>
      <c r="BW250" s="42"/>
      <c r="CY250" s="19">
        <v>0</v>
      </c>
      <c r="CZ250" s="19">
        <v>0</v>
      </c>
      <c r="DA250" s="19">
        <f t="shared" si="57"/>
        <v>0</v>
      </c>
    </row>
    <row r="251" spans="27:105" x14ac:dyDescent="0.35">
      <c r="AA251" s="33"/>
      <c r="AB251" s="33"/>
      <c r="AC251" s="33"/>
      <c r="AN251" s="89"/>
      <c r="BL251" s="42"/>
      <c r="BV251" s="42"/>
      <c r="BW251" s="42"/>
      <c r="CY251" s="19">
        <v>0</v>
      </c>
      <c r="CZ251" s="19">
        <v>0</v>
      </c>
      <c r="DA251" s="19">
        <f t="shared" si="57"/>
        <v>0</v>
      </c>
    </row>
    <row r="252" spans="27:105" x14ac:dyDescent="0.35">
      <c r="AA252" s="33"/>
      <c r="AB252" s="33"/>
      <c r="AC252" s="33"/>
      <c r="AN252" s="89"/>
      <c r="BL252" s="42"/>
      <c r="BV252" s="42"/>
      <c r="BW252" s="42"/>
      <c r="CY252" s="19">
        <v>0</v>
      </c>
      <c r="CZ252" s="19">
        <v>0</v>
      </c>
      <c r="DA252" s="19">
        <f t="shared" si="57"/>
        <v>0</v>
      </c>
    </row>
    <row r="253" spans="27:105" x14ac:dyDescent="0.35">
      <c r="AA253" s="33"/>
      <c r="AB253" s="33"/>
      <c r="AC253" s="33"/>
      <c r="AN253" s="89"/>
      <c r="BL253" s="42"/>
      <c r="BV253" s="42"/>
      <c r="BW253" s="42"/>
      <c r="CY253" s="19">
        <v>0</v>
      </c>
      <c r="CZ253" s="19">
        <v>0</v>
      </c>
      <c r="DA253" s="19">
        <f t="shared" si="57"/>
        <v>0</v>
      </c>
    </row>
    <row r="254" spans="27:105" x14ac:dyDescent="0.35">
      <c r="AA254" s="33"/>
      <c r="AB254" s="33"/>
      <c r="AC254" s="33"/>
      <c r="AN254" s="89"/>
      <c r="BL254" s="42"/>
      <c r="BV254" s="42"/>
      <c r="BW254" s="42"/>
      <c r="CY254" s="19">
        <v>0</v>
      </c>
      <c r="CZ254" s="19">
        <v>502.93254043000002</v>
      </c>
      <c r="DA254" s="19">
        <f t="shared" si="57"/>
        <v>-502.93254043000002</v>
      </c>
    </row>
    <row r="255" spans="27:105" x14ac:dyDescent="0.35">
      <c r="AA255" s="33"/>
      <c r="AB255" s="33"/>
      <c r="AC255" s="33"/>
      <c r="AN255" s="89"/>
      <c r="BL255" s="42"/>
      <c r="BV255" s="42"/>
      <c r="BW255" s="42"/>
      <c r="CY255" s="19">
        <v>0</v>
      </c>
      <c r="CZ255" s="19">
        <v>764.78720851000003</v>
      </c>
      <c r="DA255" s="19">
        <f t="shared" si="57"/>
        <v>-764.78720851000003</v>
      </c>
    </row>
    <row r="256" spans="27:105" x14ac:dyDescent="0.35">
      <c r="AA256" s="33"/>
      <c r="AB256" s="33"/>
      <c r="AC256" s="33"/>
      <c r="AN256" s="89"/>
      <c r="BL256" s="42"/>
      <c r="BV256" s="42"/>
      <c r="BW256" s="42"/>
      <c r="CY256" s="19">
        <v>0</v>
      </c>
      <c r="CZ256" s="19">
        <v>0</v>
      </c>
      <c r="DA256" s="19">
        <f t="shared" si="57"/>
        <v>0</v>
      </c>
    </row>
    <row r="257" spans="27:105" x14ac:dyDescent="0.35">
      <c r="AA257" s="33"/>
      <c r="AB257" s="33"/>
      <c r="AC257" s="33"/>
      <c r="AN257" s="89"/>
      <c r="BL257" s="42"/>
      <c r="BV257" s="42"/>
      <c r="BW257" s="42"/>
      <c r="CY257" s="19">
        <v>2033.7712021299999</v>
      </c>
      <c r="CZ257" s="19">
        <v>0</v>
      </c>
      <c r="DA257" s="19">
        <f t="shared" si="57"/>
        <v>2033.7712021299999</v>
      </c>
    </row>
    <row r="258" spans="27:105" x14ac:dyDescent="0.35">
      <c r="AA258" s="33"/>
      <c r="AB258" s="33"/>
      <c r="AC258" s="33"/>
      <c r="AN258" s="89"/>
      <c r="BL258" s="42"/>
      <c r="BV258" s="42"/>
      <c r="BW258" s="42"/>
      <c r="CY258" s="19">
        <v>0</v>
      </c>
      <c r="CZ258" s="19">
        <v>0</v>
      </c>
      <c r="DA258" s="19">
        <f t="shared" si="57"/>
        <v>0</v>
      </c>
    </row>
    <row r="259" spans="27:105" x14ac:dyDescent="0.35">
      <c r="AA259" s="33"/>
      <c r="AB259" s="33"/>
      <c r="AC259" s="33"/>
      <c r="AN259" s="89"/>
      <c r="BL259" s="42"/>
      <c r="BV259" s="42"/>
      <c r="BW259" s="42"/>
      <c r="CY259" s="19">
        <v>0</v>
      </c>
      <c r="CZ259" s="19">
        <v>2665.0928276599998</v>
      </c>
      <c r="DA259" s="19">
        <f t="shared" si="57"/>
        <v>-2665.0928276599998</v>
      </c>
    </row>
    <row r="260" spans="27:105" x14ac:dyDescent="0.35">
      <c r="AA260" s="33"/>
      <c r="AB260" s="33"/>
      <c r="AC260" s="33"/>
      <c r="AN260" s="89"/>
      <c r="BL260" s="42"/>
      <c r="BV260" s="42"/>
      <c r="BW260" s="42"/>
      <c r="CY260" s="19">
        <v>0</v>
      </c>
      <c r="CZ260" s="19">
        <v>1964.1672574500001</v>
      </c>
      <c r="DA260" s="19">
        <f t="shared" si="57"/>
        <v>-1964.1672574500001</v>
      </c>
    </row>
    <row r="261" spans="27:105" x14ac:dyDescent="0.35">
      <c r="AA261" s="33"/>
      <c r="AB261" s="33"/>
      <c r="AC261" s="33"/>
      <c r="AN261" s="89"/>
      <c r="BL261" s="42"/>
      <c r="BV261" s="42"/>
      <c r="BW261" s="42"/>
      <c r="CY261" s="19">
        <v>2507.5008446799998</v>
      </c>
      <c r="CZ261" s="19">
        <v>492.49915532</v>
      </c>
      <c r="DA261" s="19">
        <f t="shared" si="57"/>
        <v>2015.0016893599998</v>
      </c>
    </row>
    <row r="262" spans="27:105" x14ac:dyDescent="0.35">
      <c r="AA262" s="33"/>
      <c r="AB262" s="33"/>
      <c r="AC262" s="33"/>
      <c r="AN262" s="89"/>
      <c r="BL262" s="42"/>
      <c r="BV262" s="42"/>
      <c r="BW262" s="42"/>
      <c r="CY262" s="19">
        <v>0</v>
      </c>
      <c r="CZ262" s="19">
        <v>0</v>
      </c>
      <c r="DA262" s="19">
        <f t="shared" ref="DA262:DA325" si="58">CY262-CZ262</f>
        <v>0</v>
      </c>
    </row>
    <row r="263" spans="27:105" x14ac:dyDescent="0.35">
      <c r="AA263" s="33"/>
      <c r="AB263" s="33"/>
      <c r="AC263" s="33"/>
      <c r="AN263" s="89"/>
      <c r="BL263" s="42"/>
      <c r="BV263" s="42"/>
      <c r="BW263" s="42"/>
      <c r="CY263" s="19">
        <v>0</v>
      </c>
      <c r="CZ263" s="19">
        <v>2723.6037753000001</v>
      </c>
      <c r="DA263" s="19">
        <f t="shared" si="58"/>
        <v>-2723.6037753000001</v>
      </c>
    </row>
    <row r="264" spans="27:105" x14ac:dyDescent="0.35">
      <c r="AA264" s="33"/>
      <c r="AB264" s="33"/>
      <c r="AC264" s="33"/>
      <c r="AN264" s="89"/>
      <c r="BL264" s="42"/>
      <c r="BV264" s="42"/>
      <c r="BW264" s="42"/>
      <c r="CY264" s="19">
        <v>1042.19846383</v>
      </c>
      <c r="CZ264" s="19">
        <v>0</v>
      </c>
      <c r="DA264" s="19">
        <f t="shared" si="58"/>
        <v>1042.19846383</v>
      </c>
    </row>
    <row r="265" spans="27:105" x14ac:dyDescent="0.35">
      <c r="AA265" s="33"/>
      <c r="AB265" s="33"/>
      <c r="AC265" s="33"/>
      <c r="AN265" s="89"/>
      <c r="BL265" s="42"/>
      <c r="BV265" s="42"/>
      <c r="BW265" s="42"/>
      <c r="CY265" s="19">
        <v>0</v>
      </c>
      <c r="CZ265" s="19">
        <v>0</v>
      </c>
      <c r="DA265" s="19">
        <f t="shared" si="58"/>
        <v>0</v>
      </c>
    </row>
    <row r="266" spans="27:105" x14ac:dyDescent="0.35">
      <c r="AA266" s="33"/>
      <c r="AB266" s="33"/>
      <c r="AC266" s="33"/>
      <c r="AN266" s="89"/>
      <c r="BL266" s="42"/>
      <c r="BV266" s="42"/>
      <c r="BW266" s="42"/>
      <c r="CY266" s="19">
        <v>0</v>
      </c>
      <c r="CZ266" s="19">
        <v>0</v>
      </c>
      <c r="DA266" s="19">
        <f t="shared" si="58"/>
        <v>0</v>
      </c>
    </row>
    <row r="267" spans="27:105" x14ac:dyDescent="0.35">
      <c r="AA267" s="33"/>
      <c r="AB267" s="33"/>
      <c r="AC267" s="33"/>
      <c r="AN267" s="89"/>
      <c r="BL267" s="42"/>
      <c r="BV267" s="42"/>
      <c r="BW267" s="42"/>
      <c r="CY267" s="19">
        <v>3000</v>
      </c>
      <c r="CZ267" s="19">
        <v>0</v>
      </c>
      <c r="DA267" s="19">
        <f t="shared" si="58"/>
        <v>3000</v>
      </c>
    </row>
    <row r="268" spans="27:105" x14ac:dyDescent="0.35">
      <c r="AA268" s="33"/>
      <c r="AB268" s="33"/>
      <c r="AC268" s="33"/>
      <c r="AN268" s="89"/>
      <c r="BL268" s="42"/>
      <c r="BV268" s="42"/>
      <c r="BW268" s="42"/>
      <c r="CY268" s="19">
        <v>2604.24675106</v>
      </c>
      <c r="CZ268" s="19">
        <v>395.75324893999999</v>
      </c>
      <c r="DA268" s="19">
        <f t="shared" si="58"/>
        <v>2208.4935021199999</v>
      </c>
    </row>
    <row r="269" spans="27:105" x14ac:dyDescent="0.35">
      <c r="AA269" s="33"/>
      <c r="AB269" s="33"/>
      <c r="AC269" s="33"/>
      <c r="AN269" s="89"/>
      <c r="BL269" s="42"/>
      <c r="BV269" s="42"/>
      <c r="BW269" s="42"/>
      <c r="CY269" s="19">
        <v>0</v>
      </c>
      <c r="CZ269" s="19">
        <v>0</v>
      </c>
      <c r="DA269" s="19">
        <f t="shared" si="58"/>
        <v>0</v>
      </c>
    </row>
    <row r="270" spans="27:105" x14ac:dyDescent="0.35">
      <c r="AA270" s="33"/>
      <c r="AB270" s="33"/>
      <c r="AC270" s="33"/>
      <c r="AN270" s="89"/>
      <c r="BL270" s="42"/>
      <c r="BV270" s="42"/>
      <c r="BW270" s="42"/>
      <c r="CY270" s="19">
        <v>3000</v>
      </c>
      <c r="CZ270" s="19">
        <v>0</v>
      </c>
      <c r="DA270" s="19">
        <f t="shared" si="58"/>
        <v>3000</v>
      </c>
    </row>
    <row r="271" spans="27:105" x14ac:dyDescent="0.35">
      <c r="AA271" s="33"/>
      <c r="AB271" s="33"/>
      <c r="AC271" s="33"/>
      <c r="AN271" s="89"/>
      <c r="BL271" s="42"/>
      <c r="BV271" s="42"/>
      <c r="BW271" s="42"/>
      <c r="CY271" s="19">
        <v>317.64777413000002</v>
      </c>
      <c r="CZ271" s="19">
        <v>0</v>
      </c>
      <c r="DA271" s="19">
        <f t="shared" si="58"/>
        <v>317.64777413000002</v>
      </c>
    </row>
    <row r="272" spans="27:105" x14ac:dyDescent="0.35">
      <c r="AA272" s="33"/>
      <c r="AB272" s="33"/>
      <c r="AC272" s="33"/>
      <c r="AN272" s="89"/>
      <c r="BL272" s="42"/>
      <c r="BV272" s="42"/>
      <c r="BW272" s="42"/>
      <c r="CY272" s="19">
        <v>0</v>
      </c>
      <c r="CZ272" s="19">
        <v>3000</v>
      </c>
      <c r="DA272" s="19">
        <f t="shared" si="58"/>
        <v>-3000</v>
      </c>
    </row>
    <row r="273" spans="27:105" x14ac:dyDescent="0.35">
      <c r="AA273" s="33"/>
      <c r="AB273" s="33"/>
      <c r="AC273" s="33"/>
      <c r="AN273" s="89"/>
      <c r="BL273" s="42"/>
      <c r="BV273" s="42"/>
      <c r="BW273" s="42"/>
      <c r="CY273" s="19">
        <v>0</v>
      </c>
      <c r="CZ273" s="19">
        <v>0</v>
      </c>
      <c r="DA273" s="19">
        <f t="shared" si="58"/>
        <v>0</v>
      </c>
    </row>
    <row r="274" spans="27:105" x14ac:dyDescent="0.35">
      <c r="AA274" s="33"/>
      <c r="AB274" s="33"/>
      <c r="AC274" s="33"/>
      <c r="AN274" s="89"/>
      <c r="BL274" s="42"/>
      <c r="BV274" s="42"/>
      <c r="BW274" s="42"/>
      <c r="CY274" s="19">
        <v>0</v>
      </c>
      <c r="CZ274" s="19">
        <v>1895.0038722300001</v>
      </c>
      <c r="DA274" s="19">
        <f t="shared" si="58"/>
        <v>-1895.0038722300001</v>
      </c>
    </row>
    <row r="275" spans="27:105" x14ac:dyDescent="0.35">
      <c r="AA275" s="33"/>
      <c r="AB275" s="33"/>
      <c r="AC275" s="33"/>
      <c r="AN275" s="89"/>
      <c r="BL275" s="42"/>
      <c r="BV275" s="42"/>
      <c r="BW275" s="42"/>
      <c r="CY275" s="19">
        <v>0</v>
      </c>
      <c r="CZ275" s="19">
        <v>270.79134468000001</v>
      </c>
      <c r="DA275" s="19">
        <f t="shared" si="58"/>
        <v>-270.79134468000001</v>
      </c>
    </row>
    <row r="276" spans="27:105" x14ac:dyDescent="0.35">
      <c r="AA276" s="33"/>
      <c r="AB276" s="33"/>
      <c r="AC276" s="33"/>
      <c r="AN276" s="89"/>
      <c r="BL276" s="42"/>
      <c r="BV276" s="42"/>
      <c r="BW276" s="42"/>
      <c r="CY276" s="19">
        <v>0</v>
      </c>
      <c r="CZ276" s="19">
        <v>0</v>
      </c>
      <c r="DA276" s="19">
        <f t="shared" si="58"/>
        <v>0</v>
      </c>
    </row>
    <row r="277" spans="27:105" x14ac:dyDescent="0.35">
      <c r="AA277" s="33"/>
      <c r="AB277" s="33"/>
      <c r="AC277" s="33"/>
      <c r="AN277" s="89"/>
      <c r="BL277" s="42"/>
      <c r="BV277" s="42"/>
      <c r="BW277" s="42"/>
      <c r="CY277" s="19">
        <v>540.59323403999997</v>
      </c>
      <c r="CZ277" s="19">
        <v>0</v>
      </c>
      <c r="DA277" s="19">
        <f t="shared" si="58"/>
        <v>540.59323403999997</v>
      </c>
    </row>
    <row r="278" spans="27:105" x14ac:dyDescent="0.35">
      <c r="AA278" s="33"/>
      <c r="AB278" s="33"/>
      <c r="AC278" s="33"/>
      <c r="AN278" s="89"/>
      <c r="BL278" s="42"/>
      <c r="BV278" s="42"/>
      <c r="BW278" s="42"/>
      <c r="CY278" s="19">
        <v>0</v>
      </c>
      <c r="CZ278" s="19">
        <v>0</v>
      </c>
      <c r="DA278" s="19">
        <f t="shared" si="58"/>
        <v>0</v>
      </c>
    </row>
    <row r="279" spans="27:105" x14ac:dyDescent="0.35">
      <c r="AA279" s="33"/>
      <c r="AB279" s="33"/>
      <c r="AC279" s="33"/>
      <c r="AN279" s="89"/>
      <c r="BL279" s="42"/>
      <c r="BV279" s="42"/>
      <c r="BW279" s="42"/>
      <c r="CY279" s="19">
        <v>0</v>
      </c>
      <c r="CZ279" s="19">
        <v>0</v>
      </c>
      <c r="DA279" s="19">
        <f t="shared" si="58"/>
        <v>0</v>
      </c>
    </row>
    <row r="280" spans="27:105" x14ac:dyDescent="0.35">
      <c r="AA280" s="33"/>
      <c r="AB280" s="33"/>
      <c r="AC280" s="33"/>
      <c r="AN280" s="89"/>
      <c r="BL280" s="42"/>
      <c r="BV280" s="42"/>
      <c r="BW280" s="42"/>
      <c r="CY280" s="19">
        <v>0</v>
      </c>
      <c r="CZ280" s="19">
        <v>1527.79678511</v>
      </c>
      <c r="DA280" s="19">
        <f t="shared" si="58"/>
        <v>-1527.79678511</v>
      </c>
    </row>
    <row r="281" spans="27:105" x14ac:dyDescent="0.35">
      <c r="AA281" s="33"/>
      <c r="AB281" s="33"/>
      <c r="AC281" s="33"/>
      <c r="AN281" s="89"/>
      <c r="BL281" s="42"/>
      <c r="BV281" s="42"/>
      <c r="BW281" s="42"/>
      <c r="CY281" s="19">
        <v>0</v>
      </c>
      <c r="CZ281" s="19">
        <v>0</v>
      </c>
      <c r="DA281" s="19">
        <f t="shared" si="58"/>
        <v>0</v>
      </c>
    </row>
    <row r="282" spans="27:105" x14ac:dyDescent="0.35">
      <c r="AA282" s="33"/>
      <c r="AB282" s="33"/>
      <c r="AC282" s="33"/>
      <c r="AN282" s="89"/>
      <c r="BL282" s="42"/>
      <c r="BV282" s="42"/>
      <c r="BW282" s="42"/>
      <c r="CY282" s="19">
        <v>0</v>
      </c>
      <c r="CZ282" s="19">
        <v>3000</v>
      </c>
      <c r="DA282" s="19">
        <f t="shared" si="58"/>
        <v>-3000</v>
      </c>
    </row>
    <row r="283" spans="27:105" x14ac:dyDescent="0.35">
      <c r="AA283" s="33"/>
      <c r="AB283" s="33"/>
      <c r="AC283" s="33"/>
      <c r="AN283" s="89"/>
      <c r="BL283" s="42"/>
      <c r="BV283" s="42"/>
      <c r="BW283" s="42"/>
      <c r="CY283" s="19">
        <v>2387.49955292</v>
      </c>
      <c r="CZ283" s="19">
        <v>612.50044707999996</v>
      </c>
      <c r="DA283" s="19">
        <f t="shared" si="58"/>
        <v>1774.9991058400001</v>
      </c>
    </row>
    <row r="284" spans="27:105" x14ac:dyDescent="0.35">
      <c r="AA284" s="33"/>
      <c r="AB284" s="33"/>
      <c r="AC284" s="33"/>
      <c r="AN284" s="89"/>
      <c r="BL284" s="42"/>
      <c r="BV284" s="42"/>
      <c r="BW284" s="42"/>
      <c r="CY284" s="19">
        <v>0</v>
      </c>
      <c r="CZ284" s="19">
        <v>3000</v>
      </c>
      <c r="DA284" s="19">
        <f t="shared" si="58"/>
        <v>-3000</v>
      </c>
    </row>
    <row r="285" spans="27:105" x14ac:dyDescent="0.35">
      <c r="AA285" s="33"/>
      <c r="AB285" s="33"/>
      <c r="AC285" s="33"/>
      <c r="AN285" s="89"/>
      <c r="BL285" s="42"/>
      <c r="BV285" s="42"/>
      <c r="BW285" s="42"/>
      <c r="CY285" s="19">
        <v>0</v>
      </c>
      <c r="CZ285" s="19">
        <v>311.39971064000002</v>
      </c>
      <c r="DA285" s="19">
        <f t="shared" si="58"/>
        <v>-311.39971064000002</v>
      </c>
    </row>
    <row r="286" spans="27:105" x14ac:dyDescent="0.35">
      <c r="AA286" s="33"/>
      <c r="AB286" s="33"/>
      <c r="AC286" s="33"/>
      <c r="AN286" s="89"/>
      <c r="BL286" s="42"/>
      <c r="BV286" s="42"/>
      <c r="BW286" s="42"/>
      <c r="CY286" s="19">
        <v>0</v>
      </c>
      <c r="CZ286" s="19">
        <v>0</v>
      </c>
      <c r="DA286" s="19">
        <f t="shared" si="58"/>
        <v>0</v>
      </c>
    </row>
    <row r="287" spans="27:105" x14ac:dyDescent="0.35">
      <c r="AA287" s="33"/>
      <c r="AB287" s="33"/>
      <c r="AC287" s="33"/>
      <c r="AN287" s="89"/>
      <c r="BL287" s="42"/>
      <c r="BV287" s="42"/>
      <c r="BW287" s="42"/>
      <c r="CY287" s="19">
        <v>0</v>
      </c>
      <c r="CZ287" s="19">
        <v>0</v>
      </c>
      <c r="DA287" s="19">
        <f t="shared" si="58"/>
        <v>0</v>
      </c>
    </row>
    <row r="288" spans="27:105" x14ac:dyDescent="0.35">
      <c r="AA288" s="33"/>
      <c r="AB288" s="33"/>
      <c r="AC288" s="33"/>
      <c r="AN288" s="89"/>
      <c r="BL288" s="42"/>
      <c r="BV288" s="42"/>
      <c r="BW288" s="42"/>
      <c r="CY288" s="19">
        <v>3000</v>
      </c>
      <c r="CZ288" s="19">
        <v>0</v>
      </c>
      <c r="DA288" s="19">
        <f t="shared" si="58"/>
        <v>3000</v>
      </c>
    </row>
    <row r="289" spans="27:105" x14ac:dyDescent="0.35">
      <c r="AA289" s="33"/>
      <c r="AB289" s="33"/>
      <c r="AC289" s="33"/>
      <c r="AN289" s="89"/>
      <c r="BL289" s="42"/>
      <c r="BV289" s="42"/>
      <c r="BW289" s="42"/>
      <c r="CY289" s="19">
        <v>0</v>
      </c>
      <c r="CZ289" s="19">
        <v>260.86956522000003</v>
      </c>
      <c r="DA289" s="19">
        <f t="shared" si="58"/>
        <v>-260.86956522000003</v>
      </c>
    </row>
    <row r="290" spans="27:105" x14ac:dyDescent="0.35">
      <c r="AA290" s="33"/>
      <c r="AB290" s="33"/>
      <c r="AC290" s="33"/>
      <c r="AN290" s="89"/>
      <c r="BL290" s="42"/>
      <c r="BV290" s="42"/>
      <c r="BW290" s="42"/>
      <c r="CY290" s="19">
        <v>0</v>
      </c>
      <c r="CZ290" s="19">
        <v>3000</v>
      </c>
      <c r="DA290" s="19">
        <f t="shared" si="58"/>
        <v>-3000</v>
      </c>
    </row>
    <row r="291" spans="27:105" x14ac:dyDescent="0.35">
      <c r="AA291" s="33"/>
      <c r="AB291" s="33"/>
      <c r="AC291" s="33"/>
      <c r="AN291" s="89"/>
      <c r="BL291" s="42"/>
      <c r="BV291" s="42"/>
      <c r="BW291" s="42"/>
      <c r="CY291" s="19">
        <v>0</v>
      </c>
      <c r="CZ291" s="19">
        <v>0</v>
      </c>
      <c r="DA291" s="19">
        <f t="shared" si="58"/>
        <v>0</v>
      </c>
    </row>
    <row r="292" spans="27:105" x14ac:dyDescent="0.35">
      <c r="AA292" s="33"/>
      <c r="AB292" s="33"/>
      <c r="AC292" s="33"/>
      <c r="AN292" s="89"/>
      <c r="BL292" s="42"/>
      <c r="BV292" s="42"/>
      <c r="BW292" s="42"/>
      <c r="CY292" s="19">
        <v>67.700902130000003</v>
      </c>
      <c r="CZ292" s="19">
        <v>0</v>
      </c>
      <c r="DA292" s="19">
        <f t="shared" si="58"/>
        <v>67.700902130000003</v>
      </c>
    </row>
    <row r="293" spans="27:105" x14ac:dyDescent="0.35">
      <c r="AA293" s="33"/>
      <c r="AB293" s="33"/>
      <c r="AC293" s="33"/>
      <c r="AN293" s="89"/>
      <c r="BL293" s="42"/>
      <c r="BV293" s="42"/>
      <c r="BW293" s="42"/>
      <c r="CY293" s="19">
        <v>3000</v>
      </c>
      <c r="CZ293" s="19">
        <v>0</v>
      </c>
      <c r="DA293" s="19">
        <f t="shared" si="58"/>
        <v>3000</v>
      </c>
    </row>
    <row r="294" spans="27:105" x14ac:dyDescent="0.35">
      <c r="AA294" s="33"/>
      <c r="AB294" s="33"/>
      <c r="AC294" s="33"/>
      <c r="AN294" s="89"/>
      <c r="BL294" s="42"/>
      <c r="BV294" s="42"/>
      <c r="BW294" s="42"/>
      <c r="CY294" s="19">
        <v>1310.3598</v>
      </c>
      <c r="CZ294" s="19">
        <v>1689.6402</v>
      </c>
      <c r="DA294" s="19">
        <f t="shared" si="58"/>
        <v>-379.2804000000001</v>
      </c>
    </row>
    <row r="295" spans="27:105" x14ac:dyDescent="0.35">
      <c r="AA295" s="33"/>
      <c r="AB295" s="33"/>
      <c r="AC295" s="33"/>
      <c r="AN295" s="89"/>
      <c r="BL295" s="42"/>
      <c r="BV295" s="42"/>
      <c r="BW295" s="42"/>
      <c r="CY295" s="19">
        <v>0</v>
      </c>
      <c r="CZ295" s="19">
        <v>0</v>
      </c>
      <c r="DA295" s="19">
        <f t="shared" si="58"/>
        <v>0</v>
      </c>
    </row>
    <row r="296" spans="27:105" x14ac:dyDescent="0.35">
      <c r="AA296" s="33"/>
      <c r="AB296" s="33"/>
      <c r="AC296" s="33"/>
      <c r="AN296" s="89"/>
      <c r="BL296" s="42"/>
      <c r="BV296" s="42"/>
      <c r="BW296" s="42"/>
      <c r="CY296" s="19">
        <v>0</v>
      </c>
      <c r="CZ296" s="19">
        <v>0</v>
      </c>
      <c r="DA296" s="19">
        <f t="shared" si="58"/>
        <v>0</v>
      </c>
    </row>
    <row r="297" spans="27:105" x14ac:dyDescent="0.35">
      <c r="AA297" s="33"/>
      <c r="AB297" s="33"/>
      <c r="AC297" s="33"/>
      <c r="AN297" s="89"/>
      <c r="BL297" s="42"/>
      <c r="BV297" s="42"/>
      <c r="BW297" s="42"/>
      <c r="CY297" s="19">
        <v>0</v>
      </c>
      <c r="CZ297" s="19">
        <v>0</v>
      </c>
      <c r="DA297" s="19">
        <f t="shared" si="58"/>
        <v>0</v>
      </c>
    </row>
    <row r="298" spans="27:105" x14ac:dyDescent="0.35">
      <c r="AA298" s="33"/>
      <c r="AB298" s="33"/>
      <c r="AC298" s="33"/>
      <c r="AN298" s="89"/>
      <c r="BL298" s="42"/>
      <c r="BV298" s="42"/>
      <c r="BW298" s="42"/>
      <c r="CY298" s="19">
        <v>0</v>
      </c>
      <c r="CZ298" s="19">
        <v>0</v>
      </c>
      <c r="DA298" s="19">
        <f t="shared" si="58"/>
        <v>0</v>
      </c>
    </row>
    <row r="299" spans="27:105" x14ac:dyDescent="0.35">
      <c r="AA299" s="33"/>
      <c r="AB299" s="33"/>
      <c r="AC299" s="33"/>
      <c r="AN299" s="89"/>
      <c r="BL299" s="42"/>
      <c r="BV299" s="42"/>
      <c r="BW299" s="42"/>
      <c r="CY299" s="19">
        <v>0</v>
      </c>
      <c r="CZ299" s="19">
        <v>0</v>
      </c>
      <c r="DA299" s="19">
        <f t="shared" si="58"/>
        <v>0</v>
      </c>
    </row>
    <row r="300" spans="27:105" x14ac:dyDescent="0.35">
      <c r="AA300" s="33"/>
      <c r="AB300" s="33"/>
      <c r="AC300" s="33"/>
      <c r="AN300" s="89"/>
      <c r="BL300" s="42"/>
      <c r="BV300" s="42"/>
      <c r="BW300" s="42"/>
      <c r="CY300" s="19">
        <v>0</v>
      </c>
      <c r="CZ300" s="19">
        <v>0</v>
      </c>
      <c r="DA300" s="19">
        <f t="shared" si="58"/>
        <v>0</v>
      </c>
    </row>
    <row r="301" spans="27:105" x14ac:dyDescent="0.35">
      <c r="AA301" s="33"/>
      <c r="AB301" s="33"/>
      <c r="AC301" s="33"/>
      <c r="AN301" s="89"/>
      <c r="BL301" s="42"/>
      <c r="BV301" s="42"/>
      <c r="BW301" s="42"/>
      <c r="CY301" s="19">
        <v>1353.3792170199999</v>
      </c>
      <c r="CZ301" s="19">
        <v>1646.6207829800001</v>
      </c>
      <c r="DA301" s="19">
        <f t="shared" si="58"/>
        <v>-293.24156596000012</v>
      </c>
    </row>
    <row r="302" spans="27:105" x14ac:dyDescent="0.35">
      <c r="AA302" s="33"/>
      <c r="AB302" s="33"/>
      <c r="AC302" s="33"/>
      <c r="AN302" s="89"/>
      <c r="BL302" s="42"/>
      <c r="BV302" s="42"/>
      <c r="BW302" s="42"/>
      <c r="CY302" s="19">
        <v>3000</v>
      </c>
      <c r="CZ302" s="19">
        <v>0</v>
      </c>
      <c r="DA302" s="19">
        <f t="shared" si="58"/>
        <v>3000</v>
      </c>
    </row>
    <row r="303" spans="27:105" x14ac:dyDescent="0.35">
      <c r="AA303" s="33"/>
      <c r="AB303" s="33"/>
      <c r="AC303" s="33"/>
      <c r="AN303" s="89"/>
      <c r="BL303" s="42"/>
      <c r="BV303" s="42"/>
      <c r="BW303" s="42"/>
      <c r="CY303" s="19">
        <v>2435.8010957400002</v>
      </c>
      <c r="CZ303" s="19">
        <v>564.19890425999995</v>
      </c>
      <c r="DA303" s="19">
        <f t="shared" si="58"/>
        <v>1871.6021914800003</v>
      </c>
    </row>
    <row r="304" spans="27:105" x14ac:dyDescent="0.35">
      <c r="AA304" s="33"/>
      <c r="AB304" s="33"/>
      <c r="AC304" s="33"/>
      <c r="AN304" s="89"/>
      <c r="BL304" s="42"/>
      <c r="BV304" s="42"/>
      <c r="BW304" s="42"/>
      <c r="CY304" s="19">
        <v>0</v>
      </c>
      <c r="CZ304" s="19">
        <v>251.11681277</v>
      </c>
      <c r="DA304" s="19">
        <f t="shared" si="58"/>
        <v>-251.11681277</v>
      </c>
    </row>
    <row r="305" spans="27:105" x14ac:dyDescent="0.35">
      <c r="AA305" s="33"/>
      <c r="AB305" s="33"/>
      <c r="AC305" s="33"/>
      <c r="AN305" s="89"/>
      <c r="BL305" s="42"/>
      <c r="BV305" s="42"/>
      <c r="BW305" s="42"/>
      <c r="CY305" s="19">
        <v>0</v>
      </c>
      <c r="CZ305" s="19">
        <v>0</v>
      </c>
      <c r="DA305" s="19">
        <f t="shared" si="58"/>
        <v>0</v>
      </c>
    </row>
    <row r="306" spans="27:105" x14ac:dyDescent="0.35">
      <c r="AA306" s="33"/>
      <c r="AB306" s="33"/>
      <c r="AC306" s="33"/>
      <c r="AN306" s="89"/>
      <c r="BL306" s="42"/>
      <c r="BV306" s="42"/>
      <c r="BW306" s="42"/>
      <c r="CY306" s="19">
        <v>0</v>
      </c>
      <c r="CZ306" s="19">
        <v>1925.18393191</v>
      </c>
      <c r="DA306" s="19">
        <f t="shared" si="58"/>
        <v>-1925.18393191</v>
      </c>
    </row>
    <row r="307" spans="27:105" x14ac:dyDescent="0.35">
      <c r="AA307" s="33"/>
      <c r="AB307" s="33"/>
      <c r="AC307" s="33"/>
      <c r="AN307" s="89"/>
      <c r="BL307" s="42"/>
      <c r="BV307" s="42"/>
      <c r="BW307" s="42"/>
      <c r="CY307" s="19">
        <v>0</v>
      </c>
      <c r="CZ307" s="19">
        <v>1520.2146147999999</v>
      </c>
      <c r="DA307" s="19">
        <f t="shared" si="58"/>
        <v>-1520.2146147999999</v>
      </c>
    </row>
    <row r="308" spans="27:105" x14ac:dyDescent="0.35">
      <c r="AA308" s="33"/>
      <c r="AB308" s="33"/>
      <c r="AC308" s="33"/>
      <c r="AN308" s="89"/>
      <c r="BL308" s="42"/>
      <c r="BV308" s="42"/>
      <c r="BW308" s="42"/>
      <c r="CY308" s="19">
        <v>0</v>
      </c>
      <c r="CZ308" s="19">
        <v>3000</v>
      </c>
      <c r="DA308" s="19">
        <f t="shared" si="58"/>
        <v>-3000</v>
      </c>
    </row>
    <row r="309" spans="27:105" x14ac:dyDescent="0.35">
      <c r="AA309" s="33"/>
      <c r="AB309" s="33"/>
      <c r="AC309" s="33"/>
      <c r="AN309" s="89"/>
      <c r="BL309" s="42"/>
      <c r="BV309" s="42"/>
      <c r="BW309" s="42"/>
      <c r="CY309" s="19">
        <v>0</v>
      </c>
      <c r="CZ309" s="19">
        <v>0</v>
      </c>
      <c r="DA309" s="19">
        <f t="shared" si="58"/>
        <v>0</v>
      </c>
    </row>
    <row r="310" spans="27:105" x14ac:dyDescent="0.35">
      <c r="AA310" s="33"/>
      <c r="AB310" s="33"/>
      <c r="AC310" s="33"/>
      <c r="AN310" s="89"/>
      <c r="BL310" s="42"/>
      <c r="BV310" s="42"/>
      <c r="BW310" s="42"/>
      <c r="CY310" s="19">
        <v>0</v>
      </c>
      <c r="CZ310" s="19">
        <v>1539.0027191500001</v>
      </c>
      <c r="DA310" s="19">
        <f t="shared" si="58"/>
        <v>-1539.0027191500001</v>
      </c>
    </row>
    <row r="311" spans="27:105" x14ac:dyDescent="0.35">
      <c r="AA311" s="33"/>
      <c r="AB311" s="33"/>
      <c r="AC311" s="33"/>
      <c r="AN311" s="89"/>
      <c r="BL311" s="42"/>
      <c r="BV311" s="42"/>
      <c r="BW311" s="42"/>
      <c r="CY311" s="19">
        <v>0</v>
      </c>
      <c r="CZ311" s="19">
        <v>2.32748511</v>
      </c>
      <c r="DA311" s="19">
        <f t="shared" si="58"/>
        <v>-2.32748511</v>
      </c>
    </row>
    <row r="312" spans="27:105" x14ac:dyDescent="0.35">
      <c r="AA312" s="33"/>
      <c r="AB312" s="33"/>
      <c r="AC312" s="33"/>
      <c r="AN312" s="89"/>
      <c r="BL312" s="42"/>
      <c r="BV312" s="42"/>
      <c r="BW312" s="42"/>
      <c r="CY312" s="19">
        <v>0</v>
      </c>
      <c r="CZ312" s="19">
        <v>0</v>
      </c>
      <c r="DA312" s="19">
        <f t="shared" si="58"/>
        <v>0</v>
      </c>
    </row>
    <row r="313" spans="27:105" x14ac:dyDescent="0.35">
      <c r="AA313" s="33"/>
      <c r="AB313" s="33"/>
      <c r="AC313" s="33"/>
      <c r="AN313" s="89"/>
      <c r="BL313" s="42"/>
      <c r="BV313" s="42"/>
      <c r="BW313" s="42"/>
      <c r="CY313" s="19">
        <v>0</v>
      </c>
      <c r="CZ313" s="19">
        <v>0</v>
      </c>
      <c r="DA313" s="19">
        <f t="shared" si="58"/>
        <v>0</v>
      </c>
    </row>
    <row r="314" spans="27:105" x14ac:dyDescent="0.35">
      <c r="AA314" s="33"/>
      <c r="AB314" s="33"/>
      <c r="AC314" s="33"/>
      <c r="AN314" s="89"/>
      <c r="BL314" s="42"/>
      <c r="BV314" s="42"/>
      <c r="BW314" s="42"/>
      <c r="CY314" s="19">
        <v>2875</v>
      </c>
      <c r="CZ314" s="19">
        <v>125</v>
      </c>
      <c r="DA314" s="19">
        <f t="shared" si="58"/>
        <v>2750</v>
      </c>
    </row>
    <row r="315" spans="27:105" x14ac:dyDescent="0.35">
      <c r="AA315" s="33"/>
      <c r="AB315" s="33"/>
      <c r="AC315" s="33"/>
      <c r="AN315" s="89"/>
      <c r="BL315" s="42"/>
      <c r="BV315" s="42"/>
      <c r="BW315" s="42"/>
      <c r="CY315" s="19">
        <v>0</v>
      </c>
      <c r="CZ315" s="19">
        <v>0</v>
      </c>
      <c r="DA315" s="19">
        <f t="shared" si="58"/>
        <v>0</v>
      </c>
    </row>
    <row r="316" spans="27:105" x14ac:dyDescent="0.35">
      <c r="AA316" s="33"/>
      <c r="AB316" s="33"/>
      <c r="AC316" s="33"/>
      <c r="AN316" s="89"/>
      <c r="BL316" s="42"/>
      <c r="BV316" s="42"/>
      <c r="BW316" s="42"/>
      <c r="CY316" s="19">
        <v>0</v>
      </c>
      <c r="CZ316" s="19">
        <v>3000</v>
      </c>
      <c r="DA316" s="19">
        <f t="shared" si="58"/>
        <v>-3000</v>
      </c>
    </row>
    <row r="317" spans="27:105" x14ac:dyDescent="0.35">
      <c r="AA317" s="33"/>
      <c r="AB317" s="33"/>
      <c r="AC317" s="33"/>
      <c r="AN317" s="89"/>
      <c r="BL317" s="42"/>
      <c r="BV317" s="42"/>
      <c r="BW317" s="42"/>
      <c r="CY317" s="19">
        <v>3000</v>
      </c>
      <c r="CZ317" s="19">
        <v>0</v>
      </c>
      <c r="DA317" s="19">
        <f t="shared" si="58"/>
        <v>3000</v>
      </c>
    </row>
    <row r="318" spans="27:105" x14ac:dyDescent="0.35">
      <c r="AA318" s="33"/>
      <c r="AB318" s="33"/>
      <c r="AC318" s="33"/>
      <c r="AN318" s="89"/>
      <c r="BL318" s="42"/>
      <c r="BV318" s="42"/>
      <c r="BW318" s="42"/>
      <c r="CY318" s="19">
        <v>0</v>
      </c>
      <c r="CZ318" s="19">
        <v>0</v>
      </c>
      <c r="DA318" s="19">
        <f t="shared" si="58"/>
        <v>0</v>
      </c>
    </row>
    <row r="319" spans="27:105" x14ac:dyDescent="0.35">
      <c r="AA319" s="33"/>
      <c r="AB319" s="33"/>
      <c r="AC319" s="33"/>
      <c r="AN319" s="89"/>
      <c r="BL319" s="42"/>
      <c r="BV319" s="42"/>
      <c r="BW319" s="42"/>
      <c r="CY319" s="19">
        <v>0</v>
      </c>
      <c r="CZ319" s="19">
        <v>967.57701627999995</v>
      </c>
      <c r="DA319" s="19">
        <f t="shared" si="58"/>
        <v>-967.57701627999995</v>
      </c>
    </row>
    <row r="320" spans="27:105" x14ac:dyDescent="0.35">
      <c r="AA320" s="33"/>
      <c r="AB320" s="33"/>
      <c r="AC320" s="33"/>
      <c r="AN320" s="89"/>
      <c r="BL320" s="42"/>
      <c r="BV320" s="42"/>
      <c r="BW320" s="42"/>
      <c r="CY320" s="19">
        <v>0</v>
      </c>
      <c r="CZ320" s="19">
        <v>0</v>
      </c>
      <c r="DA320" s="19">
        <f t="shared" si="58"/>
        <v>0</v>
      </c>
    </row>
    <row r="321" spans="27:105" x14ac:dyDescent="0.35">
      <c r="AA321" s="33"/>
      <c r="AB321" s="33"/>
      <c r="AC321" s="33"/>
      <c r="AN321" s="89"/>
      <c r="BL321" s="42"/>
      <c r="BV321" s="42"/>
      <c r="BW321" s="42"/>
      <c r="CY321" s="19">
        <v>0</v>
      </c>
      <c r="CZ321" s="19">
        <v>0</v>
      </c>
      <c r="DA321" s="19">
        <f t="shared" si="58"/>
        <v>0</v>
      </c>
    </row>
    <row r="322" spans="27:105" x14ac:dyDescent="0.35">
      <c r="AA322" s="33"/>
      <c r="AB322" s="33"/>
      <c r="AC322" s="33"/>
      <c r="AN322" s="89"/>
      <c r="BL322" s="42"/>
      <c r="BV322" s="42"/>
      <c r="BW322" s="42"/>
      <c r="CY322" s="19">
        <v>0</v>
      </c>
      <c r="CZ322" s="19">
        <v>0</v>
      </c>
      <c r="DA322" s="19">
        <f t="shared" si="58"/>
        <v>0</v>
      </c>
    </row>
    <row r="323" spans="27:105" x14ac:dyDescent="0.35">
      <c r="AA323" s="33"/>
      <c r="AB323" s="33"/>
      <c r="AC323" s="33"/>
      <c r="AN323" s="89"/>
      <c r="BL323" s="42"/>
      <c r="BV323" s="42"/>
      <c r="BW323" s="42"/>
      <c r="CY323" s="19">
        <v>0</v>
      </c>
      <c r="CZ323" s="19">
        <v>0</v>
      </c>
      <c r="DA323" s="19">
        <f t="shared" si="58"/>
        <v>0</v>
      </c>
    </row>
    <row r="324" spans="27:105" x14ac:dyDescent="0.35">
      <c r="AA324" s="33"/>
      <c r="AB324" s="33"/>
      <c r="AC324" s="33"/>
      <c r="AN324" s="89"/>
      <c r="BL324" s="42"/>
      <c r="BV324" s="42"/>
      <c r="BW324" s="42"/>
      <c r="CY324" s="19">
        <v>0</v>
      </c>
      <c r="CZ324" s="19">
        <v>826.66598297999997</v>
      </c>
      <c r="DA324" s="19">
        <f t="shared" si="58"/>
        <v>-826.66598297999997</v>
      </c>
    </row>
    <row r="325" spans="27:105" x14ac:dyDescent="0.35">
      <c r="AA325" s="33"/>
      <c r="AB325" s="33"/>
      <c r="AC325" s="33"/>
      <c r="AN325" s="89"/>
      <c r="BL325" s="42"/>
      <c r="BV325" s="42"/>
      <c r="BW325" s="42"/>
      <c r="CY325" s="19">
        <v>0</v>
      </c>
      <c r="CZ325" s="19">
        <v>1466.6265659600001</v>
      </c>
      <c r="DA325" s="19">
        <f t="shared" si="58"/>
        <v>-1466.6265659600001</v>
      </c>
    </row>
    <row r="326" spans="27:105" x14ac:dyDescent="0.35">
      <c r="AA326" s="33"/>
      <c r="AB326" s="33"/>
      <c r="AC326" s="33"/>
      <c r="AN326" s="89"/>
      <c r="BL326" s="42"/>
      <c r="BV326" s="42"/>
      <c r="BW326" s="42"/>
      <c r="CY326" s="19">
        <v>0</v>
      </c>
      <c r="CZ326" s="19">
        <v>0</v>
      </c>
      <c r="DA326" s="19">
        <f t="shared" ref="DA326:DA389" si="59">CY326-CZ326</f>
        <v>0</v>
      </c>
    </row>
    <row r="327" spans="27:105" x14ac:dyDescent="0.35">
      <c r="AA327" s="33"/>
      <c r="AB327" s="33"/>
      <c r="AC327" s="33"/>
      <c r="AN327" s="89"/>
      <c r="BL327" s="42"/>
      <c r="BV327" s="42"/>
      <c r="BW327" s="42"/>
      <c r="CY327" s="19">
        <v>2910.6275914900002</v>
      </c>
      <c r="CZ327" s="19">
        <v>0</v>
      </c>
      <c r="DA327" s="19">
        <f t="shared" si="59"/>
        <v>2910.6275914900002</v>
      </c>
    </row>
    <row r="328" spans="27:105" x14ac:dyDescent="0.35">
      <c r="AA328" s="33"/>
      <c r="AB328" s="33"/>
      <c r="AC328" s="33"/>
      <c r="AN328" s="89"/>
      <c r="BL328" s="42"/>
      <c r="BV328" s="42"/>
      <c r="BW328" s="42"/>
      <c r="CY328" s="19">
        <v>1445.6780882099999</v>
      </c>
      <c r="CZ328" s="19">
        <v>1554.3219117900001</v>
      </c>
      <c r="DA328" s="19">
        <f t="shared" si="59"/>
        <v>-108.64382358000012</v>
      </c>
    </row>
    <row r="329" spans="27:105" x14ac:dyDescent="0.35">
      <c r="AA329" s="33"/>
      <c r="AB329" s="33"/>
      <c r="AC329" s="33"/>
      <c r="AN329" s="89"/>
      <c r="BL329" s="42"/>
      <c r="BV329" s="42"/>
      <c r="BW329" s="42"/>
      <c r="CY329" s="19">
        <v>0</v>
      </c>
      <c r="CZ329" s="19">
        <v>0</v>
      </c>
      <c r="DA329" s="19">
        <f t="shared" si="59"/>
        <v>0</v>
      </c>
    </row>
    <row r="330" spans="27:105" x14ac:dyDescent="0.35">
      <c r="AA330" s="33"/>
      <c r="AB330" s="33"/>
      <c r="AC330" s="33"/>
      <c r="AN330" s="89"/>
      <c r="BL330" s="42"/>
      <c r="BV330" s="42"/>
      <c r="BW330" s="42"/>
      <c r="CY330" s="19">
        <v>0</v>
      </c>
      <c r="CZ330" s="19">
        <v>1301.3237319100001</v>
      </c>
      <c r="DA330" s="19">
        <f t="shared" si="59"/>
        <v>-1301.3237319100001</v>
      </c>
    </row>
    <row r="331" spans="27:105" x14ac:dyDescent="0.35">
      <c r="AA331" s="33"/>
      <c r="AB331" s="33"/>
      <c r="AC331" s="33"/>
      <c r="AN331" s="89"/>
      <c r="BL331" s="42"/>
      <c r="BV331" s="42"/>
      <c r="BW331" s="42"/>
      <c r="CY331" s="19">
        <v>0</v>
      </c>
      <c r="CZ331" s="19">
        <v>1879.4692255299999</v>
      </c>
      <c r="DA331" s="19">
        <f t="shared" si="59"/>
        <v>-1879.4692255299999</v>
      </c>
    </row>
    <row r="332" spans="27:105" x14ac:dyDescent="0.35">
      <c r="AA332" s="33"/>
      <c r="AB332" s="33"/>
      <c r="AC332" s="33"/>
      <c r="AN332" s="89"/>
      <c r="BL332" s="42"/>
      <c r="BV332" s="42"/>
      <c r="BW332" s="42"/>
      <c r="CY332" s="19">
        <v>0</v>
      </c>
      <c r="CZ332" s="19">
        <v>0</v>
      </c>
      <c r="DA332" s="19">
        <f t="shared" si="59"/>
        <v>0</v>
      </c>
    </row>
    <row r="333" spans="27:105" x14ac:dyDescent="0.35">
      <c r="AA333" s="33"/>
      <c r="AB333" s="33"/>
      <c r="AC333" s="33"/>
      <c r="AN333" s="89"/>
      <c r="BL333" s="42"/>
      <c r="BV333" s="42"/>
      <c r="BW333" s="42"/>
      <c r="CY333" s="19">
        <v>2512.6817446800001</v>
      </c>
      <c r="CZ333" s="19">
        <v>487.31825531999999</v>
      </c>
      <c r="DA333" s="19">
        <f t="shared" si="59"/>
        <v>2025.3634893600001</v>
      </c>
    </row>
    <row r="334" spans="27:105" x14ac:dyDescent="0.35">
      <c r="AA334" s="33"/>
      <c r="AB334" s="33"/>
      <c r="AC334" s="33"/>
      <c r="AN334" s="89"/>
      <c r="BL334" s="42"/>
      <c r="BV334" s="42"/>
      <c r="BW334" s="42"/>
      <c r="CY334" s="19">
        <v>0</v>
      </c>
      <c r="CZ334" s="19">
        <v>212.24673987</v>
      </c>
      <c r="DA334" s="19">
        <f t="shared" si="59"/>
        <v>-212.24673987</v>
      </c>
    </row>
    <row r="335" spans="27:105" x14ac:dyDescent="0.35">
      <c r="AA335" s="33"/>
      <c r="AB335" s="33"/>
      <c r="AC335" s="33"/>
      <c r="AN335" s="89"/>
      <c r="BL335" s="42"/>
      <c r="BV335" s="42"/>
      <c r="BW335" s="42"/>
      <c r="CY335" s="19">
        <v>1176.3793148899999</v>
      </c>
      <c r="CZ335" s="19">
        <v>0</v>
      </c>
      <c r="DA335" s="19">
        <f t="shared" si="59"/>
        <v>1176.3793148899999</v>
      </c>
    </row>
    <row r="336" spans="27:105" x14ac:dyDescent="0.35">
      <c r="AA336" s="33"/>
      <c r="AB336" s="33"/>
      <c r="AC336" s="33"/>
      <c r="AN336" s="89"/>
      <c r="BL336" s="42"/>
      <c r="BV336" s="42"/>
      <c r="BW336" s="42"/>
      <c r="CY336" s="19">
        <v>866.39674467999998</v>
      </c>
      <c r="CZ336" s="19">
        <v>0</v>
      </c>
      <c r="DA336" s="19">
        <f t="shared" si="59"/>
        <v>866.39674467999998</v>
      </c>
    </row>
    <row r="337" spans="27:105" x14ac:dyDescent="0.35">
      <c r="AA337" s="33"/>
      <c r="AB337" s="33"/>
      <c r="AC337" s="33"/>
      <c r="AN337" s="89"/>
      <c r="BL337" s="42"/>
      <c r="BV337" s="42"/>
      <c r="BW337" s="42"/>
      <c r="CY337" s="19">
        <v>551.78859574000001</v>
      </c>
      <c r="CZ337" s="19">
        <v>0</v>
      </c>
      <c r="DA337" s="19">
        <f t="shared" si="59"/>
        <v>551.78859574000001</v>
      </c>
    </row>
    <row r="338" spans="27:105" x14ac:dyDescent="0.35">
      <c r="AA338" s="33"/>
      <c r="AB338" s="33"/>
      <c r="AC338" s="33"/>
      <c r="AN338" s="89"/>
      <c r="BL338" s="42"/>
      <c r="BV338" s="42"/>
      <c r="BW338" s="42"/>
      <c r="CY338" s="19">
        <v>3000</v>
      </c>
      <c r="CZ338" s="19">
        <v>0</v>
      </c>
      <c r="DA338" s="19">
        <f t="shared" si="59"/>
        <v>3000</v>
      </c>
    </row>
    <row r="339" spans="27:105" x14ac:dyDescent="0.35">
      <c r="AA339" s="33"/>
      <c r="AB339" s="33"/>
      <c r="AC339" s="33"/>
      <c r="AN339" s="89"/>
      <c r="BL339" s="42"/>
      <c r="BV339" s="42"/>
      <c r="BW339" s="42"/>
      <c r="CY339" s="19">
        <v>537.58058722999999</v>
      </c>
      <c r="CZ339" s="19">
        <v>0</v>
      </c>
      <c r="DA339" s="19">
        <f t="shared" si="59"/>
        <v>537.58058722999999</v>
      </c>
    </row>
    <row r="340" spans="27:105" x14ac:dyDescent="0.35">
      <c r="AA340" s="33"/>
      <c r="AB340" s="33"/>
      <c r="AC340" s="33"/>
      <c r="AN340" s="89"/>
      <c r="BL340" s="42"/>
      <c r="BV340" s="42"/>
      <c r="BW340" s="42"/>
      <c r="CY340" s="19">
        <v>252.90350212999999</v>
      </c>
      <c r="CZ340" s="19">
        <v>0</v>
      </c>
      <c r="DA340" s="19">
        <f t="shared" si="59"/>
        <v>252.90350212999999</v>
      </c>
    </row>
    <row r="341" spans="27:105" x14ac:dyDescent="0.35">
      <c r="AA341" s="33"/>
      <c r="AB341" s="33"/>
      <c r="AC341" s="33"/>
      <c r="AN341" s="89"/>
      <c r="BL341" s="42"/>
      <c r="BV341" s="42"/>
      <c r="BW341" s="42"/>
      <c r="CY341" s="19">
        <v>0</v>
      </c>
      <c r="CZ341" s="19">
        <v>0</v>
      </c>
      <c r="DA341" s="19">
        <f t="shared" si="59"/>
        <v>0</v>
      </c>
    </row>
    <row r="342" spans="27:105" x14ac:dyDescent="0.35">
      <c r="AA342" s="33"/>
      <c r="AB342" s="33"/>
      <c r="AC342" s="33"/>
      <c r="AN342" s="89"/>
      <c r="BL342" s="42"/>
      <c r="BV342" s="42"/>
      <c r="BW342" s="42"/>
      <c r="CY342" s="19">
        <v>0</v>
      </c>
      <c r="CZ342" s="19">
        <v>1289.4931999999999</v>
      </c>
      <c r="DA342" s="19">
        <f t="shared" si="59"/>
        <v>-1289.4931999999999</v>
      </c>
    </row>
    <row r="343" spans="27:105" x14ac:dyDescent="0.35">
      <c r="AA343" s="33"/>
      <c r="AB343" s="33"/>
      <c r="AC343" s="33"/>
      <c r="AN343" s="89"/>
      <c r="BL343" s="42"/>
      <c r="BV343" s="42"/>
      <c r="BW343" s="42"/>
      <c r="CY343" s="19">
        <v>0</v>
      </c>
      <c r="CZ343" s="19">
        <v>0</v>
      </c>
      <c r="DA343" s="19">
        <f t="shared" si="59"/>
        <v>0</v>
      </c>
    </row>
    <row r="344" spans="27:105" x14ac:dyDescent="0.35">
      <c r="AA344" s="33"/>
      <c r="AB344" s="33"/>
      <c r="AC344" s="33"/>
      <c r="AN344" s="89"/>
      <c r="BL344" s="42"/>
      <c r="BV344" s="42"/>
      <c r="BW344" s="42"/>
      <c r="CY344" s="19">
        <v>0</v>
      </c>
      <c r="CZ344" s="19">
        <v>1784.40982979</v>
      </c>
      <c r="DA344" s="19">
        <f t="shared" si="59"/>
        <v>-1784.40982979</v>
      </c>
    </row>
    <row r="345" spans="27:105" x14ac:dyDescent="0.35">
      <c r="AA345" s="33"/>
      <c r="AB345" s="33"/>
      <c r="AC345" s="33"/>
      <c r="AN345" s="89"/>
      <c r="BL345" s="42"/>
      <c r="BV345" s="42"/>
      <c r="BW345" s="42"/>
      <c r="CY345" s="19">
        <v>0</v>
      </c>
      <c r="CZ345" s="19">
        <v>1772.1388340399999</v>
      </c>
      <c r="DA345" s="19">
        <f t="shared" si="59"/>
        <v>-1772.1388340399999</v>
      </c>
    </row>
    <row r="346" spans="27:105" x14ac:dyDescent="0.35">
      <c r="AA346" s="33"/>
      <c r="AB346" s="33"/>
      <c r="AC346" s="33"/>
      <c r="AN346" s="89"/>
      <c r="BL346" s="42"/>
      <c r="BV346" s="42"/>
      <c r="BW346" s="42"/>
      <c r="CY346" s="19">
        <v>0</v>
      </c>
      <c r="CZ346" s="19">
        <v>2063.0737531899999</v>
      </c>
      <c r="DA346" s="19">
        <f t="shared" si="59"/>
        <v>-2063.0737531899999</v>
      </c>
    </row>
    <row r="347" spans="27:105" x14ac:dyDescent="0.35">
      <c r="AA347" s="33"/>
      <c r="AB347" s="33"/>
      <c r="AC347" s="33"/>
      <c r="AN347" s="89"/>
      <c r="BL347" s="42"/>
      <c r="BV347" s="42"/>
      <c r="BW347" s="42"/>
      <c r="CY347" s="19">
        <v>0</v>
      </c>
      <c r="CZ347" s="19">
        <v>1594.1415446799999</v>
      </c>
      <c r="DA347" s="19">
        <f t="shared" si="59"/>
        <v>-1594.1415446799999</v>
      </c>
    </row>
    <row r="348" spans="27:105" x14ac:dyDescent="0.35">
      <c r="AA348" s="33"/>
      <c r="AB348" s="33"/>
      <c r="AC348" s="33"/>
      <c r="AN348" s="89"/>
      <c r="BL348" s="42"/>
      <c r="BV348" s="42"/>
      <c r="BW348" s="42"/>
      <c r="CY348" s="19">
        <v>2769.4365370199998</v>
      </c>
      <c r="CZ348" s="19">
        <v>0</v>
      </c>
      <c r="DA348" s="19">
        <f t="shared" si="59"/>
        <v>2769.4365370199998</v>
      </c>
    </row>
    <row r="349" spans="27:105" x14ac:dyDescent="0.35">
      <c r="AA349" s="33"/>
      <c r="AB349" s="33"/>
      <c r="AC349" s="33"/>
      <c r="AN349" s="89"/>
      <c r="BL349" s="42"/>
      <c r="BV349" s="42"/>
      <c r="BW349" s="42"/>
      <c r="CY349" s="19">
        <v>3000</v>
      </c>
      <c r="CZ349" s="19">
        <v>0</v>
      </c>
      <c r="DA349" s="19">
        <f t="shared" si="59"/>
        <v>3000</v>
      </c>
    </row>
    <row r="350" spans="27:105" x14ac:dyDescent="0.35">
      <c r="AA350" s="33"/>
      <c r="AB350" s="33"/>
      <c r="AC350" s="33"/>
      <c r="AN350" s="89"/>
      <c r="BL350" s="42"/>
      <c r="BV350" s="42"/>
      <c r="BW350" s="42"/>
      <c r="CY350" s="19">
        <v>0</v>
      </c>
      <c r="CZ350" s="19">
        <v>0</v>
      </c>
      <c r="DA350" s="19">
        <f t="shared" si="59"/>
        <v>0</v>
      </c>
    </row>
    <row r="351" spans="27:105" x14ac:dyDescent="0.35">
      <c r="AA351" s="33"/>
      <c r="AB351" s="33"/>
      <c r="AC351" s="33"/>
      <c r="AN351" s="89"/>
      <c r="BL351" s="42"/>
      <c r="BV351" s="42"/>
      <c r="BW351" s="42"/>
      <c r="CY351" s="19">
        <v>0</v>
      </c>
      <c r="CZ351" s="19">
        <v>0</v>
      </c>
      <c r="DA351" s="19">
        <f t="shared" si="59"/>
        <v>0</v>
      </c>
    </row>
    <row r="352" spans="27:105" x14ac:dyDescent="0.35">
      <c r="AA352" s="33"/>
      <c r="AB352" s="33"/>
      <c r="AC352" s="33"/>
      <c r="AN352" s="89"/>
      <c r="BL352" s="42"/>
      <c r="BV352" s="42"/>
      <c r="BW352" s="42"/>
      <c r="CY352" s="19">
        <v>0</v>
      </c>
      <c r="CZ352" s="19">
        <v>3000</v>
      </c>
      <c r="DA352" s="19">
        <f t="shared" si="59"/>
        <v>-3000</v>
      </c>
    </row>
    <row r="353" spans="27:105" x14ac:dyDescent="0.35">
      <c r="AA353" s="33"/>
      <c r="AB353" s="33"/>
      <c r="AC353" s="33"/>
      <c r="AN353" s="89"/>
      <c r="BL353" s="42"/>
      <c r="BV353" s="42"/>
      <c r="BW353" s="42"/>
      <c r="CY353" s="19">
        <v>0</v>
      </c>
      <c r="CZ353" s="19">
        <v>739.75069786999995</v>
      </c>
      <c r="DA353" s="19">
        <f t="shared" si="59"/>
        <v>-739.75069786999995</v>
      </c>
    </row>
    <row r="354" spans="27:105" x14ac:dyDescent="0.35">
      <c r="AA354" s="33"/>
      <c r="AB354" s="33"/>
      <c r="AC354" s="33"/>
      <c r="AN354" s="89"/>
      <c r="BL354" s="42"/>
      <c r="BV354" s="42"/>
      <c r="BW354" s="42"/>
      <c r="CY354" s="19">
        <v>0</v>
      </c>
      <c r="CZ354" s="19">
        <v>0</v>
      </c>
      <c r="DA354" s="19">
        <f t="shared" si="59"/>
        <v>0</v>
      </c>
    </row>
    <row r="355" spans="27:105" x14ac:dyDescent="0.35">
      <c r="AA355" s="33"/>
      <c r="AB355" s="33"/>
      <c r="AC355" s="33"/>
      <c r="AN355" s="89"/>
      <c r="BL355" s="42"/>
      <c r="BV355" s="42"/>
      <c r="BW355" s="42"/>
      <c r="CY355" s="19">
        <v>0</v>
      </c>
      <c r="CZ355" s="19">
        <v>0</v>
      </c>
      <c r="DA355" s="19">
        <f t="shared" si="59"/>
        <v>0</v>
      </c>
    </row>
    <row r="356" spans="27:105" x14ac:dyDescent="0.35">
      <c r="AA356" s="33"/>
      <c r="AB356" s="33"/>
      <c r="AC356" s="33"/>
      <c r="AN356" s="89"/>
      <c r="BL356" s="42"/>
      <c r="BV356" s="42"/>
      <c r="BW356" s="42"/>
      <c r="CY356" s="19">
        <v>0</v>
      </c>
      <c r="CZ356" s="19">
        <v>3000</v>
      </c>
      <c r="DA356" s="19">
        <f t="shared" si="59"/>
        <v>-3000</v>
      </c>
    </row>
    <row r="357" spans="27:105" x14ac:dyDescent="0.35">
      <c r="AA357" s="33"/>
      <c r="AB357" s="33"/>
      <c r="AC357" s="33"/>
      <c r="AN357" s="89"/>
      <c r="BL357" s="42"/>
      <c r="BV357" s="42"/>
      <c r="BW357" s="42"/>
      <c r="CY357" s="19">
        <v>0</v>
      </c>
      <c r="CZ357" s="19">
        <v>0</v>
      </c>
      <c r="DA357" s="19">
        <f t="shared" si="59"/>
        <v>0</v>
      </c>
    </row>
    <row r="358" spans="27:105" x14ac:dyDescent="0.35">
      <c r="AA358" s="33"/>
      <c r="AB358" s="33"/>
      <c r="AC358" s="33"/>
      <c r="AN358" s="89"/>
      <c r="BL358" s="42"/>
      <c r="BV358" s="42"/>
      <c r="BW358" s="42"/>
      <c r="CY358" s="19">
        <v>1934.46247421</v>
      </c>
      <c r="CZ358" s="19">
        <v>0</v>
      </c>
      <c r="DA358" s="19">
        <f t="shared" si="59"/>
        <v>1934.46247421</v>
      </c>
    </row>
    <row r="359" spans="27:105" x14ac:dyDescent="0.35">
      <c r="AA359" s="33"/>
      <c r="AB359" s="33"/>
      <c r="AC359" s="33"/>
      <c r="AN359" s="89"/>
      <c r="BL359" s="42"/>
      <c r="BV359" s="42"/>
      <c r="BW359" s="42"/>
      <c r="CY359" s="19">
        <v>3000</v>
      </c>
      <c r="CZ359" s="19">
        <v>0</v>
      </c>
      <c r="DA359" s="19">
        <f t="shared" si="59"/>
        <v>3000</v>
      </c>
    </row>
    <row r="360" spans="27:105" x14ac:dyDescent="0.35">
      <c r="AA360" s="33"/>
      <c r="AB360" s="33"/>
      <c r="AC360" s="33"/>
      <c r="AN360" s="89"/>
      <c r="BL360" s="42"/>
      <c r="BV360" s="42"/>
      <c r="BW360" s="42"/>
      <c r="CY360" s="19">
        <v>671.13686383000004</v>
      </c>
      <c r="CZ360" s="19">
        <v>0</v>
      </c>
      <c r="DA360" s="19">
        <f t="shared" si="59"/>
        <v>671.13686383000004</v>
      </c>
    </row>
    <row r="361" spans="27:105" x14ac:dyDescent="0.35">
      <c r="AA361" s="33"/>
      <c r="AB361" s="33"/>
      <c r="AC361" s="33"/>
      <c r="AN361" s="89"/>
      <c r="BL361" s="42"/>
      <c r="BV361" s="42"/>
      <c r="BW361" s="42"/>
      <c r="CY361" s="19">
        <v>0</v>
      </c>
      <c r="CZ361" s="19">
        <v>0</v>
      </c>
      <c r="DA361" s="19">
        <f t="shared" si="59"/>
        <v>0</v>
      </c>
    </row>
    <row r="362" spans="27:105" x14ac:dyDescent="0.35">
      <c r="AA362" s="33"/>
      <c r="AB362" s="33"/>
      <c r="AC362" s="33"/>
      <c r="AN362" s="89"/>
      <c r="BL362" s="42"/>
      <c r="BV362" s="42"/>
      <c r="BW362" s="42"/>
      <c r="CY362" s="19">
        <v>0</v>
      </c>
      <c r="CZ362" s="19">
        <v>1595.34737021</v>
      </c>
      <c r="DA362" s="19">
        <f t="shared" si="59"/>
        <v>-1595.34737021</v>
      </c>
    </row>
    <row r="363" spans="27:105" x14ac:dyDescent="0.35">
      <c r="AA363" s="33"/>
      <c r="AB363" s="33"/>
      <c r="AC363" s="33"/>
      <c r="AN363" s="89"/>
      <c r="BL363" s="42"/>
      <c r="BV363" s="42"/>
      <c r="BW363" s="42"/>
      <c r="CY363" s="19">
        <v>1862.1202425500001</v>
      </c>
      <c r="CZ363" s="19">
        <v>0</v>
      </c>
      <c r="DA363" s="19">
        <f t="shared" si="59"/>
        <v>1862.1202425500001</v>
      </c>
    </row>
    <row r="364" spans="27:105" x14ac:dyDescent="0.35">
      <c r="AA364" s="33"/>
      <c r="AB364" s="33"/>
      <c r="AC364" s="33"/>
      <c r="AN364" s="89"/>
      <c r="BL364" s="42"/>
      <c r="BV364" s="42"/>
      <c r="BW364" s="42"/>
      <c r="CY364" s="19">
        <v>0</v>
      </c>
      <c r="CZ364" s="19">
        <v>0</v>
      </c>
      <c r="DA364" s="19">
        <f t="shared" si="59"/>
        <v>0</v>
      </c>
    </row>
    <row r="365" spans="27:105" x14ac:dyDescent="0.35">
      <c r="AA365" s="33"/>
      <c r="AB365" s="33"/>
      <c r="AC365" s="33"/>
      <c r="AN365" s="89"/>
      <c r="BL365" s="42"/>
      <c r="BV365" s="42"/>
      <c r="BW365" s="42"/>
      <c r="CY365" s="19">
        <v>0</v>
      </c>
      <c r="CZ365" s="19">
        <v>903.80569343000002</v>
      </c>
      <c r="DA365" s="19">
        <f t="shared" si="59"/>
        <v>-903.80569343000002</v>
      </c>
    </row>
    <row r="366" spans="27:105" x14ac:dyDescent="0.35">
      <c r="AA366" s="33"/>
      <c r="AB366" s="33"/>
      <c r="AC366" s="33"/>
      <c r="AN366" s="89"/>
      <c r="BL366" s="42"/>
      <c r="BV366" s="42"/>
      <c r="BW366" s="42"/>
      <c r="CY366" s="19">
        <v>0</v>
      </c>
      <c r="CZ366" s="19">
        <v>2775.1632</v>
      </c>
      <c r="DA366" s="19">
        <f t="shared" si="59"/>
        <v>-2775.1632</v>
      </c>
    </row>
    <row r="367" spans="27:105" x14ac:dyDescent="0.35">
      <c r="AA367" s="33"/>
      <c r="AB367" s="33"/>
      <c r="AC367" s="33"/>
      <c r="AN367" s="89"/>
      <c r="BL367" s="42"/>
      <c r="BV367" s="42"/>
      <c r="BW367" s="42"/>
      <c r="CY367" s="19">
        <v>2093.2956106400002</v>
      </c>
      <c r="CZ367" s="19">
        <v>906.70438936000005</v>
      </c>
      <c r="DA367" s="19">
        <f t="shared" si="59"/>
        <v>1186.5912212800001</v>
      </c>
    </row>
    <row r="368" spans="27:105" x14ac:dyDescent="0.35">
      <c r="AA368" s="33"/>
      <c r="AB368" s="33"/>
      <c r="AC368" s="33"/>
      <c r="AN368" s="89"/>
      <c r="BL368" s="42"/>
      <c r="BV368" s="42"/>
      <c r="BW368" s="42"/>
      <c r="CY368" s="19">
        <v>0</v>
      </c>
      <c r="CZ368" s="19">
        <v>0</v>
      </c>
      <c r="DA368" s="19">
        <f t="shared" si="59"/>
        <v>0</v>
      </c>
    </row>
    <row r="369" spans="27:105" x14ac:dyDescent="0.35">
      <c r="AA369" s="33"/>
      <c r="AB369" s="33"/>
      <c r="AC369" s="33"/>
      <c r="AN369" s="89"/>
      <c r="BL369" s="42"/>
      <c r="BV369" s="42"/>
      <c r="BW369" s="42"/>
      <c r="CY369" s="19">
        <v>0</v>
      </c>
      <c r="CZ369" s="19">
        <v>0</v>
      </c>
      <c r="DA369" s="19">
        <f t="shared" si="59"/>
        <v>0</v>
      </c>
    </row>
    <row r="370" spans="27:105" x14ac:dyDescent="0.35">
      <c r="AA370" s="33"/>
      <c r="AB370" s="33"/>
      <c r="AC370" s="33"/>
      <c r="AN370" s="89"/>
      <c r="BL370" s="42"/>
      <c r="BV370" s="42"/>
      <c r="BW370" s="42"/>
      <c r="CY370" s="19">
        <v>0</v>
      </c>
      <c r="CZ370" s="19">
        <v>0</v>
      </c>
      <c r="DA370" s="19">
        <f t="shared" si="59"/>
        <v>0</v>
      </c>
    </row>
    <row r="371" spans="27:105" x14ac:dyDescent="0.35">
      <c r="AA371" s="33"/>
      <c r="AB371" s="33"/>
      <c r="AC371" s="33"/>
      <c r="AN371" s="89"/>
      <c r="BL371" s="42"/>
      <c r="BV371" s="42"/>
      <c r="BW371" s="42"/>
      <c r="CY371" s="19">
        <v>0</v>
      </c>
      <c r="CZ371" s="19">
        <v>3000</v>
      </c>
      <c r="DA371" s="19">
        <f t="shared" si="59"/>
        <v>-3000</v>
      </c>
    </row>
    <row r="372" spans="27:105" x14ac:dyDescent="0.35">
      <c r="AA372" s="33"/>
      <c r="AB372" s="33"/>
      <c r="AC372" s="33"/>
      <c r="AN372" s="89"/>
      <c r="BL372" s="42"/>
      <c r="BV372" s="42"/>
      <c r="BW372" s="42"/>
      <c r="CY372" s="19">
        <v>0</v>
      </c>
      <c r="CZ372" s="19">
        <v>0</v>
      </c>
      <c r="DA372" s="19">
        <f t="shared" si="59"/>
        <v>0</v>
      </c>
    </row>
    <row r="373" spans="27:105" x14ac:dyDescent="0.35">
      <c r="AA373" s="33"/>
      <c r="AB373" s="33"/>
      <c r="AC373" s="33"/>
      <c r="AN373" s="89"/>
      <c r="BL373" s="42"/>
      <c r="BV373" s="42"/>
      <c r="BW373" s="42"/>
      <c r="CY373" s="19">
        <v>0</v>
      </c>
      <c r="CZ373" s="19">
        <v>0</v>
      </c>
      <c r="DA373" s="19">
        <f t="shared" si="59"/>
        <v>0</v>
      </c>
    </row>
    <row r="374" spans="27:105" x14ac:dyDescent="0.35">
      <c r="AA374" s="33"/>
      <c r="AB374" s="33"/>
      <c r="AC374" s="33"/>
      <c r="AN374" s="89"/>
      <c r="BL374" s="42"/>
      <c r="BV374" s="42"/>
      <c r="BW374" s="42"/>
      <c r="CY374" s="19">
        <v>2578.36525957</v>
      </c>
      <c r="CZ374" s="19">
        <v>0</v>
      </c>
      <c r="DA374" s="19">
        <f t="shared" si="59"/>
        <v>2578.36525957</v>
      </c>
    </row>
    <row r="375" spans="27:105" x14ac:dyDescent="0.35">
      <c r="AA375" s="33"/>
      <c r="AB375" s="33"/>
      <c r="AC375" s="33"/>
      <c r="AN375" s="89"/>
      <c r="BL375" s="42"/>
      <c r="BV375" s="42"/>
      <c r="BW375" s="42"/>
      <c r="CY375" s="19">
        <v>0</v>
      </c>
      <c r="CZ375" s="19">
        <v>1013.95809787</v>
      </c>
      <c r="DA375" s="19">
        <f t="shared" si="59"/>
        <v>-1013.95809787</v>
      </c>
    </row>
    <row r="376" spans="27:105" x14ac:dyDescent="0.35">
      <c r="AA376" s="33"/>
      <c r="AB376" s="33"/>
      <c r="AC376" s="33"/>
      <c r="AN376" s="89"/>
      <c r="BL376" s="42"/>
      <c r="BV376" s="42"/>
      <c r="BW376" s="42"/>
      <c r="CY376" s="19">
        <v>0</v>
      </c>
      <c r="CZ376" s="19">
        <v>0</v>
      </c>
      <c r="DA376" s="19">
        <f t="shared" si="59"/>
        <v>0</v>
      </c>
    </row>
    <row r="377" spans="27:105" x14ac:dyDescent="0.35">
      <c r="AA377" s="33"/>
      <c r="AB377" s="33"/>
      <c r="AC377" s="33"/>
      <c r="AN377" s="89"/>
      <c r="BL377" s="42"/>
      <c r="BV377" s="42"/>
      <c r="BW377" s="42"/>
      <c r="CY377" s="19">
        <v>0</v>
      </c>
      <c r="CZ377" s="19">
        <v>0</v>
      </c>
      <c r="DA377" s="19">
        <f t="shared" si="59"/>
        <v>0</v>
      </c>
    </row>
    <row r="378" spans="27:105" x14ac:dyDescent="0.35">
      <c r="AA378" s="33"/>
      <c r="AB378" s="33"/>
      <c r="AC378" s="33"/>
      <c r="AN378" s="89"/>
      <c r="BL378" s="42"/>
      <c r="BV378" s="42"/>
      <c r="BW378" s="42"/>
      <c r="CY378" s="19">
        <v>0</v>
      </c>
      <c r="CZ378" s="19">
        <v>0</v>
      </c>
      <c r="DA378" s="19">
        <f t="shared" si="59"/>
        <v>0</v>
      </c>
    </row>
    <row r="379" spans="27:105" x14ac:dyDescent="0.35">
      <c r="AA379" s="33"/>
      <c r="AB379" s="33"/>
      <c r="AC379" s="33"/>
      <c r="AN379" s="89"/>
      <c r="BL379" s="42"/>
      <c r="BV379" s="42"/>
      <c r="BW379" s="42"/>
      <c r="CY379" s="19">
        <v>0</v>
      </c>
      <c r="CZ379" s="19">
        <v>0</v>
      </c>
      <c r="DA379" s="19">
        <f t="shared" si="59"/>
        <v>0</v>
      </c>
    </row>
    <row r="380" spans="27:105" x14ac:dyDescent="0.35">
      <c r="AA380" s="33"/>
      <c r="AB380" s="33"/>
      <c r="AC380" s="33"/>
      <c r="AN380" s="89"/>
      <c r="BL380" s="42"/>
      <c r="BV380" s="42"/>
      <c r="BW380" s="42"/>
      <c r="CY380" s="19">
        <v>0</v>
      </c>
      <c r="CZ380" s="19">
        <v>3000</v>
      </c>
      <c r="DA380" s="19">
        <f t="shared" si="59"/>
        <v>-3000</v>
      </c>
    </row>
    <row r="381" spans="27:105" x14ac:dyDescent="0.35">
      <c r="AA381" s="33"/>
      <c r="AB381" s="33"/>
      <c r="AC381" s="33"/>
      <c r="AN381" s="89"/>
      <c r="BL381" s="42"/>
      <c r="BV381" s="42"/>
      <c r="BW381" s="42"/>
      <c r="CY381" s="19">
        <v>0</v>
      </c>
      <c r="CZ381" s="19">
        <v>0</v>
      </c>
      <c r="DA381" s="19">
        <f t="shared" si="59"/>
        <v>0</v>
      </c>
    </row>
    <row r="382" spans="27:105" x14ac:dyDescent="0.35">
      <c r="AA382" s="33"/>
      <c r="AB382" s="33"/>
      <c r="AC382" s="33"/>
      <c r="AN382" s="89"/>
      <c r="BL382" s="42"/>
      <c r="BV382" s="42"/>
      <c r="BW382" s="42"/>
      <c r="CY382" s="19">
        <v>1514.44448085</v>
      </c>
      <c r="CZ382" s="19">
        <v>0</v>
      </c>
      <c r="DA382" s="19">
        <f t="shared" si="59"/>
        <v>1514.44448085</v>
      </c>
    </row>
    <row r="383" spans="27:105" x14ac:dyDescent="0.35">
      <c r="AA383" s="33"/>
      <c r="AB383" s="33"/>
      <c r="AC383" s="33"/>
      <c r="AN383" s="89"/>
      <c r="BL383" s="42"/>
      <c r="BV383" s="42"/>
      <c r="BW383" s="42"/>
      <c r="CY383" s="19">
        <v>0</v>
      </c>
      <c r="CZ383" s="19">
        <v>0</v>
      </c>
      <c r="DA383" s="19">
        <f t="shared" si="59"/>
        <v>0</v>
      </c>
    </row>
    <row r="384" spans="27:105" x14ac:dyDescent="0.35">
      <c r="AA384" s="33"/>
      <c r="AB384" s="33"/>
      <c r="AC384" s="33"/>
      <c r="AN384" s="89"/>
      <c r="BL384" s="42"/>
      <c r="BV384" s="42"/>
      <c r="BW384" s="42"/>
      <c r="CY384" s="19">
        <v>0</v>
      </c>
      <c r="CZ384" s="19">
        <v>0</v>
      </c>
      <c r="DA384" s="19">
        <f t="shared" si="59"/>
        <v>0</v>
      </c>
    </row>
    <row r="385" spans="27:105" x14ac:dyDescent="0.35">
      <c r="AA385" s="33"/>
      <c r="AB385" s="33"/>
      <c r="AC385" s="33"/>
      <c r="AN385" s="89"/>
      <c r="BL385" s="42"/>
      <c r="BV385" s="42"/>
      <c r="BW385" s="42"/>
      <c r="CY385" s="19">
        <v>3000</v>
      </c>
      <c r="CZ385" s="19">
        <v>0</v>
      </c>
      <c r="DA385" s="19">
        <f t="shared" si="59"/>
        <v>3000</v>
      </c>
    </row>
    <row r="386" spans="27:105" x14ac:dyDescent="0.35">
      <c r="AA386" s="33"/>
      <c r="AB386" s="33"/>
      <c r="AC386" s="33"/>
      <c r="AN386" s="89"/>
      <c r="BL386" s="42"/>
      <c r="BV386" s="42"/>
      <c r="BW386" s="42"/>
      <c r="CY386" s="19">
        <v>2927.01322979</v>
      </c>
      <c r="CZ386" s="19">
        <v>0</v>
      </c>
      <c r="DA386" s="19">
        <f t="shared" si="59"/>
        <v>2927.01322979</v>
      </c>
    </row>
    <row r="387" spans="27:105" x14ac:dyDescent="0.35">
      <c r="AA387" s="33"/>
      <c r="AB387" s="33"/>
      <c r="AC387" s="33"/>
      <c r="AN387" s="89"/>
      <c r="BL387" s="42"/>
      <c r="BV387" s="42"/>
      <c r="BW387" s="42"/>
      <c r="CY387" s="19">
        <v>0</v>
      </c>
      <c r="CZ387" s="19">
        <v>0</v>
      </c>
      <c r="DA387" s="19">
        <f t="shared" si="59"/>
        <v>0</v>
      </c>
    </row>
    <row r="388" spans="27:105" x14ac:dyDescent="0.35">
      <c r="AA388" s="33"/>
      <c r="AB388" s="33"/>
      <c r="AC388" s="33"/>
      <c r="AN388" s="89"/>
      <c r="BL388" s="42"/>
      <c r="BV388" s="42"/>
      <c r="BW388" s="42"/>
      <c r="CY388" s="19">
        <v>0</v>
      </c>
      <c r="CZ388" s="19">
        <v>0</v>
      </c>
      <c r="DA388" s="19">
        <f t="shared" si="59"/>
        <v>0</v>
      </c>
    </row>
    <row r="389" spans="27:105" x14ac:dyDescent="0.35">
      <c r="AA389" s="33"/>
      <c r="AB389" s="33"/>
      <c r="AC389" s="33"/>
      <c r="AN389" s="89"/>
      <c r="BL389" s="42"/>
      <c r="BV389" s="42"/>
      <c r="BW389" s="42"/>
      <c r="CY389" s="19">
        <v>2158.5422893599998</v>
      </c>
      <c r="CZ389" s="19">
        <v>0</v>
      </c>
      <c r="DA389" s="19">
        <f t="shared" si="59"/>
        <v>2158.5422893599998</v>
      </c>
    </row>
    <row r="390" spans="27:105" x14ac:dyDescent="0.35">
      <c r="AA390" s="33"/>
      <c r="AB390" s="33"/>
      <c r="AC390" s="33"/>
      <c r="AN390" s="89"/>
      <c r="BL390" s="42"/>
      <c r="BV390" s="42"/>
      <c r="BW390" s="42"/>
      <c r="CY390" s="19">
        <v>0</v>
      </c>
      <c r="CZ390" s="19">
        <v>0</v>
      </c>
      <c r="DA390" s="19">
        <f t="shared" ref="DA390:DA453" si="60">CY390-CZ390</f>
        <v>0</v>
      </c>
    </row>
    <row r="391" spans="27:105" x14ac:dyDescent="0.35">
      <c r="AA391" s="33"/>
      <c r="AB391" s="33"/>
      <c r="AC391" s="33"/>
      <c r="AN391" s="89"/>
      <c r="BL391" s="42"/>
      <c r="BV391" s="42"/>
      <c r="BW391" s="42"/>
      <c r="CY391" s="19">
        <v>0</v>
      </c>
      <c r="CZ391" s="19">
        <v>0</v>
      </c>
      <c r="DA391" s="19">
        <f t="shared" si="60"/>
        <v>0</v>
      </c>
    </row>
    <row r="392" spans="27:105" x14ac:dyDescent="0.35">
      <c r="AA392" s="33"/>
      <c r="AB392" s="33"/>
      <c r="AC392" s="33"/>
      <c r="AN392" s="89"/>
      <c r="BL392" s="42"/>
      <c r="BV392" s="42"/>
      <c r="BW392" s="42"/>
      <c r="CY392" s="19">
        <v>0</v>
      </c>
      <c r="CZ392" s="19">
        <v>0</v>
      </c>
      <c r="DA392" s="19">
        <f t="shared" si="60"/>
        <v>0</v>
      </c>
    </row>
    <row r="393" spans="27:105" x14ac:dyDescent="0.35">
      <c r="AA393" s="33"/>
      <c r="AB393" s="33"/>
      <c r="AC393" s="33"/>
      <c r="AN393" s="89"/>
      <c r="BL393" s="42"/>
      <c r="BV393" s="42"/>
      <c r="BW393" s="42"/>
      <c r="CY393" s="19">
        <v>0</v>
      </c>
      <c r="CZ393" s="19">
        <v>1477.95103404</v>
      </c>
      <c r="DA393" s="19">
        <f t="shared" si="60"/>
        <v>-1477.95103404</v>
      </c>
    </row>
    <row r="394" spans="27:105" x14ac:dyDescent="0.35">
      <c r="AA394" s="33"/>
      <c r="AB394" s="33"/>
      <c r="AC394" s="33"/>
      <c r="AN394" s="89"/>
      <c r="BL394" s="42"/>
      <c r="BV394" s="42"/>
      <c r="BW394" s="42"/>
      <c r="CY394" s="19">
        <v>0</v>
      </c>
      <c r="CZ394" s="19">
        <v>3000</v>
      </c>
      <c r="DA394" s="19">
        <f t="shared" si="60"/>
        <v>-3000</v>
      </c>
    </row>
    <row r="395" spans="27:105" x14ac:dyDescent="0.35">
      <c r="AA395" s="33"/>
      <c r="AB395" s="33"/>
      <c r="AC395" s="33"/>
      <c r="AN395" s="89"/>
      <c r="BL395" s="42"/>
      <c r="BV395" s="42"/>
      <c r="BW395" s="42"/>
      <c r="CY395" s="19">
        <v>0</v>
      </c>
      <c r="CZ395" s="19">
        <v>0</v>
      </c>
      <c r="DA395" s="19">
        <f t="shared" si="60"/>
        <v>0</v>
      </c>
    </row>
    <row r="396" spans="27:105" x14ac:dyDescent="0.35">
      <c r="AA396" s="33"/>
      <c r="AB396" s="33"/>
      <c r="AC396" s="33"/>
      <c r="AN396" s="89"/>
      <c r="BL396" s="42"/>
      <c r="BV396" s="42"/>
      <c r="BW396" s="42"/>
      <c r="CY396" s="19">
        <v>0</v>
      </c>
      <c r="CZ396" s="19">
        <v>0</v>
      </c>
      <c r="DA396" s="19">
        <f t="shared" si="60"/>
        <v>0</v>
      </c>
    </row>
    <row r="397" spans="27:105" x14ac:dyDescent="0.35">
      <c r="AA397" s="33"/>
      <c r="AB397" s="33"/>
      <c r="AC397" s="33"/>
      <c r="AN397" s="89"/>
      <c r="BL397" s="42"/>
      <c r="BV397" s="42"/>
      <c r="BW397" s="42"/>
      <c r="CY397" s="19">
        <v>1119.71495132</v>
      </c>
      <c r="CZ397" s="19">
        <v>0</v>
      </c>
      <c r="DA397" s="19">
        <f t="shared" si="60"/>
        <v>1119.71495132</v>
      </c>
    </row>
    <row r="398" spans="27:105" x14ac:dyDescent="0.35">
      <c r="AA398" s="33"/>
      <c r="AB398" s="33"/>
      <c r="AC398" s="33"/>
      <c r="AN398" s="89"/>
      <c r="BL398" s="42"/>
      <c r="BV398" s="42"/>
      <c r="BW398" s="42"/>
      <c r="CY398" s="19">
        <v>3000</v>
      </c>
      <c r="CZ398" s="19">
        <v>0</v>
      </c>
      <c r="DA398" s="19">
        <f t="shared" si="60"/>
        <v>3000</v>
      </c>
    </row>
    <row r="399" spans="27:105" x14ac:dyDescent="0.35">
      <c r="AA399" s="33"/>
      <c r="AB399" s="33"/>
      <c r="AC399" s="33"/>
      <c r="AN399" s="89"/>
      <c r="BL399" s="42"/>
      <c r="BV399" s="42"/>
      <c r="BW399" s="42"/>
      <c r="CY399" s="19">
        <v>0</v>
      </c>
      <c r="CZ399" s="19">
        <v>1779.84908316</v>
      </c>
      <c r="DA399" s="19">
        <f t="shared" si="60"/>
        <v>-1779.84908316</v>
      </c>
    </row>
    <row r="400" spans="27:105" x14ac:dyDescent="0.35">
      <c r="AA400" s="33"/>
      <c r="AB400" s="33"/>
      <c r="AC400" s="33"/>
      <c r="AN400" s="89"/>
      <c r="BL400" s="42"/>
      <c r="BV400" s="42"/>
      <c r="BW400" s="42"/>
      <c r="CY400" s="19">
        <v>0</v>
      </c>
      <c r="CZ400" s="19">
        <v>3000</v>
      </c>
      <c r="DA400" s="19">
        <f t="shared" si="60"/>
        <v>-3000</v>
      </c>
    </row>
    <row r="401" spans="27:105" x14ac:dyDescent="0.35">
      <c r="AA401" s="33"/>
      <c r="AB401" s="33"/>
      <c r="AC401" s="33"/>
      <c r="AN401" s="89"/>
      <c r="BL401" s="42"/>
      <c r="BV401" s="42"/>
      <c r="BW401" s="42"/>
      <c r="CY401" s="19">
        <v>0</v>
      </c>
      <c r="CZ401" s="19">
        <v>834.32029786999999</v>
      </c>
      <c r="DA401" s="19">
        <f t="shared" si="60"/>
        <v>-834.32029786999999</v>
      </c>
    </row>
    <row r="402" spans="27:105" x14ac:dyDescent="0.35">
      <c r="AA402" s="33"/>
      <c r="AB402" s="33"/>
      <c r="AC402" s="33"/>
      <c r="AN402" s="89"/>
      <c r="BL402" s="42"/>
      <c r="BV402" s="42"/>
      <c r="BW402" s="42"/>
      <c r="CY402" s="19">
        <v>0</v>
      </c>
      <c r="CZ402" s="19">
        <v>0</v>
      </c>
      <c r="DA402" s="19">
        <f t="shared" si="60"/>
        <v>0</v>
      </c>
    </row>
    <row r="403" spans="27:105" x14ac:dyDescent="0.35">
      <c r="AA403" s="33"/>
      <c r="AB403" s="33"/>
      <c r="AC403" s="33"/>
      <c r="AN403" s="89"/>
      <c r="BL403" s="42"/>
      <c r="BV403" s="42"/>
      <c r="BW403" s="42"/>
      <c r="CY403" s="19">
        <v>0</v>
      </c>
      <c r="CZ403" s="19">
        <v>1820.6132276599999</v>
      </c>
      <c r="DA403" s="19">
        <f t="shared" si="60"/>
        <v>-1820.6132276599999</v>
      </c>
    </row>
    <row r="404" spans="27:105" x14ac:dyDescent="0.35">
      <c r="AA404" s="33"/>
      <c r="AB404" s="33"/>
      <c r="AC404" s="33"/>
      <c r="AN404" s="89"/>
      <c r="BL404" s="42"/>
      <c r="BV404" s="42"/>
      <c r="BW404" s="42"/>
      <c r="CY404" s="19">
        <v>0</v>
      </c>
      <c r="CZ404" s="19">
        <v>3000</v>
      </c>
      <c r="DA404" s="19">
        <f t="shared" si="60"/>
        <v>-3000</v>
      </c>
    </row>
    <row r="405" spans="27:105" x14ac:dyDescent="0.35">
      <c r="AA405" s="33"/>
      <c r="AB405" s="33"/>
      <c r="AC405" s="33"/>
      <c r="AN405" s="89"/>
      <c r="BL405" s="42"/>
      <c r="BV405" s="42"/>
      <c r="BW405" s="42"/>
      <c r="CY405" s="19">
        <v>0</v>
      </c>
      <c r="CZ405" s="19">
        <v>0</v>
      </c>
      <c r="DA405" s="19">
        <f t="shared" si="60"/>
        <v>0</v>
      </c>
    </row>
    <row r="406" spans="27:105" x14ac:dyDescent="0.35">
      <c r="AA406" s="33"/>
      <c r="AB406" s="33"/>
      <c r="AC406" s="33"/>
      <c r="AN406" s="89"/>
      <c r="BL406" s="42"/>
      <c r="BV406" s="42"/>
      <c r="BW406" s="42"/>
      <c r="CY406" s="19">
        <v>0</v>
      </c>
      <c r="CZ406" s="19">
        <v>0</v>
      </c>
      <c r="DA406" s="19">
        <f t="shared" si="60"/>
        <v>0</v>
      </c>
    </row>
    <row r="407" spans="27:105" x14ac:dyDescent="0.35">
      <c r="AA407" s="33"/>
      <c r="AB407" s="33"/>
      <c r="AC407" s="33"/>
      <c r="AN407" s="89"/>
      <c r="BL407" s="42"/>
      <c r="BV407" s="42"/>
      <c r="BW407" s="42"/>
      <c r="CY407" s="19">
        <v>3000</v>
      </c>
      <c r="CZ407" s="19">
        <v>0</v>
      </c>
      <c r="DA407" s="19">
        <f t="shared" si="60"/>
        <v>3000</v>
      </c>
    </row>
    <row r="408" spans="27:105" x14ac:dyDescent="0.35">
      <c r="AA408" s="33"/>
      <c r="AB408" s="33"/>
      <c r="AC408" s="33"/>
      <c r="AN408" s="89"/>
      <c r="BL408" s="42"/>
      <c r="BV408" s="42"/>
      <c r="BW408" s="42"/>
      <c r="CY408" s="19">
        <v>0</v>
      </c>
      <c r="CZ408" s="19">
        <v>0</v>
      </c>
      <c r="DA408" s="19">
        <f t="shared" si="60"/>
        <v>0</v>
      </c>
    </row>
    <row r="409" spans="27:105" x14ac:dyDescent="0.35">
      <c r="AA409" s="33"/>
      <c r="AB409" s="33"/>
      <c r="AC409" s="33"/>
      <c r="AN409" s="89"/>
      <c r="BL409" s="42"/>
      <c r="BV409" s="42"/>
      <c r="BW409" s="42"/>
      <c r="CY409" s="19">
        <v>0</v>
      </c>
      <c r="CZ409" s="19">
        <v>0</v>
      </c>
      <c r="DA409" s="19">
        <f t="shared" si="60"/>
        <v>0</v>
      </c>
    </row>
    <row r="410" spans="27:105" x14ac:dyDescent="0.35">
      <c r="AA410" s="33"/>
      <c r="AB410" s="33"/>
      <c r="AC410" s="33"/>
      <c r="AN410" s="89"/>
      <c r="BL410" s="42"/>
      <c r="BV410" s="42"/>
      <c r="BW410" s="42"/>
      <c r="CY410" s="19">
        <v>3000</v>
      </c>
      <c r="CZ410" s="19">
        <v>0</v>
      </c>
      <c r="DA410" s="19">
        <f t="shared" si="60"/>
        <v>3000</v>
      </c>
    </row>
    <row r="411" spans="27:105" x14ac:dyDescent="0.35">
      <c r="AA411" s="33"/>
      <c r="AB411" s="33"/>
      <c r="AC411" s="33"/>
      <c r="AN411" s="89"/>
      <c r="BL411" s="42"/>
      <c r="BV411" s="42"/>
      <c r="BW411" s="42"/>
      <c r="CY411" s="19">
        <v>2440.7920028799999</v>
      </c>
      <c r="CZ411" s="19">
        <v>559.20799711999996</v>
      </c>
      <c r="DA411" s="19">
        <f t="shared" si="60"/>
        <v>1881.5840057599999</v>
      </c>
    </row>
    <row r="412" spans="27:105" x14ac:dyDescent="0.35">
      <c r="AA412" s="33"/>
      <c r="AB412" s="33"/>
      <c r="AC412" s="33"/>
      <c r="AN412" s="89"/>
      <c r="BL412" s="42"/>
      <c r="BV412" s="42"/>
      <c r="BW412" s="42"/>
      <c r="CY412" s="19">
        <v>0</v>
      </c>
      <c r="CZ412" s="19">
        <v>0</v>
      </c>
      <c r="DA412" s="19">
        <f t="shared" si="60"/>
        <v>0</v>
      </c>
    </row>
    <row r="413" spans="27:105" x14ac:dyDescent="0.35">
      <c r="AA413" s="33"/>
      <c r="AB413" s="33"/>
      <c r="AC413" s="33"/>
      <c r="AN413" s="89"/>
      <c r="BL413" s="42"/>
      <c r="BV413" s="42"/>
      <c r="BW413" s="42"/>
      <c r="CY413" s="19">
        <v>0</v>
      </c>
      <c r="CZ413" s="19">
        <v>0</v>
      </c>
      <c r="DA413" s="19">
        <f t="shared" si="60"/>
        <v>0</v>
      </c>
    </row>
    <row r="414" spans="27:105" x14ac:dyDescent="0.35">
      <c r="AA414" s="33"/>
      <c r="AB414" s="33"/>
      <c r="AC414" s="33"/>
      <c r="AN414" s="89"/>
      <c r="BL414" s="42"/>
      <c r="BV414" s="42"/>
      <c r="BW414" s="42"/>
      <c r="CY414" s="19">
        <v>0</v>
      </c>
      <c r="CZ414" s="19">
        <v>0</v>
      </c>
      <c r="DA414" s="19">
        <f t="shared" si="60"/>
        <v>0</v>
      </c>
    </row>
    <row r="415" spans="27:105" x14ac:dyDescent="0.35">
      <c r="AA415" s="33"/>
      <c r="AB415" s="33"/>
      <c r="AC415" s="33"/>
      <c r="AN415" s="89"/>
      <c r="BL415" s="42"/>
      <c r="BV415" s="42"/>
      <c r="BW415" s="42"/>
      <c r="CY415" s="19">
        <v>0</v>
      </c>
      <c r="CZ415" s="19">
        <v>0</v>
      </c>
      <c r="DA415" s="19">
        <f t="shared" si="60"/>
        <v>0</v>
      </c>
    </row>
    <row r="416" spans="27:105" x14ac:dyDescent="0.35">
      <c r="AA416" s="33"/>
      <c r="AB416" s="33"/>
      <c r="AC416" s="33"/>
      <c r="AN416" s="89"/>
      <c r="BL416" s="42"/>
      <c r="BV416" s="42"/>
      <c r="BW416" s="42"/>
      <c r="CY416" s="19">
        <v>0</v>
      </c>
      <c r="CZ416" s="19">
        <v>0</v>
      </c>
      <c r="DA416" s="19">
        <f t="shared" si="60"/>
        <v>0</v>
      </c>
    </row>
    <row r="417" spans="27:105" x14ac:dyDescent="0.35">
      <c r="AA417" s="33"/>
      <c r="AB417" s="33"/>
      <c r="AC417" s="33"/>
      <c r="AN417" s="89"/>
      <c r="BL417" s="42"/>
      <c r="BV417" s="42"/>
      <c r="BW417" s="42"/>
      <c r="CY417" s="19">
        <v>0</v>
      </c>
      <c r="CZ417" s="19">
        <v>3000</v>
      </c>
      <c r="DA417" s="19">
        <f t="shared" si="60"/>
        <v>-3000</v>
      </c>
    </row>
    <row r="418" spans="27:105" x14ac:dyDescent="0.35">
      <c r="AA418" s="33"/>
      <c r="AB418" s="33"/>
      <c r="AC418" s="33"/>
      <c r="AN418" s="89"/>
      <c r="BL418" s="42"/>
      <c r="BV418" s="42"/>
      <c r="BW418" s="42"/>
      <c r="CY418" s="19">
        <v>0</v>
      </c>
      <c r="CZ418" s="19">
        <v>0</v>
      </c>
      <c r="DA418" s="19">
        <f t="shared" si="60"/>
        <v>0</v>
      </c>
    </row>
    <row r="419" spans="27:105" x14ac:dyDescent="0.35">
      <c r="AA419" s="33"/>
      <c r="AB419" s="33"/>
      <c r="AC419" s="33"/>
      <c r="AN419" s="89"/>
      <c r="BL419" s="42"/>
      <c r="BV419" s="42"/>
      <c r="BW419" s="42"/>
      <c r="CY419" s="19">
        <v>0</v>
      </c>
      <c r="CZ419" s="19">
        <v>0</v>
      </c>
      <c r="DA419" s="19">
        <f t="shared" si="60"/>
        <v>0</v>
      </c>
    </row>
    <row r="420" spans="27:105" x14ac:dyDescent="0.35">
      <c r="AA420" s="33"/>
      <c r="AB420" s="33"/>
      <c r="AC420" s="33"/>
      <c r="AN420" s="89"/>
      <c r="BL420" s="42"/>
      <c r="BV420" s="42"/>
      <c r="BW420" s="42"/>
      <c r="CY420" s="19">
        <v>0</v>
      </c>
      <c r="CZ420" s="19">
        <v>0</v>
      </c>
      <c r="DA420" s="19">
        <f t="shared" si="60"/>
        <v>0</v>
      </c>
    </row>
    <row r="421" spans="27:105" x14ac:dyDescent="0.35">
      <c r="AA421" s="33"/>
      <c r="AB421" s="33"/>
      <c r="AC421" s="33"/>
      <c r="AN421" s="89"/>
      <c r="BL421" s="42"/>
      <c r="BV421" s="42"/>
      <c r="BW421" s="42"/>
      <c r="CY421" s="19">
        <v>0</v>
      </c>
      <c r="CZ421" s="19">
        <v>626.90916596</v>
      </c>
      <c r="DA421" s="19">
        <f t="shared" si="60"/>
        <v>-626.90916596</v>
      </c>
    </row>
    <row r="422" spans="27:105" x14ac:dyDescent="0.35">
      <c r="AA422" s="33"/>
      <c r="AB422" s="33"/>
      <c r="AC422" s="33"/>
      <c r="AN422" s="89"/>
      <c r="BL422" s="42"/>
      <c r="BV422" s="42"/>
      <c r="BW422" s="42"/>
      <c r="CY422" s="19">
        <v>756.75305957</v>
      </c>
      <c r="CZ422" s="19">
        <v>0</v>
      </c>
      <c r="DA422" s="19">
        <f t="shared" si="60"/>
        <v>756.75305957</v>
      </c>
    </row>
    <row r="423" spans="27:105" x14ac:dyDescent="0.35">
      <c r="AA423" s="33"/>
      <c r="AB423" s="33"/>
      <c r="AC423" s="33"/>
      <c r="AN423" s="89"/>
      <c r="BL423" s="42"/>
      <c r="BV423" s="42"/>
      <c r="BW423" s="42"/>
      <c r="CY423" s="19">
        <v>0</v>
      </c>
      <c r="CZ423" s="19">
        <v>0</v>
      </c>
      <c r="DA423" s="19">
        <f t="shared" si="60"/>
        <v>0</v>
      </c>
    </row>
    <row r="424" spans="27:105" x14ac:dyDescent="0.35">
      <c r="AA424" s="33"/>
      <c r="AB424" s="33"/>
      <c r="AC424" s="33"/>
      <c r="AN424" s="89"/>
      <c r="BL424" s="42"/>
      <c r="BV424" s="42"/>
      <c r="BW424" s="42"/>
      <c r="CY424" s="19">
        <v>0</v>
      </c>
      <c r="CZ424" s="19">
        <v>0</v>
      </c>
      <c r="DA424" s="19">
        <f t="shared" si="60"/>
        <v>0</v>
      </c>
    </row>
    <row r="425" spans="27:105" x14ac:dyDescent="0.35">
      <c r="AA425" s="33"/>
      <c r="AB425" s="33"/>
      <c r="AC425" s="33"/>
      <c r="AN425" s="89"/>
      <c r="BL425" s="42"/>
      <c r="BV425" s="42"/>
      <c r="BW425" s="42"/>
      <c r="CY425" s="19">
        <v>2464.2077021300001</v>
      </c>
      <c r="CZ425" s="19">
        <v>0</v>
      </c>
      <c r="DA425" s="19">
        <f t="shared" si="60"/>
        <v>2464.2077021300001</v>
      </c>
    </row>
    <row r="426" spans="27:105" x14ac:dyDescent="0.35">
      <c r="AA426" s="33"/>
      <c r="AB426" s="33"/>
      <c r="AC426" s="33"/>
      <c r="AN426" s="89"/>
      <c r="BL426" s="42"/>
      <c r="BV426" s="42"/>
      <c r="BW426" s="42"/>
      <c r="CY426" s="19">
        <v>0</v>
      </c>
      <c r="CZ426" s="19">
        <v>0</v>
      </c>
      <c r="DA426" s="19">
        <f t="shared" si="60"/>
        <v>0</v>
      </c>
    </row>
    <row r="427" spans="27:105" x14ac:dyDescent="0.35">
      <c r="AA427" s="33"/>
      <c r="AB427" s="33"/>
      <c r="AC427" s="33"/>
      <c r="AN427" s="89"/>
      <c r="BL427" s="42"/>
      <c r="BV427" s="42"/>
      <c r="BW427" s="42"/>
      <c r="CY427" s="19">
        <v>0</v>
      </c>
      <c r="CZ427" s="19">
        <v>0</v>
      </c>
      <c r="DA427" s="19">
        <f t="shared" si="60"/>
        <v>0</v>
      </c>
    </row>
    <row r="428" spans="27:105" x14ac:dyDescent="0.35">
      <c r="AA428" s="33"/>
      <c r="AB428" s="33"/>
      <c r="AC428" s="33"/>
      <c r="AN428" s="89"/>
      <c r="BL428" s="42"/>
      <c r="BV428" s="42"/>
      <c r="BW428" s="42"/>
      <c r="CY428" s="19">
        <v>0</v>
      </c>
      <c r="CZ428" s="19">
        <v>0</v>
      </c>
      <c r="DA428" s="19">
        <f t="shared" si="60"/>
        <v>0</v>
      </c>
    </row>
    <row r="429" spans="27:105" x14ac:dyDescent="0.35">
      <c r="AA429" s="33"/>
      <c r="AB429" s="33"/>
      <c r="AC429" s="33"/>
      <c r="AN429" s="89"/>
      <c r="BL429" s="42"/>
      <c r="BV429" s="42"/>
      <c r="BW429" s="42"/>
      <c r="CY429" s="19">
        <v>0</v>
      </c>
      <c r="CZ429" s="19">
        <v>0</v>
      </c>
      <c r="DA429" s="19">
        <f t="shared" si="60"/>
        <v>0</v>
      </c>
    </row>
    <row r="430" spans="27:105" x14ac:dyDescent="0.35">
      <c r="AA430" s="33"/>
      <c r="AB430" s="33"/>
      <c r="AC430" s="33"/>
      <c r="AN430" s="89"/>
      <c r="BL430" s="42"/>
      <c r="BV430" s="42"/>
      <c r="BW430" s="42"/>
      <c r="CY430" s="19">
        <v>0</v>
      </c>
      <c r="CZ430" s="19">
        <v>1779.58240426</v>
      </c>
      <c r="DA430" s="19">
        <f t="shared" si="60"/>
        <v>-1779.58240426</v>
      </c>
    </row>
    <row r="431" spans="27:105" x14ac:dyDescent="0.35">
      <c r="AA431" s="33"/>
      <c r="AB431" s="33"/>
      <c r="AC431" s="33"/>
      <c r="AN431" s="89"/>
      <c r="BL431" s="42"/>
      <c r="BV431" s="42"/>
      <c r="BW431" s="42"/>
      <c r="CY431" s="19">
        <v>0</v>
      </c>
      <c r="CZ431" s="19">
        <v>0</v>
      </c>
      <c r="DA431" s="19">
        <f t="shared" si="60"/>
        <v>0</v>
      </c>
    </row>
    <row r="432" spans="27:105" x14ac:dyDescent="0.35">
      <c r="AA432" s="33"/>
      <c r="AB432" s="33"/>
      <c r="AC432" s="33"/>
      <c r="AN432" s="89"/>
      <c r="BL432" s="42"/>
      <c r="BV432" s="42"/>
      <c r="BW432" s="42"/>
      <c r="CY432" s="19">
        <v>0</v>
      </c>
      <c r="CZ432" s="19">
        <v>0</v>
      </c>
      <c r="DA432" s="19">
        <f t="shared" si="60"/>
        <v>0</v>
      </c>
    </row>
    <row r="433" spans="27:105" x14ac:dyDescent="0.35">
      <c r="AA433" s="33"/>
      <c r="AB433" s="33"/>
      <c r="AC433" s="33"/>
      <c r="AN433" s="89"/>
      <c r="BL433" s="42"/>
      <c r="BV433" s="42"/>
      <c r="BW433" s="42"/>
      <c r="CY433" s="19">
        <v>0</v>
      </c>
      <c r="CZ433" s="19">
        <v>0</v>
      </c>
      <c r="DA433" s="19">
        <f t="shared" si="60"/>
        <v>0</v>
      </c>
    </row>
    <row r="434" spans="27:105" x14ac:dyDescent="0.35">
      <c r="AA434" s="33"/>
      <c r="AB434" s="33"/>
      <c r="AC434" s="33"/>
      <c r="AN434" s="89"/>
      <c r="BL434" s="42"/>
      <c r="BV434" s="42"/>
      <c r="BW434" s="42"/>
      <c r="CY434" s="19">
        <v>2368.9246297899999</v>
      </c>
      <c r="CZ434" s="19">
        <v>0</v>
      </c>
      <c r="DA434" s="19">
        <f t="shared" si="60"/>
        <v>2368.9246297899999</v>
      </c>
    </row>
    <row r="435" spans="27:105" x14ac:dyDescent="0.35">
      <c r="AA435" s="33"/>
      <c r="AB435" s="33"/>
      <c r="AC435" s="33"/>
      <c r="AN435" s="89"/>
      <c r="BL435" s="42"/>
      <c r="BV435" s="42"/>
      <c r="BW435" s="42"/>
      <c r="CY435" s="19">
        <v>977.29039559</v>
      </c>
      <c r="CZ435" s="19">
        <v>2022.7096044100001</v>
      </c>
      <c r="DA435" s="19">
        <f t="shared" si="60"/>
        <v>-1045.4192088200002</v>
      </c>
    </row>
    <row r="436" spans="27:105" x14ac:dyDescent="0.35">
      <c r="AA436" s="33"/>
      <c r="AB436" s="33"/>
      <c r="AC436" s="33"/>
      <c r="AN436" s="89"/>
      <c r="BL436" s="42"/>
      <c r="BV436" s="42"/>
      <c r="BW436" s="42"/>
      <c r="CY436" s="19">
        <v>0</v>
      </c>
      <c r="CZ436" s="19">
        <v>359.01189786999998</v>
      </c>
      <c r="DA436" s="19">
        <f t="shared" si="60"/>
        <v>-359.01189786999998</v>
      </c>
    </row>
    <row r="437" spans="27:105" x14ac:dyDescent="0.35">
      <c r="AA437" s="33"/>
      <c r="AB437" s="33"/>
      <c r="AC437" s="33"/>
      <c r="AN437" s="89"/>
      <c r="BL437" s="42"/>
      <c r="BV437" s="42"/>
      <c r="BW437" s="42"/>
      <c r="CY437" s="19">
        <v>0</v>
      </c>
      <c r="CZ437" s="19">
        <v>709.52567337000005</v>
      </c>
      <c r="DA437" s="19">
        <f t="shared" si="60"/>
        <v>-709.52567337000005</v>
      </c>
    </row>
    <row r="438" spans="27:105" x14ac:dyDescent="0.35">
      <c r="AA438" s="33"/>
      <c r="AB438" s="33"/>
      <c r="AC438" s="33"/>
      <c r="AN438" s="89"/>
      <c r="BL438" s="42"/>
      <c r="BV438" s="42"/>
      <c r="BW438" s="42"/>
      <c r="CY438" s="19">
        <v>0</v>
      </c>
      <c r="CZ438" s="19">
        <v>0</v>
      </c>
      <c r="DA438" s="19">
        <f t="shared" si="60"/>
        <v>0</v>
      </c>
    </row>
    <row r="439" spans="27:105" x14ac:dyDescent="0.35">
      <c r="AA439" s="33"/>
      <c r="AB439" s="33"/>
      <c r="AC439" s="33"/>
      <c r="AN439" s="89"/>
      <c r="BL439" s="42"/>
      <c r="BV439" s="42"/>
      <c r="BW439" s="42"/>
      <c r="CY439" s="19">
        <v>0</v>
      </c>
      <c r="CZ439" s="19">
        <v>0</v>
      </c>
      <c r="DA439" s="19">
        <f t="shared" si="60"/>
        <v>0</v>
      </c>
    </row>
    <row r="440" spans="27:105" x14ac:dyDescent="0.35">
      <c r="AA440" s="33"/>
      <c r="AB440" s="33"/>
      <c r="AC440" s="33"/>
      <c r="AN440" s="89"/>
      <c r="BL440" s="42"/>
      <c r="BV440" s="42"/>
      <c r="BW440" s="42"/>
      <c r="CY440" s="19">
        <v>0</v>
      </c>
      <c r="CZ440" s="19">
        <v>1859.7110705499999</v>
      </c>
      <c r="DA440" s="19">
        <f t="shared" si="60"/>
        <v>-1859.7110705499999</v>
      </c>
    </row>
    <row r="441" spans="27:105" x14ac:dyDescent="0.35">
      <c r="AA441" s="33"/>
      <c r="AB441" s="33"/>
      <c r="AC441" s="33"/>
      <c r="AN441" s="89"/>
      <c r="BL441" s="42"/>
      <c r="BV441" s="42"/>
      <c r="BW441" s="42"/>
      <c r="CY441" s="19">
        <v>0</v>
      </c>
      <c r="CZ441" s="19">
        <v>0</v>
      </c>
      <c r="DA441" s="19">
        <f t="shared" si="60"/>
        <v>0</v>
      </c>
    </row>
    <row r="442" spans="27:105" x14ac:dyDescent="0.35">
      <c r="AA442" s="33"/>
      <c r="AB442" s="33"/>
      <c r="AC442" s="33"/>
      <c r="AN442" s="89"/>
      <c r="BL442" s="42"/>
      <c r="BV442" s="42"/>
      <c r="BW442" s="42"/>
      <c r="CY442" s="19">
        <v>0</v>
      </c>
      <c r="CZ442" s="19">
        <v>0</v>
      </c>
      <c r="DA442" s="19">
        <f t="shared" si="60"/>
        <v>0</v>
      </c>
    </row>
    <row r="443" spans="27:105" x14ac:dyDescent="0.35">
      <c r="AA443" s="33"/>
      <c r="AB443" s="33"/>
      <c r="AC443" s="33"/>
      <c r="AN443" s="89"/>
      <c r="BL443" s="42"/>
      <c r="BV443" s="42"/>
      <c r="BW443" s="42"/>
      <c r="CY443" s="19">
        <v>0</v>
      </c>
      <c r="CZ443" s="19">
        <v>0</v>
      </c>
      <c r="DA443" s="19">
        <f t="shared" si="60"/>
        <v>0</v>
      </c>
    </row>
    <row r="444" spans="27:105" x14ac:dyDescent="0.35">
      <c r="AA444" s="33"/>
      <c r="AB444" s="33"/>
      <c r="AC444" s="33"/>
      <c r="AN444" s="89"/>
      <c r="BL444" s="42"/>
      <c r="BV444" s="42"/>
      <c r="BW444" s="42"/>
      <c r="CY444" s="19">
        <v>0</v>
      </c>
      <c r="CZ444" s="19">
        <v>0</v>
      </c>
      <c r="DA444" s="19">
        <f t="shared" si="60"/>
        <v>0</v>
      </c>
    </row>
    <row r="445" spans="27:105" x14ac:dyDescent="0.35">
      <c r="AA445" s="33"/>
      <c r="AB445" s="33"/>
      <c r="AC445" s="33"/>
      <c r="AN445" s="89"/>
      <c r="BL445" s="42"/>
      <c r="BV445" s="42"/>
      <c r="BW445" s="42"/>
      <c r="CY445" s="19">
        <v>0</v>
      </c>
      <c r="CZ445" s="19">
        <v>0</v>
      </c>
      <c r="DA445" s="19">
        <f t="shared" si="60"/>
        <v>0</v>
      </c>
    </row>
    <row r="446" spans="27:105" x14ac:dyDescent="0.35">
      <c r="AA446" s="33"/>
      <c r="AB446" s="33"/>
      <c r="AC446" s="33"/>
      <c r="AN446" s="89"/>
      <c r="BL446" s="42"/>
      <c r="BV446" s="42"/>
      <c r="BW446" s="42"/>
      <c r="CY446" s="19">
        <v>0</v>
      </c>
      <c r="CZ446" s="19">
        <v>0</v>
      </c>
      <c r="DA446" s="19">
        <f t="shared" si="60"/>
        <v>0</v>
      </c>
    </row>
    <row r="447" spans="27:105" x14ac:dyDescent="0.35">
      <c r="AA447" s="33"/>
      <c r="AB447" s="33"/>
      <c r="AC447" s="33"/>
      <c r="AN447" s="89"/>
      <c r="BL447" s="42"/>
      <c r="BV447" s="42"/>
      <c r="BW447" s="42"/>
      <c r="CY447" s="19">
        <v>2151.1425914900001</v>
      </c>
      <c r="CZ447" s="19">
        <v>0</v>
      </c>
      <c r="DA447" s="19">
        <f t="shared" si="60"/>
        <v>2151.1425914900001</v>
      </c>
    </row>
    <row r="448" spans="27:105" x14ac:dyDescent="0.35">
      <c r="AA448" s="33"/>
      <c r="AB448" s="33"/>
      <c r="AC448" s="33"/>
      <c r="AN448" s="89"/>
      <c r="BL448" s="42"/>
      <c r="BV448" s="42"/>
      <c r="BW448" s="42"/>
      <c r="CY448" s="19">
        <v>0</v>
      </c>
      <c r="CZ448" s="19">
        <v>0</v>
      </c>
      <c r="DA448" s="19">
        <f t="shared" si="60"/>
        <v>0</v>
      </c>
    </row>
    <row r="449" spans="27:105" x14ac:dyDescent="0.35">
      <c r="AA449" s="33"/>
      <c r="AB449" s="33"/>
      <c r="AC449" s="33"/>
      <c r="AN449" s="89"/>
      <c r="BL449" s="42"/>
      <c r="BV449" s="42"/>
      <c r="BW449" s="42"/>
      <c r="CY449" s="19">
        <v>0</v>
      </c>
      <c r="CZ449" s="19">
        <v>0</v>
      </c>
      <c r="DA449" s="19">
        <f t="shared" si="60"/>
        <v>0</v>
      </c>
    </row>
    <row r="450" spans="27:105" x14ac:dyDescent="0.35">
      <c r="AA450" s="33"/>
      <c r="AB450" s="33"/>
      <c r="AC450" s="33"/>
      <c r="AN450" s="89"/>
      <c r="BL450" s="42"/>
      <c r="BV450" s="42"/>
      <c r="BW450" s="42"/>
      <c r="CY450" s="19">
        <v>0</v>
      </c>
      <c r="CZ450" s="19">
        <v>0</v>
      </c>
      <c r="DA450" s="19">
        <f t="shared" si="60"/>
        <v>0</v>
      </c>
    </row>
    <row r="451" spans="27:105" x14ac:dyDescent="0.35">
      <c r="AA451" s="33"/>
      <c r="AB451" s="33"/>
      <c r="AC451" s="33"/>
      <c r="AN451" s="89"/>
      <c r="BL451" s="42"/>
      <c r="BV451" s="42"/>
      <c r="BW451" s="42"/>
      <c r="CY451" s="19">
        <v>0</v>
      </c>
      <c r="CZ451" s="19">
        <v>2815.6270255300001</v>
      </c>
      <c r="DA451" s="19">
        <f t="shared" si="60"/>
        <v>-2815.6270255300001</v>
      </c>
    </row>
    <row r="452" spans="27:105" x14ac:dyDescent="0.35">
      <c r="AA452" s="33"/>
      <c r="AB452" s="33"/>
      <c r="AC452" s="33"/>
      <c r="AN452" s="89"/>
      <c r="BL452" s="42"/>
      <c r="BV452" s="42"/>
      <c r="BW452" s="42"/>
      <c r="CY452" s="19">
        <v>0</v>
      </c>
      <c r="CZ452" s="19">
        <v>3000</v>
      </c>
      <c r="DA452" s="19">
        <f t="shared" si="60"/>
        <v>-3000</v>
      </c>
    </row>
    <row r="453" spans="27:105" x14ac:dyDescent="0.35">
      <c r="AA453" s="33"/>
      <c r="AB453" s="33"/>
      <c r="AC453" s="33"/>
      <c r="AN453" s="89"/>
      <c r="BL453" s="42"/>
      <c r="BV453" s="42"/>
      <c r="BW453" s="42"/>
      <c r="CY453" s="19">
        <v>0</v>
      </c>
      <c r="CZ453" s="19">
        <v>1918.9220972799999</v>
      </c>
      <c r="DA453" s="19">
        <f t="shared" si="60"/>
        <v>-1918.9220972799999</v>
      </c>
    </row>
    <row r="454" spans="27:105" x14ac:dyDescent="0.35">
      <c r="AA454" s="33"/>
      <c r="AB454" s="33"/>
      <c r="AC454" s="33"/>
      <c r="AN454" s="89"/>
      <c r="BL454" s="42"/>
      <c r="BV454" s="42"/>
      <c r="BW454" s="42"/>
      <c r="CY454" s="19">
        <v>0</v>
      </c>
      <c r="CZ454" s="19">
        <v>0</v>
      </c>
      <c r="DA454" s="19">
        <f t="shared" ref="DA454:DA517" si="61">CY454-CZ454</f>
        <v>0</v>
      </c>
    </row>
    <row r="455" spans="27:105" x14ac:dyDescent="0.35">
      <c r="AA455" s="33"/>
      <c r="AB455" s="33"/>
      <c r="AC455" s="33"/>
      <c r="AN455" s="89"/>
      <c r="BL455" s="42"/>
      <c r="BV455" s="42"/>
      <c r="BW455" s="42"/>
      <c r="CY455" s="19">
        <v>1600.45458448</v>
      </c>
      <c r="CZ455" s="19">
        <v>0</v>
      </c>
      <c r="DA455" s="19">
        <f t="shared" si="61"/>
        <v>1600.45458448</v>
      </c>
    </row>
    <row r="456" spans="27:105" x14ac:dyDescent="0.35">
      <c r="AA456" s="33"/>
      <c r="AB456" s="33"/>
      <c r="AC456" s="33"/>
      <c r="AN456" s="89"/>
      <c r="BL456" s="42"/>
      <c r="BV456" s="42"/>
      <c r="BW456" s="42"/>
      <c r="CY456" s="19">
        <v>0</v>
      </c>
      <c r="CZ456" s="19">
        <v>0</v>
      </c>
      <c r="DA456" s="19">
        <f t="shared" si="61"/>
        <v>0</v>
      </c>
    </row>
    <row r="457" spans="27:105" x14ac:dyDescent="0.35">
      <c r="AA457" s="33"/>
      <c r="AB457" s="33"/>
      <c r="AC457" s="33"/>
      <c r="AN457" s="89"/>
      <c r="BL457" s="42"/>
      <c r="BV457" s="42"/>
      <c r="BW457" s="42"/>
      <c r="CY457" s="19">
        <v>2041.42990392</v>
      </c>
      <c r="CZ457" s="19">
        <v>958.57009607999998</v>
      </c>
      <c r="DA457" s="19">
        <f t="shared" si="61"/>
        <v>1082.85980784</v>
      </c>
    </row>
    <row r="458" spans="27:105" x14ac:dyDescent="0.35">
      <c r="AA458" s="33"/>
      <c r="AB458" s="33"/>
      <c r="AC458" s="33"/>
      <c r="AN458" s="89"/>
      <c r="BL458" s="42"/>
      <c r="BV458" s="42"/>
      <c r="BW458" s="42"/>
      <c r="CY458" s="19">
        <v>0</v>
      </c>
      <c r="CZ458" s="19">
        <v>0</v>
      </c>
      <c r="DA458" s="19">
        <f t="shared" si="61"/>
        <v>0</v>
      </c>
    </row>
    <row r="459" spans="27:105" x14ac:dyDescent="0.35">
      <c r="AA459" s="33"/>
      <c r="AB459" s="33"/>
      <c r="AC459" s="33"/>
      <c r="AN459" s="89"/>
      <c r="BL459" s="42"/>
      <c r="BV459" s="42"/>
      <c r="BW459" s="42"/>
      <c r="CY459" s="19">
        <v>0</v>
      </c>
      <c r="CZ459" s="19">
        <v>0</v>
      </c>
      <c r="DA459" s="19">
        <f t="shared" si="61"/>
        <v>0</v>
      </c>
    </row>
    <row r="460" spans="27:105" x14ac:dyDescent="0.35">
      <c r="AA460" s="33"/>
      <c r="AB460" s="33"/>
      <c r="AC460" s="33"/>
      <c r="AN460" s="89"/>
      <c r="BL460" s="42"/>
      <c r="BV460" s="42"/>
      <c r="BW460" s="42"/>
      <c r="CY460" s="19">
        <v>0</v>
      </c>
      <c r="CZ460" s="19">
        <v>0</v>
      </c>
      <c r="DA460" s="19">
        <f t="shared" si="61"/>
        <v>0</v>
      </c>
    </row>
    <row r="461" spans="27:105" x14ac:dyDescent="0.35">
      <c r="AA461" s="33"/>
      <c r="AB461" s="33"/>
      <c r="AC461" s="33"/>
      <c r="AN461" s="89"/>
      <c r="BL461" s="42"/>
      <c r="BV461" s="42"/>
      <c r="BW461" s="42"/>
      <c r="CY461" s="19">
        <v>0</v>
      </c>
      <c r="CZ461" s="19">
        <v>0</v>
      </c>
      <c r="DA461" s="19">
        <f t="shared" si="61"/>
        <v>0</v>
      </c>
    </row>
    <row r="462" spans="27:105" x14ac:dyDescent="0.35">
      <c r="AA462" s="33"/>
      <c r="AB462" s="33"/>
      <c r="AC462" s="33"/>
      <c r="AN462" s="89"/>
      <c r="BL462" s="42"/>
      <c r="BV462" s="42"/>
      <c r="BW462" s="42"/>
      <c r="CY462" s="19">
        <v>0</v>
      </c>
      <c r="CZ462" s="19">
        <v>3000</v>
      </c>
      <c r="DA462" s="19">
        <f t="shared" si="61"/>
        <v>-3000</v>
      </c>
    </row>
    <row r="463" spans="27:105" x14ac:dyDescent="0.35">
      <c r="AA463" s="33"/>
      <c r="AB463" s="33"/>
      <c r="AC463" s="33"/>
      <c r="AN463" s="89"/>
      <c r="BL463" s="42"/>
      <c r="BV463" s="42"/>
      <c r="BW463" s="42"/>
      <c r="CY463" s="19">
        <v>2875</v>
      </c>
      <c r="CZ463" s="19">
        <v>125</v>
      </c>
      <c r="DA463" s="19">
        <f t="shared" si="61"/>
        <v>2750</v>
      </c>
    </row>
    <row r="464" spans="27:105" x14ac:dyDescent="0.35">
      <c r="AA464" s="33"/>
      <c r="AB464" s="33"/>
      <c r="AC464" s="33"/>
      <c r="AN464" s="89"/>
      <c r="BL464" s="42"/>
      <c r="BV464" s="42"/>
      <c r="BW464" s="42"/>
      <c r="CY464" s="19">
        <v>0</v>
      </c>
      <c r="CZ464" s="19">
        <v>3000</v>
      </c>
      <c r="DA464" s="19">
        <f t="shared" si="61"/>
        <v>-3000</v>
      </c>
    </row>
    <row r="465" spans="27:105" x14ac:dyDescent="0.35">
      <c r="AA465" s="33"/>
      <c r="AB465" s="33"/>
      <c r="AC465" s="33"/>
      <c r="AN465" s="89"/>
      <c r="BL465" s="42"/>
      <c r="BV465" s="42"/>
      <c r="BW465" s="42"/>
      <c r="CY465" s="19">
        <v>0</v>
      </c>
      <c r="CZ465" s="19">
        <v>0</v>
      </c>
      <c r="DA465" s="19">
        <f t="shared" si="61"/>
        <v>0</v>
      </c>
    </row>
    <row r="466" spans="27:105" x14ac:dyDescent="0.35">
      <c r="AA466" s="33"/>
      <c r="AB466" s="33"/>
      <c r="AC466" s="33"/>
      <c r="AN466" s="89"/>
      <c r="BL466" s="42"/>
      <c r="BV466" s="42"/>
      <c r="BW466" s="42"/>
      <c r="CY466" s="19">
        <v>0</v>
      </c>
      <c r="CZ466" s="19">
        <v>0</v>
      </c>
      <c r="DA466" s="19">
        <f t="shared" si="61"/>
        <v>0</v>
      </c>
    </row>
    <row r="467" spans="27:105" x14ac:dyDescent="0.35">
      <c r="AA467" s="33"/>
      <c r="AB467" s="33"/>
      <c r="AC467" s="33"/>
      <c r="AN467" s="89"/>
      <c r="BL467" s="42"/>
      <c r="BV467" s="42"/>
      <c r="BW467" s="42"/>
      <c r="CY467" s="19">
        <v>3000</v>
      </c>
      <c r="CZ467" s="19">
        <v>0</v>
      </c>
      <c r="DA467" s="19">
        <f t="shared" si="61"/>
        <v>3000</v>
      </c>
    </row>
    <row r="468" spans="27:105" x14ac:dyDescent="0.35">
      <c r="AA468" s="33"/>
      <c r="AB468" s="33"/>
      <c r="AC468" s="33"/>
      <c r="AN468" s="89"/>
      <c r="BL468" s="42"/>
      <c r="BV468" s="42"/>
      <c r="BW468" s="42"/>
      <c r="CY468" s="19">
        <v>0</v>
      </c>
      <c r="CZ468" s="19">
        <v>0</v>
      </c>
      <c r="DA468" s="19">
        <f t="shared" si="61"/>
        <v>0</v>
      </c>
    </row>
    <row r="469" spans="27:105" x14ac:dyDescent="0.35">
      <c r="AA469" s="33"/>
      <c r="AB469" s="33"/>
      <c r="AC469" s="33"/>
      <c r="AN469" s="89"/>
      <c r="BL469" s="42"/>
      <c r="BV469" s="42"/>
      <c r="BW469" s="42"/>
      <c r="CY469" s="19">
        <v>2207.7831170200002</v>
      </c>
      <c r="CZ469" s="19">
        <v>792.21688298000004</v>
      </c>
      <c r="DA469" s="19">
        <f t="shared" si="61"/>
        <v>1415.5662340400002</v>
      </c>
    </row>
    <row r="470" spans="27:105" x14ac:dyDescent="0.35">
      <c r="AA470" s="33"/>
      <c r="AB470" s="33"/>
      <c r="AC470" s="33"/>
      <c r="AN470" s="89"/>
      <c r="BL470" s="42"/>
      <c r="BV470" s="42"/>
      <c r="BW470" s="42"/>
      <c r="CY470" s="19">
        <v>0</v>
      </c>
      <c r="CZ470" s="19">
        <v>0</v>
      </c>
      <c r="DA470" s="19">
        <f t="shared" si="61"/>
        <v>0</v>
      </c>
    </row>
    <row r="471" spans="27:105" x14ac:dyDescent="0.35">
      <c r="AA471" s="33"/>
      <c r="AB471" s="33"/>
      <c r="AC471" s="33"/>
      <c r="AN471" s="89"/>
      <c r="BL471" s="42"/>
      <c r="BV471" s="42"/>
      <c r="BW471" s="42"/>
      <c r="CY471" s="19">
        <v>0</v>
      </c>
      <c r="CZ471" s="19">
        <v>0</v>
      </c>
      <c r="DA471" s="19">
        <f t="shared" si="61"/>
        <v>0</v>
      </c>
    </row>
    <row r="472" spans="27:105" x14ac:dyDescent="0.35">
      <c r="AA472" s="33"/>
      <c r="AB472" s="33"/>
      <c r="AC472" s="33"/>
      <c r="AN472" s="89"/>
      <c r="BL472" s="42"/>
      <c r="BV472" s="42"/>
      <c r="BW472" s="42"/>
      <c r="CY472" s="19">
        <v>0</v>
      </c>
      <c r="CZ472" s="19">
        <v>0</v>
      </c>
      <c r="DA472" s="19">
        <f t="shared" si="61"/>
        <v>0</v>
      </c>
    </row>
    <row r="473" spans="27:105" x14ac:dyDescent="0.35">
      <c r="AA473" s="33"/>
      <c r="AB473" s="33"/>
      <c r="AC473" s="33"/>
      <c r="AN473" s="89"/>
      <c r="BL473" s="42"/>
      <c r="BV473" s="42"/>
      <c r="BW473" s="42"/>
      <c r="CY473" s="19">
        <v>0</v>
      </c>
      <c r="CZ473" s="19">
        <v>1868.4169398700001</v>
      </c>
      <c r="DA473" s="19">
        <f t="shared" si="61"/>
        <v>-1868.4169398700001</v>
      </c>
    </row>
    <row r="474" spans="27:105" x14ac:dyDescent="0.35">
      <c r="AA474" s="33"/>
      <c r="AB474" s="33"/>
      <c r="AC474" s="33"/>
      <c r="AN474" s="89"/>
      <c r="BL474" s="42"/>
      <c r="BV474" s="42"/>
      <c r="BW474" s="42"/>
      <c r="CY474" s="19">
        <v>0</v>
      </c>
      <c r="CZ474" s="19">
        <v>0</v>
      </c>
      <c r="DA474" s="19">
        <f t="shared" si="61"/>
        <v>0</v>
      </c>
    </row>
    <row r="475" spans="27:105" x14ac:dyDescent="0.35">
      <c r="AA475" s="33"/>
      <c r="AB475" s="33"/>
      <c r="AC475" s="33"/>
      <c r="AN475" s="89"/>
      <c r="BL475" s="42"/>
      <c r="BV475" s="42"/>
      <c r="BW475" s="42"/>
      <c r="CY475" s="19">
        <v>0</v>
      </c>
      <c r="CZ475" s="19">
        <v>0</v>
      </c>
      <c r="DA475" s="19">
        <f t="shared" si="61"/>
        <v>0</v>
      </c>
    </row>
    <row r="476" spans="27:105" x14ac:dyDescent="0.35">
      <c r="AA476" s="33"/>
      <c r="AB476" s="33"/>
      <c r="AC476" s="33"/>
      <c r="AN476" s="89"/>
      <c r="BL476" s="42"/>
      <c r="BV476" s="42"/>
      <c r="BW476" s="42"/>
      <c r="CY476" s="19">
        <v>0</v>
      </c>
      <c r="CZ476" s="19">
        <v>0</v>
      </c>
      <c r="DA476" s="19">
        <f t="shared" si="61"/>
        <v>0</v>
      </c>
    </row>
    <row r="477" spans="27:105" x14ac:dyDescent="0.35">
      <c r="AA477" s="33"/>
      <c r="AB477" s="33"/>
      <c r="AC477" s="33"/>
      <c r="AN477" s="89"/>
      <c r="BL477" s="42"/>
      <c r="BV477" s="42"/>
      <c r="BW477" s="42"/>
      <c r="CY477" s="19">
        <v>0</v>
      </c>
      <c r="CZ477" s="19">
        <v>0</v>
      </c>
      <c r="DA477" s="19">
        <f t="shared" si="61"/>
        <v>0</v>
      </c>
    </row>
    <row r="478" spans="27:105" x14ac:dyDescent="0.35">
      <c r="AA478" s="33"/>
      <c r="AB478" s="33"/>
      <c r="AC478" s="33"/>
      <c r="AN478" s="89"/>
      <c r="BL478" s="42"/>
      <c r="BV478" s="42"/>
      <c r="BW478" s="42"/>
      <c r="CY478" s="19">
        <v>0</v>
      </c>
      <c r="CZ478" s="19">
        <v>3000</v>
      </c>
      <c r="DA478" s="19">
        <f t="shared" si="61"/>
        <v>-3000</v>
      </c>
    </row>
    <row r="479" spans="27:105" x14ac:dyDescent="0.35">
      <c r="AA479" s="33"/>
      <c r="AB479" s="33"/>
      <c r="AC479" s="33"/>
      <c r="AN479" s="89"/>
      <c r="BL479" s="42"/>
      <c r="BV479" s="42"/>
      <c r="BW479" s="42"/>
      <c r="CY479" s="19">
        <v>3000</v>
      </c>
      <c r="CZ479" s="19">
        <v>0</v>
      </c>
      <c r="DA479" s="19">
        <f t="shared" si="61"/>
        <v>3000</v>
      </c>
    </row>
    <row r="480" spans="27:105" x14ac:dyDescent="0.35">
      <c r="AA480" s="33"/>
      <c r="AB480" s="33"/>
      <c r="AC480" s="33"/>
      <c r="AN480" s="89"/>
      <c r="BL480" s="42"/>
      <c r="BV480" s="42"/>
      <c r="BW480" s="42"/>
      <c r="CY480" s="19">
        <v>0</v>
      </c>
      <c r="CZ480" s="19">
        <v>2145.35085106</v>
      </c>
      <c r="DA480" s="19">
        <f t="shared" si="61"/>
        <v>-2145.35085106</v>
      </c>
    </row>
    <row r="481" spans="27:105" x14ac:dyDescent="0.35">
      <c r="AA481" s="33"/>
      <c r="AB481" s="33"/>
      <c r="AC481" s="33"/>
      <c r="AN481" s="89"/>
      <c r="BL481" s="42"/>
      <c r="BV481" s="42"/>
      <c r="BW481" s="42"/>
      <c r="CY481" s="19">
        <v>1329.2887957400001</v>
      </c>
      <c r="CZ481" s="19">
        <v>0</v>
      </c>
      <c r="DA481" s="19">
        <f t="shared" si="61"/>
        <v>1329.2887957400001</v>
      </c>
    </row>
    <row r="482" spans="27:105" x14ac:dyDescent="0.35">
      <c r="AA482" s="33"/>
      <c r="AB482" s="33"/>
      <c r="AC482" s="33"/>
      <c r="AN482" s="89"/>
      <c r="BL482" s="42"/>
      <c r="BV482" s="42"/>
      <c r="BW482" s="42"/>
      <c r="CY482" s="19">
        <v>0</v>
      </c>
      <c r="CZ482" s="19">
        <v>0</v>
      </c>
      <c r="DA482" s="19">
        <f t="shared" si="61"/>
        <v>0</v>
      </c>
    </row>
    <row r="483" spans="27:105" x14ac:dyDescent="0.35">
      <c r="AA483" s="33"/>
      <c r="AB483" s="33"/>
      <c r="AC483" s="33"/>
      <c r="AN483" s="89"/>
      <c r="BL483" s="42"/>
      <c r="BV483" s="42"/>
      <c r="BW483" s="42"/>
      <c r="CY483" s="19">
        <v>644.43398722999996</v>
      </c>
      <c r="CZ483" s="19">
        <v>0</v>
      </c>
      <c r="DA483" s="19">
        <f t="shared" si="61"/>
        <v>644.43398722999996</v>
      </c>
    </row>
    <row r="484" spans="27:105" x14ac:dyDescent="0.35">
      <c r="AA484" s="33"/>
      <c r="AB484" s="33"/>
      <c r="AC484" s="33"/>
      <c r="AN484" s="89"/>
      <c r="BL484" s="42"/>
      <c r="BV484" s="42"/>
      <c r="BW484" s="42"/>
      <c r="CY484" s="19">
        <v>3000</v>
      </c>
      <c r="CZ484" s="19">
        <v>0</v>
      </c>
      <c r="DA484" s="19">
        <f t="shared" si="61"/>
        <v>3000</v>
      </c>
    </row>
    <row r="485" spans="27:105" x14ac:dyDescent="0.35">
      <c r="AA485" s="33"/>
      <c r="AB485" s="33"/>
      <c r="AC485" s="33"/>
      <c r="AN485" s="89"/>
      <c r="BL485" s="42"/>
      <c r="BV485" s="42"/>
      <c r="BW485" s="42"/>
      <c r="CY485" s="19">
        <v>0</v>
      </c>
      <c r="CZ485" s="19">
        <v>0</v>
      </c>
      <c r="DA485" s="19">
        <f t="shared" si="61"/>
        <v>0</v>
      </c>
    </row>
    <row r="486" spans="27:105" x14ac:dyDescent="0.35">
      <c r="AA486" s="33"/>
      <c r="AB486" s="33"/>
      <c r="AC486" s="33"/>
      <c r="AN486" s="89"/>
      <c r="BL486" s="42"/>
      <c r="BV486" s="42"/>
      <c r="BW486" s="42"/>
      <c r="CY486" s="19">
        <v>0</v>
      </c>
      <c r="CZ486" s="19">
        <v>0</v>
      </c>
      <c r="DA486" s="19">
        <f t="shared" si="61"/>
        <v>0</v>
      </c>
    </row>
    <row r="487" spans="27:105" x14ac:dyDescent="0.35">
      <c r="AA487" s="33"/>
      <c r="AB487" s="33"/>
      <c r="AC487" s="33"/>
      <c r="AN487" s="89"/>
      <c r="BL487" s="42"/>
      <c r="BV487" s="42"/>
      <c r="BW487" s="42"/>
      <c r="CY487" s="19">
        <v>0</v>
      </c>
      <c r="CZ487" s="19">
        <v>0</v>
      </c>
      <c r="DA487" s="19">
        <f t="shared" si="61"/>
        <v>0</v>
      </c>
    </row>
    <row r="488" spans="27:105" x14ac:dyDescent="0.35">
      <c r="AA488" s="33"/>
      <c r="AB488" s="33"/>
      <c r="AC488" s="33"/>
      <c r="AN488" s="89"/>
      <c r="BL488" s="42"/>
      <c r="BV488" s="42"/>
      <c r="BW488" s="42"/>
      <c r="CY488" s="19">
        <v>0</v>
      </c>
      <c r="CZ488" s="19">
        <v>0</v>
      </c>
      <c r="DA488" s="19">
        <f t="shared" si="61"/>
        <v>0</v>
      </c>
    </row>
    <row r="489" spans="27:105" x14ac:dyDescent="0.35">
      <c r="AA489" s="33"/>
      <c r="AB489" s="33"/>
      <c r="AC489" s="33"/>
      <c r="AN489" s="89"/>
      <c r="BL489" s="42"/>
      <c r="BV489" s="42"/>
      <c r="BW489" s="42"/>
      <c r="CY489" s="19">
        <v>0</v>
      </c>
      <c r="CZ489" s="19">
        <v>0</v>
      </c>
      <c r="DA489" s="19">
        <f t="shared" si="61"/>
        <v>0</v>
      </c>
    </row>
    <row r="490" spans="27:105" x14ac:dyDescent="0.35">
      <c r="AA490" s="33"/>
      <c r="AB490" s="33"/>
      <c r="AC490" s="33"/>
      <c r="AN490" s="89"/>
      <c r="BL490" s="42"/>
      <c r="BV490" s="42"/>
      <c r="BW490" s="42"/>
      <c r="CY490" s="19">
        <v>0</v>
      </c>
      <c r="CZ490" s="19">
        <v>1168.32264622</v>
      </c>
      <c r="DA490" s="19">
        <f t="shared" si="61"/>
        <v>-1168.32264622</v>
      </c>
    </row>
    <row r="491" spans="27:105" x14ac:dyDescent="0.35">
      <c r="AA491" s="33"/>
      <c r="AB491" s="33"/>
      <c r="AC491" s="33"/>
      <c r="AN491" s="89"/>
      <c r="BL491" s="42"/>
      <c r="BV491" s="42"/>
      <c r="BW491" s="42"/>
      <c r="CY491" s="19">
        <v>0</v>
      </c>
      <c r="CZ491" s="19">
        <v>0</v>
      </c>
      <c r="DA491" s="19">
        <f t="shared" si="61"/>
        <v>0</v>
      </c>
    </row>
    <row r="492" spans="27:105" x14ac:dyDescent="0.35">
      <c r="AA492" s="33"/>
      <c r="AB492" s="33"/>
      <c r="AC492" s="33"/>
      <c r="AN492" s="89"/>
      <c r="BL492" s="42"/>
      <c r="BV492" s="42"/>
      <c r="BW492" s="42"/>
      <c r="CY492" s="19">
        <v>0</v>
      </c>
      <c r="CZ492" s="19">
        <v>0</v>
      </c>
      <c r="DA492" s="19">
        <f t="shared" si="61"/>
        <v>0</v>
      </c>
    </row>
    <row r="493" spans="27:105" x14ac:dyDescent="0.35">
      <c r="AA493" s="33"/>
      <c r="AB493" s="33"/>
      <c r="AC493" s="33"/>
      <c r="AN493" s="89"/>
      <c r="BL493" s="42"/>
      <c r="BV493" s="42"/>
      <c r="BW493" s="42"/>
      <c r="CY493" s="19">
        <v>0</v>
      </c>
      <c r="CZ493" s="19">
        <v>0</v>
      </c>
      <c r="DA493" s="19">
        <f t="shared" si="61"/>
        <v>0</v>
      </c>
    </row>
    <row r="494" spans="27:105" x14ac:dyDescent="0.35">
      <c r="AA494" s="33"/>
      <c r="AB494" s="33"/>
      <c r="AC494" s="33"/>
      <c r="AN494" s="89"/>
      <c r="BL494" s="42"/>
      <c r="BV494" s="42"/>
      <c r="BW494" s="42"/>
      <c r="CY494" s="19">
        <v>0</v>
      </c>
      <c r="CZ494" s="19">
        <v>0</v>
      </c>
      <c r="DA494" s="19">
        <f t="shared" si="61"/>
        <v>0</v>
      </c>
    </row>
    <row r="495" spans="27:105" x14ac:dyDescent="0.35">
      <c r="AA495" s="33"/>
      <c r="AB495" s="33"/>
      <c r="AC495" s="33"/>
      <c r="AN495" s="89"/>
      <c r="BL495" s="42"/>
      <c r="BV495" s="42"/>
      <c r="BW495" s="42"/>
      <c r="CY495" s="19">
        <v>0</v>
      </c>
      <c r="CZ495" s="19">
        <v>0</v>
      </c>
      <c r="DA495" s="19">
        <f t="shared" si="61"/>
        <v>0</v>
      </c>
    </row>
    <row r="496" spans="27:105" x14ac:dyDescent="0.35">
      <c r="AA496" s="33"/>
      <c r="AB496" s="33"/>
      <c r="AC496" s="33"/>
      <c r="AN496" s="89"/>
      <c r="BL496" s="42"/>
      <c r="BV496" s="42"/>
      <c r="BW496" s="42"/>
      <c r="CY496" s="19">
        <v>0</v>
      </c>
      <c r="CZ496" s="19">
        <v>2048.5826851100001</v>
      </c>
      <c r="DA496" s="19">
        <f t="shared" si="61"/>
        <v>-2048.5826851100001</v>
      </c>
    </row>
    <row r="497" spans="27:105" x14ac:dyDescent="0.35">
      <c r="AA497" s="33"/>
      <c r="AB497" s="33"/>
      <c r="AC497" s="33"/>
      <c r="AN497" s="89"/>
      <c r="BL497" s="42"/>
      <c r="BV497" s="42"/>
      <c r="BW497" s="42"/>
      <c r="CY497" s="19">
        <v>0</v>
      </c>
      <c r="CZ497" s="19">
        <v>1180.89956506</v>
      </c>
      <c r="DA497" s="19">
        <f t="shared" si="61"/>
        <v>-1180.89956506</v>
      </c>
    </row>
    <row r="498" spans="27:105" x14ac:dyDescent="0.35">
      <c r="AA498" s="33"/>
      <c r="AB498" s="33"/>
      <c r="AC498" s="33"/>
      <c r="AN498" s="89"/>
      <c r="BL498" s="42"/>
      <c r="BV498" s="42"/>
      <c r="BW498" s="42"/>
      <c r="CY498" s="19">
        <v>0</v>
      </c>
      <c r="CZ498" s="19">
        <v>1385.3012063799999</v>
      </c>
      <c r="DA498" s="19">
        <f t="shared" si="61"/>
        <v>-1385.3012063799999</v>
      </c>
    </row>
    <row r="499" spans="27:105" x14ac:dyDescent="0.35">
      <c r="AA499" s="33"/>
      <c r="AB499" s="33"/>
      <c r="AC499" s="33"/>
      <c r="AN499" s="89"/>
      <c r="BL499" s="42"/>
      <c r="BV499" s="42"/>
      <c r="BW499" s="42"/>
      <c r="CY499" s="19">
        <v>0</v>
      </c>
      <c r="CZ499" s="19">
        <v>738.63302766000004</v>
      </c>
      <c r="DA499" s="19">
        <f t="shared" si="61"/>
        <v>-738.63302766000004</v>
      </c>
    </row>
    <row r="500" spans="27:105" x14ac:dyDescent="0.35">
      <c r="AA500" s="33"/>
      <c r="AB500" s="33"/>
      <c r="AC500" s="33"/>
      <c r="AN500" s="89"/>
      <c r="BL500" s="42"/>
      <c r="BV500" s="42"/>
      <c r="BW500" s="42"/>
      <c r="CY500" s="19">
        <v>0</v>
      </c>
      <c r="CZ500" s="19">
        <v>0</v>
      </c>
      <c r="DA500" s="19">
        <f t="shared" si="61"/>
        <v>0</v>
      </c>
    </row>
    <row r="501" spans="27:105" x14ac:dyDescent="0.35">
      <c r="AA501" s="33"/>
      <c r="AB501" s="33"/>
      <c r="AC501" s="33"/>
      <c r="AN501" s="89"/>
      <c r="BL501" s="42"/>
      <c r="BV501" s="42"/>
      <c r="BW501" s="42"/>
      <c r="CY501" s="19">
        <v>0</v>
      </c>
      <c r="CZ501" s="19">
        <v>0</v>
      </c>
      <c r="DA501" s="19">
        <f t="shared" si="61"/>
        <v>0</v>
      </c>
    </row>
    <row r="502" spans="27:105" x14ac:dyDescent="0.35">
      <c r="AA502" s="33"/>
      <c r="AB502" s="33"/>
      <c r="AC502" s="33"/>
      <c r="AN502" s="89"/>
      <c r="BL502" s="42"/>
      <c r="BV502" s="42"/>
      <c r="BW502" s="42"/>
      <c r="CY502" s="19">
        <v>0</v>
      </c>
      <c r="CZ502" s="19">
        <v>0</v>
      </c>
      <c r="DA502" s="19">
        <f t="shared" si="61"/>
        <v>0</v>
      </c>
    </row>
    <row r="503" spans="27:105" x14ac:dyDescent="0.35">
      <c r="AA503" s="33"/>
      <c r="AB503" s="33"/>
      <c r="AC503" s="33"/>
      <c r="AN503" s="89"/>
      <c r="BL503" s="42"/>
      <c r="BV503" s="42"/>
      <c r="BW503" s="42"/>
      <c r="CY503" s="19">
        <v>1348.5478595699999</v>
      </c>
      <c r="CZ503" s="19">
        <v>0</v>
      </c>
      <c r="DA503" s="19">
        <f t="shared" si="61"/>
        <v>1348.5478595699999</v>
      </c>
    </row>
    <row r="504" spans="27:105" x14ac:dyDescent="0.35">
      <c r="AA504" s="33"/>
      <c r="AB504" s="33"/>
      <c r="AC504" s="33"/>
      <c r="AN504" s="89"/>
      <c r="BL504" s="42"/>
      <c r="BV504" s="42"/>
      <c r="BW504" s="42"/>
      <c r="CY504" s="19">
        <v>2200.16946383</v>
      </c>
      <c r="CZ504" s="19">
        <v>0</v>
      </c>
      <c r="DA504" s="19">
        <f t="shared" si="61"/>
        <v>2200.16946383</v>
      </c>
    </row>
    <row r="505" spans="27:105" x14ac:dyDescent="0.35">
      <c r="AA505" s="33"/>
      <c r="AB505" s="33"/>
      <c r="AC505" s="33"/>
      <c r="AN505" s="89"/>
      <c r="BL505" s="42"/>
      <c r="BV505" s="42"/>
      <c r="BW505" s="42"/>
      <c r="CY505" s="19">
        <v>1821.08519574</v>
      </c>
      <c r="CZ505" s="19">
        <v>0</v>
      </c>
      <c r="DA505" s="19">
        <f t="shared" si="61"/>
        <v>1821.08519574</v>
      </c>
    </row>
    <row r="506" spans="27:105" x14ac:dyDescent="0.35">
      <c r="AA506" s="33"/>
      <c r="AB506" s="33"/>
      <c r="AC506" s="33"/>
      <c r="AN506" s="89"/>
      <c r="BL506" s="42"/>
      <c r="BV506" s="42"/>
      <c r="BW506" s="42"/>
      <c r="CY506" s="19">
        <v>1346.74482979</v>
      </c>
      <c r="CZ506" s="19">
        <v>0</v>
      </c>
      <c r="DA506" s="19">
        <f t="shared" si="61"/>
        <v>1346.74482979</v>
      </c>
    </row>
    <row r="507" spans="27:105" x14ac:dyDescent="0.35">
      <c r="AA507" s="33"/>
      <c r="AB507" s="33"/>
      <c r="AC507" s="33"/>
      <c r="AN507" s="89"/>
      <c r="BL507" s="42"/>
      <c r="BV507" s="42"/>
      <c r="BW507" s="42"/>
      <c r="CY507" s="19">
        <v>1551.27978723</v>
      </c>
      <c r="CZ507" s="19">
        <v>0</v>
      </c>
      <c r="DA507" s="19">
        <f t="shared" si="61"/>
        <v>1551.27978723</v>
      </c>
    </row>
    <row r="508" spans="27:105" x14ac:dyDescent="0.35">
      <c r="AA508" s="33"/>
      <c r="AB508" s="33"/>
      <c r="AC508" s="33"/>
      <c r="AN508" s="89"/>
      <c r="BL508" s="42"/>
      <c r="BV508" s="42"/>
      <c r="BW508" s="42"/>
      <c r="CY508" s="19">
        <v>1155.8357021300001</v>
      </c>
      <c r="CZ508" s="19">
        <v>0</v>
      </c>
      <c r="DA508" s="19">
        <f t="shared" si="61"/>
        <v>1155.8357021300001</v>
      </c>
    </row>
    <row r="509" spans="27:105" x14ac:dyDescent="0.35">
      <c r="AA509" s="33"/>
      <c r="AB509" s="33"/>
      <c r="AC509" s="33"/>
      <c r="AN509" s="89"/>
      <c r="BL509" s="42"/>
      <c r="BV509" s="42"/>
      <c r="BW509" s="42"/>
      <c r="CY509" s="19">
        <v>176.3371617</v>
      </c>
      <c r="CZ509" s="19">
        <v>0</v>
      </c>
      <c r="DA509" s="19">
        <f t="shared" si="61"/>
        <v>176.3371617</v>
      </c>
    </row>
    <row r="510" spans="27:105" x14ac:dyDescent="0.35">
      <c r="AA510" s="33"/>
      <c r="AB510" s="33"/>
      <c r="AC510" s="33"/>
      <c r="AN510" s="89"/>
      <c r="BL510" s="42"/>
      <c r="BV510" s="42"/>
      <c r="BW510" s="42"/>
      <c r="CY510" s="19">
        <v>0</v>
      </c>
      <c r="CZ510" s="19">
        <v>0</v>
      </c>
      <c r="DA510" s="19">
        <f t="shared" si="61"/>
        <v>0</v>
      </c>
    </row>
    <row r="511" spans="27:105" x14ac:dyDescent="0.35">
      <c r="AA511" s="33"/>
      <c r="AB511" s="33"/>
      <c r="AC511" s="33"/>
      <c r="AN511" s="89"/>
      <c r="BL511" s="42"/>
      <c r="BV511" s="42"/>
      <c r="BW511" s="42"/>
      <c r="CY511" s="19">
        <v>0</v>
      </c>
      <c r="CZ511" s="19">
        <v>0</v>
      </c>
      <c r="DA511" s="19">
        <f t="shared" si="61"/>
        <v>0</v>
      </c>
    </row>
    <row r="512" spans="27:105" x14ac:dyDescent="0.35">
      <c r="AA512" s="33"/>
      <c r="AB512" s="33"/>
      <c r="AC512" s="33"/>
      <c r="AN512" s="89"/>
      <c r="BL512" s="42"/>
      <c r="BV512" s="42"/>
      <c r="BW512" s="42"/>
      <c r="CY512" s="19">
        <v>0</v>
      </c>
      <c r="CZ512" s="19">
        <v>0</v>
      </c>
      <c r="DA512" s="19">
        <f t="shared" si="61"/>
        <v>0</v>
      </c>
    </row>
    <row r="513" spans="27:105" x14ac:dyDescent="0.35">
      <c r="AA513" s="33"/>
      <c r="AB513" s="33"/>
      <c r="AC513" s="33"/>
      <c r="AN513" s="89"/>
      <c r="BL513" s="42"/>
      <c r="BV513" s="42"/>
      <c r="BW513" s="42"/>
      <c r="CY513" s="19">
        <v>0</v>
      </c>
      <c r="CZ513" s="19">
        <v>0</v>
      </c>
      <c r="DA513" s="19">
        <f t="shared" si="61"/>
        <v>0</v>
      </c>
    </row>
    <row r="514" spans="27:105" x14ac:dyDescent="0.35">
      <c r="AA514" s="33"/>
      <c r="AB514" s="33"/>
      <c r="AC514" s="33"/>
      <c r="AN514" s="89"/>
      <c r="BL514" s="42"/>
      <c r="BV514" s="42"/>
      <c r="BW514" s="42"/>
      <c r="CY514" s="19">
        <v>0</v>
      </c>
      <c r="CZ514" s="19">
        <v>0</v>
      </c>
      <c r="DA514" s="19">
        <f t="shared" si="61"/>
        <v>0</v>
      </c>
    </row>
    <row r="515" spans="27:105" x14ac:dyDescent="0.35">
      <c r="AA515" s="33"/>
      <c r="AB515" s="33"/>
      <c r="AC515" s="33"/>
      <c r="AN515" s="89"/>
      <c r="BL515" s="42"/>
      <c r="BV515" s="42"/>
      <c r="BW515" s="42"/>
      <c r="CY515" s="19">
        <v>0</v>
      </c>
      <c r="CZ515" s="19">
        <v>0</v>
      </c>
      <c r="DA515" s="19">
        <f t="shared" si="61"/>
        <v>0</v>
      </c>
    </row>
    <row r="516" spans="27:105" x14ac:dyDescent="0.35">
      <c r="AA516" s="33"/>
      <c r="AB516" s="33"/>
      <c r="AC516" s="33"/>
      <c r="AN516" s="89"/>
      <c r="BL516" s="42"/>
      <c r="BV516" s="42"/>
      <c r="BW516" s="42"/>
      <c r="CY516" s="19">
        <v>0</v>
      </c>
      <c r="CZ516" s="19">
        <v>0</v>
      </c>
      <c r="DA516" s="19">
        <f t="shared" si="61"/>
        <v>0</v>
      </c>
    </row>
    <row r="517" spans="27:105" x14ac:dyDescent="0.35">
      <c r="AA517" s="33"/>
      <c r="AB517" s="33"/>
      <c r="AC517" s="33"/>
      <c r="AN517" s="89"/>
      <c r="BL517" s="42"/>
      <c r="BV517" s="42"/>
      <c r="BW517" s="42"/>
      <c r="CY517" s="19">
        <v>0</v>
      </c>
      <c r="CZ517" s="19">
        <v>0</v>
      </c>
      <c r="DA517" s="19">
        <f t="shared" si="61"/>
        <v>0</v>
      </c>
    </row>
    <row r="518" spans="27:105" x14ac:dyDescent="0.35">
      <c r="AA518" s="33"/>
      <c r="AB518" s="33"/>
      <c r="AC518" s="33"/>
      <c r="AN518" s="89"/>
      <c r="BL518" s="42"/>
      <c r="BV518" s="42"/>
      <c r="BW518" s="42"/>
      <c r="CY518" s="19">
        <v>0</v>
      </c>
      <c r="CZ518" s="19">
        <v>0</v>
      </c>
      <c r="DA518" s="19">
        <f t="shared" ref="DA518:DA581" si="62">CY518-CZ518</f>
        <v>0</v>
      </c>
    </row>
    <row r="519" spans="27:105" x14ac:dyDescent="0.35">
      <c r="AA519" s="33"/>
      <c r="AB519" s="33"/>
      <c r="AC519" s="33"/>
      <c r="AN519" s="89"/>
      <c r="BL519" s="42"/>
      <c r="BV519" s="42"/>
      <c r="BW519" s="42"/>
      <c r="CY519" s="19">
        <v>0</v>
      </c>
      <c r="CZ519" s="19">
        <v>0</v>
      </c>
      <c r="DA519" s="19">
        <f t="shared" si="62"/>
        <v>0</v>
      </c>
    </row>
    <row r="520" spans="27:105" x14ac:dyDescent="0.35">
      <c r="AA520" s="33"/>
      <c r="AB520" s="33"/>
      <c r="AC520" s="33"/>
      <c r="AN520" s="89"/>
      <c r="BL520" s="42"/>
      <c r="BV520" s="42"/>
      <c r="BW520" s="42"/>
      <c r="CY520" s="19">
        <v>0</v>
      </c>
      <c r="CZ520" s="19">
        <v>1512.46598511</v>
      </c>
      <c r="DA520" s="19">
        <f t="shared" si="62"/>
        <v>-1512.46598511</v>
      </c>
    </row>
    <row r="521" spans="27:105" x14ac:dyDescent="0.35">
      <c r="AA521" s="33"/>
      <c r="AB521" s="33"/>
      <c r="AC521" s="33"/>
      <c r="AN521" s="89"/>
      <c r="BL521" s="42"/>
      <c r="BV521" s="42"/>
      <c r="BW521" s="42"/>
      <c r="CY521" s="19">
        <v>0</v>
      </c>
      <c r="CZ521" s="19">
        <v>2295.42389787</v>
      </c>
      <c r="DA521" s="19">
        <f t="shared" si="62"/>
        <v>-2295.42389787</v>
      </c>
    </row>
    <row r="522" spans="27:105" x14ac:dyDescent="0.35">
      <c r="AA522" s="33"/>
      <c r="AB522" s="33"/>
      <c r="AC522" s="33"/>
      <c r="AN522" s="89"/>
      <c r="BL522" s="42"/>
      <c r="BV522" s="42"/>
      <c r="BW522" s="42"/>
      <c r="CY522" s="19">
        <v>0</v>
      </c>
      <c r="CZ522" s="19">
        <v>3000</v>
      </c>
      <c r="DA522" s="19">
        <f t="shared" si="62"/>
        <v>-3000</v>
      </c>
    </row>
    <row r="523" spans="27:105" x14ac:dyDescent="0.35">
      <c r="AA523" s="33"/>
      <c r="AB523" s="33"/>
      <c r="AC523" s="33"/>
      <c r="AN523" s="89"/>
      <c r="BL523" s="42"/>
      <c r="BV523" s="42"/>
      <c r="BW523" s="42"/>
      <c r="CY523" s="19">
        <v>0</v>
      </c>
      <c r="CZ523" s="19">
        <v>2234.78022766</v>
      </c>
      <c r="DA523" s="19">
        <f t="shared" si="62"/>
        <v>-2234.78022766</v>
      </c>
    </row>
    <row r="524" spans="27:105" x14ac:dyDescent="0.35">
      <c r="AA524" s="33"/>
      <c r="AB524" s="33"/>
      <c r="AC524" s="33"/>
      <c r="AN524" s="89"/>
      <c r="BL524" s="42"/>
      <c r="BV524" s="42"/>
      <c r="BW524" s="42"/>
      <c r="CY524" s="19">
        <v>0</v>
      </c>
      <c r="CZ524" s="19">
        <v>1392.11249806</v>
      </c>
      <c r="DA524" s="19">
        <f t="shared" si="62"/>
        <v>-1392.11249806</v>
      </c>
    </row>
    <row r="525" spans="27:105" x14ac:dyDescent="0.35">
      <c r="AA525" s="33"/>
      <c r="AB525" s="33"/>
      <c r="AC525" s="33"/>
      <c r="AN525" s="89"/>
      <c r="BL525" s="42"/>
      <c r="BV525" s="42"/>
      <c r="BW525" s="42"/>
      <c r="CY525" s="19">
        <v>0</v>
      </c>
      <c r="CZ525" s="19">
        <v>0</v>
      </c>
      <c r="DA525" s="19">
        <f t="shared" si="62"/>
        <v>0</v>
      </c>
    </row>
    <row r="526" spans="27:105" x14ac:dyDescent="0.35">
      <c r="AA526" s="33"/>
      <c r="AB526" s="33"/>
      <c r="AC526" s="33"/>
      <c r="AN526" s="89"/>
      <c r="BL526" s="42"/>
      <c r="BV526" s="42"/>
      <c r="BW526" s="42"/>
      <c r="CY526" s="19">
        <v>0</v>
      </c>
      <c r="CZ526" s="19">
        <v>0</v>
      </c>
      <c r="DA526" s="19">
        <f t="shared" si="62"/>
        <v>0</v>
      </c>
    </row>
    <row r="527" spans="27:105" x14ac:dyDescent="0.35">
      <c r="AA527" s="33"/>
      <c r="AB527" s="33"/>
      <c r="AC527" s="33"/>
      <c r="AN527" s="89"/>
      <c r="BL527" s="42"/>
      <c r="BV527" s="42"/>
      <c r="BW527" s="42"/>
      <c r="CY527" s="19">
        <v>3000</v>
      </c>
      <c r="CZ527" s="19">
        <v>0</v>
      </c>
      <c r="DA527" s="19">
        <f t="shared" si="62"/>
        <v>3000</v>
      </c>
    </row>
    <row r="528" spans="27:105" x14ac:dyDescent="0.35">
      <c r="AA528" s="33"/>
      <c r="AB528" s="33"/>
      <c r="AC528" s="33"/>
      <c r="AN528" s="89"/>
      <c r="BL528" s="42"/>
      <c r="BV528" s="42"/>
      <c r="BW528" s="42"/>
      <c r="CY528" s="19">
        <v>3000</v>
      </c>
      <c r="CZ528" s="19">
        <v>0</v>
      </c>
      <c r="DA528" s="19">
        <f t="shared" si="62"/>
        <v>3000</v>
      </c>
    </row>
    <row r="529" spans="27:105" x14ac:dyDescent="0.35">
      <c r="AA529" s="33"/>
      <c r="AB529" s="33"/>
      <c r="AC529" s="33"/>
      <c r="AN529" s="89"/>
      <c r="BL529" s="42"/>
      <c r="BV529" s="42"/>
      <c r="BW529" s="42"/>
      <c r="CY529" s="19">
        <v>1209.76671341</v>
      </c>
      <c r="CZ529" s="19">
        <v>0</v>
      </c>
      <c r="DA529" s="19">
        <f t="shared" si="62"/>
        <v>1209.76671341</v>
      </c>
    </row>
    <row r="530" spans="27:105" x14ac:dyDescent="0.35">
      <c r="AA530" s="33"/>
      <c r="AB530" s="33"/>
      <c r="AC530" s="33"/>
      <c r="AN530" s="89"/>
      <c r="BL530" s="42"/>
      <c r="BV530" s="42"/>
      <c r="BW530" s="42"/>
      <c r="CY530" s="19">
        <v>2362.7832425500001</v>
      </c>
      <c r="CZ530" s="19">
        <v>0</v>
      </c>
      <c r="DA530" s="19">
        <f t="shared" si="62"/>
        <v>2362.7832425500001</v>
      </c>
    </row>
    <row r="531" spans="27:105" x14ac:dyDescent="0.35">
      <c r="AA531" s="33"/>
      <c r="AB531" s="33"/>
      <c r="AC531" s="33"/>
      <c r="AN531" s="89"/>
      <c r="BL531" s="42"/>
      <c r="BV531" s="42"/>
      <c r="BW531" s="42"/>
      <c r="CY531" s="19">
        <v>0</v>
      </c>
      <c r="CZ531" s="19">
        <v>0</v>
      </c>
      <c r="DA531" s="19">
        <f t="shared" si="62"/>
        <v>0</v>
      </c>
    </row>
    <row r="532" spans="27:105" x14ac:dyDescent="0.35">
      <c r="AA532" s="33"/>
      <c r="AB532" s="33"/>
      <c r="AC532" s="33"/>
      <c r="AN532" s="89"/>
      <c r="BL532" s="42"/>
      <c r="BV532" s="42"/>
      <c r="BW532" s="42"/>
      <c r="CY532" s="19">
        <v>0</v>
      </c>
      <c r="CZ532" s="19">
        <v>1950.09858981</v>
      </c>
      <c r="DA532" s="19">
        <f t="shared" si="62"/>
        <v>-1950.09858981</v>
      </c>
    </row>
    <row r="533" spans="27:105" x14ac:dyDescent="0.35">
      <c r="AA533" s="33"/>
      <c r="AB533" s="33"/>
      <c r="AC533" s="33"/>
      <c r="AN533" s="89"/>
      <c r="BL533" s="42"/>
      <c r="BV533" s="42"/>
      <c r="BW533" s="42"/>
      <c r="CY533" s="19">
        <v>0</v>
      </c>
      <c r="CZ533" s="19">
        <v>3000</v>
      </c>
      <c r="DA533" s="19">
        <f t="shared" si="62"/>
        <v>-3000</v>
      </c>
    </row>
    <row r="534" spans="27:105" x14ac:dyDescent="0.35">
      <c r="AA534" s="33"/>
      <c r="AB534" s="33"/>
      <c r="AC534" s="33"/>
      <c r="AN534" s="89"/>
      <c r="BL534" s="42"/>
      <c r="BV534" s="42"/>
      <c r="BW534" s="42"/>
      <c r="CY534" s="19">
        <v>0</v>
      </c>
      <c r="CZ534" s="19">
        <v>3000</v>
      </c>
      <c r="DA534" s="19">
        <f t="shared" si="62"/>
        <v>-3000</v>
      </c>
    </row>
    <row r="535" spans="27:105" x14ac:dyDescent="0.35">
      <c r="AA535" s="33"/>
      <c r="AB535" s="33"/>
      <c r="AC535" s="33"/>
      <c r="AN535" s="89"/>
      <c r="BL535" s="42"/>
      <c r="BV535" s="42"/>
      <c r="BW535" s="42"/>
      <c r="CY535" s="19">
        <v>0</v>
      </c>
      <c r="CZ535" s="19">
        <v>2423.86726658</v>
      </c>
      <c r="DA535" s="19">
        <f t="shared" si="62"/>
        <v>-2423.86726658</v>
      </c>
    </row>
    <row r="536" spans="27:105" x14ac:dyDescent="0.35">
      <c r="AA536" s="33"/>
      <c r="AB536" s="33"/>
      <c r="AC536" s="33"/>
      <c r="AN536" s="89"/>
      <c r="BL536" s="42"/>
      <c r="BV536" s="42"/>
      <c r="BW536" s="42"/>
      <c r="CY536" s="19">
        <v>597.88185106000003</v>
      </c>
      <c r="CZ536" s="19">
        <v>0</v>
      </c>
      <c r="DA536" s="19">
        <f t="shared" si="62"/>
        <v>597.88185106000003</v>
      </c>
    </row>
    <row r="537" spans="27:105" x14ac:dyDescent="0.35">
      <c r="AA537" s="33"/>
      <c r="AB537" s="33"/>
      <c r="AC537" s="33"/>
      <c r="AN537" s="89"/>
      <c r="BL537" s="42"/>
      <c r="BV537" s="42"/>
      <c r="BW537" s="42"/>
      <c r="CY537" s="19">
        <v>728.20002979000003</v>
      </c>
      <c r="CZ537" s="19">
        <v>0</v>
      </c>
      <c r="DA537" s="19">
        <f t="shared" si="62"/>
        <v>728.20002979000003</v>
      </c>
    </row>
    <row r="538" spans="27:105" x14ac:dyDescent="0.35">
      <c r="AA538" s="33"/>
      <c r="AB538" s="33"/>
      <c r="AC538" s="33"/>
      <c r="AN538" s="89"/>
      <c r="BL538" s="42"/>
      <c r="BV538" s="42"/>
      <c r="BW538" s="42"/>
      <c r="CY538" s="19">
        <v>956.73388766000005</v>
      </c>
      <c r="CZ538" s="19">
        <v>0</v>
      </c>
      <c r="DA538" s="19">
        <f t="shared" si="62"/>
        <v>956.73388766000005</v>
      </c>
    </row>
    <row r="539" spans="27:105" x14ac:dyDescent="0.35">
      <c r="AA539" s="33"/>
      <c r="AB539" s="33"/>
      <c r="AC539" s="33"/>
      <c r="AN539" s="89"/>
      <c r="BL539" s="42"/>
      <c r="BV539" s="42"/>
      <c r="BW539" s="42"/>
      <c r="CY539" s="19">
        <v>1517.48069532</v>
      </c>
      <c r="CZ539" s="19">
        <v>0</v>
      </c>
      <c r="DA539" s="19">
        <f t="shared" si="62"/>
        <v>1517.48069532</v>
      </c>
    </row>
    <row r="540" spans="27:105" x14ac:dyDescent="0.35">
      <c r="AA540" s="33"/>
      <c r="AB540" s="33"/>
      <c r="AC540" s="33"/>
      <c r="AN540" s="89"/>
      <c r="BL540" s="42"/>
      <c r="BV540" s="42"/>
      <c r="BW540" s="42"/>
      <c r="CY540" s="19">
        <v>2075.2098570200001</v>
      </c>
      <c r="CZ540" s="19">
        <v>0</v>
      </c>
      <c r="DA540" s="19">
        <f t="shared" si="62"/>
        <v>2075.2098570200001</v>
      </c>
    </row>
    <row r="541" spans="27:105" x14ac:dyDescent="0.35">
      <c r="AA541" s="33"/>
      <c r="AB541" s="33"/>
      <c r="AC541" s="33"/>
      <c r="AN541" s="89"/>
      <c r="BL541" s="42"/>
      <c r="BV541" s="42"/>
      <c r="BW541" s="42"/>
      <c r="CY541" s="19">
        <v>2299.4466740399998</v>
      </c>
      <c r="CZ541" s="19">
        <v>0</v>
      </c>
      <c r="DA541" s="19">
        <f t="shared" si="62"/>
        <v>2299.4466740399998</v>
      </c>
    </row>
    <row r="542" spans="27:105" x14ac:dyDescent="0.35">
      <c r="AA542" s="33"/>
      <c r="AB542" s="33"/>
      <c r="AC542" s="33"/>
      <c r="AN542" s="89"/>
      <c r="BL542" s="42"/>
      <c r="BV542" s="42"/>
      <c r="BW542" s="42"/>
      <c r="CY542" s="19">
        <v>1396.54563702</v>
      </c>
      <c r="CZ542" s="19">
        <v>0</v>
      </c>
      <c r="DA542" s="19">
        <f t="shared" si="62"/>
        <v>1396.54563702</v>
      </c>
    </row>
    <row r="543" spans="27:105" x14ac:dyDescent="0.35">
      <c r="AA543" s="33"/>
      <c r="AB543" s="33"/>
      <c r="AC543" s="33"/>
      <c r="AN543" s="89"/>
      <c r="BL543" s="42"/>
      <c r="BV543" s="42"/>
      <c r="BW543" s="42"/>
      <c r="CY543" s="19">
        <v>0</v>
      </c>
      <c r="CZ543" s="19">
        <v>0</v>
      </c>
      <c r="DA543" s="19">
        <f t="shared" si="62"/>
        <v>0</v>
      </c>
    </row>
    <row r="544" spans="27:105" x14ac:dyDescent="0.35">
      <c r="AA544" s="33"/>
      <c r="AB544" s="33"/>
      <c r="AC544" s="33"/>
      <c r="AN544" s="89"/>
      <c r="BL544" s="42"/>
      <c r="BV544" s="42"/>
      <c r="BW544" s="42"/>
      <c r="CY544" s="19">
        <v>0</v>
      </c>
      <c r="CZ544" s="19">
        <v>1315.2891851100001</v>
      </c>
      <c r="DA544" s="19">
        <f t="shared" si="62"/>
        <v>-1315.2891851100001</v>
      </c>
    </row>
    <row r="545" spans="27:105" x14ac:dyDescent="0.35">
      <c r="AA545" s="33"/>
      <c r="AB545" s="33"/>
      <c r="AC545" s="33"/>
      <c r="AN545" s="89"/>
      <c r="BL545" s="42"/>
      <c r="BV545" s="42"/>
      <c r="BW545" s="42"/>
      <c r="CY545" s="19">
        <v>0</v>
      </c>
      <c r="CZ545" s="19">
        <v>2304.5256978699999</v>
      </c>
      <c r="DA545" s="19">
        <f t="shared" si="62"/>
        <v>-2304.5256978699999</v>
      </c>
    </row>
    <row r="546" spans="27:105" x14ac:dyDescent="0.35">
      <c r="AA546" s="33"/>
      <c r="AB546" s="33"/>
      <c r="AC546" s="33"/>
      <c r="AN546" s="89"/>
      <c r="BL546" s="42"/>
      <c r="BV546" s="42"/>
      <c r="BW546" s="42"/>
      <c r="CY546" s="19">
        <v>0</v>
      </c>
      <c r="CZ546" s="19">
        <v>3000</v>
      </c>
      <c r="DA546" s="19">
        <f t="shared" si="62"/>
        <v>-3000</v>
      </c>
    </row>
    <row r="547" spans="27:105" x14ac:dyDescent="0.35">
      <c r="AA547" s="33"/>
      <c r="AB547" s="33"/>
      <c r="AC547" s="33"/>
      <c r="AN547" s="89"/>
      <c r="BL547" s="42"/>
      <c r="BV547" s="42"/>
      <c r="BW547" s="42"/>
      <c r="CY547" s="19">
        <v>0</v>
      </c>
      <c r="CZ547" s="19">
        <v>2632.92722766</v>
      </c>
      <c r="DA547" s="19">
        <f t="shared" si="62"/>
        <v>-2632.92722766</v>
      </c>
    </row>
    <row r="548" spans="27:105" x14ac:dyDescent="0.35">
      <c r="AA548" s="33"/>
      <c r="AB548" s="33"/>
      <c r="AC548" s="33"/>
      <c r="AN548" s="89"/>
      <c r="BL548" s="42"/>
      <c r="BV548" s="42"/>
      <c r="BW548" s="42"/>
      <c r="CY548" s="19">
        <v>0</v>
      </c>
      <c r="CZ548" s="19">
        <v>1182.0404980599999</v>
      </c>
      <c r="DA548" s="19">
        <f t="shared" si="62"/>
        <v>-1182.0404980599999</v>
      </c>
    </row>
    <row r="549" spans="27:105" x14ac:dyDescent="0.35">
      <c r="AA549" s="33"/>
      <c r="AB549" s="33"/>
      <c r="AC549" s="33"/>
      <c r="AN549" s="89"/>
      <c r="BL549" s="42"/>
      <c r="BV549" s="42"/>
      <c r="BW549" s="42"/>
      <c r="CY549" s="19">
        <v>0</v>
      </c>
      <c r="CZ549" s="19">
        <v>0</v>
      </c>
      <c r="DA549" s="19">
        <f t="shared" si="62"/>
        <v>0</v>
      </c>
    </row>
    <row r="550" spans="27:105" x14ac:dyDescent="0.35">
      <c r="AA550" s="33"/>
      <c r="AB550" s="33"/>
      <c r="AC550" s="33"/>
      <c r="AN550" s="89"/>
      <c r="BL550" s="42"/>
      <c r="BV550" s="42"/>
      <c r="BW550" s="42"/>
      <c r="CY550" s="19">
        <v>0</v>
      </c>
      <c r="CZ550" s="19">
        <v>0</v>
      </c>
      <c r="DA550" s="19">
        <f t="shared" si="62"/>
        <v>0</v>
      </c>
    </row>
    <row r="551" spans="27:105" x14ac:dyDescent="0.35">
      <c r="AA551" s="33"/>
      <c r="AB551" s="33"/>
      <c r="AC551" s="33"/>
      <c r="AN551" s="89"/>
      <c r="BL551" s="42"/>
      <c r="BV551" s="42"/>
      <c r="BW551" s="42"/>
      <c r="CY551" s="19">
        <v>2599.3010188899998</v>
      </c>
      <c r="CZ551" s="19">
        <v>0</v>
      </c>
      <c r="DA551" s="19">
        <f t="shared" si="62"/>
        <v>2599.3010188899998</v>
      </c>
    </row>
    <row r="552" spans="27:105" x14ac:dyDescent="0.35">
      <c r="AA552" s="33"/>
      <c r="AB552" s="33"/>
      <c r="AC552" s="33"/>
      <c r="AN552" s="89"/>
      <c r="BL552" s="42"/>
      <c r="BV552" s="42"/>
      <c r="BW552" s="42"/>
      <c r="CY552" s="19">
        <v>3000</v>
      </c>
      <c r="CZ552" s="19">
        <v>0</v>
      </c>
      <c r="DA552" s="19">
        <f t="shared" si="62"/>
        <v>3000</v>
      </c>
    </row>
    <row r="553" spans="27:105" x14ac:dyDescent="0.35">
      <c r="AA553" s="33"/>
      <c r="AB553" s="33"/>
      <c r="AC553" s="33"/>
      <c r="AN553" s="89"/>
      <c r="BL553" s="42"/>
      <c r="BV553" s="42"/>
      <c r="BW553" s="42"/>
      <c r="CY553" s="19">
        <v>2614.6908723400002</v>
      </c>
      <c r="CZ553" s="19">
        <v>0</v>
      </c>
      <c r="DA553" s="19">
        <f t="shared" si="62"/>
        <v>2614.6908723400002</v>
      </c>
    </row>
    <row r="554" spans="27:105" x14ac:dyDescent="0.35">
      <c r="AA554" s="33"/>
      <c r="AB554" s="33"/>
      <c r="AC554" s="33"/>
      <c r="AN554" s="89"/>
      <c r="BL554" s="42"/>
      <c r="BV554" s="42"/>
      <c r="BW554" s="42"/>
      <c r="CY554" s="19">
        <v>1386.00810877</v>
      </c>
      <c r="CZ554" s="19">
        <v>0</v>
      </c>
      <c r="DA554" s="19">
        <f t="shared" si="62"/>
        <v>1386.00810877</v>
      </c>
    </row>
    <row r="555" spans="27:105" x14ac:dyDescent="0.35">
      <c r="AA555" s="33"/>
      <c r="AB555" s="33"/>
      <c r="AC555" s="33"/>
      <c r="AN555" s="89"/>
      <c r="BL555" s="42"/>
      <c r="BV555" s="42"/>
      <c r="BW555" s="42"/>
      <c r="CY555" s="19">
        <v>0</v>
      </c>
      <c r="CZ555" s="19">
        <v>0</v>
      </c>
      <c r="DA555" s="19">
        <f t="shared" si="62"/>
        <v>0</v>
      </c>
    </row>
    <row r="556" spans="27:105" x14ac:dyDescent="0.35">
      <c r="AA556" s="33"/>
      <c r="AB556" s="33"/>
      <c r="AC556" s="33"/>
      <c r="AN556" s="89"/>
      <c r="BL556" s="42"/>
      <c r="BV556" s="42"/>
      <c r="BW556" s="42"/>
      <c r="CY556" s="19">
        <v>0</v>
      </c>
      <c r="CZ556" s="19">
        <v>2403.4440765999998</v>
      </c>
      <c r="DA556" s="19">
        <f t="shared" si="62"/>
        <v>-2403.4440765999998</v>
      </c>
    </row>
    <row r="557" spans="27:105" x14ac:dyDescent="0.35">
      <c r="AA557" s="33"/>
      <c r="AB557" s="33"/>
      <c r="AC557" s="33"/>
      <c r="AN557" s="89"/>
      <c r="BL557" s="42"/>
      <c r="BV557" s="42"/>
      <c r="BW557" s="42"/>
      <c r="CY557" s="19">
        <v>0</v>
      </c>
      <c r="CZ557" s="19">
        <v>0</v>
      </c>
      <c r="DA557" s="19">
        <f t="shared" si="62"/>
        <v>0</v>
      </c>
    </row>
    <row r="558" spans="27:105" x14ac:dyDescent="0.35">
      <c r="AA558" s="33"/>
      <c r="AB558" s="33"/>
      <c r="AC558" s="33"/>
      <c r="AN558" s="89"/>
      <c r="BL558" s="42"/>
      <c r="BV558" s="42"/>
      <c r="BW558" s="42"/>
      <c r="CY558" s="19">
        <v>0</v>
      </c>
      <c r="CZ558" s="19">
        <v>79.11386512</v>
      </c>
      <c r="DA558" s="19">
        <f t="shared" si="62"/>
        <v>-79.11386512</v>
      </c>
    </row>
    <row r="559" spans="27:105" x14ac:dyDescent="0.35">
      <c r="AA559" s="33"/>
      <c r="AB559" s="33"/>
      <c r="AC559" s="33"/>
      <c r="AN559" s="89"/>
      <c r="BL559" s="42"/>
      <c r="BV559" s="42"/>
      <c r="BW559" s="42"/>
      <c r="CY559" s="19">
        <v>0</v>
      </c>
      <c r="CZ559" s="19">
        <v>272.53428085000002</v>
      </c>
      <c r="DA559" s="19">
        <f t="shared" si="62"/>
        <v>-272.53428085000002</v>
      </c>
    </row>
    <row r="560" spans="27:105" x14ac:dyDescent="0.35">
      <c r="AA560" s="33"/>
      <c r="AB560" s="33"/>
      <c r="AC560" s="33"/>
      <c r="AN560" s="89"/>
      <c r="BL560" s="42"/>
      <c r="BV560" s="42"/>
      <c r="BW560" s="42"/>
      <c r="CY560" s="19">
        <v>0</v>
      </c>
      <c r="CZ560" s="19">
        <v>295.03254894000003</v>
      </c>
      <c r="DA560" s="19">
        <f t="shared" si="62"/>
        <v>-295.03254894000003</v>
      </c>
    </row>
    <row r="561" spans="27:105" x14ac:dyDescent="0.35">
      <c r="AA561" s="33"/>
      <c r="AB561" s="33"/>
      <c r="AC561" s="33"/>
      <c r="AN561" s="89"/>
      <c r="BL561" s="42"/>
      <c r="BV561" s="42"/>
      <c r="BW561" s="42"/>
      <c r="CY561" s="19">
        <v>0</v>
      </c>
      <c r="CZ561" s="19">
        <v>209.54917021</v>
      </c>
      <c r="DA561" s="19">
        <f t="shared" si="62"/>
        <v>-209.54917021</v>
      </c>
    </row>
    <row r="562" spans="27:105" x14ac:dyDescent="0.35">
      <c r="AA562" s="33"/>
      <c r="AB562" s="33"/>
      <c r="AC562" s="33"/>
      <c r="AN562" s="89"/>
      <c r="BL562" s="42"/>
      <c r="BV562" s="42"/>
      <c r="BW562" s="42"/>
      <c r="CY562" s="19">
        <v>0</v>
      </c>
      <c r="CZ562" s="19">
        <v>0</v>
      </c>
      <c r="DA562" s="19">
        <f t="shared" si="62"/>
        <v>0</v>
      </c>
    </row>
    <row r="563" spans="27:105" x14ac:dyDescent="0.35">
      <c r="AA563" s="33"/>
      <c r="AB563" s="33"/>
      <c r="AC563" s="33"/>
      <c r="AN563" s="89"/>
      <c r="BL563" s="42"/>
      <c r="BV563" s="42"/>
      <c r="BW563" s="42"/>
      <c r="CY563" s="19">
        <v>534.80969531999995</v>
      </c>
      <c r="CZ563" s="19">
        <v>0</v>
      </c>
      <c r="DA563" s="19">
        <f t="shared" si="62"/>
        <v>534.80969531999995</v>
      </c>
    </row>
    <row r="564" spans="27:105" x14ac:dyDescent="0.35">
      <c r="AA564" s="33"/>
      <c r="AB564" s="33"/>
      <c r="AC564" s="33"/>
      <c r="AN564" s="89"/>
      <c r="BL564" s="42"/>
      <c r="BV564" s="42"/>
      <c r="BW564" s="42"/>
      <c r="CY564" s="19">
        <v>986.12025702000005</v>
      </c>
      <c r="CZ564" s="19">
        <v>0</v>
      </c>
      <c r="DA564" s="19">
        <f t="shared" si="62"/>
        <v>986.12025702000005</v>
      </c>
    </row>
    <row r="565" spans="27:105" x14ac:dyDescent="0.35">
      <c r="AA565" s="33"/>
      <c r="AB565" s="33"/>
      <c r="AC565" s="33"/>
      <c r="AN565" s="89"/>
      <c r="BL565" s="42"/>
      <c r="BV565" s="42"/>
      <c r="BW565" s="42"/>
      <c r="CY565" s="19">
        <v>1477.9700740400001</v>
      </c>
      <c r="CZ565" s="19">
        <v>0</v>
      </c>
      <c r="DA565" s="19">
        <f t="shared" si="62"/>
        <v>1477.9700740400001</v>
      </c>
    </row>
    <row r="566" spans="27:105" x14ac:dyDescent="0.35">
      <c r="AA566" s="33"/>
      <c r="AB566" s="33"/>
      <c r="AC566" s="33"/>
      <c r="AN566" s="89"/>
      <c r="BL566" s="42"/>
      <c r="BV566" s="42"/>
      <c r="BW566" s="42"/>
      <c r="CY566" s="19">
        <v>0</v>
      </c>
      <c r="CZ566" s="19">
        <v>0</v>
      </c>
      <c r="DA566" s="19">
        <f t="shared" si="62"/>
        <v>0</v>
      </c>
    </row>
    <row r="567" spans="27:105" x14ac:dyDescent="0.35">
      <c r="AA567" s="33"/>
      <c r="AB567" s="33"/>
      <c r="AC567" s="33"/>
      <c r="AN567" s="89"/>
      <c r="BL567" s="42"/>
      <c r="BV567" s="42"/>
      <c r="BW567" s="42"/>
      <c r="CY567" s="19">
        <v>0</v>
      </c>
      <c r="CZ567" s="19">
        <v>0</v>
      </c>
      <c r="DA567" s="19">
        <f t="shared" si="62"/>
        <v>0</v>
      </c>
    </row>
    <row r="568" spans="27:105" x14ac:dyDescent="0.35">
      <c r="AA568" s="33"/>
      <c r="AB568" s="33"/>
      <c r="AC568" s="33"/>
      <c r="AN568" s="89"/>
      <c r="BL568" s="42"/>
      <c r="BV568" s="42"/>
      <c r="BW568" s="42"/>
      <c r="CY568" s="19">
        <v>0</v>
      </c>
      <c r="CZ568" s="19">
        <v>1732.7531651100001</v>
      </c>
      <c r="DA568" s="19">
        <f t="shared" si="62"/>
        <v>-1732.7531651100001</v>
      </c>
    </row>
    <row r="569" spans="27:105" x14ac:dyDescent="0.35">
      <c r="AA569" s="33"/>
      <c r="AB569" s="33"/>
      <c r="AC569" s="33"/>
      <c r="AN569" s="89"/>
      <c r="BL569" s="42"/>
      <c r="BV569" s="42"/>
      <c r="BW569" s="42"/>
      <c r="CY569" s="19">
        <v>0</v>
      </c>
      <c r="CZ569" s="19">
        <v>2592.2617778700001</v>
      </c>
      <c r="DA569" s="19">
        <f t="shared" si="62"/>
        <v>-2592.2617778700001</v>
      </c>
    </row>
    <row r="570" spans="27:105" x14ac:dyDescent="0.35">
      <c r="AA570" s="33"/>
      <c r="AB570" s="33"/>
      <c r="AC570" s="33"/>
      <c r="AN570" s="89"/>
      <c r="BL570" s="42"/>
      <c r="BV570" s="42"/>
      <c r="BW570" s="42"/>
      <c r="CY570" s="19">
        <v>0</v>
      </c>
      <c r="CZ570" s="19">
        <v>3000</v>
      </c>
      <c r="DA570" s="19">
        <f t="shared" si="62"/>
        <v>-3000</v>
      </c>
    </row>
    <row r="571" spans="27:105" x14ac:dyDescent="0.35">
      <c r="AA571" s="33"/>
      <c r="AB571" s="33"/>
      <c r="AC571" s="33"/>
      <c r="AN571" s="89"/>
      <c r="BL571" s="42"/>
      <c r="BV571" s="42"/>
      <c r="BW571" s="42"/>
      <c r="CY571" s="19">
        <v>0</v>
      </c>
      <c r="CZ571" s="19">
        <v>3000</v>
      </c>
      <c r="DA571" s="19">
        <f t="shared" si="62"/>
        <v>-3000</v>
      </c>
    </row>
    <row r="572" spans="27:105" x14ac:dyDescent="0.35">
      <c r="AA572" s="33"/>
      <c r="AB572" s="33"/>
      <c r="AC572" s="33"/>
      <c r="AN572" s="89"/>
      <c r="BL572" s="42"/>
      <c r="BV572" s="42"/>
      <c r="BW572" s="42"/>
      <c r="CY572" s="19">
        <v>0</v>
      </c>
      <c r="CZ572" s="19">
        <v>109.76766572</v>
      </c>
      <c r="DA572" s="19">
        <f t="shared" si="62"/>
        <v>-109.76766572</v>
      </c>
    </row>
    <row r="573" spans="27:105" x14ac:dyDescent="0.35">
      <c r="AA573" s="33"/>
      <c r="AB573" s="33"/>
      <c r="AC573" s="33"/>
      <c r="AN573" s="89"/>
      <c r="BL573" s="42"/>
      <c r="BV573" s="42"/>
      <c r="BW573" s="42"/>
      <c r="CY573" s="19">
        <v>0</v>
      </c>
      <c r="CZ573" s="19">
        <v>0</v>
      </c>
      <c r="DA573" s="19">
        <f t="shared" si="62"/>
        <v>0</v>
      </c>
    </row>
    <row r="574" spans="27:105" x14ac:dyDescent="0.35">
      <c r="AA574" s="33"/>
      <c r="AB574" s="33"/>
      <c r="AC574" s="33"/>
      <c r="AN574" s="89"/>
      <c r="BL574" s="42"/>
      <c r="BV574" s="42"/>
      <c r="BW574" s="42"/>
      <c r="CY574" s="19">
        <v>1012.26991915</v>
      </c>
      <c r="CZ574" s="19">
        <v>0</v>
      </c>
      <c r="DA574" s="19">
        <f t="shared" si="62"/>
        <v>1012.26991915</v>
      </c>
    </row>
    <row r="575" spans="27:105" x14ac:dyDescent="0.35">
      <c r="AA575" s="33"/>
      <c r="AB575" s="33"/>
      <c r="AC575" s="33"/>
      <c r="AN575" s="89"/>
      <c r="BL575" s="42"/>
      <c r="BV575" s="42"/>
      <c r="BW575" s="42"/>
      <c r="CY575" s="19">
        <v>509.82718722999999</v>
      </c>
      <c r="CZ575" s="19">
        <v>0</v>
      </c>
      <c r="DA575" s="19">
        <f t="shared" si="62"/>
        <v>509.82718722999999</v>
      </c>
    </row>
    <row r="576" spans="27:105" x14ac:dyDescent="0.35">
      <c r="AA576" s="33"/>
      <c r="AB576" s="33"/>
      <c r="AC576" s="33"/>
      <c r="AN576" s="89"/>
      <c r="BL576" s="42"/>
      <c r="BV576" s="42"/>
      <c r="BW576" s="42"/>
      <c r="CY576" s="19">
        <v>3000</v>
      </c>
      <c r="CZ576" s="19">
        <v>0</v>
      </c>
      <c r="DA576" s="19">
        <f t="shared" si="62"/>
        <v>3000</v>
      </c>
    </row>
    <row r="577" spans="27:105" x14ac:dyDescent="0.35">
      <c r="AA577" s="33"/>
      <c r="AB577" s="33"/>
      <c r="AC577" s="33"/>
      <c r="AN577" s="89"/>
      <c r="BL577" s="42"/>
      <c r="BV577" s="42"/>
      <c r="BW577" s="42"/>
      <c r="CY577" s="19">
        <v>0</v>
      </c>
      <c r="CZ577" s="19">
        <v>0</v>
      </c>
      <c r="DA577" s="19">
        <f t="shared" si="62"/>
        <v>0</v>
      </c>
    </row>
    <row r="578" spans="27:105" x14ac:dyDescent="0.35">
      <c r="AA578" s="33"/>
      <c r="AB578" s="33"/>
      <c r="AC578" s="33"/>
      <c r="AN578" s="89"/>
      <c r="BL578" s="42"/>
      <c r="BV578" s="42"/>
      <c r="BW578" s="42"/>
      <c r="CY578" s="19">
        <v>2654.3756425500001</v>
      </c>
      <c r="CZ578" s="19">
        <v>0</v>
      </c>
      <c r="DA578" s="19">
        <f t="shared" si="62"/>
        <v>2654.3756425500001</v>
      </c>
    </row>
    <row r="579" spans="27:105" x14ac:dyDescent="0.35">
      <c r="AA579" s="33"/>
      <c r="AB579" s="33"/>
      <c r="AC579" s="33"/>
      <c r="AN579" s="89"/>
      <c r="BL579" s="42"/>
      <c r="BV579" s="42"/>
      <c r="BW579" s="42"/>
      <c r="CY579" s="19">
        <v>0</v>
      </c>
      <c r="CZ579" s="19">
        <v>0</v>
      </c>
      <c r="DA579" s="19">
        <f t="shared" si="62"/>
        <v>0</v>
      </c>
    </row>
    <row r="580" spans="27:105" x14ac:dyDescent="0.35">
      <c r="AA580" s="33"/>
      <c r="AB580" s="33"/>
      <c r="AC580" s="33"/>
      <c r="AN580" s="89"/>
      <c r="BL580" s="42"/>
      <c r="BV580" s="42"/>
      <c r="BW580" s="42"/>
      <c r="CY580" s="19">
        <v>1712.4005234000001</v>
      </c>
      <c r="CZ580" s="19">
        <v>0</v>
      </c>
      <c r="DA580" s="19">
        <f t="shared" si="62"/>
        <v>1712.4005234000001</v>
      </c>
    </row>
    <row r="581" spans="27:105" x14ac:dyDescent="0.35">
      <c r="AA581" s="33"/>
      <c r="AB581" s="33"/>
      <c r="AC581" s="33"/>
      <c r="AN581" s="89"/>
      <c r="BL581" s="42"/>
      <c r="BV581" s="42"/>
      <c r="BW581" s="42"/>
      <c r="CY581" s="19">
        <v>711.12672766000003</v>
      </c>
      <c r="CZ581" s="19">
        <v>0</v>
      </c>
      <c r="DA581" s="19">
        <f t="shared" si="62"/>
        <v>711.12672766000003</v>
      </c>
    </row>
    <row r="582" spans="27:105" x14ac:dyDescent="0.35">
      <c r="AA582" s="33"/>
      <c r="AB582" s="33"/>
      <c r="AC582" s="33"/>
      <c r="AN582" s="89"/>
      <c r="BL582" s="42"/>
      <c r="BV582" s="42"/>
      <c r="BW582" s="42"/>
      <c r="CY582" s="19">
        <v>0</v>
      </c>
      <c r="CZ582" s="19">
        <v>0</v>
      </c>
      <c r="DA582" s="19">
        <f t="shared" ref="DA582:DA645" si="63">CY582-CZ582</f>
        <v>0</v>
      </c>
    </row>
    <row r="583" spans="27:105" x14ac:dyDescent="0.35">
      <c r="AA583" s="33"/>
      <c r="AB583" s="33"/>
      <c r="AC583" s="33"/>
      <c r="AN583" s="89"/>
      <c r="BL583" s="42"/>
      <c r="BV583" s="42"/>
      <c r="BW583" s="42"/>
      <c r="CY583" s="19">
        <v>0</v>
      </c>
      <c r="CZ583" s="19">
        <v>0</v>
      </c>
      <c r="DA583" s="19">
        <f t="shared" si="63"/>
        <v>0</v>
      </c>
    </row>
    <row r="584" spans="27:105" x14ac:dyDescent="0.35">
      <c r="AA584" s="33"/>
      <c r="AB584" s="33"/>
      <c r="AC584" s="33"/>
      <c r="AN584" s="89"/>
      <c r="BL584" s="42"/>
      <c r="BV584" s="42"/>
      <c r="BW584" s="42"/>
      <c r="CY584" s="19">
        <v>0</v>
      </c>
      <c r="CZ584" s="19">
        <v>0</v>
      </c>
      <c r="DA584" s="19">
        <f t="shared" si="63"/>
        <v>0</v>
      </c>
    </row>
    <row r="585" spans="27:105" x14ac:dyDescent="0.35">
      <c r="AA585" s="33"/>
      <c r="AB585" s="33"/>
      <c r="AC585" s="33"/>
      <c r="AN585" s="89"/>
      <c r="BL585" s="42"/>
      <c r="BV585" s="42"/>
      <c r="BW585" s="42"/>
      <c r="CY585" s="19">
        <v>0</v>
      </c>
      <c r="CZ585" s="19">
        <v>0</v>
      </c>
      <c r="DA585" s="19">
        <f t="shared" si="63"/>
        <v>0</v>
      </c>
    </row>
    <row r="586" spans="27:105" x14ac:dyDescent="0.35">
      <c r="AA586" s="33"/>
      <c r="AB586" s="33"/>
      <c r="AC586" s="33"/>
      <c r="AN586" s="89"/>
      <c r="BL586" s="42"/>
      <c r="BV586" s="42"/>
      <c r="BW586" s="42"/>
      <c r="CY586" s="19">
        <v>0</v>
      </c>
      <c r="CZ586" s="19">
        <v>0</v>
      </c>
      <c r="DA586" s="19">
        <f t="shared" si="63"/>
        <v>0</v>
      </c>
    </row>
    <row r="587" spans="27:105" x14ac:dyDescent="0.35">
      <c r="AA587" s="33"/>
      <c r="AB587" s="33"/>
      <c r="AC587" s="33"/>
      <c r="AN587" s="89"/>
      <c r="BL587" s="42"/>
      <c r="BV587" s="42"/>
      <c r="BW587" s="42"/>
      <c r="CY587" s="19">
        <v>0</v>
      </c>
      <c r="CZ587" s="19">
        <v>0</v>
      </c>
      <c r="DA587" s="19">
        <f t="shared" si="63"/>
        <v>0</v>
      </c>
    </row>
    <row r="588" spans="27:105" x14ac:dyDescent="0.35">
      <c r="AA588" s="33"/>
      <c r="AB588" s="33"/>
      <c r="AC588" s="33"/>
      <c r="AN588" s="89"/>
      <c r="BL588" s="42"/>
      <c r="BV588" s="42"/>
      <c r="BW588" s="42"/>
      <c r="CY588" s="19">
        <v>0</v>
      </c>
      <c r="CZ588" s="19">
        <v>0</v>
      </c>
      <c r="DA588" s="19">
        <f t="shared" si="63"/>
        <v>0</v>
      </c>
    </row>
    <row r="589" spans="27:105" x14ac:dyDescent="0.35">
      <c r="AA589" s="33"/>
      <c r="AB589" s="33"/>
      <c r="AC589" s="33"/>
      <c r="AN589" s="89"/>
      <c r="BL589" s="42"/>
      <c r="BV589" s="42"/>
      <c r="BW589" s="42"/>
      <c r="CY589" s="19">
        <v>0</v>
      </c>
      <c r="CZ589" s="19">
        <v>0</v>
      </c>
      <c r="DA589" s="19">
        <f t="shared" si="63"/>
        <v>0</v>
      </c>
    </row>
    <row r="590" spans="27:105" x14ac:dyDescent="0.35">
      <c r="AA590" s="33"/>
      <c r="AB590" s="33"/>
      <c r="AC590" s="33"/>
      <c r="AN590" s="89"/>
      <c r="BL590" s="42"/>
      <c r="BV590" s="42"/>
      <c r="BW590" s="42"/>
      <c r="CY590" s="19">
        <v>0</v>
      </c>
      <c r="CZ590" s="19">
        <v>0</v>
      </c>
      <c r="DA590" s="19">
        <f t="shared" si="63"/>
        <v>0</v>
      </c>
    </row>
    <row r="591" spans="27:105" x14ac:dyDescent="0.35">
      <c r="AA591" s="33"/>
      <c r="AB591" s="33"/>
      <c r="AC591" s="33"/>
      <c r="AN591" s="89"/>
      <c r="BL591" s="42"/>
      <c r="BV591" s="42"/>
      <c r="BW591" s="42"/>
      <c r="CY591" s="19">
        <v>0</v>
      </c>
      <c r="CZ591" s="19">
        <v>0</v>
      </c>
      <c r="DA591" s="19">
        <f t="shared" si="63"/>
        <v>0</v>
      </c>
    </row>
    <row r="592" spans="27:105" x14ac:dyDescent="0.35">
      <c r="AA592" s="33"/>
      <c r="AB592" s="33"/>
      <c r="AC592" s="33"/>
      <c r="AN592" s="89"/>
      <c r="BL592" s="42"/>
      <c r="BV592" s="42"/>
      <c r="BW592" s="42"/>
      <c r="CY592" s="19">
        <v>0</v>
      </c>
      <c r="CZ592" s="19">
        <v>2341.17661933</v>
      </c>
      <c r="DA592" s="19">
        <f t="shared" si="63"/>
        <v>-2341.17661933</v>
      </c>
    </row>
    <row r="593" spans="27:105" x14ac:dyDescent="0.35">
      <c r="AA593" s="33"/>
      <c r="AB593" s="33"/>
      <c r="AC593" s="33"/>
      <c r="AN593" s="89"/>
      <c r="BL593" s="42"/>
      <c r="BV593" s="42"/>
      <c r="BW593" s="42"/>
      <c r="CY593" s="19">
        <v>0</v>
      </c>
      <c r="CZ593" s="19">
        <v>1176.2948978700001</v>
      </c>
      <c r="DA593" s="19">
        <f t="shared" si="63"/>
        <v>-1176.2948978700001</v>
      </c>
    </row>
    <row r="594" spans="27:105" x14ac:dyDescent="0.35">
      <c r="AA594" s="33"/>
      <c r="AB594" s="33"/>
      <c r="AC594" s="33"/>
      <c r="AN594" s="89"/>
      <c r="BL594" s="42"/>
      <c r="BV594" s="42"/>
      <c r="BW594" s="42"/>
      <c r="CY594" s="19">
        <v>0</v>
      </c>
      <c r="CZ594" s="19">
        <v>2912.6677063799998</v>
      </c>
      <c r="DA594" s="19">
        <f t="shared" si="63"/>
        <v>-2912.6677063799998</v>
      </c>
    </row>
    <row r="595" spans="27:105" x14ac:dyDescent="0.35">
      <c r="AA595" s="33"/>
      <c r="AB595" s="33"/>
      <c r="AC595" s="33"/>
      <c r="AN595" s="89"/>
      <c r="BL595" s="42"/>
      <c r="BV595" s="42"/>
      <c r="BW595" s="42"/>
      <c r="CY595" s="19">
        <v>0</v>
      </c>
      <c r="CZ595" s="19">
        <v>2518.05922766</v>
      </c>
      <c r="DA595" s="19">
        <f t="shared" si="63"/>
        <v>-2518.05922766</v>
      </c>
    </row>
    <row r="596" spans="27:105" x14ac:dyDescent="0.35">
      <c r="AA596" s="33"/>
      <c r="AB596" s="33"/>
      <c r="AC596" s="33"/>
      <c r="AN596" s="89"/>
      <c r="BL596" s="42"/>
      <c r="BV596" s="42"/>
      <c r="BW596" s="42"/>
      <c r="CY596" s="19">
        <v>0</v>
      </c>
      <c r="CZ596" s="19">
        <v>1486.58415745</v>
      </c>
      <c r="DA596" s="19">
        <f t="shared" si="63"/>
        <v>-1486.58415745</v>
      </c>
    </row>
    <row r="597" spans="27:105" x14ac:dyDescent="0.35">
      <c r="AA597" s="33"/>
      <c r="AB597" s="33"/>
      <c r="AC597" s="33"/>
      <c r="AN597" s="89"/>
      <c r="BL597" s="42"/>
      <c r="BV597" s="42"/>
      <c r="BW597" s="42"/>
      <c r="CY597" s="19">
        <v>0</v>
      </c>
      <c r="CZ597" s="19">
        <v>0</v>
      </c>
      <c r="DA597" s="19">
        <f t="shared" si="63"/>
        <v>0</v>
      </c>
    </row>
    <row r="598" spans="27:105" x14ac:dyDescent="0.35">
      <c r="AA598" s="33"/>
      <c r="AB598" s="33"/>
      <c r="AC598" s="33"/>
      <c r="AN598" s="89"/>
      <c r="BL598" s="42"/>
      <c r="BV598" s="42"/>
      <c r="BW598" s="42"/>
      <c r="CY598" s="19">
        <v>0</v>
      </c>
      <c r="CZ598" s="19">
        <v>0</v>
      </c>
      <c r="DA598" s="19">
        <f t="shared" si="63"/>
        <v>0</v>
      </c>
    </row>
    <row r="599" spans="27:105" x14ac:dyDescent="0.35">
      <c r="AA599" s="33"/>
      <c r="AB599" s="33"/>
      <c r="AC599" s="33"/>
      <c r="AN599" s="89"/>
      <c r="BL599" s="42"/>
      <c r="BV599" s="42"/>
      <c r="BW599" s="42"/>
      <c r="CY599" s="19">
        <v>0</v>
      </c>
      <c r="CZ599" s="19">
        <v>0</v>
      </c>
      <c r="DA599" s="19">
        <f t="shared" si="63"/>
        <v>0</v>
      </c>
    </row>
    <row r="600" spans="27:105" x14ac:dyDescent="0.35">
      <c r="AA600" s="33"/>
      <c r="AB600" s="33"/>
      <c r="AC600" s="33"/>
      <c r="AN600" s="89"/>
      <c r="BL600" s="42"/>
      <c r="BV600" s="42"/>
      <c r="BW600" s="42"/>
      <c r="CY600" s="19">
        <v>0</v>
      </c>
      <c r="CZ600" s="19">
        <v>0</v>
      </c>
      <c r="DA600" s="19">
        <f t="shared" si="63"/>
        <v>0</v>
      </c>
    </row>
    <row r="601" spans="27:105" x14ac:dyDescent="0.35">
      <c r="AA601" s="33"/>
      <c r="AB601" s="33"/>
      <c r="AC601" s="33"/>
      <c r="AN601" s="89"/>
      <c r="BL601" s="42"/>
      <c r="BV601" s="42"/>
      <c r="BW601" s="42"/>
      <c r="CY601" s="19">
        <v>3000</v>
      </c>
      <c r="CZ601" s="19">
        <v>0</v>
      </c>
      <c r="DA601" s="19">
        <f t="shared" si="63"/>
        <v>3000</v>
      </c>
    </row>
    <row r="602" spans="27:105" x14ac:dyDescent="0.35">
      <c r="AA602" s="33"/>
      <c r="AB602" s="33"/>
      <c r="AC602" s="33"/>
      <c r="AN602" s="89"/>
      <c r="BL602" s="42"/>
      <c r="BV602" s="42"/>
      <c r="BW602" s="42"/>
      <c r="CY602" s="19">
        <v>0</v>
      </c>
      <c r="CZ602" s="19">
        <v>0</v>
      </c>
      <c r="DA602" s="19">
        <f t="shared" si="63"/>
        <v>0</v>
      </c>
    </row>
    <row r="603" spans="27:105" x14ac:dyDescent="0.35">
      <c r="AA603" s="33"/>
      <c r="AB603" s="33"/>
      <c r="AC603" s="33"/>
      <c r="AN603" s="89"/>
      <c r="BL603" s="42"/>
      <c r="BV603" s="42"/>
      <c r="BW603" s="42"/>
      <c r="CY603" s="19">
        <v>2499.80778723</v>
      </c>
      <c r="CZ603" s="19">
        <v>0</v>
      </c>
      <c r="DA603" s="19">
        <f t="shared" si="63"/>
        <v>2499.80778723</v>
      </c>
    </row>
    <row r="604" spans="27:105" x14ac:dyDescent="0.35">
      <c r="AA604" s="33"/>
      <c r="AB604" s="33"/>
      <c r="AC604" s="33"/>
      <c r="AN604" s="89"/>
      <c r="BL604" s="42"/>
      <c r="BV604" s="42"/>
      <c r="BW604" s="42"/>
      <c r="CY604" s="19">
        <v>500.19221277000003</v>
      </c>
      <c r="CZ604" s="19">
        <v>0</v>
      </c>
      <c r="DA604" s="19">
        <f t="shared" si="63"/>
        <v>500.19221277000003</v>
      </c>
    </row>
    <row r="605" spans="27:105" x14ac:dyDescent="0.35">
      <c r="AA605" s="33"/>
      <c r="AB605" s="33"/>
      <c r="AC605" s="33"/>
      <c r="AN605" s="89"/>
      <c r="BL605" s="42"/>
      <c r="BV605" s="42"/>
      <c r="BW605" s="42"/>
      <c r="CY605" s="19">
        <v>0</v>
      </c>
      <c r="CZ605" s="19">
        <v>0</v>
      </c>
      <c r="DA605" s="19">
        <f t="shared" si="63"/>
        <v>0</v>
      </c>
    </row>
    <row r="606" spans="27:105" x14ac:dyDescent="0.35">
      <c r="AA606" s="33"/>
      <c r="AB606" s="33"/>
      <c r="AC606" s="33"/>
      <c r="AN606" s="89"/>
      <c r="BL606" s="42"/>
      <c r="BV606" s="42"/>
      <c r="BW606" s="42"/>
      <c r="CY606" s="19">
        <v>0</v>
      </c>
      <c r="CZ606" s="19">
        <v>406.73251800999998</v>
      </c>
      <c r="DA606" s="19">
        <f t="shared" si="63"/>
        <v>-406.73251800999998</v>
      </c>
    </row>
    <row r="607" spans="27:105" x14ac:dyDescent="0.35">
      <c r="AA607" s="33"/>
      <c r="AB607" s="33"/>
      <c r="AC607" s="33"/>
      <c r="AN607" s="89"/>
      <c r="BL607" s="42"/>
      <c r="BV607" s="42"/>
      <c r="BW607" s="42"/>
      <c r="CY607" s="19">
        <v>0</v>
      </c>
      <c r="CZ607" s="19">
        <v>49.529880849999998</v>
      </c>
      <c r="DA607" s="19">
        <f t="shared" si="63"/>
        <v>-49.529880849999998</v>
      </c>
    </row>
    <row r="608" spans="27:105" x14ac:dyDescent="0.35">
      <c r="AA608" s="33"/>
      <c r="AB608" s="33"/>
      <c r="AC608" s="33"/>
      <c r="AN608" s="89"/>
      <c r="BL608" s="42"/>
      <c r="BV608" s="42"/>
      <c r="BW608" s="42"/>
      <c r="CY608" s="19">
        <v>0</v>
      </c>
      <c r="CZ608" s="19">
        <v>27.71774894</v>
      </c>
      <c r="DA608" s="19">
        <f t="shared" si="63"/>
        <v>-27.71774894</v>
      </c>
    </row>
    <row r="609" spans="27:105" x14ac:dyDescent="0.35">
      <c r="AA609" s="33"/>
      <c r="AB609" s="33"/>
      <c r="AC609" s="33"/>
      <c r="AN609" s="89"/>
      <c r="BL609" s="42"/>
      <c r="BV609" s="42"/>
      <c r="BW609" s="42"/>
      <c r="CY609" s="19">
        <v>0</v>
      </c>
      <c r="CZ609" s="19">
        <v>0</v>
      </c>
      <c r="DA609" s="19">
        <f t="shared" si="63"/>
        <v>0</v>
      </c>
    </row>
    <row r="610" spans="27:105" x14ac:dyDescent="0.35">
      <c r="AA610" s="33"/>
      <c r="AB610" s="33"/>
      <c r="AC610" s="33"/>
      <c r="AN610" s="89"/>
      <c r="BL610" s="42"/>
      <c r="BV610" s="42"/>
      <c r="BW610" s="42"/>
      <c r="CY610" s="19">
        <v>0</v>
      </c>
      <c r="CZ610" s="19">
        <v>0</v>
      </c>
      <c r="DA610" s="19">
        <f t="shared" si="63"/>
        <v>0</v>
      </c>
    </row>
    <row r="611" spans="27:105" x14ac:dyDescent="0.35">
      <c r="AA611" s="33"/>
      <c r="AB611" s="33"/>
      <c r="AC611" s="33"/>
      <c r="AN611" s="89"/>
      <c r="BL611" s="42"/>
      <c r="BV611" s="42"/>
      <c r="BW611" s="42"/>
      <c r="CY611" s="19">
        <v>1373.74897532</v>
      </c>
      <c r="CZ611" s="19">
        <v>0</v>
      </c>
      <c r="DA611" s="19">
        <f t="shared" si="63"/>
        <v>1373.74897532</v>
      </c>
    </row>
    <row r="612" spans="27:105" x14ac:dyDescent="0.35">
      <c r="AA612" s="33"/>
      <c r="AB612" s="33"/>
      <c r="AC612" s="33"/>
      <c r="AN612" s="89"/>
      <c r="BL612" s="42"/>
      <c r="BV612" s="42"/>
      <c r="BW612" s="42"/>
      <c r="CY612" s="19">
        <v>1990.36153702</v>
      </c>
      <c r="CZ612" s="19">
        <v>0</v>
      </c>
      <c r="DA612" s="19">
        <f t="shared" si="63"/>
        <v>1990.36153702</v>
      </c>
    </row>
    <row r="613" spans="27:105" x14ac:dyDescent="0.35">
      <c r="AA613" s="33"/>
      <c r="AB613" s="33"/>
      <c r="AC613" s="33"/>
      <c r="AN613" s="89"/>
      <c r="BL613" s="42"/>
      <c r="BV613" s="42"/>
      <c r="BW613" s="42"/>
      <c r="CY613" s="19">
        <v>681.15122363</v>
      </c>
      <c r="CZ613" s="19">
        <v>0</v>
      </c>
      <c r="DA613" s="19">
        <f t="shared" si="63"/>
        <v>681.15122363</v>
      </c>
    </row>
    <row r="614" spans="27:105" x14ac:dyDescent="0.35">
      <c r="AA614" s="33"/>
      <c r="AB614" s="33"/>
      <c r="AC614" s="33"/>
      <c r="AN614" s="89"/>
      <c r="BL614" s="42"/>
      <c r="BV614" s="42"/>
      <c r="BW614" s="42"/>
      <c r="CY614" s="19">
        <v>0</v>
      </c>
      <c r="CZ614" s="19">
        <v>0</v>
      </c>
      <c r="DA614" s="19">
        <f t="shared" si="63"/>
        <v>0</v>
      </c>
    </row>
    <row r="615" spans="27:105" x14ac:dyDescent="0.35">
      <c r="AA615" s="33"/>
      <c r="AB615" s="33"/>
      <c r="AC615" s="33"/>
      <c r="AN615" s="89"/>
      <c r="BL615" s="42"/>
      <c r="BV615" s="42"/>
      <c r="BW615" s="42"/>
      <c r="CY615" s="19">
        <v>0</v>
      </c>
      <c r="CZ615" s="19">
        <v>0</v>
      </c>
      <c r="DA615" s="19">
        <f t="shared" si="63"/>
        <v>0</v>
      </c>
    </row>
    <row r="616" spans="27:105" x14ac:dyDescent="0.35">
      <c r="AA616" s="33"/>
      <c r="AB616" s="33"/>
      <c r="AC616" s="33"/>
      <c r="AN616" s="89"/>
      <c r="BL616" s="42"/>
      <c r="BV616" s="42"/>
      <c r="BW616" s="42"/>
      <c r="CY616" s="19">
        <v>0</v>
      </c>
      <c r="CZ616" s="19">
        <v>2736.64175338</v>
      </c>
      <c r="DA616" s="19">
        <f t="shared" si="63"/>
        <v>-2736.64175338</v>
      </c>
    </row>
    <row r="617" spans="27:105" x14ac:dyDescent="0.35">
      <c r="AA617" s="33"/>
      <c r="AB617" s="33"/>
      <c r="AC617" s="33"/>
      <c r="AN617" s="89"/>
      <c r="BL617" s="42"/>
      <c r="BV617" s="42"/>
      <c r="BW617" s="42"/>
      <c r="CY617" s="19">
        <v>0</v>
      </c>
      <c r="CZ617" s="19">
        <v>1332.9907978700001</v>
      </c>
      <c r="DA617" s="19">
        <f t="shared" si="63"/>
        <v>-1332.9907978700001</v>
      </c>
    </row>
    <row r="618" spans="27:105" x14ac:dyDescent="0.35">
      <c r="AA618" s="33"/>
      <c r="AB618" s="33"/>
      <c r="AC618" s="33"/>
      <c r="AN618" s="89"/>
      <c r="BL618" s="42"/>
      <c r="BV618" s="42"/>
      <c r="BW618" s="42"/>
      <c r="CY618" s="19">
        <v>0</v>
      </c>
      <c r="CZ618" s="19">
        <v>3000</v>
      </c>
      <c r="DA618" s="19">
        <f t="shared" si="63"/>
        <v>-3000</v>
      </c>
    </row>
    <row r="619" spans="27:105" x14ac:dyDescent="0.35">
      <c r="AA619" s="33"/>
      <c r="AB619" s="33"/>
      <c r="AC619" s="33"/>
      <c r="AN619" s="89"/>
      <c r="BL619" s="42"/>
      <c r="BV619" s="42"/>
      <c r="BW619" s="42"/>
      <c r="CY619" s="19">
        <v>0</v>
      </c>
      <c r="CZ619" s="19">
        <v>3000</v>
      </c>
      <c r="DA619" s="19">
        <f t="shared" si="63"/>
        <v>-3000</v>
      </c>
    </row>
    <row r="620" spans="27:105" x14ac:dyDescent="0.35">
      <c r="AA620" s="33"/>
      <c r="AB620" s="33"/>
      <c r="AC620" s="33"/>
      <c r="AN620" s="89"/>
      <c r="BL620" s="42"/>
      <c r="BV620" s="42"/>
      <c r="BW620" s="42"/>
      <c r="CY620" s="19">
        <v>0</v>
      </c>
      <c r="CZ620" s="19">
        <v>365.15005745000002</v>
      </c>
      <c r="DA620" s="19">
        <f t="shared" si="63"/>
        <v>-365.15005745000002</v>
      </c>
    </row>
    <row r="621" spans="27:105" x14ac:dyDescent="0.35">
      <c r="AA621" s="33"/>
      <c r="AB621" s="33"/>
      <c r="AC621" s="33"/>
      <c r="AN621" s="89"/>
      <c r="BL621" s="42"/>
      <c r="BV621" s="42"/>
      <c r="BW621" s="42"/>
      <c r="CY621" s="19">
        <v>0</v>
      </c>
      <c r="CZ621" s="19">
        <v>0</v>
      </c>
      <c r="DA621" s="19">
        <f t="shared" si="63"/>
        <v>0</v>
      </c>
    </row>
    <row r="622" spans="27:105" x14ac:dyDescent="0.35">
      <c r="AA622" s="33"/>
      <c r="AB622" s="33"/>
      <c r="AC622" s="33"/>
      <c r="AN622" s="89"/>
      <c r="BL622" s="42"/>
      <c r="BV622" s="42"/>
      <c r="BW622" s="42"/>
      <c r="CY622" s="19">
        <v>0</v>
      </c>
      <c r="CZ622" s="19">
        <v>0</v>
      </c>
      <c r="DA622" s="19">
        <f t="shared" si="63"/>
        <v>0</v>
      </c>
    </row>
    <row r="623" spans="27:105" x14ac:dyDescent="0.35">
      <c r="AA623" s="33"/>
      <c r="AB623" s="33"/>
      <c r="AC623" s="33"/>
      <c r="AN623" s="89"/>
      <c r="BL623" s="42"/>
      <c r="BV623" s="42"/>
      <c r="BW623" s="42"/>
      <c r="CY623" s="19">
        <v>1174.9803382499999</v>
      </c>
      <c r="CZ623" s="19">
        <v>0</v>
      </c>
      <c r="DA623" s="19">
        <f t="shared" si="63"/>
        <v>1174.9803382499999</v>
      </c>
    </row>
    <row r="624" spans="27:105" x14ac:dyDescent="0.35">
      <c r="AA624" s="33"/>
      <c r="AB624" s="33"/>
      <c r="AC624" s="33"/>
      <c r="AN624" s="89"/>
      <c r="BL624" s="42"/>
      <c r="BV624" s="42"/>
      <c r="BW624" s="42"/>
      <c r="CY624" s="19">
        <v>2036.5981446799999</v>
      </c>
      <c r="CZ624" s="19">
        <v>0</v>
      </c>
      <c r="DA624" s="19">
        <f t="shared" si="63"/>
        <v>2036.5981446799999</v>
      </c>
    </row>
    <row r="625" spans="27:105" x14ac:dyDescent="0.35">
      <c r="AA625" s="33"/>
      <c r="AB625" s="33"/>
      <c r="AC625" s="33"/>
      <c r="AN625" s="89"/>
      <c r="BL625" s="42"/>
      <c r="BV625" s="42"/>
      <c r="BW625" s="42"/>
      <c r="CY625" s="19">
        <v>1512.31387234</v>
      </c>
      <c r="CZ625" s="19">
        <v>0</v>
      </c>
      <c r="DA625" s="19">
        <f t="shared" si="63"/>
        <v>1512.31387234</v>
      </c>
    </row>
    <row r="626" spans="27:105" x14ac:dyDescent="0.35">
      <c r="AA626" s="33"/>
      <c r="AB626" s="33"/>
      <c r="AC626" s="33"/>
      <c r="AN626" s="89"/>
      <c r="BL626" s="42"/>
      <c r="BV626" s="42"/>
      <c r="BW626" s="42"/>
      <c r="CY626" s="19">
        <v>493.08624255000001</v>
      </c>
      <c r="CZ626" s="19">
        <v>0</v>
      </c>
      <c r="DA626" s="19">
        <f t="shared" si="63"/>
        <v>493.08624255000001</v>
      </c>
    </row>
    <row r="627" spans="27:105" x14ac:dyDescent="0.35">
      <c r="AA627" s="33"/>
      <c r="AB627" s="33"/>
      <c r="AC627" s="33"/>
      <c r="AN627" s="89"/>
      <c r="BL627" s="42"/>
      <c r="BV627" s="42"/>
      <c r="BW627" s="42"/>
      <c r="CY627" s="19">
        <v>93.009042550000004</v>
      </c>
      <c r="CZ627" s="19">
        <v>0</v>
      </c>
      <c r="DA627" s="19">
        <f t="shared" si="63"/>
        <v>93.009042550000004</v>
      </c>
    </row>
    <row r="628" spans="27:105" x14ac:dyDescent="0.35">
      <c r="AA628" s="33"/>
      <c r="AB628" s="33"/>
      <c r="AC628" s="33"/>
      <c r="AN628" s="89"/>
      <c r="BL628" s="42"/>
      <c r="BV628" s="42"/>
      <c r="BW628" s="42"/>
      <c r="CY628" s="19">
        <v>0</v>
      </c>
      <c r="CZ628" s="19">
        <v>0</v>
      </c>
      <c r="DA628" s="19">
        <f t="shared" si="63"/>
        <v>0</v>
      </c>
    </row>
    <row r="629" spans="27:105" x14ac:dyDescent="0.35">
      <c r="AA629" s="33"/>
      <c r="AB629" s="33"/>
      <c r="AC629" s="33"/>
      <c r="AN629" s="89"/>
      <c r="BL629" s="42"/>
      <c r="BV629" s="42"/>
      <c r="BW629" s="42"/>
      <c r="CY629" s="19">
        <v>0</v>
      </c>
      <c r="CZ629" s="19">
        <v>0</v>
      </c>
      <c r="DA629" s="19">
        <f t="shared" si="63"/>
        <v>0</v>
      </c>
    </row>
    <row r="630" spans="27:105" x14ac:dyDescent="0.35">
      <c r="AA630" s="33"/>
      <c r="AB630" s="33"/>
      <c r="AC630" s="33"/>
      <c r="AN630" s="89"/>
      <c r="BL630" s="42"/>
      <c r="BV630" s="42"/>
      <c r="BW630" s="42"/>
      <c r="CY630" s="19">
        <v>0</v>
      </c>
      <c r="CZ630" s="19">
        <v>0</v>
      </c>
      <c r="DA630" s="19">
        <f t="shared" si="63"/>
        <v>0</v>
      </c>
    </row>
    <row r="631" spans="27:105" x14ac:dyDescent="0.35">
      <c r="AA631" s="33"/>
      <c r="AB631" s="33"/>
      <c r="AC631" s="33"/>
      <c r="AN631" s="89"/>
      <c r="BL631" s="42"/>
      <c r="BV631" s="42"/>
      <c r="BW631" s="42"/>
      <c r="CY631" s="19">
        <v>0</v>
      </c>
      <c r="CZ631" s="19">
        <v>0</v>
      </c>
      <c r="DA631" s="19">
        <f t="shared" si="63"/>
        <v>0</v>
      </c>
    </row>
    <row r="632" spans="27:105" x14ac:dyDescent="0.35">
      <c r="AA632" s="33"/>
      <c r="AB632" s="33"/>
      <c r="AC632" s="33"/>
      <c r="AN632" s="89"/>
      <c r="BL632" s="42"/>
      <c r="BV632" s="42"/>
      <c r="BW632" s="42"/>
      <c r="CY632" s="19">
        <v>0</v>
      </c>
      <c r="CZ632" s="19">
        <v>0</v>
      </c>
      <c r="DA632" s="19">
        <f t="shared" si="63"/>
        <v>0</v>
      </c>
    </row>
    <row r="633" spans="27:105" x14ac:dyDescent="0.35">
      <c r="AA633" s="33"/>
      <c r="AB633" s="33"/>
      <c r="AC633" s="33"/>
      <c r="AN633" s="89"/>
      <c r="BL633" s="42"/>
      <c r="BV633" s="42"/>
      <c r="BW633" s="42"/>
      <c r="CY633" s="19">
        <v>0</v>
      </c>
      <c r="CZ633" s="19">
        <v>0</v>
      </c>
      <c r="DA633" s="19">
        <f t="shared" si="63"/>
        <v>0</v>
      </c>
    </row>
    <row r="634" spans="27:105" x14ac:dyDescent="0.35">
      <c r="AA634" s="33"/>
      <c r="AB634" s="33"/>
      <c r="AC634" s="33"/>
      <c r="AN634" s="89"/>
      <c r="BL634" s="42"/>
      <c r="BV634" s="42"/>
      <c r="BW634" s="42"/>
      <c r="CY634" s="19">
        <v>0</v>
      </c>
      <c r="CZ634" s="19">
        <v>0</v>
      </c>
      <c r="DA634" s="19">
        <f t="shared" si="63"/>
        <v>0</v>
      </c>
    </row>
    <row r="635" spans="27:105" x14ac:dyDescent="0.35">
      <c r="AA635" s="33"/>
      <c r="AB635" s="33"/>
      <c r="AC635" s="33"/>
      <c r="AN635" s="89"/>
      <c r="BL635" s="42"/>
      <c r="BV635" s="42"/>
      <c r="BW635" s="42"/>
      <c r="CY635" s="19">
        <v>0</v>
      </c>
      <c r="CZ635" s="19">
        <v>0</v>
      </c>
      <c r="DA635" s="19">
        <f t="shared" si="63"/>
        <v>0</v>
      </c>
    </row>
    <row r="636" spans="27:105" x14ac:dyDescent="0.35">
      <c r="AA636" s="33"/>
      <c r="AB636" s="33"/>
      <c r="AC636" s="33"/>
      <c r="AN636" s="89"/>
      <c r="BL636" s="42"/>
      <c r="BV636" s="42"/>
      <c r="BW636" s="42"/>
      <c r="CY636" s="19">
        <v>0</v>
      </c>
      <c r="CZ636" s="19">
        <v>0</v>
      </c>
      <c r="DA636" s="19">
        <f t="shared" si="63"/>
        <v>0</v>
      </c>
    </row>
    <row r="637" spans="27:105" x14ac:dyDescent="0.35">
      <c r="AA637" s="33"/>
      <c r="AB637" s="33"/>
      <c r="AC637" s="33"/>
      <c r="AN637" s="89"/>
      <c r="BL637" s="42"/>
      <c r="BV637" s="42"/>
      <c r="BW637" s="42"/>
      <c r="CY637" s="19">
        <v>3000</v>
      </c>
      <c r="CZ637" s="19">
        <v>0</v>
      </c>
      <c r="DA637" s="19">
        <f t="shared" si="63"/>
        <v>3000</v>
      </c>
    </row>
    <row r="638" spans="27:105" x14ac:dyDescent="0.35">
      <c r="AA638" s="33"/>
      <c r="AB638" s="33"/>
      <c r="AC638" s="33"/>
      <c r="AN638" s="89"/>
      <c r="BL638" s="42"/>
      <c r="BV638" s="42"/>
      <c r="BW638" s="42"/>
      <c r="CY638" s="19">
        <v>0</v>
      </c>
      <c r="CZ638" s="19">
        <v>0</v>
      </c>
      <c r="DA638" s="19">
        <f t="shared" si="63"/>
        <v>0</v>
      </c>
    </row>
    <row r="639" spans="27:105" x14ac:dyDescent="0.35">
      <c r="AA639" s="33"/>
      <c r="AB639" s="33"/>
      <c r="AC639" s="33"/>
      <c r="AN639" s="89"/>
      <c r="BL639" s="42"/>
      <c r="BV639" s="42"/>
      <c r="BW639" s="42"/>
      <c r="CY639" s="19">
        <v>0</v>
      </c>
      <c r="CZ639" s="19">
        <v>0</v>
      </c>
      <c r="DA639" s="19">
        <f t="shared" si="63"/>
        <v>0</v>
      </c>
    </row>
    <row r="640" spans="27:105" x14ac:dyDescent="0.35">
      <c r="AA640" s="33"/>
      <c r="AB640" s="33"/>
      <c r="AC640" s="33"/>
      <c r="AN640" s="89"/>
      <c r="BL640" s="42"/>
      <c r="BV640" s="42"/>
      <c r="BW640" s="42"/>
      <c r="CY640" s="19">
        <v>0</v>
      </c>
      <c r="CZ640" s="19">
        <v>0</v>
      </c>
      <c r="DA640" s="19">
        <f t="shared" si="63"/>
        <v>0</v>
      </c>
    </row>
    <row r="641" spans="27:105" x14ac:dyDescent="0.35">
      <c r="AA641" s="33"/>
      <c r="AB641" s="33"/>
      <c r="AC641" s="33"/>
      <c r="AN641" s="89"/>
      <c r="BL641" s="42"/>
      <c r="BV641" s="42"/>
      <c r="BW641" s="42"/>
      <c r="CY641" s="19">
        <v>0</v>
      </c>
      <c r="CZ641" s="19">
        <v>15.272297869999999</v>
      </c>
      <c r="DA641" s="19">
        <f t="shared" si="63"/>
        <v>-15.272297869999999</v>
      </c>
    </row>
    <row r="642" spans="27:105" x14ac:dyDescent="0.35">
      <c r="AA642" s="33"/>
      <c r="AB642" s="33"/>
      <c r="AC642" s="33"/>
      <c r="AN642" s="89"/>
      <c r="BL642" s="42"/>
      <c r="BV642" s="42"/>
      <c r="BW642" s="42"/>
      <c r="CY642" s="19">
        <v>0</v>
      </c>
      <c r="CZ642" s="19">
        <v>3000</v>
      </c>
      <c r="DA642" s="19">
        <f t="shared" si="63"/>
        <v>-3000</v>
      </c>
    </row>
    <row r="643" spans="27:105" x14ac:dyDescent="0.35">
      <c r="AA643" s="33"/>
      <c r="AB643" s="33"/>
      <c r="AC643" s="33"/>
      <c r="AN643" s="89"/>
      <c r="BL643" s="42"/>
      <c r="BV643" s="42"/>
      <c r="BW643" s="42"/>
      <c r="CY643" s="19">
        <v>0</v>
      </c>
      <c r="CZ643" s="19">
        <v>3000</v>
      </c>
      <c r="DA643" s="19">
        <f t="shared" si="63"/>
        <v>-3000</v>
      </c>
    </row>
    <row r="644" spans="27:105" x14ac:dyDescent="0.35">
      <c r="AA644" s="33"/>
      <c r="AB644" s="33"/>
      <c r="AC644" s="33"/>
      <c r="AN644" s="89"/>
      <c r="BL644" s="42"/>
      <c r="BV644" s="42"/>
      <c r="BW644" s="42"/>
      <c r="CY644" s="19">
        <v>0</v>
      </c>
      <c r="CZ644" s="19">
        <v>1801.8314604699999</v>
      </c>
      <c r="DA644" s="19">
        <f t="shared" si="63"/>
        <v>-1801.8314604699999</v>
      </c>
    </row>
    <row r="645" spans="27:105" x14ac:dyDescent="0.35">
      <c r="AA645" s="33"/>
      <c r="AB645" s="33"/>
      <c r="AC645" s="33"/>
      <c r="AN645" s="89"/>
      <c r="BL645" s="42"/>
      <c r="BV645" s="42"/>
      <c r="BW645" s="42"/>
      <c r="CY645" s="19">
        <v>0</v>
      </c>
      <c r="CZ645" s="19">
        <v>1164.20205799</v>
      </c>
      <c r="DA645" s="19">
        <f t="shared" si="63"/>
        <v>-1164.20205799</v>
      </c>
    </row>
    <row r="646" spans="27:105" x14ac:dyDescent="0.35">
      <c r="AA646" s="33"/>
      <c r="AB646" s="33"/>
      <c r="AC646" s="33"/>
      <c r="AN646" s="89"/>
      <c r="BL646" s="42"/>
      <c r="BV646" s="42"/>
      <c r="BW646" s="42"/>
      <c r="CY646" s="19">
        <v>0</v>
      </c>
      <c r="CZ646" s="19">
        <v>0</v>
      </c>
      <c r="DA646" s="19">
        <f t="shared" ref="DA646:DA709" si="64">CY646-CZ646</f>
        <v>0</v>
      </c>
    </row>
    <row r="647" spans="27:105" x14ac:dyDescent="0.35">
      <c r="AA647" s="33"/>
      <c r="AB647" s="33"/>
      <c r="AC647" s="33"/>
      <c r="AN647" s="89"/>
      <c r="BL647" s="42"/>
      <c r="BV647" s="42"/>
      <c r="BW647" s="42"/>
      <c r="CY647" s="19">
        <v>3000</v>
      </c>
      <c r="CZ647" s="19">
        <v>0</v>
      </c>
      <c r="DA647" s="19">
        <f t="shared" si="64"/>
        <v>3000</v>
      </c>
    </row>
    <row r="648" spans="27:105" x14ac:dyDescent="0.35">
      <c r="AA648" s="33"/>
      <c r="AB648" s="33"/>
      <c r="AC648" s="33"/>
      <c r="AN648" s="89"/>
      <c r="BL648" s="42"/>
      <c r="BV648" s="42"/>
      <c r="BW648" s="42"/>
      <c r="CY648" s="19">
        <v>732.38274467999997</v>
      </c>
      <c r="CZ648" s="19">
        <v>0</v>
      </c>
      <c r="DA648" s="19">
        <f t="shared" si="64"/>
        <v>732.38274467999997</v>
      </c>
    </row>
    <row r="649" spans="27:105" x14ac:dyDescent="0.35">
      <c r="AA649" s="33"/>
      <c r="AB649" s="33"/>
      <c r="AC649" s="33"/>
      <c r="AN649" s="89"/>
      <c r="BL649" s="42"/>
      <c r="BV649" s="42"/>
      <c r="BW649" s="42"/>
      <c r="CY649" s="19">
        <v>0</v>
      </c>
      <c r="CZ649" s="19">
        <v>0</v>
      </c>
      <c r="DA649" s="19">
        <f t="shared" si="64"/>
        <v>0</v>
      </c>
    </row>
    <row r="650" spans="27:105" x14ac:dyDescent="0.35">
      <c r="AA650" s="33"/>
      <c r="AB650" s="33"/>
      <c r="AC650" s="33"/>
      <c r="AN650" s="89"/>
      <c r="BL650" s="42"/>
      <c r="BV650" s="42"/>
      <c r="BW650" s="42"/>
      <c r="CY650" s="19">
        <v>0</v>
      </c>
      <c r="CZ650" s="19">
        <v>0</v>
      </c>
      <c r="DA650" s="19">
        <f t="shared" si="64"/>
        <v>0</v>
      </c>
    </row>
    <row r="651" spans="27:105" x14ac:dyDescent="0.35">
      <c r="AA651" s="33"/>
      <c r="AB651" s="33"/>
      <c r="AC651" s="33"/>
      <c r="AN651" s="89"/>
      <c r="BL651" s="42"/>
      <c r="BV651" s="42"/>
      <c r="BW651" s="42"/>
      <c r="CY651" s="19">
        <v>0</v>
      </c>
      <c r="CZ651" s="19">
        <v>0</v>
      </c>
      <c r="DA651" s="19">
        <f t="shared" si="64"/>
        <v>0</v>
      </c>
    </row>
    <row r="652" spans="27:105" x14ac:dyDescent="0.35">
      <c r="AA652" s="33"/>
      <c r="AB652" s="33"/>
      <c r="AC652" s="33"/>
      <c r="AN652" s="89"/>
      <c r="BL652" s="42"/>
      <c r="BV652" s="42"/>
      <c r="BW652" s="42"/>
      <c r="CY652" s="19">
        <v>3000</v>
      </c>
      <c r="CZ652" s="19">
        <v>0</v>
      </c>
      <c r="DA652" s="19">
        <f t="shared" si="64"/>
        <v>3000</v>
      </c>
    </row>
    <row r="653" spans="27:105" x14ac:dyDescent="0.35">
      <c r="AA653" s="33"/>
      <c r="AB653" s="33"/>
      <c r="AC653" s="33"/>
      <c r="AN653" s="89"/>
      <c r="BL653" s="42"/>
      <c r="BV653" s="42"/>
      <c r="BW653" s="42"/>
      <c r="CY653" s="19">
        <v>0</v>
      </c>
      <c r="CZ653" s="19">
        <v>0</v>
      </c>
      <c r="DA653" s="19">
        <f t="shared" si="64"/>
        <v>0</v>
      </c>
    </row>
    <row r="654" spans="27:105" x14ac:dyDescent="0.35">
      <c r="AA654" s="33"/>
      <c r="AB654" s="33"/>
      <c r="AC654" s="33"/>
      <c r="AN654" s="89"/>
      <c r="BL654" s="42"/>
      <c r="BV654" s="42"/>
      <c r="BW654" s="42"/>
      <c r="CY654" s="19">
        <v>0</v>
      </c>
      <c r="CZ654" s="19">
        <v>0</v>
      </c>
      <c r="DA654" s="19">
        <f t="shared" si="64"/>
        <v>0</v>
      </c>
    </row>
    <row r="655" spans="27:105" x14ac:dyDescent="0.35">
      <c r="AA655" s="33"/>
      <c r="AB655" s="33"/>
      <c r="AC655" s="33"/>
      <c r="AN655" s="89"/>
      <c r="BL655" s="42"/>
      <c r="BV655" s="42"/>
      <c r="BW655" s="42"/>
      <c r="CY655" s="19">
        <v>1375.63871915</v>
      </c>
      <c r="CZ655" s="19">
        <v>0</v>
      </c>
      <c r="DA655" s="19">
        <f t="shared" si="64"/>
        <v>1375.63871915</v>
      </c>
    </row>
    <row r="656" spans="27:105" x14ac:dyDescent="0.35">
      <c r="AA656" s="33"/>
      <c r="AB656" s="33"/>
      <c r="AC656" s="33"/>
      <c r="AN656" s="89"/>
      <c r="BL656" s="42"/>
      <c r="BV656" s="42"/>
      <c r="BW656" s="42"/>
      <c r="CY656" s="19">
        <v>0</v>
      </c>
      <c r="CZ656" s="19">
        <v>0</v>
      </c>
      <c r="DA656" s="19">
        <f t="shared" si="64"/>
        <v>0</v>
      </c>
    </row>
    <row r="657" spans="27:105" x14ac:dyDescent="0.35">
      <c r="AA657" s="33"/>
      <c r="AB657" s="33"/>
      <c r="AC657" s="33"/>
      <c r="AN657" s="89"/>
      <c r="BL657" s="42"/>
      <c r="BV657" s="42"/>
      <c r="BW657" s="42"/>
      <c r="CY657" s="19">
        <v>790.40582978999998</v>
      </c>
      <c r="CZ657" s="19">
        <v>0</v>
      </c>
      <c r="DA657" s="19">
        <f t="shared" si="64"/>
        <v>790.40582978999998</v>
      </c>
    </row>
    <row r="658" spans="27:105" x14ac:dyDescent="0.35">
      <c r="AA658" s="33"/>
      <c r="AB658" s="33"/>
      <c r="AC658" s="33"/>
      <c r="AN658" s="89"/>
      <c r="BL658" s="42"/>
      <c r="BV658" s="42"/>
      <c r="BW658" s="42"/>
      <c r="CY658" s="19">
        <v>453.90252765999998</v>
      </c>
      <c r="CZ658" s="19">
        <v>0</v>
      </c>
      <c r="DA658" s="19">
        <f t="shared" si="64"/>
        <v>453.90252765999998</v>
      </c>
    </row>
    <row r="659" spans="27:105" x14ac:dyDescent="0.35">
      <c r="AA659" s="33"/>
      <c r="AB659" s="33"/>
      <c r="AC659" s="33"/>
      <c r="AN659" s="89"/>
      <c r="BL659" s="42"/>
      <c r="BV659" s="42"/>
      <c r="BW659" s="42"/>
      <c r="CY659" s="19">
        <v>200.48388936000001</v>
      </c>
      <c r="CZ659" s="19">
        <v>0</v>
      </c>
      <c r="DA659" s="19">
        <f t="shared" si="64"/>
        <v>200.48388936000001</v>
      </c>
    </row>
    <row r="660" spans="27:105" x14ac:dyDescent="0.35">
      <c r="AA660" s="33"/>
      <c r="AB660" s="33"/>
      <c r="AC660" s="33"/>
      <c r="AN660" s="89"/>
      <c r="BL660" s="42"/>
      <c r="BV660" s="42"/>
      <c r="BW660" s="42"/>
      <c r="CY660" s="19">
        <v>0</v>
      </c>
      <c r="CZ660" s="19">
        <v>0</v>
      </c>
      <c r="DA660" s="19">
        <f t="shared" si="64"/>
        <v>0</v>
      </c>
    </row>
    <row r="661" spans="27:105" x14ac:dyDescent="0.35">
      <c r="AA661" s="33"/>
      <c r="AB661" s="33"/>
      <c r="AC661" s="33"/>
      <c r="AN661" s="89"/>
      <c r="BL661" s="42"/>
      <c r="BV661" s="42"/>
      <c r="BW661" s="42"/>
      <c r="CY661" s="19">
        <v>0</v>
      </c>
      <c r="CZ661" s="19">
        <v>0</v>
      </c>
      <c r="DA661" s="19">
        <f t="shared" si="64"/>
        <v>0</v>
      </c>
    </row>
    <row r="662" spans="27:105" x14ac:dyDescent="0.35">
      <c r="AA662" s="33"/>
      <c r="AB662" s="33"/>
      <c r="AC662" s="33"/>
      <c r="AN662" s="89"/>
      <c r="BL662" s="42"/>
      <c r="BV662" s="42"/>
      <c r="BW662" s="42"/>
      <c r="CY662" s="19">
        <v>0</v>
      </c>
      <c r="CZ662" s="19">
        <v>0</v>
      </c>
      <c r="DA662" s="19">
        <f t="shared" si="64"/>
        <v>0</v>
      </c>
    </row>
    <row r="663" spans="27:105" x14ac:dyDescent="0.35">
      <c r="AA663" s="33"/>
      <c r="AB663" s="33"/>
      <c r="AC663" s="33"/>
      <c r="AN663" s="89"/>
      <c r="BL663" s="42"/>
      <c r="BV663" s="42"/>
      <c r="BW663" s="42"/>
      <c r="CY663" s="19">
        <v>0</v>
      </c>
      <c r="CZ663" s="19">
        <v>2960.8848085099999</v>
      </c>
      <c r="DA663" s="19">
        <f t="shared" si="64"/>
        <v>-2960.8848085099999</v>
      </c>
    </row>
    <row r="664" spans="27:105" x14ac:dyDescent="0.35">
      <c r="AA664" s="33"/>
      <c r="AB664" s="33"/>
      <c r="AC664" s="33"/>
      <c r="AN664" s="89"/>
      <c r="BL664" s="42"/>
      <c r="BV664" s="42"/>
      <c r="BW664" s="42"/>
      <c r="CY664" s="19">
        <v>0</v>
      </c>
      <c r="CZ664" s="19">
        <v>0</v>
      </c>
      <c r="DA664" s="19">
        <f t="shared" si="64"/>
        <v>0</v>
      </c>
    </row>
    <row r="665" spans="27:105" x14ac:dyDescent="0.35">
      <c r="AA665" s="33"/>
      <c r="AB665" s="33"/>
      <c r="AC665" s="33"/>
      <c r="AN665" s="89"/>
      <c r="BL665" s="42"/>
      <c r="BV665" s="42"/>
      <c r="BW665" s="42"/>
      <c r="CY665" s="19">
        <v>0</v>
      </c>
      <c r="CZ665" s="19">
        <v>3000</v>
      </c>
      <c r="DA665" s="19">
        <f t="shared" si="64"/>
        <v>-3000</v>
      </c>
    </row>
    <row r="666" spans="27:105" x14ac:dyDescent="0.35">
      <c r="AA666" s="33"/>
      <c r="AB666" s="33"/>
      <c r="AC666" s="33"/>
      <c r="AN666" s="89"/>
      <c r="BL666" s="42"/>
      <c r="BV666" s="42"/>
      <c r="BW666" s="42"/>
      <c r="CY666" s="19">
        <v>0</v>
      </c>
      <c r="CZ666" s="19">
        <v>0</v>
      </c>
      <c r="DA666" s="19">
        <f t="shared" si="64"/>
        <v>0</v>
      </c>
    </row>
    <row r="667" spans="27:105" x14ac:dyDescent="0.35">
      <c r="AA667" s="33"/>
      <c r="AB667" s="33"/>
      <c r="AC667" s="33"/>
      <c r="AN667" s="89"/>
      <c r="BL667" s="42"/>
      <c r="BV667" s="42"/>
      <c r="BW667" s="42"/>
      <c r="CY667" s="19">
        <v>0</v>
      </c>
      <c r="CZ667" s="19">
        <v>3000</v>
      </c>
      <c r="DA667" s="19">
        <f t="shared" si="64"/>
        <v>-3000</v>
      </c>
    </row>
    <row r="668" spans="27:105" x14ac:dyDescent="0.35">
      <c r="AA668" s="33"/>
      <c r="AB668" s="33"/>
      <c r="AC668" s="33"/>
      <c r="AN668" s="89"/>
      <c r="BL668" s="42"/>
      <c r="BV668" s="42"/>
      <c r="BW668" s="42"/>
      <c r="CY668" s="19">
        <v>0</v>
      </c>
      <c r="CZ668" s="19">
        <v>1473.89780019</v>
      </c>
      <c r="DA668" s="19">
        <f t="shared" si="64"/>
        <v>-1473.89780019</v>
      </c>
    </row>
    <row r="669" spans="27:105" x14ac:dyDescent="0.35">
      <c r="AA669" s="33"/>
      <c r="AB669" s="33"/>
      <c r="AC669" s="33"/>
      <c r="AN669" s="89"/>
      <c r="BL669" s="42"/>
      <c r="BV669" s="42"/>
      <c r="BW669" s="42"/>
      <c r="CY669" s="19">
        <v>0</v>
      </c>
      <c r="CZ669" s="19">
        <v>0</v>
      </c>
      <c r="DA669" s="19">
        <f t="shared" si="64"/>
        <v>0</v>
      </c>
    </row>
    <row r="670" spans="27:105" x14ac:dyDescent="0.35">
      <c r="AA670" s="33"/>
      <c r="AB670" s="33"/>
      <c r="AC670" s="33"/>
      <c r="AN670" s="89"/>
      <c r="BL670" s="42"/>
      <c r="BV670" s="42"/>
      <c r="BW670" s="42"/>
      <c r="CY670" s="19">
        <v>0</v>
      </c>
      <c r="CZ670" s="19">
        <v>0</v>
      </c>
      <c r="DA670" s="19">
        <f t="shared" si="64"/>
        <v>0</v>
      </c>
    </row>
    <row r="671" spans="27:105" x14ac:dyDescent="0.35">
      <c r="AA671" s="33"/>
      <c r="AB671" s="33"/>
      <c r="AC671" s="33"/>
      <c r="AN671" s="89"/>
      <c r="BL671" s="42"/>
      <c r="BV671" s="42"/>
      <c r="BW671" s="42"/>
      <c r="CY671" s="19">
        <v>941.62818722999998</v>
      </c>
      <c r="CZ671" s="19">
        <v>0</v>
      </c>
      <c r="DA671" s="19">
        <f t="shared" si="64"/>
        <v>941.62818722999998</v>
      </c>
    </row>
    <row r="672" spans="27:105" x14ac:dyDescent="0.35">
      <c r="AA672" s="33"/>
      <c r="AB672" s="33"/>
      <c r="AC672" s="33"/>
      <c r="AN672" s="89"/>
      <c r="BL672" s="42"/>
      <c r="BV672" s="42"/>
      <c r="BW672" s="42"/>
      <c r="CY672" s="19">
        <v>1736.05335745</v>
      </c>
      <c r="CZ672" s="19">
        <v>0</v>
      </c>
      <c r="DA672" s="19">
        <f t="shared" si="64"/>
        <v>1736.05335745</v>
      </c>
    </row>
    <row r="673" spans="27:105" x14ac:dyDescent="0.35">
      <c r="AA673" s="33"/>
      <c r="AB673" s="33"/>
      <c r="AC673" s="33"/>
      <c r="AN673" s="89"/>
      <c r="BL673" s="42"/>
      <c r="BV673" s="42"/>
      <c r="BW673" s="42"/>
      <c r="CY673" s="19">
        <v>1082.41727234</v>
      </c>
      <c r="CZ673" s="19">
        <v>0</v>
      </c>
      <c r="DA673" s="19">
        <f t="shared" si="64"/>
        <v>1082.41727234</v>
      </c>
    </row>
    <row r="674" spans="27:105" x14ac:dyDescent="0.35">
      <c r="AA674" s="33"/>
      <c r="AB674" s="33"/>
      <c r="AC674" s="33"/>
      <c r="AN674" s="89"/>
      <c r="BL674" s="42"/>
      <c r="BV674" s="42"/>
      <c r="BW674" s="42"/>
      <c r="CY674" s="19">
        <v>0</v>
      </c>
      <c r="CZ674" s="19">
        <v>0</v>
      </c>
      <c r="DA674" s="19">
        <f t="shared" si="64"/>
        <v>0</v>
      </c>
    </row>
    <row r="675" spans="27:105" x14ac:dyDescent="0.35">
      <c r="AA675" s="33"/>
      <c r="AB675" s="33"/>
      <c r="AC675" s="33"/>
      <c r="AN675" s="89"/>
      <c r="BL675" s="42"/>
      <c r="BV675" s="42"/>
      <c r="BW675" s="42"/>
      <c r="CY675" s="19">
        <v>0</v>
      </c>
      <c r="CZ675" s="19">
        <v>21.30840418</v>
      </c>
      <c r="DA675" s="19">
        <f t="shared" si="64"/>
        <v>-21.30840418</v>
      </c>
    </row>
    <row r="676" spans="27:105" x14ac:dyDescent="0.35">
      <c r="AA676" s="33"/>
      <c r="AB676" s="33"/>
      <c r="AC676" s="33"/>
      <c r="AN676" s="89"/>
      <c r="BL676" s="42"/>
      <c r="BV676" s="42"/>
      <c r="BW676" s="42"/>
      <c r="CY676" s="19">
        <v>0</v>
      </c>
      <c r="CZ676" s="19">
        <v>0</v>
      </c>
      <c r="DA676" s="19">
        <f t="shared" si="64"/>
        <v>0</v>
      </c>
    </row>
    <row r="677" spans="27:105" x14ac:dyDescent="0.35">
      <c r="AA677" s="33"/>
      <c r="AB677" s="33"/>
      <c r="AC677" s="33"/>
      <c r="AN677" s="89"/>
      <c r="BL677" s="42"/>
      <c r="BV677" s="42"/>
      <c r="BW677" s="42"/>
      <c r="CY677" s="19">
        <v>0</v>
      </c>
      <c r="CZ677" s="19">
        <v>0</v>
      </c>
      <c r="DA677" s="19">
        <f t="shared" si="64"/>
        <v>0</v>
      </c>
    </row>
    <row r="678" spans="27:105" x14ac:dyDescent="0.35">
      <c r="AA678" s="33"/>
      <c r="AB678" s="33"/>
      <c r="AC678" s="33"/>
      <c r="AN678" s="89"/>
      <c r="BL678" s="42"/>
      <c r="BV678" s="42"/>
      <c r="BW678" s="42"/>
      <c r="CY678" s="19">
        <v>0</v>
      </c>
      <c r="CZ678" s="19">
        <v>0</v>
      </c>
      <c r="DA678" s="19">
        <f t="shared" si="64"/>
        <v>0</v>
      </c>
    </row>
    <row r="679" spans="27:105" x14ac:dyDescent="0.35">
      <c r="AA679" s="33"/>
      <c r="AB679" s="33"/>
      <c r="AC679" s="33"/>
      <c r="AN679" s="89"/>
      <c r="BL679" s="42"/>
      <c r="BV679" s="42"/>
      <c r="BW679" s="42"/>
      <c r="CY679" s="19">
        <v>0</v>
      </c>
      <c r="CZ679" s="19">
        <v>285.97228085</v>
      </c>
      <c r="DA679" s="19">
        <f t="shared" si="64"/>
        <v>-285.97228085</v>
      </c>
    </row>
    <row r="680" spans="27:105" x14ac:dyDescent="0.35">
      <c r="AA680" s="33"/>
      <c r="AB680" s="33"/>
      <c r="AC680" s="33"/>
      <c r="AN680" s="89"/>
      <c r="BL680" s="42"/>
      <c r="BV680" s="42"/>
      <c r="BW680" s="42"/>
      <c r="CY680" s="19">
        <v>0</v>
      </c>
      <c r="CZ680" s="19">
        <v>319.16554894000001</v>
      </c>
      <c r="DA680" s="19">
        <f t="shared" si="64"/>
        <v>-319.16554894000001</v>
      </c>
    </row>
    <row r="681" spans="27:105" x14ac:dyDescent="0.35">
      <c r="AA681" s="33"/>
      <c r="AB681" s="33"/>
      <c r="AC681" s="33"/>
      <c r="AN681" s="89"/>
      <c r="BL681" s="42"/>
      <c r="BV681" s="42"/>
      <c r="BW681" s="42"/>
      <c r="CY681" s="19">
        <v>0</v>
      </c>
      <c r="CZ681" s="19">
        <v>217.76157021</v>
      </c>
      <c r="DA681" s="19">
        <f t="shared" si="64"/>
        <v>-217.76157021</v>
      </c>
    </row>
    <row r="682" spans="27:105" x14ac:dyDescent="0.35">
      <c r="AA682" s="33"/>
      <c r="AB682" s="33"/>
      <c r="AC682" s="33"/>
      <c r="AN682" s="89"/>
      <c r="BL682" s="42"/>
      <c r="BV682" s="42"/>
      <c r="BW682" s="42"/>
      <c r="CY682" s="19">
        <v>0</v>
      </c>
      <c r="CZ682" s="19">
        <v>0</v>
      </c>
      <c r="DA682" s="19">
        <f t="shared" si="64"/>
        <v>0</v>
      </c>
    </row>
    <row r="683" spans="27:105" x14ac:dyDescent="0.35">
      <c r="AA683" s="33"/>
      <c r="AB683" s="33"/>
      <c r="AC683" s="33"/>
      <c r="AN683" s="89"/>
      <c r="BL683" s="42"/>
      <c r="BV683" s="42"/>
      <c r="BW683" s="42"/>
      <c r="CY683" s="19">
        <v>1273.0797662299999</v>
      </c>
      <c r="CZ683" s="19">
        <v>0</v>
      </c>
      <c r="DA683" s="19">
        <f t="shared" si="64"/>
        <v>1273.0797662299999</v>
      </c>
    </row>
    <row r="684" spans="27:105" x14ac:dyDescent="0.35">
      <c r="AA684" s="33"/>
      <c r="AB684" s="33"/>
      <c r="AC684" s="33"/>
      <c r="AN684" s="89"/>
      <c r="BL684" s="42"/>
      <c r="BV684" s="42"/>
      <c r="BW684" s="42"/>
      <c r="CY684" s="19">
        <v>1671.5205370199999</v>
      </c>
      <c r="CZ684" s="19">
        <v>0</v>
      </c>
      <c r="DA684" s="19">
        <f t="shared" si="64"/>
        <v>1671.5205370199999</v>
      </c>
    </row>
    <row r="685" spans="27:105" x14ac:dyDescent="0.35">
      <c r="AA685" s="33"/>
      <c r="AB685" s="33"/>
      <c r="AC685" s="33"/>
      <c r="AN685" s="89"/>
      <c r="BL685" s="42"/>
      <c r="BV685" s="42"/>
      <c r="BW685" s="42"/>
      <c r="CY685" s="19">
        <v>3000</v>
      </c>
      <c r="CZ685" s="19">
        <v>0</v>
      </c>
      <c r="DA685" s="19">
        <f t="shared" si="64"/>
        <v>3000</v>
      </c>
    </row>
    <row r="686" spans="27:105" x14ac:dyDescent="0.35">
      <c r="AA686" s="33"/>
      <c r="AB686" s="33"/>
      <c r="AC686" s="33"/>
      <c r="AN686" s="89"/>
      <c r="BL686" s="42"/>
      <c r="BV686" s="42"/>
      <c r="BW686" s="42"/>
      <c r="CY686" s="19">
        <v>671.97205957000006</v>
      </c>
      <c r="CZ686" s="19">
        <v>0</v>
      </c>
      <c r="DA686" s="19">
        <f t="shared" si="64"/>
        <v>671.97205957000006</v>
      </c>
    </row>
    <row r="687" spans="27:105" x14ac:dyDescent="0.35">
      <c r="AA687" s="33"/>
      <c r="AB687" s="33"/>
      <c r="AC687" s="33"/>
      <c r="AN687" s="89"/>
      <c r="BL687" s="42"/>
      <c r="BV687" s="42"/>
      <c r="BW687" s="42"/>
      <c r="CY687" s="19">
        <v>0</v>
      </c>
      <c r="CZ687" s="19">
        <v>0</v>
      </c>
      <c r="DA687" s="19">
        <f t="shared" si="64"/>
        <v>0</v>
      </c>
    </row>
    <row r="688" spans="27:105" x14ac:dyDescent="0.35">
      <c r="AA688" s="33"/>
      <c r="AB688" s="33"/>
      <c r="AC688" s="33"/>
      <c r="AN688" s="89"/>
      <c r="BL688" s="42"/>
      <c r="BV688" s="42"/>
      <c r="BW688" s="42"/>
      <c r="CY688" s="19">
        <v>0</v>
      </c>
      <c r="CZ688" s="19">
        <v>1931.7771851099999</v>
      </c>
      <c r="DA688" s="19">
        <f t="shared" si="64"/>
        <v>-1931.7771851099999</v>
      </c>
    </row>
    <row r="689" spans="27:105" x14ac:dyDescent="0.35">
      <c r="AA689" s="33"/>
      <c r="AB689" s="33"/>
      <c r="AC689" s="33"/>
      <c r="AN689" s="89"/>
      <c r="BL689" s="42"/>
      <c r="BV689" s="42"/>
      <c r="BW689" s="42"/>
      <c r="CY689" s="19">
        <v>0</v>
      </c>
      <c r="CZ689" s="19">
        <v>3000</v>
      </c>
      <c r="DA689" s="19">
        <f t="shared" si="64"/>
        <v>-3000</v>
      </c>
    </row>
    <row r="690" spans="27:105" x14ac:dyDescent="0.35">
      <c r="AA690" s="33"/>
      <c r="AB690" s="33"/>
      <c r="AC690" s="33"/>
      <c r="AN690" s="89"/>
      <c r="BL690" s="42"/>
      <c r="BV690" s="42"/>
      <c r="BW690" s="42"/>
      <c r="CY690" s="19">
        <v>0</v>
      </c>
      <c r="CZ690" s="19">
        <v>3000</v>
      </c>
      <c r="DA690" s="19">
        <f t="shared" si="64"/>
        <v>-3000</v>
      </c>
    </row>
    <row r="691" spans="27:105" x14ac:dyDescent="0.35">
      <c r="AA691" s="33"/>
      <c r="AB691" s="33"/>
      <c r="AC691" s="33"/>
      <c r="AN691" s="89"/>
      <c r="BL691" s="42"/>
      <c r="BV691" s="42"/>
      <c r="BW691" s="42"/>
      <c r="CY691" s="19">
        <v>0</v>
      </c>
      <c r="CZ691" s="19">
        <v>0</v>
      </c>
      <c r="DA691" s="19">
        <f t="shared" si="64"/>
        <v>0</v>
      </c>
    </row>
    <row r="692" spans="27:105" x14ac:dyDescent="0.35">
      <c r="AA692" s="33"/>
      <c r="AB692" s="33"/>
      <c r="AC692" s="33"/>
      <c r="AN692" s="89"/>
      <c r="BL692" s="42"/>
      <c r="BV692" s="42"/>
      <c r="BW692" s="42"/>
      <c r="CY692" s="19">
        <v>0</v>
      </c>
      <c r="CZ692" s="19">
        <v>2503.0054235900002</v>
      </c>
      <c r="DA692" s="19">
        <f t="shared" si="64"/>
        <v>-2503.0054235900002</v>
      </c>
    </row>
    <row r="693" spans="27:105" x14ac:dyDescent="0.35">
      <c r="AA693" s="33"/>
      <c r="AB693" s="33"/>
      <c r="AC693" s="33"/>
      <c r="AN693" s="89"/>
      <c r="BL693" s="42"/>
      <c r="BV693" s="42"/>
      <c r="BW693" s="42"/>
      <c r="CY693" s="19">
        <v>0</v>
      </c>
      <c r="CZ693" s="19">
        <v>0</v>
      </c>
      <c r="DA693" s="19">
        <f t="shared" si="64"/>
        <v>0</v>
      </c>
    </row>
    <row r="694" spans="27:105" x14ac:dyDescent="0.35">
      <c r="AA694" s="33"/>
      <c r="AB694" s="33"/>
      <c r="AC694" s="33"/>
      <c r="AN694" s="89"/>
      <c r="BL694" s="42"/>
      <c r="BV694" s="42"/>
      <c r="BW694" s="42"/>
      <c r="CY694" s="19">
        <v>1989.5824808499999</v>
      </c>
      <c r="CZ694" s="19">
        <v>0</v>
      </c>
      <c r="DA694" s="19">
        <f t="shared" si="64"/>
        <v>1989.5824808499999</v>
      </c>
    </row>
    <row r="695" spans="27:105" x14ac:dyDescent="0.35">
      <c r="AA695" s="33"/>
      <c r="AB695" s="33"/>
      <c r="AC695" s="33"/>
      <c r="AN695" s="89"/>
      <c r="BL695" s="42"/>
      <c r="BV695" s="42"/>
      <c r="BW695" s="42"/>
      <c r="CY695" s="19">
        <v>3000</v>
      </c>
      <c r="CZ695" s="19">
        <v>0</v>
      </c>
      <c r="DA695" s="19">
        <f t="shared" si="64"/>
        <v>3000</v>
      </c>
    </row>
    <row r="696" spans="27:105" x14ac:dyDescent="0.35">
      <c r="AA696" s="33"/>
      <c r="AB696" s="33"/>
      <c r="AC696" s="33"/>
      <c r="AN696" s="89"/>
      <c r="BL696" s="42"/>
      <c r="BV696" s="42"/>
      <c r="BW696" s="42"/>
      <c r="CY696" s="19">
        <v>1988.1681446800001</v>
      </c>
      <c r="CZ696" s="19">
        <v>0</v>
      </c>
      <c r="DA696" s="19">
        <f t="shared" si="64"/>
        <v>1988.1681446800001</v>
      </c>
    </row>
    <row r="697" spans="27:105" x14ac:dyDescent="0.35">
      <c r="AA697" s="33"/>
      <c r="AB697" s="33"/>
      <c r="AC697" s="33"/>
      <c r="AN697" s="89"/>
      <c r="BL697" s="42"/>
      <c r="BV697" s="42"/>
      <c r="BW697" s="42"/>
      <c r="CY697" s="19">
        <v>0</v>
      </c>
      <c r="CZ697" s="19">
        <v>0</v>
      </c>
      <c r="DA697" s="19">
        <f t="shared" si="64"/>
        <v>0</v>
      </c>
    </row>
    <row r="698" spans="27:105" x14ac:dyDescent="0.35">
      <c r="AA698" s="33"/>
      <c r="AB698" s="33"/>
      <c r="AC698" s="33"/>
      <c r="AN698" s="89"/>
      <c r="BL698" s="42"/>
      <c r="BV698" s="42"/>
      <c r="BW698" s="42"/>
      <c r="CY698" s="19">
        <v>0</v>
      </c>
      <c r="CZ698" s="19">
        <v>0</v>
      </c>
      <c r="DA698" s="19">
        <f t="shared" si="64"/>
        <v>0</v>
      </c>
    </row>
    <row r="699" spans="27:105" x14ac:dyDescent="0.35">
      <c r="AA699" s="33"/>
      <c r="AB699" s="33"/>
      <c r="AC699" s="33"/>
      <c r="AN699" s="89"/>
      <c r="BL699" s="42"/>
      <c r="BV699" s="42"/>
      <c r="BW699" s="42"/>
      <c r="CY699" s="19">
        <v>0</v>
      </c>
      <c r="CZ699" s="19">
        <v>0</v>
      </c>
      <c r="DA699" s="19">
        <f t="shared" si="64"/>
        <v>0</v>
      </c>
    </row>
    <row r="700" spans="27:105" x14ac:dyDescent="0.35">
      <c r="AA700" s="33"/>
      <c r="AB700" s="33"/>
      <c r="AC700" s="33"/>
      <c r="AN700" s="89"/>
      <c r="BL700" s="42"/>
      <c r="BV700" s="42"/>
      <c r="BW700" s="42"/>
      <c r="CY700" s="19">
        <v>0</v>
      </c>
      <c r="CZ700" s="19">
        <v>1146.9640766</v>
      </c>
      <c r="DA700" s="19">
        <f t="shared" si="64"/>
        <v>-1146.9640766</v>
      </c>
    </row>
    <row r="701" spans="27:105" x14ac:dyDescent="0.35">
      <c r="AA701" s="33"/>
      <c r="AB701" s="33"/>
      <c r="AC701" s="33"/>
      <c r="AN701" s="89"/>
      <c r="BL701" s="42"/>
      <c r="BV701" s="42"/>
      <c r="BW701" s="42"/>
      <c r="CY701" s="19">
        <v>0</v>
      </c>
      <c r="CZ701" s="19">
        <v>1507.45947234</v>
      </c>
      <c r="DA701" s="19">
        <f t="shared" si="64"/>
        <v>-1507.45947234</v>
      </c>
    </row>
    <row r="702" spans="27:105" x14ac:dyDescent="0.35">
      <c r="AA702" s="33"/>
      <c r="AB702" s="33"/>
      <c r="AC702" s="33"/>
      <c r="AN702" s="89"/>
      <c r="BL702" s="42"/>
      <c r="BV702" s="42"/>
      <c r="BW702" s="42"/>
      <c r="CY702" s="19">
        <v>0</v>
      </c>
      <c r="CZ702" s="19">
        <v>1379.8837872300001</v>
      </c>
      <c r="DA702" s="19">
        <f t="shared" si="64"/>
        <v>-1379.8837872300001</v>
      </c>
    </row>
    <row r="703" spans="27:105" x14ac:dyDescent="0.35">
      <c r="AA703" s="33"/>
      <c r="AB703" s="33"/>
      <c r="AC703" s="33"/>
      <c r="AN703" s="89"/>
      <c r="BL703" s="42"/>
      <c r="BV703" s="42"/>
      <c r="BW703" s="42"/>
      <c r="CY703" s="19">
        <v>0</v>
      </c>
      <c r="CZ703" s="19">
        <v>1221.2810808500001</v>
      </c>
      <c r="DA703" s="19">
        <f t="shared" si="64"/>
        <v>-1221.2810808500001</v>
      </c>
    </row>
    <row r="704" spans="27:105" x14ac:dyDescent="0.35">
      <c r="AA704" s="33"/>
      <c r="AB704" s="33"/>
      <c r="AC704" s="33"/>
      <c r="AN704" s="89"/>
      <c r="BL704" s="42"/>
      <c r="BV704" s="42"/>
      <c r="BW704" s="42"/>
      <c r="CY704" s="19">
        <v>0</v>
      </c>
      <c r="CZ704" s="19">
        <v>0</v>
      </c>
      <c r="DA704" s="19">
        <f t="shared" si="64"/>
        <v>0</v>
      </c>
    </row>
    <row r="705" spans="27:105" x14ac:dyDescent="0.35">
      <c r="AA705" s="33"/>
      <c r="AB705" s="33"/>
      <c r="AC705" s="33"/>
      <c r="AN705" s="89"/>
      <c r="BL705" s="42"/>
      <c r="BV705" s="42"/>
      <c r="BW705" s="42"/>
      <c r="CY705" s="19">
        <v>0</v>
      </c>
      <c r="CZ705" s="19">
        <v>0</v>
      </c>
      <c r="DA705" s="19">
        <f t="shared" si="64"/>
        <v>0</v>
      </c>
    </row>
    <row r="706" spans="27:105" x14ac:dyDescent="0.35">
      <c r="AA706" s="33"/>
      <c r="AB706" s="33"/>
      <c r="AC706" s="33"/>
      <c r="AN706" s="89"/>
      <c r="BL706" s="42"/>
      <c r="BV706" s="42"/>
      <c r="BW706" s="42"/>
      <c r="CY706" s="19">
        <v>1016.6700382</v>
      </c>
      <c r="CZ706" s="19">
        <v>0</v>
      </c>
      <c r="DA706" s="19">
        <f t="shared" si="64"/>
        <v>1016.6700382</v>
      </c>
    </row>
    <row r="707" spans="27:105" x14ac:dyDescent="0.35">
      <c r="AA707" s="33"/>
      <c r="AB707" s="33"/>
      <c r="AC707" s="33"/>
      <c r="AN707" s="89"/>
      <c r="BL707" s="42"/>
      <c r="BV707" s="42"/>
      <c r="BW707" s="42"/>
      <c r="CY707" s="19">
        <v>0</v>
      </c>
      <c r="CZ707" s="19">
        <v>0</v>
      </c>
      <c r="DA707" s="19">
        <f t="shared" si="64"/>
        <v>0</v>
      </c>
    </row>
    <row r="708" spans="27:105" x14ac:dyDescent="0.35">
      <c r="AA708" s="33"/>
      <c r="AB708" s="33"/>
      <c r="AC708" s="33"/>
      <c r="AN708" s="89"/>
      <c r="BL708" s="42"/>
      <c r="BV708" s="42"/>
      <c r="BW708" s="42"/>
      <c r="CY708" s="19">
        <v>2773.85146631</v>
      </c>
      <c r="CZ708" s="19">
        <v>0</v>
      </c>
      <c r="DA708" s="19">
        <f t="shared" si="64"/>
        <v>2773.85146631</v>
      </c>
    </row>
    <row r="709" spans="27:105" x14ac:dyDescent="0.35">
      <c r="AA709" s="33"/>
      <c r="AB709" s="33"/>
      <c r="AC709" s="33"/>
      <c r="AN709" s="89"/>
      <c r="BL709" s="42"/>
      <c r="BV709" s="42"/>
      <c r="BW709" s="42"/>
      <c r="CY709" s="19">
        <v>1557.4775540400001</v>
      </c>
      <c r="CZ709" s="19">
        <v>0</v>
      </c>
      <c r="DA709" s="19">
        <f t="shared" si="64"/>
        <v>1557.4775540400001</v>
      </c>
    </row>
    <row r="710" spans="27:105" x14ac:dyDescent="0.35">
      <c r="AA710" s="33"/>
      <c r="AB710" s="33"/>
      <c r="AC710" s="33"/>
      <c r="AN710" s="89"/>
      <c r="BL710" s="42"/>
      <c r="BV710" s="42"/>
      <c r="BW710" s="42"/>
      <c r="CY710" s="19">
        <v>2109.3916595699998</v>
      </c>
      <c r="CZ710" s="19">
        <v>0</v>
      </c>
      <c r="DA710" s="19">
        <f t="shared" ref="DA710:DA773" si="65">CY710-CZ710</f>
        <v>2109.3916595699998</v>
      </c>
    </row>
    <row r="711" spans="27:105" x14ac:dyDescent="0.35">
      <c r="AA711" s="33"/>
      <c r="AB711" s="33"/>
      <c r="AC711" s="33"/>
      <c r="AN711" s="89"/>
      <c r="BL711" s="42"/>
      <c r="BV711" s="42"/>
      <c r="BW711" s="42"/>
      <c r="CY711" s="19">
        <v>0</v>
      </c>
      <c r="CZ711" s="19">
        <v>0</v>
      </c>
      <c r="DA711" s="19">
        <f t="shared" si="65"/>
        <v>0</v>
      </c>
    </row>
    <row r="712" spans="27:105" x14ac:dyDescent="0.35">
      <c r="AA712" s="33"/>
      <c r="AB712" s="33"/>
      <c r="AC712" s="33"/>
      <c r="AN712" s="89"/>
      <c r="BL712" s="42"/>
      <c r="BV712" s="42"/>
      <c r="BW712" s="42"/>
      <c r="CY712" s="19">
        <v>0</v>
      </c>
      <c r="CZ712" s="19">
        <v>1006.69282328</v>
      </c>
      <c r="DA712" s="19">
        <f t="shared" si="65"/>
        <v>-1006.69282328</v>
      </c>
    </row>
    <row r="713" spans="27:105" x14ac:dyDescent="0.35">
      <c r="AA713" s="33"/>
      <c r="AB713" s="33"/>
      <c r="AC713" s="33"/>
      <c r="AN713" s="89"/>
      <c r="BL713" s="42"/>
      <c r="BV713" s="42"/>
      <c r="BW713" s="42"/>
      <c r="CY713" s="19">
        <v>0</v>
      </c>
      <c r="CZ713" s="19">
        <v>2423.5475978700001</v>
      </c>
      <c r="DA713" s="19">
        <f t="shared" si="65"/>
        <v>-2423.5475978700001</v>
      </c>
    </row>
    <row r="714" spans="27:105" x14ac:dyDescent="0.35">
      <c r="AA714" s="33"/>
      <c r="AB714" s="33"/>
      <c r="AC714" s="33"/>
      <c r="AN714" s="89"/>
      <c r="BL714" s="42"/>
      <c r="BV714" s="42"/>
      <c r="BW714" s="42"/>
      <c r="CY714" s="19">
        <v>0</v>
      </c>
      <c r="CZ714" s="19">
        <v>3000</v>
      </c>
      <c r="DA714" s="19">
        <f t="shared" si="65"/>
        <v>-3000</v>
      </c>
    </row>
    <row r="715" spans="27:105" x14ac:dyDescent="0.35">
      <c r="AA715" s="33"/>
      <c r="AB715" s="33"/>
      <c r="AC715" s="33"/>
      <c r="AN715" s="89"/>
      <c r="BL715" s="42"/>
      <c r="BV715" s="42"/>
      <c r="BW715" s="42"/>
      <c r="CY715" s="19">
        <v>0</v>
      </c>
      <c r="CZ715" s="19">
        <v>3000</v>
      </c>
      <c r="DA715" s="19">
        <f t="shared" si="65"/>
        <v>-3000</v>
      </c>
    </row>
    <row r="716" spans="27:105" x14ac:dyDescent="0.35">
      <c r="AA716" s="33"/>
      <c r="AB716" s="33"/>
      <c r="AC716" s="33"/>
      <c r="AN716" s="89"/>
      <c r="BL716" s="42"/>
      <c r="BV716" s="42"/>
      <c r="BW716" s="42"/>
      <c r="CY716" s="19">
        <v>0</v>
      </c>
      <c r="CZ716" s="19">
        <v>1004.54218754</v>
      </c>
      <c r="DA716" s="19">
        <f t="shared" si="65"/>
        <v>-1004.54218754</v>
      </c>
    </row>
    <row r="717" spans="27:105" x14ac:dyDescent="0.35">
      <c r="AA717" s="33"/>
      <c r="AB717" s="33"/>
      <c r="AC717" s="33"/>
      <c r="AN717" s="89"/>
      <c r="BL717" s="42"/>
      <c r="BV717" s="42"/>
      <c r="BW717" s="42"/>
      <c r="CY717" s="19">
        <v>0</v>
      </c>
      <c r="CZ717" s="19">
        <v>0</v>
      </c>
      <c r="DA717" s="19">
        <f t="shared" si="65"/>
        <v>0</v>
      </c>
    </row>
    <row r="718" spans="27:105" x14ac:dyDescent="0.35">
      <c r="AA718" s="33"/>
      <c r="AB718" s="33"/>
      <c r="AC718" s="33"/>
      <c r="AN718" s="89"/>
      <c r="BL718" s="42"/>
      <c r="BV718" s="42"/>
      <c r="BW718" s="42"/>
      <c r="CY718" s="19">
        <v>0</v>
      </c>
      <c r="CZ718" s="19">
        <v>0</v>
      </c>
      <c r="DA718" s="19">
        <f t="shared" si="65"/>
        <v>0</v>
      </c>
    </row>
    <row r="719" spans="27:105" x14ac:dyDescent="0.35">
      <c r="AA719" s="33"/>
      <c r="AB719" s="33"/>
      <c r="AC719" s="33"/>
      <c r="AN719" s="89"/>
      <c r="BL719" s="42"/>
      <c r="BV719" s="42"/>
      <c r="BW719" s="42"/>
      <c r="CY719" s="19">
        <v>2459.5831517699999</v>
      </c>
      <c r="CZ719" s="19">
        <v>0</v>
      </c>
      <c r="DA719" s="19">
        <f t="shared" si="65"/>
        <v>2459.5831517699999</v>
      </c>
    </row>
    <row r="720" spans="27:105" x14ac:dyDescent="0.35">
      <c r="AA720" s="33"/>
      <c r="AB720" s="33"/>
      <c r="AC720" s="33"/>
      <c r="AN720" s="89"/>
      <c r="BL720" s="42"/>
      <c r="BV720" s="42"/>
      <c r="BW720" s="42"/>
      <c r="CY720" s="19">
        <v>1543.15590922</v>
      </c>
      <c r="CZ720" s="19">
        <v>0</v>
      </c>
      <c r="DA720" s="19">
        <f t="shared" si="65"/>
        <v>1543.15590922</v>
      </c>
    </row>
    <row r="721" spans="27:105" x14ac:dyDescent="0.35">
      <c r="AA721" s="33"/>
      <c r="AB721" s="33"/>
      <c r="AC721" s="33"/>
      <c r="AN721" s="89"/>
      <c r="BL721" s="42"/>
      <c r="BV721" s="42"/>
      <c r="BW721" s="42"/>
      <c r="CY721" s="19">
        <v>597.28743687999997</v>
      </c>
      <c r="CZ721" s="19">
        <v>0</v>
      </c>
      <c r="DA721" s="19">
        <f t="shared" si="65"/>
        <v>597.28743687999997</v>
      </c>
    </row>
    <row r="722" spans="27:105" x14ac:dyDescent="0.35">
      <c r="AA722" s="33"/>
      <c r="AB722" s="33"/>
      <c r="AC722" s="33"/>
      <c r="AN722" s="89"/>
      <c r="BL722" s="42"/>
      <c r="BV722" s="42"/>
      <c r="BW722" s="42"/>
      <c r="CY722" s="19">
        <v>313.93040709000002</v>
      </c>
      <c r="CZ722" s="19">
        <v>0</v>
      </c>
      <c r="DA722" s="19">
        <f t="shared" si="65"/>
        <v>313.93040709000002</v>
      </c>
    </row>
    <row r="723" spans="27:105" x14ac:dyDescent="0.35">
      <c r="AA723" s="33"/>
      <c r="AB723" s="33"/>
      <c r="AC723" s="33"/>
      <c r="AN723" s="89"/>
      <c r="BL723" s="42"/>
      <c r="BV723" s="42"/>
      <c r="BW723" s="42"/>
      <c r="CY723" s="19">
        <v>581.45100708999996</v>
      </c>
      <c r="CZ723" s="19">
        <v>0</v>
      </c>
      <c r="DA723" s="19">
        <f t="shared" si="65"/>
        <v>581.45100708999996</v>
      </c>
    </row>
    <row r="724" spans="27:105" x14ac:dyDescent="0.35">
      <c r="AA724" s="33"/>
      <c r="AB724" s="33"/>
      <c r="AC724" s="33"/>
      <c r="AN724" s="89"/>
      <c r="BL724" s="42"/>
      <c r="BV724" s="42"/>
      <c r="BW724" s="42"/>
      <c r="CY724" s="19">
        <v>504.59208794</v>
      </c>
      <c r="CZ724" s="19">
        <v>0</v>
      </c>
      <c r="DA724" s="19">
        <f t="shared" si="65"/>
        <v>504.59208794</v>
      </c>
    </row>
    <row r="725" spans="27:105" x14ac:dyDescent="0.35">
      <c r="AA725" s="33"/>
      <c r="AB725" s="33"/>
      <c r="AC725" s="33"/>
      <c r="AN725" s="89"/>
      <c r="BL725" s="42"/>
      <c r="BV725" s="42"/>
      <c r="BW725" s="42"/>
      <c r="CY725" s="19">
        <v>839.44432766</v>
      </c>
      <c r="CZ725" s="19">
        <v>0</v>
      </c>
      <c r="DA725" s="19">
        <f t="shared" si="65"/>
        <v>839.44432766</v>
      </c>
    </row>
    <row r="726" spans="27:105" x14ac:dyDescent="0.35">
      <c r="AA726" s="33"/>
      <c r="AB726" s="33"/>
      <c r="AC726" s="33"/>
      <c r="AN726" s="89"/>
      <c r="BL726" s="42"/>
      <c r="BV726" s="42"/>
      <c r="BW726" s="42"/>
      <c r="CY726" s="19">
        <v>545.07301276999999</v>
      </c>
      <c r="CZ726" s="19">
        <v>0</v>
      </c>
      <c r="DA726" s="19">
        <f t="shared" si="65"/>
        <v>545.07301276999999</v>
      </c>
    </row>
    <row r="727" spans="27:105" x14ac:dyDescent="0.35">
      <c r="AA727" s="33"/>
      <c r="AB727" s="33"/>
      <c r="AC727" s="33"/>
      <c r="AN727" s="89"/>
      <c r="BL727" s="42"/>
      <c r="BV727" s="42"/>
      <c r="BW727" s="42"/>
      <c r="CY727" s="19">
        <v>431.27751914999999</v>
      </c>
      <c r="CZ727" s="19">
        <v>0</v>
      </c>
      <c r="DA727" s="19">
        <f t="shared" si="65"/>
        <v>431.27751914999999</v>
      </c>
    </row>
    <row r="728" spans="27:105" x14ac:dyDescent="0.35">
      <c r="AA728" s="33"/>
      <c r="AB728" s="33"/>
      <c r="AC728" s="33"/>
      <c r="AN728" s="89"/>
      <c r="BL728" s="42"/>
      <c r="BV728" s="42"/>
      <c r="BW728" s="42"/>
      <c r="CY728" s="19">
        <v>434.53905106000002</v>
      </c>
      <c r="CZ728" s="19">
        <v>0</v>
      </c>
      <c r="DA728" s="19">
        <f t="shared" si="65"/>
        <v>434.53905106000002</v>
      </c>
    </row>
    <row r="729" spans="27:105" x14ac:dyDescent="0.35">
      <c r="AA729" s="33"/>
      <c r="AB729" s="33"/>
      <c r="AC729" s="33"/>
      <c r="AN729" s="89"/>
      <c r="BL729" s="42"/>
      <c r="BV729" s="42"/>
      <c r="BW729" s="42"/>
      <c r="CY729" s="19">
        <v>354.53802979</v>
      </c>
      <c r="CZ729" s="19">
        <v>0</v>
      </c>
      <c r="DA729" s="19">
        <f t="shared" si="65"/>
        <v>354.53802979</v>
      </c>
    </row>
    <row r="730" spans="27:105" x14ac:dyDescent="0.35">
      <c r="AA730" s="33"/>
      <c r="AB730" s="33"/>
      <c r="AC730" s="33"/>
      <c r="AN730" s="89"/>
      <c r="BL730" s="42"/>
      <c r="BV730" s="42"/>
      <c r="BW730" s="42"/>
      <c r="CY730" s="19">
        <v>783.25461021000001</v>
      </c>
      <c r="CZ730" s="19">
        <v>0</v>
      </c>
      <c r="DA730" s="19">
        <f t="shared" si="65"/>
        <v>783.25461021000001</v>
      </c>
    </row>
    <row r="731" spans="27:105" x14ac:dyDescent="0.35">
      <c r="AA731" s="33"/>
      <c r="AB731" s="33"/>
      <c r="AC731" s="33"/>
      <c r="AN731" s="89"/>
      <c r="BL731" s="42"/>
      <c r="BV731" s="42"/>
      <c r="BW731" s="42"/>
      <c r="CY731" s="19">
        <v>157.28057532</v>
      </c>
      <c r="CZ731" s="19">
        <v>0</v>
      </c>
      <c r="DA731" s="19">
        <f t="shared" si="65"/>
        <v>157.28057532</v>
      </c>
    </row>
    <row r="732" spans="27:105" x14ac:dyDescent="0.35">
      <c r="AA732" s="33"/>
      <c r="AB732" s="33"/>
      <c r="AC732" s="33"/>
      <c r="AN732" s="89"/>
      <c r="BL732" s="42"/>
      <c r="BV732" s="42"/>
      <c r="BW732" s="42"/>
      <c r="CY732" s="19">
        <v>0</v>
      </c>
      <c r="CZ732" s="19">
        <v>0</v>
      </c>
      <c r="DA732" s="19">
        <f t="shared" si="65"/>
        <v>0</v>
      </c>
    </row>
    <row r="733" spans="27:105" x14ac:dyDescent="0.35">
      <c r="AA733" s="33"/>
      <c r="AB733" s="33"/>
      <c r="AC733" s="33"/>
      <c r="AN733" s="89"/>
      <c r="BL733" s="42"/>
      <c r="BV733" s="42"/>
      <c r="BW733" s="42"/>
      <c r="CY733" s="19">
        <v>54.592874039999998</v>
      </c>
      <c r="CZ733" s="19">
        <v>0</v>
      </c>
      <c r="DA733" s="19">
        <f t="shared" si="65"/>
        <v>54.592874039999998</v>
      </c>
    </row>
    <row r="734" spans="27:105" x14ac:dyDescent="0.35">
      <c r="AA734" s="33"/>
      <c r="AB734" s="33"/>
      <c r="AC734" s="33"/>
      <c r="AN734" s="89"/>
      <c r="BL734" s="42"/>
      <c r="BV734" s="42"/>
      <c r="BW734" s="42"/>
      <c r="CY734" s="19">
        <v>0</v>
      </c>
      <c r="CZ734" s="19">
        <v>0</v>
      </c>
      <c r="DA734" s="19">
        <f t="shared" si="65"/>
        <v>0</v>
      </c>
    </row>
    <row r="735" spans="27:105" x14ac:dyDescent="0.35">
      <c r="AA735" s="33"/>
      <c r="AB735" s="33"/>
      <c r="AC735" s="33"/>
      <c r="AN735" s="89"/>
      <c r="BL735" s="42"/>
      <c r="BV735" s="42"/>
      <c r="BW735" s="42"/>
      <c r="CY735" s="19">
        <v>0</v>
      </c>
      <c r="CZ735" s="19">
        <v>0</v>
      </c>
      <c r="DA735" s="19">
        <f t="shared" si="65"/>
        <v>0</v>
      </c>
    </row>
    <row r="736" spans="27:105" x14ac:dyDescent="0.35">
      <c r="AA736" s="33"/>
      <c r="AB736" s="33"/>
      <c r="AC736" s="33"/>
      <c r="AN736" s="89"/>
      <c r="BL736" s="42"/>
      <c r="BV736" s="42"/>
      <c r="BW736" s="42"/>
      <c r="CY736" s="19">
        <v>0</v>
      </c>
      <c r="CZ736" s="19">
        <v>132.08215337999999</v>
      </c>
      <c r="DA736" s="19">
        <f t="shared" si="65"/>
        <v>-132.08215337999999</v>
      </c>
    </row>
    <row r="737" spans="27:105" x14ac:dyDescent="0.35">
      <c r="AA737" s="33"/>
      <c r="AB737" s="33"/>
      <c r="AC737" s="33"/>
      <c r="AN737" s="89"/>
      <c r="BL737" s="42"/>
      <c r="BV737" s="42"/>
      <c r="BW737" s="42"/>
      <c r="CY737" s="19">
        <v>0</v>
      </c>
      <c r="CZ737" s="19">
        <v>2825.0630978700001</v>
      </c>
      <c r="DA737" s="19">
        <f t="shared" si="65"/>
        <v>-2825.0630978700001</v>
      </c>
    </row>
    <row r="738" spans="27:105" x14ac:dyDescent="0.35">
      <c r="AA738" s="33"/>
      <c r="AB738" s="33"/>
      <c r="AC738" s="33"/>
      <c r="AN738" s="89"/>
      <c r="BL738" s="42"/>
      <c r="BV738" s="42"/>
      <c r="BW738" s="42"/>
      <c r="CY738" s="19">
        <v>0</v>
      </c>
      <c r="CZ738" s="19">
        <v>3000</v>
      </c>
      <c r="DA738" s="19">
        <f t="shared" si="65"/>
        <v>-3000</v>
      </c>
    </row>
    <row r="739" spans="27:105" x14ac:dyDescent="0.35">
      <c r="AA739" s="33"/>
      <c r="AB739" s="33"/>
      <c r="AC739" s="33"/>
      <c r="AN739" s="89"/>
      <c r="BL739" s="42"/>
      <c r="BV739" s="42"/>
      <c r="BW739" s="42"/>
      <c r="CY739" s="19">
        <v>0</v>
      </c>
      <c r="CZ739" s="19">
        <v>3000</v>
      </c>
      <c r="DA739" s="19">
        <f t="shared" si="65"/>
        <v>-3000</v>
      </c>
    </row>
    <row r="740" spans="27:105" x14ac:dyDescent="0.35">
      <c r="AA740" s="33"/>
      <c r="AB740" s="33"/>
      <c r="AC740" s="33"/>
      <c r="AN740" s="89"/>
      <c r="BL740" s="42"/>
      <c r="BV740" s="42"/>
      <c r="BW740" s="42"/>
      <c r="CY740" s="19">
        <v>0</v>
      </c>
      <c r="CZ740" s="19">
        <v>1477.6373574500001</v>
      </c>
      <c r="DA740" s="19">
        <f t="shared" si="65"/>
        <v>-1477.6373574500001</v>
      </c>
    </row>
    <row r="741" spans="27:105" x14ac:dyDescent="0.35">
      <c r="AA741" s="33"/>
      <c r="AB741" s="33"/>
      <c r="AC741" s="33"/>
      <c r="AN741" s="89"/>
      <c r="BL741" s="42"/>
      <c r="BV741" s="42"/>
      <c r="BW741" s="42"/>
      <c r="CY741" s="19">
        <v>0</v>
      </c>
      <c r="CZ741" s="19">
        <v>0</v>
      </c>
      <c r="DA741" s="19">
        <f t="shared" si="65"/>
        <v>0</v>
      </c>
    </row>
    <row r="742" spans="27:105" x14ac:dyDescent="0.35">
      <c r="AA742" s="33"/>
      <c r="AB742" s="33"/>
      <c r="AC742" s="33"/>
      <c r="AN742" s="89"/>
      <c r="BL742" s="42"/>
      <c r="BV742" s="42"/>
      <c r="BW742" s="42"/>
      <c r="CY742" s="19">
        <v>0</v>
      </c>
      <c r="CZ742" s="19">
        <v>0</v>
      </c>
      <c r="DA742" s="19">
        <f t="shared" si="65"/>
        <v>0</v>
      </c>
    </row>
    <row r="743" spans="27:105" x14ac:dyDescent="0.35">
      <c r="AA743" s="33"/>
      <c r="AB743" s="33"/>
      <c r="AC743" s="33"/>
      <c r="AN743" s="89"/>
      <c r="BL743" s="42"/>
      <c r="BV743" s="42"/>
      <c r="BW743" s="42"/>
      <c r="CY743" s="19">
        <v>1260.05206559</v>
      </c>
      <c r="CZ743" s="19">
        <v>0</v>
      </c>
      <c r="DA743" s="19">
        <f t="shared" si="65"/>
        <v>1260.05206559</v>
      </c>
    </row>
    <row r="744" spans="27:105" x14ac:dyDescent="0.35">
      <c r="AA744" s="33"/>
      <c r="AB744" s="33"/>
      <c r="AC744" s="33"/>
      <c r="AN744" s="89"/>
      <c r="BL744" s="42"/>
      <c r="BV744" s="42"/>
      <c r="BW744" s="42"/>
      <c r="CY744" s="19">
        <v>1780.3365446800001</v>
      </c>
      <c r="CZ744" s="19">
        <v>0</v>
      </c>
      <c r="DA744" s="19">
        <f t="shared" si="65"/>
        <v>1780.3365446800001</v>
      </c>
    </row>
    <row r="745" spans="27:105" x14ac:dyDescent="0.35">
      <c r="AA745" s="33"/>
      <c r="AB745" s="33"/>
      <c r="AC745" s="33"/>
      <c r="AN745" s="89"/>
      <c r="BL745" s="42"/>
      <c r="BV745" s="42"/>
      <c r="BW745" s="42"/>
      <c r="CY745" s="19">
        <v>1005.2216723400001</v>
      </c>
      <c r="CZ745" s="19">
        <v>0</v>
      </c>
      <c r="DA745" s="19">
        <f t="shared" si="65"/>
        <v>1005.2216723400001</v>
      </c>
    </row>
    <row r="746" spans="27:105" x14ac:dyDescent="0.35">
      <c r="AA746" s="33"/>
      <c r="AB746" s="33"/>
      <c r="AC746" s="33"/>
      <c r="AN746" s="89"/>
      <c r="BL746" s="42"/>
      <c r="BV746" s="42"/>
      <c r="BW746" s="42"/>
      <c r="CY746" s="19">
        <v>269.15944254999999</v>
      </c>
      <c r="CZ746" s="19">
        <v>0</v>
      </c>
      <c r="DA746" s="19">
        <f t="shared" si="65"/>
        <v>269.15944254999999</v>
      </c>
    </row>
    <row r="747" spans="27:105" x14ac:dyDescent="0.35">
      <c r="AA747" s="33"/>
      <c r="AB747" s="33"/>
      <c r="AC747" s="33"/>
      <c r="AN747" s="89"/>
      <c r="BL747" s="42"/>
      <c r="BV747" s="42"/>
      <c r="BW747" s="42"/>
      <c r="CY747" s="19">
        <v>405.07824255000003</v>
      </c>
      <c r="CZ747" s="19">
        <v>0</v>
      </c>
      <c r="DA747" s="19">
        <f t="shared" si="65"/>
        <v>405.07824255000003</v>
      </c>
    </row>
    <row r="748" spans="27:105" x14ac:dyDescent="0.35">
      <c r="AA748" s="33"/>
      <c r="AB748" s="33"/>
      <c r="AC748" s="33"/>
      <c r="AN748" s="89"/>
      <c r="BL748" s="42"/>
      <c r="BV748" s="42"/>
      <c r="BW748" s="42"/>
      <c r="CY748" s="19">
        <v>235.82270213000001</v>
      </c>
      <c r="CZ748" s="19">
        <v>0</v>
      </c>
      <c r="DA748" s="19">
        <f t="shared" si="65"/>
        <v>235.82270213000001</v>
      </c>
    </row>
    <row r="749" spans="27:105" x14ac:dyDescent="0.35">
      <c r="AA749" s="33"/>
      <c r="AB749" s="33"/>
      <c r="AC749" s="33"/>
      <c r="AN749" s="89"/>
      <c r="BL749" s="42"/>
      <c r="BV749" s="42"/>
      <c r="BW749" s="42"/>
      <c r="CY749" s="19">
        <v>0</v>
      </c>
      <c r="CZ749" s="19">
        <v>0</v>
      </c>
      <c r="DA749" s="19">
        <f t="shared" si="65"/>
        <v>0</v>
      </c>
    </row>
    <row r="750" spans="27:105" x14ac:dyDescent="0.35">
      <c r="AA750" s="33"/>
      <c r="AB750" s="33"/>
      <c r="AC750" s="33"/>
      <c r="AN750" s="89"/>
      <c r="BL750" s="42"/>
      <c r="BV750" s="42"/>
      <c r="BW750" s="42"/>
      <c r="CY750" s="19">
        <v>0</v>
      </c>
      <c r="CZ750" s="19">
        <v>0</v>
      </c>
      <c r="DA750" s="19">
        <f t="shared" si="65"/>
        <v>0</v>
      </c>
    </row>
    <row r="751" spans="27:105" x14ac:dyDescent="0.35">
      <c r="AA751" s="33"/>
      <c r="AB751" s="33"/>
      <c r="AC751" s="33"/>
      <c r="AN751" s="89"/>
      <c r="BL751" s="42"/>
      <c r="BV751" s="42"/>
      <c r="BW751" s="42"/>
      <c r="CY751" s="19">
        <v>0</v>
      </c>
      <c r="CZ751" s="19">
        <v>0</v>
      </c>
      <c r="DA751" s="19">
        <f t="shared" si="65"/>
        <v>0</v>
      </c>
    </row>
    <row r="752" spans="27:105" x14ac:dyDescent="0.35">
      <c r="AA752" s="33"/>
      <c r="AB752" s="33"/>
      <c r="AC752" s="33"/>
      <c r="AN752" s="89"/>
      <c r="BL752" s="42"/>
      <c r="BV752" s="42"/>
      <c r="BW752" s="42"/>
      <c r="CY752" s="19">
        <v>0</v>
      </c>
      <c r="CZ752" s="19">
        <v>0</v>
      </c>
      <c r="DA752" s="19">
        <f t="shared" si="65"/>
        <v>0</v>
      </c>
    </row>
    <row r="753" spans="27:105" x14ac:dyDescent="0.35">
      <c r="AA753" s="33"/>
      <c r="AB753" s="33"/>
      <c r="AC753" s="33"/>
      <c r="AN753" s="89"/>
      <c r="BL753" s="42"/>
      <c r="BV753" s="42"/>
      <c r="BW753" s="42"/>
      <c r="CY753" s="19">
        <v>1904.89642377</v>
      </c>
      <c r="CZ753" s="19">
        <v>0</v>
      </c>
      <c r="DA753" s="19">
        <f t="shared" si="65"/>
        <v>1904.89642377</v>
      </c>
    </row>
    <row r="754" spans="27:105" x14ac:dyDescent="0.35">
      <c r="AA754" s="33"/>
      <c r="AB754" s="33"/>
      <c r="AC754" s="33"/>
      <c r="AN754" s="89"/>
      <c r="BL754" s="42"/>
      <c r="BV754" s="42"/>
      <c r="BW754" s="42"/>
      <c r="CY754" s="19">
        <v>0</v>
      </c>
      <c r="CZ754" s="19">
        <v>0</v>
      </c>
      <c r="DA754" s="19">
        <f t="shared" si="65"/>
        <v>0</v>
      </c>
    </row>
    <row r="755" spans="27:105" x14ac:dyDescent="0.35">
      <c r="AA755" s="33"/>
      <c r="AB755" s="33"/>
      <c r="AC755" s="33"/>
      <c r="AN755" s="89"/>
      <c r="BL755" s="42"/>
      <c r="BV755" s="42"/>
      <c r="BW755" s="42"/>
      <c r="CY755" s="19">
        <v>258.98469532000001</v>
      </c>
      <c r="CZ755" s="19">
        <v>0</v>
      </c>
      <c r="DA755" s="19">
        <f t="shared" si="65"/>
        <v>258.98469532000001</v>
      </c>
    </row>
    <row r="756" spans="27:105" x14ac:dyDescent="0.35">
      <c r="AA756" s="33"/>
      <c r="AB756" s="33"/>
      <c r="AC756" s="33"/>
      <c r="AN756" s="89"/>
      <c r="BL756" s="42"/>
      <c r="BV756" s="42"/>
      <c r="BW756" s="42"/>
      <c r="CY756" s="19">
        <v>889.20465702000001</v>
      </c>
      <c r="CZ756" s="19">
        <v>0</v>
      </c>
      <c r="DA756" s="19">
        <f t="shared" si="65"/>
        <v>889.20465702000001</v>
      </c>
    </row>
    <row r="757" spans="27:105" x14ac:dyDescent="0.35">
      <c r="AA757" s="33"/>
      <c r="AB757" s="33"/>
      <c r="AC757" s="33"/>
      <c r="AN757" s="89"/>
      <c r="BL757" s="42"/>
      <c r="BV757" s="42"/>
      <c r="BW757" s="42"/>
      <c r="CY757" s="19">
        <v>1591.2435540399999</v>
      </c>
      <c r="CZ757" s="19">
        <v>0</v>
      </c>
      <c r="DA757" s="19">
        <f t="shared" si="65"/>
        <v>1591.2435540399999</v>
      </c>
    </row>
    <row r="758" spans="27:105" x14ac:dyDescent="0.35">
      <c r="AA758" s="33"/>
      <c r="AB758" s="33"/>
      <c r="AC758" s="33"/>
      <c r="AN758" s="89"/>
      <c r="BL758" s="42"/>
      <c r="BV758" s="42"/>
      <c r="BW758" s="42"/>
      <c r="CY758" s="19">
        <v>0</v>
      </c>
      <c r="CZ758" s="19">
        <v>0</v>
      </c>
      <c r="DA758" s="19">
        <f t="shared" si="65"/>
        <v>0</v>
      </c>
    </row>
    <row r="759" spans="27:105" x14ac:dyDescent="0.35">
      <c r="AA759" s="33"/>
      <c r="AB759" s="33"/>
      <c r="AC759" s="33"/>
      <c r="AN759" s="89"/>
      <c r="BL759" s="42"/>
      <c r="BV759" s="42"/>
      <c r="BW759" s="42"/>
      <c r="CY759" s="19">
        <v>0</v>
      </c>
      <c r="CZ759" s="19">
        <v>0</v>
      </c>
      <c r="DA759" s="19">
        <f t="shared" si="65"/>
        <v>0</v>
      </c>
    </row>
    <row r="760" spans="27:105" x14ac:dyDescent="0.35">
      <c r="AA760" s="33"/>
      <c r="AB760" s="33"/>
      <c r="AC760" s="33"/>
      <c r="AN760" s="89"/>
      <c r="BL760" s="42"/>
      <c r="BV760" s="42"/>
      <c r="BW760" s="42"/>
      <c r="CY760" s="19">
        <v>0</v>
      </c>
      <c r="CZ760" s="19">
        <v>458.16408510999997</v>
      </c>
      <c r="DA760" s="19">
        <f t="shared" si="65"/>
        <v>-458.16408510999997</v>
      </c>
    </row>
    <row r="761" spans="27:105" x14ac:dyDescent="0.35">
      <c r="AA761" s="33"/>
      <c r="AB761" s="33"/>
      <c r="AC761" s="33"/>
      <c r="AN761" s="89"/>
      <c r="BL761" s="42"/>
      <c r="BV761" s="42"/>
      <c r="BW761" s="42"/>
      <c r="CY761" s="19">
        <v>0</v>
      </c>
      <c r="CZ761" s="19">
        <v>1920.03269787</v>
      </c>
      <c r="DA761" s="19">
        <f t="shared" si="65"/>
        <v>-1920.03269787</v>
      </c>
    </row>
    <row r="762" spans="27:105" x14ac:dyDescent="0.35">
      <c r="AA762" s="33"/>
      <c r="AB762" s="33"/>
      <c r="AC762" s="33"/>
      <c r="AN762" s="89"/>
      <c r="BL762" s="42"/>
      <c r="BV762" s="42"/>
      <c r="BW762" s="42"/>
      <c r="CY762" s="19">
        <v>0</v>
      </c>
      <c r="CZ762" s="19">
        <v>3000</v>
      </c>
      <c r="DA762" s="19">
        <f t="shared" si="65"/>
        <v>-3000</v>
      </c>
    </row>
    <row r="763" spans="27:105" x14ac:dyDescent="0.35">
      <c r="AA763" s="33"/>
      <c r="AB763" s="33"/>
      <c r="AC763" s="33"/>
      <c r="AN763" s="89"/>
      <c r="BL763" s="42"/>
      <c r="BV763" s="42"/>
      <c r="BW763" s="42"/>
      <c r="CY763" s="19">
        <v>0</v>
      </c>
      <c r="CZ763" s="19">
        <v>3000</v>
      </c>
      <c r="DA763" s="19">
        <f t="shared" si="65"/>
        <v>-3000</v>
      </c>
    </row>
    <row r="764" spans="27:105" x14ac:dyDescent="0.35">
      <c r="AA764" s="33"/>
      <c r="AB764" s="33"/>
      <c r="AC764" s="33"/>
      <c r="AN764" s="89"/>
      <c r="BL764" s="42"/>
      <c r="BV764" s="42"/>
      <c r="BW764" s="42"/>
      <c r="CY764" s="19">
        <v>0</v>
      </c>
      <c r="CZ764" s="19">
        <v>2056.5858257199998</v>
      </c>
      <c r="DA764" s="19">
        <f t="shared" si="65"/>
        <v>-2056.5858257199998</v>
      </c>
    </row>
    <row r="765" spans="27:105" x14ac:dyDescent="0.35">
      <c r="AA765" s="33"/>
      <c r="AB765" s="33"/>
      <c r="AC765" s="33"/>
      <c r="AN765" s="89"/>
      <c r="BL765" s="42"/>
      <c r="BV765" s="42"/>
      <c r="BW765" s="42"/>
      <c r="CY765" s="19">
        <v>0</v>
      </c>
      <c r="CZ765" s="19">
        <v>0</v>
      </c>
      <c r="DA765" s="19">
        <f t="shared" si="65"/>
        <v>0</v>
      </c>
    </row>
    <row r="766" spans="27:105" x14ac:dyDescent="0.35">
      <c r="AA766" s="33"/>
      <c r="AB766" s="33"/>
      <c r="AC766" s="33"/>
      <c r="AN766" s="89"/>
      <c r="BL766" s="42"/>
      <c r="BV766" s="42"/>
      <c r="BW766" s="42"/>
      <c r="CY766" s="19">
        <v>0</v>
      </c>
      <c r="CZ766" s="19">
        <v>0</v>
      </c>
      <c r="DA766" s="19">
        <f t="shared" si="65"/>
        <v>0</v>
      </c>
    </row>
    <row r="767" spans="27:105" x14ac:dyDescent="0.35">
      <c r="AA767" s="33"/>
      <c r="AB767" s="33"/>
      <c r="AC767" s="33"/>
      <c r="AN767" s="89"/>
      <c r="BL767" s="42"/>
      <c r="BV767" s="42"/>
      <c r="BW767" s="42"/>
      <c r="CY767" s="19">
        <v>914.96338722999997</v>
      </c>
      <c r="CZ767" s="19">
        <v>0</v>
      </c>
      <c r="DA767" s="19">
        <f t="shared" si="65"/>
        <v>914.96338722999997</v>
      </c>
    </row>
    <row r="768" spans="27:105" x14ac:dyDescent="0.35">
      <c r="AA768" s="33"/>
      <c r="AB768" s="33"/>
      <c r="AC768" s="33"/>
      <c r="AN768" s="89"/>
      <c r="BL768" s="42"/>
      <c r="BV768" s="42"/>
      <c r="BW768" s="42"/>
      <c r="CY768" s="19">
        <v>896.99654468000006</v>
      </c>
      <c r="CZ768" s="19">
        <v>0</v>
      </c>
      <c r="DA768" s="19">
        <f t="shared" si="65"/>
        <v>896.99654468000006</v>
      </c>
    </row>
    <row r="769" spans="27:105" x14ac:dyDescent="0.35">
      <c r="AA769" s="33"/>
      <c r="AB769" s="33"/>
      <c r="AC769" s="33"/>
      <c r="AN769" s="89"/>
      <c r="BL769" s="42"/>
      <c r="BV769" s="42"/>
      <c r="BW769" s="42"/>
      <c r="CY769" s="19">
        <v>193.79507233999999</v>
      </c>
      <c r="CZ769" s="19">
        <v>0</v>
      </c>
      <c r="DA769" s="19">
        <f t="shared" si="65"/>
        <v>193.79507233999999</v>
      </c>
    </row>
    <row r="770" spans="27:105" x14ac:dyDescent="0.35">
      <c r="AA770" s="33"/>
      <c r="AB770" s="33"/>
      <c r="AC770" s="33"/>
      <c r="AN770" s="89"/>
      <c r="BL770" s="42"/>
      <c r="BV770" s="42"/>
      <c r="BW770" s="42"/>
      <c r="CY770" s="19">
        <v>58.986042550000001</v>
      </c>
      <c r="CZ770" s="19">
        <v>0</v>
      </c>
      <c r="DA770" s="19">
        <f t="shared" si="65"/>
        <v>58.986042550000001</v>
      </c>
    </row>
    <row r="771" spans="27:105" x14ac:dyDescent="0.35">
      <c r="AA771" s="33"/>
      <c r="AB771" s="33"/>
      <c r="AC771" s="33"/>
      <c r="AN771" s="89"/>
      <c r="BL771" s="42"/>
      <c r="BV771" s="42"/>
      <c r="BW771" s="42"/>
      <c r="CY771" s="19">
        <v>253.28224255000001</v>
      </c>
      <c r="CZ771" s="19">
        <v>0</v>
      </c>
      <c r="DA771" s="19">
        <f t="shared" si="65"/>
        <v>253.28224255000001</v>
      </c>
    </row>
    <row r="772" spans="27:105" x14ac:dyDescent="0.35">
      <c r="AA772" s="33"/>
      <c r="AB772" s="33"/>
      <c r="AC772" s="33"/>
      <c r="AN772" s="89"/>
      <c r="BL772" s="42"/>
      <c r="BV772" s="42"/>
      <c r="BW772" s="42"/>
      <c r="CY772" s="19">
        <v>1278.7332995700001</v>
      </c>
      <c r="CZ772" s="19">
        <v>0</v>
      </c>
      <c r="DA772" s="19">
        <f t="shared" si="65"/>
        <v>1278.7332995700001</v>
      </c>
    </row>
    <row r="773" spans="27:105" x14ac:dyDescent="0.35">
      <c r="AA773" s="33"/>
      <c r="AB773" s="33"/>
      <c r="AC773" s="33"/>
      <c r="AN773" s="89"/>
      <c r="BL773" s="42"/>
      <c r="BV773" s="42"/>
      <c r="BW773" s="42"/>
      <c r="CY773" s="19">
        <v>0</v>
      </c>
      <c r="CZ773" s="19">
        <v>0</v>
      </c>
      <c r="DA773" s="19">
        <f t="shared" si="65"/>
        <v>0</v>
      </c>
    </row>
    <row r="774" spans="27:105" x14ac:dyDescent="0.35">
      <c r="AA774" s="33"/>
      <c r="AB774" s="33"/>
      <c r="AC774" s="33"/>
      <c r="AN774" s="89"/>
      <c r="BL774" s="42"/>
      <c r="BV774" s="42"/>
      <c r="BW774" s="42"/>
      <c r="CY774" s="19">
        <v>0</v>
      </c>
      <c r="CZ774" s="19">
        <v>0</v>
      </c>
      <c r="DA774" s="19">
        <f t="shared" ref="DA774:DA837" si="66">CY774-CZ774</f>
        <v>0</v>
      </c>
    </row>
    <row r="775" spans="27:105" x14ac:dyDescent="0.35">
      <c r="AA775" s="33"/>
      <c r="AB775" s="33"/>
      <c r="AC775" s="33"/>
      <c r="AN775" s="89"/>
      <c r="BL775" s="42"/>
      <c r="BV775" s="42"/>
      <c r="BW775" s="42"/>
      <c r="CY775" s="19">
        <v>0</v>
      </c>
      <c r="CZ775" s="19">
        <v>0</v>
      </c>
      <c r="DA775" s="19">
        <f t="shared" si="66"/>
        <v>0</v>
      </c>
    </row>
    <row r="776" spans="27:105" x14ac:dyDescent="0.35">
      <c r="AA776" s="33"/>
      <c r="AB776" s="33"/>
      <c r="AC776" s="33"/>
      <c r="AN776" s="89"/>
      <c r="BL776" s="42"/>
      <c r="BV776" s="42"/>
      <c r="BW776" s="42"/>
      <c r="CY776" s="19">
        <v>0</v>
      </c>
      <c r="CZ776" s="19">
        <v>0</v>
      </c>
      <c r="DA776" s="19">
        <f t="shared" si="66"/>
        <v>0</v>
      </c>
    </row>
    <row r="777" spans="27:105" x14ac:dyDescent="0.35">
      <c r="AA777" s="33"/>
      <c r="AB777" s="33"/>
      <c r="AC777" s="33"/>
      <c r="AN777" s="89"/>
      <c r="BL777" s="42"/>
      <c r="BV777" s="42"/>
      <c r="BW777" s="42"/>
      <c r="CY777" s="19">
        <v>0</v>
      </c>
      <c r="CZ777" s="19">
        <v>0</v>
      </c>
      <c r="DA777" s="19">
        <f t="shared" si="66"/>
        <v>0</v>
      </c>
    </row>
    <row r="778" spans="27:105" x14ac:dyDescent="0.35">
      <c r="AA778" s="33"/>
      <c r="AB778" s="33"/>
      <c r="AC778" s="33"/>
      <c r="AN778" s="89"/>
      <c r="BL778" s="42"/>
      <c r="BV778" s="42"/>
      <c r="BW778" s="42"/>
      <c r="CY778" s="19">
        <v>3000</v>
      </c>
      <c r="CZ778" s="19">
        <v>0</v>
      </c>
      <c r="DA778" s="19">
        <f t="shared" si="66"/>
        <v>3000</v>
      </c>
    </row>
    <row r="779" spans="27:105" x14ac:dyDescent="0.35">
      <c r="AA779" s="33"/>
      <c r="AB779" s="33"/>
      <c r="AC779" s="33"/>
      <c r="AN779" s="89"/>
      <c r="BL779" s="42"/>
      <c r="BV779" s="42"/>
      <c r="BW779" s="42"/>
      <c r="CY779" s="19">
        <v>0</v>
      </c>
      <c r="CZ779" s="19">
        <v>0</v>
      </c>
      <c r="DA779" s="19">
        <f t="shared" si="66"/>
        <v>0</v>
      </c>
    </row>
    <row r="780" spans="27:105" x14ac:dyDescent="0.35">
      <c r="AA780" s="33"/>
      <c r="AB780" s="33"/>
      <c r="AC780" s="33"/>
      <c r="AN780" s="89"/>
      <c r="BL780" s="42"/>
      <c r="BV780" s="42"/>
      <c r="BW780" s="42"/>
      <c r="CY780" s="19">
        <v>829.22445702000005</v>
      </c>
      <c r="CZ780" s="19">
        <v>0</v>
      </c>
      <c r="DA780" s="19">
        <f t="shared" si="66"/>
        <v>829.22445702000005</v>
      </c>
    </row>
    <row r="781" spans="27:105" x14ac:dyDescent="0.35">
      <c r="AA781" s="33"/>
      <c r="AB781" s="33"/>
      <c r="AC781" s="33"/>
      <c r="AN781" s="89"/>
      <c r="BL781" s="42"/>
      <c r="BV781" s="42"/>
      <c r="BW781" s="42"/>
      <c r="CY781" s="19">
        <v>2174.0189540400002</v>
      </c>
      <c r="CZ781" s="19">
        <v>0</v>
      </c>
      <c r="DA781" s="19">
        <f t="shared" si="66"/>
        <v>2174.0189540400002</v>
      </c>
    </row>
    <row r="782" spans="27:105" x14ac:dyDescent="0.35">
      <c r="AA782" s="33"/>
      <c r="AB782" s="33"/>
      <c r="AC782" s="33"/>
      <c r="AN782" s="89"/>
      <c r="BL782" s="42"/>
      <c r="BV782" s="42"/>
      <c r="BW782" s="42"/>
      <c r="CY782" s="19">
        <v>0</v>
      </c>
      <c r="CZ782" s="19">
        <v>0</v>
      </c>
      <c r="DA782" s="19">
        <f t="shared" si="66"/>
        <v>0</v>
      </c>
    </row>
    <row r="783" spans="27:105" x14ac:dyDescent="0.35">
      <c r="AA783" s="33"/>
      <c r="AB783" s="33"/>
      <c r="AC783" s="33"/>
      <c r="AN783" s="89"/>
      <c r="BL783" s="42"/>
      <c r="BV783" s="42"/>
      <c r="BW783" s="42"/>
      <c r="CY783" s="19">
        <v>0</v>
      </c>
      <c r="CZ783" s="19">
        <v>0</v>
      </c>
      <c r="DA783" s="19">
        <f t="shared" si="66"/>
        <v>0</v>
      </c>
    </row>
    <row r="784" spans="27:105" x14ac:dyDescent="0.35">
      <c r="AA784" s="33"/>
      <c r="AB784" s="33"/>
      <c r="AC784" s="33"/>
      <c r="AN784" s="89"/>
      <c r="BL784" s="42"/>
      <c r="BV784" s="42"/>
      <c r="BW784" s="42"/>
      <c r="CY784" s="19">
        <v>0</v>
      </c>
      <c r="CZ784" s="19">
        <v>1502.9475851100001</v>
      </c>
      <c r="DA784" s="19">
        <f t="shared" si="66"/>
        <v>-1502.9475851100001</v>
      </c>
    </row>
    <row r="785" spans="27:105" x14ac:dyDescent="0.35">
      <c r="AA785" s="33"/>
      <c r="AB785" s="33"/>
      <c r="AC785" s="33"/>
      <c r="AN785" s="89"/>
      <c r="BL785" s="42"/>
      <c r="BV785" s="42"/>
      <c r="BW785" s="42"/>
      <c r="CY785" s="19">
        <v>0</v>
      </c>
      <c r="CZ785" s="19">
        <v>3000</v>
      </c>
      <c r="DA785" s="19">
        <f t="shared" si="66"/>
        <v>-3000</v>
      </c>
    </row>
    <row r="786" spans="27:105" x14ac:dyDescent="0.35">
      <c r="AA786" s="33"/>
      <c r="AB786" s="33"/>
      <c r="AC786" s="33"/>
      <c r="AN786" s="89"/>
      <c r="BL786" s="42"/>
      <c r="BV786" s="42"/>
      <c r="BW786" s="42"/>
      <c r="CY786" s="19">
        <v>0</v>
      </c>
      <c r="CZ786" s="19">
        <v>3000</v>
      </c>
      <c r="DA786" s="19">
        <f t="shared" si="66"/>
        <v>-3000</v>
      </c>
    </row>
    <row r="787" spans="27:105" x14ac:dyDescent="0.35">
      <c r="AA787" s="33"/>
      <c r="AB787" s="33"/>
      <c r="AC787" s="33"/>
      <c r="AN787" s="89"/>
      <c r="BL787" s="42"/>
      <c r="BV787" s="42"/>
      <c r="BW787" s="42"/>
      <c r="CY787" s="19">
        <v>0</v>
      </c>
      <c r="CZ787" s="19">
        <v>86.011366140000007</v>
      </c>
      <c r="DA787" s="19">
        <f t="shared" si="66"/>
        <v>-86.011366140000007</v>
      </c>
    </row>
    <row r="788" spans="27:105" x14ac:dyDescent="0.35">
      <c r="AA788" s="33"/>
      <c r="AB788" s="33"/>
      <c r="AC788" s="33"/>
      <c r="AN788" s="89"/>
      <c r="BL788" s="42"/>
      <c r="BV788" s="42"/>
      <c r="BW788" s="42"/>
      <c r="CY788" s="19">
        <v>0</v>
      </c>
      <c r="CZ788" s="19">
        <v>2845.8236574500002</v>
      </c>
      <c r="DA788" s="19">
        <f t="shared" si="66"/>
        <v>-2845.8236574500002</v>
      </c>
    </row>
    <row r="789" spans="27:105" x14ac:dyDescent="0.35">
      <c r="AA789" s="33"/>
      <c r="AB789" s="33"/>
      <c r="AC789" s="33"/>
      <c r="AN789" s="89"/>
      <c r="BL789" s="42"/>
      <c r="BV789" s="42"/>
      <c r="BW789" s="42"/>
      <c r="CY789" s="19">
        <v>0</v>
      </c>
      <c r="CZ789" s="19">
        <v>0</v>
      </c>
      <c r="DA789" s="19">
        <f t="shared" si="66"/>
        <v>0</v>
      </c>
    </row>
    <row r="790" spans="27:105" x14ac:dyDescent="0.35">
      <c r="AA790" s="33"/>
      <c r="AB790" s="33"/>
      <c r="AC790" s="33"/>
      <c r="AN790" s="89"/>
      <c r="BL790" s="42"/>
      <c r="BV790" s="42"/>
      <c r="BW790" s="42"/>
      <c r="CY790" s="19">
        <v>0</v>
      </c>
      <c r="CZ790" s="19">
        <v>0</v>
      </c>
      <c r="DA790" s="19">
        <f t="shared" si="66"/>
        <v>0</v>
      </c>
    </row>
    <row r="791" spans="27:105" x14ac:dyDescent="0.35">
      <c r="AA791" s="33"/>
      <c r="AB791" s="33"/>
      <c r="AC791" s="33"/>
      <c r="AN791" s="89"/>
      <c r="BL791" s="42"/>
      <c r="BV791" s="42"/>
      <c r="BW791" s="42"/>
      <c r="CY791" s="19">
        <v>3000</v>
      </c>
      <c r="CZ791" s="19">
        <v>0</v>
      </c>
      <c r="DA791" s="19">
        <f t="shared" si="66"/>
        <v>3000</v>
      </c>
    </row>
    <row r="792" spans="27:105" x14ac:dyDescent="0.35">
      <c r="AA792" s="33"/>
      <c r="AB792" s="33"/>
      <c r="AC792" s="33"/>
      <c r="AN792" s="89"/>
      <c r="BL792" s="42"/>
      <c r="BV792" s="42"/>
      <c r="BW792" s="42"/>
      <c r="CY792" s="19">
        <v>0</v>
      </c>
      <c r="CZ792" s="19">
        <v>0</v>
      </c>
      <c r="DA792" s="19">
        <f t="shared" si="66"/>
        <v>0</v>
      </c>
    </row>
    <row r="793" spans="27:105" x14ac:dyDescent="0.35">
      <c r="AA793" s="33"/>
      <c r="AB793" s="33"/>
      <c r="AC793" s="33"/>
      <c r="AN793" s="89"/>
      <c r="BL793" s="42"/>
      <c r="BV793" s="42"/>
      <c r="BW793" s="42"/>
      <c r="CY793" s="19">
        <v>0</v>
      </c>
      <c r="CZ793" s="19">
        <v>0</v>
      </c>
      <c r="DA793" s="19">
        <f t="shared" si="66"/>
        <v>0</v>
      </c>
    </row>
    <row r="794" spans="27:105" x14ac:dyDescent="0.35">
      <c r="AA794" s="33"/>
      <c r="AB794" s="33"/>
      <c r="AC794" s="33"/>
      <c r="AN794" s="89"/>
      <c r="BL794" s="42"/>
      <c r="BV794" s="42"/>
      <c r="BW794" s="42"/>
      <c r="CY794" s="19">
        <v>0</v>
      </c>
      <c r="CZ794" s="19">
        <v>0</v>
      </c>
      <c r="DA794" s="19">
        <f t="shared" si="66"/>
        <v>0</v>
      </c>
    </row>
    <row r="795" spans="27:105" x14ac:dyDescent="0.35">
      <c r="AA795" s="33"/>
      <c r="AB795" s="33"/>
      <c r="AC795" s="33"/>
      <c r="AN795" s="89"/>
      <c r="BL795" s="42"/>
      <c r="BV795" s="42"/>
      <c r="BW795" s="42"/>
      <c r="CY795" s="19">
        <v>0</v>
      </c>
      <c r="CZ795" s="19">
        <v>0</v>
      </c>
      <c r="DA795" s="19">
        <f t="shared" si="66"/>
        <v>0</v>
      </c>
    </row>
    <row r="796" spans="27:105" x14ac:dyDescent="0.35">
      <c r="AA796" s="33"/>
      <c r="AB796" s="33"/>
      <c r="AC796" s="33"/>
      <c r="AN796" s="89"/>
      <c r="BL796" s="42"/>
      <c r="BV796" s="42"/>
      <c r="BW796" s="42"/>
      <c r="CY796" s="19">
        <v>3000</v>
      </c>
      <c r="CZ796" s="19">
        <v>0</v>
      </c>
      <c r="DA796" s="19">
        <f t="shared" si="66"/>
        <v>3000</v>
      </c>
    </row>
    <row r="797" spans="27:105" x14ac:dyDescent="0.35">
      <c r="AA797" s="33"/>
      <c r="AB797" s="33"/>
      <c r="AC797" s="33"/>
      <c r="AN797" s="89"/>
      <c r="BL797" s="42"/>
      <c r="BV797" s="42"/>
      <c r="BW797" s="42"/>
      <c r="CY797" s="19">
        <v>0</v>
      </c>
      <c r="CZ797" s="19">
        <v>0</v>
      </c>
      <c r="DA797" s="19">
        <f t="shared" si="66"/>
        <v>0</v>
      </c>
    </row>
    <row r="798" spans="27:105" x14ac:dyDescent="0.35">
      <c r="AA798" s="33"/>
      <c r="AB798" s="33"/>
      <c r="AC798" s="33"/>
      <c r="AN798" s="89"/>
      <c r="BL798" s="42"/>
      <c r="BV798" s="42"/>
      <c r="BW798" s="42"/>
      <c r="CY798" s="19">
        <v>0</v>
      </c>
      <c r="CZ798" s="19">
        <v>0</v>
      </c>
      <c r="DA798" s="19">
        <f t="shared" si="66"/>
        <v>0</v>
      </c>
    </row>
    <row r="799" spans="27:105" x14ac:dyDescent="0.35">
      <c r="AA799" s="33"/>
      <c r="AB799" s="33"/>
      <c r="AC799" s="33"/>
      <c r="AN799" s="89"/>
      <c r="BL799" s="42"/>
      <c r="BV799" s="42"/>
      <c r="BW799" s="42"/>
      <c r="CY799" s="19">
        <v>0</v>
      </c>
      <c r="CZ799" s="19">
        <v>0</v>
      </c>
      <c r="DA799" s="19">
        <f t="shared" si="66"/>
        <v>0</v>
      </c>
    </row>
    <row r="800" spans="27:105" x14ac:dyDescent="0.35">
      <c r="AA800" s="33"/>
      <c r="AB800" s="33"/>
      <c r="AC800" s="33"/>
      <c r="AN800" s="89"/>
      <c r="BL800" s="42"/>
      <c r="BV800" s="42"/>
      <c r="BW800" s="42"/>
      <c r="CY800" s="19">
        <v>2738.2106510600001</v>
      </c>
      <c r="CZ800" s="19">
        <v>0</v>
      </c>
      <c r="DA800" s="19">
        <f t="shared" si="66"/>
        <v>2738.2106510600001</v>
      </c>
    </row>
    <row r="801" spans="27:105" x14ac:dyDescent="0.35">
      <c r="AA801" s="33"/>
      <c r="AB801" s="33"/>
      <c r="AC801" s="33"/>
      <c r="AN801" s="89"/>
      <c r="BL801" s="42"/>
      <c r="BV801" s="42"/>
      <c r="BW801" s="42"/>
      <c r="CY801" s="19">
        <v>0</v>
      </c>
      <c r="CZ801" s="19">
        <v>0</v>
      </c>
      <c r="DA801" s="19">
        <f t="shared" si="66"/>
        <v>0</v>
      </c>
    </row>
    <row r="802" spans="27:105" x14ac:dyDescent="0.35">
      <c r="AA802" s="33"/>
      <c r="AB802" s="33"/>
      <c r="AC802" s="33"/>
      <c r="AN802" s="89"/>
      <c r="BL802" s="42"/>
      <c r="BV802" s="42"/>
      <c r="BW802" s="42"/>
      <c r="CY802" s="19">
        <v>0</v>
      </c>
      <c r="CZ802" s="19">
        <v>0</v>
      </c>
      <c r="DA802" s="19">
        <f t="shared" si="66"/>
        <v>0</v>
      </c>
    </row>
    <row r="803" spans="27:105" x14ac:dyDescent="0.35">
      <c r="AA803" s="33"/>
      <c r="AB803" s="33"/>
      <c r="AC803" s="33"/>
      <c r="AN803" s="89"/>
      <c r="BL803" s="42"/>
      <c r="BV803" s="42"/>
      <c r="BW803" s="42"/>
      <c r="CY803" s="19">
        <v>0</v>
      </c>
      <c r="CZ803" s="19">
        <v>0</v>
      </c>
      <c r="DA803" s="19">
        <f t="shared" si="66"/>
        <v>0</v>
      </c>
    </row>
    <row r="804" spans="27:105" x14ac:dyDescent="0.35">
      <c r="AA804" s="33"/>
      <c r="AB804" s="33"/>
      <c r="AC804" s="33"/>
      <c r="AN804" s="89"/>
      <c r="BL804" s="42"/>
      <c r="BV804" s="42"/>
      <c r="BW804" s="42"/>
      <c r="CY804" s="19">
        <v>0</v>
      </c>
      <c r="CZ804" s="19">
        <v>0</v>
      </c>
      <c r="DA804" s="19">
        <f t="shared" si="66"/>
        <v>0</v>
      </c>
    </row>
    <row r="805" spans="27:105" x14ac:dyDescent="0.35">
      <c r="AA805" s="33"/>
      <c r="AB805" s="33"/>
      <c r="AC805" s="33"/>
      <c r="AN805" s="89"/>
      <c r="BL805" s="42"/>
      <c r="BV805" s="42"/>
      <c r="BW805" s="42"/>
      <c r="CY805" s="19">
        <v>861.78934893999997</v>
      </c>
      <c r="CZ805" s="19">
        <v>0</v>
      </c>
      <c r="DA805" s="19">
        <f t="shared" si="66"/>
        <v>861.78934893999997</v>
      </c>
    </row>
    <row r="806" spans="27:105" x14ac:dyDescent="0.35">
      <c r="AA806" s="33"/>
      <c r="AB806" s="33"/>
      <c r="AC806" s="33"/>
      <c r="AN806" s="89"/>
      <c r="BL806" s="42"/>
      <c r="BV806" s="42"/>
      <c r="BW806" s="42"/>
      <c r="CY806" s="19">
        <v>0</v>
      </c>
      <c r="CZ806" s="19">
        <v>0</v>
      </c>
      <c r="DA806" s="19">
        <f t="shared" si="66"/>
        <v>0</v>
      </c>
    </row>
    <row r="807" spans="27:105" x14ac:dyDescent="0.35">
      <c r="AA807" s="33"/>
      <c r="AB807" s="33"/>
      <c r="AC807" s="33"/>
      <c r="AN807" s="89"/>
      <c r="BL807" s="42"/>
      <c r="BV807" s="42"/>
      <c r="BW807" s="42"/>
      <c r="CY807" s="19">
        <v>0</v>
      </c>
      <c r="CZ807" s="19">
        <v>0</v>
      </c>
      <c r="DA807" s="19">
        <f t="shared" si="66"/>
        <v>0</v>
      </c>
    </row>
    <row r="808" spans="27:105" x14ac:dyDescent="0.35">
      <c r="AA808" s="33"/>
      <c r="AB808" s="33"/>
      <c r="AC808" s="33"/>
      <c r="AN808" s="89"/>
      <c r="BL808" s="42"/>
      <c r="BV808" s="42"/>
      <c r="BW808" s="42"/>
      <c r="CY808" s="19">
        <v>0</v>
      </c>
      <c r="CZ808" s="19">
        <v>2854.3451851099999</v>
      </c>
      <c r="DA808" s="19">
        <f t="shared" si="66"/>
        <v>-2854.3451851099999</v>
      </c>
    </row>
    <row r="809" spans="27:105" x14ac:dyDescent="0.35">
      <c r="AA809" s="33"/>
      <c r="AB809" s="33"/>
      <c r="AC809" s="33"/>
      <c r="AN809" s="89"/>
      <c r="BL809" s="42"/>
      <c r="BV809" s="42"/>
      <c r="BW809" s="42"/>
      <c r="CY809" s="19">
        <v>0</v>
      </c>
      <c r="CZ809" s="19">
        <v>3000</v>
      </c>
      <c r="DA809" s="19">
        <f t="shared" si="66"/>
        <v>-3000</v>
      </c>
    </row>
    <row r="810" spans="27:105" x14ac:dyDescent="0.35">
      <c r="AA810" s="33"/>
      <c r="AB810" s="33"/>
      <c r="AC810" s="33"/>
      <c r="AN810" s="89"/>
      <c r="BL810" s="42"/>
      <c r="BV810" s="42"/>
      <c r="BW810" s="42"/>
      <c r="CY810" s="19">
        <v>0</v>
      </c>
      <c r="CZ810" s="19">
        <v>227.22330638</v>
      </c>
      <c r="DA810" s="19">
        <f t="shared" si="66"/>
        <v>-227.22330638</v>
      </c>
    </row>
    <row r="811" spans="27:105" x14ac:dyDescent="0.35">
      <c r="AA811" s="33"/>
      <c r="AB811" s="33"/>
      <c r="AC811" s="33"/>
      <c r="AN811" s="89"/>
      <c r="BL811" s="42"/>
      <c r="BV811" s="42"/>
      <c r="BW811" s="42"/>
      <c r="CY811" s="19">
        <v>0</v>
      </c>
      <c r="CZ811" s="19">
        <v>3000</v>
      </c>
      <c r="DA811" s="19">
        <f t="shared" si="66"/>
        <v>-3000</v>
      </c>
    </row>
    <row r="812" spans="27:105" x14ac:dyDescent="0.35">
      <c r="AA812" s="33"/>
      <c r="AB812" s="33"/>
      <c r="AC812" s="33"/>
      <c r="AN812" s="89"/>
      <c r="BL812" s="42"/>
      <c r="BV812" s="42"/>
      <c r="BW812" s="42"/>
      <c r="CY812" s="19">
        <v>0</v>
      </c>
      <c r="CZ812" s="19">
        <v>207.84380657</v>
      </c>
      <c r="DA812" s="19">
        <f t="shared" si="66"/>
        <v>-207.84380657</v>
      </c>
    </row>
    <row r="813" spans="27:105" x14ac:dyDescent="0.35">
      <c r="AA813" s="33"/>
      <c r="AB813" s="33"/>
      <c r="AC813" s="33"/>
      <c r="AN813" s="89"/>
      <c r="BL813" s="42"/>
      <c r="BV813" s="42"/>
      <c r="BW813" s="42"/>
      <c r="CY813" s="19">
        <v>0</v>
      </c>
      <c r="CZ813" s="19">
        <v>1145.3703106400001</v>
      </c>
      <c r="DA813" s="19">
        <f t="shared" si="66"/>
        <v>-1145.3703106400001</v>
      </c>
    </row>
    <row r="814" spans="27:105" x14ac:dyDescent="0.35">
      <c r="AA814" s="33"/>
      <c r="AB814" s="33"/>
      <c r="AC814" s="33"/>
      <c r="AN814" s="89"/>
      <c r="BL814" s="42"/>
      <c r="BV814" s="42"/>
      <c r="BW814" s="42"/>
      <c r="CY814" s="19">
        <v>0</v>
      </c>
      <c r="CZ814" s="19">
        <v>0</v>
      </c>
      <c r="DA814" s="19">
        <f t="shared" si="66"/>
        <v>0</v>
      </c>
    </row>
    <row r="815" spans="27:105" x14ac:dyDescent="0.35">
      <c r="AA815" s="33"/>
      <c r="AB815" s="33"/>
      <c r="AC815" s="33"/>
      <c r="AN815" s="89"/>
      <c r="BL815" s="42"/>
      <c r="BV815" s="42"/>
      <c r="BW815" s="42"/>
      <c r="CY815" s="19">
        <v>2207.5036148899999</v>
      </c>
      <c r="CZ815" s="19">
        <v>0</v>
      </c>
      <c r="DA815" s="19">
        <f t="shared" si="66"/>
        <v>2207.5036148899999</v>
      </c>
    </row>
    <row r="816" spans="27:105" x14ac:dyDescent="0.35">
      <c r="AA816" s="33"/>
      <c r="AB816" s="33"/>
      <c r="AC816" s="33"/>
      <c r="AN816" s="89"/>
      <c r="BL816" s="42"/>
      <c r="BV816" s="42"/>
      <c r="BW816" s="42"/>
      <c r="CY816" s="19">
        <v>0</v>
      </c>
      <c r="CZ816" s="19">
        <v>0</v>
      </c>
      <c r="DA816" s="19">
        <f t="shared" si="66"/>
        <v>0</v>
      </c>
    </row>
    <row r="817" spans="27:105" x14ac:dyDescent="0.35">
      <c r="AA817" s="33"/>
      <c r="AB817" s="33"/>
      <c r="AC817" s="33"/>
      <c r="AN817" s="89"/>
      <c r="BL817" s="42"/>
      <c r="BV817" s="42"/>
      <c r="BW817" s="42"/>
      <c r="CY817" s="19">
        <v>0</v>
      </c>
      <c r="CZ817" s="19">
        <v>0</v>
      </c>
      <c r="DA817" s="19">
        <f t="shared" si="66"/>
        <v>0</v>
      </c>
    </row>
    <row r="818" spans="27:105" x14ac:dyDescent="0.35">
      <c r="AA818" s="33"/>
      <c r="AB818" s="33"/>
      <c r="AC818" s="33"/>
      <c r="AN818" s="89"/>
      <c r="BL818" s="42"/>
      <c r="BV818" s="42"/>
      <c r="BW818" s="42"/>
      <c r="CY818" s="19">
        <v>0</v>
      </c>
      <c r="CZ818" s="19">
        <v>0</v>
      </c>
      <c r="DA818" s="19">
        <f t="shared" si="66"/>
        <v>0</v>
      </c>
    </row>
    <row r="819" spans="27:105" x14ac:dyDescent="0.35">
      <c r="AA819" s="33"/>
      <c r="AB819" s="33"/>
      <c r="AC819" s="33"/>
      <c r="AN819" s="89"/>
      <c r="BL819" s="42"/>
      <c r="BV819" s="42"/>
      <c r="BW819" s="42"/>
      <c r="CY819" s="19">
        <v>500.73084254999998</v>
      </c>
      <c r="CZ819" s="19">
        <v>0</v>
      </c>
      <c r="DA819" s="19">
        <f t="shared" si="66"/>
        <v>500.73084254999998</v>
      </c>
    </row>
    <row r="820" spans="27:105" x14ac:dyDescent="0.35">
      <c r="AA820" s="33"/>
      <c r="AB820" s="33"/>
      <c r="AC820" s="33"/>
      <c r="AN820" s="89"/>
      <c r="BL820" s="42"/>
      <c r="BV820" s="42"/>
      <c r="BW820" s="42"/>
      <c r="CY820" s="19">
        <v>507.68352340000001</v>
      </c>
      <c r="CZ820" s="19">
        <v>0</v>
      </c>
      <c r="DA820" s="19">
        <f t="shared" si="66"/>
        <v>507.68352340000001</v>
      </c>
    </row>
    <row r="821" spans="27:105" x14ac:dyDescent="0.35">
      <c r="AA821" s="33"/>
      <c r="AB821" s="33"/>
      <c r="AC821" s="33"/>
      <c r="AN821" s="89"/>
      <c r="BL821" s="42"/>
      <c r="BV821" s="42"/>
      <c r="BW821" s="42"/>
      <c r="CY821" s="19">
        <v>54.736127660000001</v>
      </c>
      <c r="CZ821" s="19">
        <v>0</v>
      </c>
      <c r="DA821" s="19">
        <f t="shared" si="66"/>
        <v>54.736127660000001</v>
      </c>
    </row>
    <row r="822" spans="27:105" x14ac:dyDescent="0.35">
      <c r="AA822" s="33"/>
      <c r="AB822" s="33"/>
      <c r="AC822" s="33"/>
      <c r="AN822" s="89"/>
      <c r="BL822" s="42"/>
      <c r="BV822" s="42"/>
      <c r="BW822" s="42"/>
      <c r="CY822" s="19">
        <v>2785.79001277</v>
      </c>
      <c r="CZ822" s="19">
        <v>0</v>
      </c>
      <c r="DA822" s="19">
        <f t="shared" si="66"/>
        <v>2785.79001277</v>
      </c>
    </row>
    <row r="823" spans="27:105" x14ac:dyDescent="0.35">
      <c r="AA823" s="33"/>
      <c r="AB823" s="33"/>
      <c r="AC823" s="33"/>
      <c r="AN823" s="89"/>
      <c r="BL823" s="42"/>
      <c r="BV823" s="42"/>
      <c r="BW823" s="42"/>
      <c r="CY823" s="19">
        <v>0</v>
      </c>
      <c r="CZ823" s="19">
        <v>0</v>
      </c>
      <c r="DA823" s="19">
        <f t="shared" si="66"/>
        <v>0</v>
      </c>
    </row>
    <row r="824" spans="27:105" x14ac:dyDescent="0.35">
      <c r="AA824" s="33"/>
      <c r="AB824" s="33"/>
      <c r="AC824" s="33"/>
      <c r="AN824" s="89"/>
      <c r="BL824" s="42"/>
      <c r="BV824" s="42"/>
      <c r="BW824" s="42"/>
      <c r="CY824" s="19">
        <v>0</v>
      </c>
      <c r="CZ824" s="19">
        <v>0</v>
      </c>
      <c r="DA824" s="19">
        <f t="shared" si="66"/>
        <v>0</v>
      </c>
    </row>
    <row r="825" spans="27:105" x14ac:dyDescent="0.35">
      <c r="AA825" s="33"/>
      <c r="AB825" s="33"/>
      <c r="AC825" s="33"/>
      <c r="AN825" s="89"/>
      <c r="BL825" s="42"/>
      <c r="BV825" s="42"/>
      <c r="BW825" s="42"/>
      <c r="CY825" s="19">
        <v>0</v>
      </c>
      <c r="CZ825" s="19">
        <v>0</v>
      </c>
      <c r="DA825" s="19">
        <f t="shared" si="66"/>
        <v>0</v>
      </c>
    </row>
    <row r="826" spans="27:105" x14ac:dyDescent="0.35">
      <c r="AA826" s="33"/>
      <c r="AB826" s="33"/>
      <c r="AC826" s="33"/>
      <c r="AN826" s="89"/>
      <c r="BL826" s="42"/>
      <c r="BV826" s="42"/>
      <c r="BW826" s="42"/>
      <c r="CY826" s="19">
        <v>0</v>
      </c>
      <c r="CZ826" s="19">
        <v>0</v>
      </c>
      <c r="DA826" s="19">
        <f t="shared" si="66"/>
        <v>0</v>
      </c>
    </row>
    <row r="827" spans="27:105" x14ac:dyDescent="0.35">
      <c r="AA827" s="33"/>
      <c r="AB827" s="33"/>
      <c r="AC827" s="33"/>
      <c r="AN827" s="89"/>
      <c r="BL827" s="42"/>
      <c r="BV827" s="42"/>
      <c r="BW827" s="42"/>
      <c r="CY827" s="19">
        <v>0</v>
      </c>
      <c r="CZ827" s="19">
        <v>0</v>
      </c>
      <c r="DA827" s="19">
        <f t="shared" si="66"/>
        <v>0</v>
      </c>
    </row>
    <row r="828" spans="27:105" x14ac:dyDescent="0.35">
      <c r="AA828" s="33"/>
      <c r="AB828" s="33"/>
      <c r="AC828" s="33"/>
      <c r="AN828" s="89"/>
      <c r="BL828" s="42"/>
      <c r="BV828" s="42"/>
      <c r="BW828" s="42"/>
      <c r="CY828" s="19">
        <v>543.55587872000001</v>
      </c>
      <c r="CZ828" s="19">
        <v>0</v>
      </c>
      <c r="DA828" s="19">
        <f t="shared" si="66"/>
        <v>543.55587872000001</v>
      </c>
    </row>
    <row r="829" spans="27:105" x14ac:dyDescent="0.35">
      <c r="AA829" s="33"/>
      <c r="AB829" s="33"/>
      <c r="AC829" s="33"/>
      <c r="AN829" s="89"/>
      <c r="BL829" s="42"/>
      <c r="BV829" s="42"/>
      <c r="BW829" s="42"/>
      <c r="CY829" s="19">
        <v>3000</v>
      </c>
      <c r="CZ829" s="19">
        <v>0</v>
      </c>
      <c r="DA829" s="19">
        <f t="shared" si="66"/>
        <v>3000</v>
      </c>
    </row>
    <row r="830" spans="27:105" x14ac:dyDescent="0.35">
      <c r="AA830" s="33"/>
      <c r="AB830" s="33"/>
      <c r="AC830" s="33"/>
      <c r="AN830" s="89"/>
      <c r="BL830" s="42"/>
      <c r="BV830" s="42"/>
      <c r="BW830" s="42"/>
      <c r="CY830" s="19">
        <v>0</v>
      </c>
      <c r="CZ830" s="19">
        <v>0</v>
      </c>
      <c r="DA830" s="19">
        <f t="shared" si="66"/>
        <v>0</v>
      </c>
    </row>
    <row r="831" spans="27:105" x14ac:dyDescent="0.35">
      <c r="AA831" s="33"/>
      <c r="AB831" s="33"/>
      <c r="AC831" s="33"/>
      <c r="AN831" s="89"/>
      <c r="BL831" s="42"/>
      <c r="BV831" s="42"/>
      <c r="BW831" s="42"/>
      <c r="CY831" s="19">
        <v>0</v>
      </c>
      <c r="CZ831" s="19">
        <v>1104.09019749</v>
      </c>
      <c r="DA831" s="19">
        <f t="shared" si="66"/>
        <v>-1104.09019749</v>
      </c>
    </row>
    <row r="832" spans="27:105" x14ac:dyDescent="0.35">
      <c r="AA832" s="33"/>
      <c r="AB832" s="33"/>
      <c r="AC832" s="33"/>
      <c r="AN832" s="89"/>
      <c r="BL832" s="42"/>
      <c r="BV832" s="42"/>
      <c r="BW832" s="42"/>
      <c r="CY832" s="19">
        <v>0</v>
      </c>
      <c r="CZ832" s="19">
        <v>0</v>
      </c>
      <c r="DA832" s="19">
        <f t="shared" si="66"/>
        <v>0</v>
      </c>
    </row>
    <row r="833" spans="27:105" x14ac:dyDescent="0.35">
      <c r="AA833" s="33"/>
      <c r="AB833" s="33"/>
      <c r="AC833" s="33"/>
      <c r="AN833" s="89"/>
      <c r="BL833" s="42"/>
      <c r="BV833" s="42"/>
      <c r="BW833" s="42"/>
      <c r="CY833" s="19">
        <v>0</v>
      </c>
      <c r="CZ833" s="19">
        <v>2590.42229787</v>
      </c>
      <c r="DA833" s="19">
        <f t="shared" si="66"/>
        <v>-2590.42229787</v>
      </c>
    </row>
    <row r="834" spans="27:105" x14ac:dyDescent="0.35">
      <c r="AA834" s="33"/>
      <c r="AB834" s="33"/>
      <c r="AC834" s="33"/>
      <c r="AN834" s="89"/>
      <c r="BL834" s="42"/>
      <c r="BV834" s="42"/>
      <c r="BW834" s="42"/>
      <c r="CY834" s="19">
        <v>0</v>
      </c>
      <c r="CZ834" s="19">
        <v>0</v>
      </c>
      <c r="DA834" s="19">
        <f t="shared" si="66"/>
        <v>0</v>
      </c>
    </row>
    <row r="835" spans="27:105" x14ac:dyDescent="0.35">
      <c r="AA835" s="33"/>
      <c r="AB835" s="33"/>
      <c r="AC835" s="33"/>
      <c r="AN835" s="89"/>
      <c r="BL835" s="42"/>
      <c r="BV835" s="42"/>
      <c r="BW835" s="42"/>
      <c r="CY835" s="19">
        <v>0</v>
      </c>
      <c r="CZ835" s="19">
        <v>2587.0586276600002</v>
      </c>
      <c r="DA835" s="19">
        <f t="shared" si="66"/>
        <v>-2587.0586276600002</v>
      </c>
    </row>
    <row r="836" spans="27:105" x14ac:dyDescent="0.35">
      <c r="AA836" s="33"/>
      <c r="AB836" s="33"/>
      <c r="AC836" s="33"/>
      <c r="AN836" s="89"/>
      <c r="BL836" s="42"/>
      <c r="BV836" s="42"/>
      <c r="BW836" s="42"/>
      <c r="CY836" s="19">
        <v>0</v>
      </c>
      <c r="CZ836" s="19">
        <v>1770.7351750400001</v>
      </c>
      <c r="DA836" s="19">
        <f t="shared" si="66"/>
        <v>-1770.7351750400001</v>
      </c>
    </row>
    <row r="837" spans="27:105" x14ac:dyDescent="0.35">
      <c r="AA837" s="33"/>
      <c r="AB837" s="33"/>
      <c r="AC837" s="33"/>
      <c r="AN837" s="89"/>
      <c r="BL837" s="42"/>
      <c r="BV837" s="42"/>
      <c r="BW837" s="42"/>
      <c r="CY837" s="19">
        <v>0</v>
      </c>
      <c r="CZ837" s="19">
        <v>2382.4763106400001</v>
      </c>
      <c r="DA837" s="19">
        <f t="shared" si="66"/>
        <v>-2382.4763106400001</v>
      </c>
    </row>
    <row r="838" spans="27:105" x14ac:dyDescent="0.35">
      <c r="AA838" s="33"/>
      <c r="AB838" s="33"/>
      <c r="AC838" s="33"/>
      <c r="AN838" s="89"/>
      <c r="BL838" s="42"/>
      <c r="BV838" s="42"/>
      <c r="BW838" s="42"/>
      <c r="CY838" s="19">
        <v>0</v>
      </c>
      <c r="CZ838" s="19">
        <v>0</v>
      </c>
      <c r="DA838" s="19">
        <f t="shared" ref="DA838:DA901" si="67">CY838-CZ838</f>
        <v>0</v>
      </c>
    </row>
    <row r="839" spans="27:105" x14ac:dyDescent="0.35">
      <c r="AA839" s="33"/>
      <c r="AB839" s="33"/>
      <c r="AC839" s="33"/>
      <c r="AN839" s="89"/>
      <c r="BL839" s="42"/>
      <c r="BV839" s="42"/>
      <c r="BW839" s="42"/>
      <c r="CY839" s="19">
        <v>0</v>
      </c>
      <c r="CZ839" s="19">
        <v>0</v>
      </c>
      <c r="DA839" s="19">
        <f t="shared" si="67"/>
        <v>0</v>
      </c>
    </row>
    <row r="840" spans="27:105" x14ac:dyDescent="0.35">
      <c r="AA840" s="33"/>
      <c r="AB840" s="33"/>
      <c r="AC840" s="33"/>
      <c r="AN840" s="89"/>
      <c r="BL840" s="42"/>
      <c r="BV840" s="42"/>
      <c r="BW840" s="42"/>
      <c r="CY840" s="19">
        <v>0</v>
      </c>
      <c r="CZ840" s="19">
        <v>0</v>
      </c>
      <c r="DA840" s="19">
        <f t="shared" si="67"/>
        <v>0</v>
      </c>
    </row>
    <row r="841" spans="27:105" x14ac:dyDescent="0.35">
      <c r="AA841" s="33"/>
      <c r="AB841" s="33"/>
      <c r="AC841" s="33"/>
      <c r="AN841" s="89"/>
      <c r="BL841" s="42"/>
      <c r="BV841" s="42"/>
      <c r="BW841" s="42"/>
      <c r="CY841" s="19">
        <v>0</v>
      </c>
      <c r="CZ841" s="19">
        <v>0</v>
      </c>
      <c r="DA841" s="19">
        <f t="shared" si="67"/>
        <v>0</v>
      </c>
    </row>
    <row r="842" spans="27:105" x14ac:dyDescent="0.35">
      <c r="AA842" s="33"/>
      <c r="AB842" s="33"/>
      <c r="AC842" s="33"/>
      <c r="AN842" s="89"/>
      <c r="BL842" s="42"/>
      <c r="BV842" s="42"/>
      <c r="BW842" s="42"/>
      <c r="CY842" s="19">
        <v>1986.8353574499999</v>
      </c>
      <c r="CZ842" s="19">
        <v>0</v>
      </c>
      <c r="DA842" s="19">
        <f t="shared" si="67"/>
        <v>1986.8353574499999</v>
      </c>
    </row>
    <row r="843" spans="27:105" x14ac:dyDescent="0.35">
      <c r="AA843" s="33"/>
      <c r="AB843" s="33"/>
      <c r="AC843" s="33"/>
      <c r="AN843" s="89"/>
      <c r="BL843" s="42"/>
      <c r="BV843" s="42"/>
      <c r="BW843" s="42"/>
      <c r="CY843" s="19">
        <v>1013.1646425500001</v>
      </c>
      <c r="CZ843" s="19">
        <v>0</v>
      </c>
      <c r="DA843" s="19">
        <f t="shared" si="67"/>
        <v>1013.1646425500001</v>
      </c>
    </row>
    <row r="844" spans="27:105" x14ac:dyDescent="0.35">
      <c r="AA844" s="33"/>
      <c r="AB844" s="33"/>
      <c r="AC844" s="33"/>
      <c r="AN844" s="89"/>
      <c r="BL844" s="42"/>
      <c r="BV844" s="42"/>
      <c r="BW844" s="42"/>
      <c r="CY844" s="19">
        <v>3000</v>
      </c>
      <c r="CZ844" s="19">
        <v>0</v>
      </c>
      <c r="DA844" s="19">
        <f t="shared" si="67"/>
        <v>3000</v>
      </c>
    </row>
    <row r="845" spans="27:105" x14ac:dyDescent="0.35">
      <c r="AA845" s="33"/>
      <c r="AB845" s="33"/>
      <c r="AC845" s="33"/>
      <c r="AN845" s="89"/>
      <c r="BL845" s="42"/>
      <c r="BV845" s="42"/>
      <c r="BW845" s="42"/>
      <c r="CY845" s="19">
        <v>0</v>
      </c>
      <c r="CZ845" s="19">
        <v>0</v>
      </c>
      <c r="DA845" s="19">
        <f t="shared" si="67"/>
        <v>0</v>
      </c>
    </row>
    <row r="846" spans="27:105" x14ac:dyDescent="0.35">
      <c r="AA846" s="33"/>
      <c r="AB846" s="33"/>
      <c r="AC846" s="33"/>
      <c r="AN846" s="89"/>
      <c r="BL846" s="42"/>
      <c r="BV846" s="42"/>
      <c r="BW846" s="42"/>
      <c r="CY846" s="19">
        <v>35.71389362</v>
      </c>
      <c r="CZ846" s="19">
        <v>0</v>
      </c>
      <c r="DA846" s="19">
        <f t="shared" si="67"/>
        <v>35.71389362</v>
      </c>
    </row>
    <row r="847" spans="27:105" x14ac:dyDescent="0.35">
      <c r="AA847" s="33"/>
      <c r="AB847" s="33"/>
      <c r="AC847" s="33"/>
      <c r="AN847" s="89"/>
      <c r="BL847" s="42"/>
      <c r="BV847" s="42"/>
      <c r="BW847" s="42"/>
      <c r="CY847" s="19">
        <v>0</v>
      </c>
      <c r="CZ847" s="19">
        <v>0</v>
      </c>
      <c r="DA847" s="19">
        <f t="shared" si="67"/>
        <v>0</v>
      </c>
    </row>
    <row r="848" spans="27:105" x14ac:dyDescent="0.35">
      <c r="AA848" s="33"/>
      <c r="AB848" s="33"/>
      <c r="AC848" s="33"/>
      <c r="AN848" s="89"/>
      <c r="BL848" s="42"/>
      <c r="BV848" s="42"/>
      <c r="BW848" s="42"/>
      <c r="CY848" s="19">
        <v>0</v>
      </c>
      <c r="CZ848" s="19">
        <v>0</v>
      </c>
      <c r="DA848" s="19">
        <f t="shared" si="67"/>
        <v>0</v>
      </c>
    </row>
    <row r="849" spans="27:105" x14ac:dyDescent="0.35">
      <c r="AA849" s="33"/>
      <c r="AB849" s="33"/>
      <c r="AC849" s="33"/>
      <c r="AN849" s="89"/>
      <c r="BL849" s="42"/>
      <c r="BV849" s="42"/>
      <c r="BW849" s="42"/>
      <c r="CY849" s="19">
        <v>0</v>
      </c>
      <c r="CZ849" s="19">
        <v>0</v>
      </c>
      <c r="DA849" s="19">
        <f t="shared" si="67"/>
        <v>0</v>
      </c>
    </row>
    <row r="850" spans="27:105" x14ac:dyDescent="0.35">
      <c r="AA850" s="33"/>
      <c r="AB850" s="33"/>
      <c r="AC850" s="33"/>
      <c r="AN850" s="89"/>
      <c r="BL850" s="42"/>
      <c r="BV850" s="42"/>
      <c r="BW850" s="42"/>
      <c r="CY850" s="19">
        <v>0</v>
      </c>
      <c r="CZ850" s="19">
        <v>0</v>
      </c>
      <c r="DA850" s="19">
        <f t="shared" si="67"/>
        <v>0</v>
      </c>
    </row>
    <row r="851" spans="27:105" x14ac:dyDescent="0.35">
      <c r="AA851" s="33"/>
      <c r="AB851" s="33"/>
      <c r="AC851" s="33"/>
      <c r="AN851" s="89"/>
      <c r="BL851" s="42"/>
      <c r="BV851" s="42"/>
      <c r="BW851" s="42"/>
      <c r="CY851" s="19">
        <v>699.98985531999995</v>
      </c>
      <c r="CZ851" s="19">
        <v>0</v>
      </c>
      <c r="DA851" s="19">
        <f t="shared" si="67"/>
        <v>699.98985531999995</v>
      </c>
    </row>
    <row r="852" spans="27:105" x14ac:dyDescent="0.35">
      <c r="AA852" s="33"/>
      <c r="AB852" s="33"/>
      <c r="AC852" s="33"/>
      <c r="AN852" s="89"/>
      <c r="BL852" s="42"/>
      <c r="BV852" s="42"/>
      <c r="BW852" s="42"/>
      <c r="CY852" s="19">
        <v>1118.48241702</v>
      </c>
      <c r="CZ852" s="19">
        <v>0</v>
      </c>
      <c r="DA852" s="19">
        <f t="shared" si="67"/>
        <v>1118.48241702</v>
      </c>
    </row>
    <row r="853" spans="27:105" x14ac:dyDescent="0.35">
      <c r="AA853" s="33"/>
      <c r="AB853" s="33"/>
      <c r="AC853" s="33"/>
      <c r="AN853" s="89"/>
      <c r="BL853" s="42"/>
      <c r="BV853" s="42"/>
      <c r="BW853" s="42"/>
      <c r="CY853" s="19">
        <v>1745.8138340400001</v>
      </c>
      <c r="CZ853" s="19">
        <v>0</v>
      </c>
      <c r="DA853" s="19">
        <f t="shared" si="67"/>
        <v>1745.8138340400001</v>
      </c>
    </row>
    <row r="854" spans="27:105" x14ac:dyDescent="0.35">
      <c r="AA854" s="33"/>
      <c r="AB854" s="33"/>
      <c r="AC854" s="33"/>
      <c r="AN854" s="89"/>
      <c r="BL854" s="42"/>
      <c r="BV854" s="42"/>
      <c r="BW854" s="42"/>
      <c r="CY854" s="19">
        <v>0</v>
      </c>
      <c r="CZ854" s="19">
        <v>0</v>
      </c>
      <c r="DA854" s="19">
        <f t="shared" si="67"/>
        <v>0</v>
      </c>
    </row>
    <row r="855" spans="27:105" x14ac:dyDescent="0.35">
      <c r="AA855" s="33"/>
      <c r="AB855" s="33"/>
      <c r="AC855" s="33"/>
      <c r="AN855" s="89"/>
      <c r="BL855" s="42"/>
      <c r="BV855" s="42"/>
      <c r="BW855" s="42"/>
      <c r="CY855" s="19">
        <v>0</v>
      </c>
      <c r="CZ855" s="19">
        <v>0</v>
      </c>
      <c r="DA855" s="19">
        <f t="shared" si="67"/>
        <v>0</v>
      </c>
    </row>
    <row r="856" spans="27:105" x14ac:dyDescent="0.35">
      <c r="AA856" s="33"/>
      <c r="AB856" s="33"/>
      <c r="AC856" s="33"/>
      <c r="AN856" s="89"/>
      <c r="BL856" s="42"/>
      <c r="BV856" s="42"/>
      <c r="BW856" s="42"/>
      <c r="CY856" s="19">
        <v>0</v>
      </c>
      <c r="CZ856" s="19">
        <v>3000</v>
      </c>
      <c r="DA856" s="19">
        <f t="shared" si="67"/>
        <v>-3000</v>
      </c>
    </row>
    <row r="857" spans="27:105" x14ac:dyDescent="0.35">
      <c r="AA857" s="33"/>
      <c r="AB857" s="33"/>
      <c r="AC857" s="33"/>
      <c r="AN857" s="89"/>
      <c r="BL857" s="42"/>
      <c r="BV857" s="42"/>
      <c r="BW857" s="42"/>
      <c r="CY857" s="19">
        <v>0</v>
      </c>
      <c r="CZ857" s="19">
        <v>257.57329786999998</v>
      </c>
      <c r="DA857" s="19">
        <f t="shared" si="67"/>
        <v>-257.57329786999998</v>
      </c>
    </row>
    <row r="858" spans="27:105" x14ac:dyDescent="0.35">
      <c r="AA858" s="33"/>
      <c r="AB858" s="33"/>
      <c r="AC858" s="33"/>
      <c r="AN858" s="89"/>
      <c r="BL858" s="42"/>
      <c r="BV858" s="42"/>
      <c r="BW858" s="42"/>
      <c r="CY858" s="19">
        <v>0</v>
      </c>
      <c r="CZ858" s="19">
        <v>1260.8387063800001</v>
      </c>
      <c r="DA858" s="19">
        <f t="shared" si="67"/>
        <v>-1260.8387063800001</v>
      </c>
    </row>
    <row r="859" spans="27:105" x14ac:dyDescent="0.35">
      <c r="AA859" s="33"/>
      <c r="AB859" s="33"/>
      <c r="AC859" s="33"/>
      <c r="AN859" s="89"/>
      <c r="BL859" s="42"/>
      <c r="BV859" s="42"/>
      <c r="BW859" s="42"/>
      <c r="CY859" s="19">
        <v>0</v>
      </c>
      <c r="CZ859" s="19">
        <v>2916.3706044400001</v>
      </c>
      <c r="DA859" s="19">
        <f t="shared" si="67"/>
        <v>-2916.3706044400001</v>
      </c>
    </row>
    <row r="860" spans="27:105" x14ac:dyDescent="0.35">
      <c r="AA860" s="33"/>
      <c r="AB860" s="33"/>
      <c r="AC860" s="33"/>
      <c r="AN860" s="89"/>
      <c r="BL860" s="42"/>
      <c r="BV860" s="42"/>
      <c r="BW860" s="42"/>
      <c r="CY860" s="19">
        <v>0</v>
      </c>
      <c r="CZ860" s="19">
        <v>3000</v>
      </c>
      <c r="DA860" s="19">
        <f t="shared" si="67"/>
        <v>-3000</v>
      </c>
    </row>
    <row r="861" spans="27:105" x14ac:dyDescent="0.35">
      <c r="AA861" s="33"/>
      <c r="AB861" s="33"/>
      <c r="AC861" s="33"/>
      <c r="AN861" s="89"/>
      <c r="BL861" s="42"/>
      <c r="BV861" s="42"/>
      <c r="BW861" s="42"/>
      <c r="CY861" s="19">
        <v>0</v>
      </c>
      <c r="CZ861" s="19">
        <v>0</v>
      </c>
      <c r="DA861" s="19">
        <f t="shared" si="67"/>
        <v>0</v>
      </c>
    </row>
    <row r="862" spans="27:105" x14ac:dyDescent="0.35">
      <c r="AA862" s="33"/>
      <c r="AB862" s="33"/>
      <c r="AC862" s="33"/>
      <c r="AN862" s="89"/>
      <c r="BL862" s="42"/>
      <c r="BV862" s="42"/>
      <c r="BW862" s="42"/>
      <c r="CY862" s="19">
        <v>0</v>
      </c>
      <c r="CZ862" s="19">
        <v>0</v>
      </c>
      <c r="DA862" s="19">
        <f t="shared" si="67"/>
        <v>0</v>
      </c>
    </row>
    <row r="863" spans="27:105" x14ac:dyDescent="0.35">
      <c r="AA863" s="33"/>
      <c r="AB863" s="33"/>
      <c r="AC863" s="33"/>
      <c r="AN863" s="89"/>
      <c r="BL863" s="42"/>
      <c r="BV863" s="42"/>
      <c r="BW863" s="42"/>
      <c r="CY863" s="19">
        <v>928.32358723000004</v>
      </c>
      <c r="CZ863" s="19">
        <v>0</v>
      </c>
      <c r="DA863" s="19">
        <f t="shared" si="67"/>
        <v>928.32358723000004</v>
      </c>
    </row>
    <row r="864" spans="27:105" x14ac:dyDescent="0.35">
      <c r="AA864" s="33"/>
      <c r="AB864" s="33"/>
      <c r="AC864" s="33"/>
      <c r="AN864" s="89"/>
      <c r="BL864" s="42"/>
      <c r="BV864" s="42"/>
      <c r="BW864" s="42"/>
      <c r="CY864" s="19">
        <v>1517.27354468</v>
      </c>
      <c r="CZ864" s="19">
        <v>0</v>
      </c>
      <c r="DA864" s="19">
        <f t="shared" si="67"/>
        <v>1517.27354468</v>
      </c>
    </row>
    <row r="865" spans="27:105" x14ac:dyDescent="0.35">
      <c r="AA865" s="33"/>
      <c r="AB865" s="33"/>
      <c r="AC865" s="33"/>
      <c r="AN865" s="89"/>
      <c r="BL865" s="42"/>
      <c r="BV865" s="42"/>
      <c r="BW865" s="42"/>
      <c r="CY865" s="19">
        <v>1722.58447234</v>
      </c>
      <c r="CZ865" s="19">
        <v>0</v>
      </c>
      <c r="DA865" s="19">
        <f t="shared" si="67"/>
        <v>1722.58447234</v>
      </c>
    </row>
    <row r="866" spans="27:105" x14ac:dyDescent="0.35">
      <c r="AA866" s="33"/>
      <c r="AB866" s="33"/>
      <c r="AC866" s="33"/>
      <c r="AN866" s="89"/>
      <c r="BL866" s="42"/>
      <c r="BV866" s="42"/>
      <c r="BW866" s="42"/>
      <c r="CY866" s="19">
        <v>1476.59584255</v>
      </c>
      <c r="CZ866" s="19">
        <v>0</v>
      </c>
      <c r="DA866" s="19">
        <f t="shared" si="67"/>
        <v>1476.59584255</v>
      </c>
    </row>
    <row r="867" spans="27:105" x14ac:dyDescent="0.35">
      <c r="AA867" s="33"/>
      <c r="AB867" s="33"/>
      <c r="AC867" s="33"/>
      <c r="AN867" s="89"/>
      <c r="BL867" s="42"/>
      <c r="BV867" s="42"/>
      <c r="BW867" s="42"/>
      <c r="CY867" s="19">
        <v>1521.00184255</v>
      </c>
      <c r="CZ867" s="19">
        <v>0</v>
      </c>
      <c r="DA867" s="19">
        <f t="shared" si="67"/>
        <v>1521.00184255</v>
      </c>
    </row>
    <row r="868" spans="27:105" x14ac:dyDescent="0.35">
      <c r="AA868" s="33"/>
      <c r="AB868" s="33"/>
      <c r="AC868" s="33"/>
      <c r="AN868" s="89"/>
      <c r="BL868" s="42"/>
      <c r="BV868" s="42"/>
      <c r="BW868" s="42"/>
      <c r="CY868" s="19">
        <v>1030.81610213</v>
      </c>
      <c r="CZ868" s="19">
        <v>0</v>
      </c>
      <c r="DA868" s="19">
        <f t="shared" si="67"/>
        <v>1030.81610213</v>
      </c>
    </row>
    <row r="869" spans="27:105" x14ac:dyDescent="0.35">
      <c r="AA869" s="33"/>
      <c r="AB869" s="33"/>
      <c r="AC869" s="33"/>
      <c r="AN869" s="89"/>
      <c r="BL869" s="42"/>
      <c r="BV869" s="42"/>
      <c r="BW869" s="42"/>
      <c r="CY869" s="19">
        <v>0</v>
      </c>
      <c r="CZ869" s="19">
        <v>0</v>
      </c>
      <c r="DA869" s="19">
        <f t="shared" si="67"/>
        <v>0</v>
      </c>
    </row>
    <row r="870" spans="27:105" x14ac:dyDescent="0.35">
      <c r="AA870" s="33"/>
      <c r="AB870" s="33"/>
      <c r="AC870" s="33"/>
      <c r="AN870" s="89"/>
      <c r="BL870" s="42"/>
      <c r="BV870" s="42"/>
      <c r="BW870" s="42"/>
      <c r="CY870" s="19">
        <v>0</v>
      </c>
      <c r="CZ870" s="19">
        <v>0</v>
      </c>
      <c r="DA870" s="19">
        <f t="shared" si="67"/>
        <v>0</v>
      </c>
    </row>
    <row r="871" spans="27:105" x14ac:dyDescent="0.35">
      <c r="AA871" s="33"/>
      <c r="AB871" s="33"/>
      <c r="AC871" s="33"/>
      <c r="AN871" s="89"/>
      <c r="BL871" s="42"/>
      <c r="BV871" s="42"/>
      <c r="BW871" s="42"/>
      <c r="CY871" s="19">
        <v>0</v>
      </c>
      <c r="CZ871" s="19">
        <v>0</v>
      </c>
      <c r="DA871" s="19">
        <f t="shared" si="67"/>
        <v>0</v>
      </c>
    </row>
    <row r="872" spans="27:105" x14ac:dyDescent="0.35">
      <c r="AA872" s="33"/>
      <c r="AB872" s="33"/>
      <c r="AC872" s="33"/>
      <c r="AN872" s="89"/>
      <c r="BL872" s="42"/>
      <c r="BV872" s="42"/>
      <c r="BW872" s="42"/>
      <c r="CY872" s="19">
        <v>0</v>
      </c>
      <c r="CZ872" s="19">
        <v>0</v>
      </c>
      <c r="DA872" s="19">
        <f t="shared" si="67"/>
        <v>0</v>
      </c>
    </row>
    <row r="873" spans="27:105" x14ac:dyDescent="0.35">
      <c r="AA873" s="33"/>
      <c r="AB873" s="33"/>
      <c r="AC873" s="33"/>
      <c r="AN873" s="89"/>
      <c r="BL873" s="42"/>
      <c r="BV873" s="42"/>
      <c r="BW873" s="42"/>
      <c r="CY873" s="19">
        <v>0</v>
      </c>
      <c r="CZ873" s="19">
        <v>0</v>
      </c>
      <c r="DA873" s="19">
        <f t="shared" si="67"/>
        <v>0</v>
      </c>
    </row>
    <row r="874" spans="27:105" x14ac:dyDescent="0.35">
      <c r="AA874" s="33"/>
      <c r="AB874" s="33"/>
      <c r="AC874" s="33"/>
      <c r="AN874" s="89"/>
      <c r="BL874" s="42"/>
      <c r="BV874" s="42"/>
      <c r="BW874" s="42"/>
      <c r="CY874" s="19">
        <v>0</v>
      </c>
      <c r="CZ874" s="19">
        <v>0</v>
      </c>
      <c r="DA874" s="19">
        <f t="shared" si="67"/>
        <v>0</v>
      </c>
    </row>
    <row r="875" spans="27:105" x14ac:dyDescent="0.35">
      <c r="AA875" s="33"/>
      <c r="AB875" s="33"/>
      <c r="AC875" s="33"/>
      <c r="AN875" s="89"/>
      <c r="BL875" s="42"/>
      <c r="BV875" s="42"/>
      <c r="BW875" s="42"/>
      <c r="CY875" s="19">
        <v>99.69677532</v>
      </c>
      <c r="CZ875" s="19">
        <v>0</v>
      </c>
      <c r="DA875" s="19">
        <f t="shared" si="67"/>
        <v>99.69677532</v>
      </c>
    </row>
    <row r="876" spans="27:105" x14ac:dyDescent="0.35">
      <c r="AA876" s="33"/>
      <c r="AB876" s="33"/>
      <c r="AC876" s="33"/>
      <c r="AN876" s="89"/>
      <c r="BL876" s="42"/>
      <c r="BV876" s="42"/>
      <c r="BW876" s="42"/>
      <c r="CY876" s="19">
        <v>516.19033702000002</v>
      </c>
      <c r="CZ876" s="19">
        <v>0</v>
      </c>
      <c r="DA876" s="19">
        <f t="shared" si="67"/>
        <v>516.19033702000002</v>
      </c>
    </row>
    <row r="877" spans="27:105" x14ac:dyDescent="0.35">
      <c r="AA877" s="33"/>
      <c r="AB877" s="33"/>
      <c r="AC877" s="33"/>
      <c r="AN877" s="89"/>
      <c r="BL877" s="42"/>
      <c r="BV877" s="42"/>
      <c r="BW877" s="42"/>
      <c r="CY877" s="19">
        <v>787.51749616999996</v>
      </c>
      <c r="CZ877" s="19">
        <v>0</v>
      </c>
      <c r="DA877" s="19">
        <f t="shared" si="67"/>
        <v>787.51749616999996</v>
      </c>
    </row>
    <row r="878" spans="27:105" x14ac:dyDescent="0.35">
      <c r="AA878" s="33"/>
      <c r="AB878" s="33"/>
      <c r="AC878" s="33"/>
      <c r="AN878" s="89"/>
      <c r="BL878" s="42"/>
      <c r="BV878" s="42"/>
      <c r="BW878" s="42"/>
      <c r="CY878" s="19">
        <v>0</v>
      </c>
      <c r="CZ878" s="19">
        <v>0</v>
      </c>
      <c r="DA878" s="19">
        <f t="shared" si="67"/>
        <v>0</v>
      </c>
    </row>
    <row r="879" spans="27:105" x14ac:dyDescent="0.35">
      <c r="AA879" s="33"/>
      <c r="AB879" s="33"/>
      <c r="AC879" s="33"/>
      <c r="AN879" s="89"/>
      <c r="BL879" s="42"/>
      <c r="BV879" s="42"/>
      <c r="BW879" s="42"/>
      <c r="CY879" s="19">
        <v>0</v>
      </c>
      <c r="CZ879" s="19">
        <v>0</v>
      </c>
      <c r="DA879" s="19">
        <f t="shared" si="67"/>
        <v>0</v>
      </c>
    </row>
    <row r="880" spans="27:105" x14ac:dyDescent="0.35">
      <c r="AA880" s="33"/>
      <c r="AB880" s="33"/>
      <c r="AC880" s="33"/>
      <c r="AN880" s="89"/>
      <c r="BL880" s="42"/>
      <c r="BV880" s="42"/>
      <c r="BW880" s="42"/>
      <c r="CY880" s="19">
        <v>0</v>
      </c>
      <c r="CZ880" s="19">
        <v>3000</v>
      </c>
      <c r="DA880" s="19">
        <f t="shared" si="67"/>
        <v>-3000</v>
      </c>
    </row>
    <row r="881" spans="27:105" x14ac:dyDescent="0.35">
      <c r="AA881" s="33"/>
      <c r="AB881" s="33"/>
      <c r="AC881" s="33"/>
      <c r="AN881" s="89"/>
      <c r="BL881" s="42"/>
      <c r="BV881" s="42"/>
      <c r="BW881" s="42"/>
      <c r="CY881" s="19">
        <v>0</v>
      </c>
      <c r="CZ881" s="19">
        <v>1434.7826087000001</v>
      </c>
      <c r="DA881" s="19">
        <f t="shared" si="67"/>
        <v>-1434.7826087000001</v>
      </c>
    </row>
    <row r="882" spans="27:105" x14ac:dyDescent="0.35">
      <c r="AA882" s="33"/>
      <c r="AB882" s="33"/>
      <c r="AC882" s="33"/>
      <c r="AN882" s="89"/>
      <c r="BL882" s="42"/>
      <c r="BV882" s="42"/>
      <c r="BW882" s="42"/>
      <c r="CY882" s="19">
        <v>0</v>
      </c>
      <c r="CZ882" s="19">
        <v>3000</v>
      </c>
      <c r="DA882" s="19">
        <f t="shared" si="67"/>
        <v>-3000</v>
      </c>
    </row>
    <row r="883" spans="27:105" x14ac:dyDescent="0.35">
      <c r="AA883" s="33"/>
      <c r="AB883" s="33"/>
      <c r="AC883" s="33"/>
      <c r="AN883" s="89"/>
      <c r="BL883" s="42"/>
      <c r="BV883" s="42"/>
      <c r="BW883" s="42"/>
      <c r="CY883" s="19">
        <v>0</v>
      </c>
      <c r="CZ883" s="19">
        <v>3000</v>
      </c>
      <c r="DA883" s="19">
        <f t="shared" si="67"/>
        <v>-3000</v>
      </c>
    </row>
    <row r="884" spans="27:105" x14ac:dyDescent="0.35">
      <c r="AA884" s="33"/>
      <c r="AB884" s="33"/>
      <c r="AC884" s="33"/>
      <c r="AN884" s="89"/>
      <c r="BL884" s="42"/>
      <c r="BV884" s="42"/>
      <c r="BW884" s="42"/>
      <c r="CY884" s="19">
        <v>0</v>
      </c>
      <c r="CZ884" s="19">
        <v>0</v>
      </c>
      <c r="DA884" s="19">
        <f t="shared" si="67"/>
        <v>0</v>
      </c>
    </row>
    <row r="885" spans="27:105" x14ac:dyDescent="0.35">
      <c r="AA885" s="33"/>
      <c r="AB885" s="33"/>
      <c r="AC885" s="33"/>
      <c r="AN885" s="89"/>
      <c r="BL885" s="42"/>
      <c r="BV885" s="42"/>
      <c r="BW885" s="42"/>
      <c r="CY885" s="19">
        <v>0</v>
      </c>
      <c r="CZ885" s="19">
        <v>0</v>
      </c>
      <c r="DA885" s="19">
        <f t="shared" si="67"/>
        <v>0</v>
      </c>
    </row>
    <row r="886" spans="27:105" x14ac:dyDescent="0.35">
      <c r="AA886" s="33"/>
      <c r="AB886" s="33"/>
      <c r="AC886" s="33"/>
      <c r="AN886" s="89"/>
      <c r="BL886" s="42"/>
      <c r="BV886" s="42"/>
      <c r="BW886" s="42"/>
      <c r="CY886" s="19">
        <v>0</v>
      </c>
      <c r="CZ886" s="19">
        <v>0</v>
      </c>
      <c r="DA886" s="19">
        <f t="shared" si="67"/>
        <v>0</v>
      </c>
    </row>
    <row r="887" spans="27:105" x14ac:dyDescent="0.35">
      <c r="AA887" s="33"/>
      <c r="AB887" s="33"/>
      <c r="AC887" s="33"/>
      <c r="AN887" s="89"/>
      <c r="BL887" s="42"/>
      <c r="BV887" s="42"/>
      <c r="BW887" s="42"/>
      <c r="CY887" s="19">
        <v>976.24542052000004</v>
      </c>
      <c r="CZ887" s="19">
        <v>0</v>
      </c>
      <c r="DA887" s="19">
        <f t="shared" si="67"/>
        <v>976.24542052000004</v>
      </c>
    </row>
    <row r="888" spans="27:105" x14ac:dyDescent="0.35">
      <c r="AA888" s="33"/>
      <c r="AB888" s="33"/>
      <c r="AC888" s="33"/>
      <c r="AN888" s="89"/>
      <c r="BL888" s="42"/>
      <c r="BV888" s="42"/>
      <c r="BW888" s="42"/>
      <c r="CY888" s="19">
        <v>1331.8384971099999</v>
      </c>
      <c r="CZ888" s="19">
        <v>0</v>
      </c>
      <c r="DA888" s="19">
        <f t="shared" si="67"/>
        <v>1331.8384971099999</v>
      </c>
    </row>
    <row r="889" spans="27:105" x14ac:dyDescent="0.35">
      <c r="AA889" s="33"/>
      <c r="AB889" s="33"/>
      <c r="AC889" s="33"/>
      <c r="AN889" s="89"/>
      <c r="BL889" s="42"/>
      <c r="BV889" s="42"/>
      <c r="BW889" s="42"/>
      <c r="CY889" s="19">
        <v>1052.7268290300001</v>
      </c>
      <c r="CZ889" s="19">
        <v>0</v>
      </c>
      <c r="DA889" s="19">
        <f t="shared" si="67"/>
        <v>1052.7268290300001</v>
      </c>
    </row>
    <row r="890" spans="27:105" x14ac:dyDescent="0.35">
      <c r="AA890" s="33"/>
      <c r="AB890" s="33"/>
      <c r="AC890" s="33"/>
      <c r="AN890" s="89"/>
      <c r="BL890" s="42"/>
      <c r="BV890" s="42"/>
      <c r="BW890" s="42"/>
      <c r="CY890" s="19">
        <v>481.75367584000003</v>
      </c>
      <c r="CZ890" s="19">
        <v>0</v>
      </c>
      <c r="DA890" s="19">
        <f t="shared" si="67"/>
        <v>481.75367584000003</v>
      </c>
    </row>
    <row r="891" spans="27:105" x14ac:dyDescent="0.35">
      <c r="AA891" s="33"/>
      <c r="AB891" s="33"/>
      <c r="AC891" s="33"/>
      <c r="AN891" s="89"/>
      <c r="BL891" s="42"/>
      <c r="BV891" s="42"/>
      <c r="BW891" s="42"/>
      <c r="CY891" s="19">
        <v>641.37943842000004</v>
      </c>
      <c r="CZ891" s="19">
        <v>0</v>
      </c>
      <c r="DA891" s="19">
        <f t="shared" si="67"/>
        <v>641.37943842000004</v>
      </c>
    </row>
    <row r="892" spans="27:105" x14ac:dyDescent="0.35">
      <c r="AA892" s="33"/>
      <c r="AB892" s="33"/>
      <c r="AC892" s="33"/>
      <c r="AN892" s="89"/>
      <c r="BL892" s="42"/>
      <c r="BV892" s="42"/>
      <c r="BW892" s="42"/>
      <c r="CY892" s="19">
        <v>0</v>
      </c>
      <c r="CZ892" s="19">
        <v>0</v>
      </c>
      <c r="DA892" s="19">
        <f t="shared" si="67"/>
        <v>0</v>
      </c>
    </row>
    <row r="893" spans="27:105" x14ac:dyDescent="0.35">
      <c r="AA893" s="33"/>
      <c r="AB893" s="33"/>
      <c r="AC893" s="33"/>
      <c r="AN893" s="89"/>
      <c r="BL893" s="42"/>
      <c r="BV893" s="42"/>
      <c r="BW893" s="42"/>
      <c r="CY893" s="19">
        <v>0</v>
      </c>
      <c r="CZ893" s="19">
        <v>0</v>
      </c>
      <c r="DA893" s="19">
        <f t="shared" si="67"/>
        <v>0</v>
      </c>
    </row>
    <row r="894" spans="27:105" x14ac:dyDescent="0.35">
      <c r="AA894" s="33"/>
      <c r="AB894" s="33"/>
      <c r="AC894" s="33"/>
      <c r="AN894" s="89"/>
      <c r="BL894" s="42"/>
      <c r="BV894" s="42"/>
      <c r="BW894" s="42"/>
      <c r="CY894" s="19">
        <v>0</v>
      </c>
      <c r="CZ894" s="19">
        <v>0</v>
      </c>
      <c r="DA894" s="19">
        <f t="shared" si="67"/>
        <v>0</v>
      </c>
    </row>
    <row r="895" spans="27:105" x14ac:dyDescent="0.35">
      <c r="AA895" s="33"/>
      <c r="AB895" s="33"/>
      <c r="AC895" s="33"/>
      <c r="AN895" s="89"/>
      <c r="BL895" s="42"/>
      <c r="BV895" s="42"/>
      <c r="BW895" s="42"/>
      <c r="CY895" s="19">
        <v>0</v>
      </c>
      <c r="CZ895" s="19">
        <v>0</v>
      </c>
      <c r="DA895" s="19">
        <f t="shared" si="67"/>
        <v>0</v>
      </c>
    </row>
    <row r="896" spans="27:105" x14ac:dyDescent="0.35">
      <c r="AA896" s="33"/>
      <c r="AB896" s="33"/>
      <c r="AC896" s="33"/>
      <c r="AN896" s="89"/>
      <c r="BL896" s="42"/>
      <c r="BV896" s="42"/>
      <c r="BW896" s="42"/>
      <c r="CY896" s="19">
        <v>0</v>
      </c>
      <c r="CZ896" s="19">
        <v>0</v>
      </c>
      <c r="DA896" s="19">
        <f t="shared" si="67"/>
        <v>0</v>
      </c>
    </row>
    <row r="897" spans="27:105" x14ac:dyDescent="0.35">
      <c r="AA897" s="33"/>
      <c r="AB897" s="33"/>
      <c r="AC897" s="33"/>
      <c r="AN897" s="89"/>
      <c r="BL897" s="42"/>
      <c r="BV897" s="42"/>
      <c r="BW897" s="42"/>
      <c r="CY897" s="19">
        <v>0</v>
      </c>
      <c r="CZ897" s="19">
        <v>0</v>
      </c>
      <c r="DA897" s="19">
        <f t="shared" si="67"/>
        <v>0</v>
      </c>
    </row>
    <row r="898" spans="27:105" x14ac:dyDescent="0.35">
      <c r="AA898" s="33"/>
      <c r="AB898" s="33"/>
      <c r="AC898" s="33"/>
      <c r="AN898" s="89"/>
      <c r="BL898" s="42"/>
      <c r="BV898" s="42"/>
      <c r="BW898" s="42"/>
      <c r="CY898" s="19">
        <v>0</v>
      </c>
      <c r="CZ898" s="19">
        <v>0</v>
      </c>
      <c r="DA898" s="19">
        <f t="shared" si="67"/>
        <v>0</v>
      </c>
    </row>
    <row r="899" spans="27:105" x14ac:dyDescent="0.35">
      <c r="AA899" s="33"/>
      <c r="AB899" s="33"/>
      <c r="AC899" s="33"/>
      <c r="AN899" s="89"/>
      <c r="BL899" s="42"/>
      <c r="BV899" s="42"/>
      <c r="BW899" s="42"/>
      <c r="CY899" s="19">
        <v>513.15208859999996</v>
      </c>
      <c r="CZ899" s="19">
        <v>0</v>
      </c>
      <c r="DA899" s="19">
        <f t="shared" si="67"/>
        <v>513.15208859999996</v>
      </c>
    </row>
    <row r="900" spans="27:105" x14ac:dyDescent="0.35">
      <c r="AA900" s="33"/>
      <c r="AB900" s="33"/>
      <c r="AC900" s="33"/>
      <c r="AN900" s="89"/>
      <c r="BL900" s="42"/>
      <c r="BV900" s="42"/>
      <c r="BW900" s="42"/>
      <c r="CY900" s="19">
        <v>1105.6971702999999</v>
      </c>
      <c r="CZ900" s="19">
        <v>0</v>
      </c>
      <c r="DA900" s="19">
        <f t="shared" si="67"/>
        <v>1105.6971702999999</v>
      </c>
    </row>
    <row r="901" spans="27:105" x14ac:dyDescent="0.35">
      <c r="AA901" s="33"/>
      <c r="AB901" s="33"/>
      <c r="AC901" s="33"/>
      <c r="AN901" s="89"/>
      <c r="BL901" s="42"/>
      <c r="BV901" s="42"/>
      <c r="BW901" s="42"/>
      <c r="CY901" s="19">
        <v>1737.5235873300001</v>
      </c>
      <c r="CZ901" s="19">
        <v>0</v>
      </c>
      <c r="DA901" s="19">
        <f t="shared" si="67"/>
        <v>1737.5235873300001</v>
      </c>
    </row>
    <row r="902" spans="27:105" x14ac:dyDescent="0.35">
      <c r="AA902" s="33"/>
      <c r="AB902" s="33"/>
      <c r="AC902" s="33"/>
      <c r="AN902" s="89"/>
      <c r="BL902" s="42"/>
      <c r="BV902" s="42"/>
      <c r="BW902" s="42"/>
      <c r="CY902" s="19">
        <v>1759.6832928599999</v>
      </c>
      <c r="CZ902" s="19">
        <v>0</v>
      </c>
      <c r="DA902" s="19">
        <f t="shared" ref="DA902:DA965" si="68">CY902-CZ902</f>
        <v>1759.6832928599999</v>
      </c>
    </row>
    <row r="903" spans="27:105" x14ac:dyDescent="0.35">
      <c r="AA903" s="33"/>
      <c r="AB903" s="33"/>
      <c r="AC903" s="33"/>
      <c r="AN903" s="89"/>
      <c r="BL903" s="42"/>
      <c r="BV903" s="42"/>
      <c r="BW903" s="42"/>
      <c r="CY903" s="19">
        <v>0</v>
      </c>
      <c r="CZ903" s="19">
        <v>0</v>
      </c>
      <c r="DA903" s="19">
        <f t="shared" si="68"/>
        <v>0</v>
      </c>
    </row>
    <row r="904" spans="27:105" x14ac:dyDescent="0.35">
      <c r="AA904" s="33"/>
      <c r="AB904" s="33"/>
      <c r="AC904" s="33"/>
      <c r="AN904" s="89"/>
      <c r="BL904" s="42"/>
      <c r="BV904" s="42"/>
      <c r="BW904" s="42"/>
      <c r="CY904" s="19">
        <v>0</v>
      </c>
      <c r="CZ904" s="19">
        <v>2708.8087851099999</v>
      </c>
      <c r="DA904" s="19">
        <f t="shared" si="68"/>
        <v>-2708.8087851099999</v>
      </c>
    </row>
    <row r="905" spans="27:105" x14ac:dyDescent="0.35">
      <c r="AA905" s="33"/>
      <c r="AB905" s="33"/>
      <c r="AC905" s="33"/>
      <c r="AN905" s="89"/>
      <c r="BL905" s="42"/>
      <c r="BV905" s="42"/>
      <c r="BW905" s="42"/>
      <c r="CY905" s="19">
        <v>0</v>
      </c>
      <c r="CZ905" s="19">
        <v>765.84101721000002</v>
      </c>
      <c r="DA905" s="19">
        <f t="shared" si="68"/>
        <v>-765.84101721000002</v>
      </c>
    </row>
    <row r="906" spans="27:105" x14ac:dyDescent="0.35">
      <c r="AA906" s="33"/>
      <c r="AB906" s="33"/>
      <c r="AC906" s="33"/>
      <c r="AN906" s="89"/>
      <c r="BL906" s="42"/>
      <c r="BV906" s="42"/>
      <c r="BW906" s="42"/>
      <c r="CY906" s="19">
        <v>0</v>
      </c>
      <c r="CZ906" s="19">
        <v>960.13280638000003</v>
      </c>
      <c r="DA906" s="19">
        <f t="shared" si="68"/>
        <v>-960.13280638000003</v>
      </c>
    </row>
    <row r="907" spans="27:105" x14ac:dyDescent="0.35">
      <c r="AA907" s="33"/>
      <c r="AB907" s="33"/>
      <c r="AC907" s="33"/>
      <c r="AN907" s="89"/>
      <c r="BL907" s="42"/>
      <c r="BV907" s="42"/>
      <c r="BW907" s="42"/>
      <c r="CY907" s="19">
        <v>0</v>
      </c>
      <c r="CZ907" s="19">
        <v>3000</v>
      </c>
      <c r="DA907" s="19">
        <f t="shared" si="68"/>
        <v>-3000</v>
      </c>
    </row>
    <row r="908" spans="27:105" x14ac:dyDescent="0.35">
      <c r="AA908" s="33"/>
      <c r="AB908" s="33"/>
      <c r="AC908" s="33"/>
      <c r="AN908" s="89"/>
      <c r="BL908" s="42"/>
      <c r="BV908" s="42"/>
      <c r="BW908" s="42"/>
      <c r="CY908" s="19">
        <v>0</v>
      </c>
      <c r="CZ908" s="19">
        <v>3000</v>
      </c>
      <c r="DA908" s="19">
        <f t="shared" si="68"/>
        <v>-3000</v>
      </c>
    </row>
    <row r="909" spans="27:105" x14ac:dyDescent="0.35">
      <c r="AA909" s="33"/>
      <c r="AB909" s="33"/>
      <c r="AC909" s="33"/>
      <c r="AN909" s="89"/>
      <c r="BL909" s="42"/>
      <c r="BV909" s="42"/>
      <c r="BW909" s="42"/>
      <c r="CY909" s="19">
        <v>0</v>
      </c>
      <c r="CZ909" s="19">
        <v>0</v>
      </c>
      <c r="DA909" s="19">
        <f t="shared" si="68"/>
        <v>0</v>
      </c>
    </row>
    <row r="910" spans="27:105" x14ac:dyDescent="0.35">
      <c r="AA910" s="33"/>
      <c r="AB910" s="33"/>
      <c r="AC910" s="33"/>
      <c r="AN910" s="89"/>
      <c r="BL910" s="42"/>
      <c r="BV910" s="42"/>
      <c r="BW910" s="42"/>
      <c r="CY910" s="19">
        <v>867.54481218000001</v>
      </c>
      <c r="CZ910" s="19">
        <v>0</v>
      </c>
      <c r="DA910" s="19">
        <f t="shared" si="68"/>
        <v>867.54481218000001</v>
      </c>
    </row>
    <row r="911" spans="27:105" x14ac:dyDescent="0.35">
      <c r="AA911" s="33"/>
      <c r="AB911" s="33"/>
      <c r="AC911" s="33"/>
      <c r="AN911" s="89"/>
      <c r="BL911" s="42"/>
      <c r="BV911" s="42"/>
      <c r="BW911" s="42"/>
      <c r="CY911" s="19">
        <v>1570.86991857</v>
      </c>
      <c r="CZ911" s="19">
        <v>0</v>
      </c>
      <c r="DA911" s="19">
        <f t="shared" si="68"/>
        <v>1570.86991857</v>
      </c>
    </row>
    <row r="912" spans="27:105" x14ac:dyDescent="0.35">
      <c r="AA912" s="33"/>
      <c r="AB912" s="33"/>
      <c r="AC912" s="33"/>
      <c r="AN912" s="89"/>
      <c r="BL912" s="42"/>
      <c r="BV912" s="42"/>
      <c r="BW912" s="42"/>
      <c r="CY912" s="19">
        <v>1710.2023951599999</v>
      </c>
      <c r="CZ912" s="19">
        <v>0</v>
      </c>
      <c r="DA912" s="19">
        <f t="shared" si="68"/>
        <v>1710.2023951599999</v>
      </c>
    </row>
    <row r="913" spans="27:105" x14ac:dyDescent="0.35">
      <c r="AA913" s="33"/>
      <c r="AB913" s="33"/>
      <c r="AC913" s="33"/>
      <c r="AN913" s="89"/>
      <c r="BL913" s="42"/>
      <c r="BV913" s="42"/>
      <c r="BW913" s="42"/>
      <c r="CY913" s="19">
        <v>1169.1515270800001</v>
      </c>
      <c r="CZ913" s="19">
        <v>0</v>
      </c>
      <c r="DA913" s="19">
        <f t="shared" si="68"/>
        <v>1169.1515270800001</v>
      </c>
    </row>
    <row r="914" spans="27:105" x14ac:dyDescent="0.35">
      <c r="AA914" s="33"/>
      <c r="AB914" s="33"/>
      <c r="AC914" s="33"/>
      <c r="AN914" s="89"/>
      <c r="BL914" s="42"/>
      <c r="BV914" s="42"/>
      <c r="BW914" s="42"/>
      <c r="CY914" s="19">
        <v>532.16856112000005</v>
      </c>
      <c r="CZ914" s="19">
        <v>0</v>
      </c>
      <c r="DA914" s="19">
        <f t="shared" si="68"/>
        <v>532.16856112000005</v>
      </c>
    </row>
    <row r="915" spans="27:105" x14ac:dyDescent="0.35">
      <c r="AA915" s="33"/>
      <c r="AB915" s="33"/>
      <c r="AC915" s="33"/>
      <c r="AN915" s="89"/>
      <c r="BL915" s="42"/>
      <c r="BV915" s="42"/>
      <c r="BW915" s="42"/>
      <c r="CY915" s="19">
        <v>983.59108550999997</v>
      </c>
      <c r="CZ915" s="19">
        <v>0</v>
      </c>
      <c r="DA915" s="19">
        <f t="shared" si="68"/>
        <v>983.59108550999997</v>
      </c>
    </row>
    <row r="916" spans="27:105" x14ac:dyDescent="0.35">
      <c r="AA916" s="33"/>
      <c r="AB916" s="33"/>
      <c r="AC916" s="33"/>
      <c r="AN916" s="89"/>
      <c r="BL916" s="42"/>
      <c r="BV916" s="42"/>
      <c r="BW916" s="42"/>
      <c r="CY916" s="19">
        <v>0</v>
      </c>
      <c r="CZ916" s="19">
        <v>0</v>
      </c>
      <c r="DA916" s="19">
        <f t="shared" si="68"/>
        <v>0</v>
      </c>
    </row>
    <row r="917" spans="27:105" x14ac:dyDescent="0.35">
      <c r="AA917" s="33"/>
      <c r="AB917" s="33"/>
      <c r="AC917" s="33"/>
      <c r="AN917" s="89"/>
      <c r="BL917" s="42"/>
      <c r="BV917" s="42"/>
      <c r="BW917" s="42"/>
      <c r="CY917" s="19">
        <v>0</v>
      </c>
      <c r="CZ917" s="19">
        <v>0</v>
      </c>
      <c r="DA917" s="19">
        <f t="shared" si="68"/>
        <v>0</v>
      </c>
    </row>
    <row r="918" spans="27:105" x14ac:dyDescent="0.35">
      <c r="AA918" s="33"/>
      <c r="AB918" s="33"/>
      <c r="AC918" s="33"/>
      <c r="AN918" s="89"/>
      <c r="BL918" s="42"/>
      <c r="BV918" s="42"/>
      <c r="BW918" s="42"/>
      <c r="CY918" s="19">
        <v>0</v>
      </c>
      <c r="CZ918" s="19">
        <v>0</v>
      </c>
      <c r="DA918" s="19">
        <f t="shared" si="68"/>
        <v>0</v>
      </c>
    </row>
    <row r="919" spans="27:105" x14ac:dyDescent="0.35">
      <c r="AA919" s="33"/>
      <c r="AB919" s="33"/>
      <c r="AC919" s="33"/>
      <c r="AN919" s="89"/>
      <c r="BL919" s="42"/>
      <c r="BV919" s="42"/>
      <c r="BW919" s="42"/>
      <c r="CY919" s="19">
        <v>0</v>
      </c>
      <c r="CZ919" s="19">
        <v>0</v>
      </c>
      <c r="DA919" s="19">
        <f t="shared" si="68"/>
        <v>0</v>
      </c>
    </row>
    <row r="920" spans="27:105" x14ac:dyDescent="0.35">
      <c r="AA920" s="33"/>
      <c r="AB920" s="33"/>
      <c r="AC920" s="33"/>
      <c r="AN920" s="89"/>
      <c r="BL920" s="42"/>
      <c r="BV920" s="42"/>
      <c r="BW920" s="42"/>
      <c r="CY920" s="19">
        <v>0</v>
      </c>
      <c r="CZ920" s="19">
        <v>0</v>
      </c>
      <c r="DA920" s="19">
        <f t="shared" si="68"/>
        <v>0</v>
      </c>
    </row>
    <row r="921" spans="27:105" x14ac:dyDescent="0.35">
      <c r="AA921" s="33"/>
      <c r="AB921" s="33"/>
      <c r="AC921" s="33"/>
      <c r="AN921" s="89"/>
      <c r="BL921" s="42"/>
      <c r="BV921" s="42"/>
      <c r="BW921" s="42"/>
      <c r="CY921" s="19">
        <v>0</v>
      </c>
      <c r="CZ921" s="19">
        <v>0</v>
      </c>
      <c r="DA921" s="19">
        <f t="shared" si="68"/>
        <v>0</v>
      </c>
    </row>
    <row r="922" spans="27:105" x14ac:dyDescent="0.35">
      <c r="AA922" s="33"/>
      <c r="AB922" s="33"/>
      <c r="AC922" s="33"/>
      <c r="AN922" s="89"/>
      <c r="BL922" s="42"/>
      <c r="BV922" s="42"/>
      <c r="BW922" s="42"/>
      <c r="CY922" s="19">
        <v>0</v>
      </c>
      <c r="CZ922" s="19">
        <v>0</v>
      </c>
      <c r="DA922" s="19">
        <f t="shared" si="68"/>
        <v>0</v>
      </c>
    </row>
    <row r="923" spans="27:105" x14ac:dyDescent="0.35">
      <c r="AA923" s="33"/>
      <c r="AB923" s="33"/>
      <c r="AC923" s="33"/>
      <c r="AN923" s="89"/>
      <c r="BL923" s="42"/>
      <c r="BV923" s="42"/>
      <c r="BW923" s="42"/>
      <c r="CY923" s="19">
        <v>225.50798664999999</v>
      </c>
      <c r="CZ923" s="19">
        <v>0</v>
      </c>
      <c r="DA923" s="19">
        <f t="shared" si="68"/>
        <v>225.50798664999999</v>
      </c>
    </row>
    <row r="924" spans="27:105" x14ac:dyDescent="0.35">
      <c r="AA924" s="33"/>
      <c r="AB924" s="33"/>
      <c r="AC924" s="33"/>
      <c r="AN924" s="89"/>
      <c r="BL924" s="42"/>
      <c r="BV924" s="42"/>
      <c r="BW924" s="42"/>
      <c r="CY924" s="19">
        <v>807.21934835000002</v>
      </c>
      <c r="CZ924" s="19">
        <v>0</v>
      </c>
      <c r="DA924" s="19">
        <f t="shared" si="68"/>
        <v>807.21934835000002</v>
      </c>
    </row>
    <row r="925" spans="27:105" x14ac:dyDescent="0.35">
      <c r="AA925" s="33"/>
      <c r="AB925" s="33"/>
      <c r="AC925" s="33"/>
      <c r="AN925" s="89"/>
      <c r="BL925" s="42"/>
      <c r="BV925" s="42"/>
      <c r="BW925" s="42"/>
      <c r="CY925" s="19">
        <v>1733.7443653800001</v>
      </c>
      <c r="CZ925" s="19">
        <v>0</v>
      </c>
      <c r="DA925" s="19">
        <f t="shared" si="68"/>
        <v>1733.7443653800001</v>
      </c>
    </row>
    <row r="926" spans="27:105" x14ac:dyDescent="0.35">
      <c r="AA926" s="33"/>
      <c r="AB926" s="33"/>
      <c r="AC926" s="33"/>
      <c r="AN926" s="89"/>
      <c r="BL926" s="42"/>
      <c r="BV926" s="42"/>
      <c r="BW926" s="42"/>
      <c r="CY926" s="19">
        <v>0</v>
      </c>
      <c r="CZ926" s="19">
        <v>0</v>
      </c>
      <c r="DA926" s="19">
        <f t="shared" si="68"/>
        <v>0</v>
      </c>
    </row>
    <row r="927" spans="27:105" x14ac:dyDescent="0.35">
      <c r="AA927" s="33"/>
      <c r="AB927" s="33"/>
      <c r="AC927" s="33"/>
      <c r="AN927" s="89"/>
      <c r="BL927" s="42"/>
      <c r="BV927" s="42"/>
      <c r="BW927" s="42"/>
      <c r="CY927" s="19">
        <v>0</v>
      </c>
      <c r="CZ927" s="19">
        <v>0</v>
      </c>
      <c r="DA927" s="19">
        <f t="shared" si="68"/>
        <v>0</v>
      </c>
    </row>
    <row r="928" spans="27:105" x14ac:dyDescent="0.35">
      <c r="AA928" s="33"/>
      <c r="AB928" s="33"/>
      <c r="AC928" s="33"/>
      <c r="AN928" s="89"/>
      <c r="BL928" s="42"/>
      <c r="BV928" s="42"/>
      <c r="BW928" s="42"/>
      <c r="CY928" s="19">
        <v>0</v>
      </c>
      <c r="CZ928" s="19">
        <v>3000</v>
      </c>
      <c r="DA928" s="19">
        <f t="shared" si="68"/>
        <v>-3000</v>
      </c>
    </row>
    <row r="929" spans="27:105" x14ac:dyDescent="0.35">
      <c r="AA929" s="33"/>
      <c r="AB929" s="33"/>
      <c r="AC929" s="33"/>
      <c r="AN929" s="89"/>
      <c r="BL929" s="42"/>
      <c r="BV929" s="42"/>
      <c r="BW929" s="42"/>
      <c r="CY929" s="19">
        <v>0</v>
      </c>
      <c r="CZ929" s="19">
        <v>1434.7826087000001</v>
      </c>
      <c r="DA929" s="19">
        <f t="shared" si="68"/>
        <v>-1434.7826087000001</v>
      </c>
    </row>
    <row r="930" spans="27:105" x14ac:dyDescent="0.35">
      <c r="AA930" s="33"/>
      <c r="AB930" s="33"/>
      <c r="AC930" s="33"/>
      <c r="AN930" s="89"/>
      <c r="BL930" s="42"/>
      <c r="BV930" s="42"/>
      <c r="BW930" s="42"/>
      <c r="CY930" s="19">
        <v>0</v>
      </c>
      <c r="CZ930" s="19">
        <v>3000</v>
      </c>
      <c r="DA930" s="19">
        <f t="shared" si="68"/>
        <v>-3000</v>
      </c>
    </row>
    <row r="931" spans="27:105" x14ac:dyDescent="0.35">
      <c r="AA931" s="33"/>
      <c r="AB931" s="33"/>
      <c r="AC931" s="33"/>
      <c r="AN931" s="89"/>
      <c r="BL931" s="42"/>
      <c r="BV931" s="42"/>
      <c r="BW931" s="42"/>
      <c r="CY931" s="19">
        <v>0</v>
      </c>
      <c r="CZ931" s="19">
        <v>3000</v>
      </c>
      <c r="DA931" s="19">
        <f t="shared" si="68"/>
        <v>-3000</v>
      </c>
    </row>
    <row r="932" spans="27:105" x14ac:dyDescent="0.35">
      <c r="AA932" s="33"/>
      <c r="AB932" s="33"/>
      <c r="AC932" s="33"/>
      <c r="AN932" s="89"/>
      <c r="BL932" s="42"/>
      <c r="BV932" s="42"/>
      <c r="BW932" s="42"/>
      <c r="CY932" s="19">
        <v>0</v>
      </c>
      <c r="CZ932" s="19">
        <v>0</v>
      </c>
      <c r="DA932" s="19">
        <f t="shared" si="68"/>
        <v>0</v>
      </c>
    </row>
    <row r="933" spans="27:105" x14ac:dyDescent="0.35">
      <c r="AA933" s="33"/>
      <c r="AB933" s="33"/>
      <c r="AC933" s="33"/>
      <c r="AN933" s="89"/>
      <c r="BL933" s="42"/>
      <c r="BV933" s="42"/>
      <c r="BW933" s="42"/>
      <c r="CY933" s="19">
        <v>0</v>
      </c>
      <c r="CZ933" s="19">
        <v>0</v>
      </c>
      <c r="DA933" s="19">
        <f t="shared" si="68"/>
        <v>0</v>
      </c>
    </row>
    <row r="934" spans="27:105" x14ac:dyDescent="0.35">
      <c r="AA934" s="33"/>
      <c r="AB934" s="33"/>
      <c r="AC934" s="33"/>
      <c r="AN934" s="89"/>
      <c r="BL934" s="42"/>
      <c r="BV934" s="42"/>
      <c r="BW934" s="42"/>
      <c r="CY934" s="19">
        <v>0</v>
      </c>
      <c r="CZ934" s="19">
        <v>0</v>
      </c>
      <c r="DA934" s="19">
        <f t="shared" si="68"/>
        <v>0</v>
      </c>
    </row>
    <row r="935" spans="27:105" x14ac:dyDescent="0.35">
      <c r="AA935" s="33"/>
      <c r="AB935" s="33"/>
      <c r="AC935" s="33"/>
      <c r="AN935" s="89"/>
      <c r="BL935" s="42"/>
      <c r="BV935" s="42"/>
      <c r="BW935" s="42"/>
      <c r="CY935" s="19">
        <v>367.22419149000001</v>
      </c>
      <c r="CZ935" s="19">
        <v>0</v>
      </c>
      <c r="DA935" s="19">
        <f t="shared" si="68"/>
        <v>367.22419149000001</v>
      </c>
    </row>
    <row r="936" spans="27:105" x14ac:dyDescent="0.35">
      <c r="AA936" s="33"/>
      <c r="AB936" s="33"/>
      <c r="AC936" s="33"/>
      <c r="AN936" s="89"/>
      <c r="BL936" s="42"/>
      <c r="BV936" s="42"/>
      <c r="BW936" s="42"/>
      <c r="CY936" s="19">
        <v>16.756148939999999</v>
      </c>
      <c r="CZ936" s="19">
        <v>0</v>
      </c>
      <c r="DA936" s="19">
        <f t="shared" si="68"/>
        <v>16.756148939999999</v>
      </c>
    </row>
    <row r="937" spans="27:105" x14ac:dyDescent="0.35">
      <c r="AA937" s="33"/>
      <c r="AB937" s="33"/>
      <c r="AC937" s="33"/>
      <c r="AN937" s="89"/>
      <c r="BL937" s="42"/>
      <c r="BV937" s="42"/>
      <c r="BW937" s="42"/>
      <c r="CY937" s="19">
        <v>0</v>
      </c>
      <c r="CZ937" s="19">
        <v>0</v>
      </c>
      <c r="DA937" s="19">
        <f t="shared" si="68"/>
        <v>0</v>
      </c>
    </row>
    <row r="938" spans="27:105" x14ac:dyDescent="0.35">
      <c r="AA938" s="33"/>
      <c r="AB938" s="33"/>
      <c r="AC938" s="33"/>
      <c r="AN938" s="89"/>
      <c r="BL938" s="42"/>
      <c r="BV938" s="42"/>
      <c r="BW938" s="42"/>
      <c r="CY938" s="19">
        <v>0</v>
      </c>
      <c r="CZ938" s="19">
        <v>0</v>
      </c>
      <c r="DA938" s="19">
        <f t="shared" si="68"/>
        <v>0</v>
      </c>
    </row>
    <row r="939" spans="27:105" x14ac:dyDescent="0.35">
      <c r="AA939" s="33"/>
      <c r="AB939" s="33"/>
      <c r="AC939" s="33"/>
      <c r="AN939" s="89"/>
      <c r="BL939" s="42"/>
      <c r="BV939" s="42"/>
      <c r="BW939" s="42"/>
      <c r="CY939" s="19">
        <v>0</v>
      </c>
      <c r="CZ939" s="19">
        <v>0</v>
      </c>
      <c r="DA939" s="19">
        <f t="shared" si="68"/>
        <v>0</v>
      </c>
    </row>
    <row r="940" spans="27:105" x14ac:dyDescent="0.35">
      <c r="AA940" s="33"/>
      <c r="AB940" s="33"/>
      <c r="AC940" s="33"/>
      <c r="AN940" s="89"/>
      <c r="BL940" s="42"/>
      <c r="BV940" s="42"/>
      <c r="BW940" s="42"/>
      <c r="CY940" s="19">
        <v>0</v>
      </c>
      <c r="CZ940" s="19">
        <v>0</v>
      </c>
      <c r="DA940" s="19">
        <f t="shared" si="68"/>
        <v>0</v>
      </c>
    </row>
    <row r="941" spans="27:105" x14ac:dyDescent="0.35">
      <c r="AA941" s="33"/>
      <c r="AB941" s="33"/>
      <c r="AC941" s="33"/>
      <c r="AN941" s="89"/>
      <c r="BL941" s="42"/>
      <c r="BV941" s="42"/>
      <c r="BW941" s="42"/>
      <c r="CY941" s="19">
        <v>0</v>
      </c>
      <c r="CZ941" s="19">
        <v>0</v>
      </c>
      <c r="DA941" s="19">
        <f t="shared" si="68"/>
        <v>0</v>
      </c>
    </row>
    <row r="942" spans="27:105" x14ac:dyDescent="0.35">
      <c r="AA942" s="33"/>
      <c r="AB942" s="33"/>
      <c r="AC942" s="33"/>
      <c r="AN942" s="89"/>
      <c r="BL942" s="42"/>
      <c r="BV942" s="42"/>
      <c r="BW942" s="42"/>
      <c r="CY942" s="19">
        <v>0</v>
      </c>
      <c r="CZ942" s="19">
        <v>0</v>
      </c>
      <c r="DA942" s="19">
        <f t="shared" si="68"/>
        <v>0</v>
      </c>
    </row>
    <row r="943" spans="27:105" x14ac:dyDescent="0.35">
      <c r="AA943" s="33"/>
      <c r="AB943" s="33"/>
      <c r="AC943" s="33"/>
      <c r="AN943" s="89"/>
      <c r="BL943" s="42"/>
      <c r="BV943" s="42"/>
      <c r="BW943" s="42"/>
      <c r="CY943" s="19">
        <v>0</v>
      </c>
      <c r="CZ943" s="19">
        <v>0</v>
      </c>
      <c r="DA943" s="19">
        <f t="shared" si="68"/>
        <v>0</v>
      </c>
    </row>
    <row r="944" spans="27:105" x14ac:dyDescent="0.35">
      <c r="AA944" s="33"/>
      <c r="AB944" s="33"/>
      <c r="AC944" s="33"/>
      <c r="AN944" s="89"/>
      <c r="BL944" s="42"/>
      <c r="BV944" s="42"/>
      <c r="BW944" s="42"/>
      <c r="CY944" s="19">
        <v>0</v>
      </c>
      <c r="CZ944" s="19">
        <v>0</v>
      </c>
      <c r="DA944" s="19">
        <f t="shared" si="68"/>
        <v>0</v>
      </c>
    </row>
    <row r="945" spans="27:105" x14ac:dyDescent="0.35">
      <c r="AA945" s="33"/>
      <c r="AB945" s="33"/>
      <c r="AC945" s="33"/>
      <c r="AN945" s="89"/>
      <c r="BL945" s="42"/>
      <c r="BV945" s="42"/>
      <c r="BW945" s="42"/>
      <c r="CY945" s="19">
        <v>0</v>
      </c>
      <c r="CZ945" s="19">
        <v>0</v>
      </c>
      <c r="DA945" s="19">
        <f t="shared" si="68"/>
        <v>0</v>
      </c>
    </row>
    <row r="946" spans="27:105" x14ac:dyDescent="0.35">
      <c r="AA946" s="33"/>
      <c r="AB946" s="33"/>
      <c r="AC946" s="33"/>
      <c r="AN946" s="89"/>
      <c r="BL946" s="42"/>
      <c r="BV946" s="42"/>
      <c r="BW946" s="42"/>
      <c r="CY946" s="19">
        <v>1079.1759110600001</v>
      </c>
      <c r="CZ946" s="19">
        <v>0</v>
      </c>
      <c r="DA946" s="19">
        <f t="shared" si="68"/>
        <v>1079.1759110600001</v>
      </c>
    </row>
    <row r="947" spans="27:105" x14ac:dyDescent="0.35">
      <c r="AA947" s="33"/>
      <c r="AB947" s="33"/>
      <c r="AC947" s="33"/>
      <c r="AN947" s="89"/>
      <c r="BL947" s="42"/>
      <c r="BV947" s="42"/>
      <c r="BW947" s="42"/>
      <c r="CY947" s="19">
        <v>1378.45577957</v>
      </c>
      <c r="CZ947" s="19">
        <v>0</v>
      </c>
      <c r="DA947" s="19">
        <f t="shared" si="68"/>
        <v>1378.45577957</v>
      </c>
    </row>
    <row r="948" spans="27:105" x14ac:dyDescent="0.35">
      <c r="AA948" s="33"/>
      <c r="AB948" s="33"/>
      <c r="AC948" s="33"/>
      <c r="AN948" s="89"/>
      <c r="BL948" s="42"/>
      <c r="BV948" s="42"/>
      <c r="BW948" s="42"/>
      <c r="CY948" s="19">
        <v>1840.0993412800001</v>
      </c>
      <c r="CZ948" s="19">
        <v>0</v>
      </c>
      <c r="DA948" s="19">
        <f t="shared" si="68"/>
        <v>1840.0993412800001</v>
      </c>
    </row>
    <row r="949" spans="27:105" x14ac:dyDescent="0.35">
      <c r="AA949" s="33"/>
      <c r="AB949" s="33"/>
      <c r="AC949" s="33"/>
      <c r="AN949" s="89"/>
      <c r="BL949" s="42"/>
      <c r="BV949" s="42"/>
      <c r="BW949" s="42"/>
      <c r="CY949" s="19">
        <v>2311.2741638299999</v>
      </c>
      <c r="CZ949" s="19">
        <v>0</v>
      </c>
      <c r="DA949" s="19">
        <f t="shared" si="68"/>
        <v>2311.2741638299999</v>
      </c>
    </row>
    <row r="950" spans="27:105" x14ac:dyDescent="0.35">
      <c r="AA950" s="33"/>
      <c r="AB950" s="33"/>
      <c r="AC950" s="33"/>
      <c r="AN950" s="89"/>
      <c r="BL950" s="42"/>
      <c r="BV950" s="42"/>
      <c r="BW950" s="42"/>
      <c r="CY950" s="19">
        <v>2607.0144638299998</v>
      </c>
      <c r="CZ950" s="19">
        <v>0</v>
      </c>
      <c r="DA950" s="19">
        <f t="shared" si="68"/>
        <v>2607.0144638299998</v>
      </c>
    </row>
    <row r="951" spans="27:105" x14ac:dyDescent="0.35">
      <c r="AA951" s="33"/>
      <c r="AB951" s="33"/>
      <c r="AC951" s="33"/>
      <c r="AN951" s="89"/>
      <c r="BL951" s="42"/>
      <c r="BV951" s="42"/>
      <c r="BW951" s="42"/>
      <c r="CY951" s="19">
        <v>0</v>
      </c>
      <c r="CZ951" s="19">
        <v>0</v>
      </c>
      <c r="DA951" s="19">
        <f t="shared" si="68"/>
        <v>0</v>
      </c>
    </row>
    <row r="952" spans="27:105" x14ac:dyDescent="0.35">
      <c r="AA952" s="33"/>
      <c r="AB952" s="33"/>
      <c r="AC952" s="33"/>
      <c r="AN952" s="89"/>
      <c r="BL952" s="42"/>
      <c r="BV952" s="42"/>
      <c r="BW952" s="42"/>
      <c r="CY952" s="19">
        <v>0</v>
      </c>
      <c r="CZ952" s="19">
        <v>0</v>
      </c>
      <c r="DA952" s="19">
        <f t="shared" si="68"/>
        <v>0</v>
      </c>
    </row>
    <row r="953" spans="27:105" x14ac:dyDescent="0.35">
      <c r="AA953" s="33"/>
      <c r="AB953" s="33"/>
      <c r="AC953" s="33"/>
      <c r="AN953" s="89"/>
      <c r="BL953" s="42"/>
      <c r="BV953" s="42"/>
      <c r="BW953" s="42"/>
      <c r="CY953" s="19">
        <v>0</v>
      </c>
      <c r="CZ953" s="19">
        <v>3000</v>
      </c>
      <c r="DA953" s="19">
        <f t="shared" si="68"/>
        <v>-3000</v>
      </c>
    </row>
    <row r="954" spans="27:105" x14ac:dyDescent="0.35">
      <c r="AA954" s="33"/>
      <c r="AB954" s="33"/>
      <c r="AC954" s="33"/>
      <c r="AN954" s="89"/>
      <c r="BL954" s="42"/>
      <c r="BV954" s="42"/>
      <c r="BW954" s="42"/>
      <c r="CY954" s="19">
        <v>0</v>
      </c>
      <c r="CZ954" s="19">
        <v>2091.9606063800002</v>
      </c>
      <c r="DA954" s="19">
        <f t="shared" si="68"/>
        <v>-2091.9606063800002</v>
      </c>
    </row>
    <row r="955" spans="27:105" x14ac:dyDescent="0.35">
      <c r="AA955" s="33"/>
      <c r="AB955" s="33"/>
      <c r="AC955" s="33"/>
      <c r="AN955" s="89"/>
      <c r="BL955" s="42"/>
      <c r="BV955" s="42"/>
      <c r="BW955" s="42"/>
      <c r="CY955" s="19">
        <v>0</v>
      </c>
      <c r="CZ955" s="19">
        <v>3000</v>
      </c>
      <c r="DA955" s="19">
        <f t="shared" si="68"/>
        <v>-3000</v>
      </c>
    </row>
    <row r="956" spans="27:105" x14ac:dyDescent="0.35">
      <c r="AA956" s="33"/>
      <c r="AB956" s="33"/>
      <c r="AC956" s="33"/>
      <c r="AN956" s="89"/>
      <c r="BL956" s="42"/>
      <c r="BV956" s="42"/>
      <c r="BW956" s="42"/>
      <c r="CY956" s="19">
        <v>0</v>
      </c>
      <c r="CZ956" s="19">
        <v>2342.8220023099998</v>
      </c>
      <c r="DA956" s="19">
        <f t="shared" si="68"/>
        <v>-2342.8220023099998</v>
      </c>
    </row>
    <row r="957" spans="27:105" x14ac:dyDescent="0.35">
      <c r="AA957" s="33"/>
      <c r="AB957" s="33"/>
      <c r="AC957" s="33"/>
      <c r="AN957" s="89"/>
      <c r="BL957" s="42"/>
      <c r="BV957" s="42"/>
      <c r="BW957" s="42"/>
      <c r="CY957" s="19">
        <v>0</v>
      </c>
      <c r="CZ957" s="19">
        <v>0</v>
      </c>
      <c r="DA957" s="19">
        <f t="shared" si="68"/>
        <v>0</v>
      </c>
    </row>
    <row r="958" spans="27:105" x14ac:dyDescent="0.35">
      <c r="AA958" s="33"/>
      <c r="AB958" s="33"/>
      <c r="AC958" s="33"/>
      <c r="AN958" s="89"/>
      <c r="BL958" s="42"/>
      <c r="BV958" s="42"/>
      <c r="BW958" s="42"/>
      <c r="CY958" s="19">
        <v>0</v>
      </c>
      <c r="CZ958" s="19">
        <v>0</v>
      </c>
      <c r="DA958" s="19">
        <f t="shared" si="68"/>
        <v>0</v>
      </c>
    </row>
    <row r="959" spans="27:105" x14ac:dyDescent="0.35">
      <c r="AA959" s="33"/>
      <c r="AB959" s="33"/>
      <c r="AC959" s="33"/>
      <c r="AN959" s="89"/>
      <c r="BL959" s="42"/>
      <c r="BV959" s="42"/>
      <c r="BW959" s="42"/>
      <c r="CY959" s="19">
        <v>2785.97327043</v>
      </c>
      <c r="CZ959" s="19">
        <v>0</v>
      </c>
      <c r="DA959" s="19">
        <f t="shared" si="68"/>
        <v>2785.97327043</v>
      </c>
    </row>
    <row r="960" spans="27:105" x14ac:dyDescent="0.35">
      <c r="AA960" s="33"/>
      <c r="AB960" s="33"/>
      <c r="AC960" s="33"/>
      <c r="AN960" s="89"/>
      <c r="BL960" s="42"/>
      <c r="BV960" s="42"/>
      <c r="BW960" s="42"/>
      <c r="CY960" s="19">
        <v>3000</v>
      </c>
      <c r="CZ960" s="19">
        <v>0</v>
      </c>
      <c r="DA960" s="19">
        <f t="shared" si="68"/>
        <v>3000</v>
      </c>
    </row>
    <row r="961" spans="27:105" x14ac:dyDescent="0.35">
      <c r="AA961" s="33"/>
      <c r="AB961" s="33"/>
      <c r="AC961" s="33"/>
      <c r="AN961" s="89"/>
      <c r="BL961" s="42"/>
      <c r="BV961" s="42"/>
      <c r="BW961" s="42"/>
      <c r="CY961" s="19">
        <v>0</v>
      </c>
      <c r="CZ961" s="19">
        <v>0</v>
      </c>
      <c r="DA961" s="19">
        <f t="shared" si="68"/>
        <v>0</v>
      </c>
    </row>
    <row r="962" spans="27:105" x14ac:dyDescent="0.35">
      <c r="AA962" s="33"/>
      <c r="AB962" s="33"/>
      <c r="AC962" s="33"/>
      <c r="AN962" s="89"/>
      <c r="BL962" s="42"/>
      <c r="BV962" s="42"/>
      <c r="BW962" s="42"/>
      <c r="CY962" s="19">
        <v>214.02672956999999</v>
      </c>
      <c r="CZ962" s="19">
        <v>0</v>
      </c>
      <c r="DA962" s="19">
        <f t="shared" si="68"/>
        <v>214.02672956999999</v>
      </c>
    </row>
    <row r="963" spans="27:105" x14ac:dyDescent="0.35">
      <c r="AA963" s="33"/>
      <c r="AB963" s="33"/>
      <c r="AC963" s="33"/>
      <c r="AN963" s="89"/>
      <c r="BL963" s="42"/>
      <c r="BV963" s="42"/>
      <c r="BW963" s="42"/>
      <c r="CY963" s="19">
        <v>0</v>
      </c>
      <c r="CZ963" s="19">
        <v>0</v>
      </c>
      <c r="DA963" s="19">
        <f t="shared" si="68"/>
        <v>0</v>
      </c>
    </row>
    <row r="964" spans="27:105" x14ac:dyDescent="0.35">
      <c r="AA964" s="33"/>
      <c r="AB964" s="33"/>
      <c r="AC964" s="33"/>
      <c r="AN964" s="89"/>
      <c r="BL964" s="42"/>
      <c r="BV964" s="42"/>
      <c r="BW964" s="42"/>
      <c r="CY964" s="19">
        <v>0</v>
      </c>
      <c r="CZ964" s="19">
        <v>0</v>
      </c>
      <c r="DA964" s="19">
        <f t="shared" si="68"/>
        <v>0</v>
      </c>
    </row>
    <row r="965" spans="27:105" x14ac:dyDescent="0.35">
      <c r="AA965" s="33"/>
      <c r="AB965" s="33"/>
      <c r="AC965" s="33"/>
      <c r="AN965" s="89"/>
      <c r="BL965" s="42"/>
      <c r="BV965" s="42"/>
      <c r="BW965" s="42"/>
      <c r="CY965" s="19">
        <v>1724.9108848999999</v>
      </c>
      <c r="CZ965" s="19">
        <v>0</v>
      </c>
      <c r="DA965" s="19">
        <f t="shared" si="68"/>
        <v>1724.9108848999999</v>
      </c>
    </row>
    <row r="966" spans="27:105" x14ac:dyDescent="0.35">
      <c r="AA966" s="33"/>
      <c r="AB966" s="33"/>
      <c r="AC966" s="33"/>
      <c r="AN966" s="89"/>
      <c r="BL966" s="42"/>
      <c r="BV966" s="42"/>
      <c r="BW966" s="42"/>
      <c r="CY966" s="19">
        <v>67.570395930000004</v>
      </c>
      <c r="CZ966" s="19">
        <v>0</v>
      </c>
      <c r="DA966" s="19">
        <f t="shared" ref="DA966:DA1029" si="69">CY966-CZ966</f>
        <v>67.570395930000004</v>
      </c>
    </row>
    <row r="967" spans="27:105" x14ac:dyDescent="0.35">
      <c r="AA967" s="33"/>
      <c r="AB967" s="33"/>
      <c r="AC967" s="33"/>
      <c r="AN967" s="89"/>
      <c r="BL967" s="42"/>
      <c r="BV967" s="42"/>
      <c r="BW967" s="42"/>
      <c r="CY967" s="19">
        <v>0</v>
      </c>
      <c r="CZ967" s="19">
        <v>0</v>
      </c>
      <c r="DA967" s="19">
        <f t="shared" si="69"/>
        <v>0</v>
      </c>
    </row>
    <row r="968" spans="27:105" x14ac:dyDescent="0.35">
      <c r="AA968" s="33"/>
      <c r="AB968" s="33"/>
      <c r="AC968" s="33"/>
      <c r="AN968" s="89"/>
      <c r="BL968" s="42"/>
      <c r="BV968" s="42"/>
      <c r="BW968" s="42"/>
      <c r="CY968" s="19">
        <v>466.66389341000001</v>
      </c>
      <c r="CZ968" s="19">
        <v>0</v>
      </c>
      <c r="DA968" s="19">
        <f t="shared" si="69"/>
        <v>466.66389341000001</v>
      </c>
    </row>
    <row r="969" spans="27:105" x14ac:dyDescent="0.35">
      <c r="AA969" s="33"/>
      <c r="AB969" s="33"/>
      <c r="AC969" s="33"/>
      <c r="AN969" s="89"/>
      <c r="BL969" s="42"/>
      <c r="BV969" s="42"/>
      <c r="BW969" s="42"/>
      <c r="CY969" s="19">
        <v>0</v>
      </c>
      <c r="CZ969" s="19">
        <v>0</v>
      </c>
      <c r="DA969" s="19">
        <f t="shared" si="69"/>
        <v>0</v>
      </c>
    </row>
    <row r="970" spans="27:105" x14ac:dyDescent="0.35">
      <c r="AA970" s="33"/>
      <c r="AB970" s="33"/>
      <c r="AC970" s="33"/>
      <c r="AN970" s="89"/>
      <c r="BL970" s="42"/>
      <c r="BV970" s="42"/>
      <c r="BW970" s="42"/>
      <c r="CY970" s="19">
        <v>236.21297000999999</v>
      </c>
      <c r="CZ970" s="19">
        <v>0</v>
      </c>
      <c r="DA970" s="19">
        <f t="shared" si="69"/>
        <v>236.21297000999999</v>
      </c>
    </row>
    <row r="971" spans="27:105" x14ac:dyDescent="0.35">
      <c r="AA971" s="33"/>
      <c r="AB971" s="33"/>
      <c r="AC971" s="33"/>
      <c r="AN971" s="89"/>
      <c r="BL971" s="42"/>
      <c r="BV971" s="42"/>
      <c r="BW971" s="42"/>
      <c r="CY971" s="19">
        <v>468.68029852000001</v>
      </c>
      <c r="CZ971" s="19">
        <v>0</v>
      </c>
      <c r="DA971" s="19">
        <f t="shared" si="69"/>
        <v>468.68029852000001</v>
      </c>
    </row>
    <row r="972" spans="27:105" x14ac:dyDescent="0.35">
      <c r="AA972" s="33"/>
      <c r="AB972" s="33"/>
      <c r="AC972" s="33"/>
      <c r="AN972" s="89"/>
      <c r="BL972" s="42"/>
      <c r="BV972" s="42"/>
      <c r="BW972" s="42"/>
      <c r="CY972" s="19">
        <v>0</v>
      </c>
      <c r="CZ972" s="19">
        <v>0</v>
      </c>
      <c r="DA972" s="19">
        <f t="shared" si="69"/>
        <v>0</v>
      </c>
    </row>
    <row r="973" spans="27:105" x14ac:dyDescent="0.35">
      <c r="AA973" s="33"/>
      <c r="AB973" s="33"/>
      <c r="AC973" s="33"/>
      <c r="AN973" s="89"/>
      <c r="BL973" s="42"/>
      <c r="BV973" s="42"/>
      <c r="BW973" s="42"/>
      <c r="CY973" s="19">
        <v>635.96155724000005</v>
      </c>
      <c r="CZ973" s="19">
        <v>0</v>
      </c>
      <c r="DA973" s="19">
        <f t="shared" si="69"/>
        <v>635.96155724000005</v>
      </c>
    </row>
    <row r="974" spans="27:105" x14ac:dyDescent="0.35">
      <c r="AA974" s="33"/>
      <c r="AB974" s="33"/>
      <c r="AC974" s="33"/>
      <c r="AN974" s="89"/>
      <c r="BL974" s="42"/>
      <c r="BV974" s="42"/>
      <c r="BW974" s="42"/>
      <c r="CY974" s="19">
        <v>0</v>
      </c>
      <c r="CZ974" s="19">
        <v>0</v>
      </c>
      <c r="DA974" s="19">
        <f t="shared" si="69"/>
        <v>0</v>
      </c>
    </row>
    <row r="975" spans="27:105" x14ac:dyDescent="0.35">
      <c r="AA975" s="33"/>
      <c r="AB975" s="33"/>
      <c r="AC975" s="33"/>
      <c r="AN975" s="89"/>
      <c r="BL975" s="42"/>
      <c r="BV975" s="42"/>
      <c r="BW975" s="42"/>
      <c r="CY975" s="19">
        <v>0</v>
      </c>
      <c r="CZ975" s="19">
        <v>0</v>
      </c>
      <c r="DA975" s="19">
        <f t="shared" si="69"/>
        <v>0</v>
      </c>
    </row>
    <row r="976" spans="27:105" x14ac:dyDescent="0.35">
      <c r="AA976" s="33"/>
      <c r="AB976" s="33"/>
      <c r="AC976" s="33"/>
      <c r="AN976" s="89"/>
      <c r="BL976" s="42"/>
      <c r="BV976" s="42"/>
      <c r="BW976" s="42"/>
      <c r="CY976" s="19">
        <v>0</v>
      </c>
      <c r="CZ976" s="19">
        <v>0</v>
      </c>
      <c r="DA976" s="19">
        <f t="shared" si="69"/>
        <v>0</v>
      </c>
    </row>
    <row r="977" spans="27:105" x14ac:dyDescent="0.35">
      <c r="AA977" s="33"/>
      <c r="AB977" s="33"/>
      <c r="AC977" s="33"/>
      <c r="AN977" s="89"/>
      <c r="BL977" s="42"/>
      <c r="BV977" s="42"/>
      <c r="BW977" s="42"/>
      <c r="CY977" s="19">
        <v>0</v>
      </c>
      <c r="CZ977" s="19">
        <v>1370.38309787</v>
      </c>
      <c r="DA977" s="19">
        <f t="shared" si="69"/>
        <v>-1370.38309787</v>
      </c>
    </row>
    <row r="978" spans="27:105" x14ac:dyDescent="0.35">
      <c r="AA978" s="33"/>
      <c r="AB978" s="33"/>
      <c r="AC978" s="33"/>
      <c r="AN978" s="89"/>
      <c r="BL978" s="42"/>
      <c r="BV978" s="42"/>
      <c r="BW978" s="42"/>
      <c r="CY978" s="19">
        <v>0</v>
      </c>
      <c r="CZ978" s="19">
        <v>2203.0245605800001</v>
      </c>
      <c r="DA978" s="19">
        <f t="shared" si="69"/>
        <v>-2203.0245605800001</v>
      </c>
    </row>
    <row r="979" spans="27:105" x14ac:dyDescent="0.35">
      <c r="AA979" s="33"/>
      <c r="AB979" s="33"/>
      <c r="AC979" s="33"/>
      <c r="AN979" s="89"/>
      <c r="BL979" s="42"/>
      <c r="BV979" s="42"/>
      <c r="BW979" s="42"/>
      <c r="CY979" s="19">
        <v>0</v>
      </c>
      <c r="CZ979" s="19">
        <v>2483.4156533</v>
      </c>
      <c r="DA979" s="19">
        <f t="shared" si="69"/>
        <v>-2483.4156533</v>
      </c>
    </row>
    <row r="980" spans="27:105" x14ac:dyDescent="0.35">
      <c r="AA980" s="33"/>
      <c r="AB980" s="33"/>
      <c r="AC980" s="33"/>
      <c r="AN980" s="89"/>
      <c r="BL980" s="42"/>
      <c r="BV980" s="42"/>
      <c r="BW980" s="42"/>
      <c r="CY980" s="19">
        <v>0</v>
      </c>
      <c r="CZ980" s="19">
        <v>0</v>
      </c>
      <c r="DA980" s="19">
        <f t="shared" si="69"/>
        <v>0</v>
      </c>
    </row>
    <row r="981" spans="27:105" x14ac:dyDescent="0.35">
      <c r="AA981" s="33"/>
      <c r="AB981" s="33"/>
      <c r="AC981" s="33"/>
      <c r="AN981" s="89"/>
      <c r="BL981" s="42"/>
      <c r="BV981" s="42"/>
      <c r="BW981" s="42"/>
      <c r="CY981" s="19">
        <v>0</v>
      </c>
      <c r="CZ981" s="19">
        <v>0</v>
      </c>
      <c r="DA981" s="19">
        <f t="shared" si="69"/>
        <v>0</v>
      </c>
    </row>
    <row r="982" spans="27:105" x14ac:dyDescent="0.35">
      <c r="AA982" s="33"/>
      <c r="AB982" s="33"/>
      <c r="AC982" s="33"/>
      <c r="AN982" s="89"/>
      <c r="BL982" s="42"/>
      <c r="BV982" s="42"/>
      <c r="BW982" s="42"/>
      <c r="CY982" s="19">
        <v>1064.78741489</v>
      </c>
      <c r="CZ982" s="19">
        <v>0</v>
      </c>
      <c r="DA982" s="19">
        <f t="shared" si="69"/>
        <v>1064.78741489</v>
      </c>
    </row>
    <row r="983" spans="27:105" x14ac:dyDescent="0.35">
      <c r="AA983" s="33"/>
      <c r="AB983" s="33"/>
      <c r="AC983" s="33"/>
      <c r="AN983" s="89"/>
      <c r="BL983" s="42"/>
      <c r="BV983" s="42"/>
      <c r="BW983" s="42"/>
      <c r="CY983" s="19">
        <v>2276.5490148899999</v>
      </c>
      <c r="CZ983" s="19">
        <v>0</v>
      </c>
      <c r="DA983" s="19">
        <f t="shared" si="69"/>
        <v>2276.5490148899999</v>
      </c>
    </row>
    <row r="984" spans="27:105" x14ac:dyDescent="0.35">
      <c r="AA984" s="33"/>
      <c r="AB984" s="33"/>
      <c r="AC984" s="33"/>
      <c r="AN984" s="89"/>
      <c r="BL984" s="42"/>
      <c r="BV984" s="42"/>
      <c r="BW984" s="42"/>
      <c r="CY984" s="19">
        <v>1654.5467446800001</v>
      </c>
      <c r="CZ984" s="19">
        <v>0</v>
      </c>
      <c r="DA984" s="19">
        <f t="shared" si="69"/>
        <v>1654.5467446800001</v>
      </c>
    </row>
    <row r="985" spans="27:105" x14ac:dyDescent="0.35">
      <c r="AA985" s="33"/>
      <c r="AB985" s="33"/>
      <c r="AC985" s="33"/>
      <c r="AN985" s="89"/>
      <c r="BL985" s="42"/>
      <c r="BV985" s="42"/>
      <c r="BW985" s="42"/>
      <c r="CY985" s="19">
        <v>576.39427234000004</v>
      </c>
      <c r="CZ985" s="19">
        <v>0</v>
      </c>
      <c r="DA985" s="19">
        <f t="shared" si="69"/>
        <v>576.39427234000004</v>
      </c>
    </row>
    <row r="986" spans="27:105" x14ac:dyDescent="0.35">
      <c r="AA986" s="33"/>
      <c r="AB986" s="33"/>
      <c r="AC986" s="33"/>
      <c r="AN986" s="89"/>
      <c r="BL986" s="42"/>
      <c r="BV986" s="42"/>
      <c r="BW986" s="42"/>
      <c r="CY986" s="19">
        <v>0</v>
      </c>
      <c r="CZ986" s="19">
        <v>0</v>
      </c>
      <c r="DA986" s="19">
        <f t="shared" si="69"/>
        <v>0</v>
      </c>
    </row>
    <row r="987" spans="27:105" x14ac:dyDescent="0.35">
      <c r="AA987" s="33"/>
      <c r="AB987" s="33"/>
      <c r="AC987" s="33"/>
      <c r="AN987" s="89"/>
      <c r="BL987" s="42"/>
      <c r="BV987" s="42"/>
      <c r="BW987" s="42"/>
      <c r="CY987" s="19">
        <v>0</v>
      </c>
      <c r="CZ987" s="19">
        <v>0</v>
      </c>
      <c r="DA987" s="19">
        <f t="shared" si="69"/>
        <v>0</v>
      </c>
    </row>
    <row r="988" spans="27:105" x14ac:dyDescent="0.35">
      <c r="AA988" s="33"/>
      <c r="AB988" s="33"/>
      <c r="AC988" s="33"/>
      <c r="AN988" s="89"/>
      <c r="BL988" s="42"/>
      <c r="BV988" s="42"/>
      <c r="BW988" s="42"/>
      <c r="CY988" s="19">
        <v>0</v>
      </c>
      <c r="CZ988" s="19">
        <v>0</v>
      </c>
      <c r="DA988" s="19">
        <f t="shared" si="69"/>
        <v>0</v>
      </c>
    </row>
    <row r="989" spans="27:105" x14ac:dyDescent="0.35">
      <c r="AA989" s="33"/>
      <c r="AB989" s="33"/>
      <c r="AC989" s="33"/>
      <c r="AN989" s="89"/>
      <c r="BL989" s="42"/>
      <c r="BV989" s="42"/>
      <c r="BW989" s="42"/>
      <c r="CY989" s="19">
        <v>0</v>
      </c>
      <c r="CZ989" s="19">
        <v>0</v>
      </c>
      <c r="DA989" s="19">
        <f t="shared" si="69"/>
        <v>0</v>
      </c>
    </row>
    <row r="990" spans="27:105" x14ac:dyDescent="0.35">
      <c r="AA990" s="33"/>
      <c r="AB990" s="33"/>
      <c r="AC990" s="33"/>
      <c r="AN990" s="89"/>
      <c r="BL990" s="42"/>
      <c r="BV990" s="42"/>
      <c r="BW990" s="42"/>
      <c r="CY990" s="19">
        <v>0</v>
      </c>
      <c r="CZ990" s="19">
        <v>0</v>
      </c>
      <c r="DA990" s="19">
        <f t="shared" si="69"/>
        <v>0</v>
      </c>
    </row>
    <row r="991" spans="27:105" x14ac:dyDescent="0.35">
      <c r="AA991" s="33"/>
      <c r="AB991" s="33"/>
      <c r="AC991" s="33"/>
      <c r="AN991" s="89"/>
      <c r="BL991" s="42"/>
      <c r="BV991" s="42"/>
      <c r="BW991" s="42"/>
      <c r="CY991" s="19">
        <v>0</v>
      </c>
      <c r="CZ991" s="19">
        <v>0</v>
      </c>
      <c r="DA991" s="19">
        <f t="shared" si="69"/>
        <v>0</v>
      </c>
    </row>
    <row r="992" spans="27:105" x14ac:dyDescent="0.35">
      <c r="AA992" s="33"/>
      <c r="AB992" s="33"/>
      <c r="AC992" s="33"/>
      <c r="AN992" s="89"/>
      <c r="BL992" s="42"/>
      <c r="BV992" s="42"/>
      <c r="BW992" s="42"/>
      <c r="CY992" s="19">
        <v>0</v>
      </c>
      <c r="CZ992" s="19">
        <v>0</v>
      </c>
      <c r="DA992" s="19">
        <f t="shared" si="69"/>
        <v>0</v>
      </c>
    </row>
    <row r="993" spans="27:105" x14ac:dyDescent="0.35">
      <c r="AA993" s="33"/>
      <c r="AB993" s="33"/>
      <c r="AC993" s="33"/>
      <c r="AN993" s="89"/>
      <c r="BL993" s="42"/>
      <c r="BV993" s="42"/>
      <c r="BW993" s="42"/>
      <c r="CY993" s="19">
        <v>0</v>
      </c>
      <c r="CZ993" s="19">
        <v>0</v>
      </c>
      <c r="DA993" s="19">
        <f t="shared" si="69"/>
        <v>0</v>
      </c>
    </row>
    <row r="994" spans="27:105" x14ac:dyDescent="0.35">
      <c r="AA994" s="33"/>
      <c r="AB994" s="33"/>
      <c r="AC994" s="33"/>
      <c r="AN994" s="89"/>
      <c r="BL994" s="42"/>
      <c r="BV994" s="42"/>
      <c r="BW994" s="42"/>
      <c r="CY994" s="19">
        <v>0</v>
      </c>
      <c r="CZ994" s="19">
        <v>0</v>
      </c>
      <c r="DA994" s="19">
        <f t="shared" si="69"/>
        <v>0</v>
      </c>
    </row>
    <row r="995" spans="27:105" x14ac:dyDescent="0.35">
      <c r="AA995" s="33"/>
      <c r="AB995" s="33"/>
      <c r="AC995" s="33"/>
      <c r="AN995" s="89"/>
      <c r="BL995" s="42"/>
      <c r="BV995" s="42"/>
      <c r="BW995" s="42"/>
      <c r="CY995" s="19">
        <v>0</v>
      </c>
      <c r="CZ995" s="19">
        <v>0</v>
      </c>
      <c r="DA995" s="19">
        <f t="shared" si="69"/>
        <v>0</v>
      </c>
    </row>
    <row r="996" spans="27:105" x14ac:dyDescent="0.35">
      <c r="AA996" s="33"/>
      <c r="AB996" s="33"/>
      <c r="AC996" s="33"/>
      <c r="AN996" s="89"/>
      <c r="BL996" s="42"/>
      <c r="BV996" s="42"/>
      <c r="BW996" s="42"/>
      <c r="CY996" s="19">
        <v>0</v>
      </c>
      <c r="CZ996" s="19">
        <v>0</v>
      </c>
      <c r="DA996" s="19">
        <f t="shared" si="69"/>
        <v>0</v>
      </c>
    </row>
    <row r="997" spans="27:105" x14ac:dyDescent="0.35">
      <c r="AA997" s="33"/>
      <c r="AB997" s="33"/>
      <c r="AC997" s="33"/>
      <c r="AN997" s="89"/>
      <c r="BL997" s="42"/>
      <c r="BV997" s="42"/>
      <c r="BW997" s="42"/>
      <c r="CY997" s="19">
        <v>0</v>
      </c>
      <c r="CZ997" s="19">
        <v>0</v>
      </c>
      <c r="DA997" s="19">
        <f t="shared" si="69"/>
        <v>0</v>
      </c>
    </row>
    <row r="998" spans="27:105" x14ac:dyDescent="0.35">
      <c r="AA998" s="33"/>
      <c r="AB998" s="33"/>
      <c r="AC998" s="33"/>
      <c r="AN998" s="89"/>
      <c r="BL998" s="42"/>
      <c r="BV998" s="42"/>
      <c r="BW998" s="42"/>
      <c r="CY998" s="19">
        <v>0</v>
      </c>
      <c r="CZ998" s="19">
        <v>0</v>
      </c>
      <c r="DA998" s="19">
        <f t="shared" si="69"/>
        <v>0</v>
      </c>
    </row>
    <row r="999" spans="27:105" x14ac:dyDescent="0.35">
      <c r="AA999" s="33"/>
      <c r="AB999" s="33"/>
      <c r="AC999" s="33"/>
      <c r="AN999" s="89"/>
      <c r="BL999" s="42"/>
      <c r="BV999" s="42"/>
      <c r="BW999" s="42"/>
      <c r="CY999" s="19">
        <v>0</v>
      </c>
      <c r="CZ999" s="19">
        <v>0</v>
      </c>
      <c r="DA999" s="19">
        <f t="shared" si="69"/>
        <v>0</v>
      </c>
    </row>
    <row r="1000" spans="27:105" x14ac:dyDescent="0.35">
      <c r="AA1000" s="33"/>
      <c r="AB1000" s="33"/>
      <c r="AC1000" s="33"/>
      <c r="AN1000" s="89"/>
      <c r="BL1000" s="42"/>
      <c r="BV1000" s="42"/>
      <c r="BW1000" s="42"/>
      <c r="CY1000" s="19">
        <v>0</v>
      </c>
      <c r="CZ1000" s="19">
        <v>0</v>
      </c>
      <c r="DA1000" s="19">
        <f t="shared" si="69"/>
        <v>0</v>
      </c>
    </row>
    <row r="1001" spans="27:105" x14ac:dyDescent="0.35">
      <c r="AA1001" s="33"/>
      <c r="AB1001" s="33"/>
      <c r="AC1001" s="33"/>
      <c r="AN1001" s="89"/>
      <c r="BL1001" s="42"/>
      <c r="BV1001" s="42"/>
      <c r="BW1001" s="42"/>
      <c r="CY1001" s="19">
        <v>0</v>
      </c>
      <c r="CZ1001" s="19">
        <v>1434.7826087000001</v>
      </c>
      <c r="DA1001" s="19">
        <f t="shared" si="69"/>
        <v>-1434.7826087000001</v>
      </c>
    </row>
    <row r="1002" spans="27:105" x14ac:dyDescent="0.35">
      <c r="AA1002" s="33"/>
      <c r="AB1002" s="33"/>
      <c r="AC1002" s="33"/>
      <c r="AN1002" s="89"/>
      <c r="BL1002" s="42"/>
      <c r="BV1002" s="42"/>
      <c r="BW1002" s="42"/>
      <c r="CY1002" s="19">
        <v>0</v>
      </c>
      <c r="CZ1002" s="19">
        <v>3000</v>
      </c>
      <c r="DA1002" s="19">
        <f t="shared" si="69"/>
        <v>-3000</v>
      </c>
    </row>
    <row r="1003" spans="27:105" x14ac:dyDescent="0.35">
      <c r="AA1003" s="33"/>
      <c r="AB1003" s="33"/>
      <c r="AC1003" s="33"/>
      <c r="AN1003" s="89"/>
      <c r="BL1003" s="42"/>
      <c r="BV1003" s="42"/>
      <c r="BW1003" s="42"/>
      <c r="CY1003" s="19">
        <v>0</v>
      </c>
      <c r="CZ1003" s="19">
        <v>3000</v>
      </c>
      <c r="DA1003" s="19">
        <f t="shared" si="69"/>
        <v>-3000</v>
      </c>
    </row>
    <row r="1004" spans="27:105" x14ac:dyDescent="0.35">
      <c r="AA1004" s="33"/>
      <c r="AB1004" s="33"/>
      <c r="AC1004" s="33"/>
      <c r="AN1004" s="89"/>
      <c r="BL1004" s="42"/>
      <c r="BV1004" s="42"/>
      <c r="BW1004" s="42"/>
      <c r="CY1004" s="19">
        <v>0</v>
      </c>
      <c r="CZ1004" s="19">
        <v>3000</v>
      </c>
      <c r="DA1004" s="19">
        <f t="shared" si="69"/>
        <v>-3000</v>
      </c>
    </row>
    <row r="1005" spans="27:105" x14ac:dyDescent="0.35">
      <c r="AA1005" s="33"/>
      <c r="AB1005" s="33"/>
      <c r="AC1005" s="33"/>
      <c r="AN1005" s="89"/>
      <c r="BL1005" s="42"/>
      <c r="BV1005" s="42"/>
      <c r="BW1005" s="42"/>
      <c r="CY1005" s="19">
        <v>0</v>
      </c>
      <c r="CZ1005" s="19">
        <v>0</v>
      </c>
      <c r="DA1005" s="19">
        <f t="shared" si="69"/>
        <v>0</v>
      </c>
    </row>
    <row r="1006" spans="27:105" x14ac:dyDescent="0.35">
      <c r="AA1006" s="33"/>
      <c r="AB1006" s="33"/>
      <c r="AC1006" s="33"/>
      <c r="AN1006" s="89"/>
      <c r="BL1006" s="42"/>
      <c r="BV1006" s="42"/>
      <c r="BW1006" s="42"/>
      <c r="CY1006" s="19">
        <v>0</v>
      </c>
      <c r="CZ1006" s="19">
        <v>0</v>
      </c>
      <c r="DA1006" s="19">
        <f t="shared" si="69"/>
        <v>0</v>
      </c>
    </row>
    <row r="1007" spans="27:105" x14ac:dyDescent="0.35">
      <c r="AA1007" s="33"/>
      <c r="AB1007" s="33"/>
      <c r="AC1007" s="33"/>
      <c r="AN1007" s="89"/>
      <c r="BL1007" s="42"/>
      <c r="BV1007" s="42"/>
      <c r="BW1007" s="42"/>
      <c r="CY1007" s="19">
        <v>3000</v>
      </c>
      <c r="CZ1007" s="19">
        <v>0</v>
      </c>
      <c r="DA1007" s="19">
        <f t="shared" si="69"/>
        <v>3000</v>
      </c>
    </row>
    <row r="1008" spans="27:105" x14ac:dyDescent="0.35">
      <c r="AA1008" s="33"/>
      <c r="AB1008" s="33"/>
      <c r="AC1008" s="33"/>
      <c r="AN1008" s="89"/>
      <c r="BL1008" s="42"/>
      <c r="BV1008" s="42"/>
      <c r="BW1008" s="42"/>
      <c r="CY1008" s="19">
        <v>3000</v>
      </c>
      <c r="CZ1008" s="19">
        <v>0</v>
      </c>
      <c r="DA1008" s="19">
        <f t="shared" si="69"/>
        <v>3000</v>
      </c>
    </row>
    <row r="1009" spans="27:105" x14ac:dyDescent="0.35">
      <c r="AA1009" s="33"/>
      <c r="AB1009" s="33"/>
      <c r="AC1009" s="33"/>
      <c r="AN1009" s="89"/>
      <c r="BL1009" s="42"/>
      <c r="BV1009" s="42"/>
      <c r="BW1009" s="42"/>
      <c r="CY1009" s="19">
        <v>0</v>
      </c>
      <c r="CZ1009" s="19">
        <v>0</v>
      </c>
      <c r="DA1009" s="19">
        <f t="shared" si="69"/>
        <v>0</v>
      </c>
    </row>
    <row r="1010" spans="27:105" x14ac:dyDescent="0.35">
      <c r="AA1010" s="33"/>
      <c r="AB1010" s="33"/>
      <c r="AC1010" s="33"/>
      <c r="AN1010" s="89"/>
      <c r="BL1010" s="42"/>
      <c r="BV1010" s="42"/>
      <c r="BW1010" s="42"/>
      <c r="CY1010" s="19">
        <v>0</v>
      </c>
      <c r="CZ1010" s="19">
        <v>0</v>
      </c>
      <c r="DA1010" s="19">
        <f t="shared" si="69"/>
        <v>0</v>
      </c>
    </row>
    <row r="1011" spans="27:105" x14ac:dyDescent="0.35">
      <c r="AA1011" s="33"/>
      <c r="AB1011" s="33"/>
      <c r="AC1011" s="33"/>
      <c r="AN1011" s="89"/>
      <c r="BL1011" s="42"/>
      <c r="BV1011" s="42"/>
      <c r="BW1011" s="42"/>
      <c r="CY1011" s="19">
        <v>0</v>
      </c>
      <c r="CZ1011" s="19">
        <v>0</v>
      </c>
      <c r="DA1011" s="19">
        <f t="shared" si="69"/>
        <v>0</v>
      </c>
    </row>
    <row r="1012" spans="27:105" x14ac:dyDescent="0.35">
      <c r="AA1012" s="33"/>
      <c r="AB1012" s="33"/>
      <c r="AC1012" s="33"/>
      <c r="AN1012" s="89"/>
      <c r="BL1012" s="42"/>
      <c r="BV1012" s="42"/>
      <c r="BW1012" s="42"/>
      <c r="CY1012" s="19">
        <v>1432.7313234000001</v>
      </c>
      <c r="CZ1012" s="19">
        <v>0</v>
      </c>
      <c r="DA1012" s="19">
        <f t="shared" si="69"/>
        <v>1432.7313234000001</v>
      </c>
    </row>
    <row r="1013" spans="27:105" x14ac:dyDescent="0.35">
      <c r="AA1013" s="33"/>
      <c r="AB1013" s="33"/>
      <c r="AC1013" s="33"/>
      <c r="AN1013" s="89"/>
      <c r="BL1013" s="42"/>
      <c r="BV1013" s="42"/>
      <c r="BW1013" s="42"/>
      <c r="CY1013" s="19">
        <v>0</v>
      </c>
      <c r="CZ1013" s="19">
        <v>0</v>
      </c>
      <c r="DA1013" s="19">
        <f t="shared" si="69"/>
        <v>0</v>
      </c>
    </row>
    <row r="1014" spans="27:105" x14ac:dyDescent="0.35">
      <c r="AA1014" s="33"/>
      <c r="AB1014" s="33"/>
      <c r="AC1014" s="33"/>
      <c r="AN1014" s="89"/>
      <c r="BL1014" s="42"/>
      <c r="BV1014" s="42"/>
      <c r="BW1014" s="42"/>
      <c r="CY1014" s="19">
        <v>463.39101276999997</v>
      </c>
      <c r="CZ1014" s="19">
        <v>0</v>
      </c>
      <c r="DA1014" s="19">
        <f t="shared" si="69"/>
        <v>463.39101276999997</v>
      </c>
    </row>
    <row r="1015" spans="27:105" x14ac:dyDescent="0.35">
      <c r="AA1015" s="33"/>
      <c r="AB1015" s="33"/>
      <c r="AC1015" s="33"/>
      <c r="AN1015" s="89"/>
      <c r="BL1015" s="42"/>
      <c r="BV1015" s="42"/>
      <c r="BW1015" s="42"/>
      <c r="CY1015" s="19">
        <v>0</v>
      </c>
      <c r="CZ1015" s="19">
        <v>0</v>
      </c>
      <c r="DA1015" s="19">
        <f t="shared" si="69"/>
        <v>0</v>
      </c>
    </row>
    <row r="1016" spans="27:105" x14ac:dyDescent="0.35">
      <c r="AA1016" s="33"/>
      <c r="AB1016" s="33"/>
      <c r="AC1016" s="33"/>
      <c r="AN1016" s="89"/>
      <c r="BL1016" s="42"/>
      <c r="BV1016" s="42"/>
      <c r="BW1016" s="42"/>
      <c r="CY1016" s="19">
        <v>0</v>
      </c>
      <c r="CZ1016" s="19">
        <v>314.24674893999997</v>
      </c>
      <c r="DA1016" s="19">
        <f t="shared" si="69"/>
        <v>-314.24674893999997</v>
      </c>
    </row>
    <row r="1017" spans="27:105" x14ac:dyDescent="0.35">
      <c r="AA1017" s="33"/>
      <c r="AB1017" s="33"/>
      <c r="AC1017" s="33"/>
      <c r="AN1017" s="89"/>
      <c r="BL1017" s="42"/>
      <c r="BV1017" s="42"/>
      <c r="BW1017" s="42"/>
      <c r="CY1017" s="19">
        <v>0</v>
      </c>
      <c r="CZ1017" s="19">
        <v>603.98037021000005</v>
      </c>
      <c r="DA1017" s="19">
        <f t="shared" si="69"/>
        <v>-603.98037021000005</v>
      </c>
    </row>
    <row r="1018" spans="27:105" x14ac:dyDescent="0.35">
      <c r="AA1018" s="33"/>
      <c r="AB1018" s="33"/>
      <c r="AC1018" s="33"/>
      <c r="AN1018" s="89"/>
      <c r="BL1018" s="42"/>
      <c r="BV1018" s="42"/>
      <c r="BW1018" s="42"/>
      <c r="CY1018" s="19">
        <v>0</v>
      </c>
      <c r="CZ1018" s="19">
        <v>164.78407233999999</v>
      </c>
      <c r="DA1018" s="19">
        <f t="shared" si="69"/>
        <v>-164.78407233999999</v>
      </c>
    </row>
    <row r="1019" spans="27:105" x14ac:dyDescent="0.35">
      <c r="AA1019" s="33"/>
      <c r="AB1019" s="33"/>
      <c r="AC1019" s="33"/>
      <c r="AN1019" s="89"/>
      <c r="BL1019" s="42"/>
      <c r="BV1019" s="42"/>
      <c r="BW1019" s="42"/>
      <c r="CY1019" s="19">
        <v>381.45537531999997</v>
      </c>
      <c r="CZ1019" s="19">
        <v>0</v>
      </c>
      <c r="DA1019" s="19">
        <f t="shared" si="69"/>
        <v>381.45537531999997</v>
      </c>
    </row>
    <row r="1020" spans="27:105" x14ac:dyDescent="0.35">
      <c r="AA1020" s="33"/>
      <c r="AB1020" s="33"/>
      <c r="AC1020" s="33"/>
      <c r="AN1020" s="89"/>
      <c r="BL1020" s="42"/>
      <c r="BV1020" s="42"/>
      <c r="BW1020" s="42"/>
      <c r="CY1020" s="19">
        <v>1938.4127370199999</v>
      </c>
      <c r="CZ1020" s="19">
        <v>0</v>
      </c>
      <c r="DA1020" s="19">
        <f t="shared" si="69"/>
        <v>1938.4127370199999</v>
      </c>
    </row>
    <row r="1021" spans="27:105" x14ac:dyDescent="0.35">
      <c r="AA1021" s="33"/>
      <c r="AB1021" s="33"/>
      <c r="AC1021" s="33"/>
      <c r="AN1021" s="89"/>
      <c r="BL1021" s="42"/>
      <c r="BV1021" s="42"/>
      <c r="BW1021" s="42"/>
      <c r="CY1021" s="19">
        <v>380.37984766</v>
      </c>
      <c r="CZ1021" s="19">
        <v>0</v>
      </c>
      <c r="DA1021" s="19">
        <f t="shared" si="69"/>
        <v>380.37984766</v>
      </c>
    </row>
    <row r="1022" spans="27:105" x14ac:dyDescent="0.35">
      <c r="AA1022" s="33"/>
      <c r="AB1022" s="33"/>
      <c r="AC1022" s="33"/>
      <c r="AN1022" s="89"/>
      <c r="BL1022" s="42"/>
      <c r="BV1022" s="42"/>
      <c r="BW1022" s="42"/>
      <c r="CY1022" s="19">
        <v>0</v>
      </c>
      <c r="CZ1022" s="19">
        <v>0</v>
      </c>
      <c r="DA1022" s="19">
        <f t="shared" si="69"/>
        <v>0</v>
      </c>
    </row>
    <row r="1023" spans="27:105" x14ac:dyDescent="0.35">
      <c r="AA1023" s="33"/>
      <c r="AB1023" s="33"/>
      <c r="AC1023" s="33"/>
      <c r="AN1023" s="89"/>
      <c r="BL1023" s="42"/>
      <c r="BV1023" s="42"/>
      <c r="BW1023" s="42"/>
      <c r="CY1023" s="19">
        <v>0</v>
      </c>
      <c r="CZ1023" s="19">
        <v>0</v>
      </c>
      <c r="DA1023" s="19">
        <f t="shared" si="69"/>
        <v>0</v>
      </c>
    </row>
    <row r="1024" spans="27:105" x14ac:dyDescent="0.35">
      <c r="AA1024" s="33"/>
      <c r="AB1024" s="33"/>
      <c r="AC1024" s="33"/>
      <c r="AN1024" s="89"/>
      <c r="BL1024" s="42"/>
      <c r="BV1024" s="42"/>
      <c r="BW1024" s="42"/>
      <c r="CY1024" s="19">
        <v>0</v>
      </c>
      <c r="CZ1024" s="19">
        <v>1434.7826087000001</v>
      </c>
      <c r="DA1024" s="19">
        <f t="shared" si="69"/>
        <v>-1434.7826087000001</v>
      </c>
    </row>
    <row r="1025" spans="27:105" x14ac:dyDescent="0.35">
      <c r="AA1025" s="33"/>
      <c r="AB1025" s="33"/>
      <c r="AC1025" s="33"/>
      <c r="AN1025" s="89"/>
      <c r="BL1025" s="42"/>
      <c r="BV1025" s="42"/>
      <c r="BW1025" s="42"/>
      <c r="CY1025" s="19">
        <v>0</v>
      </c>
      <c r="CZ1025" s="19">
        <v>3000</v>
      </c>
      <c r="DA1025" s="19">
        <f t="shared" si="69"/>
        <v>-3000</v>
      </c>
    </row>
    <row r="1026" spans="27:105" x14ac:dyDescent="0.35">
      <c r="AA1026" s="33"/>
      <c r="AB1026" s="33"/>
      <c r="AC1026" s="33"/>
      <c r="AN1026" s="89"/>
      <c r="BL1026" s="42"/>
      <c r="BV1026" s="42"/>
      <c r="BW1026" s="42"/>
      <c r="CY1026" s="19">
        <v>0</v>
      </c>
      <c r="CZ1026" s="19">
        <v>3000</v>
      </c>
      <c r="DA1026" s="19">
        <f t="shared" si="69"/>
        <v>-3000</v>
      </c>
    </row>
    <row r="1027" spans="27:105" x14ac:dyDescent="0.35">
      <c r="AA1027" s="33"/>
      <c r="AB1027" s="33"/>
      <c r="AC1027" s="33"/>
      <c r="AN1027" s="89"/>
      <c r="BL1027" s="42"/>
      <c r="BV1027" s="42"/>
      <c r="BW1027" s="42"/>
      <c r="CY1027" s="19">
        <v>0</v>
      </c>
      <c r="CZ1027" s="19">
        <v>3000</v>
      </c>
      <c r="DA1027" s="19">
        <f t="shared" si="69"/>
        <v>-3000</v>
      </c>
    </row>
    <row r="1028" spans="27:105" x14ac:dyDescent="0.35">
      <c r="AA1028" s="33"/>
      <c r="AB1028" s="33"/>
      <c r="AC1028" s="33"/>
      <c r="AN1028" s="89"/>
      <c r="BL1028" s="42"/>
      <c r="BV1028" s="42"/>
      <c r="BW1028" s="42"/>
      <c r="CY1028" s="19">
        <v>0</v>
      </c>
      <c r="CZ1028" s="19">
        <v>0</v>
      </c>
      <c r="DA1028" s="19">
        <f t="shared" si="69"/>
        <v>0</v>
      </c>
    </row>
    <row r="1029" spans="27:105" x14ac:dyDescent="0.35">
      <c r="AA1029" s="33"/>
      <c r="AB1029" s="33"/>
      <c r="AC1029" s="33"/>
      <c r="AN1029" s="89"/>
      <c r="BL1029" s="42"/>
      <c r="BV1029" s="42"/>
      <c r="BW1029" s="42"/>
      <c r="CY1029" s="19">
        <v>0</v>
      </c>
      <c r="CZ1029" s="19">
        <v>0</v>
      </c>
      <c r="DA1029" s="19">
        <f t="shared" si="69"/>
        <v>0</v>
      </c>
    </row>
    <row r="1030" spans="27:105" x14ac:dyDescent="0.35">
      <c r="AA1030" s="33"/>
      <c r="AB1030" s="33"/>
      <c r="AC1030" s="33"/>
      <c r="AN1030" s="89"/>
      <c r="BL1030" s="42"/>
      <c r="BV1030" s="42"/>
      <c r="BW1030" s="42"/>
      <c r="CY1030" s="19">
        <v>130.53097020999999</v>
      </c>
      <c r="CZ1030" s="19">
        <v>141.88148935999999</v>
      </c>
      <c r="DA1030" s="19">
        <f t="shared" ref="DA1030:DA1093" si="70">CY1030-CZ1030</f>
        <v>-11.350519149999997</v>
      </c>
    </row>
    <row r="1031" spans="27:105" x14ac:dyDescent="0.35">
      <c r="AA1031" s="33"/>
      <c r="AB1031" s="33"/>
      <c r="AC1031" s="33"/>
      <c r="AN1031" s="89"/>
      <c r="BL1031" s="42"/>
      <c r="BV1031" s="42"/>
      <c r="BW1031" s="42"/>
      <c r="CY1031" s="19">
        <v>1996.0303872300001</v>
      </c>
      <c r="CZ1031" s="19">
        <v>0</v>
      </c>
      <c r="DA1031" s="19">
        <f t="shared" si="70"/>
        <v>1996.0303872300001</v>
      </c>
    </row>
    <row r="1032" spans="27:105" x14ac:dyDescent="0.35">
      <c r="AA1032" s="33"/>
      <c r="AB1032" s="33"/>
      <c r="AC1032" s="33"/>
      <c r="AN1032" s="89"/>
      <c r="BL1032" s="42"/>
      <c r="BV1032" s="42"/>
      <c r="BW1032" s="42"/>
      <c r="CY1032" s="19">
        <v>3000</v>
      </c>
      <c r="CZ1032" s="19">
        <v>0</v>
      </c>
      <c r="DA1032" s="19">
        <f t="shared" si="70"/>
        <v>3000</v>
      </c>
    </row>
    <row r="1033" spans="27:105" x14ac:dyDescent="0.35">
      <c r="AA1033" s="33"/>
      <c r="AB1033" s="33"/>
      <c r="AC1033" s="33"/>
      <c r="AN1033" s="89"/>
      <c r="BL1033" s="42"/>
      <c r="BV1033" s="42"/>
      <c r="BW1033" s="42"/>
      <c r="CY1033" s="19">
        <v>2260.4785957399999</v>
      </c>
      <c r="CZ1033" s="19">
        <v>0</v>
      </c>
      <c r="DA1033" s="19">
        <f t="shared" si="70"/>
        <v>2260.4785957399999</v>
      </c>
    </row>
    <row r="1034" spans="27:105" x14ac:dyDescent="0.35">
      <c r="AA1034" s="33"/>
      <c r="AB1034" s="33"/>
      <c r="AC1034" s="33"/>
      <c r="AN1034" s="89"/>
      <c r="BL1034" s="42"/>
      <c r="BV1034" s="42"/>
      <c r="BW1034" s="42"/>
      <c r="CY1034" s="19">
        <v>2343.4910170200001</v>
      </c>
      <c r="CZ1034" s="19">
        <v>0</v>
      </c>
      <c r="DA1034" s="19">
        <f t="shared" si="70"/>
        <v>2343.4910170200001</v>
      </c>
    </row>
    <row r="1035" spans="27:105" x14ac:dyDescent="0.35">
      <c r="AA1035" s="33"/>
      <c r="AB1035" s="33"/>
      <c r="AC1035" s="33"/>
      <c r="AN1035" s="89"/>
      <c r="BL1035" s="42"/>
      <c r="BV1035" s="42"/>
      <c r="BW1035" s="42"/>
      <c r="CY1035" s="19">
        <v>0</v>
      </c>
      <c r="CZ1035" s="19">
        <v>0</v>
      </c>
      <c r="DA1035" s="19">
        <f t="shared" si="70"/>
        <v>0</v>
      </c>
    </row>
    <row r="1036" spans="27:105" x14ac:dyDescent="0.35">
      <c r="AA1036" s="33"/>
      <c r="AB1036" s="33"/>
      <c r="AC1036" s="33"/>
      <c r="AN1036" s="89"/>
      <c r="BL1036" s="42"/>
      <c r="BV1036" s="42"/>
      <c r="BW1036" s="42"/>
      <c r="CY1036" s="19">
        <v>0</v>
      </c>
      <c r="CZ1036" s="19">
        <v>514.95769786999995</v>
      </c>
      <c r="DA1036" s="19">
        <f t="shared" si="70"/>
        <v>-514.95769786999995</v>
      </c>
    </row>
    <row r="1037" spans="27:105" x14ac:dyDescent="0.35">
      <c r="AA1037" s="33"/>
      <c r="AB1037" s="33"/>
      <c r="AC1037" s="33"/>
      <c r="AN1037" s="89"/>
      <c r="BL1037" s="42"/>
      <c r="BV1037" s="42"/>
      <c r="BW1037" s="42"/>
      <c r="CY1037" s="19">
        <v>0</v>
      </c>
      <c r="CZ1037" s="19">
        <v>1121.5113661400001</v>
      </c>
      <c r="DA1037" s="19">
        <f t="shared" si="70"/>
        <v>-1121.5113661400001</v>
      </c>
    </row>
    <row r="1038" spans="27:105" x14ac:dyDescent="0.35">
      <c r="AA1038" s="33"/>
      <c r="AB1038" s="33"/>
      <c r="AC1038" s="33"/>
      <c r="AN1038" s="89"/>
      <c r="BL1038" s="42"/>
      <c r="BV1038" s="42"/>
      <c r="BW1038" s="42"/>
      <c r="CY1038" s="19">
        <v>0</v>
      </c>
      <c r="CZ1038" s="19">
        <v>2173.7754</v>
      </c>
      <c r="DA1038" s="19">
        <f t="shared" si="70"/>
        <v>-2173.7754</v>
      </c>
    </row>
    <row r="1039" spans="27:105" x14ac:dyDescent="0.35">
      <c r="AA1039" s="33"/>
      <c r="AB1039" s="33"/>
      <c r="AC1039" s="33"/>
      <c r="AN1039" s="89"/>
      <c r="BL1039" s="42"/>
      <c r="BV1039" s="42"/>
      <c r="BW1039" s="42"/>
      <c r="CY1039" s="19">
        <v>0</v>
      </c>
      <c r="CZ1039" s="19">
        <v>0</v>
      </c>
      <c r="DA1039" s="19">
        <f t="shared" si="70"/>
        <v>0</v>
      </c>
    </row>
    <row r="1040" spans="27:105" x14ac:dyDescent="0.35">
      <c r="AA1040" s="33"/>
      <c r="AB1040" s="33"/>
      <c r="AC1040" s="33"/>
      <c r="AN1040" s="89"/>
      <c r="BL1040" s="42"/>
      <c r="BV1040" s="42"/>
      <c r="BW1040" s="42"/>
      <c r="CY1040" s="19">
        <v>0</v>
      </c>
      <c r="CZ1040" s="19">
        <v>0</v>
      </c>
      <c r="DA1040" s="19">
        <f t="shared" si="70"/>
        <v>0</v>
      </c>
    </row>
    <row r="1041" spans="27:105" x14ac:dyDescent="0.35">
      <c r="AA1041" s="33"/>
      <c r="AB1041" s="33"/>
      <c r="AC1041" s="33"/>
      <c r="AN1041" s="89"/>
      <c r="BL1041" s="42"/>
      <c r="BV1041" s="42"/>
      <c r="BW1041" s="42"/>
      <c r="CY1041" s="19">
        <v>0</v>
      </c>
      <c r="CZ1041" s="19">
        <v>3000</v>
      </c>
      <c r="DA1041" s="19">
        <f t="shared" si="70"/>
        <v>-3000</v>
      </c>
    </row>
    <row r="1042" spans="27:105" x14ac:dyDescent="0.35">
      <c r="AA1042" s="33"/>
      <c r="AB1042" s="33"/>
      <c r="AC1042" s="33"/>
      <c r="AN1042" s="89"/>
      <c r="BL1042" s="42"/>
      <c r="BV1042" s="42"/>
      <c r="BW1042" s="42"/>
      <c r="CY1042" s="19">
        <v>0</v>
      </c>
      <c r="CZ1042" s="19">
        <v>0</v>
      </c>
      <c r="DA1042" s="19">
        <f t="shared" si="70"/>
        <v>0</v>
      </c>
    </row>
    <row r="1043" spans="27:105" x14ac:dyDescent="0.35">
      <c r="AA1043" s="33"/>
      <c r="AB1043" s="33"/>
      <c r="AC1043" s="33"/>
      <c r="AN1043" s="89"/>
      <c r="BL1043" s="42"/>
      <c r="BV1043" s="42"/>
      <c r="BW1043" s="42"/>
      <c r="CY1043" s="19">
        <v>0</v>
      </c>
      <c r="CZ1043" s="19">
        <v>624.53814467999996</v>
      </c>
      <c r="DA1043" s="19">
        <f t="shared" si="70"/>
        <v>-624.53814467999996</v>
      </c>
    </row>
    <row r="1044" spans="27:105" x14ac:dyDescent="0.35">
      <c r="AA1044" s="33"/>
      <c r="AB1044" s="33"/>
      <c r="AC1044" s="33"/>
      <c r="AN1044" s="89"/>
      <c r="BL1044" s="42"/>
      <c r="BV1044" s="42"/>
      <c r="BW1044" s="42"/>
      <c r="CY1044" s="19">
        <v>0</v>
      </c>
      <c r="CZ1044" s="19">
        <v>0</v>
      </c>
      <c r="DA1044" s="19">
        <f t="shared" si="70"/>
        <v>0</v>
      </c>
    </row>
    <row r="1045" spans="27:105" x14ac:dyDescent="0.35">
      <c r="AA1045" s="33"/>
      <c r="AB1045" s="33"/>
      <c r="AC1045" s="33"/>
      <c r="AN1045" s="89"/>
      <c r="BL1045" s="42"/>
      <c r="BV1045" s="42"/>
      <c r="BW1045" s="42"/>
      <c r="CY1045" s="19">
        <v>0</v>
      </c>
      <c r="CZ1045" s="19">
        <v>0</v>
      </c>
      <c r="DA1045" s="19">
        <f t="shared" si="70"/>
        <v>0</v>
      </c>
    </row>
    <row r="1046" spans="27:105" x14ac:dyDescent="0.35">
      <c r="AA1046" s="33"/>
      <c r="AB1046" s="33"/>
      <c r="AC1046" s="33"/>
      <c r="AN1046" s="89"/>
      <c r="BL1046" s="42"/>
      <c r="BV1046" s="42"/>
      <c r="BW1046" s="42"/>
      <c r="CY1046" s="19">
        <v>0</v>
      </c>
      <c r="CZ1046" s="19">
        <v>0</v>
      </c>
      <c r="DA1046" s="19">
        <f t="shared" si="70"/>
        <v>0</v>
      </c>
    </row>
    <row r="1047" spans="27:105" x14ac:dyDescent="0.35">
      <c r="AA1047" s="33"/>
      <c r="AB1047" s="33"/>
      <c r="AC1047" s="33"/>
      <c r="AN1047" s="89"/>
      <c r="BL1047" s="42"/>
      <c r="BV1047" s="42"/>
      <c r="BW1047" s="42"/>
      <c r="CY1047" s="19">
        <v>0</v>
      </c>
      <c r="CZ1047" s="19">
        <v>3000</v>
      </c>
      <c r="DA1047" s="19">
        <f t="shared" si="70"/>
        <v>-3000</v>
      </c>
    </row>
    <row r="1048" spans="27:105" x14ac:dyDescent="0.35">
      <c r="AA1048" s="33"/>
      <c r="AB1048" s="33"/>
      <c r="AC1048" s="33"/>
      <c r="AN1048" s="89"/>
      <c r="BL1048" s="42"/>
      <c r="BV1048" s="42"/>
      <c r="BW1048" s="42"/>
      <c r="CY1048" s="19">
        <v>0</v>
      </c>
      <c r="CZ1048" s="19">
        <v>0</v>
      </c>
      <c r="DA1048" s="19">
        <f t="shared" si="70"/>
        <v>0</v>
      </c>
    </row>
    <row r="1049" spans="27:105" x14ac:dyDescent="0.35">
      <c r="AA1049" s="33"/>
      <c r="AB1049" s="33"/>
      <c r="AC1049" s="33"/>
      <c r="AN1049" s="89"/>
      <c r="BL1049" s="42"/>
      <c r="BV1049" s="42"/>
      <c r="BW1049" s="42"/>
      <c r="CY1049" s="19">
        <v>0</v>
      </c>
      <c r="CZ1049" s="19">
        <v>0</v>
      </c>
      <c r="DA1049" s="19">
        <f t="shared" si="70"/>
        <v>0</v>
      </c>
    </row>
    <row r="1050" spans="27:105" x14ac:dyDescent="0.35">
      <c r="AA1050" s="33"/>
      <c r="AB1050" s="33"/>
      <c r="AC1050" s="33"/>
      <c r="AN1050" s="89"/>
      <c r="BL1050" s="42"/>
      <c r="BV1050" s="42"/>
      <c r="BW1050" s="42"/>
      <c r="CY1050" s="19">
        <v>0</v>
      </c>
      <c r="CZ1050" s="19">
        <v>0</v>
      </c>
      <c r="DA1050" s="19">
        <f t="shared" si="70"/>
        <v>0</v>
      </c>
    </row>
    <row r="1051" spans="27:105" x14ac:dyDescent="0.35">
      <c r="AA1051" s="33"/>
      <c r="AB1051" s="33"/>
      <c r="AC1051" s="33"/>
      <c r="AN1051" s="89"/>
      <c r="BL1051" s="42"/>
      <c r="BV1051" s="42"/>
      <c r="BW1051" s="42"/>
      <c r="CY1051" s="19">
        <v>0</v>
      </c>
      <c r="CZ1051" s="19">
        <v>0</v>
      </c>
      <c r="DA1051" s="19">
        <f t="shared" si="70"/>
        <v>0</v>
      </c>
    </row>
    <row r="1052" spans="27:105" x14ac:dyDescent="0.35">
      <c r="AA1052" s="33"/>
      <c r="AB1052" s="33"/>
      <c r="AC1052" s="33"/>
      <c r="AN1052" s="89"/>
      <c r="BL1052" s="42"/>
      <c r="BV1052" s="42"/>
      <c r="BW1052" s="42"/>
      <c r="CY1052" s="19">
        <v>0</v>
      </c>
      <c r="CZ1052" s="19">
        <v>0</v>
      </c>
      <c r="DA1052" s="19">
        <f t="shared" si="70"/>
        <v>0</v>
      </c>
    </row>
    <row r="1053" spans="27:105" x14ac:dyDescent="0.35">
      <c r="AA1053" s="33"/>
      <c r="AB1053" s="33"/>
      <c r="AC1053" s="33"/>
      <c r="AN1053" s="89"/>
      <c r="BL1053" s="42"/>
      <c r="BV1053" s="42"/>
      <c r="BW1053" s="42"/>
      <c r="CY1053" s="19">
        <v>0</v>
      </c>
      <c r="CZ1053" s="19">
        <v>0</v>
      </c>
      <c r="DA1053" s="19">
        <f t="shared" si="70"/>
        <v>0</v>
      </c>
    </row>
    <row r="1054" spans="27:105" x14ac:dyDescent="0.35">
      <c r="AA1054" s="33"/>
      <c r="AB1054" s="33"/>
      <c r="AC1054" s="33"/>
      <c r="AN1054" s="89"/>
      <c r="BL1054" s="42"/>
      <c r="BV1054" s="42"/>
      <c r="BW1054" s="42"/>
      <c r="CY1054" s="19">
        <v>0</v>
      </c>
      <c r="CZ1054" s="19">
        <v>0</v>
      </c>
      <c r="DA1054" s="19">
        <f t="shared" si="70"/>
        <v>0</v>
      </c>
    </row>
    <row r="1055" spans="27:105" x14ac:dyDescent="0.35">
      <c r="AA1055" s="33"/>
      <c r="AB1055" s="33"/>
      <c r="AC1055" s="33"/>
      <c r="AN1055" s="89"/>
      <c r="BL1055" s="42"/>
      <c r="BV1055" s="42"/>
      <c r="BW1055" s="42"/>
      <c r="CY1055" s="19">
        <v>0</v>
      </c>
      <c r="CZ1055" s="19">
        <v>0</v>
      </c>
      <c r="DA1055" s="19">
        <f t="shared" si="70"/>
        <v>0</v>
      </c>
    </row>
    <row r="1056" spans="27:105" x14ac:dyDescent="0.35">
      <c r="AA1056" s="33"/>
      <c r="AB1056" s="33"/>
      <c r="AC1056" s="33"/>
      <c r="AN1056" s="89"/>
      <c r="BL1056" s="42"/>
      <c r="BV1056" s="42"/>
      <c r="BW1056" s="42"/>
      <c r="CY1056" s="19">
        <v>833.6372834</v>
      </c>
      <c r="CZ1056" s="19">
        <v>0</v>
      </c>
      <c r="DA1056" s="19">
        <f t="shared" si="70"/>
        <v>833.6372834</v>
      </c>
    </row>
    <row r="1057" spans="27:105" x14ac:dyDescent="0.35">
      <c r="AA1057" s="33"/>
      <c r="AB1057" s="33"/>
      <c r="AC1057" s="33"/>
      <c r="AN1057" s="89"/>
      <c r="BL1057" s="42"/>
      <c r="BV1057" s="42"/>
      <c r="BW1057" s="42"/>
      <c r="CY1057" s="19">
        <v>0</v>
      </c>
      <c r="CZ1057" s="19">
        <v>0</v>
      </c>
      <c r="DA1057" s="19">
        <f t="shared" si="70"/>
        <v>0</v>
      </c>
    </row>
    <row r="1058" spans="27:105" x14ac:dyDescent="0.35">
      <c r="AA1058" s="33"/>
      <c r="AB1058" s="33"/>
      <c r="AC1058" s="33"/>
      <c r="AN1058" s="89"/>
      <c r="BL1058" s="42"/>
      <c r="BV1058" s="42"/>
      <c r="BW1058" s="42"/>
      <c r="CY1058" s="19">
        <v>1003.31391489</v>
      </c>
      <c r="CZ1058" s="19">
        <v>1996.68608511</v>
      </c>
      <c r="DA1058" s="19">
        <f t="shared" si="70"/>
        <v>-993.37217022000004</v>
      </c>
    </row>
    <row r="1059" spans="27:105" x14ac:dyDescent="0.35">
      <c r="AA1059" s="33"/>
      <c r="AB1059" s="33"/>
      <c r="AC1059" s="33"/>
      <c r="AN1059" s="89"/>
      <c r="BL1059" s="42"/>
      <c r="BV1059" s="42"/>
      <c r="BW1059" s="42"/>
      <c r="CY1059" s="19">
        <v>0</v>
      </c>
      <c r="CZ1059" s="19">
        <v>0</v>
      </c>
      <c r="DA1059" s="19">
        <f t="shared" si="70"/>
        <v>0</v>
      </c>
    </row>
    <row r="1060" spans="27:105" x14ac:dyDescent="0.35">
      <c r="AA1060" s="33"/>
      <c r="AB1060" s="33"/>
      <c r="AC1060" s="33"/>
      <c r="AN1060" s="89"/>
      <c r="BL1060" s="42"/>
      <c r="BV1060" s="42"/>
      <c r="BW1060" s="42"/>
      <c r="CY1060" s="19">
        <v>0</v>
      </c>
      <c r="CZ1060" s="19">
        <v>0</v>
      </c>
      <c r="DA1060" s="19">
        <f t="shared" si="70"/>
        <v>0</v>
      </c>
    </row>
    <row r="1061" spans="27:105" x14ac:dyDescent="0.35">
      <c r="AA1061" s="33"/>
      <c r="AB1061" s="33"/>
      <c r="AC1061" s="33"/>
      <c r="AN1061" s="89"/>
      <c r="BL1061" s="42"/>
      <c r="BV1061" s="42"/>
      <c r="BW1061" s="42"/>
      <c r="CY1061" s="19">
        <v>64.384361699999999</v>
      </c>
      <c r="CZ1061" s="19">
        <v>0</v>
      </c>
      <c r="DA1061" s="19">
        <f t="shared" si="70"/>
        <v>64.384361699999999</v>
      </c>
    </row>
    <row r="1062" spans="27:105" x14ac:dyDescent="0.35">
      <c r="AA1062" s="33"/>
      <c r="AB1062" s="33"/>
      <c r="AC1062" s="33"/>
      <c r="AN1062" s="89"/>
      <c r="BL1062" s="42"/>
      <c r="BV1062" s="42"/>
      <c r="BW1062" s="42"/>
      <c r="CY1062" s="19">
        <v>85.509010720000006</v>
      </c>
      <c r="CZ1062" s="19">
        <v>0</v>
      </c>
      <c r="DA1062" s="19">
        <f t="shared" si="70"/>
        <v>85.509010720000006</v>
      </c>
    </row>
    <row r="1063" spans="27:105" x14ac:dyDescent="0.35">
      <c r="AA1063" s="33"/>
      <c r="AB1063" s="33"/>
      <c r="AC1063" s="33"/>
      <c r="AN1063" s="89"/>
      <c r="BL1063" s="42"/>
      <c r="BV1063" s="42"/>
      <c r="BW1063" s="42"/>
      <c r="CY1063" s="19">
        <v>0</v>
      </c>
      <c r="CZ1063" s="19">
        <v>162.92757872000001</v>
      </c>
      <c r="DA1063" s="19">
        <f t="shared" si="70"/>
        <v>-162.92757872000001</v>
      </c>
    </row>
    <row r="1064" spans="27:105" x14ac:dyDescent="0.35">
      <c r="AA1064" s="33"/>
      <c r="AB1064" s="33"/>
      <c r="AC1064" s="33"/>
      <c r="AN1064" s="89"/>
      <c r="BL1064" s="42"/>
      <c r="BV1064" s="42"/>
      <c r="BW1064" s="42"/>
      <c r="CY1064" s="19">
        <v>0</v>
      </c>
      <c r="CZ1064" s="19">
        <v>0</v>
      </c>
      <c r="DA1064" s="19">
        <f t="shared" si="70"/>
        <v>0</v>
      </c>
    </row>
    <row r="1065" spans="27:105" x14ac:dyDescent="0.35">
      <c r="AA1065" s="33"/>
      <c r="AB1065" s="33"/>
      <c r="AC1065" s="33"/>
      <c r="AN1065" s="89"/>
      <c r="BL1065" s="42"/>
      <c r="BV1065" s="42"/>
      <c r="BW1065" s="42"/>
      <c r="CY1065" s="19">
        <v>2048.09686255</v>
      </c>
      <c r="CZ1065" s="19">
        <v>0</v>
      </c>
      <c r="DA1065" s="19">
        <f t="shared" si="70"/>
        <v>2048.09686255</v>
      </c>
    </row>
    <row r="1066" spans="27:105" x14ac:dyDescent="0.35">
      <c r="AA1066" s="33"/>
      <c r="AB1066" s="33"/>
      <c r="AC1066" s="33"/>
      <c r="AN1066" s="89"/>
      <c r="BL1066" s="42"/>
      <c r="BV1066" s="42"/>
      <c r="BW1066" s="42"/>
      <c r="CY1066" s="19">
        <v>269.80390681</v>
      </c>
      <c r="CZ1066" s="19">
        <v>0</v>
      </c>
      <c r="DA1066" s="19">
        <f t="shared" si="70"/>
        <v>269.80390681</v>
      </c>
    </row>
    <row r="1067" spans="27:105" x14ac:dyDescent="0.35">
      <c r="AA1067" s="33"/>
      <c r="AB1067" s="33"/>
      <c r="AC1067" s="33"/>
      <c r="AN1067" s="89"/>
      <c r="BL1067" s="42"/>
      <c r="BV1067" s="42"/>
      <c r="BW1067" s="42"/>
      <c r="CY1067" s="19">
        <v>3000</v>
      </c>
      <c r="CZ1067" s="19">
        <v>0</v>
      </c>
      <c r="DA1067" s="19">
        <f t="shared" si="70"/>
        <v>3000</v>
      </c>
    </row>
    <row r="1068" spans="27:105" x14ac:dyDescent="0.35">
      <c r="AA1068" s="33"/>
      <c r="AB1068" s="33"/>
      <c r="AC1068" s="33"/>
      <c r="AN1068" s="89"/>
      <c r="BL1068" s="42"/>
      <c r="BV1068" s="42"/>
      <c r="BW1068" s="42"/>
      <c r="CY1068" s="19">
        <v>1405.48373702</v>
      </c>
      <c r="CZ1068" s="19">
        <v>0</v>
      </c>
      <c r="DA1068" s="19">
        <f t="shared" si="70"/>
        <v>1405.48373702</v>
      </c>
    </row>
    <row r="1069" spans="27:105" x14ac:dyDescent="0.35">
      <c r="AA1069" s="33"/>
      <c r="AB1069" s="33"/>
      <c r="AC1069" s="33"/>
      <c r="AN1069" s="89"/>
      <c r="BL1069" s="42"/>
      <c r="BV1069" s="42"/>
      <c r="BW1069" s="42"/>
      <c r="CY1069" s="19">
        <v>2074.3890340399998</v>
      </c>
      <c r="CZ1069" s="19">
        <v>0</v>
      </c>
      <c r="DA1069" s="19">
        <f t="shared" si="70"/>
        <v>2074.3890340399998</v>
      </c>
    </row>
    <row r="1070" spans="27:105" x14ac:dyDescent="0.35">
      <c r="AA1070" s="33"/>
      <c r="AB1070" s="33"/>
      <c r="AC1070" s="33"/>
      <c r="AN1070" s="89"/>
      <c r="BL1070" s="42"/>
      <c r="BV1070" s="42"/>
      <c r="BW1070" s="42"/>
      <c r="CY1070" s="19">
        <v>802.22645956999997</v>
      </c>
      <c r="CZ1070" s="19">
        <v>0</v>
      </c>
      <c r="DA1070" s="19">
        <f t="shared" si="70"/>
        <v>802.22645956999997</v>
      </c>
    </row>
    <row r="1071" spans="27:105" x14ac:dyDescent="0.35">
      <c r="AA1071" s="33"/>
      <c r="AB1071" s="33"/>
      <c r="AC1071" s="33"/>
      <c r="AN1071" s="89"/>
      <c r="BL1071" s="42"/>
      <c r="BV1071" s="42"/>
      <c r="BW1071" s="42"/>
      <c r="CY1071" s="19">
        <v>0</v>
      </c>
      <c r="CZ1071" s="19">
        <v>0</v>
      </c>
      <c r="DA1071" s="19">
        <f t="shared" si="70"/>
        <v>0</v>
      </c>
    </row>
    <row r="1072" spans="27:105" x14ac:dyDescent="0.35">
      <c r="AA1072" s="33"/>
      <c r="AB1072" s="33"/>
      <c r="AC1072" s="33"/>
      <c r="AN1072" s="89"/>
      <c r="BL1072" s="42"/>
      <c r="BV1072" s="42"/>
      <c r="BW1072" s="42"/>
      <c r="CY1072" s="19">
        <v>0</v>
      </c>
      <c r="CZ1072" s="19">
        <v>3000</v>
      </c>
      <c r="DA1072" s="19">
        <f t="shared" si="70"/>
        <v>-3000</v>
      </c>
    </row>
    <row r="1073" spans="27:105" x14ac:dyDescent="0.35">
      <c r="AA1073" s="33"/>
      <c r="AB1073" s="33"/>
      <c r="AC1073" s="33"/>
      <c r="AN1073" s="89"/>
      <c r="BL1073" s="42"/>
      <c r="BV1073" s="42"/>
      <c r="BW1073" s="42"/>
      <c r="CY1073" s="19">
        <v>0</v>
      </c>
      <c r="CZ1073" s="19">
        <v>3000</v>
      </c>
      <c r="DA1073" s="19">
        <f t="shared" si="70"/>
        <v>-3000</v>
      </c>
    </row>
    <row r="1074" spans="27:105" x14ac:dyDescent="0.35">
      <c r="AA1074" s="33"/>
      <c r="AB1074" s="33"/>
      <c r="AC1074" s="33"/>
      <c r="AN1074" s="89"/>
      <c r="BL1074" s="42"/>
      <c r="BV1074" s="42"/>
      <c r="BW1074" s="42"/>
      <c r="CY1074" s="19">
        <v>0</v>
      </c>
      <c r="CZ1074" s="19">
        <v>1434.7826087000001</v>
      </c>
      <c r="DA1074" s="19">
        <f t="shared" si="70"/>
        <v>-1434.7826087000001</v>
      </c>
    </row>
    <row r="1075" spans="27:105" x14ac:dyDescent="0.35">
      <c r="AA1075" s="33"/>
      <c r="AB1075" s="33"/>
      <c r="AC1075" s="33"/>
      <c r="AN1075" s="89"/>
      <c r="BL1075" s="42"/>
      <c r="BV1075" s="42"/>
      <c r="BW1075" s="42"/>
      <c r="CY1075" s="19">
        <v>0</v>
      </c>
      <c r="CZ1075" s="19">
        <v>3000</v>
      </c>
      <c r="DA1075" s="19">
        <f t="shared" si="70"/>
        <v>-3000</v>
      </c>
    </row>
    <row r="1076" spans="27:105" x14ac:dyDescent="0.35">
      <c r="AA1076" s="33"/>
      <c r="AB1076" s="33"/>
      <c r="AC1076" s="33"/>
      <c r="AN1076" s="89"/>
      <c r="BL1076" s="42"/>
      <c r="BV1076" s="42"/>
      <c r="BW1076" s="42"/>
      <c r="CY1076" s="19">
        <v>0</v>
      </c>
      <c r="CZ1076" s="19">
        <v>0</v>
      </c>
      <c r="DA1076" s="19">
        <f t="shared" si="70"/>
        <v>0</v>
      </c>
    </row>
    <row r="1077" spans="27:105" x14ac:dyDescent="0.35">
      <c r="AA1077" s="33"/>
      <c r="AB1077" s="33"/>
      <c r="AC1077" s="33"/>
      <c r="AN1077" s="89"/>
      <c r="BL1077" s="42"/>
      <c r="BV1077" s="42"/>
      <c r="BW1077" s="42"/>
      <c r="CY1077" s="19">
        <v>0</v>
      </c>
      <c r="CZ1077" s="19">
        <v>0</v>
      </c>
      <c r="DA1077" s="19">
        <f t="shared" si="70"/>
        <v>0</v>
      </c>
    </row>
    <row r="1078" spans="27:105" x14ac:dyDescent="0.35">
      <c r="AA1078" s="33"/>
      <c r="AB1078" s="33"/>
      <c r="AC1078" s="33"/>
      <c r="AN1078" s="89"/>
      <c r="BL1078" s="42"/>
      <c r="BV1078" s="42"/>
      <c r="BW1078" s="42"/>
      <c r="CY1078" s="19">
        <v>0</v>
      </c>
      <c r="CZ1078" s="19">
        <v>0</v>
      </c>
      <c r="DA1078" s="19">
        <f t="shared" si="70"/>
        <v>0</v>
      </c>
    </row>
    <row r="1079" spans="27:105" x14ac:dyDescent="0.35">
      <c r="AA1079" s="33"/>
      <c r="AB1079" s="33"/>
      <c r="AC1079" s="33"/>
      <c r="AN1079" s="89"/>
      <c r="BL1079" s="42"/>
      <c r="BV1079" s="42"/>
      <c r="BW1079" s="42"/>
      <c r="CY1079" s="19">
        <v>1426.2247148900001</v>
      </c>
      <c r="CZ1079" s="19">
        <v>0</v>
      </c>
      <c r="DA1079" s="19">
        <f t="shared" si="70"/>
        <v>1426.2247148900001</v>
      </c>
    </row>
    <row r="1080" spans="27:105" x14ac:dyDescent="0.35">
      <c r="AA1080" s="33"/>
      <c r="AB1080" s="33"/>
      <c r="AC1080" s="33"/>
      <c r="AN1080" s="89"/>
      <c r="BL1080" s="42"/>
      <c r="BV1080" s="42"/>
      <c r="BW1080" s="42"/>
      <c r="CY1080" s="19">
        <v>2587.9551446800001</v>
      </c>
      <c r="CZ1080" s="19">
        <v>0</v>
      </c>
      <c r="DA1080" s="19">
        <f t="shared" si="70"/>
        <v>2587.9551446800001</v>
      </c>
    </row>
    <row r="1081" spans="27:105" x14ac:dyDescent="0.35">
      <c r="AA1081" s="33"/>
      <c r="AB1081" s="33"/>
      <c r="AC1081" s="33"/>
      <c r="AN1081" s="89"/>
      <c r="BL1081" s="42"/>
      <c r="BV1081" s="42"/>
      <c r="BW1081" s="42"/>
      <c r="CY1081" s="19">
        <v>2005.6320723399999</v>
      </c>
      <c r="CZ1081" s="19">
        <v>0</v>
      </c>
      <c r="DA1081" s="19">
        <f t="shared" si="70"/>
        <v>2005.6320723399999</v>
      </c>
    </row>
    <row r="1082" spans="27:105" x14ac:dyDescent="0.35">
      <c r="AA1082" s="33"/>
      <c r="AB1082" s="33"/>
      <c r="AC1082" s="33"/>
      <c r="AN1082" s="89"/>
      <c r="BL1082" s="42"/>
      <c r="BV1082" s="42"/>
      <c r="BW1082" s="42"/>
      <c r="CY1082" s="19">
        <v>862.39984255000002</v>
      </c>
      <c r="CZ1082" s="19">
        <v>0</v>
      </c>
      <c r="DA1082" s="19">
        <f t="shared" si="70"/>
        <v>862.39984255000002</v>
      </c>
    </row>
    <row r="1083" spans="27:105" x14ac:dyDescent="0.35">
      <c r="AA1083" s="33"/>
      <c r="AB1083" s="33"/>
      <c r="AC1083" s="33"/>
      <c r="AN1083" s="89"/>
      <c r="BL1083" s="42"/>
      <c r="BV1083" s="42"/>
      <c r="BW1083" s="42"/>
      <c r="CY1083" s="19">
        <v>93.157024000000007</v>
      </c>
      <c r="CZ1083" s="19">
        <v>0</v>
      </c>
      <c r="DA1083" s="19">
        <f t="shared" si="70"/>
        <v>93.157024000000007</v>
      </c>
    </row>
    <row r="1084" spans="27:105" x14ac:dyDescent="0.35">
      <c r="AA1084" s="33"/>
      <c r="AB1084" s="33"/>
      <c r="AC1084" s="33"/>
      <c r="AN1084" s="89"/>
      <c r="BL1084" s="42"/>
      <c r="BV1084" s="42"/>
      <c r="BW1084" s="42"/>
      <c r="CY1084" s="19">
        <v>0</v>
      </c>
      <c r="CZ1084" s="19">
        <v>1060.1834765999999</v>
      </c>
      <c r="DA1084" s="19">
        <f t="shared" si="70"/>
        <v>-1060.1834765999999</v>
      </c>
    </row>
    <row r="1085" spans="27:105" x14ac:dyDescent="0.35">
      <c r="AA1085" s="33"/>
      <c r="AB1085" s="33"/>
      <c r="AC1085" s="33"/>
      <c r="AN1085" s="89"/>
      <c r="BL1085" s="42"/>
      <c r="BV1085" s="42"/>
      <c r="BW1085" s="42"/>
      <c r="CY1085" s="19">
        <v>0</v>
      </c>
      <c r="CZ1085" s="19">
        <v>770.36196116999997</v>
      </c>
      <c r="DA1085" s="19">
        <f t="shared" si="70"/>
        <v>-770.36196116999997</v>
      </c>
    </row>
    <row r="1086" spans="27:105" x14ac:dyDescent="0.35">
      <c r="AA1086" s="33"/>
      <c r="AB1086" s="33"/>
      <c r="AC1086" s="33"/>
      <c r="AN1086" s="89"/>
      <c r="BL1086" s="42"/>
      <c r="BV1086" s="42"/>
      <c r="BW1086" s="42"/>
      <c r="CY1086" s="19">
        <v>0</v>
      </c>
      <c r="CZ1086" s="19">
        <v>0</v>
      </c>
      <c r="DA1086" s="19">
        <f t="shared" si="70"/>
        <v>0</v>
      </c>
    </row>
    <row r="1087" spans="27:105" x14ac:dyDescent="0.35">
      <c r="AA1087" s="33"/>
      <c r="AB1087" s="33"/>
      <c r="AC1087" s="33"/>
      <c r="AN1087" s="89"/>
      <c r="BL1087" s="42"/>
      <c r="BV1087" s="42"/>
      <c r="BW1087" s="42"/>
      <c r="CY1087" s="19">
        <v>0</v>
      </c>
      <c r="CZ1087" s="19">
        <v>0</v>
      </c>
      <c r="DA1087" s="19">
        <f t="shared" si="70"/>
        <v>0</v>
      </c>
    </row>
    <row r="1088" spans="27:105" x14ac:dyDescent="0.35">
      <c r="AA1088" s="33"/>
      <c r="AB1088" s="33"/>
      <c r="AC1088" s="33"/>
      <c r="AN1088" s="89"/>
      <c r="BL1088" s="42"/>
      <c r="BV1088" s="42"/>
      <c r="BW1088" s="42"/>
      <c r="CY1088" s="19">
        <v>0</v>
      </c>
      <c r="CZ1088" s="19">
        <v>0</v>
      </c>
      <c r="DA1088" s="19">
        <f t="shared" si="70"/>
        <v>0</v>
      </c>
    </row>
    <row r="1089" spans="27:105" x14ac:dyDescent="0.35">
      <c r="AA1089" s="33"/>
      <c r="AB1089" s="33"/>
      <c r="AC1089" s="33"/>
      <c r="AN1089" s="89"/>
      <c r="BL1089" s="42"/>
      <c r="BV1089" s="42"/>
      <c r="BW1089" s="42"/>
      <c r="CY1089" s="19">
        <v>0</v>
      </c>
      <c r="CZ1089" s="19">
        <v>0</v>
      </c>
      <c r="DA1089" s="19">
        <f t="shared" si="70"/>
        <v>0</v>
      </c>
    </row>
    <row r="1090" spans="27:105" x14ac:dyDescent="0.35">
      <c r="AA1090" s="33"/>
      <c r="AB1090" s="33"/>
      <c r="AC1090" s="33"/>
      <c r="AN1090" s="89"/>
      <c r="BL1090" s="42"/>
      <c r="BV1090" s="42"/>
      <c r="BW1090" s="42"/>
      <c r="CY1090" s="19">
        <v>0</v>
      </c>
      <c r="CZ1090" s="19">
        <v>0</v>
      </c>
      <c r="DA1090" s="19">
        <f t="shared" si="70"/>
        <v>0</v>
      </c>
    </row>
    <row r="1091" spans="27:105" x14ac:dyDescent="0.35">
      <c r="AA1091" s="33"/>
      <c r="AB1091" s="33"/>
      <c r="AC1091" s="33"/>
      <c r="AN1091" s="89"/>
      <c r="BL1091" s="42"/>
      <c r="BV1091" s="42"/>
      <c r="BW1091" s="42"/>
      <c r="CY1091" s="19">
        <v>0</v>
      </c>
      <c r="CZ1091" s="19">
        <v>17.64282468</v>
      </c>
      <c r="DA1091" s="19">
        <f t="shared" si="70"/>
        <v>-17.64282468</v>
      </c>
    </row>
    <row r="1092" spans="27:105" x14ac:dyDescent="0.35">
      <c r="AA1092" s="33"/>
      <c r="AB1092" s="33"/>
      <c r="AC1092" s="33"/>
      <c r="AN1092" s="89"/>
      <c r="BL1092" s="42"/>
      <c r="BV1092" s="42"/>
      <c r="BW1092" s="42"/>
      <c r="CY1092" s="19">
        <v>137.95193702</v>
      </c>
      <c r="CZ1092" s="19">
        <v>0</v>
      </c>
      <c r="DA1092" s="19">
        <f t="shared" si="70"/>
        <v>137.95193702</v>
      </c>
    </row>
    <row r="1093" spans="27:105" x14ac:dyDescent="0.35">
      <c r="AA1093" s="33"/>
      <c r="AB1093" s="33"/>
      <c r="AC1093" s="33"/>
      <c r="AN1093" s="89"/>
      <c r="BL1093" s="42"/>
      <c r="BV1093" s="42"/>
      <c r="BW1093" s="42"/>
      <c r="CY1093" s="19">
        <v>789.92395404000001</v>
      </c>
      <c r="CZ1093" s="19">
        <v>0</v>
      </c>
      <c r="DA1093" s="19">
        <f t="shared" si="70"/>
        <v>789.92395404000001</v>
      </c>
    </row>
    <row r="1094" spans="27:105" x14ac:dyDescent="0.35">
      <c r="AA1094" s="33"/>
      <c r="AB1094" s="33"/>
      <c r="AC1094" s="33"/>
      <c r="AN1094" s="89"/>
      <c r="BL1094" s="42"/>
      <c r="BV1094" s="42"/>
      <c r="BW1094" s="42"/>
      <c r="CY1094" s="19">
        <v>0</v>
      </c>
      <c r="CZ1094" s="19">
        <v>0</v>
      </c>
      <c r="DA1094" s="19">
        <f t="shared" ref="DA1094:DA1157" si="71">CY1094-CZ1094</f>
        <v>0</v>
      </c>
    </row>
    <row r="1095" spans="27:105" x14ac:dyDescent="0.35">
      <c r="AA1095" s="33"/>
      <c r="AB1095" s="33"/>
      <c r="AC1095" s="33"/>
      <c r="AN1095" s="89"/>
      <c r="BL1095" s="42"/>
      <c r="BV1095" s="42"/>
      <c r="BW1095" s="42"/>
      <c r="CY1095" s="19">
        <v>0</v>
      </c>
      <c r="CZ1095" s="19">
        <v>616.98309787000005</v>
      </c>
      <c r="DA1095" s="19">
        <f t="shared" si="71"/>
        <v>-616.98309787000005</v>
      </c>
    </row>
    <row r="1096" spans="27:105" x14ac:dyDescent="0.35">
      <c r="AA1096" s="33"/>
      <c r="AB1096" s="33"/>
      <c r="AC1096" s="33"/>
      <c r="AN1096" s="89"/>
      <c r="BL1096" s="42"/>
      <c r="BV1096" s="42"/>
      <c r="BW1096" s="42"/>
      <c r="CY1096" s="19">
        <v>0</v>
      </c>
      <c r="CZ1096" s="19">
        <v>0</v>
      </c>
      <c r="DA1096" s="19">
        <f t="shared" si="71"/>
        <v>0</v>
      </c>
    </row>
    <row r="1097" spans="27:105" x14ac:dyDescent="0.35">
      <c r="AA1097" s="33"/>
      <c r="AB1097" s="33"/>
      <c r="AC1097" s="33"/>
      <c r="AN1097" s="89"/>
      <c r="BL1097" s="42"/>
      <c r="BV1097" s="42"/>
      <c r="BW1097" s="42"/>
      <c r="CY1097" s="19">
        <v>0</v>
      </c>
      <c r="CZ1097" s="19">
        <v>125.31199787</v>
      </c>
      <c r="DA1097" s="19">
        <f t="shared" si="71"/>
        <v>-125.31199787</v>
      </c>
    </row>
    <row r="1098" spans="27:105" x14ac:dyDescent="0.35">
      <c r="AA1098" s="33"/>
      <c r="AB1098" s="33"/>
      <c r="AC1098" s="33"/>
      <c r="AN1098" s="89"/>
      <c r="BL1098" s="42"/>
      <c r="BV1098" s="42"/>
      <c r="BW1098" s="42"/>
      <c r="CY1098" s="19">
        <v>0</v>
      </c>
      <c r="CZ1098" s="19">
        <v>3000</v>
      </c>
      <c r="DA1098" s="19">
        <f t="shared" si="71"/>
        <v>-3000</v>
      </c>
    </row>
    <row r="1099" spans="27:105" x14ac:dyDescent="0.35">
      <c r="AA1099" s="33"/>
      <c r="AB1099" s="33"/>
      <c r="AC1099" s="33"/>
      <c r="AN1099" s="89"/>
      <c r="BL1099" s="42"/>
      <c r="BV1099" s="42"/>
      <c r="BW1099" s="42"/>
      <c r="CY1099" s="19">
        <v>0</v>
      </c>
      <c r="CZ1099" s="19">
        <v>3000</v>
      </c>
      <c r="DA1099" s="19">
        <f t="shared" si="71"/>
        <v>-3000</v>
      </c>
    </row>
    <row r="1100" spans="27:105" x14ac:dyDescent="0.35">
      <c r="AA1100" s="33"/>
      <c r="AB1100" s="33"/>
      <c r="AC1100" s="33"/>
      <c r="AN1100" s="89"/>
      <c r="BL1100" s="42"/>
      <c r="BV1100" s="42"/>
      <c r="BW1100" s="42"/>
      <c r="CY1100" s="19">
        <v>0</v>
      </c>
      <c r="CZ1100" s="19">
        <v>0</v>
      </c>
      <c r="DA1100" s="19">
        <f t="shared" si="71"/>
        <v>0</v>
      </c>
    </row>
    <row r="1101" spans="27:105" x14ac:dyDescent="0.35">
      <c r="AA1101" s="33"/>
      <c r="AB1101" s="33"/>
      <c r="AC1101" s="33"/>
      <c r="AN1101" s="89"/>
      <c r="BL1101" s="42"/>
      <c r="BV1101" s="42"/>
      <c r="BW1101" s="42"/>
      <c r="CY1101" s="19">
        <v>0</v>
      </c>
      <c r="CZ1101" s="19">
        <v>0</v>
      </c>
      <c r="DA1101" s="19">
        <f t="shared" si="71"/>
        <v>0</v>
      </c>
    </row>
    <row r="1102" spans="27:105" x14ac:dyDescent="0.35">
      <c r="AA1102" s="33"/>
      <c r="AB1102" s="33"/>
      <c r="AC1102" s="33"/>
      <c r="AN1102" s="89"/>
      <c r="BL1102" s="42"/>
      <c r="BV1102" s="42"/>
      <c r="BW1102" s="42"/>
      <c r="CY1102" s="19">
        <v>0</v>
      </c>
      <c r="CZ1102" s="19">
        <v>0</v>
      </c>
      <c r="DA1102" s="19">
        <f t="shared" si="71"/>
        <v>0</v>
      </c>
    </row>
    <row r="1103" spans="27:105" x14ac:dyDescent="0.35">
      <c r="AA1103" s="33"/>
      <c r="AB1103" s="33"/>
      <c r="AC1103" s="33"/>
      <c r="AN1103" s="89"/>
      <c r="BL1103" s="42"/>
      <c r="BV1103" s="42"/>
      <c r="BW1103" s="42"/>
      <c r="CY1103" s="19">
        <v>2464.2962748899999</v>
      </c>
      <c r="CZ1103" s="19">
        <v>0</v>
      </c>
      <c r="DA1103" s="19">
        <f t="shared" si="71"/>
        <v>2464.2962748899999</v>
      </c>
    </row>
    <row r="1104" spans="27:105" x14ac:dyDescent="0.35">
      <c r="AA1104" s="33"/>
      <c r="AB1104" s="33"/>
      <c r="AC1104" s="33"/>
      <c r="AN1104" s="89"/>
      <c r="BL1104" s="42"/>
      <c r="BV1104" s="42"/>
      <c r="BW1104" s="42"/>
      <c r="CY1104" s="19">
        <v>1503.9339583000001</v>
      </c>
      <c r="CZ1104" s="19">
        <v>0</v>
      </c>
      <c r="DA1104" s="19">
        <f t="shared" si="71"/>
        <v>1503.9339583000001</v>
      </c>
    </row>
    <row r="1105" spans="27:105" x14ac:dyDescent="0.35">
      <c r="AA1105" s="33"/>
      <c r="AB1105" s="33"/>
      <c r="AC1105" s="33"/>
      <c r="AN1105" s="89"/>
      <c r="BL1105" s="42"/>
      <c r="BV1105" s="42"/>
      <c r="BW1105" s="42"/>
      <c r="CY1105" s="19">
        <v>2959.54143574</v>
      </c>
      <c r="CZ1105" s="19">
        <v>0</v>
      </c>
      <c r="DA1105" s="19">
        <f t="shared" si="71"/>
        <v>2959.54143574</v>
      </c>
    </row>
    <row r="1106" spans="27:105" x14ac:dyDescent="0.35">
      <c r="AA1106" s="33"/>
      <c r="AB1106" s="33"/>
      <c r="AC1106" s="33"/>
      <c r="AN1106" s="89"/>
      <c r="BL1106" s="42"/>
      <c r="BV1106" s="42"/>
      <c r="BW1106" s="42"/>
      <c r="CY1106" s="19">
        <v>0</v>
      </c>
      <c r="CZ1106" s="19">
        <v>0</v>
      </c>
      <c r="DA1106" s="19">
        <f t="shared" si="71"/>
        <v>0</v>
      </c>
    </row>
    <row r="1107" spans="27:105" x14ac:dyDescent="0.35">
      <c r="AA1107" s="33"/>
      <c r="AB1107" s="33"/>
      <c r="AC1107" s="33"/>
      <c r="AN1107" s="89"/>
      <c r="BL1107" s="42"/>
      <c r="BV1107" s="42"/>
      <c r="BW1107" s="42"/>
      <c r="CY1107" s="19">
        <v>0</v>
      </c>
      <c r="CZ1107" s="19">
        <v>0</v>
      </c>
      <c r="DA1107" s="19">
        <f t="shared" si="71"/>
        <v>0</v>
      </c>
    </row>
    <row r="1108" spans="27:105" x14ac:dyDescent="0.35">
      <c r="AA1108" s="33"/>
      <c r="AB1108" s="33"/>
      <c r="AC1108" s="33"/>
      <c r="AN1108" s="89"/>
      <c r="BL1108" s="42"/>
      <c r="BV1108" s="42"/>
      <c r="BW1108" s="42"/>
      <c r="CY1108" s="19">
        <v>0</v>
      </c>
      <c r="CZ1108" s="19">
        <v>0</v>
      </c>
      <c r="DA1108" s="19">
        <f t="shared" si="71"/>
        <v>0</v>
      </c>
    </row>
    <row r="1109" spans="27:105" x14ac:dyDescent="0.35">
      <c r="AA1109" s="33"/>
      <c r="AB1109" s="33"/>
      <c r="AC1109" s="33"/>
      <c r="AN1109" s="89"/>
      <c r="BL1109" s="42"/>
      <c r="BV1109" s="42"/>
      <c r="BW1109" s="42"/>
      <c r="CY1109" s="19">
        <v>0</v>
      </c>
      <c r="CZ1109" s="19">
        <v>0</v>
      </c>
      <c r="DA1109" s="19">
        <f t="shared" si="71"/>
        <v>0</v>
      </c>
    </row>
    <row r="1110" spans="27:105" x14ac:dyDescent="0.35">
      <c r="AA1110" s="33"/>
      <c r="AB1110" s="33"/>
      <c r="AC1110" s="33"/>
      <c r="AN1110" s="89"/>
      <c r="BL1110" s="42"/>
      <c r="BV1110" s="42"/>
      <c r="BW1110" s="42"/>
      <c r="CY1110" s="19">
        <v>0</v>
      </c>
      <c r="CZ1110" s="19">
        <v>0</v>
      </c>
      <c r="DA1110" s="19">
        <f t="shared" si="71"/>
        <v>0</v>
      </c>
    </row>
    <row r="1111" spans="27:105" x14ac:dyDescent="0.35">
      <c r="AA1111" s="33"/>
      <c r="AB1111" s="33"/>
      <c r="AC1111" s="33"/>
      <c r="AN1111" s="89"/>
      <c r="BL1111" s="42"/>
      <c r="BV1111" s="42"/>
      <c r="BW1111" s="42"/>
      <c r="CY1111" s="19">
        <v>0</v>
      </c>
      <c r="CZ1111" s="19">
        <v>0</v>
      </c>
      <c r="DA1111" s="19">
        <f t="shared" si="71"/>
        <v>0</v>
      </c>
    </row>
    <row r="1112" spans="27:105" x14ac:dyDescent="0.35">
      <c r="AA1112" s="33"/>
      <c r="AB1112" s="33"/>
      <c r="AC1112" s="33"/>
      <c r="AN1112" s="89"/>
      <c r="BL1112" s="42"/>
      <c r="BV1112" s="42"/>
      <c r="BW1112" s="42"/>
      <c r="CY1112" s="19">
        <v>0</v>
      </c>
      <c r="CZ1112" s="19">
        <v>0</v>
      </c>
      <c r="DA1112" s="19">
        <f t="shared" si="71"/>
        <v>0</v>
      </c>
    </row>
    <row r="1113" spans="27:105" x14ac:dyDescent="0.35">
      <c r="AA1113" s="33"/>
      <c r="AB1113" s="33"/>
      <c r="AC1113" s="33"/>
      <c r="AN1113" s="89"/>
      <c r="BL1113" s="42"/>
      <c r="BV1113" s="42"/>
      <c r="BW1113" s="42"/>
      <c r="CY1113" s="19">
        <v>0</v>
      </c>
      <c r="CZ1113" s="19">
        <v>0</v>
      </c>
      <c r="DA1113" s="19">
        <f t="shared" si="71"/>
        <v>0</v>
      </c>
    </row>
    <row r="1114" spans="27:105" x14ac:dyDescent="0.35">
      <c r="AA1114" s="33"/>
      <c r="AB1114" s="33"/>
      <c r="AC1114" s="33"/>
      <c r="AN1114" s="89"/>
      <c r="BL1114" s="42"/>
      <c r="BV1114" s="42"/>
      <c r="BW1114" s="42"/>
      <c r="CY1114" s="19">
        <v>0</v>
      </c>
      <c r="CZ1114" s="19">
        <v>0</v>
      </c>
      <c r="DA1114" s="19">
        <f t="shared" si="71"/>
        <v>0</v>
      </c>
    </row>
    <row r="1115" spans="27:105" x14ac:dyDescent="0.35">
      <c r="AA1115" s="33"/>
      <c r="AB1115" s="33"/>
      <c r="AC1115" s="33"/>
      <c r="AN1115" s="89"/>
      <c r="BL1115" s="42"/>
      <c r="BV1115" s="42"/>
      <c r="BW1115" s="42"/>
      <c r="CY1115" s="19">
        <v>0</v>
      </c>
      <c r="CZ1115" s="19">
        <v>0</v>
      </c>
      <c r="DA1115" s="19">
        <f t="shared" si="71"/>
        <v>0</v>
      </c>
    </row>
    <row r="1116" spans="27:105" x14ac:dyDescent="0.35">
      <c r="AA1116" s="33"/>
      <c r="AB1116" s="33"/>
      <c r="AC1116" s="33"/>
      <c r="AN1116" s="89"/>
      <c r="BL1116" s="42"/>
      <c r="BV1116" s="42"/>
      <c r="BW1116" s="42"/>
      <c r="CY1116" s="19">
        <v>1029.36245702</v>
      </c>
      <c r="CZ1116" s="19">
        <v>0</v>
      </c>
      <c r="DA1116" s="19">
        <f t="shared" si="71"/>
        <v>1029.36245702</v>
      </c>
    </row>
    <row r="1117" spans="27:105" x14ac:dyDescent="0.35">
      <c r="AA1117" s="33"/>
      <c r="AB1117" s="33"/>
      <c r="AC1117" s="33"/>
      <c r="AN1117" s="89"/>
      <c r="BL1117" s="42"/>
      <c r="BV1117" s="42"/>
      <c r="BW1117" s="42"/>
      <c r="CY1117" s="19">
        <v>1642.8658740400001</v>
      </c>
      <c r="CZ1117" s="19">
        <v>0</v>
      </c>
      <c r="DA1117" s="19">
        <f t="shared" si="71"/>
        <v>1642.8658740400001</v>
      </c>
    </row>
    <row r="1118" spans="27:105" x14ac:dyDescent="0.35">
      <c r="AA1118" s="33"/>
      <c r="AB1118" s="33"/>
      <c r="AC1118" s="33"/>
      <c r="AN1118" s="89"/>
      <c r="BL1118" s="42"/>
      <c r="BV1118" s="42"/>
      <c r="BW1118" s="42"/>
      <c r="CY1118" s="19">
        <v>0</v>
      </c>
      <c r="CZ1118" s="19">
        <v>0</v>
      </c>
      <c r="DA1118" s="19">
        <f t="shared" si="71"/>
        <v>0</v>
      </c>
    </row>
    <row r="1119" spans="27:105" x14ac:dyDescent="0.35">
      <c r="AA1119" s="33"/>
      <c r="AB1119" s="33"/>
      <c r="AC1119" s="33"/>
      <c r="AN1119" s="89"/>
      <c r="BL1119" s="42"/>
      <c r="BV1119" s="42"/>
      <c r="BW1119" s="42"/>
      <c r="CY1119" s="19">
        <v>0</v>
      </c>
      <c r="CZ1119" s="19">
        <v>0</v>
      </c>
      <c r="DA1119" s="19">
        <f t="shared" si="71"/>
        <v>0</v>
      </c>
    </row>
    <row r="1120" spans="27:105" x14ac:dyDescent="0.35">
      <c r="AA1120" s="33"/>
      <c r="AB1120" s="33"/>
      <c r="AC1120" s="33"/>
      <c r="AN1120" s="89"/>
      <c r="BL1120" s="42"/>
      <c r="BV1120" s="42"/>
      <c r="BW1120" s="42"/>
      <c r="CY1120" s="19">
        <v>0</v>
      </c>
      <c r="CZ1120" s="19">
        <v>1434.7826087000001</v>
      </c>
      <c r="DA1120" s="19">
        <f t="shared" si="71"/>
        <v>-1434.7826087000001</v>
      </c>
    </row>
    <row r="1121" spans="27:105" x14ac:dyDescent="0.35">
      <c r="AA1121" s="33"/>
      <c r="AB1121" s="33"/>
      <c r="AC1121" s="33"/>
      <c r="AN1121" s="89"/>
      <c r="BL1121" s="42"/>
      <c r="BV1121" s="42"/>
      <c r="BW1121" s="42"/>
      <c r="CY1121" s="19">
        <v>0</v>
      </c>
      <c r="CZ1121" s="19">
        <v>3000</v>
      </c>
      <c r="DA1121" s="19">
        <f t="shared" si="71"/>
        <v>-3000</v>
      </c>
    </row>
    <row r="1122" spans="27:105" x14ac:dyDescent="0.35">
      <c r="AA1122" s="33"/>
      <c r="AB1122" s="33"/>
      <c r="AC1122" s="33"/>
      <c r="AN1122" s="89"/>
      <c r="BL1122" s="42"/>
      <c r="BV1122" s="42"/>
      <c r="BW1122" s="42"/>
      <c r="CY1122" s="19">
        <v>0</v>
      </c>
      <c r="CZ1122" s="19">
        <v>3000</v>
      </c>
      <c r="DA1122" s="19">
        <f t="shared" si="71"/>
        <v>-3000</v>
      </c>
    </row>
    <row r="1123" spans="27:105" x14ac:dyDescent="0.35">
      <c r="AA1123" s="33"/>
      <c r="AB1123" s="33"/>
      <c r="AC1123" s="33"/>
      <c r="AN1123" s="89"/>
      <c r="BL1123" s="42"/>
      <c r="BV1123" s="42"/>
      <c r="BW1123" s="42"/>
      <c r="CY1123" s="19">
        <v>0</v>
      </c>
      <c r="CZ1123" s="19">
        <v>3000</v>
      </c>
      <c r="DA1123" s="19">
        <f t="shared" si="71"/>
        <v>-3000</v>
      </c>
    </row>
    <row r="1124" spans="27:105" x14ac:dyDescent="0.35">
      <c r="AA1124" s="33"/>
      <c r="AB1124" s="33"/>
      <c r="AC1124" s="33"/>
      <c r="AN1124" s="89"/>
      <c r="BL1124" s="42"/>
      <c r="BV1124" s="42"/>
      <c r="BW1124" s="42"/>
      <c r="CY1124" s="19">
        <v>0</v>
      </c>
      <c r="CZ1124" s="19">
        <v>0</v>
      </c>
      <c r="DA1124" s="19">
        <f t="shared" si="71"/>
        <v>0</v>
      </c>
    </row>
    <row r="1125" spans="27:105" x14ac:dyDescent="0.35">
      <c r="AA1125" s="33"/>
      <c r="AB1125" s="33"/>
      <c r="AC1125" s="33"/>
      <c r="AN1125" s="89"/>
      <c r="BL1125" s="42"/>
      <c r="BV1125" s="42"/>
      <c r="BW1125" s="42"/>
      <c r="CY1125" s="19">
        <v>0</v>
      </c>
      <c r="CZ1125" s="19">
        <v>0</v>
      </c>
      <c r="DA1125" s="19">
        <f t="shared" si="71"/>
        <v>0</v>
      </c>
    </row>
    <row r="1126" spans="27:105" x14ac:dyDescent="0.35">
      <c r="AA1126" s="33"/>
      <c r="AB1126" s="33"/>
      <c r="AC1126" s="33"/>
      <c r="AN1126" s="89"/>
      <c r="BL1126" s="42"/>
      <c r="BV1126" s="42"/>
      <c r="BW1126" s="42"/>
      <c r="CY1126" s="19">
        <v>448.66034408000002</v>
      </c>
      <c r="CZ1126" s="19">
        <v>0</v>
      </c>
      <c r="DA1126" s="19">
        <f t="shared" si="71"/>
        <v>448.66034408000002</v>
      </c>
    </row>
    <row r="1127" spans="27:105" x14ac:dyDescent="0.35">
      <c r="AA1127" s="33"/>
      <c r="AB1127" s="33"/>
      <c r="AC1127" s="33"/>
      <c r="AN1127" s="89"/>
      <c r="BL1127" s="42"/>
      <c r="BV1127" s="42"/>
      <c r="BW1127" s="42"/>
      <c r="CY1127" s="19">
        <v>1535.3125148900001</v>
      </c>
      <c r="CZ1127" s="19">
        <v>0</v>
      </c>
      <c r="DA1127" s="19">
        <f t="shared" si="71"/>
        <v>1535.3125148900001</v>
      </c>
    </row>
    <row r="1128" spans="27:105" x14ac:dyDescent="0.35">
      <c r="AA1128" s="33"/>
      <c r="AB1128" s="33"/>
      <c r="AC1128" s="33"/>
      <c r="AN1128" s="89"/>
      <c r="BL1128" s="42"/>
      <c r="BV1128" s="42"/>
      <c r="BW1128" s="42"/>
      <c r="CY1128" s="19">
        <v>1943.0483446799999</v>
      </c>
      <c r="CZ1128" s="19">
        <v>0</v>
      </c>
      <c r="DA1128" s="19">
        <f t="shared" si="71"/>
        <v>1943.0483446799999</v>
      </c>
    </row>
    <row r="1129" spans="27:105" x14ac:dyDescent="0.35">
      <c r="AA1129" s="33"/>
      <c r="AB1129" s="33"/>
      <c r="AC1129" s="33"/>
      <c r="AN1129" s="89"/>
      <c r="BL1129" s="42"/>
      <c r="BV1129" s="42"/>
      <c r="BW1129" s="42"/>
      <c r="CY1129" s="19">
        <v>1114.2118723399999</v>
      </c>
      <c r="CZ1129" s="19">
        <v>0</v>
      </c>
      <c r="DA1129" s="19">
        <f t="shared" si="71"/>
        <v>1114.2118723399999</v>
      </c>
    </row>
    <row r="1130" spans="27:105" x14ac:dyDescent="0.35">
      <c r="AA1130" s="33"/>
      <c r="AB1130" s="33"/>
      <c r="AC1130" s="33"/>
      <c r="AN1130" s="89"/>
      <c r="BL1130" s="42"/>
      <c r="BV1130" s="42"/>
      <c r="BW1130" s="42"/>
      <c r="CY1130" s="19">
        <v>413.88224255</v>
      </c>
      <c r="CZ1130" s="19">
        <v>0</v>
      </c>
      <c r="DA1130" s="19">
        <f t="shared" si="71"/>
        <v>413.88224255</v>
      </c>
    </row>
    <row r="1131" spans="27:105" x14ac:dyDescent="0.35">
      <c r="AA1131" s="33"/>
      <c r="AB1131" s="33"/>
      <c r="AC1131" s="33"/>
      <c r="AN1131" s="89"/>
      <c r="BL1131" s="42"/>
      <c r="BV1131" s="42"/>
      <c r="BW1131" s="42"/>
      <c r="CY1131" s="19">
        <v>662.83604255</v>
      </c>
      <c r="CZ1131" s="19">
        <v>0</v>
      </c>
      <c r="DA1131" s="19">
        <f t="shared" si="71"/>
        <v>662.83604255</v>
      </c>
    </row>
    <row r="1132" spans="27:105" x14ac:dyDescent="0.35">
      <c r="AA1132" s="33"/>
      <c r="AB1132" s="33"/>
      <c r="AC1132" s="33"/>
      <c r="AN1132" s="89"/>
      <c r="BL1132" s="42"/>
      <c r="BV1132" s="42"/>
      <c r="BW1132" s="42"/>
      <c r="CY1132" s="19">
        <v>837.21012340000004</v>
      </c>
      <c r="CZ1132" s="19">
        <v>0</v>
      </c>
      <c r="DA1132" s="19">
        <f t="shared" si="71"/>
        <v>837.21012340000004</v>
      </c>
    </row>
    <row r="1133" spans="27:105" x14ac:dyDescent="0.35">
      <c r="AA1133" s="33"/>
      <c r="AB1133" s="33"/>
      <c r="AC1133" s="33"/>
      <c r="AN1133" s="89"/>
      <c r="BL1133" s="42"/>
      <c r="BV1133" s="42"/>
      <c r="BW1133" s="42"/>
      <c r="CY1133" s="19">
        <v>598.83452766000005</v>
      </c>
      <c r="CZ1133" s="19">
        <v>0</v>
      </c>
      <c r="DA1133" s="19">
        <f t="shared" si="71"/>
        <v>598.83452766000005</v>
      </c>
    </row>
    <row r="1134" spans="27:105" x14ac:dyDescent="0.35">
      <c r="AA1134" s="33"/>
      <c r="AB1134" s="33"/>
      <c r="AC1134" s="33"/>
      <c r="AN1134" s="89"/>
      <c r="BL1134" s="42"/>
      <c r="BV1134" s="42"/>
      <c r="BW1134" s="42"/>
      <c r="CY1134" s="19">
        <v>304.91901276999999</v>
      </c>
      <c r="CZ1134" s="19">
        <v>0</v>
      </c>
      <c r="DA1134" s="19">
        <f t="shared" si="71"/>
        <v>304.91901276999999</v>
      </c>
    </row>
    <row r="1135" spans="27:105" x14ac:dyDescent="0.35">
      <c r="AA1135" s="33"/>
      <c r="AB1135" s="33"/>
      <c r="AC1135" s="33"/>
      <c r="AN1135" s="89"/>
      <c r="BL1135" s="42"/>
      <c r="BV1135" s="42"/>
      <c r="BW1135" s="42"/>
      <c r="CY1135" s="19">
        <v>0</v>
      </c>
      <c r="CZ1135" s="19">
        <v>0</v>
      </c>
      <c r="DA1135" s="19">
        <f t="shared" si="71"/>
        <v>0</v>
      </c>
    </row>
    <row r="1136" spans="27:105" x14ac:dyDescent="0.35">
      <c r="AA1136" s="33"/>
      <c r="AB1136" s="33"/>
      <c r="AC1136" s="33"/>
      <c r="AN1136" s="89"/>
      <c r="BL1136" s="42"/>
      <c r="BV1136" s="42"/>
      <c r="BW1136" s="42"/>
      <c r="CY1136" s="19">
        <v>0</v>
      </c>
      <c r="CZ1136" s="19">
        <v>0</v>
      </c>
      <c r="DA1136" s="19">
        <f t="shared" si="71"/>
        <v>0</v>
      </c>
    </row>
    <row r="1137" spans="27:105" x14ac:dyDescent="0.35">
      <c r="AA1137" s="33"/>
      <c r="AB1137" s="33"/>
      <c r="AC1137" s="33"/>
      <c r="AN1137" s="89"/>
      <c r="BL1137" s="42"/>
      <c r="BV1137" s="42"/>
      <c r="BW1137" s="42"/>
      <c r="CY1137" s="19">
        <v>0</v>
      </c>
      <c r="CZ1137" s="19">
        <v>0</v>
      </c>
      <c r="DA1137" s="19">
        <f t="shared" si="71"/>
        <v>0</v>
      </c>
    </row>
    <row r="1138" spans="27:105" x14ac:dyDescent="0.35">
      <c r="AA1138" s="33"/>
      <c r="AB1138" s="33"/>
      <c r="AC1138" s="33"/>
      <c r="AN1138" s="89"/>
      <c r="BL1138" s="42"/>
      <c r="BV1138" s="42"/>
      <c r="BW1138" s="42"/>
      <c r="CY1138" s="19">
        <v>144.91332765999999</v>
      </c>
      <c r="CZ1138" s="19">
        <v>0</v>
      </c>
      <c r="DA1138" s="19">
        <f t="shared" si="71"/>
        <v>144.91332765999999</v>
      </c>
    </row>
    <row r="1139" spans="27:105" x14ac:dyDescent="0.35">
      <c r="AA1139" s="33"/>
      <c r="AB1139" s="33"/>
      <c r="AC1139" s="33"/>
      <c r="AN1139" s="89"/>
      <c r="BL1139" s="42"/>
      <c r="BV1139" s="42"/>
      <c r="BW1139" s="42"/>
      <c r="CY1139" s="19">
        <v>241.91128936000001</v>
      </c>
      <c r="CZ1139" s="19">
        <v>0</v>
      </c>
      <c r="DA1139" s="19">
        <f t="shared" si="71"/>
        <v>241.91128936000001</v>
      </c>
    </row>
    <row r="1140" spans="27:105" x14ac:dyDescent="0.35">
      <c r="AA1140" s="33"/>
      <c r="AB1140" s="33"/>
      <c r="AC1140" s="33"/>
      <c r="AN1140" s="89"/>
      <c r="BL1140" s="42"/>
      <c r="BV1140" s="42"/>
      <c r="BW1140" s="42"/>
      <c r="CY1140" s="19">
        <v>64.611178719999998</v>
      </c>
      <c r="CZ1140" s="19">
        <v>0</v>
      </c>
      <c r="DA1140" s="19">
        <f t="shared" si="71"/>
        <v>64.611178719999998</v>
      </c>
    </row>
    <row r="1141" spans="27:105" x14ac:dyDescent="0.35">
      <c r="AA1141" s="33"/>
      <c r="AB1141" s="33"/>
      <c r="AC1141" s="33"/>
      <c r="AN1141" s="89"/>
      <c r="BL1141" s="42"/>
      <c r="BV1141" s="42"/>
      <c r="BW1141" s="42"/>
      <c r="CY1141" s="19">
        <v>0</v>
      </c>
      <c r="CZ1141" s="19">
        <v>0</v>
      </c>
      <c r="DA1141" s="19">
        <f t="shared" si="71"/>
        <v>0</v>
      </c>
    </row>
    <row r="1142" spans="27:105" x14ac:dyDescent="0.35">
      <c r="AA1142" s="33"/>
      <c r="AB1142" s="33"/>
      <c r="AC1142" s="33"/>
      <c r="AN1142" s="89"/>
      <c r="BL1142" s="42"/>
      <c r="BV1142" s="42"/>
      <c r="BW1142" s="42"/>
      <c r="CY1142" s="19">
        <v>0</v>
      </c>
      <c r="CZ1142" s="19">
        <v>371.68198954000002</v>
      </c>
      <c r="DA1142" s="19">
        <f t="shared" si="71"/>
        <v>-371.68198954000002</v>
      </c>
    </row>
    <row r="1143" spans="27:105" x14ac:dyDescent="0.35">
      <c r="AA1143" s="33"/>
      <c r="AB1143" s="33"/>
      <c r="AC1143" s="33"/>
      <c r="AN1143" s="89"/>
      <c r="BL1143" s="42"/>
      <c r="BV1143" s="42"/>
      <c r="BW1143" s="42"/>
      <c r="CY1143" s="19">
        <v>0</v>
      </c>
      <c r="CZ1143" s="19">
        <v>0</v>
      </c>
      <c r="DA1143" s="19">
        <f t="shared" si="71"/>
        <v>0</v>
      </c>
    </row>
    <row r="1144" spans="27:105" x14ac:dyDescent="0.35">
      <c r="AA1144" s="33"/>
      <c r="AB1144" s="33"/>
      <c r="AC1144" s="33"/>
      <c r="AN1144" s="89"/>
      <c r="BL1144" s="42"/>
      <c r="BV1144" s="42"/>
      <c r="BW1144" s="42"/>
      <c r="CY1144" s="19">
        <v>0</v>
      </c>
      <c r="CZ1144" s="19">
        <v>0</v>
      </c>
      <c r="DA1144" s="19">
        <f t="shared" si="71"/>
        <v>0</v>
      </c>
    </row>
    <row r="1145" spans="27:105" x14ac:dyDescent="0.35">
      <c r="AA1145" s="33"/>
      <c r="AB1145" s="33"/>
      <c r="AC1145" s="33"/>
      <c r="AN1145" s="89"/>
      <c r="BL1145" s="42"/>
      <c r="BV1145" s="42"/>
      <c r="BW1145" s="42"/>
      <c r="CY1145" s="19">
        <v>0</v>
      </c>
      <c r="CZ1145" s="19">
        <v>0</v>
      </c>
      <c r="DA1145" s="19">
        <f t="shared" si="71"/>
        <v>0</v>
      </c>
    </row>
    <row r="1146" spans="27:105" x14ac:dyDescent="0.35">
      <c r="AA1146" s="33"/>
      <c r="AB1146" s="33"/>
      <c r="AC1146" s="33"/>
      <c r="AN1146" s="89"/>
      <c r="BL1146" s="42"/>
      <c r="BV1146" s="42"/>
      <c r="BW1146" s="42"/>
      <c r="CY1146" s="19">
        <v>0</v>
      </c>
      <c r="CZ1146" s="19">
        <v>2288.2648063800002</v>
      </c>
      <c r="DA1146" s="19">
        <f t="shared" si="71"/>
        <v>-2288.2648063800002</v>
      </c>
    </row>
    <row r="1147" spans="27:105" x14ac:dyDescent="0.35">
      <c r="AA1147" s="33"/>
      <c r="AB1147" s="33"/>
      <c r="AC1147" s="33"/>
      <c r="AN1147" s="89"/>
      <c r="BL1147" s="42"/>
      <c r="BV1147" s="42"/>
      <c r="BW1147" s="42"/>
      <c r="CY1147" s="19">
        <v>0</v>
      </c>
      <c r="CZ1147" s="19">
        <v>0</v>
      </c>
      <c r="DA1147" s="19">
        <f t="shared" si="71"/>
        <v>0</v>
      </c>
    </row>
    <row r="1148" spans="27:105" x14ac:dyDescent="0.35">
      <c r="AA1148" s="33"/>
      <c r="AB1148" s="33"/>
      <c r="AC1148" s="33"/>
      <c r="AN1148" s="89"/>
      <c r="BL1148" s="42"/>
      <c r="BV1148" s="42"/>
      <c r="BW1148" s="42"/>
      <c r="CY1148" s="19">
        <v>0</v>
      </c>
      <c r="CZ1148" s="19">
        <v>2268.5318574500002</v>
      </c>
      <c r="DA1148" s="19">
        <f t="shared" si="71"/>
        <v>-2268.5318574500002</v>
      </c>
    </row>
    <row r="1149" spans="27:105" x14ac:dyDescent="0.35">
      <c r="AA1149" s="33"/>
      <c r="AB1149" s="33"/>
      <c r="AC1149" s="33"/>
      <c r="AN1149" s="89"/>
      <c r="BL1149" s="42"/>
      <c r="BV1149" s="42"/>
      <c r="BW1149" s="42"/>
      <c r="CY1149" s="19">
        <v>0</v>
      </c>
      <c r="CZ1149" s="19">
        <v>0</v>
      </c>
      <c r="DA1149" s="19">
        <f t="shared" si="71"/>
        <v>0</v>
      </c>
    </row>
    <row r="1150" spans="27:105" x14ac:dyDescent="0.35">
      <c r="AA1150" s="33"/>
      <c r="AB1150" s="33"/>
      <c r="AC1150" s="33"/>
      <c r="AN1150" s="89"/>
      <c r="BL1150" s="42"/>
      <c r="BV1150" s="42"/>
      <c r="BW1150" s="42"/>
      <c r="CY1150" s="19">
        <v>0</v>
      </c>
      <c r="CZ1150" s="19">
        <v>0</v>
      </c>
      <c r="DA1150" s="19">
        <f t="shared" si="71"/>
        <v>0</v>
      </c>
    </row>
    <row r="1151" spans="27:105" x14ac:dyDescent="0.35">
      <c r="AA1151" s="33"/>
      <c r="AB1151" s="33"/>
      <c r="AC1151" s="33"/>
      <c r="AN1151" s="89"/>
      <c r="BL1151" s="42"/>
      <c r="BV1151" s="42"/>
      <c r="BW1151" s="42"/>
      <c r="CY1151" s="19">
        <v>809.08338722999997</v>
      </c>
      <c r="CZ1151" s="19">
        <v>0</v>
      </c>
      <c r="DA1151" s="19">
        <f t="shared" si="71"/>
        <v>809.08338722999997</v>
      </c>
    </row>
    <row r="1152" spans="27:105" x14ac:dyDescent="0.35">
      <c r="AA1152" s="33"/>
      <c r="AB1152" s="33"/>
      <c r="AC1152" s="33"/>
      <c r="AN1152" s="89"/>
      <c r="BL1152" s="42"/>
      <c r="BV1152" s="42"/>
      <c r="BW1152" s="42"/>
      <c r="CY1152" s="19">
        <v>1490.93034468</v>
      </c>
      <c r="CZ1152" s="19">
        <v>0</v>
      </c>
      <c r="DA1152" s="19">
        <f t="shared" si="71"/>
        <v>1490.93034468</v>
      </c>
    </row>
    <row r="1153" spans="27:105" x14ac:dyDescent="0.35">
      <c r="AA1153" s="33"/>
      <c r="AB1153" s="33"/>
      <c r="AC1153" s="33"/>
      <c r="AN1153" s="89"/>
      <c r="BL1153" s="42"/>
      <c r="BV1153" s="42"/>
      <c r="BW1153" s="42"/>
      <c r="CY1153" s="19">
        <v>1211.5362723400001</v>
      </c>
      <c r="CZ1153" s="19">
        <v>0</v>
      </c>
      <c r="DA1153" s="19">
        <f t="shared" si="71"/>
        <v>1211.5362723400001</v>
      </c>
    </row>
    <row r="1154" spans="27:105" x14ac:dyDescent="0.35">
      <c r="AA1154" s="33"/>
      <c r="AB1154" s="33"/>
      <c r="AC1154" s="33"/>
      <c r="AN1154" s="89"/>
      <c r="BL1154" s="42"/>
      <c r="BV1154" s="42"/>
      <c r="BW1154" s="42"/>
      <c r="CY1154" s="19">
        <v>670.48964254999999</v>
      </c>
      <c r="CZ1154" s="19">
        <v>0</v>
      </c>
      <c r="DA1154" s="19">
        <f t="shared" si="71"/>
        <v>670.48964254999999</v>
      </c>
    </row>
    <row r="1155" spans="27:105" x14ac:dyDescent="0.35">
      <c r="AA1155" s="33"/>
      <c r="AB1155" s="33"/>
      <c r="AC1155" s="33"/>
      <c r="AN1155" s="89"/>
      <c r="BL1155" s="42"/>
      <c r="BV1155" s="42"/>
      <c r="BW1155" s="42"/>
      <c r="CY1155" s="19">
        <v>806.46464255000001</v>
      </c>
      <c r="CZ1155" s="19">
        <v>0</v>
      </c>
      <c r="DA1155" s="19">
        <f t="shared" si="71"/>
        <v>806.46464255000001</v>
      </c>
    </row>
    <row r="1156" spans="27:105" x14ac:dyDescent="0.35">
      <c r="AA1156" s="33"/>
      <c r="AB1156" s="33"/>
      <c r="AC1156" s="33"/>
      <c r="AN1156" s="89"/>
      <c r="BL1156" s="42"/>
      <c r="BV1156" s="42"/>
      <c r="BW1156" s="42"/>
      <c r="CY1156" s="19">
        <v>684.85292340000001</v>
      </c>
      <c r="CZ1156" s="19">
        <v>0</v>
      </c>
      <c r="DA1156" s="19">
        <f t="shared" si="71"/>
        <v>684.85292340000001</v>
      </c>
    </row>
    <row r="1157" spans="27:105" x14ac:dyDescent="0.35">
      <c r="AA1157" s="33"/>
      <c r="AB1157" s="33"/>
      <c r="AC1157" s="33"/>
      <c r="AN1157" s="89"/>
      <c r="BL1157" s="42"/>
      <c r="BV1157" s="42"/>
      <c r="BW1157" s="42"/>
      <c r="CY1157" s="19">
        <v>150.49232766</v>
      </c>
      <c r="CZ1157" s="19">
        <v>0</v>
      </c>
      <c r="DA1157" s="19">
        <f t="shared" si="71"/>
        <v>150.49232766</v>
      </c>
    </row>
    <row r="1158" spans="27:105" x14ac:dyDescent="0.35">
      <c r="AA1158" s="33"/>
      <c r="AB1158" s="33"/>
      <c r="AC1158" s="33"/>
      <c r="AN1158" s="89"/>
      <c r="BL1158" s="42"/>
      <c r="BV1158" s="42"/>
      <c r="BW1158" s="42"/>
      <c r="CY1158" s="19">
        <v>0</v>
      </c>
      <c r="CZ1158" s="19">
        <v>0</v>
      </c>
      <c r="DA1158" s="19">
        <f t="shared" ref="DA1158:DA1221" si="72">CY1158-CZ1158</f>
        <v>0</v>
      </c>
    </row>
    <row r="1159" spans="27:105" x14ac:dyDescent="0.35">
      <c r="AA1159" s="33"/>
      <c r="AB1159" s="33"/>
      <c r="AC1159" s="33"/>
      <c r="AN1159" s="89"/>
      <c r="BL1159" s="42"/>
      <c r="BV1159" s="42"/>
      <c r="BW1159" s="42"/>
      <c r="CY1159" s="19">
        <v>0</v>
      </c>
      <c r="CZ1159" s="19">
        <v>0</v>
      </c>
      <c r="DA1159" s="19">
        <f t="shared" si="72"/>
        <v>0</v>
      </c>
    </row>
    <row r="1160" spans="27:105" x14ac:dyDescent="0.35">
      <c r="AA1160" s="33"/>
      <c r="AB1160" s="33"/>
      <c r="AC1160" s="33"/>
      <c r="AN1160" s="89"/>
      <c r="BL1160" s="42"/>
      <c r="BV1160" s="42"/>
      <c r="BW1160" s="42"/>
      <c r="CY1160" s="19">
        <v>0</v>
      </c>
      <c r="CZ1160" s="19">
        <v>0</v>
      </c>
      <c r="DA1160" s="19">
        <f t="shared" si="72"/>
        <v>0</v>
      </c>
    </row>
    <row r="1161" spans="27:105" x14ac:dyDescent="0.35">
      <c r="AA1161" s="33"/>
      <c r="AB1161" s="33"/>
      <c r="AC1161" s="33"/>
      <c r="AN1161" s="89"/>
      <c r="BL1161" s="42"/>
      <c r="BV1161" s="42"/>
      <c r="BW1161" s="42"/>
      <c r="CY1161" s="19">
        <v>0</v>
      </c>
      <c r="CZ1161" s="19">
        <v>0</v>
      </c>
      <c r="DA1161" s="19">
        <f t="shared" si="72"/>
        <v>0</v>
      </c>
    </row>
    <row r="1162" spans="27:105" x14ac:dyDescent="0.35">
      <c r="AA1162" s="33"/>
      <c r="AB1162" s="33"/>
      <c r="AC1162" s="33"/>
      <c r="AN1162" s="89"/>
      <c r="BL1162" s="42"/>
      <c r="BV1162" s="42"/>
      <c r="BW1162" s="42"/>
      <c r="CY1162" s="19">
        <v>0</v>
      </c>
      <c r="CZ1162" s="19">
        <v>0</v>
      </c>
      <c r="DA1162" s="19">
        <f t="shared" si="72"/>
        <v>0</v>
      </c>
    </row>
    <row r="1163" spans="27:105" x14ac:dyDescent="0.35">
      <c r="AA1163" s="33"/>
      <c r="AB1163" s="33"/>
      <c r="AC1163" s="33"/>
      <c r="AN1163" s="89"/>
      <c r="BL1163" s="42"/>
      <c r="BV1163" s="42"/>
      <c r="BW1163" s="42"/>
      <c r="CY1163" s="19">
        <v>0</v>
      </c>
      <c r="CZ1163" s="19">
        <v>0</v>
      </c>
      <c r="DA1163" s="19">
        <f t="shared" si="72"/>
        <v>0</v>
      </c>
    </row>
    <row r="1164" spans="27:105" x14ac:dyDescent="0.35">
      <c r="AA1164" s="33"/>
      <c r="AB1164" s="33"/>
      <c r="AC1164" s="33"/>
      <c r="AN1164" s="89"/>
      <c r="BL1164" s="42"/>
      <c r="BV1164" s="42"/>
      <c r="BW1164" s="42"/>
      <c r="CY1164" s="19">
        <v>0</v>
      </c>
      <c r="CZ1164" s="19">
        <v>0</v>
      </c>
      <c r="DA1164" s="19">
        <f t="shared" si="72"/>
        <v>0</v>
      </c>
    </row>
    <row r="1165" spans="27:105" x14ac:dyDescent="0.35">
      <c r="AA1165" s="33"/>
      <c r="AB1165" s="33"/>
      <c r="AC1165" s="33"/>
      <c r="AN1165" s="89"/>
      <c r="BL1165" s="42"/>
      <c r="BV1165" s="42"/>
      <c r="BW1165" s="42"/>
      <c r="CY1165" s="19">
        <v>0</v>
      </c>
      <c r="CZ1165" s="19">
        <v>0</v>
      </c>
      <c r="DA1165" s="19">
        <f t="shared" si="72"/>
        <v>0</v>
      </c>
    </row>
    <row r="1166" spans="27:105" x14ac:dyDescent="0.35">
      <c r="AA1166" s="33"/>
      <c r="AB1166" s="33"/>
      <c r="AC1166" s="33"/>
      <c r="AN1166" s="89"/>
      <c r="BL1166" s="42"/>
      <c r="BV1166" s="42"/>
      <c r="BW1166" s="42"/>
      <c r="CY1166" s="19">
        <v>0</v>
      </c>
      <c r="CZ1166" s="19">
        <v>0</v>
      </c>
      <c r="DA1166" s="19">
        <f t="shared" si="72"/>
        <v>0</v>
      </c>
    </row>
    <row r="1167" spans="27:105" x14ac:dyDescent="0.35">
      <c r="AA1167" s="33"/>
      <c r="AB1167" s="33"/>
      <c r="AC1167" s="33"/>
      <c r="AN1167" s="89"/>
      <c r="BL1167" s="42"/>
      <c r="BV1167" s="42"/>
      <c r="BW1167" s="42"/>
      <c r="CY1167" s="19">
        <v>0</v>
      </c>
      <c r="CZ1167" s="19">
        <v>0</v>
      </c>
      <c r="DA1167" s="19">
        <f t="shared" si="72"/>
        <v>0</v>
      </c>
    </row>
    <row r="1168" spans="27:105" x14ac:dyDescent="0.35">
      <c r="AA1168" s="33"/>
      <c r="AB1168" s="33"/>
      <c r="AC1168" s="33"/>
      <c r="AN1168" s="89"/>
      <c r="BL1168" s="42"/>
      <c r="BV1168" s="42"/>
      <c r="BW1168" s="42"/>
      <c r="CY1168" s="19">
        <v>0</v>
      </c>
      <c r="CZ1168" s="19">
        <v>0</v>
      </c>
      <c r="DA1168" s="19">
        <f t="shared" si="72"/>
        <v>0</v>
      </c>
    </row>
    <row r="1169" spans="27:105" x14ac:dyDescent="0.35">
      <c r="AA1169" s="33"/>
      <c r="AB1169" s="33"/>
      <c r="AC1169" s="33"/>
      <c r="AN1169" s="89"/>
      <c r="BL1169" s="42"/>
      <c r="BV1169" s="42"/>
      <c r="BW1169" s="42"/>
      <c r="CY1169" s="19">
        <v>0</v>
      </c>
      <c r="CZ1169" s="19">
        <v>0</v>
      </c>
      <c r="DA1169" s="19">
        <f t="shared" si="72"/>
        <v>0</v>
      </c>
    </row>
    <row r="1170" spans="27:105" x14ac:dyDescent="0.35">
      <c r="AA1170" s="33"/>
      <c r="AB1170" s="33"/>
      <c r="AC1170" s="33"/>
      <c r="AN1170" s="89"/>
      <c r="BL1170" s="42"/>
      <c r="BV1170" s="42"/>
      <c r="BW1170" s="42"/>
      <c r="CY1170" s="19">
        <v>0</v>
      </c>
      <c r="CZ1170" s="19">
        <v>0</v>
      </c>
      <c r="DA1170" s="19">
        <f t="shared" si="72"/>
        <v>0</v>
      </c>
    </row>
    <row r="1171" spans="27:105" x14ac:dyDescent="0.35">
      <c r="AA1171" s="33"/>
      <c r="AB1171" s="33"/>
      <c r="AC1171" s="33"/>
      <c r="AN1171" s="89"/>
      <c r="BL1171" s="42"/>
      <c r="BV1171" s="42"/>
      <c r="BW1171" s="42"/>
      <c r="CY1171" s="19">
        <v>0</v>
      </c>
      <c r="CZ1171" s="19">
        <v>0</v>
      </c>
      <c r="DA1171" s="19">
        <f t="shared" si="72"/>
        <v>0</v>
      </c>
    </row>
    <row r="1172" spans="27:105" x14ac:dyDescent="0.35">
      <c r="AA1172" s="33"/>
      <c r="AB1172" s="33"/>
      <c r="AC1172" s="33"/>
      <c r="AN1172" s="89"/>
      <c r="BL1172" s="42"/>
      <c r="BV1172" s="42"/>
      <c r="BW1172" s="42"/>
      <c r="CY1172" s="19">
        <v>0</v>
      </c>
      <c r="CZ1172" s="19">
        <v>0</v>
      </c>
      <c r="DA1172" s="19">
        <f t="shared" si="72"/>
        <v>0</v>
      </c>
    </row>
    <row r="1173" spans="27:105" x14ac:dyDescent="0.35">
      <c r="AA1173" s="33"/>
      <c r="AB1173" s="33"/>
      <c r="AC1173" s="33"/>
      <c r="AN1173" s="89"/>
      <c r="BL1173" s="42"/>
      <c r="BV1173" s="42"/>
      <c r="BW1173" s="42"/>
      <c r="CY1173" s="19">
        <v>0</v>
      </c>
      <c r="CZ1173" s="19">
        <v>0</v>
      </c>
      <c r="DA1173" s="19">
        <f t="shared" si="72"/>
        <v>0</v>
      </c>
    </row>
    <row r="1174" spans="27:105" x14ac:dyDescent="0.35">
      <c r="AA1174" s="33"/>
      <c r="AB1174" s="33"/>
      <c r="AC1174" s="33"/>
      <c r="AN1174" s="89"/>
      <c r="BL1174" s="42"/>
      <c r="BV1174" s="42"/>
      <c r="BW1174" s="42"/>
      <c r="CY1174" s="19">
        <v>0</v>
      </c>
      <c r="CZ1174" s="19">
        <v>0</v>
      </c>
      <c r="DA1174" s="19">
        <f t="shared" si="72"/>
        <v>0</v>
      </c>
    </row>
    <row r="1175" spans="27:105" x14ac:dyDescent="0.35">
      <c r="AA1175" s="33"/>
      <c r="AB1175" s="33"/>
      <c r="AC1175" s="33"/>
      <c r="AN1175" s="89"/>
      <c r="BL1175" s="42"/>
      <c r="BV1175" s="42"/>
      <c r="BW1175" s="42"/>
      <c r="CY1175" s="19">
        <v>0</v>
      </c>
      <c r="CZ1175" s="19">
        <v>0</v>
      </c>
      <c r="DA1175" s="19">
        <f t="shared" si="72"/>
        <v>0</v>
      </c>
    </row>
    <row r="1176" spans="27:105" x14ac:dyDescent="0.35">
      <c r="AA1176" s="33"/>
      <c r="AB1176" s="33"/>
      <c r="AC1176" s="33"/>
      <c r="AN1176" s="89"/>
      <c r="BL1176" s="42"/>
      <c r="BV1176" s="42"/>
      <c r="BW1176" s="42"/>
      <c r="CY1176" s="19">
        <v>0</v>
      </c>
      <c r="CZ1176" s="19">
        <v>0</v>
      </c>
      <c r="DA1176" s="19">
        <f t="shared" si="72"/>
        <v>0</v>
      </c>
    </row>
    <row r="1177" spans="27:105" x14ac:dyDescent="0.35">
      <c r="AA1177" s="33"/>
      <c r="AB1177" s="33"/>
      <c r="AC1177" s="33"/>
      <c r="AN1177" s="89"/>
      <c r="BL1177" s="42"/>
      <c r="BV1177" s="42"/>
      <c r="BW1177" s="42"/>
      <c r="CY1177" s="19">
        <v>0</v>
      </c>
      <c r="CZ1177" s="19">
        <v>0</v>
      </c>
      <c r="DA1177" s="19">
        <f t="shared" si="72"/>
        <v>0</v>
      </c>
    </row>
    <row r="1178" spans="27:105" x14ac:dyDescent="0.35">
      <c r="AA1178" s="33"/>
      <c r="AB1178" s="33"/>
      <c r="AC1178" s="33"/>
      <c r="AN1178" s="89"/>
      <c r="BL1178" s="42"/>
      <c r="BV1178" s="42"/>
      <c r="BW1178" s="42"/>
      <c r="CY1178" s="19">
        <v>0</v>
      </c>
      <c r="CZ1178" s="19">
        <v>0</v>
      </c>
      <c r="DA1178" s="19">
        <f t="shared" si="72"/>
        <v>0</v>
      </c>
    </row>
    <row r="1179" spans="27:105" x14ac:dyDescent="0.35">
      <c r="AA1179" s="33"/>
      <c r="AB1179" s="33"/>
      <c r="AC1179" s="33"/>
      <c r="AN1179" s="89"/>
      <c r="BL1179" s="42"/>
      <c r="BV1179" s="42"/>
      <c r="BW1179" s="42"/>
      <c r="CY1179" s="19">
        <v>0</v>
      </c>
      <c r="CZ1179" s="19">
        <v>0</v>
      </c>
      <c r="DA1179" s="19">
        <f t="shared" si="72"/>
        <v>0</v>
      </c>
    </row>
    <row r="1180" spans="27:105" x14ac:dyDescent="0.35">
      <c r="AA1180" s="33"/>
      <c r="AB1180" s="33"/>
      <c r="AC1180" s="33"/>
      <c r="AN1180" s="89"/>
      <c r="BL1180" s="42"/>
      <c r="BV1180" s="42"/>
      <c r="BW1180" s="42"/>
      <c r="CY1180" s="19">
        <v>0</v>
      </c>
      <c r="CZ1180" s="19">
        <v>0</v>
      </c>
      <c r="DA1180" s="19">
        <f t="shared" si="72"/>
        <v>0</v>
      </c>
    </row>
    <row r="1181" spans="27:105" x14ac:dyDescent="0.35">
      <c r="AA1181" s="33"/>
      <c r="AB1181" s="33"/>
      <c r="AC1181" s="33"/>
      <c r="AN1181" s="89"/>
      <c r="BL1181" s="42"/>
      <c r="BV1181" s="42"/>
      <c r="BW1181" s="42"/>
      <c r="CY1181" s="19">
        <v>0</v>
      </c>
      <c r="CZ1181" s="19">
        <v>0</v>
      </c>
      <c r="DA1181" s="19">
        <f t="shared" si="72"/>
        <v>0</v>
      </c>
    </row>
    <row r="1182" spans="27:105" x14ac:dyDescent="0.35">
      <c r="AA1182" s="33"/>
      <c r="AB1182" s="33"/>
      <c r="AC1182" s="33"/>
      <c r="AN1182" s="89"/>
      <c r="BL1182" s="42"/>
      <c r="BV1182" s="42"/>
      <c r="BW1182" s="42"/>
      <c r="CY1182" s="19">
        <v>0</v>
      </c>
      <c r="CZ1182" s="19">
        <v>0</v>
      </c>
      <c r="DA1182" s="19">
        <f t="shared" si="72"/>
        <v>0</v>
      </c>
    </row>
    <row r="1183" spans="27:105" x14ac:dyDescent="0.35">
      <c r="AA1183" s="33"/>
      <c r="AB1183" s="33"/>
      <c r="AC1183" s="33"/>
      <c r="AN1183" s="89"/>
      <c r="BL1183" s="42"/>
      <c r="BV1183" s="42"/>
      <c r="BW1183" s="42"/>
      <c r="CY1183" s="19">
        <v>0</v>
      </c>
      <c r="CZ1183" s="19">
        <v>0</v>
      </c>
      <c r="DA1183" s="19">
        <f t="shared" si="72"/>
        <v>0</v>
      </c>
    </row>
    <row r="1184" spans="27:105" x14ac:dyDescent="0.35">
      <c r="AA1184" s="33"/>
      <c r="AB1184" s="33"/>
      <c r="AC1184" s="33"/>
      <c r="AN1184" s="89"/>
      <c r="BL1184" s="42"/>
      <c r="BV1184" s="42"/>
      <c r="BW1184" s="42"/>
      <c r="CY1184" s="19">
        <v>0</v>
      </c>
      <c r="CZ1184" s="19">
        <v>0</v>
      </c>
      <c r="DA1184" s="19">
        <f t="shared" si="72"/>
        <v>0</v>
      </c>
    </row>
    <row r="1185" spans="27:105" x14ac:dyDescent="0.35">
      <c r="AA1185" s="33"/>
      <c r="AB1185" s="33"/>
      <c r="AC1185" s="33"/>
      <c r="AN1185" s="89"/>
      <c r="BL1185" s="42"/>
      <c r="BV1185" s="42"/>
      <c r="BW1185" s="42"/>
      <c r="CY1185" s="19">
        <v>0</v>
      </c>
      <c r="CZ1185" s="19">
        <v>0</v>
      </c>
      <c r="DA1185" s="19">
        <f t="shared" si="72"/>
        <v>0</v>
      </c>
    </row>
    <row r="1186" spans="27:105" x14ac:dyDescent="0.35">
      <c r="AA1186" s="33"/>
      <c r="AB1186" s="33"/>
      <c r="AC1186" s="33"/>
      <c r="AN1186" s="89"/>
      <c r="BL1186" s="42"/>
      <c r="BV1186" s="42"/>
      <c r="BW1186" s="42"/>
      <c r="CY1186" s="19">
        <v>0</v>
      </c>
      <c r="CZ1186" s="19">
        <v>0</v>
      </c>
      <c r="DA1186" s="19">
        <f t="shared" si="72"/>
        <v>0</v>
      </c>
    </row>
    <row r="1187" spans="27:105" x14ac:dyDescent="0.35">
      <c r="AA1187" s="33"/>
      <c r="AB1187" s="33"/>
      <c r="AC1187" s="33"/>
      <c r="AN1187" s="89"/>
      <c r="BL1187" s="42"/>
      <c r="BV1187" s="42"/>
      <c r="BW1187" s="42"/>
      <c r="CY1187" s="19">
        <v>0</v>
      </c>
      <c r="CZ1187" s="19">
        <v>0</v>
      </c>
      <c r="DA1187" s="19">
        <f t="shared" si="72"/>
        <v>0</v>
      </c>
    </row>
    <row r="1188" spans="27:105" x14ac:dyDescent="0.35">
      <c r="AA1188" s="33"/>
      <c r="AB1188" s="33"/>
      <c r="AC1188" s="33"/>
      <c r="AN1188" s="89"/>
      <c r="BL1188" s="42"/>
      <c r="BV1188" s="42"/>
      <c r="BW1188" s="42"/>
      <c r="CY1188" s="19">
        <v>0</v>
      </c>
      <c r="CZ1188" s="19">
        <v>0</v>
      </c>
      <c r="DA1188" s="19">
        <f t="shared" si="72"/>
        <v>0</v>
      </c>
    </row>
    <row r="1189" spans="27:105" x14ac:dyDescent="0.35">
      <c r="AA1189" s="33"/>
      <c r="AB1189" s="33"/>
      <c r="AC1189" s="33"/>
      <c r="AN1189" s="89"/>
      <c r="BL1189" s="42"/>
      <c r="BV1189" s="42"/>
      <c r="BW1189" s="42"/>
      <c r="CY1189" s="19">
        <v>0</v>
      </c>
      <c r="CZ1189" s="19">
        <v>0</v>
      </c>
      <c r="DA1189" s="19">
        <f t="shared" si="72"/>
        <v>0</v>
      </c>
    </row>
    <row r="1190" spans="27:105" x14ac:dyDescent="0.35">
      <c r="AA1190" s="33"/>
      <c r="AB1190" s="33"/>
      <c r="AC1190" s="33"/>
      <c r="AN1190" s="89"/>
      <c r="BL1190" s="42"/>
      <c r="BV1190" s="42"/>
      <c r="BW1190" s="42"/>
      <c r="CY1190" s="19">
        <v>0</v>
      </c>
      <c r="CZ1190" s="19">
        <v>0</v>
      </c>
      <c r="DA1190" s="19">
        <f t="shared" si="72"/>
        <v>0</v>
      </c>
    </row>
    <row r="1191" spans="27:105" x14ac:dyDescent="0.35">
      <c r="AA1191" s="33"/>
      <c r="AB1191" s="33"/>
      <c r="AC1191" s="33"/>
      <c r="AN1191" s="89"/>
      <c r="BL1191" s="42"/>
      <c r="BV1191" s="42"/>
      <c r="BW1191" s="42"/>
      <c r="CY1191" s="19">
        <v>0</v>
      </c>
      <c r="CZ1191" s="19">
        <v>0</v>
      </c>
      <c r="DA1191" s="19">
        <f t="shared" si="72"/>
        <v>0</v>
      </c>
    </row>
    <row r="1192" spans="27:105" x14ac:dyDescent="0.35">
      <c r="AA1192" s="33"/>
      <c r="AB1192" s="33"/>
      <c r="AC1192" s="33"/>
      <c r="AN1192" s="89"/>
      <c r="BL1192" s="42"/>
      <c r="BV1192" s="42"/>
      <c r="BW1192" s="42"/>
      <c r="CY1192" s="19">
        <v>0</v>
      </c>
      <c r="CZ1192" s="19">
        <v>0</v>
      </c>
      <c r="DA1192" s="19">
        <f t="shared" si="72"/>
        <v>0</v>
      </c>
    </row>
    <row r="1193" spans="27:105" x14ac:dyDescent="0.35">
      <c r="AA1193" s="33"/>
      <c r="AB1193" s="33"/>
      <c r="AC1193" s="33"/>
      <c r="AN1193" s="89"/>
      <c r="BL1193" s="42"/>
      <c r="BV1193" s="42"/>
      <c r="BW1193" s="42"/>
      <c r="CY1193" s="19">
        <v>0</v>
      </c>
      <c r="CZ1193" s="19">
        <v>1434.7826087000001</v>
      </c>
      <c r="DA1193" s="19">
        <f t="shared" si="72"/>
        <v>-1434.7826087000001</v>
      </c>
    </row>
    <row r="1194" spans="27:105" x14ac:dyDescent="0.35">
      <c r="AA1194" s="33"/>
      <c r="AB1194" s="33"/>
      <c r="AC1194" s="33"/>
      <c r="AN1194" s="89"/>
      <c r="BL1194" s="42"/>
      <c r="BV1194" s="42"/>
      <c r="BW1194" s="42"/>
      <c r="CY1194" s="19">
        <v>0</v>
      </c>
      <c r="CZ1194" s="19">
        <v>3000</v>
      </c>
      <c r="DA1194" s="19">
        <f t="shared" si="72"/>
        <v>-3000</v>
      </c>
    </row>
    <row r="1195" spans="27:105" x14ac:dyDescent="0.35">
      <c r="AA1195" s="33"/>
      <c r="AB1195" s="33"/>
      <c r="AC1195" s="33"/>
      <c r="AN1195" s="89"/>
      <c r="BL1195" s="42"/>
      <c r="BV1195" s="42"/>
      <c r="BW1195" s="42"/>
      <c r="CY1195" s="19">
        <v>0</v>
      </c>
      <c r="CZ1195" s="19">
        <v>3000</v>
      </c>
      <c r="DA1195" s="19">
        <f t="shared" si="72"/>
        <v>-3000</v>
      </c>
    </row>
    <row r="1196" spans="27:105" x14ac:dyDescent="0.35">
      <c r="AA1196" s="33"/>
      <c r="AB1196" s="33"/>
      <c r="AC1196" s="33"/>
      <c r="AN1196" s="89"/>
      <c r="BL1196" s="42"/>
      <c r="BV1196" s="42"/>
      <c r="BW1196" s="42"/>
      <c r="CY1196" s="19">
        <v>0</v>
      </c>
      <c r="CZ1196" s="19">
        <v>3000</v>
      </c>
      <c r="DA1196" s="19">
        <f t="shared" si="72"/>
        <v>-3000</v>
      </c>
    </row>
    <row r="1197" spans="27:105" x14ac:dyDescent="0.35">
      <c r="AA1197" s="33"/>
      <c r="AB1197" s="33"/>
      <c r="AC1197" s="33"/>
      <c r="AN1197" s="89"/>
      <c r="BL1197" s="42"/>
      <c r="BV1197" s="42"/>
      <c r="BW1197" s="42"/>
      <c r="CY1197" s="19">
        <v>0</v>
      </c>
      <c r="CZ1197" s="19">
        <v>0</v>
      </c>
      <c r="DA1197" s="19">
        <f t="shared" si="72"/>
        <v>0</v>
      </c>
    </row>
    <row r="1198" spans="27:105" x14ac:dyDescent="0.35">
      <c r="AA1198" s="33"/>
      <c r="AB1198" s="33"/>
      <c r="AC1198" s="33"/>
      <c r="AN1198" s="89"/>
      <c r="BL1198" s="42"/>
      <c r="BV1198" s="42"/>
      <c r="BW1198" s="42"/>
      <c r="CY1198" s="19">
        <v>0</v>
      </c>
      <c r="CZ1198" s="19">
        <v>0</v>
      </c>
      <c r="DA1198" s="19">
        <f t="shared" si="72"/>
        <v>0</v>
      </c>
    </row>
    <row r="1199" spans="27:105" x14ac:dyDescent="0.35">
      <c r="AA1199" s="33"/>
      <c r="AB1199" s="33"/>
      <c r="AC1199" s="33"/>
      <c r="AN1199" s="89"/>
      <c r="BL1199" s="42"/>
      <c r="BV1199" s="42"/>
      <c r="BW1199" s="42"/>
      <c r="CY1199" s="19">
        <v>0</v>
      </c>
      <c r="CZ1199" s="19">
        <v>0</v>
      </c>
      <c r="DA1199" s="19">
        <f t="shared" si="72"/>
        <v>0</v>
      </c>
    </row>
    <row r="1200" spans="27:105" x14ac:dyDescent="0.35">
      <c r="AA1200" s="33"/>
      <c r="AB1200" s="33"/>
      <c r="AC1200" s="33"/>
      <c r="AN1200" s="89"/>
      <c r="BL1200" s="42"/>
      <c r="BV1200" s="42"/>
      <c r="BW1200" s="42"/>
      <c r="CY1200" s="19">
        <v>2126.81084255</v>
      </c>
      <c r="CZ1200" s="19">
        <v>0</v>
      </c>
      <c r="DA1200" s="19">
        <f t="shared" si="72"/>
        <v>2126.81084255</v>
      </c>
    </row>
    <row r="1201" spans="27:105" x14ac:dyDescent="0.35">
      <c r="AA1201" s="33"/>
      <c r="AB1201" s="33"/>
      <c r="AC1201" s="33"/>
      <c r="AN1201" s="89"/>
      <c r="BL1201" s="42"/>
      <c r="BV1201" s="42"/>
      <c r="BW1201" s="42"/>
      <c r="CY1201" s="19">
        <v>522.02107234000005</v>
      </c>
      <c r="CZ1201" s="19">
        <v>0</v>
      </c>
      <c r="DA1201" s="19">
        <f t="shared" si="72"/>
        <v>522.02107234000005</v>
      </c>
    </row>
    <row r="1202" spans="27:105" x14ac:dyDescent="0.35">
      <c r="AA1202" s="33"/>
      <c r="AB1202" s="33"/>
      <c r="AC1202" s="33"/>
      <c r="AN1202" s="89"/>
      <c r="BL1202" s="42"/>
      <c r="BV1202" s="42"/>
      <c r="BW1202" s="42"/>
      <c r="CY1202" s="19">
        <v>125.49404255</v>
      </c>
      <c r="CZ1202" s="19">
        <v>0</v>
      </c>
      <c r="DA1202" s="19">
        <f t="shared" si="72"/>
        <v>125.49404255</v>
      </c>
    </row>
    <row r="1203" spans="27:105" x14ac:dyDescent="0.35">
      <c r="AA1203" s="33"/>
      <c r="AB1203" s="33"/>
      <c r="AC1203" s="33"/>
      <c r="AN1203" s="89"/>
      <c r="BL1203" s="42"/>
      <c r="BV1203" s="42"/>
      <c r="BW1203" s="42"/>
      <c r="CY1203" s="19">
        <v>225.67404255</v>
      </c>
      <c r="CZ1203" s="19">
        <v>0</v>
      </c>
      <c r="DA1203" s="19">
        <f t="shared" si="72"/>
        <v>225.67404255</v>
      </c>
    </row>
    <row r="1204" spans="27:105" x14ac:dyDescent="0.35">
      <c r="AA1204" s="33"/>
      <c r="AB1204" s="33"/>
      <c r="AC1204" s="33"/>
      <c r="AN1204" s="89"/>
      <c r="BL1204" s="42"/>
      <c r="BV1204" s="42"/>
      <c r="BW1204" s="42"/>
      <c r="CY1204" s="19">
        <v>3000</v>
      </c>
      <c r="CZ1204" s="19">
        <v>0</v>
      </c>
      <c r="DA1204" s="19">
        <f t="shared" si="72"/>
        <v>3000</v>
      </c>
    </row>
    <row r="1205" spans="27:105" x14ac:dyDescent="0.35">
      <c r="AA1205" s="33"/>
      <c r="AB1205" s="33"/>
      <c r="AC1205" s="33"/>
      <c r="AN1205" s="89"/>
      <c r="BL1205" s="42"/>
      <c r="BV1205" s="42"/>
      <c r="BW1205" s="42"/>
      <c r="CY1205" s="19">
        <v>0</v>
      </c>
      <c r="CZ1205" s="19">
        <v>1307.43247234</v>
      </c>
      <c r="DA1205" s="19">
        <f t="shared" si="72"/>
        <v>-1307.43247234</v>
      </c>
    </row>
    <row r="1206" spans="27:105" x14ac:dyDescent="0.35">
      <c r="AA1206" s="33"/>
      <c r="AB1206" s="33"/>
      <c r="AC1206" s="33"/>
      <c r="AN1206" s="89"/>
      <c r="BL1206" s="42"/>
      <c r="BV1206" s="42"/>
      <c r="BW1206" s="42"/>
      <c r="CY1206" s="19">
        <v>0</v>
      </c>
      <c r="CZ1206" s="19">
        <v>1485.7959007300001</v>
      </c>
      <c r="DA1206" s="19">
        <f t="shared" si="72"/>
        <v>-1485.7959007300001</v>
      </c>
    </row>
    <row r="1207" spans="27:105" x14ac:dyDescent="0.35">
      <c r="AA1207" s="33"/>
      <c r="AB1207" s="33"/>
      <c r="AC1207" s="33"/>
      <c r="AN1207" s="89"/>
      <c r="BL1207" s="42"/>
      <c r="BV1207" s="42"/>
      <c r="BW1207" s="42"/>
      <c r="CY1207" s="19">
        <v>0</v>
      </c>
      <c r="CZ1207" s="19">
        <v>2320.0206808500002</v>
      </c>
      <c r="DA1207" s="19">
        <f t="shared" si="72"/>
        <v>-2320.0206808500002</v>
      </c>
    </row>
    <row r="1208" spans="27:105" x14ac:dyDescent="0.35">
      <c r="AA1208" s="33"/>
      <c r="AB1208" s="33"/>
      <c r="AC1208" s="33"/>
      <c r="AN1208" s="89"/>
      <c r="BL1208" s="42"/>
      <c r="BV1208" s="42"/>
      <c r="BW1208" s="42"/>
      <c r="CY1208" s="19">
        <v>0</v>
      </c>
      <c r="CZ1208" s="19">
        <v>989.92124248000005</v>
      </c>
      <c r="DA1208" s="19">
        <f t="shared" si="72"/>
        <v>-989.92124248000005</v>
      </c>
    </row>
    <row r="1209" spans="27:105" x14ac:dyDescent="0.35">
      <c r="AA1209" s="33"/>
      <c r="AB1209" s="33"/>
      <c r="AC1209" s="33"/>
      <c r="AN1209" s="89"/>
      <c r="BL1209" s="42"/>
      <c r="BV1209" s="42"/>
      <c r="BW1209" s="42"/>
      <c r="CY1209" s="19">
        <v>0</v>
      </c>
      <c r="CZ1209" s="19">
        <v>418.56883404000001</v>
      </c>
      <c r="DA1209" s="19">
        <f t="shared" si="72"/>
        <v>-418.56883404000001</v>
      </c>
    </row>
    <row r="1210" spans="27:105" x14ac:dyDescent="0.35">
      <c r="AA1210" s="33"/>
      <c r="AB1210" s="33"/>
      <c r="AC1210" s="33"/>
      <c r="AN1210" s="89"/>
      <c r="BL1210" s="42"/>
      <c r="BV1210" s="42"/>
      <c r="BW1210" s="42"/>
      <c r="CY1210" s="19">
        <v>1284.4116468100001</v>
      </c>
      <c r="CZ1210" s="19">
        <v>0</v>
      </c>
      <c r="DA1210" s="19">
        <f t="shared" si="72"/>
        <v>1284.4116468100001</v>
      </c>
    </row>
    <row r="1211" spans="27:105" x14ac:dyDescent="0.35">
      <c r="AA1211" s="33"/>
      <c r="AB1211" s="33"/>
      <c r="AC1211" s="33"/>
      <c r="AN1211" s="89"/>
      <c r="BL1211" s="42"/>
      <c r="BV1211" s="42"/>
      <c r="BW1211" s="42"/>
      <c r="CY1211" s="19">
        <v>696.43617531999996</v>
      </c>
      <c r="CZ1211" s="19">
        <v>0</v>
      </c>
      <c r="DA1211" s="19">
        <f t="shared" si="72"/>
        <v>696.43617531999996</v>
      </c>
    </row>
    <row r="1212" spans="27:105" x14ac:dyDescent="0.35">
      <c r="AA1212" s="33"/>
      <c r="AB1212" s="33"/>
      <c r="AC1212" s="33"/>
      <c r="AN1212" s="89"/>
      <c r="BL1212" s="42"/>
      <c r="BV1212" s="42"/>
      <c r="BW1212" s="42"/>
      <c r="CY1212" s="19">
        <v>973.70981701999995</v>
      </c>
      <c r="CZ1212" s="19">
        <v>0</v>
      </c>
      <c r="DA1212" s="19">
        <f t="shared" si="72"/>
        <v>973.70981701999995</v>
      </c>
    </row>
    <row r="1213" spans="27:105" x14ac:dyDescent="0.35">
      <c r="AA1213" s="33"/>
      <c r="AB1213" s="33"/>
      <c r="AC1213" s="33"/>
      <c r="AN1213" s="89"/>
      <c r="BL1213" s="42"/>
      <c r="BV1213" s="42"/>
      <c r="BW1213" s="42"/>
      <c r="CY1213" s="19">
        <v>548.22303404000002</v>
      </c>
      <c r="CZ1213" s="19">
        <v>0</v>
      </c>
      <c r="DA1213" s="19">
        <f t="shared" si="72"/>
        <v>548.22303404000002</v>
      </c>
    </row>
    <row r="1214" spans="27:105" x14ac:dyDescent="0.35">
      <c r="AA1214" s="33"/>
      <c r="AB1214" s="33"/>
      <c r="AC1214" s="33"/>
      <c r="AN1214" s="89"/>
      <c r="BL1214" s="42"/>
      <c r="BV1214" s="42"/>
      <c r="BW1214" s="42"/>
      <c r="CY1214" s="19">
        <v>0</v>
      </c>
      <c r="CZ1214" s="19">
        <v>0</v>
      </c>
      <c r="DA1214" s="19">
        <f t="shared" si="72"/>
        <v>0</v>
      </c>
    </row>
    <row r="1215" spans="27:105" x14ac:dyDescent="0.35">
      <c r="AA1215" s="33"/>
      <c r="AB1215" s="33"/>
      <c r="AC1215" s="33"/>
      <c r="AN1215" s="89"/>
      <c r="BL1215" s="42"/>
      <c r="BV1215" s="42"/>
      <c r="BW1215" s="42"/>
      <c r="CY1215" s="19">
        <v>0</v>
      </c>
      <c r="CZ1215" s="19">
        <v>237.39220850999999</v>
      </c>
      <c r="DA1215" s="19">
        <f t="shared" si="72"/>
        <v>-237.39220850999999</v>
      </c>
    </row>
    <row r="1216" spans="27:105" x14ac:dyDescent="0.35">
      <c r="AA1216" s="33"/>
      <c r="AB1216" s="33"/>
      <c r="AC1216" s="33"/>
      <c r="AN1216" s="89"/>
      <c r="BL1216" s="42"/>
      <c r="BV1216" s="42"/>
      <c r="BW1216" s="42"/>
      <c r="CY1216" s="19">
        <v>3000</v>
      </c>
      <c r="CZ1216" s="19">
        <v>0</v>
      </c>
      <c r="DA1216" s="19">
        <f t="shared" si="72"/>
        <v>3000</v>
      </c>
    </row>
    <row r="1217" spans="27:105" x14ac:dyDescent="0.35">
      <c r="AA1217" s="33"/>
      <c r="AB1217" s="33"/>
      <c r="AC1217" s="33"/>
      <c r="AN1217" s="89"/>
      <c r="BL1217" s="42"/>
      <c r="BV1217" s="42"/>
      <c r="BW1217" s="42"/>
      <c r="CY1217" s="19">
        <v>0</v>
      </c>
      <c r="CZ1217" s="19">
        <v>605.51579787000003</v>
      </c>
      <c r="DA1217" s="19">
        <f t="shared" si="72"/>
        <v>-605.51579787000003</v>
      </c>
    </row>
    <row r="1218" spans="27:105" x14ac:dyDescent="0.35">
      <c r="AA1218" s="33"/>
      <c r="AB1218" s="33"/>
      <c r="AC1218" s="33"/>
      <c r="AN1218" s="89"/>
      <c r="BL1218" s="42"/>
      <c r="BV1218" s="42"/>
      <c r="BW1218" s="42"/>
      <c r="CY1218" s="19">
        <v>0</v>
      </c>
      <c r="CZ1218" s="19">
        <v>1358.1457063800001</v>
      </c>
      <c r="DA1218" s="19">
        <f t="shared" si="72"/>
        <v>-1358.1457063800001</v>
      </c>
    </row>
    <row r="1219" spans="27:105" x14ac:dyDescent="0.35">
      <c r="AA1219" s="33"/>
      <c r="AB1219" s="33"/>
      <c r="AC1219" s="33"/>
      <c r="AN1219" s="89"/>
      <c r="BL1219" s="42"/>
      <c r="BV1219" s="42"/>
      <c r="BW1219" s="42"/>
      <c r="CY1219" s="19">
        <v>0</v>
      </c>
      <c r="CZ1219" s="19">
        <v>1798.24032766</v>
      </c>
      <c r="DA1219" s="19">
        <f t="shared" si="72"/>
        <v>-1798.24032766</v>
      </c>
    </row>
    <row r="1220" spans="27:105" x14ac:dyDescent="0.35">
      <c r="AA1220" s="33"/>
      <c r="AB1220" s="33"/>
      <c r="AC1220" s="33"/>
      <c r="AN1220" s="89"/>
      <c r="BL1220" s="42"/>
      <c r="BV1220" s="42"/>
      <c r="BW1220" s="42"/>
      <c r="CY1220" s="19">
        <v>0</v>
      </c>
      <c r="CZ1220" s="19">
        <v>0</v>
      </c>
      <c r="DA1220" s="19">
        <f t="shared" si="72"/>
        <v>0</v>
      </c>
    </row>
    <row r="1221" spans="27:105" x14ac:dyDescent="0.35">
      <c r="AA1221" s="33"/>
      <c r="AB1221" s="33"/>
      <c r="AC1221" s="33"/>
      <c r="AN1221" s="89"/>
      <c r="BL1221" s="42"/>
      <c r="BV1221" s="42"/>
      <c r="BW1221" s="42"/>
      <c r="CY1221" s="19">
        <v>0</v>
      </c>
      <c r="CZ1221" s="19">
        <v>226.34471063999999</v>
      </c>
      <c r="DA1221" s="19">
        <f t="shared" si="72"/>
        <v>-226.34471063999999</v>
      </c>
    </row>
    <row r="1222" spans="27:105" x14ac:dyDescent="0.35">
      <c r="AA1222" s="33"/>
      <c r="AB1222" s="33"/>
      <c r="AC1222" s="33"/>
      <c r="AN1222" s="89"/>
      <c r="BL1222" s="42"/>
      <c r="BV1222" s="42"/>
      <c r="BW1222" s="42"/>
      <c r="CY1222" s="19">
        <v>0</v>
      </c>
      <c r="CZ1222" s="19">
        <v>0</v>
      </c>
      <c r="DA1222" s="19">
        <f t="shared" ref="DA1222:DA1285" si="73">CY1222-CZ1222</f>
        <v>0</v>
      </c>
    </row>
    <row r="1223" spans="27:105" x14ac:dyDescent="0.35">
      <c r="AA1223" s="33"/>
      <c r="AB1223" s="33"/>
      <c r="AC1223" s="33"/>
      <c r="AN1223" s="89"/>
      <c r="BL1223" s="42"/>
      <c r="BV1223" s="42"/>
      <c r="BW1223" s="42"/>
      <c r="CY1223" s="19">
        <v>0</v>
      </c>
      <c r="CZ1223" s="19">
        <v>0</v>
      </c>
      <c r="DA1223" s="19">
        <f t="shared" si="73"/>
        <v>0</v>
      </c>
    </row>
    <row r="1224" spans="27:105" x14ac:dyDescent="0.35">
      <c r="AA1224" s="33"/>
      <c r="AB1224" s="33"/>
      <c r="AC1224" s="33"/>
      <c r="AN1224" s="89"/>
      <c r="BL1224" s="42"/>
      <c r="BV1224" s="42"/>
      <c r="BW1224" s="42"/>
      <c r="CY1224" s="19">
        <v>1840.6639876900001</v>
      </c>
      <c r="CZ1224" s="19">
        <v>0</v>
      </c>
      <c r="DA1224" s="19">
        <f t="shared" si="73"/>
        <v>1840.6639876900001</v>
      </c>
    </row>
    <row r="1225" spans="27:105" x14ac:dyDescent="0.35">
      <c r="AA1225" s="33"/>
      <c r="AB1225" s="33"/>
      <c r="AC1225" s="33"/>
      <c r="AN1225" s="89"/>
      <c r="BL1225" s="42"/>
      <c r="BV1225" s="42"/>
      <c r="BW1225" s="42"/>
      <c r="CY1225" s="19">
        <v>1017.28607628</v>
      </c>
      <c r="CZ1225" s="19">
        <v>0</v>
      </c>
      <c r="DA1225" s="19">
        <f t="shared" si="73"/>
        <v>1017.28607628</v>
      </c>
    </row>
    <row r="1226" spans="27:105" x14ac:dyDescent="0.35">
      <c r="AA1226" s="33"/>
      <c r="AB1226" s="33"/>
      <c r="AC1226" s="33"/>
      <c r="AN1226" s="89"/>
      <c r="BL1226" s="42"/>
      <c r="BV1226" s="42"/>
      <c r="BW1226" s="42"/>
      <c r="CY1226" s="19">
        <v>1588.9362244500001</v>
      </c>
      <c r="CZ1226" s="19">
        <v>0</v>
      </c>
      <c r="DA1226" s="19">
        <f t="shared" si="73"/>
        <v>1588.9362244500001</v>
      </c>
    </row>
    <row r="1227" spans="27:105" x14ac:dyDescent="0.35">
      <c r="AA1227" s="33"/>
      <c r="AB1227" s="33"/>
      <c r="AC1227" s="33"/>
      <c r="AN1227" s="89"/>
      <c r="BL1227" s="42"/>
      <c r="BV1227" s="42"/>
      <c r="BW1227" s="42"/>
      <c r="CY1227" s="19">
        <v>1404.0201872299999</v>
      </c>
      <c r="CZ1227" s="19">
        <v>0</v>
      </c>
      <c r="DA1227" s="19">
        <f t="shared" si="73"/>
        <v>1404.0201872299999</v>
      </c>
    </row>
    <row r="1228" spans="27:105" x14ac:dyDescent="0.35">
      <c r="AA1228" s="33"/>
      <c r="AB1228" s="33"/>
      <c r="AC1228" s="33"/>
      <c r="AN1228" s="89"/>
      <c r="BL1228" s="42"/>
      <c r="BV1228" s="42"/>
      <c r="BW1228" s="42"/>
      <c r="CY1228" s="19">
        <v>1133.9005021299999</v>
      </c>
      <c r="CZ1228" s="19">
        <v>0</v>
      </c>
      <c r="DA1228" s="19">
        <f t="shared" si="73"/>
        <v>1133.9005021299999</v>
      </c>
    </row>
    <row r="1229" spans="27:105" x14ac:dyDescent="0.35">
      <c r="AA1229" s="33"/>
      <c r="AB1229" s="33"/>
      <c r="AC1229" s="33"/>
      <c r="AN1229" s="89"/>
      <c r="BL1229" s="42"/>
      <c r="BV1229" s="42"/>
      <c r="BW1229" s="42"/>
      <c r="CY1229" s="19">
        <v>0</v>
      </c>
      <c r="CZ1229" s="19">
        <v>233.87343386000001</v>
      </c>
      <c r="DA1229" s="19">
        <f t="shared" si="73"/>
        <v>-233.87343386000001</v>
      </c>
    </row>
    <row r="1230" spans="27:105" x14ac:dyDescent="0.35">
      <c r="AA1230" s="33"/>
      <c r="AB1230" s="33"/>
      <c r="AC1230" s="33"/>
      <c r="AN1230" s="89"/>
      <c r="BL1230" s="42"/>
      <c r="BV1230" s="42"/>
      <c r="BW1230" s="42"/>
      <c r="CY1230" s="19">
        <v>0</v>
      </c>
      <c r="CZ1230" s="19">
        <v>0</v>
      </c>
      <c r="DA1230" s="19">
        <f t="shared" si="73"/>
        <v>0</v>
      </c>
    </row>
    <row r="1231" spans="27:105" x14ac:dyDescent="0.35">
      <c r="AA1231" s="33"/>
      <c r="AB1231" s="33"/>
      <c r="AC1231" s="33"/>
      <c r="AN1231" s="89"/>
      <c r="BL1231" s="42"/>
      <c r="BV1231" s="42"/>
      <c r="BW1231" s="42"/>
      <c r="CY1231" s="19">
        <v>0</v>
      </c>
      <c r="CZ1231" s="19">
        <v>1298.4106808500001</v>
      </c>
      <c r="DA1231" s="19">
        <f t="shared" si="73"/>
        <v>-1298.4106808500001</v>
      </c>
    </row>
    <row r="1232" spans="27:105" x14ac:dyDescent="0.35">
      <c r="AA1232" s="33"/>
      <c r="AB1232" s="33"/>
      <c r="AC1232" s="33"/>
      <c r="AN1232" s="89"/>
      <c r="BL1232" s="42"/>
      <c r="BV1232" s="42"/>
      <c r="BW1232" s="42"/>
      <c r="CY1232" s="19">
        <v>0</v>
      </c>
      <c r="CZ1232" s="19">
        <v>1531.73062979</v>
      </c>
      <c r="DA1232" s="19">
        <f t="shared" si="73"/>
        <v>-1531.73062979</v>
      </c>
    </row>
    <row r="1233" spans="27:105" x14ac:dyDescent="0.35">
      <c r="AA1233" s="33"/>
      <c r="AB1233" s="33"/>
      <c r="AC1233" s="33"/>
      <c r="AN1233" s="89"/>
      <c r="BL1233" s="42"/>
      <c r="BV1233" s="42"/>
      <c r="BW1233" s="42"/>
      <c r="CY1233" s="19">
        <v>0</v>
      </c>
      <c r="CZ1233" s="19">
        <v>0</v>
      </c>
      <c r="DA1233" s="19">
        <f t="shared" si="73"/>
        <v>0</v>
      </c>
    </row>
    <row r="1234" spans="27:105" x14ac:dyDescent="0.35">
      <c r="AA1234" s="33"/>
      <c r="AB1234" s="33"/>
      <c r="AC1234" s="33"/>
      <c r="AN1234" s="89"/>
      <c r="BL1234" s="42"/>
      <c r="BV1234" s="42"/>
      <c r="BW1234" s="42"/>
      <c r="CY1234" s="19">
        <v>0</v>
      </c>
      <c r="CZ1234" s="19">
        <v>0</v>
      </c>
      <c r="DA1234" s="19">
        <f t="shared" si="73"/>
        <v>0</v>
      </c>
    </row>
    <row r="1235" spans="27:105" x14ac:dyDescent="0.35">
      <c r="AA1235" s="33"/>
      <c r="AB1235" s="33"/>
      <c r="AC1235" s="33"/>
      <c r="AN1235" s="89"/>
      <c r="BL1235" s="42"/>
      <c r="BV1235" s="42"/>
      <c r="BW1235" s="42"/>
      <c r="CY1235" s="19">
        <v>0</v>
      </c>
      <c r="CZ1235" s="19">
        <v>0</v>
      </c>
      <c r="DA1235" s="19">
        <f t="shared" si="73"/>
        <v>0</v>
      </c>
    </row>
    <row r="1236" spans="27:105" x14ac:dyDescent="0.35">
      <c r="AA1236" s="33"/>
      <c r="AB1236" s="33"/>
      <c r="AC1236" s="33"/>
      <c r="AN1236" s="89"/>
      <c r="BL1236" s="42"/>
      <c r="BV1236" s="42"/>
      <c r="BW1236" s="42"/>
      <c r="CY1236" s="19">
        <v>649.31661701999997</v>
      </c>
      <c r="CZ1236" s="19">
        <v>0</v>
      </c>
      <c r="DA1236" s="19">
        <f t="shared" si="73"/>
        <v>649.31661701999997</v>
      </c>
    </row>
    <row r="1237" spans="27:105" x14ac:dyDescent="0.35">
      <c r="AA1237" s="33"/>
      <c r="AB1237" s="33"/>
      <c r="AC1237" s="33"/>
      <c r="AN1237" s="89"/>
      <c r="BL1237" s="42"/>
      <c r="BV1237" s="42"/>
      <c r="BW1237" s="42"/>
      <c r="CY1237" s="19">
        <v>0</v>
      </c>
      <c r="CZ1237" s="19">
        <v>0</v>
      </c>
      <c r="DA1237" s="19">
        <f t="shared" si="73"/>
        <v>0</v>
      </c>
    </row>
    <row r="1238" spans="27:105" x14ac:dyDescent="0.35">
      <c r="AA1238" s="33"/>
      <c r="AB1238" s="33"/>
      <c r="AC1238" s="33"/>
      <c r="AN1238" s="89"/>
      <c r="BL1238" s="42"/>
      <c r="BV1238" s="42"/>
      <c r="BW1238" s="42"/>
      <c r="CY1238" s="19">
        <v>0</v>
      </c>
      <c r="CZ1238" s="19">
        <v>0</v>
      </c>
      <c r="DA1238" s="19">
        <f t="shared" si="73"/>
        <v>0</v>
      </c>
    </row>
    <row r="1239" spans="27:105" x14ac:dyDescent="0.35">
      <c r="AA1239" s="33"/>
      <c r="AB1239" s="33"/>
      <c r="AC1239" s="33"/>
      <c r="AN1239" s="89"/>
      <c r="BL1239" s="42"/>
      <c r="BV1239" s="42"/>
      <c r="BW1239" s="42"/>
      <c r="CY1239" s="19">
        <v>0</v>
      </c>
      <c r="CZ1239" s="19">
        <v>383.05849787</v>
      </c>
      <c r="DA1239" s="19">
        <f t="shared" si="73"/>
        <v>-383.05849787</v>
      </c>
    </row>
    <row r="1240" spans="27:105" x14ac:dyDescent="0.35">
      <c r="AA1240" s="33"/>
      <c r="AB1240" s="33"/>
      <c r="AC1240" s="33"/>
      <c r="AN1240" s="89"/>
      <c r="BL1240" s="42"/>
      <c r="BV1240" s="42"/>
      <c r="BW1240" s="42"/>
      <c r="CY1240" s="19">
        <v>0</v>
      </c>
      <c r="CZ1240" s="19">
        <v>0</v>
      </c>
      <c r="DA1240" s="19">
        <f t="shared" si="73"/>
        <v>0</v>
      </c>
    </row>
    <row r="1241" spans="27:105" x14ac:dyDescent="0.35">
      <c r="AA1241" s="33"/>
      <c r="AB1241" s="33"/>
      <c r="AC1241" s="33"/>
      <c r="AN1241" s="89"/>
      <c r="BL1241" s="42"/>
      <c r="BV1241" s="42"/>
      <c r="BW1241" s="42"/>
      <c r="CY1241" s="19">
        <v>0</v>
      </c>
      <c r="CZ1241" s="19">
        <v>1693.48829787</v>
      </c>
      <c r="DA1241" s="19">
        <f t="shared" si="73"/>
        <v>-1693.48829787</v>
      </c>
    </row>
    <row r="1242" spans="27:105" x14ac:dyDescent="0.35">
      <c r="AA1242" s="33"/>
      <c r="AB1242" s="33"/>
      <c r="AC1242" s="33"/>
      <c r="AN1242" s="89"/>
      <c r="BL1242" s="42"/>
      <c r="BV1242" s="42"/>
      <c r="BW1242" s="42"/>
      <c r="CY1242" s="19">
        <v>0</v>
      </c>
      <c r="CZ1242" s="19">
        <v>3000</v>
      </c>
      <c r="DA1242" s="19">
        <f t="shared" si="73"/>
        <v>-3000</v>
      </c>
    </row>
    <row r="1243" spans="27:105" x14ac:dyDescent="0.35">
      <c r="AA1243" s="33"/>
      <c r="AB1243" s="33"/>
      <c r="AC1243" s="33"/>
      <c r="AN1243" s="89"/>
      <c r="BL1243" s="42"/>
      <c r="BV1243" s="42"/>
      <c r="BW1243" s="42"/>
      <c r="CY1243" s="19">
        <v>0</v>
      </c>
      <c r="CZ1243" s="19">
        <v>3000</v>
      </c>
      <c r="DA1243" s="19">
        <f t="shared" si="73"/>
        <v>-3000</v>
      </c>
    </row>
    <row r="1244" spans="27:105" x14ac:dyDescent="0.35">
      <c r="AA1244" s="33"/>
      <c r="AB1244" s="33"/>
      <c r="AC1244" s="33"/>
      <c r="AN1244" s="89"/>
      <c r="BL1244" s="42"/>
      <c r="BV1244" s="42"/>
      <c r="BW1244" s="42"/>
      <c r="CY1244" s="19">
        <v>0</v>
      </c>
      <c r="CZ1244" s="19">
        <v>0</v>
      </c>
      <c r="DA1244" s="19">
        <f t="shared" si="73"/>
        <v>0</v>
      </c>
    </row>
    <row r="1245" spans="27:105" x14ac:dyDescent="0.35">
      <c r="AA1245" s="33"/>
      <c r="AB1245" s="33"/>
      <c r="AC1245" s="33"/>
      <c r="AN1245" s="89"/>
      <c r="BL1245" s="42"/>
      <c r="BV1245" s="42"/>
      <c r="BW1245" s="42"/>
      <c r="CY1245" s="19">
        <v>2580.5350820899998</v>
      </c>
      <c r="CZ1245" s="19">
        <v>419.46491791</v>
      </c>
      <c r="DA1245" s="19">
        <f t="shared" si="73"/>
        <v>2161.0701641799997</v>
      </c>
    </row>
    <row r="1246" spans="27:105" x14ac:dyDescent="0.35">
      <c r="AA1246" s="33"/>
      <c r="AB1246" s="33"/>
      <c r="AC1246" s="33"/>
      <c r="AN1246" s="89"/>
      <c r="BL1246" s="42"/>
      <c r="BV1246" s="42"/>
      <c r="BW1246" s="42"/>
      <c r="CY1246" s="19">
        <v>0</v>
      </c>
      <c r="CZ1246" s="19">
        <v>2385.4645191499999</v>
      </c>
      <c r="DA1246" s="19">
        <f t="shared" si="73"/>
        <v>-2385.4645191499999</v>
      </c>
    </row>
    <row r="1247" spans="27:105" x14ac:dyDescent="0.35">
      <c r="AA1247" s="33"/>
      <c r="AB1247" s="33"/>
      <c r="AC1247" s="33"/>
      <c r="AN1247" s="89"/>
      <c r="BL1247" s="42"/>
      <c r="BV1247" s="42"/>
      <c r="BW1247" s="42"/>
      <c r="CY1247" s="19">
        <v>0</v>
      </c>
      <c r="CZ1247" s="19">
        <v>0</v>
      </c>
      <c r="DA1247" s="19">
        <f t="shared" si="73"/>
        <v>0</v>
      </c>
    </row>
    <row r="1248" spans="27:105" x14ac:dyDescent="0.35">
      <c r="AA1248" s="33"/>
      <c r="AB1248" s="33"/>
      <c r="AC1248" s="33"/>
      <c r="AN1248" s="89"/>
      <c r="BL1248" s="42"/>
      <c r="BV1248" s="42"/>
      <c r="BW1248" s="42"/>
      <c r="CY1248" s="19">
        <v>869.41146383</v>
      </c>
      <c r="CZ1248" s="19">
        <v>0</v>
      </c>
      <c r="DA1248" s="19">
        <f t="shared" si="73"/>
        <v>869.41146383</v>
      </c>
    </row>
    <row r="1249" spans="27:105" x14ac:dyDescent="0.35">
      <c r="AA1249" s="33"/>
      <c r="AB1249" s="33"/>
      <c r="AC1249" s="33"/>
      <c r="AN1249" s="89"/>
      <c r="BL1249" s="42"/>
      <c r="BV1249" s="42"/>
      <c r="BW1249" s="42"/>
      <c r="CY1249" s="19">
        <v>2382.9967957399999</v>
      </c>
      <c r="CZ1249" s="19">
        <v>0</v>
      </c>
      <c r="DA1249" s="19">
        <f t="shared" si="73"/>
        <v>2382.9967957399999</v>
      </c>
    </row>
    <row r="1250" spans="27:105" x14ac:dyDescent="0.35">
      <c r="AA1250" s="33"/>
      <c r="AB1250" s="33"/>
      <c r="AC1250" s="33"/>
      <c r="AN1250" s="89"/>
      <c r="BL1250" s="42"/>
      <c r="BV1250" s="42"/>
      <c r="BW1250" s="42"/>
      <c r="CY1250" s="19">
        <v>0</v>
      </c>
      <c r="CZ1250" s="19">
        <v>2114.5601702099998</v>
      </c>
      <c r="DA1250" s="19">
        <f t="shared" si="73"/>
        <v>-2114.5601702099998</v>
      </c>
    </row>
    <row r="1251" spans="27:105" x14ac:dyDescent="0.35">
      <c r="AA1251" s="33"/>
      <c r="AB1251" s="33"/>
      <c r="AC1251" s="33"/>
      <c r="AN1251" s="89"/>
      <c r="BL1251" s="42"/>
      <c r="BV1251" s="42"/>
      <c r="BW1251" s="42"/>
      <c r="CY1251" s="19">
        <v>2234.3834425499999</v>
      </c>
      <c r="CZ1251" s="19">
        <v>0</v>
      </c>
      <c r="DA1251" s="19">
        <f t="shared" si="73"/>
        <v>2234.3834425499999</v>
      </c>
    </row>
    <row r="1252" spans="27:105" x14ac:dyDescent="0.35">
      <c r="AA1252" s="33"/>
      <c r="AB1252" s="33"/>
      <c r="AC1252" s="33"/>
      <c r="AN1252" s="89"/>
      <c r="BL1252" s="42"/>
      <c r="BV1252" s="42"/>
      <c r="BW1252" s="42"/>
      <c r="CY1252" s="19">
        <v>0</v>
      </c>
      <c r="CZ1252" s="19">
        <v>0</v>
      </c>
      <c r="DA1252" s="19">
        <f t="shared" si="73"/>
        <v>0</v>
      </c>
    </row>
    <row r="1253" spans="27:105" x14ac:dyDescent="0.35">
      <c r="AA1253" s="33"/>
      <c r="AB1253" s="33"/>
      <c r="AC1253" s="33"/>
      <c r="AN1253" s="89"/>
      <c r="BL1253" s="42"/>
      <c r="BV1253" s="42"/>
      <c r="BW1253" s="42"/>
      <c r="CY1253" s="19">
        <v>0</v>
      </c>
      <c r="CZ1253" s="19">
        <v>3000</v>
      </c>
      <c r="DA1253" s="19">
        <f t="shared" si="73"/>
        <v>-3000</v>
      </c>
    </row>
    <row r="1254" spans="27:105" x14ac:dyDescent="0.35">
      <c r="AA1254" s="33"/>
      <c r="AB1254" s="33"/>
      <c r="AC1254" s="33"/>
      <c r="AN1254" s="89"/>
      <c r="BL1254" s="42"/>
      <c r="BV1254" s="42"/>
      <c r="BW1254" s="42"/>
      <c r="CY1254" s="19">
        <v>2468.0227367000002</v>
      </c>
      <c r="CZ1254" s="19">
        <v>531.9772633</v>
      </c>
      <c r="DA1254" s="19">
        <f t="shared" si="73"/>
        <v>1936.0454734000002</v>
      </c>
    </row>
    <row r="1255" spans="27:105" x14ac:dyDescent="0.35">
      <c r="AA1255" s="33"/>
      <c r="AB1255" s="33"/>
      <c r="AC1255" s="33"/>
      <c r="AN1255" s="89"/>
      <c r="BL1255" s="42"/>
      <c r="BV1255" s="42"/>
      <c r="BW1255" s="42"/>
      <c r="CY1255" s="19">
        <v>0</v>
      </c>
      <c r="CZ1255" s="19">
        <v>0</v>
      </c>
      <c r="DA1255" s="19">
        <f t="shared" si="73"/>
        <v>0</v>
      </c>
    </row>
    <row r="1256" spans="27:105" x14ac:dyDescent="0.35">
      <c r="AA1256" s="33"/>
      <c r="AB1256" s="33"/>
      <c r="AC1256" s="33"/>
      <c r="AN1256" s="89"/>
      <c r="BL1256" s="42"/>
      <c r="BV1256" s="42"/>
      <c r="BW1256" s="42"/>
      <c r="CY1256" s="19">
        <v>0</v>
      </c>
      <c r="CZ1256" s="19">
        <v>3000</v>
      </c>
      <c r="DA1256" s="19">
        <f t="shared" si="73"/>
        <v>-3000</v>
      </c>
    </row>
    <row r="1257" spans="27:105" x14ac:dyDescent="0.35">
      <c r="AA1257" s="33"/>
      <c r="AB1257" s="33"/>
      <c r="AC1257" s="33"/>
      <c r="AN1257" s="89"/>
      <c r="BL1257" s="42"/>
      <c r="BV1257" s="42"/>
      <c r="BW1257" s="42"/>
      <c r="CY1257" s="19">
        <v>2875</v>
      </c>
      <c r="CZ1257" s="19">
        <v>125</v>
      </c>
      <c r="DA1257" s="19">
        <f t="shared" si="73"/>
        <v>2750</v>
      </c>
    </row>
    <row r="1258" spans="27:105" x14ac:dyDescent="0.35">
      <c r="AA1258" s="33"/>
      <c r="AB1258" s="33"/>
      <c r="AC1258" s="33"/>
      <c r="AN1258" s="89"/>
      <c r="BL1258" s="42"/>
      <c r="BV1258" s="42"/>
      <c r="BW1258" s="42"/>
      <c r="CY1258" s="19">
        <v>0</v>
      </c>
      <c r="CZ1258" s="19">
        <v>0</v>
      </c>
      <c r="DA1258" s="19">
        <f t="shared" si="73"/>
        <v>0</v>
      </c>
    </row>
    <row r="1259" spans="27:105" x14ac:dyDescent="0.35">
      <c r="AA1259" s="33"/>
      <c r="AB1259" s="33"/>
      <c r="AC1259" s="33"/>
      <c r="AN1259" s="89"/>
      <c r="BL1259" s="42"/>
      <c r="BV1259" s="42"/>
      <c r="BW1259" s="42"/>
      <c r="CY1259" s="19">
        <v>0</v>
      </c>
      <c r="CZ1259" s="19">
        <v>0</v>
      </c>
      <c r="DA1259" s="19">
        <f t="shared" si="73"/>
        <v>0</v>
      </c>
    </row>
    <row r="1260" spans="27:105" x14ac:dyDescent="0.35">
      <c r="AA1260" s="33"/>
      <c r="AB1260" s="33"/>
      <c r="AC1260" s="33"/>
      <c r="AN1260" s="89"/>
      <c r="BL1260" s="42"/>
      <c r="BV1260" s="42"/>
      <c r="BW1260" s="42"/>
      <c r="CY1260" s="19">
        <v>0</v>
      </c>
      <c r="CZ1260" s="19">
        <v>3000</v>
      </c>
      <c r="DA1260" s="19">
        <f t="shared" si="73"/>
        <v>-3000</v>
      </c>
    </row>
    <row r="1261" spans="27:105" x14ac:dyDescent="0.35">
      <c r="AA1261" s="33"/>
      <c r="AB1261" s="33"/>
      <c r="AC1261" s="33"/>
      <c r="AN1261" s="89"/>
      <c r="BL1261" s="42"/>
      <c r="BV1261" s="42"/>
      <c r="BW1261" s="42"/>
      <c r="CY1261" s="19">
        <v>1437.5</v>
      </c>
      <c r="CZ1261" s="19">
        <v>1562.5</v>
      </c>
      <c r="DA1261" s="19">
        <f t="shared" si="73"/>
        <v>-125</v>
      </c>
    </row>
    <row r="1262" spans="27:105" x14ac:dyDescent="0.35">
      <c r="AA1262" s="33"/>
      <c r="AB1262" s="33"/>
      <c r="AC1262" s="33"/>
      <c r="AN1262" s="89"/>
      <c r="BL1262" s="42"/>
      <c r="BV1262" s="42"/>
      <c r="BW1262" s="42"/>
      <c r="CY1262" s="19">
        <v>3000</v>
      </c>
      <c r="CZ1262" s="19">
        <v>0</v>
      </c>
      <c r="DA1262" s="19">
        <f t="shared" si="73"/>
        <v>3000</v>
      </c>
    </row>
    <row r="1263" spans="27:105" x14ac:dyDescent="0.35">
      <c r="AA1263" s="33"/>
      <c r="AB1263" s="33"/>
      <c r="AC1263" s="33"/>
      <c r="AN1263" s="89"/>
      <c r="BL1263" s="42"/>
      <c r="BV1263" s="42"/>
      <c r="BW1263" s="42"/>
      <c r="CY1263" s="19">
        <v>0</v>
      </c>
      <c r="CZ1263" s="19">
        <v>0</v>
      </c>
      <c r="DA1263" s="19">
        <f t="shared" si="73"/>
        <v>0</v>
      </c>
    </row>
    <row r="1264" spans="27:105" x14ac:dyDescent="0.35">
      <c r="AA1264" s="33"/>
      <c r="AB1264" s="33"/>
      <c r="AC1264" s="33"/>
      <c r="AN1264" s="89"/>
      <c r="BL1264" s="42"/>
      <c r="BV1264" s="42"/>
      <c r="BW1264" s="42"/>
      <c r="CY1264" s="19">
        <v>0</v>
      </c>
      <c r="CZ1264" s="19">
        <v>3000</v>
      </c>
      <c r="DA1264" s="19">
        <f t="shared" si="73"/>
        <v>-3000</v>
      </c>
    </row>
    <row r="1265" spans="27:105" x14ac:dyDescent="0.35">
      <c r="AA1265" s="33"/>
      <c r="AB1265" s="33"/>
      <c r="AC1265" s="33"/>
      <c r="AN1265" s="89"/>
      <c r="BL1265" s="42"/>
      <c r="BV1265" s="42"/>
      <c r="BW1265" s="42"/>
      <c r="CY1265" s="19">
        <v>3000</v>
      </c>
      <c r="CZ1265" s="19">
        <v>0</v>
      </c>
      <c r="DA1265" s="19">
        <f t="shared" si="73"/>
        <v>3000</v>
      </c>
    </row>
    <row r="1266" spans="27:105" x14ac:dyDescent="0.35">
      <c r="AA1266" s="33"/>
      <c r="AB1266" s="33"/>
      <c r="AC1266" s="33"/>
      <c r="AN1266" s="89"/>
      <c r="BL1266" s="42"/>
      <c r="BV1266" s="42"/>
      <c r="BW1266" s="42"/>
      <c r="CY1266" s="19">
        <v>0</v>
      </c>
      <c r="CZ1266" s="19">
        <v>0</v>
      </c>
      <c r="DA1266" s="19">
        <f t="shared" si="73"/>
        <v>0</v>
      </c>
    </row>
    <row r="1267" spans="27:105" x14ac:dyDescent="0.35">
      <c r="AA1267" s="33"/>
      <c r="AB1267" s="33"/>
      <c r="AC1267" s="33"/>
      <c r="AN1267" s="89"/>
      <c r="BL1267" s="42"/>
      <c r="BV1267" s="42"/>
      <c r="BW1267" s="42"/>
      <c r="CY1267" s="19">
        <v>0</v>
      </c>
      <c r="CZ1267" s="19">
        <v>521.73913043000005</v>
      </c>
      <c r="DA1267" s="19">
        <f t="shared" si="73"/>
        <v>-521.73913043000005</v>
      </c>
    </row>
    <row r="1268" spans="27:105" x14ac:dyDescent="0.35">
      <c r="AA1268" s="33"/>
      <c r="AB1268" s="33"/>
      <c r="AC1268" s="33"/>
      <c r="AN1268" s="89"/>
      <c r="BL1268" s="42"/>
      <c r="BV1268" s="42"/>
      <c r="BW1268" s="42"/>
      <c r="CY1268" s="19">
        <v>0</v>
      </c>
      <c r="CZ1268" s="19">
        <v>3000</v>
      </c>
      <c r="DA1268" s="19">
        <f t="shared" si="73"/>
        <v>-3000</v>
      </c>
    </row>
    <row r="1269" spans="27:105" x14ac:dyDescent="0.35">
      <c r="AA1269" s="33"/>
      <c r="AB1269" s="33"/>
      <c r="AC1269" s="33"/>
      <c r="AN1269" s="89"/>
      <c r="BL1269" s="42"/>
      <c r="BV1269" s="42"/>
      <c r="BW1269" s="42"/>
      <c r="CY1269" s="19">
        <v>3000</v>
      </c>
      <c r="CZ1269" s="19">
        <v>0</v>
      </c>
      <c r="DA1269" s="19">
        <f t="shared" si="73"/>
        <v>3000</v>
      </c>
    </row>
    <row r="1270" spans="27:105" x14ac:dyDescent="0.35">
      <c r="AA1270" s="33"/>
      <c r="AB1270" s="33"/>
      <c r="AC1270" s="33"/>
      <c r="AN1270" s="89"/>
      <c r="BL1270" s="42"/>
      <c r="BV1270" s="42"/>
      <c r="BW1270" s="42"/>
      <c r="CY1270" s="19">
        <v>0</v>
      </c>
      <c r="CZ1270" s="19">
        <v>0</v>
      </c>
      <c r="DA1270" s="19">
        <f t="shared" si="73"/>
        <v>0</v>
      </c>
    </row>
    <row r="1271" spans="27:105" x14ac:dyDescent="0.35">
      <c r="AA1271" s="33"/>
      <c r="AB1271" s="33"/>
      <c r="AC1271" s="33"/>
      <c r="AN1271" s="89"/>
      <c r="BL1271" s="42"/>
      <c r="BV1271" s="42"/>
      <c r="BW1271" s="42"/>
      <c r="CY1271" s="19">
        <v>0</v>
      </c>
      <c r="CZ1271" s="19">
        <v>260.86956522000003</v>
      </c>
      <c r="DA1271" s="19">
        <f t="shared" si="73"/>
        <v>-260.86956522000003</v>
      </c>
    </row>
    <row r="1272" spans="27:105" x14ac:dyDescent="0.35">
      <c r="AA1272" s="33"/>
      <c r="AB1272" s="33"/>
      <c r="AC1272" s="33"/>
      <c r="AN1272" s="89"/>
      <c r="BL1272" s="42"/>
      <c r="BV1272" s="42"/>
      <c r="BW1272" s="42"/>
      <c r="CY1272" s="19">
        <v>0</v>
      </c>
      <c r="CZ1272" s="19">
        <v>0</v>
      </c>
      <c r="DA1272" s="19">
        <f t="shared" si="73"/>
        <v>0</v>
      </c>
    </row>
    <row r="1273" spans="27:105" x14ac:dyDescent="0.35">
      <c r="AA1273" s="33"/>
      <c r="AB1273" s="33"/>
      <c r="AC1273" s="33"/>
      <c r="AN1273" s="89"/>
      <c r="BL1273" s="42"/>
      <c r="BV1273" s="42"/>
      <c r="BW1273" s="42"/>
      <c r="CY1273" s="19">
        <v>0</v>
      </c>
      <c r="CZ1273" s="19">
        <v>0</v>
      </c>
      <c r="DA1273" s="19">
        <f t="shared" si="73"/>
        <v>0</v>
      </c>
    </row>
    <row r="1274" spans="27:105" x14ac:dyDescent="0.35">
      <c r="AA1274" s="33"/>
      <c r="AB1274" s="33"/>
      <c r="AC1274" s="33"/>
      <c r="AN1274" s="89"/>
      <c r="BL1274" s="42"/>
      <c r="BV1274" s="42"/>
      <c r="BW1274" s="42"/>
      <c r="CY1274" s="19">
        <v>0</v>
      </c>
      <c r="CZ1274" s="19">
        <v>3000</v>
      </c>
      <c r="DA1274" s="19">
        <f t="shared" si="73"/>
        <v>-3000</v>
      </c>
    </row>
    <row r="1275" spans="27:105" x14ac:dyDescent="0.35">
      <c r="AA1275" s="33"/>
      <c r="AB1275" s="33"/>
      <c r="AC1275" s="33"/>
      <c r="AN1275" s="89"/>
      <c r="BL1275" s="42"/>
      <c r="BV1275" s="42"/>
      <c r="BW1275" s="42"/>
      <c r="CY1275" s="19">
        <v>3000</v>
      </c>
      <c r="CZ1275" s="19">
        <v>0</v>
      </c>
      <c r="DA1275" s="19">
        <f t="shared" si="73"/>
        <v>3000</v>
      </c>
    </row>
    <row r="1276" spans="27:105" x14ac:dyDescent="0.35">
      <c r="AA1276" s="33"/>
      <c r="AB1276" s="33"/>
      <c r="AC1276" s="33"/>
      <c r="AN1276" s="89"/>
      <c r="BL1276" s="42"/>
      <c r="BV1276" s="42"/>
      <c r="BW1276" s="42"/>
      <c r="CY1276" s="19">
        <v>0</v>
      </c>
      <c r="CZ1276" s="19">
        <v>0</v>
      </c>
      <c r="DA1276" s="19">
        <f t="shared" si="73"/>
        <v>0</v>
      </c>
    </row>
    <row r="1277" spans="27:105" x14ac:dyDescent="0.35">
      <c r="AA1277" s="33"/>
      <c r="AB1277" s="33"/>
      <c r="AC1277" s="33"/>
      <c r="AN1277" s="89"/>
      <c r="BL1277" s="42"/>
      <c r="BV1277" s="42"/>
      <c r="BW1277" s="42"/>
      <c r="CY1277" s="19">
        <v>0</v>
      </c>
      <c r="CZ1277" s="19">
        <v>0</v>
      </c>
      <c r="DA1277" s="19">
        <f t="shared" si="73"/>
        <v>0</v>
      </c>
    </row>
    <row r="1278" spans="27:105" x14ac:dyDescent="0.35">
      <c r="AA1278" s="33"/>
      <c r="AB1278" s="33"/>
      <c r="AC1278" s="33"/>
      <c r="AN1278" s="89"/>
      <c r="BL1278" s="42"/>
      <c r="BV1278" s="42"/>
      <c r="BW1278" s="42"/>
      <c r="CY1278" s="19">
        <v>0</v>
      </c>
      <c r="CZ1278" s="19">
        <v>260.86956522000003</v>
      </c>
      <c r="DA1278" s="19">
        <f t="shared" si="73"/>
        <v>-260.86956522000003</v>
      </c>
    </row>
    <row r="1279" spans="27:105" x14ac:dyDescent="0.35">
      <c r="AA1279" s="33"/>
      <c r="AB1279" s="33"/>
      <c r="AC1279" s="33"/>
      <c r="AN1279" s="89"/>
      <c r="BL1279" s="42"/>
      <c r="BV1279" s="42"/>
      <c r="BW1279" s="42"/>
      <c r="CY1279" s="19">
        <v>0</v>
      </c>
      <c r="CZ1279" s="19">
        <v>0</v>
      </c>
      <c r="DA1279" s="19">
        <f t="shared" si="73"/>
        <v>0</v>
      </c>
    </row>
    <row r="1280" spans="27:105" x14ac:dyDescent="0.35">
      <c r="AA1280" s="33"/>
      <c r="AB1280" s="33"/>
      <c r="AC1280" s="33"/>
      <c r="AN1280" s="89"/>
      <c r="BL1280" s="42"/>
      <c r="BV1280" s="42"/>
      <c r="BW1280" s="42"/>
      <c r="CY1280" s="19">
        <v>0</v>
      </c>
      <c r="CZ1280" s="19">
        <v>3000</v>
      </c>
      <c r="DA1280" s="19">
        <f t="shared" si="73"/>
        <v>-3000</v>
      </c>
    </row>
    <row r="1281" spans="27:105" x14ac:dyDescent="0.35">
      <c r="AA1281" s="33"/>
      <c r="AB1281" s="33"/>
      <c r="AC1281" s="33"/>
      <c r="AN1281" s="89"/>
      <c r="BL1281" s="42"/>
      <c r="BV1281" s="42"/>
      <c r="BW1281" s="42"/>
      <c r="CY1281" s="19">
        <v>0</v>
      </c>
      <c r="CZ1281" s="19">
        <v>0</v>
      </c>
      <c r="DA1281" s="19">
        <f t="shared" si="73"/>
        <v>0</v>
      </c>
    </row>
    <row r="1282" spans="27:105" x14ac:dyDescent="0.35">
      <c r="AA1282" s="33"/>
      <c r="AB1282" s="33"/>
      <c r="AC1282" s="33"/>
      <c r="AN1282" s="89"/>
      <c r="BL1282" s="42"/>
      <c r="BV1282" s="42"/>
      <c r="BW1282" s="42"/>
      <c r="CY1282" s="19">
        <v>2875</v>
      </c>
      <c r="CZ1282" s="19">
        <v>125</v>
      </c>
      <c r="DA1282" s="19">
        <f t="shared" si="73"/>
        <v>2750</v>
      </c>
    </row>
    <row r="1283" spans="27:105" x14ac:dyDescent="0.35">
      <c r="AA1283" s="33"/>
      <c r="AB1283" s="33"/>
      <c r="AC1283" s="33"/>
      <c r="AN1283" s="89"/>
      <c r="BL1283" s="42"/>
      <c r="BV1283" s="42"/>
      <c r="BW1283" s="42"/>
      <c r="CY1283" s="19">
        <v>0</v>
      </c>
      <c r="CZ1283" s="19">
        <v>3000</v>
      </c>
      <c r="DA1283" s="19">
        <f t="shared" si="73"/>
        <v>-3000</v>
      </c>
    </row>
    <row r="1284" spans="27:105" x14ac:dyDescent="0.35">
      <c r="AA1284" s="33"/>
      <c r="AB1284" s="33"/>
      <c r="AC1284" s="33"/>
      <c r="AN1284" s="89"/>
      <c r="BL1284" s="42"/>
      <c r="BV1284" s="42"/>
      <c r="BW1284" s="42"/>
      <c r="CY1284" s="19">
        <v>3000</v>
      </c>
      <c r="CZ1284" s="19">
        <v>0</v>
      </c>
      <c r="DA1284" s="19">
        <f t="shared" si="73"/>
        <v>3000</v>
      </c>
    </row>
    <row r="1285" spans="27:105" x14ac:dyDescent="0.35">
      <c r="AA1285" s="33"/>
      <c r="AB1285" s="33"/>
      <c r="AC1285" s="33"/>
      <c r="AN1285" s="89"/>
      <c r="BL1285" s="42"/>
      <c r="BV1285" s="42"/>
      <c r="BW1285" s="42"/>
      <c r="CY1285" s="19">
        <v>0</v>
      </c>
      <c r="CZ1285" s="19">
        <v>0</v>
      </c>
      <c r="DA1285" s="19">
        <f t="shared" si="73"/>
        <v>0</v>
      </c>
    </row>
    <row r="1286" spans="27:105" x14ac:dyDescent="0.35">
      <c r="AA1286" s="33"/>
      <c r="AB1286" s="33"/>
      <c r="AC1286" s="33"/>
      <c r="AN1286" s="89"/>
      <c r="BL1286" s="42"/>
      <c r="BV1286" s="42"/>
      <c r="BW1286" s="42"/>
      <c r="CY1286" s="19">
        <v>0</v>
      </c>
      <c r="CZ1286" s="19">
        <v>260.86956522000003</v>
      </c>
      <c r="DA1286" s="19">
        <f t="shared" ref="DA1286:DA1349" si="74">CY1286-CZ1286</f>
        <v>-260.86956522000003</v>
      </c>
    </row>
    <row r="1287" spans="27:105" x14ac:dyDescent="0.35">
      <c r="AA1287" s="33"/>
      <c r="AB1287" s="33"/>
      <c r="AC1287" s="33"/>
      <c r="AN1287" s="89"/>
      <c r="BL1287" s="42"/>
      <c r="BV1287" s="42"/>
      <c r="BW1287" s="42"/>
      <c r="CY1287" s="19">
        <v>0</v>
      </c>
      <c r="CZ1287" s="19">
        <v>3000</v>
      </c>
      <c r="DA1287" s="19">
        <f t="shared" si="74"/>
        <v>-3000</v>
      </c>
    </row>
    <row r="1288" spans="27:105" x14ac:dyDescent="0.35">
      <c r="AA1288" s="33"/>
      <c r="AB1288" s="33"/>
      <c r="AC1288" s="33"/>
      <c r="AN1288" s="89"/>
      <c r="BL1288" s="42"/>
      <c r="BV1288" s="42"/>
      <c r="BW1288" s="42"/>
      <c r="CY1288" s="19">
        <v>2134.9283424199998</v>
      </c>
      <c r="CZ1288" s="19">
        <v>865.07165757999996</v>
      </c>
      <c r="DA1288" s="19">
        <f t="shared" si="74"/>
        <v>1269.8566848399998</v>
      </c>
    </row>
    <row r="1289" spans="27:105" x14ac:dyDescent="0.35">
      <c r="AA1289" s="33"/>
      <c r="AB1289" s="33"/>
      <c r="AC1289" s="33"/>
      <c r="AN1289" s="89"/>
      <c r="BL1289" s="42"/>
      <c r="BV1289" s="42"/>
      <c r="BW1289" s="42"/>
      <c r="CY1289" s="19">
        <v>0</v>
      </c>
      <c r="CZ1289" s="19">
        <v>0</v>
      </c>
      <c r="DA1289" s="19">
        <f t="shared" si="74"/>
        <v>0</v>
      </c>
    </row>
    <row r="1290" spans="27:105" x14ac:dyDescent="0.35">
      <c r="AA1290" s="33"/>
      <c r="AB1290" s="33"/>
      <c r="AC1290" s="33"/>
      <c r="AN1290" s="89"/>
      <c r="BL1290" s="42"/>
      <c r="BV1290" s="42"/>
      <c r="BW1290" s="42"/>
      <c r="CY1290" s="19">
        <v>0</v>
      </c>
      <c r="CZ1290" s="19">
        <v>0</v>
      </c>
      <c r="DA1290" s="19">
        <f t="shared" si="74"/>
        <v>0</v>
      </c>
    </row>
    <row r="1291" spans="27:105" x14ac:dyDescent="0.35">
      <c r="AA1291" s="33"/>
      <c r="AB1291" s="33"/>
      <c r="AC1291" s="33"/>
      <c r="AN1291" s="89"/>
      <c r="BL1291" s="42"/>
      <c r="BV1291" s="42"/>
      <c r="BW1291" s="42"/>
      <c r="CY1291" s="19">
        <v>0</v>
      </c>
      <c r="CZ1291" s="19">
        <v>1455.5026276599999</v>
      </c>
      <c r="DA1291" s="19">
        <f t="shared" si="74"/>
        <v>-1455.5026276599999</v>
      </c>
    </row>
    <row r="1292" spans="27:105" x14ac:dyDescent="0.35">
      <c r="AA1292" s="33"/>
      <c r="AB1292" s="33"/>
      <c r="AC1292" s="33"/>
      <c r="AN1292" s="89"/>
      <c r="BL1292" s="42"/>
      <c r="BV1292" s="42"/>
      <c r="BW1292" s="42"/>
      <c r="CY1292" s="19">
        <v>0</v>
      </c>
      <c r="CZ1292" s="19">
        <v>0</v>
      </c>
      <c r="DA1292" s="19">
        <f t="shared" si="74"/>
        <v>0</v>
      </c>
    </row>
    <row r="1293" spans="27:105" x14ac:dyDescent="0.35">
      <c r="AA1293" s="33"/>
      <c r="AB1293" s="33"/>
      <c r="AC1293" s="33"/>
      <c r="AN1293" s="89"/>
      <c r="BL1293" s="42"/>
      <c r="BV1293" s="42"/>
      <c r="BW1293" s="42"/>
      <c r="CY1293" s="19">
        <v>814.52608936000001</v>
      </c>
      <c r="CZ1293" s="19">
        <v>0</v>
      </c>
      <c r="DA1293" s="19">
        <f t="shared" si="74"/>
        <v>814.52608936000001</v>
      </c>
    </row>
    <row r="1294" spans="27:105" x14ac:dyDescent="0.35">
      <c r="AA1294" s="33"/>
      <c r="AB1294" s="33"/>
      <c r="AC1294" s="33"/>
      <c r="AN1294" s="89"/>
      <c r="BL1294" s="42"/>
      <c r="BV1294" s="42"/>
      <c r="BW1294" s="42"/>
      <c r="CY1294" s="19">
        <v>0</v>
      </c>
      <c r="CZ1294" s="19">
        <v>0</v>
      </c>
      <c r="DA1294" s="19">
        <f t="shared" si="74"/>
        <v>0</v>
      </c>
    </row>
    <row r="1295" spans="27:105" x14ac:dyDescent="0.35">
      <c r="AA1295" s="33"/>
      <c r="AB1295" s="33"/>
      <c r="AC1295" s="33"/>
      <c r="AN1295" s="89"/>
      <c r="BL1295" s="42"/>
      <c r="BV1295" s="42"/>
      <c r="BW1295" s="42"/>
      <c r="CY1295" s="19">
        <v>0</v>
      </c>
      <c r="CZ1295" s="19">
        <v>0</v>
      </c>
      <c r="DA1295" s="19">
        <f t="shared" si="74"/>
        <v>0</v>
      </c>
    </row>
    <row r="1296" spans="27:105" x14ac:dyDescent="0.35">
      <c r="AA1296" s="33"/>
      <c r="AB1296" s="33"/>
      <c r="AC1296" s="33"/>
      <c r="AN1296" s="89"/>
      <c r="BL1296" s="42"/>
      <c r="BV1296" s="42"/>
      <c r="BW1296" s="42"/>
      <c r="CY1296" s="19">
        <v>745.02506383000002</v>
      </c>
      <c r="CZ1296" s="19">
        <v>0</v>
      </c>
      <c r="DA1296" s="19">
        <f t="shared" si="74"/>
        <v>745.02506383000002</v>
      </c>
    </row>
    <row r="1297" spans="27:105" x14ac:dyDescent="0.35">
      <c r="AA1297" s="33"/>
      <c r="AB1297" s="33"/>
      <c r="AC1297" s="33"/>
      <c r="AN1297" s="89"/>
      <c r="BL1297" s="42"/>
      <c r="BV1297" s="42"/>
      <c r="BW1297" s="42"/>
      <c r="CY1297" s="19">
        <v>3000</v>
      </c>
      <c r="CZ1297" s="19">
        <v>0</v>
      </c>
      <c r="DA1297" s="19">
        <f t="shared" si="74"/>
        <v>3000</v>
      </c>
    </row>
    <row r="1298" spans="27:105" x14ac:dyDescent="0.35">
      <c r="AA1298" s="33"/>
      <c r="AB1298" s="33"/>
      <c r="AC1298" s="33"/>
      <c r="AN1298" s="89"/>
      <c r="BL1298" s="42"/>
      <c r="BV1298" s="42"/>
      <c r="BW1298" s="42"/>
      <c r="CY1298" s="19">
        <v>352.79824255</v>
      </c>
      <c r="CZ1298" s="19">
        <v>0</v>
      </c>
      <c r="DA1298" s="19">
        <f t="shared" si="74"/>
        <v>352.79824255</v>
      </c>
    </row>
    <row r="1299" spans="27:105" x14ac:dyDescent="0.35">
      <c r="AA1299" s="33"/>
      <c r="AB1299" s="33"/>
      <c r="AC1299" s="33"/>
      <c r="AN1299" s="89"/>
      <c r="BL1299" s="42"/>
      <c r="BV1299" s="42"/>
      <c r="BW1299" s="42"/>
      <c r="CY1299" s="19">
        <v>214.86598723</v>
      </c>
      <c r="CZ1299" s="19">
        <v>0</v>
      </c>
      <c r="DA1299" s="19">
        <f t="shared" si="74"/>
        <v>214.86598723</v>
      </c>
    </row>
    <row r="1300" spans="27:105" x14ac:dyDescent="0.35">
      <c r="AA1300" s="33"/>
      <c r="AB1300" s="33"/>
      <c r="AC1300" s="33"/>
      <c r="AN1300" s="89"/>
      <c r="BL1300" s="42"/>
      <c r="BV1300" s="42"/>
      <c r="BW1300" s="42"/>
      <c r="CY1300" s="19">
        <v>0</v>
      </c>
      <c r="CZ1300" s="19">
        <v>0</v>
      </c>
      <c r="DA1300" s="19">
        <f t="shared" si="74"/>
        <v>0</v>
      </c>
    </row>
    <row r="1301" spans="27:105" x14ac:dyDescent="0.35">
      <c r="AA1301" s="33"/>
      <c r="AB1301" s="33"/>
      <c r="AC1301" s="33"/>
      <c r="AN1301" s="89"/>
      <c r="BL1301" s="42"/>
      <c r="BV1301" s="42"/>
      <c r="BW1301" s="42"/>
      <c r="CY1301" s="19">
        <v>0</v>
      </c>
      <c r="CZ1301" s="19">
        <v>0</v>
      </c>
      <c r="DA1301" s="19">
        <f t="shared" si="74"/>
        <v>0</v>
      </c>
    </row>
    <row r="1302" spans="27:105" x14ac:dyDescent="0.35">
      <c r="AA1302" s="33"/>
      <c r="AB1302" s="33"/>
      <c r="AC1302" s="33"/>
      <c r="AN1302" s="89"/>
      <c r="BL1302" s="42"/>
      <c r="BV1302" s="42"/>
      <c r="BW1302" s="42"/>
      <c r="CY1302" s="19">
        <v>0</v>
      </c>
      <c r="CZ1302" s="19">
        <v>0</v>
      </c>
      <c r="DA1302" s="19">
        <f t="shared" si="74"/>
        <v>0</v>
      </c>
    </row>
    <row r="1303" spans="27:105" x14ac:dyDescent="0.35">
      <c r="AA1303" s="33"/>
      <c r="AB1303" s="33"/>
      <c r="AC1303" s="33"/>
      <c r="AN1303" s="89"/>
      <c r="BL1303" s="42"/>
      <c r="BV1303" s="42"/>
      <c r="BW1303" s="42"/>
      <c r="CY1303" s="19">
        <v>0</v>
      </c>
      <c r="CZ1303" s="19">
        <v>0</v>
      </c>
      <c r="DA1303" s="19">
        <f t="shared" si="74"/>
        <v>0</v>
      </c>
    </row>
    <row r="1304" spans="27:105" x14ac:dyDescent="0.35">
      <c r="AA1304" s="33"/>
      <c r="AB1304" s="33"/>
      <c r="AC1304" s="33"/>
      <c r="AN1304" s="89"/>
      <c r="BL1304" s="42"/>
      <c r="BV1304" s="42"/>
      <c r="BW1304" s="42"/>
      <c r="CY1304" s="19">
        <v>0</v>
      </c>
      <c r="CZ1304" s="19">
        <v>3000</v>
      </c>
      <c r="DA1304" s="19">
        <f t="shared" si="74"/>
        <v>-3000</v>
      </c>
    </row>
    <row r="1305" spans="27:105" x14ac:dyDescent="0.35">
      <c r="AA1305" s="33"/>
      <c r="AB1305" s="33"/>
      <c r="AC1305" s="33"/>
      <c r="AN1305" s="89"/>
      <c r="BL1305" s="42"/>
      <c r="BV1305" s="42"/>
      <c r="BW1305" s="42"/>
      <c r="CY1305" s="19">
        <v>0</v>
      </c>
      <c r="CZ1305" s="19">
        <v>0</v>
      </c>
      <c r="DA1305" s="19">
        <f t="shared" si="74"/>
        <v>0</v>
      </c>
    </row>
    <row r="1306" spans="27:105" x14ac:dyDescent="0.35">
      <c r="AA1306" s="33"/>
      <c r="AB1306" s="33"/>
      <c r="AC1306" s="33"/>
      <c r="AN1306" s="89"/>
      <c r="BL1306" s="42"/>
      <c r="BV1306" s="42"/>
      <c r="BW1306" s="42"/>
      <c r="CY1306" s="19">
        <v>0</v>
      </c>
      <c r="CZ1306" s="19">
        <v>0</v>
      </c>
      <c r="DA1306" s="19">
        <f t="shared" si="74"/>
        <v>0</v>
      </c>
    </row>
    <row r="1307" spans="27:105" x14ac:dyDescent="0.35">
      <c r="AA1307" s="33"/>
      <c r="AB1307" s="33"/>
      <c r="AC1307" s="33"/>
      <c r="AN1307" s="89"/>
      <c r="BL1307" s="42"/>
      <c r="BV1307" s="42"/>
      <c r="BW1307" s="42"/>
      <c r="CY1307" s="19">
        <v>0</v>
      </c>
      <c r="CZ1307" s="19">
        <v>0</v>
      </c>
      <c r="DA1307" s="19">
        <f t="shared" si="74"/>
        <v>0</v>
      </c>
    </row>
    <row r="1308" spans="27:105" x14ac:dyDescent="0.35">
      <c r="AA1308" s="33"/>
      <c r="AB1308" s="33"/>
      <c r="AC1308" s="33"/>
      <c r="AN1308" s="89"/>
      <c r="BL1308" s="42"/>
      <c r="BV1308" s="42"/>
      <c r="BW1308" s="42"/>
      <c r="CY1308" s="19">
        <v>0</v>
      </c>
      <c r="CZ1308" s="19">
        <v>0</v>
      </c>
      <c r="DA1308" s="19">
        <f t="shared" si="74"/>
        <v>0</v>
      </c>
    </row>
    <row r="1309" spans="27:105" x14ac:dyDescent="0.35">
      <c r="AA1309" s="33"/>
      <c r="AB1309" s="33"/>
      <c r="AC1309" s="33"/>
      <c r="AN1309" s="89"/>
      <c r="BL1309" s="42"/>
      <c r="BV1309" s="42"/>
      <c r="BW1309" s="42"/>
      <c r="CY1309" s="19">
        <v>3000</v>
      </c>
      <c r="CZ1309" s="19">
        <v>0</v>
      </c>
      <c r="DA1309" s="19">
        <f t="shared" si="74"/>
        <v>3000</v>
      </c>
    </row>
    <row r="1310" spans="27:105" x14ac:dyDescent="0.35">
      <c r="AA1310" s="33"/>
      <c r="AB1310" s="33"/>
      <c r="AC1310" s="33"/>
      <c r="AN1310" s="89"/>
      <c r="BL1310" s="42"/>
      <c r="BV1310" s="42"/>
      <c r="BW1310" s="42"/>
      <c r="CY1310" s="19">
        <v>0</v>
      </c>
      <c r="CZ1310" s="19">
        <v>2833.9297641100002</v>
      </c>
      <c r="DA1310" s="19">
        <f t="shared" si="74"/>
        <v>-2833.9297641100002</v>
      </c>
    </row>
    <row r="1311" spans="27:105" x14ac:dyDescent="0.35">
      <c r="AA1311" s="33"/>
      <c r="AB1311" s="33"/>
      <c r="AC1311" s="33"/>
      <c r="AN1311" s="89"/>
      <c r="BL1311" s="42"/>
      <c r="BV1311" s="42"/>
      <c r="BW1311" s="42"/>
      <c r="CY1311" s="19">
        <v>0</v>
      </c>
      <c r="CZ1311" s="19">
        <v>3000</v>
      </c>
      <c r="DA1311" s="19">
        <f t="shared" si="74"/>
        <v>-3000</v>
      </c>
    </row>
    <row r="1312" spans="27:105" x14ac:dyDescent="0.35">
      <c r="AA1312" s="33"/>
      <c r="AB1312" s="33"/>
      <c r="AC1312" s="33"/>
      <c r="AN1312" s="89"/>
      <c r="BL1312" s="42"/>
      <c r="BV1312" s="42"/>
      <c r="BW1312" s="42"/>
      <c r="CY1312" s="19">
        <v>0</v>
      </c>
      <c r="CZ1312" s="19">
        <v>0</v>
      </c>
      <c r="DA1312" s="19">
        <f t="shared" si="74"/>
        <v>0</v>
      </c>
    </row>
    <row r="1313" spans="27:105" x14ac:dyDescent="0.35">
      <c r="AA1313" s="33"/>
      <c r="AB1313" s="33"/>
      <c r="AC1313" s="33"/>
      <c r="AN1313" s="89"/>
      <c r="BL1313" s="42"/>
      <c r="BV1313" s="42"/>
      <c r="BW1313" s="42"/>
      <c r="CY1313" s="19">
        <v>0</v>
      </c>
      <c r="CZ1313" s="19">
        <v>0</v>
      </c>
      <c r="DA1313" s="19">
        <f t="shared" si="74"/>
        <v>0</v>
      </c>
    </row>
    <row r="1314" spans="27:105" x14ac:dyDescent="0.35">
      <c r="AA1314" s="33"/>
      <c r="AB1314" s="33"/>
      <c r="AC1314" s="33"/>
      <c r="AN1314" s="89"/>
      <c r="BL1314" s="42"/>
      <c r="BV1314" s="42"/>
      <c r="BW1314" s="42"/>
      <c r="CY1314" s="19">
        <v>0</v>
      </c>
      <c r="CZ1314" s="19">
        <v>0</v>
      </c>
      <c r="DA1314" s="19">
        <f t="shared" si="74"/>
        <v>0</v>
      </c>
    </row>
    <row r="1315" spans="27:105" x14ac:dyDescent="0.35">
      <c r="AA1315" s="33"/>
      <c r="AB1315" s="33"/>
      <c r="AC1315" s="33"/>
      <c r="AN1315" s="89"/>
      <c r="BL1315" s="42"/>
      <c r="BV1315" s="42"/>
      <c r="BW1315" s="42"/>
      <c r="CY1315" s="19">
        <v>0</v>
      </c>
      <c r="CZ1315" s="19">
        <v>0</v>
      </c>
      <c r="DA1315" s="19">
        <f t="shared" si="74"/>
        <v>0</v>
      </c>
    </row>
    <row r="1316" spans="27:105" x14ac:dyDescent="0.35">
      <c r="AA1316" s="33"/>
      <c r="AB1316" s="33"/>
      <c r="AC1316" s="33"/>
      <c r="AN1316" s="89"/>
      <c r="BL1316" s="42"/>
      <c r="BV1316" s="42"/>
      <c r="BW1316" s="42"/>
      <c r="CY1316" s="19">
        <v>0</v>
      </c>
      <c r="CZ1316" s="19">
        <v>0</v>
      </c>
      <c r="DA1316" s="19">
        <f t="shared" si="74"/>
        <v>0</v>
      </c>
    </row>
    <row r="1317" spans="27:105" x14ac:dyDescent="0.35">
      <c r="AA1317" s="33"/>
      <c r="AB1317" s="33"/>
      <c r="AC1317" s="33"/>
      <c r="AN1317" s="89"/>
      <c r="BL1317" s="42"/>
      <c r="BV1317" s="42"/>
      <c r="BW1317" s="42"/>
      <c r="CY1317" s="19">
        <v>0</v>
      </c>
      <c r="CZ1317" s="19">
        <v>0</v>
      </c>
      <c r="DA1317" s="19">
        <f t="shared" si="74"/>
        <v>0</v>
      </c>
    </row>
    <row r="1318" spans="27:105" x14ac:dyDescent="0.35">
      <c r="AA1318" s="33"/>
      <c r="AB1318" s="33"/>
      <c r="AC1318" s="33"/>
      <c r="AN1318" s="89"/>
      <c r="BL1318" s="42"/>
      <c r="BV1318" s="42"/>
      <c r="BW1318" s="42"/>
      <c r="CY1318" s="19">
        <v>0</v>
      </c>
      <c r="CZ1318" s="19">
        <v>0</v>
      </c>
      <c r="DA1318" s="19">
        <f t="shared" si="74"/>
        <v>0</v>
      </c>
    </row>
    <row r="1319" spans="27:105" x14ac:dyDescent="0.35">
      <c r="AA1319" s="33"/>
      <c r="AB1319" s="33"/>
      <c r="AC1319" s="33"/>
      <c r="AN1319" s="89"/>
      <c r="BL1319" s="42"/>
      <c r="BV1319" s="42"/>
      <c r="BW1319" s="42"/>
      <c r="CY1319" s="19">
        <v>0</v>
      </c>
      <c r="CZ1319" s="19">
        <v>0</v>
      </c>
      <c r="DA1319" s="19">
        <f t="shared" si="74"/>
        <v>0</v>
      </c>
    </row>
    <row r="1320" spans="27:105" x14ac:dyDescent="0.35">
      <c r="AA1320" s="33"/>
      <c r="AB1320" s="33"/>
      <c r="AC1320" s="33"/>
      <c r="AN1320" s="89"/>
      <c r="BL1320" s="42"/>
      <c r="BV1320" s="42"/>
      <c r="BW1320" s="42"/>
      <c r="CY1320" s="19">
        <v>0</v>
      </c>
      <c r="CZ1320" s="19">
        <v>0</v>
      </c>
      <c r="DA1320" s="19">
        <f t="shared" si="74"/>
        <v>0</v>
      </c>
    </row>
    <row r="1321" spans="27:105" x14ac:dyDescent="0.35">
      <c r="AA1321" s="33"/>
      <c r="AB1321" s="33"/>
      <c r="AC1321" s="33"/>
      <c r="AN1321" s="89"/>
      <c r="BL1321" s="42"/>
      <c r="BV1321" s="42"/>
      <c r="BW1321" s="42"/>
      <c r="CY1321" s="19">
        <v>2402.0121276599998</v>
      </c>
      <c r="CZ1321" s="19">
        <v>0</v>
      </c>
      <c r="DA1321" s="19">
        <f t="shared" si="74"/>
        <v>2402.0121276599998</v>
      </c>
    </row>
    <row r="1322" spans="27:105" x14ac:dyDescent="0.35">
      <c r="AA1322" s="33"/>
      <c r="AB1322" s="33"/>
      <c r="AC1322" s="33"/>
      <c r="AN1322" s="89"/>
      <c r="BL1322" s="42"/>
      <c r="BV1322" s="42"/>
      <c r="BW1322" s="42"/>
      <c r="CY1322" s="19">
        <v>251.99502978999999</v>
      </c>
      <c r="CZ1322" s="19">
        <v>0</v>
      </c>
      <c r="DA1322" s="19">
        <f t="shared" si="74"/>
        <v>251.99502978999999</v>
      </c>
    </row>
    <row r="1323" spans="27:105" x14ac:dyDescent="0.35">
      <c r="AA1323" s="33"/>
      <c r="AB1323" s="33"/>
      <c r="AC1323" s="33"/>
      <c r="AN1323" s="89"/>
      <c r="BL1323" s="42"/>
      <c r="BV1323" s="42"/>
      <c r="BW1323" s="42"/>
      <c r="CY1323" s="19">
        <v>345.99284254999998</v>
      </c>
      <c r="CZ1323" s="19">
        <v>0</v>
      </c>
      <c r="DA1323" s="19">
        <f t="shared" si="74"/>
        <v>345.99284254999998</v>
      </c>
    </row>
    <row r="1324" spans="27:105" x14ac:dyDescent="0.35">
      <c r="AA1324" s="33"/>
      <c r="AB1324" s="33"/>
      <c r="AC1324" s="33"/>
      <c r="AN1324" s="89"/>
      <c r="BL1324" s="42"/>
      <c r="BV1324" s="42"/>
      <c r="BW1324" s="42"/>
      <c r="CY1324" s="19">
        <v>3000</v>
      </c>
      <c r="CZ1324" s="19">
        <v>0</v>
      </c>
      <c r="DA1324" s="19">
        <f t="shared" si="74"/>
        <v>3000</v>
      </c>
    </row>
    <row r="1325" spans="27:105" x14ac:dyDescent="0.35">
      <c r="AA1325" s="33"/>
      <c r="AB1325" s="33"/>
      <c r="AC1325" s="33"/>
      <c r="AN1325" s="89"/>
      <c r="BL1325" s="42"/>
      <c r="BV1325" s="42"/>
      <c r="BW1325" s="42"/>
      <c r="CY1325" s="19">
        <v>0</v>
      </c>
      <c r="CZ1325" s="19">
        <v>0</v>
      </c>
      <c r="DA1325" s="19">
        <f t="shared" si="74"/>
        <v>0</v>
      </c>
    </row>
    <row r="1326" spans="27:105" x14ac:dyDescent="0.35">
      <c r="AA1326" s="33"/>
      <c r="AB1326" s="33"/>
      <c r="AC1326" s="33"/>
      <c r="AN1326" s="89"/>
      <c r="BL1326" s="42"/>
      <c r="BV1326" s="42"/>
      <c r="BW1326" s="42"/>
      <c r="CY1326" s="19">
        <v>0</v>
      </c>
      <c r="CZ1326" s="19">
        <v>0</v>
      </c>
      <c r="DA1326" s="19">
        <f t="shared" si="74"/>
        <v>0</v>
      </c>
    </row>
    <row r="1327" spans="27:105" x14ac:dyDescent="0.35">
      <c r="AA1327" s="33"/>
      <c r="AB1327" s="33"/>
      <c r="AC1327" s="33"/>
      <c r="AN1327" s="89"/>
      <c r="BL1327" s="42"/>
      <c r="BV1327" s="42"/>
      <c r="BW1327" s="42"/>
      <c r="CY1327" s="19">
        <v>1073.9751578</v>
      </c>
      <c r="CZ1327" s="19">
        <v>1926.0248422</v>
      </c>
      <c r="DA1327" s="19">
        <f t="shared" si="74"/>
        <v>-852.04968439999993</v>
      </c>
    </row>
    <row r="1328" spans="27:105" x14ac:dyDescent="0.35">
      <c r="AA1328" s="33"/>
      <c r="AB1328" s="33"/>
      <c r="AC1328" s="33"/>
      <c r="AN1328" s="89"/>
      <c r="BL1328" s="42"/>
      <c r="BV1328" s="42"/>
      <c r="BW1328" s="42"/>
      <c r="CY1328" s="19">
        <v>0</v>
      </c>
      <c r="CZ1328" s="19">
        <v>0</v>
      </c>
      <c r="DA1328" s="19">
        <f t="shared" si="74"/>
        <v>0</v>
      </c>
    </row>
    <row r="1329" spans="27:105" x14ac:dyDescent="0.35">
      <c r="AA1329" s="33"/>
      <c r="AB1329" s="33"/>
      <c r="AC1329" s="33"/>
      <c r="AN1329" s="89"/>
      <c r="BL1329" s="42"/>
      <c r="BV1329" s="42"/>
      <c r="BW1329" s="42"/>
      <c r="CY1329" s="19">
        <v>0</v>
      </c>
      <c r="CZ1329" s="19">
        <v>0</v>
      </c>
      <c r="DA1329" s="19">
        <f t="shared" si="74"/>
        <v>0</v>
      </c>
    </row>
    <row r="1330" spans="27:105" x14ac:dyDescent="0.35">
      <c r="AA1330" s="33"/>
      <c r="AB1330" s="33"/>
      <c r="AC1330" s="33"/>
      <c r="AN1330" s="89"/>
      <c r="BL1330" s="42"/>
      <c r="BV1330" s="42"/>
      <c r="BW1330" s="42"/>
      <c r="CY1330" s="19">
        <v>1462.2258468099999</v>
      </c>
      <c r="CZ1330" s="19">
        <v>0</v>
      </c>
      <c r="DA1330" s="19">
        <f t="shared" si="74"/>
        <v>1462.2258468099999</v>
      </c>
    </row>
    <row r="1331" spans="27:105" x14ac:dyDescent="0.35">
      <c r="AA1331" s="33"/>
      <c r="AB1331" s="33"/>
      <c r="AC1331" s="33"/>
      <c r="AN1331" s="89"/>
      <c r="BL1331" s="42"/>
      <c r="BV1331" s="42"/>
      <c r="BW1331" s="42"/>
      <c r="CY1331" s="19">
        <v>0</v>
      </c>
      <c r="CZ1331" s="19">
        <v>681.38274467999997</v>
      </c>
      <c r="DA1331" s="19">
        <f t="shared" si="74"/>
        <v>-681.38274467999997</v>
      </c>
    </row>
    <row r="1332" spans="27:105" x14ac:dyDescent="0.35">
      <c r="AA1332" s="33"/>
      <c r="AB1332" s="33"/>
      <c r="AC1332" s="33"/>
      <c r="AN1332" s="89"/>
      <c r="BL1332" s="42"/>
      <c r="BV1332" s="42"/>
      <c r="BW1332" s="42"/>
      <c r="CY1332" s="19">
        <v>0</v>
      </c>
      <c r="CZ1332" s="19">
        <v>0</v>
      </c>
      <c r="DA1332" s="19">
        <f t="shared" si="74"/>
        <v>0</v>
      </c>
    </row>
    <row r="1333" spans="27:105" x14ac:dyDescent="0.35">
      <c r="AA1333" s="33"/>
      <c r="AB1333" s="33"/>
      <c r="AC1333" s="33"/>
      <c r="AN1333" s="89"/>
      <c r="BL1333" s="42"/>
      <c r="BV1333" s="42"/>
      <c r="BW1333" s="42"/>
      <c r="CY1333" s="19">
        <v>0</v>
      </c>
      <c r="CZ1333" s="19">
        <v>671.07176595999999</v>
      </c>
      <c r="DA1333" s="19">
        <f t="shared" si="74"/>
        <v>-671.07176595999999</v>
      </c>
    </row>
    <row r="1334" spans="27:105" x14ac:dyDescent="0.35">
      <c r="AA1334" s="33"/>
      <c r="AB1334" s="33"/>
      <c r="AC1334" s="33"/>
      <c r="AN1334" s="89"/>
      <c r="BL1334" s="42"/>
      <c r="BV1334" s="42"/>
      <c r="BW1334" s="42"/>
      <c r="CY1334" s="19">
        <v>0</v>
      </c>
      <c r="CZ1334" s="19">
        <v>0</v>
      </c>
      <c r="DA1334" s="19">
        <f t="shared" si="74"/>
        <v>0</v>
      </c>
    </row>
    <row r="1335" spans="27:105" x14ac:dyDescent="0.35">
      <c r="AA1335" s="33"/>
      <c r="AB1335" s="33"/>
      <c r="AC1335" s="33"/>
      <c r="AN1335" s="89"/>
      <c r="BL1335" s="42"/>
      <c r="BV1335" s="42"/>
      <c r="BW1335" s="42"/>
      <c r="CY1335" s="19">
        <v>0</v>
      </c>
      <c r="CZ1335" s="19">
        <v>0</v>
      </c>
      <c r="DA1335" s="19">
        <f t="shared" si="74"/>
        <v>0</v>
      </c>
    </row>
    <row r="1336" spans="27:105" x14ac:dyDescent="0.35">
      <c r="AA1336" s="33"/>
      <c r="AB1336" s="33"/>
      <c r="AC1336" s="33"/>
      <c r="AN1336" s="89"/>
      <c r="BL1336" s="42"/>
      <c r="BV1336" s="42"/>
      <c r="BW1336" s="42"/>
      <c r="CY1336" s="19">
        <v>0</v>
      </c>
      <c r="CZ1336" s="19">
        <v>3000</v>
      </c>
      <c r="DA1336" s="19">
        <f t="shared" si="74"/>
        <v>-3000</v>
      </c>
    </row>
    <row r="1337" spans="27:105" x14ac:dyDescent="0.35">
      <c r="AA1337" s="33"/>
      <c r="AB1337" s="33"/>
      <c r="AC1337" s="33"/>
      <c r="AN1337" s="89"/>
      <c r="BL1337" s="42"/>
      <c r="BV1337" s="42"/>
      <c r="BW1337" s="42"/>
      <c r="CY1337" s="19">
        <v>0</v>
      </c>
      <c r="CZ1337" s="19">
        <v>0</v>
      </c>
      <c r="DA1337" s="19">
        <f t="shared" si="74"/>
        <v>0</v>
      </c>
    </row>
    <row r="1338" spans="27:105" x14ac:dyDescent="0.35">
      <c r="AA1338" s="33"/>
      <c r="AB1338" s="33"/>
      <c r="AC1338" s="33"/>
      <c r="AN1338" s="89"/>
      <c r="BL1338" s="42"/>
      <c r="BV1338" s="42"/>
      <c r="BW1338" s="42"/>
      <c r="CY1338" s="19">
        <v>0</v>
      </c>
      <c r="CZ1338" s="19">
        <v>0</v>
      </c>
      <c r="DA1338" s="19">
        <f t="shared" si="74"/>
        <v>0</v>
      </c>
    </row>
    <row r="1339" spans="27:105" x14ac:dyDescent="0.35">
      <c r="AA1339" s="33"/>
      <c r="AB1339" s="33"/>
      <c r="AC1339" s="33"/>
      <c r="AN1339" s="89"/>
      <c r="BL1339" s="42"/>
      <c r="BV1339" s="42"/>
      <c r="BW1339" s="42"/>
      <c r="CY1339" s="19">
        <v>0</v>
      </c>
      <c r="CZ1339" s="19">
        <v>0</v>
      </c>
      <c r="DA1339" s="19">
        <f t="shared" si="74"/>
        <v>0</v>
      </c>
    </row>
    <row r="1340" spans="27:105" x14ac:dyDescent="0.35">
      <c r="AA1340" s="33"/>
      <c r="AB1340" s="33"/>
      <c r="AC1340" s="33"/>
      <c r="AN1340" s="89"/>
      <c r="BL1340" s="42"/>
      <c r="BV1340" s="42"/>
      <c r="BW1340" s="42"/>
      <c r="CY1340" s="19">
        <v>0</v>
      </c>
      <c r="CZ1340" s="19">
        <v>3000</v>
      </c>
      <c r="DA1340" s="19">
        <f t="shared" si="74"/>
        <v>-3000</v>
      </c>
    </row>
    <row r="1341" spans="27:105" x14ac:dyDescent="0.35">
      <c r="AA1341" s="33"/>
      <c r="AB1341" s="33"/>
      <c r="AC1341" s="33"/>
      <c r="AN1341" s="89"/>
      <c r="BL1341" s="42"/>
      <c r="BV1341" s="42"/>
      <c r="BW1341" s="42"/>
      <c r="CY1341" s="19">
        <v>0</v>
      </c>
      <c r="CZ1341" s="19">
        <v>0</v>
      </c>
      <c r="DA1341" s="19">
        <f t="shared" si="74"/>
        <v>0</v>
      </c>
    </row>
    <row r="1342" spans="27:105" x14ac:dyDescent="0.35">
      <c r="AA1342" s="33"/>
      <c r="AB1342" s="33"/>
      <c r="AC1342" s="33"/>
      <c r="AN1342" s="89"/>
      <c r="BL1342" s="42"/>
      <c r="BV1342" s="42"/>
      <c r="BW1342" s="42"/>
      <c r="CY1342" s="19">
        <v>0</v>
      </c>
      <c r="CZ1342" s="19">
        <v>0</v>
      </c>
      <c r="DA1342" s="19">
        <f t="shared" si="74"/>
        <v>0</v>
      </c>
    </row>
    <row r="1343" spans="27:105" x14ac:dyDescent="0.35">
      <c r="AA1343" s="33"/>
      <c r="AB1343" s="33"/>
      <c r="AC1343" s="33"/>
      <c r="AN1343" s="89"/>
      <c r="BL1343" s="42"/>
      <c r="BV1343" s="42"/>
      <c r="BW1343" s="42"/>
      <c r="CY1343" s="19">
        <v>1437.5</v>
      </c>
      <c r="CZ1343" s="19">
        <v>1562.5</v>
      </c>
      <c r="DA1343" s="19">
        <f t="shared" si="74"/>
        <v>-125</v>
      </c>
    </row>
    <row r="1344" spans="27:105" x14ac:dyDescent="0.35">
      <c r="AA1344" s="33"/>
      <c r="AB1344" s="33"/>
      <c r="AC1344" s="33"/>
      <c r="AN1344" s="89"/>
      <c r="BL1344" s="42"/>
      <c r="BV1344" s="42"/>
      <c r="BW1344" s="42"/>
      <c r="CY1344" s="19">
        <v>0</v>
      </c>
      <c r="CZ1344" s="19">
        <v>0</v>
      </c>
      <c r="DA1344" s="19">
        <f t="shared" si="74"/>
        <v>0</v>
      </c>
    </row>
    <row r="1345" spans="27:105" x14ac:dyDescent="0.35">
      <c r="AA1345" s="33"/>
      <c r="AB1345" s="33"/>
      <c r="AC1345" s="33"/>
      <c r="AN1345" s="89"/>
      <c r="BL1345" s="42"/>
      <c r="BV1345" s="42"/>
      <c r="BW1345" s="42"/>
      <c r="CY1345" s="19">
        <v>0</v>
      </c>
      <c r="CZ1345" s="19">
        <v>0</v>
      </c>
      <c r="DA1345" s="19">
        <f t="shared" si="74"/>
        <v>0</v>
      </c>
    </row>
    <row r="1346" spans="27:105" x14ac:dyDescent="0.35">
      <c r="AA1346" s="33"/>
      <c r="AB1346" s="33"/>
      <c r="AC1346" s="33"/>
      <c r="AN1346" s="89"/>
      <c r="BL1346" s="42"/>
      <c r="BV1346" s="42"/>
      <c r="BW1346" s="42"/>
      <c r="CY1346" s="19">
        <v>0</v>
      </c>
      <c r="CZ1346" s="19">
        <v>0</v>
      </c>
      <c r="DA1346" s="19">
        <f t="shared" si="74"/>
        <v>0</v>
      </c>
    </row>
    <row r="1347" spans="27:105" x14ac:dyDescent="0.35">
      <c r="AA1347" s="33"/>
      <c r="AB1347" s="33"/>
      <c r="AC1347" s="33"/>
      <c r="AN1347" s="89"/>
      <c r="BL1347" s="42"/>
      <c r="BV1347" s="42"/>
      <c r="BW1347" s="42"/>
      <c r="CY1347" s="19">
        <v>334.99907123000003</v>
      </c>
      <c r="CZ1347" s="19">
        <v>0</v>
      </c>
      <c r="DA1347" s="19">
        <f t="shared" si="74"/>
        <v>334.99907123000003</v>
      </c>
    </row>
    <row r="1348" spans="27:105" x14ac:dyDescent="0.35">
      <c r="AA1348" s="33"/>
      <c r="AB1348" s="33"/>
      <c r="AC1348" s="33"/>
      <c r="AN1348" s="89"/>
      <c r="BL1348" s="42"/>
      <c r="BV1348" s="42"/>
      <c r="BW1348" s="42"/>
      <c r="CY1348" s="19">
        <v>3000</v>
      </c>
      <c r="CZ1348" s="19">
        <v>0</v>
      </c>
      <c r="DA1348" s="19">
        <f t="shared" si="74"/>
        <v>3000</v>
      </c>
    </row>
    <row r="1349" spans="27:105" x14ac:dyDescent="0.35">
      <c r="AA1349" s="33"/>
      <c r="AB1349" s="33"/>
      <c r="AC1349" s="33"/>
      <c r="AN1349" s="89"/>
      <c r="BL1349" s="42"/>
      <c r="BV1349" s="42"/>
      <c r="BW1349" s="42"/>
      <c r="CY1349" s="19">
        <v>0</v>
      </c>
      <c r="CZ1349" s="19">
        <v>0</v>
      </c>
      <c r="DA1349" s="19">
        <f t="shared" si="74"/>
        <v>0</v>
      </c>
    </row>
    <row r="1350" spans="27:105" x14ac:dyDescent="0.35">
      <c r="AA1350" s="33"/>
      <c r="AB1350" s="33"/>
      <c r="AC1350" s="33"/>
      <c r="AN1350" s="89"/>
      <c r="BL1350" s="42"/>
      <c r="BV1350" s="42"/>
      <c r="BW1350" s="42"/>
      <c r="CY1350" s="19">
        <v>0</v>
      </c>
      <c r="CZ1350" s="19">
        <v>0</v>
      </c>
      <c r="DA1350" s="19">
        <f t="shared" ref="DA1350:DA1413" si="75">CY1350-CZ1350</f>
        <v>0</v>
      </c>
    </row>
    <row r="1351" spans="27:105" x14ac:dyDescent="0.35">
      <c r="AA1351" s="33"/>
      <c r="AB1351" s="33"/>
      <c r="AC1351" s="33"/>
      <c r="AN1351" s="89"/>
      <c r="BL1351" s="42"/>
      <c r="BV1351" s="42"/>
      <c r="BW1351" s="42"/>
      <c r="CY1351" s="19">
        <v>0</v>
      </c>
      <c r="CZ1351" s="19">
        <v>533.78117871999996</v>
      </c>
      <c r="DA1351" s="19">
        <f t="shared" si="75"/>
        <v>-533.78117871999996</v>
      </c>
    </row>
    <row r="1352" spans="27:105" x14ac:dyDescent="0.35">
      <c r="AA1352" s="33"/>
      <c r="AB1352" s="33"/>
      <c r="AC1352" s="33"/>
      <c r="AN1352" s="89"/>
      <c r="BL1352" s="42"/>
      <c r="BV1352" s="42"/>
      <c r="BW1352" s="42"/>
      <c r="CY1352" s="19">
        <v>0</v>
      </c>
      <c r="CZ1352" s="19">
        <v>0</v>
      </c>
      <c r="DA1352" s="19">
        <f t="shared" si="75"/>
        <v>0</v>
      </c>
    </row>
    <row r="1353" spans="27:105" x14ac:dyDescent="0.35">
      <c r="AA1353" s="33"/>
      <c r="AB1353" s="33"/>
      <c r="AC1353" s="33"/>
      <c r="AN1353" s="89"/>
      <c r="BL1353" s="42"/>
      <c r="BV1353" s="42"/>
      <c r="BW1353" s="42"/>
      <c r="CY1353" s="19">
        <v>3000</v>
      </c>
      <c r="CZ1353" s="19">
        <v>0</v>
      </c>
      <c r="DA1353" s="19">
        <f t="shared" si="75"/>
        <v>3000</v>
      </c>
    </row>
    <row r="1354" spans="27:105" x14ac:dyDescent="0.35">
      <c r="AA1354" s="33"/>
      <c r="AB1354" s="33"/>
      <c r="AC1354" s="33"/>
      <c r="AN1354" s="89"/>
      <c r="BL1354" s="42"/>
      <c r="BV1354" s="42"/>
      <c r="BW1354" s="42"/>
      <c r="CY1354" s="19">
        <v>534.46790681000004</v>
      </c>
      <c r="CZ1354" s="19">
        <v>0</v>
      </c>
      <c r="DA1354" s="19">
        <f t="shared" si="75"/>
        <v>534.46790681000004</v>
      </c>
    </row>
    <row r="1355" spans="27:105" x14ac:dyDescent="0.35">
      <c r="AA1355" s="33"/>
      <c r="AB1355" s="33"/>
      <c r="AC1355" s="33"/>
      <c r="AN1355" s="89"/>
      <c r="BL1355" s="42"/>
      <c r="BV1355" s="42"/>
      <c r="BW1355" s="42"/>
      <c r="CY1355" s="19">
        <v>184.47905531999999</v>
      </c>
      <c r="CZ1355" s="19">
        <v>0</v>
      </c>
      <c r="DA1355" s="19">
        <f t="shared" si="75"/>
        <v>184.47905531999999</v>
      </c>
    </row>
    <row r="1356" spans="27:105" x14ac:dyDescent="0.35">
      <c r="AA1356" s="33"/>
      <c r="AB1356" s="33"/>
      <c r="AC1356" s="33"/>
      <c r="AN1356" s="89"/>
      <c r="BL1356" s="42"/>
      <c r="BV1356" s="42"/>
      <c r="BW1356" s="42"/>
      <c r="CY1356" s="19">
        <v>144.54481702000001</v>
      </c>
      <c r="CZ1356" s="19">
        <v>0</v>
      </c>
      <c r="DA1356" s="19">
        <f t="shared" si="75"/>
        <v>144.54481702000001</v>
      </c>
    </row>
    <row r="1357" spans="27:105" x14ac:dyDescent="0.35">
      <c r="AA1357" s="33"/>
      <c r="AB1357" s="33"/>
      <c r="AC1357" s="33"/>
      <c r="AN1357" s="89"/>
      <c r="BL1357" s="42"/>
      <c r="BV1357" s="42"/>
      <c r="BW1357" s="42"/>
      <c r="CY1357" s="19">
        <v>2892.58783404</v>
      </c>
      <c r="CZ1357" s="19">
        <v>0</v>
      </c>
      <c r="DA1357" s="19">
        <f t="shared" si="75"/>
        <v>2892.58783404</v>
      </c>
    </row>
    <row r="1358" spans="27:105" x14ac:dyDescent="0.35">
      <c r="AA1358" s="33"/>
      <c r="AB1358" s="33"/>
      <c r="AC1358" s="33"/>
      <c r="AN1358" s="89"/>
      <c r="BL1358" s="42"/>
      <c r="BV1358" s="42"/>
      <c r="BW1358" s="42"/>
      <c r="CY1358" s="19">
        <v>0</v>
      </c>
      <c r="CZ1358" s="19">
        <v>2306.70894043</v>
      </c>
      <c r="DA1358" s="19">
        <f t="shared" si="75"/>
        <v>-2306.70894043</v>
      </c>
    </row>
    <row r="1359" spans="27:105" x14ac:dyDescent="0.35">
      <c r="AA1359" s="33"/>
      <c r="AB1359" s="33"/>
      <c r="AC1359" s="33"/>
      <c r="AN1359" s="89"/>
      <c r="BL1359" s="42"/>
      <c r="BV1359" s="42"/>
      <c r="BW1359" s="42"/>
      <c r="CY1359" s="19">
        <v>0</v>
      </c>
      <c r="CZ1359" s="19">
        <v>1816.79459787</v>
      </c>
      <c r="DA1359" s="19">
        <f t="shared" si="75"/>
        <v>-1816.79459787</v>
      </c>
    </row>
    <row r="1360" spans="27:105" x14ac:dyDescent="0.35">
      <c r="AA1360" s="33"/>
      <c r="AB1360" s="33"/>
      <c r="AC1360" s="33"/>
      <c r="AN1360" s="89"/>
      <c r="BL1360" s="42"/>
      <c r="BV1360" s="42"/>
      <c r="BW1360" s="42"/>
      <c r="CY1360" s="19">
        <v>0</v>
      </c>
      <c r="CZ1360" s="19">
        <v>3000</v>
      </c>
      <c r="DA1360" s="19">
        <f t="shared" si="75"/>
        <v>-3000</v>
      </c>
    </row>
    <row r="1361" spans="27:105" x14ac:dyDescent="0.35">
      <c r="AA1361" s="33"/>
      <c r="AB1361" s="33"/>
      <c r="AC1361" s="33"/>
      <c r="AN1361" s="89"/>
      <c r="BL1361" s="42"/>
      <c r="BV1361" s="42"/>
      <c r="BW1361" s="42"/>
      <c r="CY1361" s="19">
        <v>0</v>
      </c>
      <c r="CZ1361" s="19">
        <v>0</v>
      </c>
      <c r="DA1361" s="19">
        <f t="shared" si="75"/>
        <v>0</v>
      </c>
    </row>
    <row r="1362" spans="27:105" x14ac:dyDescent="0.35">
      <c r="AA1362" s="33"/>
      <c r="AB1362" s="33"/>
      <c r="AC1362" s="33"/>
      <c r="AN1362" s="89"/>
      <c r="BL1362" s="42"/>
      <c r="BV1362" s="42"/>
      <c r="BW1362" s="42"/>
      <c r="CY1362" s="19">
        <v>1254.3519010699999</v>
      </c>
      <c r="CZ1362" s="19">
        <v>1745.6480989300001</v>
      </c>
      <c r="DA1362" s="19">
        <f t="shared" si="75"/>
        <v>-491.29619786000012</v>
      </c>
    </row>
    <row r="1363" spans="27:105" x14ac:dyDescent="0.35">
      <c r="AA1363" s="33"/>
      <c r="AB1363" s="33"/>
      <c r="AC1363" s="33"/>
      <c r="AN1363" s="89"/>
      <c r="BL1363" s="42"/>
      <c r="BV1363" s="42"/>
      <c r="BW1363" s="42"/>
      <c r="CY1363" s="19">
        <v>0</v>
      </c>
      <c r="CZ1363" s="19">
        <v>1629.52862766</v>
      </c>
      <c r="DA1363" s="19">
        <f t="shared" si="75"/>
        <v>-1629.52862766</v>
      </c>
    </row>
    <row r="1364" spans="27:105" x14ac:dyDescent="0.35">
      <c r="AA1364" s="33"/>
      <c r="AB1364" s="33"/>
      <c r="AC1364" s="33"/>
      <c r="AN1364" s="89"/>
      <c r="BL1364" s="42"/>
      <c r="BV1364" s="42"/>
      <c r="BW1364" s="42"/>
      <c r="CY1364" s="19">
        <v>0</v>
      </c>
      <c r="CZ1364" s="19">
        <v>0</v>
      </c>
      <c r="DA1364" s="19">
        <f t="shared" si="75"/>
        <v>0</v>
      </c>
    </row>
    <row r="1365" spans="27:105" x14ac:dyDescent="0.35">
      <c r="AA1365" s="33"/>
      <c r="AB1365" s="33"/>
      <c r="AC1365" s="33"/>
      <c r="AN1365" s="89"/>
      <c r="BL1365" s="42"/>
      <c r="BV1365" s="42"/>
      <c r="BW1365" s="42"/>
      <c r="CY1365" s="19">
        <v>0</v>
      </c>
      <c r="CZ1365" s="19">
        <v>492.53498723000001</v>
      </c>
      <c r="DA1365" s="19">
        <f t="shared" si="75"/>
        <v>-492.53498723000001</v>
      </c>
    </row>
    <row r="1366" spans="27:105" x14ac:dyDescent="0.35">
      <c r="AA1366" s="33"/>
      <c r="AB1366" s="33"/>
      <c r="AC1366" s="33"/>
      <c r="AN1366" s="89"/>
      <c r="BL1366" s="42"/>
      <c r="BV1366" s="42"/>
      <c r="BW1366" s="42"/>
      <c r="CY1366" s="19">
        <v>0</v>
      </c>
      <c r="CZ1366" s="19">
        <v>0</v>
      </c>
      <c r="DA1366" s="19">
        <f t="shared" si="75"/>
        <v>0</v>
      </c>
    </row>
    <row r="1367" spans="27:105" x14ac:dyDescent="0.35">
      <c r="AA1367" s="33"/>
      <c r="AB1367" s="33"/>
      <c r="AC1367" s="33"/>
      <c r="AN1367" s="89"/>
      <c r="BL1367" s="42"/>
      <c r="BV1367" s="42"/>
      <c r="BW1367" s="42"/>
      <c r="CY1367" s="19">
        <v>1683.4041872299999</v>
      </c>
      <c r="CZ1367" s="19">
        <v>0</v>
      </c>
      <c r="DA1367" s="19">
        <f t="shared" si="75"/>
        <v>1683.4041872299999</v>
      </c>
    </row>
    <row r="1368" spans="27:105" x14ac:dyDescent="0.35">
      <c r="AA1368" s="33"/>
      <c r="AB1368" s="33"/>
      <c r="AC1368" s="33"/>
      <c r="AN1368" s="89"/>
      <c r="BL1368" s="42"/>
      <c r="BV1368" s="42"/>
      <c r="BW1368" s="42"/>
      <c r="CY1368" s="19">
        <v>0</v>
      </c>
      <c r="CZ1368" s="19">
        <v>0</v>
      </c>
      <c r="DA1368" s="19">
        <f t="shared" si="75"/>
        <v>0</v>
      </c>
    </row>
    <row r="1369" spans="27:105" x14ac:dyDescent="0.35">
      <c r="AA1369" s="33"/>
      <c r="AB1369" s="33"/>
      <c r="AC1369" s="33"/>
      <c r="AN1369" s="89"/>
      <c r="BL1369" s="42"/>
      <c r="BV1369" s="42"/>
      <c r="BW1369" s="42"/>
      <c r="CY1369" s="19">
        <v>2376.7405957400001</v>
      </c>
      <c r="CZ1369" s="19">
        <v>0</v>
      </c>
      <c r="DA1369" s="19">
        <f t="shared" si="75"/>
        <v>2376.7405957400001</v>
      </c>
    </row>
    <row r="1370" spans="27:105" x14ac:dyDescent="0.35">
      <c r="AA1370" s="33"/>
      <c r="AB1370" s="33"/>
      <c r="AC1370" s="33"/>
      <c r="AN1370" s="89"/>
      <c r="BL1370" s="42"/>
      <c r="BV1370" s="42"/>
      <c r="BW1370" s="42"/>
      <c r="CY1370" s="19">
        <v>0</v>
      </c>
      <c r="CZ1370" s="19">
        <v>1754.71497021</v>
      </c>
      <c r="DA1370" s="19">
        <f t="shared" si="75"/>
        <v>-1754.71497021</v>
      </c>
    </row>
    <row r="1371" spans="27:105" x14ac:dyDescent="0.35">
      <c r="AA1371" s="33"/>
      <c r="AB1371" s="33"/>
      <c r="AC1371" s="33"/>
      <c r="AN1371" s="89"/>
      <c r="BL1371" s="42"/>
      <c r="BV1371" s="42"/>
      <c r="BW1371" s="42"/>
      <c r="CY1371" s="19">
        <v>1089.6479872299999</v>
      </c>
      <c r="CZ1371" s="19">
        <v>0</v>
      </c>
      <c r="DA1371" s="19">
        <f t="shared" si="75"/>
        <v>1089.6479872299999</v>
      </c>
    </row>
    <row r="1372" spans="27:105" x14ac:dyDescent="0.35">
      <c r="AA1372" s="33"/>
      <c r="AB1372" s="33"/>
      <c r="AC1372" s="33"/>
      <c r="AN1372" s="89"/>
      <c r="BL1372" s="42"/>
      <c r="BV1372" s="42"/>
      <c r="BW1372" s="42"/>
      <c r="CY1372" s="19">
        <v>0</v>
      </c>
      <c r="CZ1372" s="19">
        <v>0</v>
      </c>
      <c r="DA1372" s="19">
        <f t="shared" si="75"/>
        <v>0</v>
      </c>
    </row>
    <row r="1373" spans="27:105" x14ac:dyDescent="0.35">
      <c r="AA1373" s="33"/>
      <c r="AB1373" s="33"/>
      <c r="AC1373" s="33"/>
      <c r="AN1373" s="89"/>
      <c r="BL1373" s="42"/>
      <c r="BV1373" s="42"/>
      <c r="BW1373" s="42"/>
      <c r="CY1373" s="19">
        <v>0</v>
      </c>
      <c r="CZ1373" s="19">
        <v>615.47843829999999</v>
      </c>
      <c r="DA1373" s="19">
        <f t="shared" si="75"/>
        <v>-615.47843829999999</v>
      </c>
    </row>
    <row r="1374" spans="27:105" x14ac:dyDescent="0.35">
      <c r="AA1374" s="33"/>
      <c r="AB1374" s="33"/>
      <c r="AC1374" s="33"/>
      <c r="AN1374" s="89"/>
      <c r="BL1374" s="42"/>
      <c r="BV1374" s="42"/>
      <c r="BW1374" s="42"/>
      <c r="CY1374" s="19">
        <v>0</v>
      </c>
      <c r="CZ1374" s="19">
        <v>0</v>
      </c>
      <c r="DA1374" s="19">
        <f t="shared" si="75"/>
        <v>0</v>
      </c>
    </row>
    <row r="1375" spans="27:105" x14ac:dyDescent="0.35">
      <c r="AA1375" s="33"/>
      <c r="AB1375" s="33"/>
      <c r="AC1375" s="33"/>
      <c r="AN1375" s="89"/>
      <c r="BL1375" s="42"/>
      <c r="BV1375" s="42"/>
      <c r="BW1375" s="42"/>
      <c r="CY1375" s="19">
        <v>0</v>
      </c>
      <c r="CZ1375" s="19">
        <v>0</v>
      </c>
      <c r="DA1375" s="19">
        <f t="shared" si="75"/>
        <v>0</v>
      </c>
    </row>
    <row r="1376" spans="27:105" x14ac:dyDescent="0.35">
      <c r="AA1376" s="33"/>
      <c r="AB1376" s="33"/>
      <c r="AC1376" s="33"/>
      <c r="AN1376" s="89"/>
      <c r="BL1376" s="42"/>
      <c r="BV1376" s="42"/>
      <c r="BW1376" s="42"/>
      <c r="CY1376" s="19">
        <v>0</v>
      </c>
      <c r="CZ1376" s="19">
        <v>0</v>
      </c>
      <c r="DA1376" s="19">
        <f t="shared" si="75"/>
        <v>0</v>
      </c>
    </row>
    <row r="1377" spans="27:105" x14ac:dyDescent="0.35">
      <c r="AA1377" s="33"/>
      <c r="AB1377" s="33"/>
      <c r="AC1377" s="33"/>
      <c r="AN1377" s="89"/>
      <c r="BL1377" s="42"/>
      <c r="BV1377" s="42"/>
      <c r="BW1377" s="42"/>
      <c r="CY1377" s="19">
        <v>0</v>
      </c>
      <c r="CZ1377" s="19">
        <v>0</v>
      </c>
      <c r="DA1377" s="19">
        <f t="shared" si="75"/>
        <v>0</v>
      </c>
    </row>
    <row r="1378" spans="27:105" x14ac:dyDescent="0.35">
      <c r="AA1378" s="33"/>
      <c r="AB1378" s="33"/>
      <c r="AC1378" s="33"/>
      <c r="AN1378" s="89"/>
      <c r="BL1378" s="42"/>
      <c r="BV1378" s="42"/>
      <c r="BW1378" s="42"/>
      <c r="CY1378" s="19">
        <v>0</v>
      </c>
      <c r="CZ1378" s="19">
        <v>0</v>
      </c>
      <c r="DA1378" s="19">
        <f t="shared" si="75"/>
        <v>0</v>
      </c>
    </row>
    <row r="1379" spans="27:105" x14ac:dyDescent="0.35">
      <c r="AA1379" s="33"/>
      <c r="AB1379" s="33"/>
      <c r="AC1379" s="33"/>
      <c r="AN1379" s="89"/>
      <c r="BL1379" s="42"/>
      <c r="BV1379" s="42"/>
      <c r="BW1379" s="42"/>
      <c r="CY1379" s="19">
        <v>0</v>
      </c>
      <c r="CZ1379" s="19">
        <v>1265.3075025099999</v>
      </c>
      <c r="DA1379" s="19">
        <f t="shared" si="75"/>
        <v>-1265.3075025099999</v>
      </c>
    </row>
    <row r="1380" spans="27:105" x14ac:dyDescent="0.35">
      <c r="AA1380" s="33"/>
      <c r="AB1380" s="33"/>
      <c r="AC1380" s="33"/>
      <c r="AN1380" s="89"/>
      <c r="BL1380" s="42"/>
      <c r="BV1380" s="42"/>
      <c r="BW1380" s="42"/>
      <c r="CY1380" s="19">
        <v>0</v>
      </c>
      <c r="CZ1380" s="19">
        <v>0</v>
      </c>
      <c r="DA1380" s="19">
        <f t="shared" si="75"/>
        <v>0</v>
      </c>
    </row>
    <row r="1381" spans="27:105" x14ac:dyDescent="0.35">
      <c r="AA1381" s="33"/>
      <c r="AB1381" s="33"/>
      <c r="AC1381" s="33"/>
      <c r="AN1381" s="89"/>
      <c r="BL1381" s="42"/>
      <c r="BV1381" s="42"/>
      <c r="BW1381" s="42"/>
      <c r="CY1381" s="19">
        <v>0</v>
      </c>
      <c r="CZ1381" s="19">
        <v>0</v>
      </c>
      <c r="DA1381" s="19">
        <f t="shared" si="75"/>
        <v>0</v>
      </c>
    </row>
    <row r="1382" spans="27:105" x14ac:dyDescent="0.35">
      <c r="AA1382" s="33"/>
      <c r="AB1382" s="33"/>
      <c r="AC1382" s="33"/>
      <c r="AN1382" s="89"/>
      <c r="BL1382" s="42"/>
      <c r="BV1382" s="42"/>
      <c r="BW1382" s="42"/>
      <c r="CY1382" s="19">
        <v>1337.49322979</v>
      </c>
      <c r="CZ1382" s="19">
        <v>1662.50677021</v>
      </c>
      <c r="DA1382" s="19">
        <f t="shared" si="75"/>
        <v>-325.01354042000003</v>
      </c>
    </row>
    <row r="1383" spans="27:105" x14ac:dyDescent="0.35">
      <c r="AA1383" s="33"/>
      <c r="AB1383" s="33"/>
      <c r="AC1383" s="33"/>
      <c r="AN1383" s="89"/>
      <c r="BL1383" s="42"/>
      <c r="BV1383" s="42"/>
      <c r="BW1383" s="42"/>
      <c r="CY1383" s="19">
        <v>0</v>
      </c>
      <c r="CZ1383" s="19">
        <v>671.26389787000005</v>
      </c>
      <c r="DA1383" s="19">
        <f t="shared" si="75"/>
        <v>-671.26389787000005</v>
      </c>
    </row>
    <row r="1384" spans="27:105" x14ac:dyDescent="0.35">
      <c r="AA1384" s="33"/>
      <c r="AB1384" s="33"/>
      <c r="AC1384" s="33"/>
      <c r="AN1384" s="89"/>
      <c r="BL1384" s="42"/>
      <c r="BV1384" s="42"/>
      <c r="BW1384" s="42"/>
      <c r="CY1384" s="19">
        <v>0</v>
      </c>
      <c r="CZ1384" s="19">
        <v>778.91478511000003</v>
      </c>
      <c r="DA1384" s="19">
        <f t="shared" si="75"/>
        <v>-778.91478511000003</v>
      </c>
    </row>
    <row r="1385" spans="27:105" x14ac:dyDescent="0.35">
      <c r="AA1385" s="33"/>
      <c r="AB1385" s="33"/>
      <c r="AC1385" s="33"/>
      <c r="AN1385" s="89"/>
      <c r="BL1385" s="42"/>
      <c r="BV1385" s="42"/>
      <c r="BW1385" s="42"/>
      <c r="CY1385" s="19">
        <v>0</v>
      </c>
      <c r="CZ1385" s="19">
        <v>1110.20479787</v>
      </c>
      <c r="DA1385" s="19">
        <f t="shared" si="75"/>
        <v>-1110.20479787</v>
      </c>
    </row>
    <row r="1386" spans="27:105" x14ac:dyDescent="0.35">
      <c r="AA1386" s="33"/>
      <c r="AB1386" s="33"/>
      <c r="AC1386" s="33"/>
      <c r="AN1386" s="89"/>
      <c r="BL1386" s="42"/>
      <c r="BV1386" s="42"/>
      <c r="BW1386" s="42"/>
      <c r="CY1386" s="19">
        <v>1833.8432968100001</v>
      </c>
      <c r="CZ1386" s="19">
        <v>1166.1567031899999</v>
      </c>
      <c r="DA1386" s="19">
        <f t="shared" si="75"/>
        <v>667.68659362000017</v>
      </c>
    </row>
    <row r="1387" spans="27:105" x14ac:dyDescent="0.35">
      <c r="AA1387" s="33"/>
      <c r="AB1387" s="33"/>
      <c r="AC1387" s="33"/>
      <c r="AN1387" s="89"/>
      <c r="BL1387" s="42"/>
      <c r="BV1387" s="42"/>
      <c r="BW1387" s="42"/>
      <c r="CY1387" s="19">
        <v>3000</v>
      </c>
      <c r="CZ1387" s="19">
        <v>0</v>
      </c>
      <c r="DA1387" s="19">
        <f t="shared" si="75"/>
        <v>3000</v>
      </c>
    </row>
    <row r="1388" spans="27:105" x14ac:dyDescent="0.35">
      <c r="AA1388" s="33"/>
      <c r="AB1388" s="33"/>
      <c r="AC1388" s="33"/>
      <c r="AN1388" s="89"/>
      <c r="BL1388" s="42"/>
      <c r="BV1388" s="42"/>
      <c r="BW1388" s="42"/>
      <c r="CY1388" s="19">
        <v>0</v>
      </c>
      <c r="CZ1388" s="19">
        <v>3000</v>
      </c>
      <c r="DA1388" s="19">
        <f t="shared" si="75"/>
        <v>-3000</v>
      </c>
    </row>
    <row r="1389" spans="27:105" x14ac:dyDescent="0.35">
      <c r="AA1389" s="33"/>
      <c r="AB1389" s="33"/>
      <c r="AC1389" s="33"/>
      <c r="AN1389" s="89"/>
      <c r="BL1389" s="42"/>
      <c r="BV1389" s="42"/>
      <c r="BW1389" s="42"/>
      <c r="CY1389" s="19">
        <v>0</v>
      </c>
      <c r="CZ1389" s="19">
        <v>1088.02079334</v>
      </c>
      <c r="DA1389" s="19">
        <f t="shared" si="75"/>
        <v>-1088.02079334</v>
      </c>
    </row>
    <row r="1390" spans="27:105" x14ac:dyDescent="0.35">
      <c r="AA1390" s="33"/>
      <c r="AB1390" s="33"/>
      <c r="AC1390" s="33"/>
      <c r="AN1390" s="89"/>
      <c r="BL1390" s="42"/>
      <c r="BV1390" s="42"/>
      <c r="BW1390" s="42"/>
      <c r="CY1390" s="19">
        <v>0</v>
      </c>
      <c r="CZ1390" s="19">
        <v>0</v>
      </c>
      <c r="DA1390" s="19">
        <f t="shared" si="75"/>
        <v>0</v>
      </c>
    </row>
    <row r="1391" spans="27:105" x14ac:dyDescent="0.35">
      <c r="AA1391" s="33"/>
      <c r="AB1391" s="33"/>
      <c r="AC1391" s="33"/>
      <c r="AN1391" s="89"/>
      <c r="BL1391" s="42"/>
      <c r="BV1391" s="42"/>
      <c r="BW1391" s="42"/>
      <c r="CY1391" s="19">
        <v>0</v>
      </c>
      <c r="CZ1391" s="19">
        <v>0</v>
      </c>
      <c r="DA1391" s="19">
        <f t="shared" si="75"/>
        <v>0</v>
      </c>
    </row>
    <row r="1392" spans="27:105" x14ac:dyDescent="0.35">
      <c r="AA1392" s="33"/>
      <c r="AB1392" s="33"/>
      <c r="AC1392" s="33"/>
      <c r="AN1392" s="89"/>
      <c r="BL1392" s="42"/>
      <c r="BV1392" s="42"/>
      <c r="BW1392" s="42"/>
      <c r="CY1392" s="19">
        <v>3000</v>
      </c>
      <c r="CZ1392" s="19">
        <v>0</v>
      </c>
      <c r="DA1392" s="19">
        <f t="shared" si="75"/>
        <v>3000</v>
      </c>
    </row>
    <row r="1393" spans="27:105" x14ac:dyDescent="0.35">
      <c r="AA1393" s="33"/>
      <c r="AB1393" s="33"/>
      <c r="AC1393" s="33"/>
      <c r="AN1393" s="89"/>
      <c r="BL1393" s="42"/>
      <c r="BV1393" s="42"/>
      <c r="BW1393" s="42"/>
      <c r="CY1393" s="19">
        <v>0</v>
      </c>
      <c r="CZ1393" s="19">
        <v>0</v>
      </c>
      <c r="DA1393" s="19">
        <f t="shared" si="75"/>
        <v>0</v>
      </c>
    </row>
    <row r="1394" spans="27:105" x14ac:dyDescent="0.35">
      <c r="AA1394" s="33"/>
      <c r="AB1394" s="33"/>
      <c r="AC1394" s="33"/>
      <c r="AN1394" s="89"/>
      <c r="BL1394" s="42"/>
      <c r="BV1394" s="42"/>
      <c r="BW1394" s="42"/>
      <c r="CY1394" s="19">
        <v>0</v>
      </c>
      <c r="CZ1394" s="19">
        <v>0</v>
      </c>
      <c r="DA1394" s="19">
        <f t="shared" si="75"/>
        <v>0</v>
      </c>
    </row>
    <row r="1395" spans="27:105" x14ac:dyDescent="0.35">
      <c r="AA1395" s="33"/>
      <c r="AB1395" s="33"/>
      <c r="AC1395" s="33"/>
      <c r="AN1395" s="89"/>
      <c r="BL1395" s="42"/>
      <c r="BV1395" s="42"/>
      <c r="BW1395" s="42"/>
      <c r="CY1395" s="19">
        <v>0</v>
      </c>
      <c r="CZ1395" s="19">
        <v>1080.79667281</v>
      </c>
      <c r="DA1395" s="19">
        <f t="shared" si="75"/>
        <v>-1080.79667281</v>
      </c>
    </row>
    <row r="1396" spans="27:105" x14ac:dyDescent="0.35">
      <c r="AA1396" s="33"/>
      <c r="AB1396" s="33"/>
      <c r="AC1396" s="33"/>
      <c r="AN1396" s="89"/>
      <c r="BL1396" s="42"/>
      <c r="BV1396" s="42"/>
      <c r="BW1396" s="42"/>
      <c r="CY1396" s="19">
        <v>0</v>
      </c>
      <c r="CZ1396" s="19">
        <v>0</v>
      </c>
      <c r="DA1396" s="19">
        <f t="shared" si="75"/>
        <v>0</v>
      </c>
    </row>
    <row r="1397" spans="27:105" x14ac:dyDescent="0.35">
      <c r="AA1397" s="33"/>
      <c r="AB1397" s="33"/>
      <c r="AC1397" s="33"/>
      <c r="AN1397" s="89"/>
      <c r="BL1397" s="42"/>
      <c r="BV1397" s="42"/>
      <c r="BW1397" s="42"/>
      <c r="CY1397" s="19">
        <v>0</v>
      </c>
      <c r="CZ1397" s="19">
        <v>991.49543830000005</v>
      </c>
      <c r="DA1397" s="19">
        <f t="shared" si="75"/>
        <v>-991.49543830000005</v>
      </c>
    </row>
    <row r="1398" spans="27:105" x14ac:dyDescent="0.35">
      <c r="AA1398" s="33"/>
      <c r="AB1398" s="33"/>
      <c r="AC1398" s="33"/>
      <c r="AN1398" s="89"/>
      <c r="BL1398" s="42"/>
      <c r="BV1398" s="42"/>
      <c r="BW1398" s="42"/>
      <c r="CY1398" s="19">
        <v>0</v>
      </c>
      <c r="CZ1398" s="19">
        <v>0</v>
      </c>
      <c r="DA1398" s="19">
        <f t="shared" si="75"/>
        <v>0</v>
      </c>
    </row>
    <row r="1399" spans="27:105" x14ac:dyDescent="0.35">
      <c r="AA1399" s="33"/>
      <c r="AB1399" s="33"/>
      <c r="AC1399" s="33"/>
      <c r="AN1399" s="89"/>
      <c r="BL1399" s="42"/>
      <c r="BV1399" s="42"/>
      <c r="BW1399" s="42"/>
      <c r="CY1399" s="19">
        <v>0</v>
      </c>
      <c r="CZ1399" s="19">
        <v>0</v>
      </c>
      <c r="DA1399" s="19">
        <f t="shared" si="75"/>
        <v>0</v>
      </c>
    </row>
    <row r="1400" spans="27:105" x14ac:dyDescent="0.35">
      <c r="AA1400" s="33"/>
      <c r="AB1400" s="33"/>
      <c r="AC1400" s="33"/>
      <c r="AN1400" s="89"/>
      <c r="BL1400" s="42"/>
      <c r="BV1400" s="42"/>
      <c r="BW1400" s="42"/>
      <c r="CY1400" s="19">
        <v>0</v>
      </c>
      <c r="CZ1400" s="19">
        <v>1188.57745411</v>
      </c>
      <c r="DA1400" s="19">
        <f t="shared" si="75"/>
        <v>-1188.57745411</v>
      </c>
    </row>
    <row r="1401" spans="27:105" x14ac:dyDescent="0.35">
      <c r="AA1401" s="33"/>
      <c r="AB1401" s="33"/>
      <c r="AC1401" s="33"/>
      <c r="AN1401" s="89"/>
      <c r="BL1401" s="42"/>
      <c r="BV1401" s="42"/>
      <c r="BW1401" s="42"/>
      <c r="CY1401" s="19">
        <v>0</v>
      </c>
      <c r="CZ1401" s="19">
        <v>0</v>
      </c>
      <c r="DA1401" s="19">
        <f t="shared" si="75"/>
        <v>0</v>
      </c>
    </row>
    <row r="1402" spans="27:105" x14ac:dyDescent="0.35">
      <c r="AA1402" s="33"/>
      <c r="AB1402" s="33"/>
      <c r="AC1402" s="33"/>
      <c r="AN1402" s="89"/>
      <c r="BL1402" s="42"/>
      <c r="BV1402" s="42"/>
      <c r="BW1402" s="42"/>
      <c r="CY1402" s="19">
        <v>2875</v>
      </c>
      <c r="CZ1402" s="19">
        <v>125</v>
      </c>
      <c r="DA1402" s="19">
        <f t="shared" si="75"/>
        <v>2750</v>
      </c>
    </row>
    <row r="1403" spans="27:105" x14ac:dyDescent="0.35">
      <c r="AA1403" s="33"/>
      <c r="AB1403" s="33"/>
      <c r="AC1403" s="33"/>
      <c r="AN1403" s="89"/>
      <c r="BL1403" s="42"/>
      <c r="BV1403" s="42"/>
      <c r="BW1403" s="42"/>
      <c r="CY1403" s="19">
        <v>0</v>
      </c>
      <c r="CZ1403" s="19">
        <v>0</v>
      </c>
      <c r="DA1403" s="19">
        <f t="shared" si="75"/>
        <v>0</v>
      </c>
    </row>
    <row r="1404" spans="27:105" x14ac:dyDescent="0.35">
      <c r="AA1404" s="33"/>
      <c r="AB1404" s="33"/>
      <c r="AC1404" s="33"/>
      <c r="AN1404" s="89"/>
      <c r="BL1404" s="42"/>
      <c r="BV1404" s="42"/>
      <c r="BW1404" s="42"/>
      <c r="CY1404" s="19">
        <v>0</v>
      </c>
      <c r="CZ1404" s="19">
        <v>3000</v>
      </c>
      <c r="DA1404" s="19">
        <f t="shared" si="75"/>
        <v>-3000</v>
      </c>
    </row>
    <row r="1405" spans="27:105" x14ac:dyDescent="0.35">
      <c r="AA1405" s="33"/>
      <c r="AB1405" s="33"/>
      <c r="AC1405" s="33"/>
      <c r="AN1405" s="89"/>
      <c r="BL1405" s="42"/>
      <c r="BV1405" s="42"/>
      <c r="BW1405" s="42"/>
      <c r="CY1405" s="19">
        <v>0</v>
      </c>
      <c r="CZ1405" s="19">
        <v>0</v>
      </c>
      <c r="DA1405" s="19">
        <f t="shared" si="75"/>
        <v>0</v>
      </c>
    </row>
    <row r="1406" spans="27:105" x14ac:dyDescent="0.35">
      <c r="AA1406" s="33"/>
      <c r="AB1406" s="33"/>
      <c r="AC1406" s="33"/>
      <c r="AN1406" s="89"/>
      <c r="BL1406" s="42"/>
      <c r="BV1406" s="42"/>
      <c r="BW1406" s="42"/>
      <c r="CY1406" s="19">
        <v>3000</v>
      </c>
      <c r="CZ1406" s="19">
        <v>0</v>
      </c>
      <c r="DA1406" s="19">
        <f t="shared" si="75"/>
        <v>3000</v>
      </c>
    </row>
    <row r="1407" spans="27:105" x14ac:dyDescent="0.35">
      <c r="AA1407" s="33"/>
      <c r="AB1407" s="33"/>
      <c r="AC1407" s="33"/>
      <c r="AN1407" s="89"/>
      <c r="BL1407" s="42"/>
      <c r="BV1407" s="42"/>
      <c r="BW1407" s="42"/>
      <c r="CY1407" s="19">
        <v>0</v>
      </c>
      <c r="CZ1407" s="19">
        <v>0</v>
      </c>
      <c r="DA1407" s="19">
        <f t="shared" si="75"/>
        <v>0</v>
      </c>
    </row>
    <row r="1408" spans="27:105" x14ac:dyDescent="0.35">
      <c r="AA1408" s="33"/>
      <c r="AB1408" s="33"/>
      <c r="AC1408" s="33"/>
      <c r="AN1408" s="89"/>
      <c r="BL1408" s="42"/>
      <c r="BV1408" s="42"/>
      <c r="BW1408" s="42"/>
      <c r="CY1408" s="19">
        <v>0</v>
      </c>
      <c r="CZ1408" s="19">
        <v>3000</v>
      </c>
      <c r="DA1408" s="19">
        <f t="shared" si="75"/>
        <v>-3000</v>
      </c>
    </row>
    <row r="1409" spans="27:105" x14ac:dyDescent="0.35">
      <c r="AA1409" s="33"/>
      <c r="AB1409" s="33"/>
      <c r="AC1409" s="33"/>
      <c r="AN1409" s="89"/>
      <c r="BL1409" s="42"/>
      <c r="BV1409" s="42"/>
      <c r="BW1409" s="42"/>
      <c r="CY1409" s="19">
        <v>0</v>
      </c>
      <c r="CZ1409" s="19">
        <v>0</v>
      </c>
      <c r="DA1409" s="19">
        <f t="shared" si="75"/>
        <v>0</v>
      </c>
    </row>
    <row r="1410" spans="27:105" x14ac:dyDescent="0.35">
      <c r="AA1410" s="33"/>
      <c r="AB1410" s="33"/>
      <c r="AC1410" s="33"/>
      <c r="AN1410" s="89"/>
      <c r="BL1410" s="42"/>
      <c r="BV1410" s="42"/>
      <c r="BW1410" s="42"/>
      <c r="CY1410" s="19">
        <v>3000</v>
      </c>
      <c r="CZ1410" s="19">
        <v>0</v>
      </c>
      <c r="DA1410" s="19">
        <f t="shared" si="75"/>
        <v>3000</v>
      </c>
    </row>
    <row r="1411" spans="27:105" x14ac:dyDescent="0.35">
      <c r="AA1411" s="33"/>
      <c r="AB1411" s="33"/>
      <c r="AC1411" s="33"/>
      <c r="AN1411" s="89"/>
      <c r="BL1411" s="42"/>
      <c r="BV1411" s="42"/>
      <c r="BW1411" s="42"/>
      <c r="CY1411" s="19">
        <v>0</v>
      </c>
      <c r="CZ1411" s="19">
        <v>0</v>
      </c>
      <c r="DA1411" s="19">
        <f t="shared" si="75"/>
        <v>0</v>
      </c>
    </row>
    <row r="1412" spans="27:105" x14ac:dyDescent="0.35">
      <c r="AA1412" s="33"/>
      <c r="AB1412" s="33"/>
      <c r="AC1412" s="33"/>
      <c r="AN1412" s="89"/>
      <c r="BL1412" s="42"/>
      <c r="BV1412" s="42"/>
      <c r="BW1412" s="42"/>
      <c r="CY1412" s="19">
        <v>0</v>
      </c>
      <c r="CZ1412" s="19">
        <v>3000</v>
      </c>
      <c r="DA1412" s="19">
        <f t="shared" si="75"/>
        <v>-3000</v>
      </c>
    </row>
    <row r="1413" spans="27:105" x14ac:dyDescent="0.35">
      <c r="AA1413" s="33"/>
      <c r="AB1413" s="33"/>
      <c r="AC1413" s="33"/>
      <c r="AN1413" s="89"/>
      <c r="BL1413" s="42"/>
      <c r="BV1413" s="42"/>
      <c r="BW1413" s="42"/>
      <c r="CY1413" s="19">
        <v>0</v>
      </c>
      <c r="CZ1413" s="19">
        <v>0</v>
      </c>
      <c r="DA1413" s="19">
        <f t="shared" si="75"/>
        <v>0</v>
      </c>
    </row>
    <row r="1414" spans="27:105" x14ac:dyDescent="0.35">
      <c r="AA1414" s="33"/>
      <c r="AB1414" s="33"/>
      <c r="AC1414" s="33"/>
      <c r="AN1414" s="89"/>
      <c r="BL1414" s="42"/>
      <c r="BV1414" s="42"/>
      <c r="BW1414" s="42"/>
      <c r="CY1414" s="19">
        <v>3000</v>
      </c>
      <c r="CZ1414" s="19">
        <v>0</v>
      </c>
      <c r="DA1414" s="19">
        <f t="shared" ref="DA1414:DA1477" si="76">CY1414-CZ1414</f>
        <v>3000</v>
      </c>
    </row>
    <row r="1415" spans="27:105" x14ac:dyDescent="0.35">
      <c r="AA1415" s="33"/>
      <c r="AB1415" s="33"/>
      <c r="AC1415" s="33"/>
      <c r="AN1415" s="89"/>
      <c r="BL1415" s="42"/>
      <c r="BV1415" s="42"/>
      <c r="BW1415" s="42"/>
      <c r="CY1415" s="19">
        <v>0</v>
      </c>
      <c r="CZ1415" s="19">
        <v>1798.3490042599999</v>
      </c>
      <c r="DA1415" s="19">
        <f t="shared" si="76"/>
        <v>-1798.3490042599999</v>
      </c>
    </row>
    <row r="1416" spans="27:105" x14ac:dyDescent="0.35">
      <c r="AA1416" s="33"/>
      <c r="AB1416" s="33"/>
      <c r="AC1416" s="33"/>
      <c r="AN1416" s="89"/>
      <c r="BL1416" s="42"/>
      <c r="BV1416" s="42"/>
      <c r="BW1416" s="42"/>
      <c r="CY1416" s="19">
        <v>0</v>
      </c>
      <c r="CZ1416" s="19">
        <v>0</v>
      </c>
      <c r="DA1416" s="19">
        <f t="shared" si="76"/>
        <v>0</v>
      </c>
    </row>
    <row r="1417" spans="27:105" x14ac:dyDescent="0.35">
      <c r="AA1417" s="33"/>
      <c r="AB1417" s="33"/>
      <c r="AC1417" s="33"/>
      <c r="AN1417" s="89"/>
      <c r="BL1417" s="42"/>
      <c r="BV1417" s="42"/>
      <c r="BW1417" s="42"/>
      <c r="CY1417" s="19">
        <v>486.70889786999999</v>
      </c>
      <c r="CZ1417" s="19">
        <v>2513.2911021300001</v>
      </c>
      <c r="DA1417" s="19">
        <f t="shared" si="76"/>
        <v>-2026.5822042600003</v>
      </c>
    </row>
    <row r="1418" spans="27:105" x14ac:dyDescent="0.35">
      <c r="AA1418" s="33"/>
      <c r="AB1418" s="33"/>
      <c r="AC1418" s="33"/>
      <c r="AN1418" s="89"/>
      <c r="BL1418" s="42"/>
      <c r="BV1418" s="42"/>
      <c r="BW1418" s="42"/>
      <c r="CY1418" s="19">
        <v>0</v>
      </c>
      <c r="CZ1418" s="19">
        <v>0</v>
      </c>
      <c r="DA1418" s="19">
        <f t="shared" si="76"/>
        <v>0</v>
      </c>
    </row>
    <row r="1419" spans="27:105" x14ac:dyDescent="0.35">
      <c r="AA1419" s="33"/>
      <c r="AB1419" s="33"/>
      <c r="AC1419" s="33"/>
      <c r="AN1419" s="89"/>
      <c r="BL1419" s="42"/>
      <c r="BV1419" s="42"/>
      <c r="BW1419" s="42"/>
      <c r="CY1419" s="19">
        <v>0</v>
      </c>
      <c r="CZ1419" s="19">
        <v>0</v>
      </c>
      <c r="DA1419" s="19">
        <f t="shared" si="76"/>
        <v>0</v>
      </c>
    </row>
    <row r="1420" spans="27:105" x14ac:dyDescent="0.35">
      <c r="AA1420" s="33"/>
      <c r="AB1420" s="33"/>
      <c r="AC1420" s="33"/>
      <c r="AN1420" s="89"/>
      <c r="BL1420" s="42"/>
      <c r="BV1420" s="42"/>
      <c r="BW1420" s="42"/>
      <c r="CY1420" s="19">
        <v>0</v>
      </c>
      <c r="CZ1420" s="19">
        <v>0</v>
      </c>
      <c r="DA1420" s="19">
        <f t="shared" si="76"/>
        <v>0</v>
      </c>
    </row>
    <row r="1421" spans="27:105" x14ac:dyDescent="0.35">
      <c r="AA1421" s="33"/>
      <c r="AB1421" s="33"/>
      <c r="AC1421" s="33"/>
      <c r="AN1421" s="89"/>
      <c r="BL1421" s="42"/>
      <c r="BV1421" s="42"/>
      <c r="BW1421" s="42"/>
      <c r="CY1421" s="19">
        <v>2875</v>
      </c>
      <c r="CZ1421" s="19">
        <v>125</v>
      </c>
      <c r="DA1421" s="19">
        <f t="shared" si="76"/>
        <v>2750</v>
      </c>
    </row>
    <row r="1422" spans="27:105" x14ac:dyDescent="0.35">
      <c r="AA1422" s="33"/>
      <c r="AB1422" s="33"/>
      <c r="AC1422" s="33"/>
      <c r="AN1422" s="89"/>
      <c r="BL1422" s="42"/>
      <c r="BV1422" s="42"/>
      <c r="BW1422" s="42"/>
      <c r="CY1422" s="19">
        <v>0</v>
      </c>
      <c r="CZ1422" s="19">
        <v>0</v>
      </c>
      <c r="DA1422" s="19">
        <f t="shared" si="76"/>
        <v>0</v>
      </c>
    </row>
    <row r="1423" spans="27:105" x14ac:dyDescent="0.35">
      <c r="AA1423" s="33"/>
      <c r="AB1423" s="33"/>
      <c r="AC1423" s="33"/>
      <c r="AN1423" s="89"/>
      <c r="BL1423" s="42"/>
      <c r="BV1423" s="42"/>
      <c r="BW1423" s="42"/>
      <c r="CY1423" s="19">
        <v>0</v>
      </c>
      <c r="CZ1423" s="19">
        <v>3000</v>
      </c>
      <c r="DA1423" s="19">
        <f t="shared" si="76"/>
        <v>-3000</v>
      </c>
    </row>
    <row r="1424" spans="27:105" x14ac:dyDescent="0.35">
      <c r="AA1424" s="33"/>
      <c r="AB1424" s="33"/>
      <c r="AC1424" s="33"/>
      <c r="AN1424" s="89"/>
      <c r="BL1424" s="42"/>
      <c r="BV1424" s="42"/>
      <c r="BW1424" s="42"/>
      <c r="CY1424" s="19">
        <v>0</v>
      </c>
      <c r="CZ1424" s="19">
        <v>0</v>
      </c>
      <c r="DA1424" s="19">
        <f t="shared" si="76"/>
        <v>0</v>
      </c>
    </row>
    <row r="1425" spans="27:105" x14ac:dyDescent="0.35">
      <c r="AA1425" s="33"/>
      <c r="AB1425" s="33"/>
      <c r="AC1425" s="33"/>
      <c r="AN1425" s="89"/>
      <c r="BL1425" s="42"/>
      <c r="BV1425" s="42"/>
      <c r="BW1425" s="42"/>
      <c r="CY1425" s="19">
        <v>3000</v>
      </c>
      <c r="CZ1425" s="19">
        <v>0</v>
      </c>
      <c r="DA1425" s="19">
        <f t="shared" si="76"/>
        <v>3000</v>
      </c>
    </row>
    <row r="1426" spans="27:105" x14ac:dyDescent="0.35">
      <c r="AA1426" s="33"/>
      <c r="AB1426" s="33"/>
      <c r="AC1426" s="33"/>
      <c r="AN1426" s="89"/>
      <c r="BL1426" s="42"/>
      <c r="BV1426" s="42"/>
      <c r="BW1426" s="42"/>
      <c r="CY1426" s="19">
        <v>0</v>
      </c>
      <c r="CZ1426" s="19">
        <v>0</v>
      </c>
      <c r="DA1426" s="19">
        <f t="shared" si="76"/>
        <v>0</v>
      </c>
    </row>
    <row r="1427" spans="27:105" x14ac:dyDescent="0.35">
      <c r="AA1427" s="33"/>
      <c r="AB1427" s="33"/>
      <c r="AC1427" s="33"/>
      <c r="AN1427" s="89"/>
      <c r="BL1427" s="42"/>
      <c r="BV1427" s="42"/>
      <c r="BW1427" s="42"/>
      <c r="CY1427" s="19">
        <v>0</v>
      </c>
      <c r="CZ1427" s="19">
        <v>3000</v>
      </c>
      <c r="DA1427" s="19">
        <f t="shared" si="76"/>
        <v>-3000</v>
      </c>
    </row>
    <row r="1428" spans="27:105" x14ac:dyDescent="0.35">
      <c r="AA1428" s="33"/>
      <c r="AB1428" s="33"/>
      <c r="AC1428" s="33"/>
      <c r="AN1428" s="89"/>
      <c r="BL1428" s="42"/>
      <c r="BV1428" s="42"/>
      <c r="BW1428" s="42"/>
      <c r="CY1428" s="19">
        <v>0</v>
      </c>
      <c r="CZ1428" s="19">
        <v>260.86956522000003</v>
      </c>
      <c r="DA1428" s="19">
        <f t="shared" si="76"/>
        <v>-260.86956522000003</v>
      </c>
    </row>
    <row r="1429" spans="27:105" x14ac:dyDescent="0.35">
      <c r="AA1429" s="33"/>
      <c r="AB1429" s="33"/>
      <c r="AC1429" s="33"/>
      <c r="AN1429" s="89"/>
      <c r="BL1429" s="42"/>
      <c r="BV1429" s="42"/>
      <c r="BW1429" s="42"/>
      <c r="CY1429" s="19">
        <v>3000</v>
      </c>
      <c r="CZ1429" s="19">
        <v>0</v>
      </c>
      <c r="DA1429" s="19">
        <f t="shared" si="76"/>
        <v>3000</v>
      </c>
    </row>
    <row r="1430" spans="27:105" x14ac:dyDescent="0.35">
      <c r="AA1430" s="33"/>
      <c r="AB1430" s="33"/>
      <c r="AC1430" s="33"/>
      <c r="AN1430" s="89"/>
      <c r="BL1430" s="42"/>
      <c r="BV1430" s="42"/>
      <c r="BW1430" s="42"/>
      <c r="CY1430" s="19">
        <v>0</v>
      </c>
      <c r="CZ1430" s="19">
        <v>0</v>
      </c>
      <c r="DA1430" s="19">
        <f t="shared" si="76"/>
        <v>0</v>
      </c>
    </row>
    <row r="1431" spans="27:105" x14ac:dyDescent="0.35">
      <c r="AA1431" s="33"/>
      <c r="AB1431" s="33"/>
      <c r="AC1431" s="33"/>
      <c r="AN1431" s="89"/>
      <c r="BL1431" s="42"/>
      <c r="BV1431" s="42"/>
      <c r="BW1431" s="42"/>
      <c r="CY1431" s="19">
        <v>0</v>
      </c>
      <c r="CZ1431" s="19">
        <v>0</v>
      </c>
      <c r="DA1431" s="19">
        <f t="shared" si="76"/>
        <v>0</v>
      </c>
    </row>
    <row r="1432" spans="27:105" x14ac:dyDescent="0.35">
      <c r="AA1432" s="33"/>
      <c r="AB1432" s="33"/>
      <c r="AC1432" s="33"/>
      <c r="AN1432" s="89"/>
      <c r="BL1432" s="42"/>
      <c r="BV1432" s="42"/>
      <c r="BW1432" s="42"/>
      <c r="CY1432" s="19">
        <v>0</v>
      </c>
      <c r="CZ1432" s="19">
        <v>0</v>
      </c>
      <c r="DA1432" s="19">
        <f t="shared" si="76"/>
        <v>0</v>
      </c>
    </row>
    <row r="1433" spans="27:105" x14ac:dyDescent="0.35">
      <c r="AA1433" s="33"/>
      <c r="AB1433" s="33"/>
      <c r="AC1433" s="33"/>
      <c r="AN1433" s="89"/>
      <c r="BL1433" s="42"/>
      <c r="BV1433" s="42"/>
      <c r="BW1433" s="42"/>
      <c r="CY1433" s="19">
        <v>0</v>
      </c>
      <c r="CZ1433" s="19">
        <v>0</v>
      </c>
      <c r="DA1433" s="19">
        <f t="shared" si="76"/>
        <v>0</v>
      </c>
    </row>
    <row r="1434" spans="27:105" x14ac:dyDescent="0.35">
      <c r="AA1434" s="33"/>
      <c r="AB1434" s="33"/>
      <c r="AC1434" s="33"/>
      <c r="AN1434" s="89"/>
      <c r="BL1434" s="42"/>
      <c r="BV1434" s="42"/>
      <c r="BW1434" s="42"/>
      <c r="CY1434" s="19">
        <v>0</v>
      </c>
      <c r="CZ1434" s="19">
        <v>0</v>
      </c>
      <c r="DA1434" s="19">
        <f t="shared" si="76"/>
        <v>0</v>
      </c>
    </row>
    <row r="1435" spans="27:105" x14ac:dyDescent="0.35">
      <c r="AA1435" s="33"/>
      <c r="AB1435" s="33"/>
      <c r="AC1435" s="33"/>
      <c r="AN1435" s="89"/>
      <c r="BL1435" s="42"/>
      <c r="BV1435" s="42"/>
      <c r="BW1435" s="42"/>
      <c r="CY1435" s="19">
        <v>0</v>
      </c>
      <c r="CZ1435" s="19">
        <v>3000</v>
      </c>
      <c r="DA1435" s="19">
        <f t="shared" si="76"/>
        <v>-3000</v>
      </c>
    </row>
    <row r="1436" spans="27:105" x14ac:dyDescent="0.35">
      <c r="AA1436" s="33"/>
      <c r="AB1436" s="33"/>
      <c r="AC1436" s="33"/>
      <c r="AN1436" s="89"/>
      <c r="BL1436" s="42"/>
      <c r="BV1436" s="42"/>
      <c r="BW1436" s="42"/>
      <c r="CY1436" s="19">
        <v>0</v>
      </c>
      <c r="CZ1436" s="19">
        <v>0</v>
      </c>
      <c r="DA1436" s="19">
        <f t="shared" si="76"/>
        <v>0</v>
      </c>
    </row>
    <row r="1437" spans="27:105" x14ac:dyDescent="0.35">
      <c r="AA1437" s="33"/>
      <c r="AB1437" s="33"/>
      <c r="AC1437" s="33"/>
      <c r="AN1437" s="89"/>
      <c r="BL1437" s="42"/>
      <c r="BV1437" s="42"/>
      <c r="BW1437" s="42"/>
      <c r="CY1437" s="19">
        <v>3000</v>
      </c>
      <c r="CZ1437" s="19">
        <v>0</v>
      </c>
      <c r="DA1437" s="19">
        <f t="shared" si="76"/>
        <v>3000</v>
      </c>
    </row>
    <row r="1438" spans="27:105" x14ac:dyDescent="0.35">
      <c r="AA1438" s="33"/>
      <c r="AB1438" s="33"/>
      <c r="AC1438" s="33"/>
      <c r="AN1438" s="89"/>
      <c r="BL1438" s="42"/>
      <c r="BV1438" s="42"/>
      <c r="BW1438" s="42"/>
      <c r="CY1438" s="19">
        <v>0</v>
      </c>
      <c r="CZ1438" s="19">
        <v>3000</v>
      </c>
      <c r="DA1438" s="19">
        <f t="shared" si="76"/>
        <v>-3000</v>
      </c>
    </row>
    <row r="1439" spans="27:105" x14ac:dyDescent="0.35">
      <c r="AA1439" s="33"/>
      <c r="AB1439" s="33"/>
      <c r="AC1439" s="33"/>
      <c r="AN1439" s="89"/>
      <c r="BL1439" s="42"/>
      <c r="BV1439" s="42"/>
      <c r="BW1439" s="42"/>
      <c r="CY1439" s="19">
        <v>0</v>
      </c>
      <c r="CZ1439" s="19">
        <v>0</v>
      </c>
      <c r="DA1439" s="19">
        <f t="shared" si="76"/>
        <v>0</v>
      </c>
    </row>
    <row r="1440" spans="27:105" x14ac:dyDescent="0.35">
      <c r="AA1440" s="33"/>
      <c r="AB1440" s="33"/>
      <c r="AC1440" s="33"/>
      <c r="AN1440" s="89"/>
      <c r="BL1440" s="42"/>
      <c r="BV1440" s="42"/>
      <c r="BW1440" s="42"/>
      <c r="CY1440" s="19">
        <v>0</v>
      </c>
      <c r="CZ1440" s="19">
        <v>521.73913043000005</v>
      </c>
      <c r="DA1440" s="19">
        <f t="shared" si="76"/>
        <v>-521.73913043000005</v>
      </c>
    </row>
    <row r="1441" spans="27:105" x14ac:dyDescent="0.35">
      <c r="AA1441" s="33"/>
      <c r="AB1441" s="33"/>
      <c r="AC1441" s="33"/>
      <c r="AN1441" s="89"/>
      <c r="BL1441" s="42"/>
      <c r="BV1441" s="42"/>
      <c r="BW1441" s="42"/>
      <c r="CY1441" s="19">
        <v>3000</v>
      </c>
      <c r="CZ1441" s="19">
        <v>0</v>
      </c>
      <c r="DA1441" s="19">
        <f t="shared" si="76"/>
        <v>3000</v>
      </c>
    </row>
    <row r="1442" spans="27:105" x14ac:dyDescent="0.35">
      <c r="AA1442" s="33"/>
      <c r="AB1442" s="33"/>
      <c r="AC1442" s="33"/>
      <c r="AN1442" s="89"/>
      <c r="BL1442" s="42"/>
      <c r="BV1442" s="42"/>
      <c r="BW1442" s="42"/>
      <c r="CY1442" s="19">
        <v>3000</v>
      </c>
      <c r="CZ1442" s="19">
        <v>0</v>
      </c>
      <c r="DA1442" s="19">
        <f t="shared" si="76"/>
        <v>3000</v>
      </c>
    </row>
    <row r="1443" spans="27:105" x14ac:dyDescent="0.35">
      <c r="AA1443" s="33"/>
      <c r="AB1443" s="33"/>
      <c r="AC1443" s="33"/>
      <c r="AN1443" s="89"/>
      <c r="BL1443" s="42"/>
      <c r="BV1443" s="42"/>
      <c r="BW1443" s="42"/>
      <c r="CY1443" s="19">
        <v>0</v>
      </c>
      <c r="CZ1443" s="19">
        <v>0</v>
      </c>
      <c r="DA1443" s="19">
        <f t="shared" si="76"/>
        <v>0</v>
      </c>
    </row>
    <row r="1444" spans="27:105" x14ac:dyDescent="0.35">
      <c r="AA1444" s="33"/>
      <c r="AB1444" s="33"/>
      <c r="AC1444" s="33"/>
      <c r="AN1444" s="89"/>
      <c r="BL1444" s="42"/>
      <c r="BV1444" s="42"/>
      <c r="BW1444" s="42"/>
      <c r="CY1444" s="19">
        <v>0</v>
      </c>
      <c r="CZ1444" s="19">
        <v>0</v>
      </c>
      <c r="DA1444" s="19">
        <f t="shared" si="76"/>
        <v>0</v>
      </c>
    </row>
    <row r="1445" spans="27:105" x14ac:dyDescent="0.35">
      <c r="AA1445" s="33"/>
      <c r="AB1445" s="33"/>
      <c r="AC1445" s="33"/>
      <c r="AN1445" s="89"/>
      <c r="BL1445" s="42"/>
      <c r="BV1445" s="42"/>
      <c r="BW1445" s="42"/>
      <c r="CY1445" s="19">
        <v>0</v>
      </c>
      <c r="CZ1445" s="19">
        <v>521.73913043000005</v>
      </c>
      <c r="DA1445" s="19">
        <f t="shared" si="76"/>
        <v>-521.73913043000005</v>
      </c>
    </row>
    <row r="1446" spans="27:105" x14ac:dyDescent="0.35">
      <c r="AA1446" s="33"/>
      <c r="AB1446" s="33"/>
      <c r="AC1446" s="33"/>
      <c r="AN1446" s="89"/>
      <c r="BL1446" s="42"/>
      <c r="BV1446" s="42"/>
      <c r="BW1446" s="42"/>
      <c r="CY1446" s="19">
        <v>0</v>
      </c>
      <c r="CZ1446" s="19">
        <v>3000</v>
      </c>
      <c r="DA1446" s="19">
        <f t="shared" si="76"/>
        <v>-3000</v>
      </c>
    </row>
    <row r="1447" spans="27:105" x14ac:dyDescent="0.35">
      <c r="AA1447" s="33"/>
      <c r="AB1447" s="33"/>
      <c r="AC1447" s="33"/>
      <c r="AN1447" s="89"/>
      <c r="BL1447" s="42"/>
      <c r="BV1447" s="42"/>
      <c r="BW1447" s="42"/>
      <c r="CY1447" s="19">
        <v>0</v>
      </c>
      <c r="CZ1447" s="19">
        <v>3000</v>
      </c>
      <c r="DA1447" s="19">
        <f t="shared" si="76"/>
        <v>-3000</v>
      </c>
    </row>
    <row r="1448" spans="27:105" x14ac:dyDescent="0.35">
      <c r="AA1448" s="33"/>
      <c r="AB1448" s="33"/>
      <c r="AC1448" s="33"/>
      <c r="AN1448" s="89"/>
      <c r="BL1448" s="42"/>
      <c r="BV1448" s="42"/>
      <c r="BW1448" s="42"/>
      <c r="CY1448" s="19">
        <v>0</v>
      </c>
      <c r="CZ1448" s="19">
        <v>0</v>
      </c>
      <c r="DA1448" s="19">
        <f t="shared" si="76"/>
        <v>0</v>
      </c>
    </row>
    <row r="1449" spans="27:105" x14ac:dyDescent="0.35">
      <c r="AA1449" s="33"/>
      <c r="AB1449" s="33"/>
      <c r="AC1449" s="33"/>
      <c r="AN1449" s="89"/>
      <c r="BL1449" s="42"/>
      <c r="BV1449" s="42"/>
      <c r="BW1449" s="42"/>
      <c r="CY1449" s="19">
        <v>0</v>
      </c>
      <c r="CZ1449" s="19">
        <v>0</v>
      </c>
      <c r="DA1449" s="19">
        <f t="shared" si="76"/>
        <v>0</v>
      </c>
    </row>
    <row r="1450" spans="27:105" x14ac:dyDescent="0.35">
      <c r="AA1450" s="33"/>
      <c r="AB1450" s="33"/>
      <c r="AC1450" s="33"/>
      <c r="AN1450" s="89"/>
      <c r="BL1450" s="42"/>
      <c r="BV1450" s="42"/>
      <c r="BW1450" s="42"/>
      <c r="CY1450" s="19">
        <v>3000</v>
      </c>
      <c r="CZ1450" s="19">
        <v>0</v>
      </c>
      <c r="DA1450" s="19">
        <f t="shared" si="76"/>
        <v>3000</v>
      </c>
    </row>
    <row r="1451" spans="27:105" x14ac:dyDescent="0.35">
      <c r="AA1451" s="33"/>
      <c r="AB1451" s="33"/>
      <c r="AC1451" s="33"/>
      <c r="AN1451" s="89"/>
      <c r="BL1451" s="42"/>
      <c r="BV1451" s="42"/>
      <c r="BW1451" s="42"/>
      <c r="CY1451" s="19">
        <v>0</v>
      </c>
      <c r="CZ1451" s="19">
        <v>3000</v>
      </c>
      <c r="DA1451" s="19">
        <f t="shared" si="76"/>
        <v>-3000</v>
      </c>
    </row>
    <row r="1452" spans="27:105" x14ac:dyDescent="0.35">
      <c r="AA1452" s="33"/>
      <c r="AB1452" s="33"/>
      <c r="AC1452" s="33"/>
      <c r="AN1452" s="89"/>
      <c r="BL1452" s="42"/>
      <c r="BV1452" s="42"/>
      <c r="BW1452" s="42"/>
      <c r="CY1452" s="19">
        <v>0</v>
      </c>
      <c r="CZ1452" s="19">
        <v>0</v>
      </c>
      <c r="DA1452" s="19">
        <f t="shared" si="76"/>
        <v>0</v>
      </c>
    </row>
    <row r="1453" spans="27:105" x14ac:dyDescent="0.35">
      <c r="AA1453" s="33"/>
      <c r="AB1453" s="33"/>
      <c r="AC1453" s="33"/>
      <c r="AN1453" s="89"/>
      <c r="BL1453" s="42"/>
      <c r="BV1453" s="42"/>
      <c r="BW1453" s="42"/>
      <c r="CY1453" s="19">
        <v>3000</v>
      </c>
      <c r="CZ1453" s="19">
        <v>0</v>
      </c>
      <c r="DA1453" s="19">
        <f t="shared" si="76"/>
        <v>3000</v>
      </c>
    </row>
    <row r="1454" spans="27:105" x14ac:dyDescent="0.35">
      <c r="AA1454" s="33"/>
      <c r="AB1454" s="33"/>
      <c r="AC1454" s="33"/>
      <c r="AN1454" s="89"/>
      <c r="BL1454" s="42"/>
      <c r="BV1454" s="42"/>
      <c r="BW1454" s="42"/>
      <c r="CY1454" s="19">
        <v>0</v>
      </c>
      <c r="CZ1454" s="19">
        <v>3000</v>
      </c>
      <c r="DA1454" s="19">
        <f t="shared" si="76"/>
        <v>-3000</v>
      </c>
    </row>
    <row r="1455" spans="27:105" x14ac:dyDescent="0.35">
      <c r="AA1455" s="33"/>
      <c r="AB1455" s="33"/>
      <c r="AC1455" s="33"/>
      <c r="AN1455" s="89"/>
      <c r="BL1455" s="42"/>
      <c r="BV1455" s="42"/>
      <c r="BW1455" s="42"/>
      <c r="CY1455" s="19">
        <v>0</v>
      </c>
      <c r="CZ1455" s="19">
        <v>0</v>
      </c>
      <c r="DA1455" s="19">
        <f t="shared" si="76"/>
        <v>0</v>
      </c>
    </row>
    <row r="1456" spans="27:105" x14ac:dyDescent="0.35">
      <c r="AA1456" s="33"/>
      <c r="AB1456" s="33"/>
      <c r="AC1456" s="33"/>
      <c r="AN1456" s="89"/>
      <c r="BL1456" s="42"/>
      <c r="BV1456" s="42"/>
      <c r="BW1456" s="42"/>
      <c r="CY1456" s="19">
        <v>1187.5</v>
      </c>
      <c r="CZ1456" s="19">
        <v>1812.5</v>
      </c>
      <c r="DA1456" s="19">
        <f t="shared" si="76"/>
        <v>-625</v>
      </c>
    </row>
    <row r="1457" spans="27:105" x14ac:dyDescent="0.35">
      <c r="AA1457" s="33"/>
      <c r="AB1457" s="33"/>
      <c r="AC1457" s="33"/>
      <c r="AN1457" s="89"/>
      <c r="BL1457" s="42"/>
      <c r="BV1457" s="42"/>
      <c r="BW1457" s="42"/>
      <c r="CY1457" s="19">
        <v>2875</v>
      </c>
      <c r="CZ1457" s="19">
        <v>125</v>
      </c>
      <c r="DA1457" s="19">
        <f t="shared" si="76"/>
        <v>2750</v>
      </c>
    </row>
    <row r="1458" spans="27:105" x14ac:dyDescent="0.35">
      <c r="AA1458" s="33"/>
      <c r="AB1458" s="33"/>
      <c r="AC1458" s="33"/>
      <c r="AN1458" s="89"/>
      <c r="BL1458" s="42"/>
      <c r="BV1458" s="42"/>
      <c r="BW1458" s="42"/>
      <c r="CY1458" s="19">
        <v>0</v>
      </c>
      <c r="CZ1458" s="19">
        <v>0</v>
      </c>
      <c r="DA1458" s="19">
        <f t="shared" si="76"/>
        <v>0</v>
      </c>
    </row>
    <row r="1459" spans="27:105" x14ac:dyDescent="0.35">
      <c r="AA1459" s="33"/>
      <c r="AB1459" s="33"/>
      <c r="AC1459" s="33"/>
      <c r="AN1459" s="89"/>
      <c r="BL1459" s="42"/>
      <c r="BV1459" s="42"/>
      <c r="BW1459" s="42"/>
      <c r="CY1459" s="19">
        <v>0</v>
      </c>
      <c r="CZ1459" s="19">
        <v>3000</v>
      </c>
      <c r="DA1459" s="19">
        <f t="shared" si="76"/>
        <v>-3000</v>
      </c>
    </row>
    <row r="1460" spans="27:105" x14ac:dyDescent="0.35">
      <c r="AA1460" s="33"/>
      <c r="AB1460" s="33"/>
      <c r="AC1460" s="33"/>
      <c r="AN1460" s="89"/>
      <c r="BL1460" s="42"/>
      <c r="BV1460" s="42"/>
      <c r="BW1460" s="42"/>
      <c r="CY1460" s="19">
        <v>0</v>
      </c>
      <c r="CZ1460" s="19">
        <v>0</v>
      </c>
      <c r="DA1460" s="19">
        <f t="shared" si="76"/>
        <v>0</v>
      </c>
    </row>
    <row r="1461" spans="27:105" x14ac:dyDescent="0.35">
      <c r="AA1461" s="33"/>
      <c r="AB1461" s="33"/>
      <c r="AC1461" s="33"/>
      <c r="AN1461" s="89"/>
      <c r="BL1461" s="42"/>
      <c r="BV1461" s="42"/>
      <c r="BW1461" s="42"/>
      <c r="CY1461" s="19">
        <v>0</v>
      </c>
      <c r="CZ1461" s="19">
        <v>0</v>
      </c>
      <c r="DA1461" s="19">
        <f t="shared" si="76"/>
        <v>0</v>
      </c>
    </row>
    <row r="1462" spans="27:105" x14ac:dyDescent="0.35">
      <c r="AA1462" s="33"/>
      <c r="AB1462" s="33"/>
      <c r="AC1462" s="33"/>
      <c r="AN1462" s="89"/>
      <c r="BL1462" s="42"/>
      <c r="BV1462" s="42"/>
      <c r="BW1462" s="42"/>
      <c r="CY1462" s="19">
        <v>0</v>
      </c>
      <c r="CZ1462" s="19">
        <v>0</v>
      </c>
      <c r="DA1462" s="19">
        <f t="shared" si="76"/>
        <v>0</v>
      </c>
    </row>
    <row r="1463" spans="27:105" x14ac:dyDescent="0.35">
      <c r="AA1463" s="33"/>
      <c r="AB1463" s="33"/>
      <c r="AC1463" s="33"/>
      <c r="AN1463" s="89"/>
      <c r="BL1463" s="42"/>
      <c r="BV1463" s="42"/>
      <c r="BW1463" s="42"/>
      <c r="CY1463" s="19">
        <v>1258.0681872299999</v>
      </c>
      <c r="CZ1463" s="19">
        <v>0</v>
      </c>
      <c r="DA1463" s="19">
        <f t="shared" si="76"/>
        <v>1258.0681872299999</v>
      </c>
    </row>
    <row r="1464" spans="27:105" x14ac:dyDescent="0.35">
      <c r="AA1464" s="33"/>
      <c r="AB1464" s="33"/>
      <c r="AC1464" s="33"/>
      <c r="AN1464" s="89"/>
      <c r="BL1464" s="42"/>
      <c r="BV1464" s="42"/>
      <c r="BW1464" s="42"/>
      <c r="CY1464" s="19">
        <v>1211.42904043</v>
      </c>
      <c r="CZ1464" s="19">
        <v>1788.57095957</v>
      </c>
      <c r="DA1464" s="19">
        <f t="shared" si="76"/>
        <v>-577.14191914000003</v>
      </c>
    </row>
    <row r="1465" spans="27:105" x14ac:dyDescent="0.35">
      <c r="AA1465" s="33"/>
      <c r="AB1465" s="33"/>
      <c r="AC1465" s="33"/>
      <c r="AN1465" s="89"/>
      <c r="BL1465" s="42"/>
      <c r="BV1465" s="42"/>
      <c r="BW1465" s="42"/>
      <c r="CY1465" s="19">
        <v>0</v>
      </c>
      <c r="CZ1465" s="19">
        <v>0</v>
      </c>
      <c r="DA1465" s="19">
        <f t="shared" si="76"/>
        <v>0</v>
      </c>
    </row>
    <row r="1466" spans="27:105" x14ac:dyDescent="0.35">
      <c r="AA1466" s="33"/>
      <c r="AB1466" s="33"/>
      <c r="AC1466" s="33"/>
      <c r="AN1466" s="89"/>
      <c r="BL1466" s="42"/>
      <c r="BV1466" s="42"/>
      <c r="BW1466" s="42"/>
      <c r="CY1466" s="19">
        <v>0</v>
      </c>
      <c r="CZ1466" s="19">
        <v>895.66515745000004</v>
      </c>
      <c r="DA1466" s="19">
        <f t="shared" si="76"/>
        <v>-895.66515745000004</v>
      </c>
    </row>
    <row r="1467" spans="27:105" x14ac:dyDescent="0.35">
      <c r="AA1467" s="33"/>
      <c r="AB1467" s="33"/>
      <c r="AC1467" s="33"/>
      <c r="AN1467" s="89"/>
      <c r="BL1467" s="42"/>
      <c r="BV1467" s="42"/>
      <c r="BW1467" s="42"/>
      <c r="CY1467" s="19">
        <v>3000</v>
      </c>
      <c r="CZ1467" s="19">
        <v>0</v>
      </c>
      <c r="DA1467" s="19">
        <f t="shared" si="76"/>
        <v>3000</v>
      </c>
    </row>
    <row r="1468" spans="27:105" x14ac:dyDescent="0.35">
      <c r="AA1468" s="33"/>
      <c r="AB1468" s="33"/>
      <c r="AC1468" s="33"/>
      <c r="AN1468" s="89"/>
      <c r="BL1468" s="42"/>
      <c r="BV1468" s="42"/>
      <c r="BW1468" s="42"/>
      <c r="CY1468" s="19">
        <v>0</v>
      </c>
      <c r="CZ1468" s="19">
        <v>2041.8672766</v>
      </c>
      <c r="DA1468" s="19">
        <f t="shared" si="76"/>
        <v>-2041.8672766</v>
      </c>
    </row>
    <row r="1469" spans="27:105" x14ac:dyDescent="0.35">
      <c r="AA1469" s="33"/>
      <c r="AB1469" s="33"/>
      <c r="AC1469" s="33"/>
      <c r="AN1469" s="89"/>
      <c r="BL1469" s="42"/>
      <c r="BV1469" s="42"/>
      <c r="BW1469" s="42"/>
      <c r="CY1469" s="19">
        <v>2290.8947367000001</v>
      </c>
      <c r="CZ1469" s="19">
        <v>709.10526330000005</v>
      </c>
      <c r="DA1469" s="19">
        <f t="shared" si="76"/>
        <v>1581.7894734000001</v>
      </c>
    </row>
    <row r="1470" spans="27:105" x14ac:dyDescent="0.35">
      <c r="AA1470" s="33"/>
      <c r="AB1470" s="33"/>
      <c r="AC1470" s="33"/>
      <c r="AN1470" s="89"/>
      <c r="BL1470" s="42"/>
      <c r="BV1470" s="42"/>
      <c r="BW1470" s="42"/>
      <c r="CY1470" s="19">
        <v>0</v>
      </c>
      <c r="CZ1470" s="19">
        <v>0</v>
      </c>
      <c r="DA1470" s="19">
        <f t="shared" si="76"/>
        <v>0</v>
      </c>
    </row>
    <row r="1471" spans="27:105" x14ac:dyDescent="0.35">
      <c r="AA1471" s="33"/>
      <c r="AB1471" s="33"/>
      <c r="AC1471" s="33"/>
      <c r="AN1471" s="89"/>
      <c r="BL1471" s="42"/>
      <c r="BV1471" s="42"/>
      <c r="BW1471" s="42"/>
      <c r="CY1471" s="19">
        <v>0</v>
      </c>
      <c r="CZ1471" s="19">
        <v>0</v>
      </c>
      <c r="DA1471" s="19">
        <f t="shared" si="76"/>
        <v>0</v>
      </c>
    </row>
    <row r="1472" spans="27:105" x14ac:dyDescent="0.35">
      <c r="AA1472" s="33"/>
      <c r="AB1472" s="33"/>
      <c r="AC1472" s="33"/>
      <c r="AN1472" s="89"/>
      <c r="BL1472" s="42"/>
      <c r="BV1472" s="42"/>
      <c r="BW1472" s="42"/>
      <c r="CY1472" s="19">
        <v>0</v>
      </c>
      <c r="CZ1472" s="19">
        <v>0</v>
      </c>
      <c r="DA1472" s="19">
        <f t="shared" si="76"/>
        <v>0</v>
      </c>
    </row>
    <row r="1473" spans="27:105" x14ac:dyDescent="0.35">
      <c r="AA1473" s="33"/>
      <c r="AB1473" s="33"/>
      <c r="AC1473" s="33"/>
      <c r="AN1473" s="89"/>
      <c r="BL1473" s="42"/>
      <c r="BV1473" s="42"/>
      <c r="BW1473" s="42"/>
      <c r="CY1473" s="19">
        <v>0</v>
      </c>
      <c r="CZ1473" s="19">
        <v>0</v>
      </c>
      <c r="DA1473" s="19">
        <f t="shared" si="76"/>
        <v>0</v>
      </c>
    </row>
    <row r="1474" spans="27:105" x14ac:dyDescent="0.35">
      <c r="AA1474" s="33"/>
      <c r="AB1474" s="33"/>
      <c r="AC1474" s="33"/>
      <c r="AN1474" s="89"/>
      <c r="BL1474" s="42"/>
      <c r="BV1474" s="42"/>
      <c r="BW1474" s="42"/>
      <c r="CY1474" s="19">
        <v>0</v>
      </c>
      <c r="CZ1474" s="19">
        <v>0</v>
      </c>
      <c r="DA1474" s="19">
        <f t="shared" si="76"/>
        <v>0</v>
      </c>
    </row>
    <row r="1475" spans="27:105" x14ac:dyDescent="0.35">
      <c r="AA1475" s="33"/>
      <c r="AB1475" s="33"/>
      <c r="AC1475" s="33"/>
      <c r="AN1475" s="89"/>
      <c r="BL1475" s="42"/>
      <c r="BV1475" s="42"/>
      <c r="BW1475" s="42"/>
      <c r="CY1475" s="19">
        <v>0</v>
      </c>
      <c r="CZ1475" s="19">
        <v>3000</v>
      </c>
      <c r="DA1475" s="19">
        <f t="shared" si="76"/>
        <v>-3000</v>
      </c>
    </row>
    <row r="1476" spans="27:105" x14ac:dyDescent="0.35">
      <c r="AA1476" s="33"/>
      <c r="AB1476" s="33"/>
      <c r="AC1476" s="33"/>
      <c r="AN1476" s="89"/>
      <c r="BL1476" s="42"/>
      <c r="BV1476" s="42"/>
      <c r="BW1476" s="42"/>
      <c r="CY1476" s="19">
        <v>0</v>
      </c>
      <c r="CZ1476" s="19">
        <v>0</v>
      </c>
      <c r="DA1476" s="19">
        <f t="shared" si="76"/>
        <v>0</v>
      </c>
    </row>
    <row r="1477" spans="27:105" x14ac:dyDescent="0.35">
      <c r="AA1477" s="33"/>
      <c r="AB1477" s="33"/>
      <c r="AC1477" s="33"/>
      <c r="AN1477" s="89"/>
      <c r="BL1477" s="42"/>
      <c r="BV1477" s="42"/>
      <c r="BW1477" s="42"/>
      <c r="CY1477" s="19">
        <v>3000</v>
      </c>
      <c r="CZ1477" s="19">
        <v>0</v>
      </c>
      <c r="DA1477" s="19">
        <f t="shared" si="76"/>
        <v>3000</v>
      </c>
    </row>
    <row r="1478" spans="27:105" x14ac:dyDescent="0.35">
      <c r="AA1478" s="33"/>
      <c r="AB1478" s="33"/>
      <c r="AC1478" s="33"/>
      <c r="AN1478" s="89"/>
      <c r="BL1478" s="42"/>
      <c r="BV1478" s="42"/>
      <c r="BW1478" s="42"/>
      <c r="CY1478" s="19">
        <v>0</v>
      </c>
      <c r="CZ1478" s="19">
        <v>0</v>
      </c>
      <c r="DA1478" s="19">
        <f t="shared" ref="DA1478:DA1541" si="77">CY1478-CZ1478</f>
        <v>0</v>
      </c>
    </row>
    <row r="1479" spans="27:105" x14ac:dyDescent="0.35">
      <c r="AA1479" s="33"/>
      <c r="AB1479" s="33"/>
      <c r="AC1479" s="33"/>
      <c r="AN1479" s="89"/>
      <c r="BL1479" s="42"/>
      <c r="BV1479" s="42"/>
      <c r="BW1479" s="42"/>
      <c r="CY1479" s="19">
        <v>0</v>
      </c>
      <c r="CZ1479" s="19">
        <v>3000</v>
      </c>
      <c r="DA1479" s="19">
        <f t="shared" si="77"/>
        <v>-3000</v>
      </c>
    </row>
    <row r="1480" spans="27:105" x14ac:dyDescent="0.35">
      <c r="AA1480" s="33"/>
      <c r="AB1480" s="33"/>
      <c r="AC1480" s="33"/>
      <c r="AN1480" s="89"/>
      <c r="BL1480" s="42"/>
      <c r="BV1480" s="42"/>
      <c r="BW1480" s="42"/>
      <c r="CY1480" s="19">
        <v>0</v>
      </c>
      <c r="CZ1480" s="19">
        <v>0</v>
      </c>
      <c r="DA1480" s="19">
        <f t="shared" si="77"/>
        <v>0</v>
      </c>
    </row>
    <row r="1481" spans="27:105" x14ac:dyDescent="0.35">
      <c r="AA1481" s="33"/>
      <c r="AB1481" s="33"/>
      <c r="AC1481" s="33"/>
      <c r="AN1481" s="89"/>
      <c r="BL1481" s="42"/>
      <c r="BV1481" s="42"/>
      <c r="BW1481" s="42"/>
      <c r="CY1481" s="19">
        <v>0</v>
      </c>
      <c r="CZ1481" s="19">
        <v>0</v>
      </c>
      <c r="DA1481" s="19">
        <f t="shared" si="77"/>
        <v>0</v>
      </c>
    </row>
    <row r="1482" spans="27:105" x14ac:dyDescent="0.35">
      <c r="AA1482" s="33"/>
      <c r="AB1482" s="33"/>
      <c r="AC1482" s="33"/>
      <c r="AN1482" s="89"/>
      <c r="BL1482" s="42"/>
      <c r="BV1482" s="42"/>
      <c r="BW1482" s="42"/>
      <c r="CY1482" s="19">
        <v>2750</v>
      </c>
      <c r="CZ1482" s="19">
        <v>250</v>
      </c>
      <c r="DA1482" s="19">
        <f t="shared" si="77"/>
        <v>2500</v>
      </c>
    </row>
    <row r="1483" spans="27:105" x14ac:dyDescent="0.35">
      <c r="AA1483" s="33"/>
      <c r="AB1483" s="33"/>
      <c r="AC1483" s="33"/>
      <c r="AN1483" s="89"/>
      <c r="BL1483" s="42"/>
      <c r="BV1483" s="42"/>
      <c r="BW1483" s="42"/>
      <c r="CY1483" s="19">
        <v>0</v>
      </c>
      <c r="CZ1483" s="19">
        <v>3000</v>
      </c>
      <c r="DA1483" s="19">
        <f t="shared" si="77"/>
        <v>-3000</v>
      </c>
    </row>
    <row r="1484" spans="27:105" x14ac:dyDescent="0.35">
      <c r="AA1484" s="33"/>
      <c r="AB1484" s="33"/>
      <c r="AC1484" s="33"/>
      <c r="AN1484" s="89"/>
      <c r="BL1484" s="42"/>
      <c r="BV1484" s="42"/>
      <c r="BW1484" s="42"/>
      <c r="CY1484" s="19">
        <v>0</v>
      </c>
      <c r="CZ1484" s="19">
        <v>0</v>
      </c>
      <c r="DA1484" s="19">
        <f t="shared" si="77"/>
        <v>0</v>
      </c>
    </row>
    <row r="1485" spans="27:105" x14ac:dyDescent="0.35">
      <c r="AA1485" s="33"/>
      <c r="AB1485" s="33"/>
      <c r="AC1485" s="33"/>
      <c r="AN1485" s="89"/>
      <c r="BL1485" s="42"/>
      <c r="BV1485" s="42"/>
      <c r="BW1485" s="42"/>
      <c r="CY1485" s="19">
        <v>3000</v>
      </c>
      <c r="CZ1485" s="19">
        <v>0</v>
      </c>
      <c r="DA1485" s="19">
        <f t="shared" si="77"/>
        <v>3000</v>
      </c>
    </row>
    <row r="1486" spans="27:105" x14ac:dyDescent="0.35">
      <c r="AA1486" s="33"/>
      <c r="AB1486" s="33"/>
      <c r="AC1486" s="33"/>
      <c r="AN1486" s="89"/>
      <c r="BL1486" s="42"/>
      <c r="BV1486" s="42"/>
      <c r="BW1486" s="42"/>
      <c r="CY1486" s="19">
        <v>0</v>
      </c>
      <c r="CZ1486" s="19">
        <v>3000</v>
      </c>
      <c r="DA1486" s="19">
        <f t="shared" si="77"/>
        <v>-3000</v>
      </c>
    </row>
    <row r="1487" spans="27:105" x14ac:dyDescent="0.35">
      <c r="AA1487" s="33"/>
      <c r="AB1487" s="33"/>
      <c r="AC1487" s="33"/>
      <c r="AN1487" s="89"/>
      <c r="BL1487" s="42"/>
      <c r="BV1487" s="42"/>
      <c r="BW1487" s="42"/>
      <c r="CY1487" s="19">
        <v>0</v>
      </c>
      <c r="CZ1487" s="19">
        <v>0</v>
      </c>
      <c r="DA1487" s="19">
        <f t="shared" si="77"/>
        <v>0</v>
      </c>
    </row>
    <row r="1488" spans="27:105" x14ac:dyDescent="0.35">
      <c r="AA1488" s="33"/>
      <c r="AB1488" s="33"/>
      <c r="AC1488" s="33"/>
      <c r="AN1488" s="89"/>
      <c r="BL1488" s="42"/>
      <c r="BV1488" s="42"/>
      <c r="BW1488" s="42"/>
      <c r="CY1488" s="19">
        <v>0</v>
      </c>
      <c r="CZ1488" s="19">
        <v>260.86956522000003</v>
      </c>
      <c r="DA1488" s="19">
        <f t="shared" si="77"/>
        <v>-260.86956522000003</v>
      </c>
    </row>
    <row r="1489" spans="27:105" x14ac:dyDescent="0.35">
      <c r="AA1489" s="33"/>
      <c r="AB1489" s="33"/>
      <c r="AC1489" s="33"/>
      <c r="AN1489" s="89"/>
      <c r="BL1489" s="42"/>
      <c r="BV1489" s="42"/>
      <c r="BW1489" s="42"/>
      <c r="CY1489" s="19">
        <v>1753.24047234</v>
      </c>
      <c r="CZ1489" s="19">
        <v>0</v>
      </c>
      <c r="DA1489" s="19">
        <f t="shared" si="77"/>
        <v>1753.24047234</v>
      </c>
    </row>
    <row r="1490" spans="27:105" x14ac:dyDescent="0.35">
      <c r="AA1490" s="33"/>
      <c r="AB1490" s="33"/>
      <c r="AC1490" s="33"/>
      <c r="AN1490" s="89"/>
      <c r="BL1490" s="42"/>
      <c r="BV1490" s="42"/>
      <c r="BW1490" s="42"/>
      <c r="CY1490" s="19">
        <v>0</v>
      </c>
      <c r="CZ1490" s="19">
        <v>49.602757449999999</v>
      </c>
      <c r="DA1490" s="19">
        <f t="shared" si="77"/>
        <v>-49.602757449999999</v>
      </c>
    </row>
    <row r="1491" spans="27:105" x14ac:dyDescent="0.35">
      <c r="AA1491" s="33"/>
      <c r="AB1491" s="33"/>
      <c r="AC1491" s="33"/>
      <c r="AN1491" s="89"/>
      <c r="BL1491" s="42"/>
      <c r="BV1491" s="42"/>
      <c r="BW1491" s="42"/>
      <c r="CY1491" s="19">
        <v>0</v>
      </c>
      <c r="CZ1491" s="19">
        <v>0</v>
      </c>
      <c r="DA1491" s="19">
        <f t="shared" si="77"/>
        <v>0</v>
      </c>
    </row>
    <row r="1492" spans="27:105" x14ac:dyDescent="0.35">
      <c r="AA1492" s="33"/>
      <c r="AB1492" s="33"/>
      <c r="AC1492" s="33"/>
      <c r="AN1492" s="89"/>
      <c r="BL1492" s="42"/>
      <c r="BV1492" s="42"/>
      <c r="BW1492" s="42"/>
      <c r="CY1492" s="19">
        <v>0</v>
      </c>
      <c r="CZ1492" s="19">
        <v>0</v>
      </c>
      <c r="DA1492" s="19">
        <f t="shared" si="77"/>
        <v>0</v>
      </c>
    </row>
    <row r="1493" spans="27:105" x14ac:dyDescent="0.35">
      <c r="AA1493" s="33"/>
      <c r="AB1493" s="33"/>
      <c r="AC1493" s="33"/>
      <c r="AN1493" s="89"/>
      <c r="BL1493" s="42"/>
      <c r="BV1493" s="42"/>
      <c r="BW1493" s="42"/>
      <c r="CY1493" s="19">
        <v>2860.3315276600001</v>
      </c>
      <c r="CZ1493" s="19">
        <v>0</v>
      </c>
      <c r="DA1493" s="19">
        <f t="shared" si="77"/>
        <v>2860.3315276600001</v>
      </c>
    </row>
    <row r="1494" spans="27:105" x14ac:dyDescent="0.35">
      <c r="AA1494" s="33"/>
      <c r="AB1494" s="33"/>
      <c r="AC1494" s="33"/>
      <c r="AN1494" s="89"/>
      <c r="BL1494" s="42"/>
      <c r="BV1494" s="42"/>
      <c r="BW1494" s="42"/>
      <c r="CY1494" s="19">
        <v>1282.4492063800001</v>
      </c>
      <c r="CZ1494" s="19">
        <v>1717.5507936199999</v>
      </c>
      <c r="DA1494" s="19">
        <f t="shared" si="77"/>
        <v>-435.10158723999984</v>
      </c>
    </row>
    <row r="1495" spans="27:105" x14ac:dyDescent="0.35">
      <c r="AA1495" s="33"/>
      <c r="AB1495" s="33"/>
      <c r="AC1495" s="33"/>
      <c r="AN1495" s="89"/>
      <c r="BL1495" s="42"/>
      <c r="BV1495" s="42"/>
      <c r="BW1495" s="42"/>
      <c r="CY1495" s="19">
        <v>0</v>
      </c>
      <c r="CZ1495" s="19">
        <v>0</v>
      </c>
      <c r="DA1495" s="19">
        <f t="shared" si="77"/>
        <v>0</v>
      </c>
    </row>
    <row r="1496" spans="27:105" x14ac:dyDescent="0.35">
      <c r="AA1496" s="33"/>
      <c r="AB1496" s="33"/>
      <c r="AC1496" s="33"/>
      <c r="AN1496" s="89"/>
      <c r="BL1496" s="42"/>
      <c r="BV1496" s="42"/>
      <c r="BW1496" s="42"/>
      <c r="CY1496" s="19">
        <v>0</v>
      </c>
      <c r="CZ1496" s="19">
        <v>0</v>
      </c>
      <c r="DA1496" s="19">
        <f t="shared" si="77"/>
        <v>0</v>
      </c>
    </row>
    <row r="1497" spans="27:105" x14ac:dyDescent="0.35">
      <c r="AA1497" s="33"/>
      <c r="AB1497" s="33"/>
      <c r="AC1497" s="33"/>
      <c r="AN1497" s="89"/>
      <c r="BL1497" s="42"/>
      <c r="BV1497" s="42"/>
      <c r="BW1497" s="42"/>
      <c r="CY1497" s="19">
        <v>0</v>
      </c>
      <c r="CZ1497" s="19">
        <v>1477.04036197</v>
      </c>
      <c r="DA1497" s="19">
        <f t="shared" si="77"/>
        <v>-1477.04036197</v>
      </c>
    </row>
    <row r="1498" spans="27:105" x14ac:dyDescent="0.35">
      <c r="AA1498" s="33"/>
      <c r="AB1498" s="33"/>
      <c r="AC1498" s="33"/>
      <c r="AN1498" s="89"/>
      <c r="BL1498" s="42"/>
      <c r="BV1498" s="42"/>
      <c r="BW1498" s="42"/>
      <c r="CY1498" s="19">
        <v>0</v>
      </c>
      <c r="CZ1498" s="19">
        <v>0</v>
      </c>
      <c r="DA1498" s="19">
        <f t="shared" si="77"/>
        <v>0</v>
      </c>
    </row>
    <row r="1499" spans="27:105" x14ac:dyDescent="0.35">
      <c r="AA1499" s="33"/>
      <c r="AB1499" s="33"/>
      <c r="AC1499" s="33"/>
      <c r="AN1499" s="89"/>
      <c r="BL1499" s="42"/>
      <c r="BV1499" s="42"/>
      <c r="BW1499" s="42"/>
      <c r="CY1499" s="19">
        <v>0</v>
      </c>
      <c r="CZ1499" s="19">
        <v>0</v>
      </c>
      <c r="DA1499" s="19">
        <f t="shared" si="77"/>
        <v>0</v>
      </c>
    </row>
    <row r="1500" spans="27:105" x14ac:dyDescent="0.35">
      <c r="AA1500" s="33"/>
      <c r="AB1500" s="33"/>
      <c r="AC1500" s="33"/>
      <c r="AN1500" s="89"/>
      <c r="BL1500" s="42"/>
      <c r="BV1500" s="42"/>
      <c r="BW1500" s="42"/>
      <c r="CY1500" s="19">
        <v>0</v>
      </c>
      <c r="CZ1500" s="19">
        <v>0</v>
      </c>
      <c r="DA1500" s="19">
        <f t="shared" si="77"/>
        <v>0</v>
      </c>
    </row>
    <row r="1501" spans="27:105" x14ac:dyDescent="0.35">
      <c r="AA1501" s="33"/>
      <c r="AB1501" s="33"/>
      <c r="AC1501" s="33"/>
      <c r="AN1501" s="89"/>
      <c r="BL1501" s="42"/>
      <c r="BV1501" s="42"/>
      <c r="BW1501" s="42"/>
      <c r="CY1501" s="19">
        <v>2232.9106464900001</v>
      </c>
      <c r="CZ1501" s="19">
        <v>767.08935351000002</v>
      </c>
      <c r="DA1501" s="19">
        <f t="shared" si="77"/>
        <v>1465.8212929800002</v>
      </c>
    </row>
    <row r="1502" spans="27:105" x14ac:dyDescent="0.35">
      <c r="AA1502" s="33"/>
      <c r="AB1502" s="33"/>
      <c r="AC1502" s="33"/>
      <c r="AN1502" s="89"/>
      <c r="BL1502" s="42"/>
      <c r="BV1502" s="42"/>
      <c r="BW1502" s="42"/>
      <c r="CY1502" s="19">
        <v>2000.7545585099999</v>
      </c>
      <c r="CZ1502" s="19">
        <v>999.24544148999996</v>
      </c>
      <c r="DA1502" s="19">
        <f t="shared" si="77"/>
        <v>1001.50911702</v>
      </c>
    </row>
    <row r="1503" spans="27:105" x14ac:dyDescent="0.35">
      <c r="AA1503" s="33"/>
      <c r="AB1503" s="33"/>
      <c r="AC1503" s="33"/>
      <c r="AN1503" s="89"/>
      <c r="BL1503" s="42"/>
      <c r="BV1503" s="42"/>
      <c r="BW1503" s="42"/>
      <c r="CY1503" s="19">
        <v>0</v>
      </c>
      <c r="CZ1503" s="19">
        <v>3000</v>
      </c>
      <c r="DA1503" s="19">
        <f t="shared" si="77"/>
        <v>-3000</v>
      </c>
    </row>
    <row r="1504" spans="27:105" x14ac:dyDescent="0.35">
      <c r="AA1504" s="33"/>
      <c r="AB1504" s="33"/>
      <c r="AC1504" s="33"/>
      <c r="AN1504" s="89"/>
      <c r="BL1504" s="42"/>
      <c r="BV1504" s="42"/>
      <c r="BW1504" s="42"/>
      <c r="CY1504" s="19">
        <v>0</v>
      </c>
      <c r="CZ1504" s="19">
        <v>0</v>
      </c>
      <c r="DA1504" s="19">
        <f t="shared" si="77"/>
        <v>0</v>
      </c>
    </row>
    <row r="1505" spans="27:105" x14ac:dyDescent="0.35">
      <c r="AA1505" s="33"/>
      <c r="AB1505" s="33"/>
      <c r="AC1505" s="33"/>
      <c r="AN1505" s="89"/>
      <c r="BL1505" s="42"/>
      <c r="BV1505" s="42"/>
      <c r="BW1505" s="42"/>
      <c r="CY1505" s="19">
        <v>0</v>
      </c>
      <c r="CZ1505" s="19">
        <v>0</v>
      </c>
      <c r="DA1505" s="19">
        <f t="shared" si="77"/>
        <v>0</v>
      </c>
    </row>
    <row r="1506" spans="27:105" x14ac:dyDescent="0.35">
      <c r="AA1506" s="33"/>
      <c r="AB1506" s="33"/>
      <c r="AC1506" s="33"/>
      <c r="AN1506" s="89"/>
      <c r="BL1506" s="42"/>
      <c r="BV1506" s="42"/>
      <c r="BW1506" s="42"/>
      <c r="CY1506" s="19">
        <v>0</v>
      </c>
      <c r="CZ1506" s="19">
        <v>0</v>
      </c>
      <c r="DA1506" s="19">
        <f t="shared" si="77"/>
        <v>0</v>
      </c>
    </row>
    <row r="1507" spans="27:105" x14ac:dyDescent="0.35">
      <c r="AA1507" s="33"/>
      <c r="AB1507" s="33"/>
      <c r="AC1507" s="33"/>
      <c r="AN1507" s="89"/>
      <c r="BL1507" s="42"/>
      <c r="BV1507" s="42"/>
      <c r="BW1507" s="42"/>
      <c r="CY1507" s="19">
        <v>0</v>
      </c>
      <c r="CZ1507" s="19">
        <v>3000</v>
      </c>
      <c r="DA1507" s="19">
        <f t="shared" si="77"/>
        <v>-3000</v>
      </c>
    </row>
    <row r="1508" spans="27:105" x14ac:dyDescent="0.35">
      <c r="AA1508" s="33"/>
      <c r="AB1508" s="33"/>
      <c r="AC1508" s="33"/>
      <c r="AN1508" s="89"/>
      <c r="BL1508" s="42"/>
      <c r="BV1508" s="42"/>
      <c r="BW1508" s="42"/>
      <c r="CY1508" s="19">
        <v>0</v>
      </c>
      <c r="CZ1508" s="19">
        <v>0</v>
      </c>
      <c r="DA1508" s="19">
        <f t="shared" si="77"/>
        <v>0</v>
      </c>
    </row>
    <row r="1509" spans="27:105" x14ac:dyDescent="0.35">
      <c r="AA1509" s="33"/>
      <c r="AB1509" s="33"/>
      <c r="AC1509" s="33"/>
      <c r="AN1509" s="89"/>
      <c r="BL1509" s="42"/>
      <c r="BV1509" s="42"/>
      <c r="BW1509" s="42"/>
      <c r="CY1509" s="19">
        <v>3000</v>
      </c>
      <c r="CZ1509" s="19">
        <v>0</v>
      </c>
      <c r="DA1509" s="19">
        <f t="shared" si="77"/>
        <v>3000</v>
      </c>
    </row>
    <row r="1510" spans="27:105" x14ac:dyDescent="0.35">
      <c r="AA1510" s="33"/>
      <c r="AB1510" s="33"/>
      <c r="AC1510" s="33"/>
      <c r="AN1510" s="89"/>
      <c r="BL1510" s="42"/>
      <c r="BV1510" s="42"/>
      <c r="BW1510" s="42"/>
      <c r="CY1510" s="19">
        <v>0</v>
      </c>
      <c r="CZ1510" s="19">
        <v>0</v>
      </c>
      <c r="DA1510" s="19">
        <f t="shared" si="77"/>
        <v>0</v>
      </c>
    </row>
    <row r="1511" spans="27:105" x14ac:dyDescent="0.35">
      <c r="AA1511" s="33"/>
      <c r="AB1511" s="33"/>
      <c r="AC1511" s="33"/>
      <c r="AN1511" s="89"/>
      <c r="BL1511" s="42"/>
      <c r="BV1511" s="42"/>
      <c r="BW1511" s="42"/>
      <c r="CY1511" s="19">
        <v>0</v>
      </c>
      <c r="CZ1511" s="19">
        <v>0</v>
      </c>
      <c r="DA1511" s="19">
        <f t="shared" si="77"/>
        <v>0</v>
      </c>
    </row>
    <row r="1512" spans="27:105" x14ac:dyDescent="0.35">
      <c r="AA1512" s="33"/>
      <c r="AB1512" s="33"/>
      <c r="AC1512" s="33"/>
      <c r="AN1512" s="89"/>
      <c r="BL1512" s="42"/>
      <c r="BV1512" s="42"/>
      <c r="BW1512" s="42"/>
      <c r="CY1512" s="19">
        <v>0</v>
      </c>
      <c r="CZ1512" s="19">
        <v>186.76585532000001</v>
      </c>
      <c r="DA1512" s="19">
        <f t="shared" si="77"/>
        <v>-186.76585532000001</v>
      </c>
    </row>
    <row r="1513" spans="27:105" x14ac:dyDescent="0.35">
      <c r="AA1513" s="33"/>
      <c r="AB1513" s="33"/>
      <c r="AC1513" s="33"/>
      <c r="AN1513" s="89"/>
      <c r="BL1513" s="42"/>
      <c r="BV1513" s="42"/>
      <c r="BW1513" s="42"/>
      <c r="CY1513" s="19">
        <v>0</v>
      </c>
      <c r="CZ1513" s="19">
        <v>0</v>
      </c>
      <c r="DA1513" s="19">
        <f t="shared" si="77"/>
        <v>0</v>
      </c>
    </row>
    <row r="1514" spans="27:105" x14ac:dyDescent="0.35">
      <c r="AA1514" s="33"/>
      <c r="AB1514" s="33"/>
      <c r="AC1514" s="33"/>
      <c r="AN1514" s="89"/>
      <c r="BL1514" s="42"/>
      <c r="BV1514" s="42"/>
      <c r="BW1514" s="42"/>
      <c r="CY1514" s="19">
        <v>0</v>
      </c>
      <c r="CZ1514" s="19">
        <v>3000</v>
      </c>
      <c r="DA1514" s="19">
        <f t="shared" si="77"/>
        <v>-3000</v>
      </c>
    </row>
    <row r="1515" spans="27:105" x14ac:dyDescent="0.35">
      <c r="AA1515" s="33"/>
      <c r="AB1515" s="33"/>
      <c r="AC1515" s="33"/>
      <c r="AN1515" s="89"/>
      <c r="BL1515" s="42"/>
      <c r="BV1515" s="42"/>
      <c r="BW1515" s="42"/>
      <c r="CY1515" s="19">
        <v>0</v>
      </c>
      <c r="CZ1515" s="19">
        <v>0</v>
      </c>
      <c r="DA1515" s="19">
        <f t="shared" si="77"/>
        <v>0</v>
      </c>
    </row>
    <row r="1516" spans="27:105" x14ac:dyDescent="0.35">
      <c r="AA1516" s="33"/>
      <c r="AB1516" s="33"/>
      <c r="AC1516" s="33"/>
      <c r="AN1516" s="89"/>
      <c r="BL1516" s="42"/>
      <c r="BV1516" s="42"/>
      <c r="BW1516" s="42"/>
      <c r="CY1516" s="19">
        <v>0</v>
      </c>
      <c r="CZ1516" s="19">
        <v>0</v>
      </c>
      <c r="DA1516" s="19">
        <f t="shared" si="77"/>
        <v>0</v>
      </c>
    </row>
    <row r="1517" spans="27:105" x14ac:dyDescent="0.35">
      <c r="AA1517" s="33"/>
      <c r="AB1517" s="33"/>
      <c r="AC1517" s="33"/>
      <c r="AN1517" s="89"/>
      <c r="BL1517" s="42"/>
      <c r="BV1517" s="42"/>
      <c r="BW1517" s="42"/>
      <c r="CY1517" s="19">
        <v>3000</v>
      </c>
      <c r="CZ1517" s="19">
        <v>0</v>
      </c>
      <c r="DA1517" s="19">
        <f t="shared" si="77"/>
        <v>3000</v>
      </c>
    </row>
    <row r="1518" spans="27:105" x14ac:dyDescent="0.35">
      <c r="AA1518" s="33"/>
      <c r="AB1518" s="33"/>
      <c r="AC1518" s="33"/>
      <c r="AN1518" s="89"/>
      <c r="BL1518" s="42"/>
      <c r="BV1518" s="42"/>
      <c r="BW1518" s="42"/>
      <c r="CY1518" s="19">
        <v>0</v>
      </c>
      <c r="CZ1518" s="19">
        <v>0</v>
      </c>
      <c r="DA1518" s="19">
        <f t="shared" si="77"/>
        <v>0</v>
      </c>
    </row>
    <row r="1519" spans="27:105" x14ac:dyDescent="0.35">
      <c r="AA1519" s="33"/>
      <c r="AB1519" s="33"/>
      <c r="AC1519" s="33"/>
      <c r="AN1519" s="89"/>
      <c r="BL1519" s="42"/>
      <c r="BV1519" s="42"/>
      <c r="BW1519" s="42"/>
      <c r="CY1519" s="19">
        <v>0</v>
      </c>
      <c r="CZ1519" s="19">
        <v>3000</v>
      </c>
      <c r="DA1519" s="19">
        <f t="shared" si="77"/>
        <v>-3000</v>
      </c>
    </row>
    <row r="1520" spans="27:105" x14ac:dyDescent="0.35">
      <c r="AA1520" s="33"/>
      <c r="AB1520" s="33"/>
      <c r="AC1520" s="33"/>
      <c r="AN1520" s="89"/>
      <c r="BL1520" s="42"/>
      <c r="BV1520" s="42"/>
      <c r="BW1520" s="42"/>
      <c r="CY1520" s="19">
        <v>0</v>
      </c>
      <c r="CZ1520" s="19">
        <v>0</v>
      </c>
      <c r="DA1520" s="19">
        <f t="shared" si="77"/>
        <v>0</v>
      </c>
    </row>
    <row r="1521" spans="27:105" x14ac:dyDescent="0.35">
      <c r="AA1521" s="33"/>
      <c r="AB1521" s="33"/>
      <c r="AC1521" s="33"/>
      <c r="AN1521" s="89"/>
      <c r="BL1521" s="42"/>
      <c r="BV1521" s="42"/>
      <c r="BW1521" s="42"/>
      <c r="CY1521" s="19">
        <v>3000</v>
      </c>
      <c r="CZ1521" s="19">
        <v>0</v>
      </c>
      <c r="DA1521" s="19">
        <f t="shared" si="77"/>
        <v>3000</v>
      </c>
    </row>
    <row r="1522" spans="27:105" x14ac:dyDescent="0.35">
      <c r="AA1522" s="33"/>
      <c r="AB1522" s="33"/>
      <c r="AC1522" s="33"/>
      <c r="AN1522" s="89"/>
      <c r="BL1522" s="42"/>
      <c r="BV1522" s="42"/>
      <c r="BW1522" s="42"/>
      <c r="CY1522" s="19">
        <v>0</v>
      </c>
      <c r="CZ1522" s="19">
        <v>0</v>
      </c>
      <c r="DA1522" s="19">
        <f t="shared" si="77"/>
        <v>0</v>
      </c>
    </row>
    <row r="1523" spans="27:105" x14ac:dyDescent="0.35">
      <c r="AA1523" s="33"/>
      <c r="AB1523" s="33"/>
      <c r="AC1523" s="33"/>
      <c r="AN1523" s="89"/>
      <c r="BL1523" s="42"/>
      <c r="BV1523" s="42"/>
      <c r="BW1523" s="42"/>
      <c r="CY1523" s="19">
        <v>0</v>
      </c>
      <c r="CZ1523" s="19">
        <v>3000</v>
      </c>
      <c r="DA1523" s="19">
        <f t="shared" si="77"/>
        <v>-3000</v>
      </c>
    </row>
    <row r="1524" spans="27:105" x14ac:dyDescent="0.35">
      <c r="AA1524" s="33"/>
      <c r="AB1524" s="33"/>
      <c r="AC1524" s="33"/>
      <c r="AN1524" s="89"/>
      <c r="BL1524" s="42"/>
      <c r="BV1524" s="42"/>
      <c r="BW1524" s="42"/>
      <c r="CY1524" s="19">
        <v>0</v>
      </c>
      <c r="CZ1524" s="19">
        <v>0</v>
      </c>
      <c r="DA1524" s="19">
        <f t="shared" si="77"/>
        <v>0</v>
      </c>
    </row>
    <row r="1525" spans="27:105" x14ac:dyDescent="0.35">
      <c r="AA1525" s="33"/>
      <c r="AB1525" s="33"/>
      <c r="AC1525" s="33"/>
      <c r="AN1525" s="89"/>
      <c r="BL1525" s="42"/>
      <c r="BV1525" s="42"/>
      <c r="BW1525" s="42"/>
      <c r="CY1525" s="19">
        <v>3000</v>
      </c>
      <c r="CZ1525" s="19">
        <v>0</v>
      </c>
      <c r="DA1525" s="19">
        <f t="shared" si="77"/>
        <v>3000</v>
      </c>
    </row>
    <row r="1526" spans="27:105" x14ac:dyDescent="0.35">
      <c r="AA1526" s="33"/>
      <c r="AB1526" s="33"/>
      <c r="AC1526" s="33"/>
      <c r="AN1526" s="89"/>
      <c r="BL1526" s="42"/>
      <c r="BV1526" s="42"/>
      <c r="BW1526" s="42"/>
      <c r="CY1526" s="19">
        <v>0</v>
      </c>
      <c r="CZ1526" s="19">
        <v>856.71240554999997</v>
      </c>
      <c r="DA1526" s="19">
        <f t="shared" si="77"/>
        <v>-856.71240554999997</v>
      </c>
    </row>
    <row r="1527" spans="27:105" x14ac:dyDescent="0.35">
      <c r="AA1527" s="33"/>
      <c r="AB1527" s="33"/>
      <c r="AC1527" s="33"/>
      <c r="AN1527" s="89"/>
      <c r="BL1527" s="42"/>
      <c r="BV1527" s="42"/>
      <c r="BW1527" s="42"/>
      <c r="CY1527" s="19">
        <v>0</v>
      </c>
      <c r="CZ1527" s="19">
        <v>0</v>
      </c>
      <c r="DA1527" s="19">
        <f t="shared" si="77"/>
        <v>0</v>
      </c>
    </row>
    <row r="1528" spans="27:105" x14ac:dyDescent="0.35">
      <c r="AA1528" s="33"/>
      <c r="AB1528" s="33"/>
      <c r="AC1528" s="33"/>
      <c r="AN1528" s="89"/>
      <c r="BL1528" s="42"/>
      <c r="BV1528" s="42"/>
      <c r="BW1528" s="42"/>
      <c r="CY1528" s="19">
        <v>0</v>
      </c>
      <c r="CZ1528" s="19">
        <v>0</v>
      </c>
      <c r="DA1528" s="19">
        <f t="shared" si="77"/>
        <v>0</v>
      </c>
    </row>
    <row r="1529" spans="27:105" x14ac:dyDescent="0.35">
      <c r="AA1529" s="33"/>
      <c r="AB1529" s="33"/>
      <c r="AC1529" s="33"/>
      <c r="AN1529" s="89"/>
      <c r="BL1529" s="42"/>
      <c r="BV1529" s="42"/>
      <c r="BW1529" s="42"/>
      <c r="CY1529" s="19">
        <v>0</v>
      </c>
      <c r="CZ1529" s="19">
        <v>0</v>
      </c>
      <c r="DA1529" s="19">
        <f t="shared" si="77"/>
        <v>0</v>
      </c>
    </row>
    <row r="1530" spans="27:105" x14ac:dyDescent="0.35">
      <c r="AA1530" s="33"/>
      <c r="AB1530" s="33"/>
      <c r="AC1530" s="33"/>
      <c r="AN1530" s="89"/>
      <c r="BL1530" s="42"/>
      <c r="BV1530" s="42"/>
      <c r="BW1530" s="42"/>
      <c r="CY1530" s="19">
        <v>0</v>
      </c>
      <c r="CZ1530" s="19">
        <v>0</v>
      </c>
      <c r="DA1530" s="19">
        <f t="shared" si="77"/>
        <v>0</v>
      </c>
    </row>
    <row r="1531" spans="27:105" x14ac:dyDescent="0.35">
      <c r="AA1531" s="33"/>
      <c r="AB1531" s="33"/>
      <c r="AC1531" s="33"/>
      <c r="AN1531" s="89"/>
      <c r="BL1531" s="42"/>
      <c r="BV1531" s="42"/>
      <c r="BW1531" s="42"/>
      <c r="CY1531" s="19">
        <v>0</v>
      </c>
      <c r="CZ1531" s="19">
        <v>3000</v>
      </c>
      <c r="DA1531" s="19">
        <f t="shared" si="77"/>
        <v>-3000</v>
      </c>
    </row>
    <row r="1532" spans="27:105" x14ac:dyDescent="0.35">
      <c r="AA1532" s="33"/>
      <c r="AB1532" s="33"/>
      <c r="AC1532" s="33"/>
      <c r="AN1532" s="89"/>
      <c r="BL1532" s="42"/>
      <c r="BV1532" s="42"/>
      <c r="BW1532" s="42"/>
      <c r="CY1532" s="19">
        <v>0</v>
      </c>
      <c r="CZ1532" s="19">
        <v>0</v>
      </c>
      <c r="DA1532" s="19">
        <f t="shared" si="77"/>
        <v>0</v>
      </c>
    </row>
    <row r="1533" spans="27:105" x14ac:dyDescent="0.35">
      <c r="AA1533" s="33"/>
      <c r="AB1533" s="33"/>
      <c r="AC1533" s="33"/>
      <c r="AN1533" s="89"/>
      <c r="BL1533" s="42"/>
      <c r="BV1533" s="42"/>
      <c r="BW1533" s="42"/>
      <c r="CY1533" s="19">
        <v>3000</v>
      </c>
      <c r="CZ1533" s="19">
        <v>0</v>
      </c>
      <c r="DA1533" s="19">
        <f t="shared" si="77"/>
        <v>3000</v>
      </c>
    </row>
    <row r="1534" spans="27:105" x14ac:dyDescent="0.35">
      <c r="AA1534" s="33"/>
      <c r="AB1534" s="33"/>
      <c r="AC1534" s="33"/>
      <c r="AN1534" s="89"/>
      <c r="BL1534" s="42"/>
      <c r="BV1534" s="42"/>
      <c r="BW1534" s="42"/>
      <c r="CY1534" s="19">
        <v>3000</v>
      </c>
      <c r="CZ1534" s="19">
        <v>0</v>
      </c>
      <c r="DA1534" s="19">
        <f t="shared" si="77"/>
        <v>3000</v>
      </c>
    </row>
    <row r="1535" spans="27:105" x14ac:dyDescent="0.35">
      <c r="AA1535" s="33"/>
      <c r="AB1535" s="33"/>
      <c r="AC1535" s="33"/>
      <c r="AN1535" s="89"/>
      <c r="BL1535" s="42"/>
      <c r="BV1535" s="42"/>
      <c r="BW1535" s="42"/>
      <c r="CY1535" s="19">
        <v>0</v>
      </c>
      <c r="CZ1535" s="19">
        <v>2445.89681277</v>
      </c>
      <c r="DA1535" s="19">
        <f t="shared" si="77"/>
        <v>-2445.89681277</v>
      </c>
    </row>
    <row r="1536" spans="27:105" x14ac:dyDescent="0.35">
      <c r="AA1536" s="33"/>
      <c r="AB1536" s="33"/>
      <c r="AC1536" s="33"/>
      <c r="AN1536" s="89"/>
      <c r="BL1536" s="42"/>
      <c r="BV1536" s="42"/>
      <c r="BW1536" s="42"/>
      <c r="CY1536" s="19">
        <v>0</v>
      </c>
      <c r="CZ1536" s="19">
        <v>3000</v>
      </c>
      <c r="DA1536" s="19">
        <f t="shared" si="77"/>
        <v>-3000</v>
      </c>
    </row>
    <row r="1537" spans="27:105" x14ac:dyDescent="0.35">
      <c r="AA1537" s="33"/>
      <c r="AB1537" s="33"/>
      <c r="AC1537" s="33"/>
      <c r="AN1537" s="89"/>
      <c r="BL1537" s="42"/>
      <c r="BV1537" s="42"/>
      <c r="BW1537" s="42"/>
      <c r="CY1537" s="19">
        <v>3000</v>
      </c>
      <c r="CZ1537" s="19">
        <v>0</v>
      </c>
      <c r="DA1537" s="19">
        <f t="shared" si="77"/>
        <v>3000</v>
      </c>
    </row>
    <row r="1538" spans="27:105" x14ac:dyDescent="0.35">
      <c r="AA1538" s="33"/>
      <c r="AB1538" s="33"/>
      <c r="AC1538" s="33"/>
      <c r="AN1538" s="89"/>
      <c r="BL1538" s="42"/>
      <c r="BV1538" s="42"/>
      <c r="BW1538" s="42"/>
      <c r="CY1538" s="19">
        <v>0</v>
      </c>
      <c r="CZ1538" s="19">
        <v>458.23375744999998</v>
      </c>
      <c r="DA1538" s="19">
        <f t="shared" si="77"/>
        <v>-458.23375744999998</v>
      </c>
    </row>
    <row r="1539" spans="27:105" x14ac:dyDescent="0.35">
      <c r="AA1539" s="33"/>
      <c r="AB1539" s="33"/>
      <c r="AC1539" s="33"/>
      <c r="AN1539" s="89"/>
      <c r="BL1539" s="42"/>
      <c r="BV1539" s="42"/>
      <c r="BW1539" s="42"/>
      <c r="CY1539" s="19">
        <v>0</v>
      </c>
      <c r="CZ1539" s="19">
        <v>3000</v>
      </c>
      <c r="DA1539" s="19">
        <f t="shared" si="77"/>
        <v>-3000</v>
      </c>
    </row>
    <row r="1540" spans="27:105" x14ac:dyDescent="0.35">
      <c r="AA1540" s="33"/>
      <c r="AB1540" s="33"/>
      <c r="AC1540" s="33"/>
      <c r="AN1540" s="89"/>
      <c r="BL1540" s="42"/>
      <c r="BV1540" s="42"/>
      <c r="BW1540" s="42"/>
      <c r="CY1540" s="19">
        <v>0</v>
      </c>
      <c r="CZ1540" s="19">
        <v>878.47812543999999</v>
      </c>
      <c r="DA1540" s="19">
        <f t="shared" si="77"/>
        <v>-878.47812543999999</v>
      </c>
    </row>
    <row r="1541" spans="27:105" x14ac:dyDescent="0.35">
      <c r="AA1541" s="33"/>
      <c r="AB1541" s="33"/>
      <c r="AC1541" s="33"/>
      <c r="AN1541" s="89"/>
      <c r="BL1541" s="42"/>
      <c r="BV1541" s="42"/>
      <c r="BW1541" s="42"/>
      <c r="CY1541" s="19">
        <v>3000</v>
      </c>
      <c r="CZ1541" s="19">
        <v>0</v>
      </c>
      <c r="DA1541" s="19">
        <f t="shared" si="77"/>
        <v>3000</v>
      </c>
    </row>
    <row r="1542" spans="27:105" x14ac:dyDescent="0.35">
      <c r="AA1542" s="33"/>
      <c r="AB1542" s="33"/>
      <c r="AC1542" s="33"/>
      <c r="AN1542" s="89"/>
      <c r="BL1542" s="42"/>
      <c r="BV1542" s="42"/>
      <c r="BW1542" s="42"/>
      <c r="CY1542" s="19">
        <v>0</v>
      </c>
      <c r="CZ1542" s="19">
        <v>3000</v>
      </c>
      <c r="DA1542" s="19">
        <f t="shared" ref="DA1542:DA1605" si="78">CY1542-CZ1542</f>
        <v>-3000</v>
      </c>
    </row>
    <row r="1543" spans="27:105" x14ac:dyDescent="0.35">
      <c r="AA1543" s="33"/>
      <c r="AB1543" s="33"/>
      <c r="AC1543" s="33"/>
      <c r="AN1543" s="89"/>
      <c r="BL1543" s="42"/>
      <c r="BV1543" s="42"/>
      <c r="BW1543" s="42"/>
      <c r="CY1543" s="19">
        <v>0</v>
      </c>
      <c r="CZ1543" s="19">
        <v>0</v>
      </c>
      <c r="DA1543" s="19">
        <f t="shared" si="78"/>
        <v>0</v>
      </c>
    </row>
    <row r="1544" spans="27:105" x14ac:dyDescent="0.35">
      <c r="AA1544" s="33"/>
      <c r="AB1544" s="33"/>
      <c r="AC1544" s="33"/>
      <c r="AN1544" s="89"/>
      <c r="BL1544" s="42"/>
      <c r="BV1544" s="42"/>
      <c r="BW1544" s="42"/>
      <c r="CY1544" s="19">
        <v>0</v>
      </c>
      <c r="CZ1544" s="19">
        <v>0</v>
      </c>
      <c r="DA1544" s="19">
        <f t="shared" si="78"/>
        <v>0</v>
      </c>
    </row>
    <row r="1545" spans="27:105" x14ac:dyDescent="0.35">
      <c r="AA1545" s="33"/>
      <c r="AB1545" s="33"/>
      <c r="AC1545" s="33"/>
      <c r="AN1545" s="89"/>
      <c r="BL1545" s="42"/>
      <c r="BV1545" s="42"/>
      <c r="BW1545" s="42"/>
      <c r="CY1545" s="19">
        <v>0</v>
      </c>
      <c r="CZ1545" s="19">
        <v>0</v>
      </c>
      <c r="DA1545" s="19">
        <f t="shared" si="78"/>
        <v>0</v>
      </c>
    </row>
    <row r="1546" spans="27:105" x14ac:dyDescent="0.35">
      <c r="AA1546" s="33"/>
      <c r="AB1546" s="33"/>
      <c r="AC1546" s="33"/>
      <c r="AN1546" s="89"/>
      <c r="BL1546" s="42"/>
      <c r="BV1546" s="42"/>
      <c r="BW1546" s="42"/>
      <c r="CY1546" s="19">
        <v>2317.5814865299999</v>
      </c>
      <c r="CZ1546" s="19">
        <v>682.41851346999999</v>
      </c>
      <c r="DA1546" s="19">
        <f t="shared" si="78"/>
        <v>1635.1629730599998</v>
      </c>
    </row>
    <row r="1547" spans="27:105" x14ac:dyDescent="0.35">
      <c r="AA1547" s="33"/>
      <c r="AB1547" s="33"/>
      <c r="AC1547" s="33"/>
      <c r="AN1547" s="89"/>
      <c r="BL1547" s="42"/>
      <c r="BV1547" s="42"/>
      <c r="BW1547" s="42"/>
      <c r="CY1547" s="19">
        <v>0</v>
      </c>
      <c r="CZ1547" s="19">
        <v>0</v>
      </c>
      <c r="DA1547" s="19">
        <f t="shared" si="78"/>
        <v>0</v>
      </c>
    </row>
    <row r="1548" spans="27:105" x14ac:dyDescent="0.35">
      <c r="AA1548" s="33"/>
      <c r="AB1548" s="33"/>
      <c r="AC1548" s="33"/>
      <c r="AN1548" s="89"/>
      <c r="BL1548" s="42"/>
      <c r="BV1548" s="42"/>
      <c r="BW1548" s="42"/>
      <c r="CY1548" s="19">
        <v>0</v>
      </c>
      <c r="CZ1548" s="19">
        <v>0</v>
      </c>
      <c r="DA1548" s="19">
        <f t="shared" si="78"/>
        <v>0</v>
      </c>
    </row>
    <row r="1549" spans="27:105" x14ac:dyDescent="0.35">
      <c r="AA1549" s="33"/>
      <c r="AB1549" s="33"/>
      <c r="AC1549" s="33"/>
      <c r="AN1549" s="89"/>
      <c r="BL1549" s="42"/>
      <c r="BV1549" s="42"/>
      <c r="BW1549" s="42"/>
      <c r="CY1549" s="19">
        <v>3000</v>
      </c>
      <c r="CZ1549" s="19">
        <v>0</v>
      </c>
      <c r="DA1549" s="19">
        <f t="shared" si="78"/>
        <v>3000</v>
      </c>
    </row>
    <row r="1550" spans="27:105" x14ac:dyDescent="0.35">
      <c r="AA1550" s="33"/>
      <c r="AB1550" s="33"/>
      <c r="AC1550" s="33"/>
      <c r="AN1550" s="89"/>
      <c r="BL1550" s="42"/>
      <c r="BV1550" s="42"/>
      <c r="BW1550" s="42"/>
      <c r="CY1550" s="19">
        <v>0</v>
      </c>
      <c r="CZ1550" s="19">
        <v>0</v>
      </c>
      <c r="DA1550" s="19">
        <f t="shared" si="78"/>
        <v>0</v>
      </c>
    </row>
    <row r="1551" spans="27:105" x14ac:dyDescent="0.35">
      <c r="AA1551" s="33"/>
      <c r="AB1551" s="33"/>
      <c r="AC1551" s="33"/>
      <c r="AN1551" s="89"/>
      <c r="BL1551" s="42"/>
      <c r="BV1551" s="42"/>
      <c r="BW1551" s="42"/>
      <c r="CY1551" s="19">
        <v>0</v>
      </c>
      <c r="CZ1551" s="19">
        <v>2358.4309284000001</v>
      </c>
      <c r="DA1551" s="19">
        <f t="shared" si="78"/>
        <v>-2358.4309284000001</v>
      </c>
    </row>
    <row r="1552" spans="27:105" x14ac:dyDescent="0.35">
      <c r="AA1552" s="33"/>
      <c r="AB1552" s="33"/>
      <c r="AC1552" s="33"/>
      <c r="AN1552" s="89"/>
      <c r="BL1552" s="42"/>
      <c r="BV1552" s="42"/>
      <c r="BW1552" s="42"/>
      <c r="CY1552" s="19">
        <v>0</v>
      </c>
      <c r="CZ1552" s="19">
        <v>0</v>
      </c>
      <c r="DA1552" s="19">
        <f t="shared" si="78"/>
        <v>0</v>
      </c>
    </row>
    <row r="1553" spans="27:105" x14ac:dyDescent="0.35">
      <c r="AA1553" s="33"/>
      <c r="AB1553" s="33"/>
      <c r="AC1553" s="33"/>
      <c r="AN1553" s="89"/>
      <c r="BL1553" s="42"/>
      <c r="BV1553" s="42"/>
      <c r="BW1553" s="42"/>
      <c r="CY1553" s="19">
        <v>0</v>
      </c>
      <c r="CZ1553" s="19">
        <v>0</v>
      </c>
      <c r="DA1553" s="19">
        <f t="shared" si="78"/>
        <v>0</v>
      </c>
    </row>
    <row r="1554" spans="27:105" x14ac:dyDescent="0.35">
      <c r="AA1554" s="33"/>
      <c r="AB1554" s="33"/>
      <c r="AC1554" s="33"/>
      <c r="AN1554" s="89"/>
      <c r="BL1554" s="42"/>
      <c r="BV1554" s="42"/>
      <c r="BW1554" s="42"/>
      <c r="CY1554" s="19">
        <v>0</v>
      </c>
      <c r="CZ1554" s="19">
        <v>0</v>
      </c>
      <c r="DA1554" s="19">
        <f t="shared" si="78"/>
        <v>0</v>
      </c>
    </row>
    <row r="1555" spans="27:105" x14ac:dyDescent="0.35">
      <c r="AA1555" s="33"/>
      <c r="AB1555" s="33"/>
      <c r="AC1555" s="33"/>
      <c r="AN1555" s="89"/>
      <c r="BL1555" s="42"/>
      <c r="BV1555" s="42"/>
      <c r="BW1555" s="42"/>
      <c r="CY1555" s="19">
        <v>0</v>
      </c>
      <c r="CZ1555" s="19">
        <v>3000</v>
      </c>
      <c r="DA1555" s="19">
        <f t="shared" si="78"/>
        <v>-3000</v>
      </c>
    </row>
    <row r="1556" spans="27:105" x14ac:dyDescent="0.35">
      <c r="AA1556" s="33"/>
      <c r="AB1556" s="33"/>
      <c r="AC1556" s="33"/>
      <c r="AN1556" s="89"/>
      <c r="BL1556" s="42"/>
      <c r="BV1556" s="42"/>
      <c r="BW1556" s="42"/>
      <c r="CY1556" s="19">
        <v>0</v>
      </c>
      <c r="CZ1556" s="19">
        <v>0</v>
      </c>
      <c r="DA1556" s="19">
        <f t="shared" si="78"/>
        <v>0</v>
      </c>
    </row>
    <row r="1557" spans="27:105" x14ac:dyDescent="0.35">
      <c r="AA1557" s="33"/>
      <c r="AB1557" s="33"/>
      <c r="AC1557" s="33"/>
      <c r="AN1557" s="89"/>
      <c r="BL1557" s="42"/>
      <c r="BV1557" s="42"/>
      <c r="BW1557" s="42"/>
      <c r="CY1557" s="19">
        <v>3000</v>
      </c>
      <c r="CZ1557" s="19">
        <v>0</v>
      </c>
      <c r="DA1557" s="19">
        <f t="shared" si="78"/>
        <v>3000</v>
      </c>
    </row>
    <row r="1558" spans="27:105" x14ac:dyDescent="0.35">
      <c r="AA1558" s="33"/>
      <c r="AB1558" s="33"/>
      <c r="AC1558" s="33"/>
      <c r="AN1558" s="89"/>
      <c r="BL1558" s="42"/>
      <c r="BV1558" s="42"/>
      <c r="BW1558" s="42"/>
      <c r="CY1558" s="19">
        <v>0</v>
      </c>
      <c r="CZ1558" s="19">
        <v>2968.7309098999999</v>
      </c>
      <c r="DA1558" s="19">
        <f t="shared" si="78"/>
        <v>-2968.7309098999999</v>
      </c>
    </row>
    <row r="1559" spans="27:105" x14ac:dyDescent="0.35">
      <c r="AA1559" s="33"/>
      <c r="AB1559" s="33"/>
      <c r="AC1559" s="33"/>
      <c r="AN1559" s="89"/>
      <c r="BL1559" s="42"/>
      <c r="BV1559" s="42"/>
      <c r="BW1559" s="42"/>
      <c r="CY1559" s="19">
        <v>0</v>
      </c>
      <c r="CZ1559" s="19">
        <v>0</v>
      </c>
      <c r="DA1559" s="19">
        <f t="shared" si="78"/>
        <v>0</v>
      </c>
    </row>
    <row r="1560" spans="27:105" x14ac:dyDescent="0.35">
      <c r="AA1560" s="33"/>
      <c r="AB1560" s="33"/>
      <c r="AC1560" s="33"/>
      <c r="AN1560" s="89"/>
      <c r="BL1560" s="42"/>
      <c r="BV1560" s="42"/>
      <c r="BW1560" s="42"/>
      <c r="CY1560" s="19">
        <v>0</v>
      </c>
      <c r="CZ1560" s="19">
        <v>292.13865532</v>
      </c>
      <c r="DA1560" s="19">
        <f t="shared" si="78"/>
        <v>-292.13865532</v>
      </c>
    </row>
    <row r="1561" spans="27:105" x14ac:dyDescent="0.35">
      <c r="AA1561" s="33"/>
      <c r="AB1561" s="33"/>
      <c r="AC1561" s="33"/>
      <c r="AN1561" s="89"/>
      <c r="BL1561" s="42"/>
      <c r="BV1561" s="42"/>
      <c r="BW1561" s="42"/>
      <c r="CY1561" s="19">
        <v>1805.6075467200001</v>
      </c>
      <c r="CZ1561" s="19">
        <v>1194.3924532799999</v>
      </c>
      <c r="DA1561" s="19">
        <f t="shared" si="78"/>
        <v>611.21509344000015</v>
      </c>
    </row>
    <row r="1562" spans="27:105" x14ac:dyDescent="0.35">
      <c r="AA1562" s="33"/>
      <c r="AB1562" s="33"/>
      <c r="AC1562" s="33"/>
      <c r="AN1562" s="89"/>
      <c r="BL1562" s="42"/>
      <c r="BV1562" s="42"/>
      <c r="BW1562" s="42"/>
      <c r="CY1562" s="19">
        <v>0</v>
      </c>
      <c r="CZ1562" s="19">
        <v>0</v>
      </c>
      <c r="DA1562" s="19">
        <f t="shared" si="78"/>
        <v>0</v>
      </c>
    </row>
    <row r="1563" spans="27:105" x14ac:dyDescent="0.35">
      <c r="AA1563" s="33"/>
      <c r="AB1563" s="33"/>
      <c r="AC1563" s="33"/>
      <c r="AN1563" s="89"/>
      <c r="BL1563" s="42"/>
      <c r="BV1563" s="42"/>
      <c r="BW1563" s="42"/>
      <c r="CY1563" s="19">
        <v>2774.7282212800001</v>
      </c>
      <c r="CZ1563" s="19">
        <v>225.27177871999999</v>
      </c>
      <c r="DA1563" s="19">
        <f t="shared" si="78"/>
        <v>2549.4564425600001</v>
      </c>
    </row>
    <row r="1564" spans="27:105" x14ac:dyDescent="0.35">
      <c r="AA1564" s="33"/>
      <c r="AB1564" s="33"/>
      <c r="AC1564" s="33"/>
      <c r="AN1564" s="89"/>
      <c r="BL1564" s="42"/>
      <c r="BV1564" s="42"/>
      <c r="BW1564" s="42"/>
      <c r="CY1564" s="19">
        <v>2857.1642320000001</v>
      </c>
      <c r="CZ1564" s="19">
        <v>142.835768</v>
      </c>
      <c r="DA1564" s="19">
        <f t="shared" si="78"/>
        <v>2714.3284640000002</v>
      </c>
    </row>
    <row r="1565" spans="27:105" x14ac:dyDescent="0.35">
      <c r="AA1565" s="33"/>
      <c r="AB1565" s="33"/>
      <c r="AC1565" s="33"/>
      <c r="AN1565" s="89"/>
      <c r="BL1565" s="42"/>
      <c r="BV1565" s="42"/>
      <c r="BW1565" s="42"/>
      <c r="CY1565" s="19">
        <v>0</v>
      </c>
      <c r="CZ1565" s="19">
        <v>1508.03027234</v>
      </c>
      <c r="DA1565" s="19">
        <f t="shared" si="78"/>
        <v>-1508.03027234</v>
      </c>
    </row>
    <row r="1566" spans="27:105" x14ac:dyDescent="0.35">
      <c r="AA1566" s="33"/>
      <c r="AB1566" s="33"/>
      <c r="AC1566" s="33"/>
      <c r="AN1566" s="89"/>
      <c r="BL1566" s="42"/>
      <c r="BV1566" s="42"/>
      <c r="BW1566" s="42"/>
      <c r="CY1566" s="19">
        <v>0</v>
      </c>
      <c r="CZ1566" s="19">
        <v>0</v>
      </c>
      <c r="DA1566" s="19">
        <f t="shared" si="78"/>
        <v>0</v>
      </c>
    </row>
    <row r="1567" spans="27:105" x14ac:dyDescent="0.35">
      <c r="AA1567" s="33"/>
      <c r="AB1567" s="33"/>
      <c r="AC1567" s="33"/>
      <c r="AN1567" s="89"/>
      <c r="BL1567" s="42"/>
      <c r="BV1567" s="42"/>
      <c r="BW1567" s="42"/>
      <c r="CY1567" s="19">
        <v>0</v>
      </c>
      <c r="CZ1567" s="19">
        <v>3000</v>
      </c>
      <c r="DA1567" s="19">
        <f t="shared" si="78"/>
        <v>-3000</v>
      </c>
    </row>
    <row r="1568" spans="27:105" x14ac:dyDescent="0.35">
      <c r="AA1568" s="33"/>
      <c r="AB1568" s="33"/>
      <c r="AC1568" s="33"/>
      <c r="AN1568" s="89"/>
      <c r="BL1568" s="42"/>
      <c r="BV1568" s="42"/>
      <c r="BW1568" s="42"/>
      <c r="CY1568" s="19">
        <v>0</v>
      </c>
      <c r="CZ1568" s="19">
        <v>0</v>
      </c>
      <c r="DA1568" s="19">
        <f t="shared" si="78"/>
        <v>0</v>
      </c>
    </row>
    <row r="1569" spans="27:105" x14ac:dyDescent="0.35">
      <c r="AA1569" s="33"/>
      <c r="AB1569" s="33"/>
      <c r="AC1569" s="33"/>
      <c r="AN1569" s="89"/>
      <c r="BL1569" s="42"/>
      <c r="BV1569" s="42"/>
      <c r="BW1569" s="42"/>
      <c r="CY1569" s="19">
        <v>0</v>
      </c>
      <c r="CZ1569" s="19">
        <v>0</v>
      </c>
      <c r="DA1569" s="19">
        <f t="shared" si="78"/>
        <v>0</v>
      </c>
    </row>
    <row r="1570" spans="27:105" x14ac:dyDescent="0.35">
      <c r="AA1570" s="33"/>
      <c r="AB1570" s="33"/>
      <c r="AC1570" s="33"/>
      <c r="AN1570" s="89"/>
      <c r="BL1570" s="42"/>
      <c r="BV1570" s="42"/>
      <c r="BW1570" s="42"/>
      <c r="CY1570" s="19">
        <v>0</v>
      </c>
      <c r="CZ1570" s="19">
        <v>0</v>
      </c>
      <c r="DA1570" s="19">
        <f t="shared" si="78"/>
        <v>0</v>
      </c>
    </row>
    <row r="1571" spans="27:105" x14ac:dyDescent="0.35">
      <c r="AA1571" s="33"/>
      <c r="AB1571" s="33"/>
      <c r="AC1571" s="33"/>
      <c r="AN1571" s="89"/>
      <c r="BL1571" s="42"/>
      <c r="BV1571" s="42"/>
      <c r="BW1571" s="42"/>
      <c r="CY1571" s="19">
        <v>0</v>
      </c>
      <c r="CZ1571" s="19">
        <v>258.11282468000002</v>
      </c>
      <c r="DA1571" s="19">
        <f t="shared" si="78"/>
        <v>-258.11282468000002</v>
      </c>
    </row>
    <row r="1572" spans="27:105" x14ac:dyDescent="0.35">
      <c r="AA1572" s="33"/>
      <c r="AB1572" s="33"/>
      <c r="AC1572" s="33"/>
      <c r="AN1572" s="89"/>
      <c r="BL1572" s="42"/>
      <c r="BV1572" s="42"/>
      <c r="BW1572" s="42"/>
      <c r="CY1572" s="19">
        <v>0</v>
      </c>
      <c r="CZ1572" s="19">
        <v>0</v>
      </c>
      <c r="DA1572" s="19">
        <f t="shared" si="78"/>
        <v>0</v>
      </c>
    </row>
    <row r="1573" spans="27:105" x14ac:dyDescent="0.35">
      <c r="AA1573" s="33"/>
      <c r="AB1573" s="33"/>
      <c r="AC1573" s="33"/>
      <c r="AN1573" s="89"/>
      <c r="BL1573" s="42"/>
      <c r="BV1573" s="42"/>
      <c r="BW1573" s="42"/>
      <c r="CY1573" s="19">
        <v>3000</v>
      </c>
      <c r="CZ1573" s="19">
        <v>0</v>
      </c>
      <c r="DA1573" s="19">
        <f t="shared" si="78"/>
        <v>3000</v>
      </c>
    </row>
    <row r="1574" spans="27:105" x14ac:dyDescent="0.35">
      <c r="AA1574" s="33"/>
      <c r="AB1574" s="33"/>
      <c r="AC1574" s="33"/>
      <c r="AN1574" s="89"/>
      <c r="BL1574" s="42"/>
      <c r="BV1574" s="42"/>
      <c r="BW1574" s="42"/>
      <c r="CY1574" s="19">
        <v>0</v>
      </c>
      <c r="CZ1574" s="19">
        <v>0</v>
      </c>
      <c r="DA1574" s="19">
        <f t="shared" si="78"/>
        <v>0</v>
      </c>
    </row>
    <row r="1575" spans="27:105" x14ac:dyDescent="0.35">
      <c r="AA1575" s="33"/>
      <c r="AB1575" s="33"/>
      <c r="AC1575" s="33"/>
      <c r="AN1575" s="89"/>
      <c r="BL1575" s="42"/>
      <c r="BV1575" s="42"/>
      <c r="BW1575" s="42"/>
      <c r="CY1575" s="19">
        <v>0</v>
      </c>
      <c r="CZ1575" s="19">
        <v>0</v>
      </c>
      <c r="DA1575" s="19">
        <f t="shared" si="78"/>
        <v>0</v>
      </c>
    </row>
    <row r="1576" spans="27:105" x14ac:dyDescent="0.35">
      <c r="AA1576" s="33"/>
      <c r="AB1576" s="33"/>
      <c r="AC1576" s="33"/>
      <c r="AN1576" s="89"/>
      <c r="BL1576" s="42"/>
      <c r="BV1576" s="42"/>
      <c r="BW1576" s="42"/>
      <c r="CY1576" s="19">
        <v>0</v>
      </c>
      <c r="CZ1576" s="19">
        <v>0</v>
      </c>
      <c r="DA1576" s="19">
        <f t="shared" si="78"/>
        <v>0</v>
      </c>
    </row>
    <row r="1577" spans="27:105" x14ac:dyDescent="0.35">
      <c r="AA1577" s="33"/>
      <c r="AB1577" s="33"/>
      <c r="AC1577" s="33"/>
      <c r="AN1577" s="89"/>
      <c r="BL1577" s="42"/>
      <c r="BV1577" s="42"/>
      <c r="BW1577" s="42"/>
      <c r="CY1577" s="19">
        <v>0</v>
      </c>
      <c r="CZ1577" s="19">
        <v>0</v>
      </c>
      <c r="DA1577" s="19">
        <f t="shared" si="78"/>
        <v>0</v>
      </c>
    </row>
    <row r="1578" spans="27:105" x14ac:dyDescent="0.35">
      <c r="AA1578" s="33"/>
      <c r="AB1578" s="33"/>
      <c r="AC1578" s="33"/>
      <c r="AN1578" s="89"/>
      <c r="BL1578" s="42"/>
      <c r="BV1578" s="42"/>
      <c r="BW1578" s="42"/>
      <c r="CY1578" s="19">
        <v>0</v>
      </c>
      <c r="CZ1578" s="19">
        <v>3000</v>
      </c>
      <c r="DA1578" s="19">
        <f t="shared" si="78"/>
        <v>-3000</v>
      </c>
    </row>
    <row r="1579" spans="27:105" x14ac:dyDescent="0.35">
      <c r="AA1579" s="33"/>
      <c r="AB1579" s="33"/>
      <c r="AC1579" s="33"/>
      <c r="AN1579" s="89"/>
      <c r="BL1579" s="42"/>
      <c r="BV1579" s="42"/>
      <c r="BW1579" s="42"/>
      <c r="CY1579" s="19">
        <v>0</v>
      </c>
      <c r="CZ1579" s="19">
        <v>0</v>
      </c>
      <c r="DA1579" s="19">
        <f t="shared" si="78"/>
        <v>0</v>
      </c>
    </row>
    <row r="1580" spans="27:105" x14ac:dyDescent="0.35">
      <c r="AA1580" s="33"/>
      <c r="AB1580" s="33"/>
      <c r="AC1580" s="33"/>
      <c r="AN1580" s="89"/>
      <c r="BL1580" s="42"/>
      <c r="BV1580" s="42"/>
      <c r="BW1580" s="42"/>
      <c r="CY1580" s="19">
        <v>0</v>
      </c>
      <c r="CZ1580" s="19">
        <v>0</v>
      </c>
      <c r="DA1580" s="19">
        <f t="shared" si="78"/>
        <v>0</v>
      </c>
    </row>
    <row r="1581" spans="27:105" x14ac:dyDescent="0.35">
      <c r="AA1581" s="33"/>
      <c r="AB1581" s="33"/>
      <c r="AC1581" s="33"/>
      <c r="AN1581" s="89"/>
      <c r="BL1581" s="42"/>
      <c r="BV1581" s="42"/>
      <c r="BW1581" s="42"/>
      <c r="CY1581" s="19">
        <v>0</v>
      </c>
      <c r="CZ1581" s="19">
        <v>0</v>
      </c>
      <c r="DA1581" s="19">
        <f t="shared" si="78"/>
        <v>0</v>
      </c>
    </row>
    <row r="1582" spans="27:105" x14ac:dyDescent="0.35">
      <c r="AA1582" s="33"/>
      <c r="AB1582" s="33"/>
      <c r="AC1582" s="33"/>
      <c r="AN1582" s="89"/>
      <c r="BL1582" s="42"/>
      <c r="BV1582" s="42"/>
      <c r="BW1582" s="42"/>
      <c r="CY1582" s="19">
        <v>0</v>
      </c>
      <c r="CZ1582" s="19">
        <v>836.40438586000005</v>
      </c>
      <c r="DA1582" s="19">
        <f t="shared" si="78"/>
        <v>-836.40438586000005</v>
      </c>
    </row>
    <row r="1583" spans="27:105" x14ac:dyDescent="0.35">
      <c r="AA1583" s="33"/>
      <c r="AB1583" s="33"/>
      <c r="AC1583" s="33"/>
      <c r="AN1583" s="89"/>
      <c r="BL1583" s="42"/>
      <c r="BV1583" s="42"/>
      <c r="BW1583" s="42"/>
      <c r="CY1583" s="19">
        <v>0</v>
      </c>
      <c r="CZ1583" s="19">
        <v>1180.0612127700001</v>
      </c>
      <c r="DA1583" s="19">
        <f t="shared" si="78"/>
        <v>-1180.0612127700001</v>
      </c>
    </row>
    <row r="1584" spans="27:105" x14ac:dyDescent="0.35">
      <c r="AA1584" s="33"/>
      <c r="AB1584" s="33"/>
      <c r="AC1584" s="33"/>
      <c r="AN1584" s="89"/>
      <c r="BL1584" s="42"/>
      <c r="BV1584" s="42"/>
      <c r="BW1584" s="42"/>
      <c r="CY1584" s="19">
        <v>0</v>
      </c>
      <c r="CZ1584" s="19">
        <v>0</v>
      </c>
      <c r="DA1584" s="19">
        <f t="shared" si="78"/>
        <v>0</v>
      </c>
    </row>
    <row r="1585" spans="27:105" x14ac:dyDescent="0.35">
      <c r="AA1585" s="33"/>
      <c r="AB1585" s="33"/>
      <c r="AC1585" s="33"/>
      <c r="AN1585" s="89"/>
      <c r="BL1585" s="42"/>
      <c r="BV1585" s="42"/>
      <c r="BW1585" s="42"/>
      <c r="CY1585" s="19">
        <v>0</v>
      </c>
      <c r="CZ1585" s="19">
        <v>0</v>
      </c>
      <c r="DA1585" s="19">
        <f t="shared" si="78"/>
        <v>0</v>
      </c>
    </row>
    <row r="1586" spans="27:105" x14ac:dyDescent="0.35">
      <c r="AA1586" s="33"/>
      <c r="AB1586" s="33"/>
      <c r="AC1586" s="33"/>
      <c r="AN1586" s="89"/>
      <c r="BL1586" s="42"/>
      <c r="BV1586" s="42"/>
      <c r="BW1586" s="42"/>
      <c r="CY1586" s="19">
        <v>0</v>
      </c>
      <c r="CZ1586" s="19">
        <v>0</v>
      </c>
      <c r="DA1586" s="19">
        <f t="shared" si="78"/>
        <v>0</v>
      </c>
    </row>
    <row r="1587" spans="27:105" x14ac:dyDescent="0.35">
      <c r="AA1587" s="33"/>
      <c r="AB1587" s="33"/>
      <c r="AC1587" s="33"/>
      <c r="AN1587" s="89"/>
      <c r="BL1587" s="42"/>
      <c r="BV1587" s="42"/>
      <c r="BW1587" s="42"/>
      <c r="CY1587" s="19">
        <v>2300.9404425500002</v>
      </c>
      <c r="CZ1587" s="19">
        <v>0</v>
      </c>
      <c r="DA1587" s="19">
        <f t="shared" si="78"/>
        <v>2300.9404425500002</v>
      </c>
    </row>
    <row r="1588" spans="27:105" x14ac:dyDescent="0.35">
      <c r="AA1588" s="33"/>
      <c r="AB1588" s="33"/>
      <c r="AC1588" s="33"/>
      <c r="AN1588" s="89"/>
      <c r="BL1588" s="42"/>
      <c r="BV1588" s="42"/>
      <c r="BW1588" s="42"/>
      <c r="CY1588" s="19">
        <v>0</v>
      </c>
      <c r="CZ1588" s="19">
        <v>0</v>
      </c>
      <c r="DA1588" s="19">
        <f t="shared" si="78"/>
        <v>0</v>
      </c>
    </row>
    <row r="1589" spans="27:105" x14ac:dyDescent="0.35">
      <c r="AA1589" s="33"/>
      <c r="AB1589" s="33"/>
      <c r="AC1589" s="33"/>
      <c r="AN1589" s="89"/>
      <c r="BL1589" s="42"/>
      <c r="BV1589" s="42"/>
      <c r="BW1589" s="42"/>
      <c r="CY1589" s="19">
        <v>0</v>
      </c>
      <c r="CZ1589" s="19">
        <v>0</v>
      </c>
      <c r="DA1589" s="19">
        <f t="shared" si="78"/>
        <v>0</v>
      </c>
    </row>
    <row r="1590" spans="27:105" x14ac:dyDescent="0.35">
      <c r="AA1590" s="33"/>
      <c r="AB1590" s="33"/>
      <c r="AC1590" s="33"/>
      <c r="AN1590" s="89"/>
      <c r="BL1590" s="42"/>
      <c r="BV1590" s="42"/>
      <c r="BW1590" s="42"/>
      <c r="CY1590" s="19">
        <v>0</v>
      </c>
      <c r="CZ1590" s="19">
        <v>0</v>
      </c>
      <c r="DA1590" s="19">
        <f t="shared" si="78"/>
        <v>0</v>
      </c>
    </row>
    <row r="1591" spans="27:105" x14ac:dyDescent="0.35">
      <c r="AA1591" s="33"/>
      <c r="AB1591" s="33"/>
      <c r="AC1591" s="33"/>
      <c r="AN1591" s="89"/>
      <c r="BL1591" s="42"/>
      <c r="BV1591" s="42"/>
      <c r="BW1591" s="42"/>
      <c r="CY1591" s="19">
        <v>0</v>
      </c>
      <c r="CZ1591" s="19">
        <v>0</v>
      </c>
      <c r="DA1591" s="19">
        <f t="shared" si="78"/>
        <v>0</v>
      </c>
    </row>
    <row r="1592" spans="27:105" x14ac:dyDescent="0.35">
      <c r="AA1592" s="33"/>
      <c r="AB1592" s="33"/>
      <c r="AC1592" s="33"/>
      <c r="AN1592" s="89"/>
      <c r="BL1592" s="42"/>
      <c r="BV1592" s="42"/>
      <c r="BW1592" s="42"/>
      <c r="CY1592" s="19">
        <v>0</v>
      </c>
      <c r="CZ1592" s="19">
        <v>0</v>
      </c>
      <c r="DA1592" s="19">
        <f t="shared" si="78"/>
        <v>0</v>
      </c>
    </row>
    <row r="1593" spans="27:105" x14ac:dyDescent="0.35">
      <c r="AA1593" s="33"/>
      <c r="AB1593" s="33"/>
      <c r="AC1593" s="33"/>
      <c r="AN1593" s="89"/>
      <c r="BL1593" s="42"/>
      <c r="BV1593" s="42"/>
      <c r="BW1593" s="42"/>
      <c r="CY1593" s="19">
        <v>1299.0595574500001</v>
      </c>
      <c r="CZ1593" s="19">
        <v>0</v>
      </c>
      <c r="DA1593" s="19">
        <f t="shared" si="78"/>
        <v>1299.0595574500001</v>
      </c>
    </row>
    <row r="1594" spans="27:105" x14ac:dyDescent="0.35">
      <c r="AA1594" s="33"/>
      <c r="AB1594" s="33"/>
      <c r="AC1594" s="33"/>
      <c r="AN1594" s="89"/>
      <c r="BL1594" s="42"/>
      <c r="BV1594" s="42"/>
      <c r="BW1594" s="42"/>
      <c r="CY1594" s="19">
        <v>0</v>
      </c>
      <c r="CZ1594" s="19">
        <v>0</v>
      </c>
      <c r="DA1594" s="19">
        <f t="shared" si="78"/>
        <v>0</v>
      </c>
    </row>
    <row r="1595" spans="27:105" x14ac:dyDescent="0.35">
      <c r="AA1595" s="33"/>
      <c r="AB1595" s="33"/>
      <c r="AC1595" s="33"/>
      <c r="AN1595" s="89"/>
      <c r="BL1595" s="42"/>
      <c r="BV1595" s="42"/>
      <c r="BW1595" s="42"/>
      <c r="CY1595" s="19">
        <v>0</v>
      </c>
      <c r="CZ1595" s="19">
        <v>0</v>
      </c>
      <c r="DA1595" s="19">
        <f t="shared" si="78"/>
        <v>0</v>
      </c>
    </row>
    <row r="1596" spans="27:105" x14ac:dyDescent="0.35">
      <c r="AA1596" s="33"/>
      <c r="AB1596" s="33"/>
      <c r="AC1596" s="33"/>
      <c r="AN1596" s="89"/>
      <c r="BL1596" s="42"/>
      <c r="BV1596" s="42"/>
      <c r="BW1596" s="42"/>
      <c r="CY1596" s="19">
        <v>0</v>
      </c>
      <c r="CZ1596" s="19">
        <v>0</v>
      </c>
      <c r="DA1596" s="19">
        <f t="shared" si="78"/>
        <v>0</v>
      </c>
    </row>
    <row r="1597" spans="27:105" x14ac:dyDescent="0.35">
      <c r="AA1597" s="33"/>
      <c r="AB1597" s="33"/>
      <c r="AC1597" s="33"/>
      <c r="AN1597" s="89"/>
      <c r="BL1597" s="42"/>
      <c r="BV1597" s="42"/>
      <c r="BW1597" s="42"/>
      <c r="CY1597" s="19">
        <v>3000</v>
      </c>
      <c r="CZ1597" s="19">
        <v>0</v>
      </c>
      <c r="DA1597" s="19">
        <f t="shared" si="78"/>
        <v>3000</v>
      </c>
    </row>
    <row r="1598" spans="27:105" x14ac:dyDescent="0.35">
      <c r="AA1598" s="33"/>
      <c r="AB1598" s="33"/>
      <c r="AC1598" s="33"/>
      <c r="AN1598" s="89"/>
      <c r="BL1598" s="42"/>
      <c r="BV1598" s="42"/>
      <c r="BW1598" s="42"/>
      <c r="CY1598" s="19">
        <v>3000</v>
      </c>
      <c r="CZ1598" s="19">
        <v>0</v>
      </c>
      <c r="DA1598" s="19">
        <f t="shared" si="78"/>
        <v>3000</v>
      </c>
    </row>
    <row r="1599" spans="27:105" x14ac:dyDescent="0.35">
      <c r="AA1599" s="33"/>
      <c r="AB1599" s="33"/>
      <c r="AC1599" s="33"/>
      <c r="AN1599" s="89"/>
      <c r="BL1599" s="42"/>
      <c r="BV1599" s="42"/>
      <c r="BW1599" s="42"/>
      <c r="CY1599" s="19">
        <v>0</v>
      </c>
      <c r="CZ1599" s="19">
        <v>0</v>
      </c>
      <c r="DA1599" s="19">
        <f t="shared" si="78"/>
        <v>0</v>
      </c>
    </row>
    <row r="1600" spans="27:105" x14ac:dyDescent="0.35">
      <c r="AA1600" s="33"/>
      <c r="AB1600" s="33"/>
      <c r="AC1600" s="33"/>
      <c r="AN1600" s="89"/>
      <c r="BL1600" s="42"/>
      <c r="BV1600" s="42"/>
      <c r="BW1600" s="42"/>
      <c r="CY1600" s="19">
        <v>0</v>
      </c>
      <c r="CZ1600" s="19">
        <v>1137.1993851100001</v>
      </c>
      <c r="DA1600" s="19">
        <f t="shared" si="78"/>
        <v>-1137.1993851100001</v>
      </c>
    </row>
    <row r="1601" spans="27:105" x14ac:dyDescent="0.35">
      <c r="AA1601" s="33"/>
      <c r="AB1601" s="33"/>
      <c r="AC1601" s="33"/>
      <c r="AN1601" s="89"/>
      <c r="BL1601" s="42"/>
      <c r="BV1601" s="42"/>
      <c r="BW1601" s="42"/>
      <c r="CY1601" s="19">
        <v>0</v>
      </c>
      <c r="CZ1601" s="19">
        <v>2830.9307978699999</v>
      </c>
      <c r="DA1601" s="19">
        <f t="shared" si="78"/>
        <v>-2830.9307978699999</v>
      </c>
    </row>
    <row r="1602" spans="27:105" x14ac:dyDescent="0.35">
      <c r="AA1602" s="33"/>
      <c r="AB1602" s="33"/>
      <c r="AC1602" s="33"/>
      <c r="AN1602" s="89"/>
      <c r="BL1602" s="42"/>
      <c r="BV1602" s="42"/>
      <c r="BW1602" s="42"/>
      <c r="CY1602" s="19">
        <v>0</v>
      </c>
      <c r="CZ1602" s="19">
        <v>3000</v>
      </c>
      <c r="DA1602" s="19">
        <f t="shared" si="78"/>
        <v>-3000</v>
      </c>
    </row>
    <row r="1603" spans="27:105" x14ac:dyDescent="0.35">
      <c r="AA1603" s="33"/>
      <c r="AB1603" s="33"/>
      <c r="AC1603" s="33"/>
      <c r="AN1603" s="89"/>
      <c r="BL1603" s="42"/>
      <c r="BV1603" s="42"/>
      <c r="BW1603" s="42"/>
      <c r="CY1603" s="19">
        <v>0</v>
      </c>
      <c r="CZ1603" s="19">
        <v>1699.43096827</v>
      </c>
      <c r="DA1603" s="19">
        <f t="shared" si="78"/>
        <v>-1699.43096827</v>
      </c>
    </row>
    <row r="1604" spans="27:105" x14ac:dyDescent="0.35">
      <c r="AA1604" s="33"/>
      <c r="AB1604" s="33"/>
      <c r="AC1604" s="33"/>
      <c r="AN1604" s="89"/>
      <c r="BL1604" s="42"/>
      <c r="BV1604" s="42"/>
      <c r="BW1604" s="42"/>
      <c r="CY1604" s="19">
        <v>0</v>
      </c>
      <c r="CZ1604" s="19">
        <v>1767.2214574499999</v>
      </c>
      <c r="DA1604" s="19">
        <f t="shared" si="78"/>
        <v>-1767.2214574499999</v>
      </c>
    </row>
    <row r="1605" spans="27:105" x14ac:dyDescent="0.35">
      <c r="AA1605" s="33"/>
      <c r="AB1605" s="33"/>
      <c r="AC1605" s="33"/>
      <c r="AN1605" s="89"/>
      <c r="BL1605" s="42"/>
      <c r="BV1605" s="42"/>
      <c r="BW1605" s="42"/>
      <c r="CY1605" s="19">
        <v>0</v>
      </c>
      <c r="CZ1605" s="19">
        <v>0</v>
      </c>
      <c r="DA1605" s="19">
        <f t="shared" si="78"/>
        <v>0</v>
      </c>
    </row>
    <row r="1606" spans="27:105" x14ac:dyDescent="0.35">
      <c r="AA1606" s="33"/>
      <c r="AB1606" s="33"/>
      <c r="AC1606" s="33"/>
      <c r="AN1606" s="89"/>
      <c r="BL1606" s="42"/>
      <c r="BV1606" s="42"/>
      <c r="BW1606" s="42"/>
      <c r="CY1606" s="19">
        <v>0</v>
      </c>
      <c r="CZ1606" s="19">
        <v>0</v>
      </c>
      <c r="DA1606" s="19">
        <f t="shared" ref="DA1606:DA1669" si="79">CY1606-CZ1606</f>
        <v>0</v>
      </c>
    </row>
    <row r="1607" spans="27:105" x14ac:dyDescent="0.35">
      <c r="AA1607" s="33"/>
      <c r="AB1607" s="33"/>
      <c r="AC1607" s="33"/>
      <c r="AN1607" s="89"/>
      <c r="BL1607" s="42"/>
      <c r="BV1607" s="42"/>
      <c r="BW1607" s="42"/>
      <c r="CY1607" s="19">
        <v>0</v>
      </c>
      <c r="CZ1607" s="19">
        <v>0</v>
      </c>
      <c r="DA1607" s="19">
        <f t="shared" si="79"/>
        <v>0</v>
      </c>
    </row>
    <row r="1608" spans="27:105" x14ac:dyDescent="0.35">
      <c r="AA1608" s="33"/>
      <c r="AB1608" s="33"/>
      <c r="AC1608" s="33"/>
      <c r="AN1608" s="89"/>
      <c r="BL1608" s="42"/>
      <c r="BV1608" s="42"/>
      <c r="BW1608" s="42"/>
      <c r="CY1608" s="19">
        <v>0</v>
      </c>
      <c r="CZ1608" s="19">
        <v>0</v>
      </c>
      <c r="DA1608" s="19">
        <f t="shared" si="79"/>
        <v>0</v>
      </c>
    </row>
    <row r="1609" spans="27:105" x14ac:dyDescent="0.35">
      <c r="AA1609" s="33"/>
      <c r="AB1609" s="33"/>
      <c r="AC1609" s="33"/>
      <c r="AN1609" s="89"/>
      <c r="BL1609" s="42"/>
      <c r="BV1609" s="42"/>
      <c r="BW1609" s="42"/>
      <c r="CY1609" s="19">
        <v>1724.5714723399999</v>
      </c>
      <c r="CZ1609" s="19">
        <v>0</v>
      </c>
      <c r="DA1609" s="19">
        <f t="shared" si="79"/>
        <v>1724.5714723399999</v>
      </c>
    </row>
    <row r="1610" spans="27:105" x14ac:dyDescent="0.35">
      <c r="AA1610" s="33"/>
      <c r="AB1610" s="33"/>
      <c r="AC1610" s="33"/>
      <c r="AN1610" s="89"/>
      <c r="BL1610" s="42"/>
      <c r="BV1610" s="42"/>
      <c r="BW1610" s="42"/>
      <c r="CY1610" s="19">
        <v>0</v>
      </c>
      <c r="CZ1610" s="19">
        <v>0</v>
      </c>
      <c r="DA1610" s="19">
        <f t="shared" si="79"/>
        <v>0</v>
      </c>
    </row>
    <row r="1611" spans="27:105" x14ac:dyDescent="0.35">
      <c r="AA1611" s="33"/>
      <c r="AB1611" s="33"/>
      <c r="AC1611" s="33"/>
      <c r="AN1611" s="89"/>
      <c r="BL1611" s="42"/>
      <c r="BV1611" s="42"/>
      <c r="BW1611" s="42"/>
      <c r="CY1611" s="19">
        <v>0</v>
      </c>
      <c r="CZ1611" s="19">
        <v>0</v>
      </c>
      <c r="DA1611" s="19">
        <f t="shared" si="79"/>
        <v>0</v>
      </c>
    </row>
    <row r="1612" spans="27:105" x14ac:dyDescent="0.35">
      <c r="AA1612" s="33"/>
      <c r="AB1612" s="33"/>
      <c r="AC1612" s="33"/>
      <c r="AN1612" s="89"/>
      <c r="BL1612" s="42"/>
      <c r="BV1612" s="42"/>
      <c r="BW1612" s="42"/>
      <c r="CY1612" s="19">
        <v>0</v>
      </c>
      <c r="CZ1612" s="19">
        <v>0</v>
      </c>
      <c r="DA1612" s="19">
        <f t="shared" si="79"/>
        <v>0</v>
      </c>
    </row>
    <row r="1613" spans="27:105" x14ac:dyDescent="0.35">
      <c r="AA1613" s="33"/>
      <c r="AB1613" s="33"/>
      <c r="AC1613" s="33"/>
      <c r="AN1613" s="89"/>
      <c r="BL1613" s="42"/>
      <c r="BV1613" s="42"/>
      <c r="BW1613" s="42"/>
      <c r="CY1613" s="19">
        <v>0</v>
      </c>
      <c r="CZ1613" s="19">
        <v>0</v>
      </c>
      <c r="DA1613" s="19">
        <f t="shared" si="79"/>
        <v>0</v>
      </c>
    </row>
    <row r="1614" spans="27:105" x14ac:dyDescent="0.35">
      <c r="AA1614" s="33"/>
      <c r="AB1614" s="33"/>
      <c r="AC1614" s="33"/>
      <c r="AN1614" s="89"/>
      <c r="BL1614" s="42"/>
      <c r="BV1614" s="42"/>
      <c r="BW1614" s="42"/>
      <c r="CY1614" s="19">
        <v>1161.0267302100001</v>
      </c>
      <c r="CZ1614" s="19">
        <v>0</v>
      </c>
      <c r="DA1614" s="19">
        <f t="shared" si="79"/>
        <v>1161.0267302100001</v>
      </c>
    </row>
    <row r="1615" spans="27:105" x14ac:dyDescent="0.35">
      <c r="AA1615" s="33"/>
      <c r="AB1615" s="33"/>
      <c r="AC1615" s="33"/>
      <c r="AN1615" s="89"/>
      <c r="BL1615" s="42"/>
      <c r="BV1615" s="42"/>
      <c r="BW1615" s="42"/>
      <c r="CY1615" s="19">
        <v>0</v>
      </c>
      <c r="CZ1615" s="19">
        <v>0</v>
      </c>
      <c r="DA1615" s="19">
        <f t="shared" si="79"/>
        <v>0</v>
      </c>
    </row>
    <row r="1616" spans="27:105" x14ac:dyDescent="0.35">
      <c r="AA1616" s="33"/>
      <c r="AB1616" s="33"/>
      <c r="AC1616" s="33"/>
      <c r="AN1616" s="89"/>
      <c r="BL1616" s="42"/>
      <c r="BV1616" s="42"/>
      <c r="BW1616" s="42"/>
      <c r="CY1616" s="19">
        <v>1068.29625106</v>
      </c>
      <c r="CZ1616" s="19">
        <v>0</v>
      </c>
      <c r="DA1616" s="19">
        <f t="shared" si="79"/>
        <v>1068.29625106</v>
      </c>
    </row>
    <row r="1617" spans="27:105" x14ac:dyDescent="0.35">
      <c r="AA1617" s="33"/>
      <c r="AB1617" s="33"/>
      <c r="AC1617" s="33"/>
      <c r="AN1617" s="89"/>
      <c r="BL1617" s="42"/>
      <c r="BV1617" s="42"/>
      <c r="BW1617" s="42"/>
      <c r="CY1617" s="19">
        <v>0</v>
      </c>
      <c r="CZ1617" s="19">
        <v>0</v>
      </c>
      <c r="DA1617" s="19">
        <f t="shared" si="79"/>
        <v>0</v>
      </c>
    </row>
    <row r="1618" spans="27:105" x14ac:dyDescent="0.35">
      <c r="AA1618" s="33"/>
      <c r="AB1618" s="33"/>
      <c r="AC1618" s="33"/>
      <c r="AN1618" s="89"/>
      <c r="BL1618" s="42"/>
      <c r="BV1618" s="42"/>
      <c r="BW1618" s="42"/>
      <c r="CY1618" s="19">
        <v>0</v>
      </c>
      <c r="CZ1618" s="19">
        <v>0</v>
      </c>
      <c r="DA1618" s="19">
        <f t="shared" si="79"/>
        <v>0</v>
      </c>
    </row>
    <row r="1619" spans="27:105" x14ac:dyDescent="0.35">
      <c r="AA1619" s="33"/>
      <c r="AB1619" s="33"/>
      <c r="AC1619" s="33"/>
      <c r="AN1619" s="89"/>
      <c r="BL1619" s="42"/>
      <c r="BV1619" s="42"/>
      <c r="BW1619" s="42"/>
      <c r="CY1619" s="19">
        <v>1557.53717532</v>
      </c>
      <c r="CZ1619" s="19">
        <v>0</v>
      </c>
      <c r="DA1619" s="19">
        <f t="shared" si="79"/>
        <v>1557.53717532</v>
      </c>
    </row>
    <row r="1620" spans="27:105" x14ac:dyDescent="0.35">
      <c r="AA1620" s="33"/>
      <c r="AB1620" s="33"/>
      <c r="AC1620" s="33"/>
      <c r="AN1620" s="89"/>
      <c r="BL1620" s="42"/>
      <c r="BV1620" s="42"/>
      <c r="BW1620" s="42"/>
      <c r="CY1620" s="19">
        <v>2059.8457370199999</v>
      </c>
      <c r="CZ1620" s="19">
        <v>0</v>
      </c>
      <c r="DA1620" s="19">
        <f t="shared" si="79"/>
        <v>2059.8457370199999</v>
      </c>
    </row>
    <row r="1621" spans="27:105" x14ac:dyDescent="0.35">
      <c r="AA1621" s="33"/>
      <c r="AB1621" s="33"/>
      <c r="AC1621" s="33"/>
      <c r="AN1621" s="89"/>
      <c r="BL1621" s="42"/>
      <c r="BV1621" s="42"/>
      <c r="BW1621" s="42"/>
      <c r="CY1621" s="19">
        <v>2028.72263404</v>
      </c>
      <c r="CZ1621" s="19">
        <v>0</v>
      </c>
      <c r="DA1621" s="19">
        <f t="shared" si="79"/>
        <v>2028.72263404</v>
      </c>
    </row>
    <row r="1622" spans="27:105" x14ac:dyDescent="0.35">
      <c r="AA1622" s="33"/>
      <c r="AB1622" s="33"/>
      <c r="AC1622" s="33"/>
      <c r="AN1622" s="89"/>
      <c r="BL1622" s="42"/>
      <c r="BV1622" s="42"/>
      <c r="BW1622" s="42"/>
      <c r="CY1622" s="19">
        <v>0</v>
      </c>
      <c r="CZ1622" s="19">
        <v>0</v>
      </c>
      <c r="DA1622" s="19">
        <f t="shared" si="79"/>
        <v>0</v>
      </c>
    </row>
    <row r="1623" spans="27:105" x14ac:dyDescent="0.35">
      <c r="AA1623" s="33"/>
      <c r="AB1623" s="33"/>
      <c r="AC1623" s="33"/>
      <c r="AN1623" s="89"/>
      <c r="BL1623" s="42"/>
      <c r="BV1623" s="42"/>
      <c r="BW1623" s="42"/>
      <c r="CY1623" s="19">
        <v>0</v>
      </c>
      <c r="CZ1623" s="19">
        <v>0</v>
      </c>
      <c r="DA1623" s="19">
        <f t="shared" si="79"/>
        <v>0</v>
      </c>
    </row>
    <row r="1624" spans="27:105" x14ac:dyDescent="0.35">
      <c r="AA1624" s="33"/>
      <c r="AB1624" s="33"/>
      <c r="AC1624" s="33"/>
      <c r="AN1624" s="89"/>
      <c r="BL1624" s="42"/>
      <c r="BV1624" s="42"/>
      <c r="BW1624" s="42"/>
      <c r="CY1624" s="19">
        <v>0</v>
      </c>
      <c r="CZ1624" s="19">
        <v>0</v>
      </c>
      <c r="DA1624" s="19">
        <f t="shared" si="79"/>
        <v>0</v>
      </c>
    </row>
    <row r="1625" spans="27:105" x14ac:dyDescent="0.35">
      <c r="AA1625" s="33"/>
      <c r="AB1625" s="33"/>
      <c r="AC1625" s="33"/>
      <c r="AN1625" s="89"/>
      <c r="BL1625" s="42"/>
      <c r="BV1625" s="42"/>
      <c r="BW1625" s="42"/>
      <c r="CY1625" s="19">
        <v>0</v>
      </c>
      <c r="CZ1625" s="19">
        <v>3000</v>
      </c>
      <c r="DA1625" s="19">
        <f t="shared" si="79"/>
        <v>-3000</v>
      </c>
    </row>
    <row r="1626" spans="27:105" x14ac:dyDescent="0.35">
      <c r="AA1626" s="33"/>
      <c r="AB1626" s="33"/>
      <c r="AC1626" s="33"/>
      <c r="AN1626" s="89"/>
      <c r="BL1626" s="42"/>
      <c r="BV1626" s="42"/>
      <c r="BW1626" s="42"/>
      <c r="CY1626" s="19">
        <v>0</v>
      </c>
      <c r="CZ1626" s="19">
        <v>1265.3846063799999</v>
      </c>
      <c r="DA1626" s="19">
        <f t="shared" si="79"/>
        <v>-1265.3846063799999</v>
      </c>
    </row>
    <row r="1627" spans="27:105" x14ac:dyDescent="0.35">
      <c r="AA1627" s="33"/>
      <c r="AB1627" s="33"/>
      <c r="AC1627" s="33"/>
      <c r="AN1627" s="89"/>
      <c r="BL1627" s="42"/>
      <c r="BV1627" s="42"/>
      <c r="BW1627" s="42"/>
      <c r="CY1627" s="19">
        <v>0</v>
      </c>
      <c r="CZ1627" s="19">
        <v>1939.3704276599999</v>
      </c>
      <c r="DA1627" s="19">
        <f t="shared" si="79"/>
        <v>-1939.3704276599999</v>
      </c>
    </row>
    <row r="1628" spans="27:105" x14ac:dyDescent="0.35">
      <c r="AA1628" s="33"/>
      <c r="AB1628" s="33"/>
      <c r="AC1628" s="33"/>
      <c r="AN1628" s="89"/>
      <c r="BL1628" s="42"/>
      <c r="BV1628" s="42"/>
      <c r="BW1628" s="42"/>
      <c r="CY1628" s="19">
        <v>0</v>
      </c>
      <c r="CZ1628" s="19">
        <v>2500.6075446300001</v>
      </c>
      <c r="DA1628" s="19">
        <f t="shared" si="79"/>
        <v>-2500.6075446300001</v>
      </c>
    </row>
    <row r="1629" spans="27:105" x14ac:dyDescent="0.35">
      <c r="AA1629" s="33"/>
      <c r="AB1629" s="33"/>
      <c r="AC1629" s="33"/>
      <c r="AN1629" s="89"/>
      <c r="BL1629" s="42"/>
      <c r="BV1629" s="42"/>
      <c r="BW1629" s="42"/>
      <c r="CY1629" s="19">
        <v>0</v>
      </c>
      <c r="CZ1629" s="19">
        <v>861.00537067000005</v>
      </c>
      <c r="DA1629" s="19">
        <f t="shared" si="79"/>
        <v>-861.00537067000005</v>
      </c>
    </row>
    <row r="1630" spans="27:105" x14ac:dyDescent="0.35">
      <c r="AA1630" s="33"/>
      <c r="AB1630" s="33"/>
      <c r="AC1630" s="33"/>
      <c r="AN1630" s="89"/>
      <c r="BL1630" s="42"/>
      <c r="BV1630" s="42"/>
      <c r="BW1630" s="42"/>
      <c r="CY1630" s="19">
        <v>0</v>
      </c>
      <c r="CZ1630" s="19">
        <v>0</v>
      </c>
      <c r="DA1630" s="19">
        <f t="shared" si="79"/>
        <v>0</v>
      </c>
    </row>
    <row r="1631" spans="27:105" x14ac:dyDescent="0.35">
      <c r="AA1631" s="33"/>
      <c r="AB1631" s="33"/>
      <c r="AC1631" s="33"/>
      <c r="AN1631" s="89"/>
      <c r="BL1631" s="42"/>
      <c r="BV1631" s="42"/>
      <c r="BW1631" s="42"/>
      <c r="CY1631" s="19">
        <v>0</v>
      </c>
      <c r="CZ1631" s="19">
        <v>0</v>
      </c>
      <c r="DA1631" s="19">
        <f t="shared" si="79"/>
        <v>0</v>
      </c>
    </row>
    <row r="1632" spans="27:105" x14ac:dyDescent="0.35">
      <c r="AA1632" s="33"/>
      <c r="AB1632" s="33"/>
      <c r="AC1632" s="33"/>
      <c r="AN1632" s="89"/>
      <c r="BL1632" s="42"/>
      <c r="BV1632" s="42"/>
      <c r="BW1632" s="42"/>
      <c r="CY1632" s="19">
        <v>367.07328224000003</v>
      </c>
      <c r="CZ1632" s="19">
        <v>0</v>
      </c>
      <c r="DA1632" s="19">
        <f t="shared" si="79"/>
        <v>367.07328224000003</v>
      </c>
    </row>
    <row r="1633" spans="27:105" x14ac:dyDescent="0.35">
      <c r="AA1633" s="33"/>
      <c r="AB1633" s="33"/>
      <c r="AC1633" s="33"/>
      <c r="AN1633" s="89"/>
      <c r="BL1633" s="42"/>
      <c r="BV1633" s="42"/>
      <c r="BW1633" s="42"/>
      <c r="CY1633" s="19">
        <v>0</v>
      </c>
      <c r="CZ1633" s="19">
        <v>0</v>
      </c>
      <c r="DA1633" s="19">
        <f t="shared" si="79"/>
        <v>0</v>
      </c>
    </row>
    <row r="1634" spans="27:105" x14ac:dyDescent="0.35">
      <c r="AA1634" s="33"/>
      <c r="AB1634" s="33"/>
      <c r="AC1634" s="33"/>
      <c r="AN1634" s="89"/>
      <c r="BL1634" s="42"/>
      <c r="BV1634" s="42"/>
      <c r="BW1634" s="42"/>
      <c r="CY1634" s="19">
        <v>0</v>
      </c>
      <c r="CZ1634" s="19">
        <v>1267.4073574500001</v>
      </c>
      <c r="DA1634" s="19">
        <f t="shared" si="79"/>
        <v>-1267.4073574500001</v>
      </c>
    </row>
    <row r="1635" spans="27:105" x14ac:dyDescent="0.35">
      <c r="AA1635" s="33"/>
      <c r="AB1635" s="33"/>
      <c r="AC1635" s="33"/>
      <c r="AN1635" s="89"/>
      <c r="BL1635" s="42"/>
      <c r="BV1635" s="42"/>
      <c r="BW1635" s="42"/>
      <c r="CY1635" s="19">
        <v>3000</v>
      </c>
      <c r="CZ1635" s="19">
        <v>0</v>
      </c>
      <c r="DA1635" s="19">
        <f t="shared" si="79"/>
        <v>3000</v>
      </c>
    </row>
    <row r="1636" spans="27:105" x14ac:dyDescent="0.35">
      <c r="AA1636" s="33"/>
      <c r="AB1636" s="33"/>
      <c r="AC1636" s="33"/>
      <c r="AN1636" s="89"/>
      <c r="BL1636" s="42"/>
      <c r="BV1636" s="42"/>
      <c r="BW1636" s="42"/>
      <c r="CY1636" s="19">
        <v>0</v>
      </c>
      <c r="CZ1636" s="19">
        <v>0</v>
      </c>
      <c r="DA1636" s="19">
        <f t="shared" si="79"/>
        <v>0</v>
      </c>
    </row>
    <row r="1637" spans="27:105" x14ac:dyDescent="0.35">
      <c r="AA1637" s="33"/>
      <c r="AB1637" s="33"/>
      <c r="AC1637" s="33"/>
      <c r="AN1637" s="89"/>
      <c r="BL1637" s="42"/>
      <c r="BV1637" s="42"/>
      <c r="BW1637" s="42"/>
      <c r="CY1637" s="19">
        <v>0</v>
      </c>
      <c r="CZ1637" s="19">
        <v>0</v>
      </c>
      <c r="DA1637" s="19">
        <f t="shared" si="79"/>
        <v>0</v>
      </c>
    </row>
    <row r="1638" spans="27:105" x14ac:dyDescent="0.35">
      <c r="AA1638" s="33"/>
      <c r="AB1638" s="33"/>
      <c r="AC1638" s="33"/>
      <c r="AN1638" s="89"/>
      <c r="BL1638" s="42"/>
      <c r="BV1638" s="42"/>
      <c r="BW1638" s="42"/>
      <c r="CY1638" s="19">
        <v>0</v>
      </c>
      <c r="CZ1638" s="19">
        <v>568.98333543000001</v>
      </c>
      <c r="DA1638" s="19">
        <f t="shared" si="79"/>
        <v>-568.98333543000001</v>
      </c>
    </row>
    <row r="1639" spans="27:105" x14ac:dyDescent="0.35">
      <c r="AA1639" s="33"/>
      <c r="AB1639" s="33"/>
      <c r="AC1639" s="33"/>
      <c r="AN1639" s="89"/>
      <c r="BL1639" s="42"/>
      <c r="BV1639" s="42"/>
      <c r="BW1639" s="42"/>
      <c r="CY1639" s="19">
        <v>0</v>
      </c>
      <c r="CZ1639" s="19">
        <v>1599.66548085</v>
      </c>
      <c r="DA1639" s="19">
        <f t="shared" si="79"/>
        <v>-1599.66548085</v>
      </c>
    </row>
    <row r="1640" spans="27:105" x14ac:dyDescent="0.35">
      <c r="AA1640" s="33"/>
      <c r="AB1640" s="33"/>
      <c r="AC1640" s="33"/>
      <c r="AN1640" s="89"/>
      <c r="BL1640" s="42"/>
      <c r="BV1640" s="42"/>
      <c r="BW1640" s="42"/>
      <c r="CY1640" s="19">
        <v>0</v>
      </c>
      <c r="CZ1640" s="19">
        <v>1092.22074894</v>
      </c>
      <c r="DA1640" s="19">
        <f t="shared" si="79"/>
        <v>-1092.22074894</v>
      </c>
    </row>
    <row r="1641" spans="27:105" x14ac:dyDescent="0.35">
      <c r="AA1641" s="33"/>
      <c r="AB1641" s="33"/>
      <c r="AC1641" s="33"/>
      <c r="AN1641" s="89"/>
      <c r="BL1641" s="42"/>
      <c r="BV1641" s="42"/>
      <c r="BW1641" s="42"/>
      <c r="CY1641" s="19">
        <v>0</v>
      </c>
      <c r="CZ1641" s="19">
        <v>0</v>
      </c>
      <c r="DA1641" s="19">
        <f t="shared" si="79"/>
        <v>0</v>
      </c>
    </row>
    <row r="1642" spans="27:105" x14ac:dyDescent="0.35">
      <c r="AA1642" s="33"/>
      <c r="AB1642" s="33"/>
      <c r="AC1642" s="33"/>
      <c r="AN1642" s="89"/>
      <c r="BL1642" s="42"/>
      <c r="BV1642" s="42"/>
      <c r="BW1642" s="42"/>
      <c r="CY1642" s="19">
        <v>1731.0670382999999</v>
      </c>
      <c r="CZ1642" s="19">
        <v>0</v>
      </c>
      <c r="DA1642" s="19">
        <f t="shared" si="79"/>
        <v>1731.0670382999999</v>
      </c>
    </row>
    <row r="1643" spans="27:105" x14ac:dyDescent="0.35">
      <c r="AA1643" s="33"/>
      <c r="AB1643" s="33"/>
      <c r="AC1643" s="33"/>
      <c r="AN1643" s="89"/>
      <c r="BL1643" s="42"/>
      <c r="BV1643" s="42"/>
      <c r="BW1643" s="42"/>
      <c r="CY1643" s="19">
        <v>484.97788936000001</v>
      </c>
      <c r="CZ1643" s="19">
        <v>0</v>
      </c>
      <c r="DA1643" s="19">
        <f t="shared" si="79"/>
        <v>484.97788936000001</v>
      </c>
    </row>
    <row r="1644" spans="27:105" x14ac:dyDescent="0.35">
      <c r="AA1644" s="33"/>
      <c r="AB1644" s="33"/>
      <c r="AC1644" s="33"/>
      <c r="AN1644" s="89"/>
      <c r="BL1644" s="42"/>
      <c r="BV1644" s="42"/>
      <c r="BW1644" s="42"/>
      <c r="CY1644" s="19">
        <v>1509.46877872</v>
      </c>
      <c r="CZ1644" s="19">
        <v>0</v>
      </c>
      <c r="DA1644" s="19">
        <f t="shared" si="79"/>
        <v>1509.46877872</v>
      </c>
    </row>
    <row r="1645" spans="27:105" x14ac:dyDescent="0.35">
      <c r="AA1645" s="33"/>
      <c r="AB1645" s="33"/>
      <c r="AC1645" s="33"/>
      <c r="AN1645" s="89"/>
      <c r="BL1645" s="42"/>
      <c r="BV1645" s="42"/>
      <c r="BW1645" s="42"/>
      <c r="CY1645" s="19">
        <v>1467.7564340399999</v>
      </c>
      <c r="CZ1645" s="19">
        <v>0</v>
      </c>
      <c r="DA1645" s="19">
        <f t="shared" si="79"/>
        <v>1467.7564340399999</v>
      </c>
    </row>
    <row r="1646" spans="27:105" x14ac:dyDescent="0.35">
      <c r="AA1646" s="33"/>
      <c r="AB1646" s="33"/>
      <c r="AC1646" s="33"/>
      <c r="AN1646" s="89"/>
      <c r="BL1646" s="42"/>
      <c r="BV1646" s="42"/>
      <c r="BW1646" s="42"/>
      <c r="CY1646" s="19">
        <v>1406.7298595699999</v>
      </c>
      <c r="CZ1646" s="19">
        <v>0</v>
      </c>
      <c r="DA1646" s="19">
        <f t="shared" si="79"/>
        <v>1406.7298595699999</v>
      </c>
    </row>
    <row r="1647" spans="27:105" x14ac:dyDescent="0.35">
      <c r="AA1647" s="33"/>
      <c r="AB1647" s="33"/>
      <c r="AC1647" s="33"/>
      <c r="AN1647" s="89"/>
      <c r="BL1647" s="42"/>
      <c r="BV1647" s="42"/>
      <c r="BW1647" s="42"/>
      <c r="CY1647" s="19">
        <v>3000</v>
      </c>
      <c r="CZ1647" s="19">
        <v>0</v>
      </c>
      <c r="DA1647" s="19">
        <f t="shared" si="79"/>
        <v>3000</v>
      </c>
    </row>
    <row r="1648" spans="27:105" x14ac:dyDescent="0.35">
      <c r="AA1648" s="33"/>
      <c r="AB1648" s="33"/>
      <c r="AC1648" s="33"/>
      <c r="AN1648" s="89"/>
      <c r="BL1648" s="42"/>
      <c r="BV1648" s="42"/>
      <c r="BW1648" s="42"/>
      <c r="CY1648" s="19">
        <v>0</v>
      </c>
      <c r="CZ1648" s="19">
        <v>0</v>
      </c>
      <c r="DA1648" s="19">
        <f t="shared" si="79"/>
        <v>0</v>
      </c>
    </row>
    <row r="1649" spans="27:105" x14ac:dyDescent="0.35">
      <c r="AA1649" s="33"/>
      <c r="AB1649" s="33"/>
      <c r="AC1649" s="33"/>
      <c r="AN1649" s="89"/>
      <c r="BL1649" s="42"/>
      <c r="BV1649" s="42"/>
      <c r="BW1649" s="42"/>
      <c r="CY1649" s="19">
        <v>0</v>
      </c>
      <c r="CZ1649" s="19">
        <v>3000</v>
      </c>
      <c r="DA1649" s="19">
        <f t="shared" si="79"/>
        <v>-3000</v>
      </c>
    </row>
    <row r="1650" spans="27:105" x14ac:dyDescent="0.35">
      <c r="AA1650" s="33"/>
      <c r="AB1650" s="33"/>
      <c r="AC1650" s="33"/>
      <c r="AN1650" s="89"/>
      <c r="BL1650" s="42"/>
      <c r="BV1650" s="42"/>
      <c r="BW1650" s="42"/>
      <c r="CY1650" s="19">
        <v>0</v>
      </c>
      <c r="CZ1650" s="19">
        <v>758.69648955000002</v>
      </c>
      <c r="DA1650" s="19">
        <f t="shared" si="79"/>
        <v>-758.69648955000002</v>
      </c>
    </row>
    <row r="1651" spans="27:105" x14ac:dyDescent="0.35">
      <c r="AA1651" s="33"/>
      <c r="AB1651" s="33"/>
      <c r="AC1651" s="33"/>
      <c r="AN1651" s="89"/>
      <c r="BL1651" s="42"/>
      <c r="BV1651" s="42"/>
      <c r="BW1651" s="42"/>
      <c r="CY1651" s="19">
        <v>0</v>
      </c>
      <c r="CZ1651" s="19">
        <v>3000</v>
      </c>
      <c r="DA1651" s="19">
        <f t="shared" si="79"/>
        <v>-3000</v>
      </c>
    </row>
    <row r="1652" spans="27:105" x14ac:dyDescent="0.35">
      <c r="AA1652" s="33"/>
      <c r="AB1652" s="33"/>
      <c r="AC1652" s="33"/>
      <c r="AN1652" s="89"/>
      <c r="BL1652" s="42"/>
      <c r="BV1652" s="42"/>
      <c r="BW1652" s="42"/>
      <c r="CY1652" s="19">
        <v>0</v>
      </c>
      <c r="CZ1652" s="19">
        <v>2930.7818000000002</v>
      </c>
      <c r="DA1652" s="19">
        <f t="shared" si="79"/>
        <v>-2930.7818000000002</v>
      </c>
    </row>
    <row r="1653" spans="27:105" x14ac:dyDescent="0.35">
      <c r="AA1653" s="33"/>
      <c r="AB1653" s="33"/>
      <c r="AC1653" s="33"/>
      <c r="AN1653" s="89"/>
      <c r="BL1653" s="42"/>
      <c r="BV1653" s="42"/>
      <c r="BW1653" s="42"/>
      <c r="CY1653" s="19">
        <v>0</v>
      </c>
      <c r="CZ1653" s="19">
        <v>0</v>
      </c>
      <c r="DA1653" s="19">
        <f t="shared" si="79"/>
        <v>0</v>
      </c>
    </row>
    <row r="1654" spans="27:105" x14ac:dyDescent="0.35">
      <c r="AA1654" s="33"/>
      <c r="AB1654" s="33"/>
      <c r="AC1654" s="33"/>
      <c r="AN1654" s="89"/>
      <c r="BL1654" s="42"/>
      <c r="BV1654" s="42"/>
      <c r="BW1654" s="42"/>
      <c r="CY1654" s="19">
        <v>0</v>
      </c>
      <c r="CZ1654" s="19">
        <v>745.30431914999997</v>
      </c>
      <c r="DA1654" s="19">
        <f t="shared" si="79"/>
        <v>-745.30431914999997</v>
      </c>
    </row>
    <row r="1655" spans="27:105" x14ac:dyDescent="0.35">
      <c r="AA1655" s="33"/>
      <c r="AB1655" s="33"/>
      <c r="AC1655" s="33"/>
      <c r="AN1655" s="89"/>
      <c r="BL1655" s="42"/>
      <c r="BV1655" s="42"/>
      <c r="BW1655" s="42"/>
      <c r="CY1655" s="19">
        <v>0</v>
      </c>
      <c r="CZ1655" s="19">
        <v>0</v>
      </c>
      <c r="DA1655" s="19">
        <f t="shared" si="79"/>
        <v>0</v>
      </c>
    </row>
    <row r="1656" spans="27:105" x14ac:dyDescent="0.35">
      <c r="AA1656" s="33"/>
      <c r="AB1656" s="33"/>
      <c r="AC1656" s="33"/>
      <c r="AN1656" s="89"/>
      <c r="BL1656" s="42"/>
      <c r="BV1656" s="42"/>
      <c r="BW1656" s="42"/>
      <c r="CY1656" s="19">
        <v>1939.6325838299999</v>
      </c>
      <c r="CZ1656" s="19">
        <v>0</v>
      </c>
      <c r="DA1656" s="19">
        <f t="shared" si="79"/>
        <v>1939.6325838299999</v>
      </c>
    </row>
    <row r="1657" spans="27:105" x14ac:dyDescent="0.35">
      <c r="AA1657" s="33"/>
      <c r="AB1657" s="33"/>
      <c r="AC1657" s="33"/>
      <c r="AN1657" s="89"/>
      <c r="BL1657" s="42"/>
      <c r="BV1657" s="42"/>
      <c r="BW1657" s="42"/>
      <c r="CY1657" s="19">
        <v>56.26202189</v>
      </c>
      <c r="CZ1657" s="19">
        <v>0</v>
      </c>
      <c r="DA1657" s="19">
        <f t="shared" si="79"/>
        <v>56.26202189</v>
      </c>
    </row>
    <row r="1658" spans="27:105" x14ac:dyDescent="0.35">
      <c r="AA1658" s="33"/>
      <c r="AB1658" s="33"/>
      <c r="AC1658" s="33"/>
      <c r="AN1658" s="89"/>
      <c r="BL1658" s="42"/>
      <c r="BV1658" s="42"/>
      <c r="BW1658" s="42"/>
      <c r="CY1658" s="19">
        <v>1724.42054979</v>
      </c>
      <c r="CZ1658" s="19">
        <v>0</v>
      </c>
      <c r="DA1658" s="19">
        <f t="shared" si="79"/>
        <v>1724.42054979</v>
      </c>
    </row>
    <row r="1659" spans="27:105" x14ac:dyDescent="0.35">
      <c r="AA1659" s="33"/>
      <c r="AB1659" s="33"/>
      <c r="AC1659" s="33"/>
      <c r="AN1659" s="89"/>
      <c r="BL1659" s="42"/>
      <c r="BV1659" s="42"/>
      <c r="BW1659" s="42"/>
      <c r="CY1659" s="19">
        <v>2090.5578272299999</v>
      </c>
      <c r="CZ1659" s="19">
        <v>0</v>
      </c>
      <c r="DA1659" s="19">
        <f t="shared" si="79"/>
        <v>2090.5578272299999</v>
      </c>
    </row>
    <row r="1660" spans="27:105" x14ac:dyDescent="0.35">
      <c r="AA1660" s="33"/>
      <c r="AB1660" s="33"/>
      <c r="AC1660" s="33"/>
      <c r="AN1660" s="89"/>
      <c r="BL1660" s="42"/>
      <c r="BV1660" s="42"/>
      <c r="BW1660" s="42"/>
      <c r="CY1660" s="19">
        <v>352.64967364</v>
      </c>
      <c r="CZ1660" s="19">
        <v>0</v>
      </c>
      <c r="DA1660" s="19">
        <f t="shared" si="79"/>
        <v>352.64967364</v>
      </c>
    </row>
    <row r="1661" spans="27:105" x14ac:dyDescent="0.35">
      <c r="AA1661" s="33"/>
      <c r="AB1661" s="33"/>
      <c r="AC1661" s="33"/>
      <c r="AN1661" s="89"/>
      <c r="BL1661" s="42"/>
      <c r="BV1661" s="42"/>
      <c r="BW1661" s="42"/>
      <c r="CY1661" s="19">
        <v>0</v>
      </c>
      <c r="CZ1661" s="19">
        <v>0</v>
      </c>
      <c r="DA1661" s="19">
        <f t="shared" si="79"/>
        <v>0</v>
      </c>
    </row>
    <row r="1662" spans="27:105" x14ac:dyDescent="0.35">
      <c r="AA1662" s="33"/>
      <c r="AB1662" s="33"/>
      <c r="AC1662" s="33"/>
      <c r="AN1662" s="89"/>
      <c r="BL1662" s="42"/>
      <c r="BV1662" s="42"/>
      <c r="BW1662" s="42"/>
      <c r="CY1662" s="19">
        <v>1232.2170372400001</v>
      </c>
      <c r="CZ1662" s="19">
        <v>0</v>
      </c>
      <c r="DA1662" s="19">
        <f t="shared" si="79"/>
        <v>1232.2170372400001</v>
      </c>
    </row>
    <row r="1663" spans="27:105" x14ac:dyDescent="0.35">
      <c r="AA1663" s="33"/>
      <c r="AB1663" s="33"/>
      <c r="AC1663" s="33"/>
      <c r="AN1663" s="89"/>
      <c r="BL1663" s="42"/>
      <c r="BV1663" s="42"/>
      <c r="BW1663" s="42"/>
      <c r="CY1663" s="19">
        <v>0</v>
      </c>
      <c r="CZ1663" s="19">
        <v>0</v>
      </c>
      <c r="DA1663" s="19">
        <f t="shared" si="79"/>
        <v>0</v>
      </c>
    </row>
    <row r="1664" spans="27:105" x14ac:dyDescent="0.35">
      <c r="AA1664" s="33"/>
      <c r="AB1664" s="33"/>
      <c r="AC1664" s="33"/>
      <c r="AN1664" s="89"/>
      <c r="BL1664" s="42"/>
      <c r="BV1664" s="42"/>
      <c r="BW1664" s="42"/>
      <c r="CY1664" s="19">
        <v>0</v>
      </c>
      <c r="CZ1664" s="19">
        <v>0</v>
      </c>
      <c r="DA1664" s="19">
        <f t="shared" si="79"/>
        <v>0</v>
      </c>
    </row>
    <row r="1665" spans="27:105" x14ac:dyDescent="0.35">
      <c r="AA1665" s="33"/>
      <c r="AB1665" s="33"/>
      <c r="AC1665" s="33"/>
      <c r="AN1665" s="89"/>
      <c r="BL1665" s="42"/>
      <c r="BV1665" s="42"/>
      <c r="BW1665" s="42"/>
      <c r="CY1665" s="19">
        <v>0</v>
      </c>
      <c r="CZ1665" s="19">
        <v>0</v>
      </c>
      <c r="DA1665" s="19">
        <f t="shared" si="79"/>
        <v>0</v>
      </c>
    </row>
    <row r="1666" spans="27:105" x14ac:dyDescent="0.35">
      <c r="AA1666" s="33"/>
      <c r="AB1666" s="33"/>
      <c r="AC1666" s="33"/>
      <c r="AN1666" s="89"/>
      <c r="BL1666" s="42"/>
      <c r="BV1666" s="42"/>
      <c r="BW1666" s="42"/>
      <c r="CY1666" s="19">
        <v>0</v>
      </c>
      <c r="CZ1666" s="19">
        <v>0</v>
      </c>
      <c r="DA1666" s="19">
        <f t="shared" si="79"/>
        <v>0</v>
      </c>
    </row>
    <row r="1667" spans="27:105" x14ac:dyDescent="0.35">
      <c r="AA1667" s="33"/>
      <c r="AB1667" s="33"/>
      <c r="AC1667" s="33"/>
      <c r="AN1667" s="89"/>
      <c r="BL1667" s="42"/>
      <c r="BV1667" s="42"/>
      <c r="BW1667" s="42"/>
      <c r="CY1667" s="19">
        <v>876.26381532000005</v>
      </c>
      <c r="CZ1667" s="19">
        <v>0</v>
      </c>
      <c r="DA1667" s="19">
        <f t="shared" si="79"/>
        <v>876.26381532000005</v>
      </c>
    </row>
    <row r="1668" spans="27:105" x14ac:dyDescent="0.35">
      <c r="AA1668" s="33"/>
      <c r="AB1668" s="33"/>
      <c r="AC1668" s="33"/>
      <c r="AN1668" s="89"/>
      <c r="BL1668" s="42"/>
      <c r="BV1668" s="42"/>
      <c r="BW1668" s="42"/>
      <c r="CY1668" s="19">
        <v>872.06681702000003</v>
      </c>
      <c r="CZ1668" s="19">
        <v>0</v>
      </c>
      <c r="DA1668" s="19">
        <f t="shared" si="79"/>
        <v>872.06681702000003</v>
      </c>
    </row>
    <row r="1669" spans="27:105" x14ac:dyDescent="0.35">
      <c r="AA1669" s="33"/>
      <c r="AB1669" s="33"/>
      <c r="AC1669" s="33"/>
      <c r="AN1669" s="89"/>
      <c r="BL1669" s="42"/>
      <c r="BV1669" s="42"/>
      <c r="BW1669" s="42"/>
      <c r="CY1669" s="19">
        <v>455.92967404000001</v>
      </c>
      <c r="CZ1669" s="19">
        <v>0</v>
      </c>
      <c r="DA1669" s="19">
        <f t="shared" si="79"/>
        <v>455.92967404000001</v>
      </c>
    </row>
    <row r="1670" spans="27:105" x14ac:dyDescent="0.35">
      <c r="AA1670" s="33"/>
      <c r="AB1670" s="33"/>
      <c r="AC1670" s="33"/>
      <c r="AN1670" s="89"/>
      <c r="BL1670" s="42"/>
      <c r="BV1670" s="42"/>
      <c r="BW1670" s="42"/>
      <c r="CY1670" s="19">
        <v>0</v>
      </c>
      <c r="CZ1670" s="19">
        <v>0</v>
      </c>
      <c r="DA1670" s="19">
        <f t="shared" ref="DA1670:DA1733" si="80">CY1670-CZ1670</f>
        <v>0</v>
      </c>
    </row>
    <row r="1671" spans="27:105" x14ac:dyDescent="0.35">
      <c r="AA1671" s="33"/>
      <c r="AB1671" s="33"/>
      <c r="AC1671" s="33"/>
      <c r="AN1671" s="89"/>
      <c r="BL1671" s="42"/>
      <c r="BV1671" s="42"/>
      <c r="BW1671" s="42"/>
      <c r="CY1671" s="19">
        <v>0</v>
      </c>
      <c r="CZ1671" s="19">
        <v>0</v>
      </c>
      <c r="DA1671" s="19">
        <f t="shared" si="80"/>
        <v>0</v>
      </c>
    </row>
    <row r="1672" spans="27:105" x14ac:dyDescent="0.35">
      <c r="AA1672" s="33"/>
      <c r="AB1672" s="33"/>
      <c r="AC1672" s="33"/>
      <c r="AN1672" s="89"/>
      <c r="BL1672" s="42"/>
      <c r="BV1672" s="42"/>
      <c r="BW1672" s="42"/>
      <c r="CY1672" s="19">
        <v>0</v>
      </c>
      <c r="CZ1672" s="19">
        <v>0</v>
      </c>
      <c r="DA1672" s="19">
        <f t="shared" si="80"/>
        <v>0</v>
      </c>
    </row>
    <row r="1673" spans="27:105" x14ac:dyDescent="0.35">
      <c r="AA1673" s="33"/>
      <c r="AB1673" s="33"/>
      <c r="AC1673" s="33"/>
      <c r="AN1673" s="89"/>
      <c r="BL1673" s="42"/>
      <c r="BV1673" s="42"/>
      <c r="BW1673" s="42"/>
      <c r="CY1673" s="19">
        <v>0</v>
      </c>
      <c r="CZ1673" s="19">
        <v>2291.51019787</v>
      </c>
      <c r="DA1673" s="19">
        <f t="shared" si="80"/>
        <v>-2291.51019787</v>
      </c>
    </row>
    <row r="1674" spans="27:105" x14ac:dyDescent="0.35">
      <c r="AA1674" s="33"/>
      <c r="AB1674" s="33"/>
      <c r="AC1674" s="33"/>
      <c r="AN1674" s="89"/>
      <c r="BL1674" s="42"/>
      <c r="BV1674" s="42"/>
      <c r="BW1674" s="42"/>
      <c r="CY1674" s="19">
        <v>0</v>
      </c>
      <c r="CZ1674" s="19">
        <v>2666.6129852899999</v>
      </c>
      <c r="DA1674" s="19">
        <f t="shared" si="80"/>
        <v>-2666.6129852899999</v>
      </c>
    </row>
    <row r="1675" spans="27:105" x14ac:dyDescent="0.35">
      <c r="AA1675" s="33"/>
      <c r="AB1675" s="33"/>
      <c r="AC1675" s="33"/>
      <c r="AN1675" s="89"/>
      <c r="BL1675" s="42"/>
      <c r="BV1675" s="42"/>
      <c r="BW1675" s="42"/>
      <c r="CY1675" s="19">
        <v>0</v>
      </c>
      <c r="CZ1675" s="19">
        <v>2784.0466255299998</v>
      </c>
      <c r="DA1675" s="19">
        <f t="shared" si="80"/>
        <v>-2784.0466255299998</v>
      </c>
    </row>
    <row r="1676" spans="27:105" x14ac:dyDescent="0.35">
      <c r="AA1676" s="33"/>
      <c r="AB1676" s="33"/>
      <c r="AC1676" s="33"/>
      <c r="AN1676" s="89"/>
      <c r="BL1676" s="42"/>
      <c r="BV1676" s="42"/>
      <c r="BW1676" s="42"/>
      <c r="CY1676" s="19">
        <v>0</v>
      </c>
      <c r="CZ1676" s="19">
        <v>2692.6127999999999</v>
      </c>
      <c r="DA1676" s="19">
        <f t="shared" si="80"/>
        <v>-2692.6127999999999</v>
      </c>
    </row>
    <row r="1677" spans="27:105" x14ac:dyDescent="0.35">
      <c r="AA1677" s="33"/>
      <c r="AB1677" s="33"/>
      <c r="AC1677" s="33"/>
      <c r="AN1677" s="89"/>
      <c r="BL1677" s="42"/>
      <c r="BV1677" s="42"/>
      <c r="BW1677" s="42"/>
      <c r="CY1677" s="19">
        <v>0</v>
      </c>
      <c r="CZ1677" s="19">
        <v>0</v>
      </c>
      <c r="DA1677" s="19">
        <f t="shared" si="80"/>
        <v>0</v>
      </c>
    </row>
    <row r="1678" spans="27:105" x14ac:dyDescent="0.35">
      <c r="AA1678" s="33"/>
      <c r="AB1678" s="33"/>
      <c r="AC1678" s="33"/>
      <c r="AN1678" s="89"/>
      <c r="BL1678" s="42"/>
      <c r="BV1678" s="42"/>
      <c r="BW1678" s="42"/>
      <c r="CY1678" s="19">
        <v>0</v>
      </c>
      <c r="CZ1678" s="19">
        <v>0</v>
      </c>
      <c r="DA1678" s="19">
        <f t="shared" si="80"/>
        <v>0</v>
      </c>
    </row>
    <row r="1679" spans="27:105" x14ac:dyDescent="0.35">
      <c r="AA1679" s="33"/>
      <c r="AB1679" s="33"/>
      <c r="AC1679" s="33"/>
      <c r="AN1679" s="89"/>
      <c r="BL1679" s="42"/>
      <c r="BV1679" s="42"/>
      <c r="BW1679" s="42"/>
      <c r="CY1679" s="19">
        <v>700.85541489000002</v>
      </c>
      <c r="CZ1679" s="19">
        <v>0</v>
      </c>
      <c r="DA1679" s="19">
        <f t="shared" si="80"/>
        <v>700.85541489000002</v>
      </c>
    </row>
    <row r="1680" spans="27:105" x14ac:dyDescent="0.35">
      <c r="AA1680" s="33"/>
      <c r="AB1680" s="33"/>
      <c r="AC1680" s="33"/>
      <c r="AN1680" s="89"/>
      <c r="BL1680" s="42"/>
      <c r="BV1680" s="42"/>
      <c r="BW1680" s="42"/>
      <c r="CY1680" s="19">
        <v>2163.6282289400001</v>
      </c>
      <c r="CZ1680" s="19">
        <v>0</v>
      </c>
      <c r="DA1680" s="19">
        <f t="shared" si="80"/>
        <v>2163.6282289400001</v>
      </c>
    </row>
    <row r="1681" spans="27:105" x14ac:dyDescent="0.35">
      <c r="AA1681" s="33"/>
      <c r="AB1681" s="33"/>
      <c r="AC1681" s="33"/>
      <c r="AN1681" s="89"/>
      <c r="BL1681" s="42"/>
      <c r="BV1681" s="42"/>
      <c r="BW1681" s="42"/>
      <c r="CY1681" s="19">
        <v>1718.3545357400001</v>
      </c>
      <c r="CZ1681" s="19">
        <v>0</v>
      </c>
      <c r="DA1681" s="19">
        <f t="shared" si="80"/>
        <v>1718.3545357400001</v>
      </c>
    </row>
    <row r="1682" spans="27:105" x14ac:dyDescent="0.35">
      <c r="AA1682" s="33"/>
      <c r="AB1682" s="33"/>
      <c r="AC1682" s="33"/>
      <c r="AN1682" s="89"/>
      <c r="BL1682" s="42"/>
      <c r="BV1682" s="42"/>
      <c r="BW1682" s="42"/>
      <c r="CY1682" s="19">
        <v>685.67348978999996</v>
      </c>
      <c r="CZ1682" s="19">
        <v>0</v>
      </c>
      <c r="DA1682" s="19">
        <f t="shared" si="80"/>
        <v>685.67348978999996</v>
      </c>
    </row>
    <row r="1683" spans="27:105" x14ac:dyDescent="0.35">
      <c r="AA1683" s="33"/>
      <c r="AB1683" s="33"/>
      <c r="AC1683" s="33"/>
      <c r="AN1683" s="89"/>
      <c r="BL1683" s="42"/>
      <c r="BV1683" s="42"/>
      <c r="BW1683" s="42"/>
      <c r="CY1683" s="19">
        <v>553.82860722999999</v>
      </c>
      <c r="CZ1683" s="19">
        <v>0</v>
      </c>
      <c r="DA1683" s="19">
        <f t="shared" si="80"/>
        <v>553.82860722999999</v>
      </c>
    </row>
    <row r="1684" spans="27:105" x14ac:dyDescent="0.35">
      <c r="AA1684" s="33"/>
      <c r="AB1684" s="33"/>
      <c r="AC1684" s="33"/>
      <c r="AN1684" s="89"/>
      <c r="BL1684" s="42"/>
      <c r="BV1684" s="42"/>
      <c r="BW1684" s="42"/>
      <c r="CY1684" s="19">
        <v>177.65972339999999</v>
      </c>
      <c r="CZ1684" s="19">
        <v>0</v>
      </c>
      <c r="DA1684" s="19">
        <f t="shared" si="80"/>
        <v>177.65972339999999</v>
      </c>
    </row>
    <row r="1685" spans="27:105" x14ac:dyDescent="0.35">
      <c r="AA1685" s="33"/>
      <c r="AB1685" s="33"/>
      <c r="AC1685" s="33"/>
      <c r="AN1685" s="89"/>
      <c r="BL1685" s="42"/>
      <c r="BV1685" s="42"/>
      <c r="BW1685" s="42"/>
      <c r="CY1685" s="19">
        <v>106.44912766</v>
      </c>
      <c r="CZ1685" s="19">
        <v>0</v>
      </c>
      <c r="DA1685" s="19">
        <f t="shared" si="80"/>
        <v>106.44912766</v>
      </c>
    </row>
    <row r="1686" spans="27:105" x14ac:dyDescent="0.35">
      <c r="AA1686" s="33"/>
      <c r="AB1686" s="33"/>
      <c r="AC1686" s="33"/>
      <c r="AN1686" s="89"/>
      <c r="BL1686" s="42"/>
      <c r="BV1686" s="42"/>
      <c r="BW1686" s="42"/>
      <c r="CY1686" s="19">
        <v>0</v>
      </c>
      <c r="CZ1686" s="19">
        <v>0</v>
      </c>
      <c r="DA1686" s="19">
        <f t="shared" si="80"/>
        <v>0</v>
      </c>
    </row>
    <row r="1687" spans="27:105" x14ac:dyDescent="0.35">
      <c r="AA1687" s="33"/>
      <c r="AB1687" s="33"/>
      <c r="AC1687" s="33"/>
      <c r="AN1687" s="89"/>
      <c r="BL1687" s="42"/>
      <c r="BV1687" s="42"/>
      <c r="BW1687" s="42"/>
      <c r="CY1687" s="19">
        <v>0</v>
      </c>
      <c r="CZ1687" s="19">
        <v>642.94691961000001</v>
      </c>
      <c r="DA1687" s="19">
        <f t="shared" si="80"/>
        <v>-642.94691961000001</v>
      </c>
    </row>
    <row r="1688" spans="27:105" x14ac:dyDescent="0.35">
      <c r="AA1688" s="33"/>
      <c r="AB1688" s="33"/>
      <c r="AC1688" s="33"/>
      <c r="AN1688" s="89"/>
      <c r="BL1688" s="42"/>
      <c r="BV1688" s="42"/>
      <c r="BW1688" s="42"/>
      <c r="CY1688" s="19">
        <v>0</v>
      </c>
      <c r="CZ1688" s="19">
        <v>0</v>
      </c>
      <c r="DA1688" s="19">
        <f t="shared" si="80"/>
        <v>0</v>
      </c>
    </row>
    <row r="1689" spans="27:105" x14ac:dyDescent="0.35">
      <c r="AA1689" s="33"/>
      <c r="AB1689" s="33"/>
      <c r="AC1689" s="33"/>
      <c r="AN1689" s="89"/>
      <c r="BL1689" s="42"/>
      <c r="BV1689" s="42"/>
      <c r="BW1689" s="42"/>
      <c r="CY1689" s="19">
        <v>0</v>
      </c>
      <c r="CZ1689" s="19">
        <v>0</v>
      </c>
      <c r="DA1689" s="19">
        <f t="shared" si="80"/>
        <v>0</v>
      </c>
    </row>
    <row r="1690" spans="27:105" x14ac:dyDescent="0.35">
      <c r="AA1690" s="33"/>
      <c r="AB1690" s="33"/>
      <c r="AC1690" s="33"/>
      <c r="AN1690" s="89"/>
      <c r="BL1690" s="42"/>
      <c r="BV1690" s="42"/>
      <c r="BW1690" s="42"/>
      <c r="CY1690" s="19">
        <v>0</v>
      </c>
      <c r="CZ1690" s="19">
        <v>0</v>
      </c>
      <c r="DA1690" s="19">
        <f t="shared" si="80"/>
        <v>0</v>
      </c>
    </row>
    <row r="1691" spans="27:105" x14ac:dyDescent="0.35">
      <c r="AA1691" s="33"/>
      <c r="AB1691" s="33"/>
      <c r="AC1691" s="33"/>
      <c r="AN1691" s="89"/>
      <c r="BL1691" s="42"/>
      <c r="BV1691" s="42"/>
      <c r="BW1691" s="42"/>
      <c r="CY1691" s="19">
        <v>0</v>
      </c>
      <c r="CZ1691" s="19">
        <v>0</v>
      </c>
      <c r="DA1691" s="19">
        <f t="shared" si="80"/>
        <v>0</v>
      </c>
    </row>
    <row r="1692" spans="27:105" x14ac:dyDescent="0.35">
      <c r="AA1692" s="33"/>
      <c r="AB1692" s="33"/>
      <c r="AC1692" s="33"/>
      <c r="AN1692" s="89"/>
      <c r="BL1692" s="42"/>
      <c r="BV1692" s="42"/>
      <c r="BW1692" s="42"/>
      <c r="CY1692" s="19">
        <v>0</v>
      </c>
      <c r="CZ1692" s="19">
        <v>0</v>
      </c>
      <c r="DA1692" s="19">
        <f t="shared" si="80"/>
        <v>0</v>
      </c>
    </row>
    <row r="1693" spans="27:105" x14ac:dyDescent="0.35">
      <c r="AA1693" s="33"/>
      <c r="AB1693" s="33"/>
      <c r="AC1693" s="33"/>
      <c r="AN1693" s="89"/>
      <c r="BL1693" s="42"/>
      <c r="BV1693" s="42"/>
      <c r="BW1693" s="42"/>
      <c r="CY1693" s="19">
        <v>0</v>
      </c>
      <c r="CZ1693" s="19">
        <v>0</v>
      </c>
      <c r="DA1693" s="19">
        <f t="shared" si="80"/>
        <v>0</v>
      </c>
    </row>
    <row r="1694" spans="27:105" x14ac:dyDescent="0.35">
      <c r="AA1694" s="33"/>
      <c r="AB1694" s="33"/>
      <c r="AC1694" s="33"/>
      <c r="AN1694" s="89"/>
      <c r="BL1694" s="42"/>
      <c r="BV1694" s="42"/>
      <c r="BW1694" s="42"/>
      <c r="CY1694" s="19">
        <v>2781.8151170199999</v>
      </c>
      <c r="CZ1694" s="19">
        <v>0</v>
      </c>
      <c r="DA1694" s="19">
        <f t="shared" si="80"/>
        <v>2781.8151170199999</v>
      </c>
    </row>
    <row r="1695" spans="27:105" x14ac:dyDescent="0.35">
      <c r="AA1695" s="33"/>
      <c r="AB1695" s="33"/>
      <c r="AC1695" s="33"/>
      <c r="AN1695" s="89"/>
      <c r="BL1695" s="42"/>
      <c r="BV1695" s="42"/>
      <c r="BW1695" s="42"/>
      <c r="CY1695" s="19">
        <v>0</v>
      </c>
      <c r="CZ1695" s="19">
        <v>0</v>
      </c>
      <c r="DA1695" s="19">
        <f t="shared" si="80"/>
        <v>0</v>
      </c>
    </row>
    <row r="1696" spans="27:105" x14ac:dyDescent="0.35">
      <c r="AA1696" s="33"/>
      <c r="AB1696" s="33"/>
      <c r="AC1696" s="33"/>
      <c r="AN1696" s="89"/>
      <c r="BL1696" s="42"/>
      <c r="BV1696" s="42"/>
      <c r="BW1696" s="42"/>
      <c r="CY1696" s="19">
        <v>0</v>
      </c>
      <c r="CZ1696" s="19">
        <v>3000</v>
      </c>
      <c r="DA1696" s="19">
        <f t="shared" si="80"/>
        <v>-3000</v>
      </c>
    </row>
    <row r="1697" spans="27:105" x14ac:dyDescent="0.35">
      <c r="AA1697" s="33"/>
      <c r="AB1697" s="33"/>
      <c r="AC1697" s="33"/>
      <c r="AN1697" s="89"/>
      <c r="BL1697" s="42"/>
      <c r="BV1697" s="42"/>
      <c r="BW1697" s="42"/>
      <c r="CY1697" s="19">
        <v>0</v>
      </c>
      <c r="CZ1697" s="19">
        <v>3000</v>
      </c>
      <c r="DA1697" s="19">
        <f t="shared" si="80"/>
        <v>-3000</v>
      </c>
    </row>
    <row r="1698" spans="27:105" x14ac:dyDescent="0.35">
      <c r="AA1698" s="33"/>
      <c r="AB1698" s="33"/>
      <c r="AC1698" s="33"/>
      <c r="AN1698" s="89"/>
      <c r="BL1698" s="42"/>
      <c r="BV1698" s="42"/>
      <c r="BW1698" s="42"/>
      <c r="CY1698" s="19">
        <v>0</v>
      </c>
      <c r="CZ1698" s="19">
        <v>0</v>
      </c>
      <c r="DA1698" s="19">
        <f t="shared" si="80"/>
        <v>0</v>
      </c>
    </row>
    <row r="1699" spans="27:105" x14ac:dyDescent="0.35">
      <c r="AA1699" s="33"/>
      <c r="AB1699" s="33"/>
      <c r="AC1699" s="33"/>
      <c r="AN1699" s="89"/>
      <c r="BL1699" s="42"/>
      <c r="BV1699" s="42"/>
      <c r="BW1699" s="42"/>
      <c r="CY1699" s="19">
        <v>0</v>
      </c>
      <c r="CZ1699" s="19">
        <v>0</v>
      </c>
      <c r="DA1699" s="19">
        <f t="shared" si="80"/>
        <v>0</v>
      </c>
    </row>
    <row r="1700" spans="27:105" x14ac:dyDescent="0.35">
      <c r="AA1700" s="33"/>
      <c r="AB1700" s="33"/>
      <c r="AC1700" s="33"/>
      <c r="AN1700" s="89"/>
      <c r="BL1700" s="42"/>
      <c r="BV1700" s="42"/>
      <c r="BW1700" s="42"/>
      <c r="CY1700" s="19">
        <v>0</v>
      </c>
      <c r="CZ1700" s="19">
        <v>2885.9969574500001</v>
      </c>
      <c r="DA1700" s="19">
        <f t="shared" si="80"/>
        <v>-2885.9969574500001</v>
      </c>
    </row>
    <row r="1701" spans="27:105" x14ac:dyDescent="0.35">
      <c r="AA1701" s="33"/>
      <c r="AB1701" s="33"/>
      <c r="AC1701" s="33"/>
      <c r="AN1701" s="89"/>
      <c r="BL1701" s="42"/>
      <c r="BV1701" s="42"/>
      <c r="BW1701" s="42"/>
      <c r="CY1701" s="19">
        <v>0</v>
      </c>
      <c r="CZ1701" s="19">
        <v>132.21291063999999</v>
      </c>
      <c r="DA1701" s="19">
        <f t="shared" si="80"/>
        <v>-132.21291063999999</v>
      </c>
    </row>
    <row r="1702" spans="27:105" x14ac:dyDescent="0.35">
      <c r="AA1702" s="33"/>
      <c r="AB1702" s="33"/>
      <c r="AC1702" s="33"/>
      <c r="AN1702" s="89"/>
      <c r="BL1702" s="42"/>
      <c r="BV1702" s="42"/>
      <c r="BW1702" s="42"/>
      <c r="CY1702" s="19">
        <v>0</v>
      </c>
      <c r="CZ1702" s="19">
        <v>0</v>
      </c>
      <c r="DA1702" s="19">
        <f t="shared" si="80"/>
        <v>0</v>
      </c>
    </row>
    <row r="1703" spans="27:105" x14ac:dyDescent="0.35">
      <c r="AA1703" s="33"/>
      <c r="AB1703" s="33"/>
      <c r="AC1703" s="33"/>
      <c r="AN1703" s="89"/>
      <c r="BL1703" s="42"/>
      <c r="BV1703" s="42"/>
      <c r="BW1703" s="42"/>
      <c r="CY1703" s="19">
        <v>3000</v>
      </c>
      <c r="CZ1703" s="19">
        <v>0</v>
      </c>
      <c r="DA1703" s="19">
        <f t="shared" si="80"/>
        <v>3000</v>
      </c>
    </row>
    <row r="1704" spans="27:105" x14ac:dyDescent="0.35">
      <c r="AA1704" s="33"/>
      <c r="AB1704" s="33"/>
      <c r="AC1704" s="33"/>
      <c r="AN1704" s="89"/>
      <c r="BL1704" s="42"/>
      <c r="BV1704" s="42"/>
      <c r="BW1704" s="42"/>
      <c r="CY1704" s="19">
        <v>0</v>
      </c>
      <c r="CZ1704" s="19">
        <v>0</v>
      </c>
      <c r="DA1704" s="19">
        <f t="shared" si="80"/>
        <v>0</v>
      </c>
    </row>
    <row r="1705" spans="27:105" x14ac:dyDescent="0.35">
      <c r="AA1705" s="33"/>
      <c r="AB1705" s="33"/>
      <c r="AC1705" s="33"/>
      <c r="AN1705" s="89"/>
      <c r="BL1705" s="42"/>
      <c r="BV1705" s="42"/>
      <c r="BW1705" s="42"/>
      <c r="CY1705" s="19">
        <v>2739.3747078699998</v>
      </c>
      <c r="CZ1705" s="19">
        <v>260.62529212999999</v>
      </c>
      <c r="DA1705" s="19">
        <f t="shared" si="80"/>
        <v>2478.7494157399997</v>
      </c>
    </row>
    <row r="1706" spans="27:105" x14ac:dyDescent="0.35">
      <c r="AA1706" s="33"/>
      <c r="AB1706" s="33"/>
      <c r="AC1706" s="33"/>
      <c r="AN1706" s="89"/>
      <c r="BL1706" s="42"/>
      <c r="BV1706" s="42"/>
      <c r="BW1706" s="42"/>
      <c r="CY1706" s="19">
        <v>0</v>
      </c>
      <c r="CZ1706" s="19">
        <v>2428.4783702099999</v>
      </c>
      <c r="DA1706" s="19">
        <f t="shared" si="80"/>
        <v>-2428.4783702099999</v>
      </c>
    </row>
    <row r="1707" spans="27:105" x14ac:dyDescent="0.35">
      <c r="AA1707" s="33"/>
      <c r="AB1707" s="33"/>
      <c r="AC1707" s="33"/>
      <c r="AN1707" s="89"/>
      <c r="BL1707" s="42"/>
      <c r="BV1707" s="42"/>
      <c r="BW1707" s="42"/>
      <c r="CY1707" s="19">
        <v>0</v>
      </c>
      <c r="CZ1707" s="19">
        <v>2269.4452127700001</v>
      </c>
      <c r="DA1707" s="19">
        <f t="shared" si="80"/>
        <v>-2269.4452127700001</v>
      </c>
    </row>
    <row r="1708" spans="27:105" x14ac:dyDescent="0.35">
      <c r="AA1708" s="33"/>
      <c r="AB1708" s="33"/>
      <c r="AC1708" s="33"/>
      <c r="AN1708" s="89"/>
      <c r="BL1708" s="42"/>
      <c r="BV1708" s="42"/>
      <c r="BW1708" s="42"/>
      <c r="CY1708" s="19">
        <v>0</v>
      </c>
      <c r="CZ1708" s="19">
        <v>0</v>
      </c>
      <c r="DA1708" s="19">
        <f t="shared" si="80"/>
        <v>0</v>
      </c>
    </row>
    <row r="1709" spans="27:105" x14ac:dyDescent="0.35">
      <c r="AA1709" s="33"/>
      <c r="AB1709" s="33"/>
      <c r="AC1709" s="33"/>
      <c r="AN1709" s="89"/>
      <c r="BL1709" s="42"/>
      <c r="BV1709" s="42"/>
      <c r="BW1709" s="42"/>
      <c r="CY1709" s="19">
        <v>3000</v>
      </c>
      <c r="CZ1709" s="19">
        <v>0</v>
      </c>
      <c r="DA1709" s="19">
        <f t="shared" si="80"/>
        <v>3000</v>
      </c>
    </row>
    <row r="1710" spans="27:105" x14ac:dyDescent="0.35">
      <c r="AA1710" s="33"/>
      <c r="AB1710" s="33"/>
      <c r="AC1710" s="33"/>
      <c r="AN1710" s="89"/>
      <c r="BL1710" s="42"/>
      <c r="BV1710" s="42"/>
      <c r="BW1710" s="42"/>
      <c r="CY1710" s="19">
        <v>0</v>
      </c>
      <c r="CZ1710" s="19">
        <v>0</v>
      </c>
      <c r="DA1710" s="19">
        <f t="shared" si="80"/>
        <v>0</v>
      </c>
    </row>
    <row r="1711" spans="27:105" x14ac:dyDescent="0.35">
      <c r="AA1711" s="33"/>
      <c r="AB1711" s="33"/>
      <c r="AC1711" s="33"/>
      <c r="AN1711" s="89"/>
      <c r="BL1711" s="42"/>
      <c r="BV1711" s="42"/>
      <c r="BW1711" s="42"/>
      <c r="CY1711" s="19">
        <v>0</v>
      </c>
      <c r="CZ1711" s="19">
        <v>0</v>
      </c>
      <c r="DA1711" s="19">
        <f t="shared" si="80"/>
        <v>0</v>
      </c>
    </row>
    <row r="1712" spans="27:105" x14ac:dyDescent="0.35">
      <c r="AA1712" s="33"/>
      <c r="AB1712" s="33"/>
      <c r="AC1712" s="33"/>
      <c r="AN1712" s="89"/>
      <c r="BL1712" s="42"/>
      <c r="BV1712" s="42"/>
      <c r="BW1712" s="42"/>
      <c r="CY1712" s="19">
        <v>1287.9853252800001</v>
      </c>
      <c r="CZ1712" s="19">
        <v>1712.0146747199999</v>
      </c>
      <c r="DA1712" s="19">
        <f t="shared" si="80"/>
        <v>-424.02934943999981</v>
      </c>
    </row>
    <row r="1713" spans="27:105" x14ac:dyDescent="0.35">
      <c r="AA1713" s="33"/>
      <c r="AB1713" s="33"/>
      <c r="AC1713" s="33"/>
      <c r="AN1713" s="89"/>
      <c r="BL1713" s="42"/>
      <c r="BV1713" s="42"/>
      <c r="BW1713" s="42"/>
      <c r="CY1713" s="19">
        <v>0</v>
      </c>
      <c r="CZ1713" s="19">
        <v>1228.74083404</v>
      </c>
      <c r="DA1713" s="19">
        <f t="shared" si="80"/>
        <v>-1228.74083404</v>
      </c>
    </row>
    <row r="1714" spans="27:105" x14ac:dyDescent="0.35">
      <c r="AA1714" s="33"/>
      <c r="AB1714" s="33"/>
      <c r="AC1714" s="33"/>
      <c r="AN1714" s="89"/>
      <c r="BL1714" s="42"/>
      <c r="BV1714" s="42"/>
      <c r="BW1714" s="42"/>
      <c r="CY1714" s="19">
        <v>0</v>
      </c>
      <c r="CZ1714" s="19">
        <v>0</v>
      </c>
      <c r="DA1714" s="19">
        <f t="shared" si="80"/>
        <v>0</v>
      </c>
    </row>
    <row r="1715" spans="27:105" x14ac:dyDescent="0.35">
      <c r="AA1715" s="33"/>
      <c r="AB1715" s="33"/>
      <c r="AC1715" s="33"/>
      <c r="AN1715" s="89"/>
      <c r="BL1715" s="42"/>
      <c r="BV1715" s="42"/>
      <c r="BW1715" s="42"/>
      <c r="CY1715" s="19">
        <v>0</v>
      </c>
      <c r="CZ1715" s="19">
        <v>0</v>
      </c>
      <c r="DA1715" s="19">
        <f t="shared" si="80"/>
        <v>0</v>
      </c>
    </row>
    <row r="1716" spans="27:105" x14ac:dyDescent="0.35">
      <c r="AA1716" s="33"/>
      <c r="AB1716" s="33"/>
      <c r="AC1716" s="33"/>
      <c r="AN1716" s="89"/>
      <c r="BL1716" s="42"/>
      <c r="BV1716" s="42"/>
      <c r="BW1716" s="42"/>
      <c r="CY1716" s="19">
        <v>0</v>
      </c>
      <c r="CZ1716" s="19">
        <v>0</v>
      </c>
      <c r="DA1716" s="19">
        <f t="shared" si="80"/>
        <v>0</v>
      </c>
    </row>
    <row r="1717" spans="27:105" x14ac:dyDescent="0.35">
      <c r="AA1717" s="33"/>
      <c r="AB1717" s="33"/>
      <c r="AC1717" s="33"/>
      <c r="AN1717" s="89"/>
      <c r="BL1717" s="42"/>
      <c r="BV1717" s="42"/>
      <c r="BW1717" s="42"/>
      <c r="CY1717" s="19">
        <v>0</v>
      </c>
      <c r="CZ1717" s="19">
        <v>0</v>
      </c>
      <c r="DA1717" s="19">
        <f t="shared" si="80"/>
        <v>0</v>
      </c>
    </row>
    <row r="1718" spans="27:105" x14ac:dyDescent="0.35">
      <c r="AA1718" s="33"/>
      <c r="AB1718" s="33"/>
      <c r="AC1718" s="33"/>
      <c r="AN1718" s="89"/>
      <c r="BL1718" s="42"/>
      <c r="BV1718" s="42"/>
      <c r="BW1718" s="42"/>
      <c r="CY1718" s="19">
        <v>0</v>
      </c>
      <c r="CZ1718" s="19">
        <v>0</v>
      </c>
      <c r="DA1718" s="19">
        <f t="shared" si="80"/>
        <v>0</v>
      </c>
    </row>
    <row r="1719" spans="27:105" x14ac:dyDescent="0.35">
      <c r="AA1719" s="33"/>
      <c r="AB1719" s="33"/>
      <c r="AC1719" s="33"/>
      <c r="AN1719" s="89"/>
      <c r="BL1719" s="42"/>
      <c r="BV1719" s="42"/>
      <c r="BW1719" s="42"/>
      <c r="CY1719" s="19">
        <v>0</v>
      </c>
      <c r="CZ1719" s="19">
        <v>0</v>
      </c>
      <c r="DA1719" s="19">
        <f t="shared" si="80"/>
        <v>0</v>
      </c>
    </row>
    <row r="1720" spans="27:105" x14ac:dyDescent="0.35">
      <c r="AA1720" s="33"/>
      <c r="AB1720" s="33"/>
      <c r="AC1720" s="33"/>
      <c r="AN1720" s="89"/>
      <c r="BL1720" s="42"/>
      <c r="BV1720" s="42"/>
      <c r="BW1720" s="42"/>
      <c r="CY1720" s="19">
        <v>0</v>
      </c>
      <c r="CZ1720" s="19">
        <v>0</v>
      </c>
      <c r="DA1720" s="19">
        <f t="shared" si="80"/>
        <v>0</v>
      </c>
    </row>
    <row r="1721" spans="27:105" x14ac:dyDescent="0.35">
      <c r="AA1721" s="33"/>
      <c r="AB1721" s="33"/>
      <c r="AC1721" s="33"/>
      <c r="AN1721" s="89"/>
      <c r="BL1721" s="42"/>
      <c r="BV1721" s="42"/>
      <c r="BW1721" s="42"/>
      <c r="CY1721" s="19">
        <v>0</v>
      </c>
      <c r="CZ1721" s="19">
        <v>0</v>
      </c>
      <c r="DA1721" s="19">
        <f t="shared" si="80"/>
        <v>0</v>
      </c>
    </row>
    <row r="1722" spans="27:105" x14ac:dyDescent="0.35">
      <c r="AA1722" s="33"/>
      <c r="AB1722" s="33"/>
      <c r="AC1722" s="33"/>
      <c r="AN1722" s="89"/>
      <c r="BL1722" s="42"/>
      <c r="BV1722" s="42"/>
      <c r="BW1722" s="42"/>
      <c r="CY1722" s="19">
        <v>0</v>
      </c>
      <c r="CZ1722" s="19">
        <v>3000</v>
      </c>
      <c r="DA1722" s="19">
        <f t="shared" si="80"/>
        <v>-3000</v>
      </c>
    </row>
    <row r="1723" spans="27:105" x14ac:dyDescent="0.35">
      <c r="AA1723" s="33"/>
      <c r="AB1723" s="33"/>
      <c r="AC1723" s="33"/>
      <c r="AN1723" s="89"/>
      <c r="BL1723" s="42"/>
      <c r="BV1723" s="42"/>
      <c r="BW1723" s="42"/>
      <c r="CY1723" s="19">
        <v>3000</v>
      </c>
      <c r="CZ1723" s="19">
        <v>0</v>
      </c>
      <c r="DA1723" s="19">
        <f t="shared" si="80"/>
        <v>3000</v>
      </c>
    </row>
    <row r="1724" spans="27:105" x14ac:dyDescent="0.35">
      <c r="AA1724" s="33"/>
      <c r="AB1724" s="33"/>
      <c r="AC1724" s="33"/>
      <c r="AN1724" s="89"/>
      <c r="BL1724" s="42"/>
      <c r="BV1724" s="42"/>
      <c r="BW1724" s="42"/>
      <c r="CY1724" s="19">
        <v>0</v>
      </c>
      <c r="CZ1724" s="19">
        <v>0</v>
      </c>
      <c r="DA1724" s="19">
        <f t="shared" si="80"/>
        <v>0</v>
      </c>
    </row>
    <row r="1725" spans="27:105" x14ac:dyDescent="0.35">
      <c r="AA1725" s="33"/>
      <c r="AB1725" s="33"/>
      <c r="AC1725" s="33"/>
      <c r="AN1725" s="89"/>
      <c r="BL1725" s="42"/>
      <c r="BV1725" s="42"/>
      <c r="BW1725" s="42"/>
      <c r="CY1725" s="19">
        <v>0</v>
      </c>
      <c r="CZ1725" s="19">
        <v>0</v>
      </c>
      <c r="DA1725" s="19">
        <f t="shared" si="80"/>
        <v>0</v>
      </c>
    </row>
    <row r="1726" spans="27:105" x14ac:dyDescent="0.35">
      <c r="AA1726" s="33"/>
      <c r="AB1726" s="33"/>
      <c r="AC1726" s="33"/>
      <c r="AN1726" s="89"/>
      <c r="BL1726" s="42"/>
      <c r="BV1726" s="42"/>
      <c r="BW1726" s="42"/>
      <c r="CY1726" s="19">
        <v>0</v>
      </c>
      <c r="CZ1726" s="19">
        <v>0</v>
      </c>
      <c r="DA1726" s="19">
        <f t="shared" si="80"/>
        <v>0</v>
      </c>
    </row>
    <row r="1727" spans="27:105" x14ac:dyDescent="0.35">
      <c r="AA1727" s="33"/>
      <c r="AB1727" s="33"/>
      <c r="AC1727" s="33"/>
      <c r="AN1727" s="89"/>
      <c r="BL1727" s="42"/>
      <c r="BV1727" s="42"/>
      <c r="BW1727" s="42"/>
      <c r="CY1727" s="19">
        <v>0</v>
      </c>
      <c r="CZ1727" s="19">
        <v>0</v>
      </c>
      <c r="DA1727" s="19">
        <f t="shared" si="80"/>
        <v>0</v>
      </c>
    </row>
    <row r="1728" spans="27:105" x14ac:dyDescent="0.35">
      <c r="AA1728" s="33"/>
      <c r="AB1728" s="33"/>
      <c r="AC1728" s="33"/>
      <c r="AN1728" s="89"/>
      <c r="BL1728" s="42"/>
      <c r="BV1728" s="42"/>
      <c r="BW1728" s="42"/>
      <c r="CY1728" s="19">
        <v>1582.3838851099999</v>
      </c>
      <c r="CZ1728" s="19">
        <v>0</v>
      </c>
      <c r="DA1728" s="19">
        <f t="shared" si="80"/>
        <v>1582.3838851099999</v>
      </c>
    </row>
    <row r="1729" spans="27:105" x14ac:dyDescent="0.35">
      <c r="AA1729" s="33"/>
      <c r="AB1729" s="33"/>
      <c r="AC1729" s="33"/>
      <c r="AN1729" s="89"/>
      <c r="BL1729" s="42"/>
      <c r="BV1729" s="42"/>
      <c r="BW1729" s="42"/>
      <c r="CY1729" s="19">
        <v>2030.8344361699999</v>
      </c>
      <c r="CZ1729" s="19">
        <v>969.16556383</v>
      </c>
      <c r="DA1729" s="19">
        <f t="shared" si="80"/>
        <v>1061.6688723399998</v>
      </c>
    </row>
    <row r="1730" spans="27:105" x14ac:dyDescent="0.35">
      <c r="AA1730" s="33"/>
      <c r="AB1730" s="33"/>
      <c r="AC1730" s="33"/>
      <c r="AN1730" s="89"/>
      <c r="BL1730" s="42"/>
      <c r="BV1730" s="42"/>
      <c r="BW1730" s="42"/>
      <c r="CY1730" s="19">
        <v>0</v>
      </c>
      <c r="CZ1730" s="19">
        <v>0</v>
      </c>
      <c r="DA1730" s="19">
        <f t="shared" si="80"/>
        <v>0</v>
      </c>
    </row>
    <row r="1731" spans="27:105" x14ac:dyDescent="0.35">
      <c r="AA1731" s="33"/>
      <c r="AB1731" s="33"/>
      <c r="AC1731" s="33"/>
      <c r="AN1731" s="89"/>
      <c r="BL1731" s="42"/>
      <c r="BV1731" s="42"/>
      <c r="BW1731" s="42"/>
      <c r="CY1731" s="19">
        <v>0</v>
      </c>
      <c r="CZ1731" s="19">
        <v>1810.8266127700001</v>
      </c>
      <c r="DA1731" s="19">
        <f t="shared" si="80"/>
        <v>-1810.8266127700001</v>
      </c>
    </row>
    <row r="1732" spans="27:105" x14ac:dyDescent="0.35">
      <c r="AA1732" s="33"/>
      <c r="AB1732" s="33"/>
      <c r="AC1732" s="33"/>
      <c r="AN1732" s="89"/>
      <c r="BL1732" s="42"/>
      <c r="BV1732" s="42"/>
      <c r="BW1732" s="42"/>
      <c r="CY1732" s="19">
        <v>0</v>
      </c>
      <c r="CZ1732" s="19">
        <v>0</v>
      </c>
      <c r="DA1732" s="19">
        <f t="shared" si="80"/>
        <v>0</v>
      </c>
    </row>
    <row r="1733" spans="27:105" x14ac:dyDescent="0.35">
      <c r="AA1733" s="33"/>
      <c r="AB1733" s="33"/>
      <c r="AC1733" s="33"/>
      <c r="AN1733" s="89"/>
      <c r="BL1733" s="42"/>
      <c r="BV1733" s="42"/>
      <c r="BW1733" s="42"/>
      <c r="CY1733" s="19">
        <v>0</v>
      </c>
      <c r="CZ1733" s="19">
        <v>585.00243829999999</v>
      </c>
      <c r="DA1733" s="19">
        <f t="shared" si="80"/>
        <v>-585.00243829999999</v>
      </c>
    </row>
    <row r="1734" spans="27:105" x14ac:dyDescent="0.35">
      <c r="AA1734" s="33"/>
      <c r="AB1734" s="33"/>
      <c r="AC1734" s="33"/>
      <c r="AN1734" s="89"/>
      <c r="BL1734" s="42"/>
      <c r="BV1734" s="42"/>
      <c r="BW1734" s="42"/>
      <c r="CY1734" s="19">
        <v>0</v>
      </c>
      <c r="CZ1734" s="19">
        <v>0</v>
      </c>
      <c r="DA1734" s="19">
        <f t="shared" ref="DA1734:DA1797" si="81">CY1734-CZ1734</f>
        <v>0</v>
      </c>
    </row>
    <row r="1735" spans="27:105" x14ac:dyDescent="0.35">
      <c r="AA1735" s="33"/>
      <c r="AB1735" s="33"/>
      <c r="AC1735" s="33"/>
      <c r="AN1735" s="89"/>
      <c r="BL1735" s="42"/>
      <c r="BV1735" s="42"/>
      <c r="BW1735" s="42"/>
      <c r="CY1735" s="19">
        <v>1043.0087106399999</v>
      </c>
      <c r="CZ1735" s="19">
        <v>1956.9912893600001</v>
      </c>
      <c r="DA1735" s="19">
        <f t="shared" si="81"/>
        <v>-913.98257872000022</v>
      </c>
    </row>
    <row r="1736" spans="27:105" x14ac:dyDescent="0.35">
      <c r="AA1736" s="33"/>
      <c r="AB1736" s="33"/>
      <c r="AC1736" s="33"/>
      <c r="AN1736" s="89"/>
      <c r="BL1736" s="42"/>
      <c r="BV1736" s="42"/>
      <c r="BW1736" s="42"/>
      <c r="CY1736" s="19">
        <v>0</v>
      </c>
      <c r="CZ1736" s="19">
        <v>0</v>
      </c>
      <c r="DA1736" s="19">
        <f t="shared" si="81"/>
        <v>0</v>
      </c>
    </row>
    <row r="1737" spans="27:105" x14ac:dyDescent="0.35">
      <c r="AA1737" s="33"/>
      <c r="AB1737" s="33"/>
      <c r="AC1737" s="33"/>
      <c r="AN1737" s="89"/>
      <c r="BL1737" s="42"/>
      <c r="BV1737" s="42"/>
      <c r="BW1737" s="42"/>
      <c r="CY1737" s="19">
        <v>0</v>
      </c>
      <c r="CZ1737" s="19">
        <v>0</v>
      </c>
      <c r="DA1737" s="19">
        <f t="shared" si="81"/>
        <v>0</v>
      </c>
    </row>
    <row r="1738" spans="27:105" x14ac:dyDescent="0.35">
      <c r="AA1738" s="33"/>
      <c r="AB1738" s="33"/>
      <c r="AC1738" s="33"/>
      <c r="AN1738" s="89"/>
      <c r="BL1738" s="42"/>
      <c r="BV1738" s="42"/>
      <c r="BW1738" s="42"/>
      <c r="CY1738" s="19">
        <v>0</v>
      </c>
      <c r="CZ1738" s="19">
        <v>0</v>
      </c>
      <c r="DA1738" s="19">
        <f t="shared" si="81"/>
        <v>0</v>
      </c>
    </row>
    <row r="1739" spans="27:105" x14ac:dyDescent="0.35">
      <c r="AA1739" s="33"/>
      <c r="AB1739" s="33"/>
      <c r="AC1739" s="33"/>
      <c r="AN1739" s="89"/>
      <c r="BL1739" s="42"/>
      <c r="BV1739" s="42"/>
      <c r="BW1739" s="42"/>
      <c r="CY1739" s="19">
        <v>0</v>
      </c>
      <c r="CZ1739" s="19">
        <v>3000</v>
      </c>
      <c r="DA1739" s="19">
        <f t="shared" si="81"/>
        <v>-3000</v>
      </c>
    </row>
    <row r="1740" spans="27:105" x14ac:dyDescent="0.35">
      <c r="AA1740" s="33"/>
      <c r="AB1740" s="33"/>
      <c r="AC1740" s="33"/>
      <c r="AN1740" s="89"/>
      <c r="BL1740" s="42"/>
      <c r="BV1740" s="42"/>
      <c r="BW1740" s="42"/>
      <c r="CY1740" s="19">
        <v>0</v>
      </c>
      <c r="CZ1740" s="19">
        <v>0</v>
      </c>
      <c r="DA1740" s="19">
        <f t="shared" si="81"/>
        <v>0</v>
      </c>
    </row>
    <row r="1741" spans="27:105" x14ac:dyDescent="0.35">
      <c r="AA1741" s="33"/>
      <c r="AB1741" s="33"/>
      <c r="AC1741" s="33"/>
      <c r="AN1741" s="89"/>
      <c r="BL1741" s="42"/>
      <c r="BV1741" s="42"/>
      <c r="BW1741" s="42"/>
      <c r="CY1741" s="19">
        <v>3000</v>
      </c>
      <c r="CZ1741" s="19">
        <v>0</v>
      </c>
      <c r="DA1741" s="19">
        <f t="shared" si="81"/>
        <v>3000</v>
      </c>
    </row>
    <row r="1742" spans="27:105" x14ac:dyDescent="0.35">
      <c r="AA1742" s="33"/>
      <c r="AB1742" s="33"/>
      <c r="AC1742" s="33"/>
      <c r="AN1742" s="89"/>
      <c r="BL1742" s="42"/>
      <c r="BV1742" s="42"/>
      <c r="BW1742" s="42"/>
      <c r="CY1742" s="19">
        <v>0</v>
      </c>
      <c r="CZ1742" s="19">
        <v>0</v>
      </c>
      <c r="DA1742" s="19">
        <f t="shared" si="81"/>
        <v>0</v>
      </c>
    </row>
    <row r="1743" spans="27:105" x14ac:dyDescent="0.35">
      <c r="AA1743" s="33"/>
      <c r="AB1743" s="33"/>
      <c r="AC1743" s="33"/>
      <c r="AN1743" s="89"/>
      <c r="BL1743" s="42"/>
      <c r="BV1743" s="42"/>
      <c r="BW1743" s="42"/>
      <c r="CY1743" s="19">
        <v>0</v>
      </c>
      <c r="CZ1743" s="19">
        <v>0</v>
      </c>
      <c r="DA1743" s="19">
        <f t="shared" si="81"/>
        <v>0</v>
      </c>
    </row>
    <row r="1744" spans="27:105" x14ac:dyDescent="0.35">
      <c r="AA1744" s="33"/>
      <c r="AB1744" s="33"/>
      <c r="AC1744" s="33"/>
      <c r="AN1744" s="89"/>
      <c r="BL1744" s="42"/>
      <c r="BV1744" s="42"/>
      <c r="BW1744" s="42"/>
      <c r="CY1744" s="19">
        <v>0</v>
      </c>
      <c r="CZ1744" s="19">
        <v>0</v>
      </c>
      <c r="DA1744" s="19">
        <f t="shared" si="81"/>
        <v>0</v>
      </c>
    </row>
    <row r="1745" spans="27:105" x14ac:dyDescent="0.35">
      <c r="AA1745" s="33"/>
      <c r="AB1745" s="33"/>
      <c r="AC1745" s="33"/>
      <c r="AN1745" s="89"/>
      <c r="BL1745" s="42"/>
      <c r="BV1745" s="42"/>
      <c r="BW1745" s="42"/>
      <c r="CY1745" s="19">
        <v>0</v>
      </c>
      <c r="CZ1745" s="19">
        <v>1730.4291978700001</v>
      </c>
      <c r="DA1745" s="19">
        <f t="shared" si="81"/>
        <v>-1730.4291978700001</v>
      </c>
    </row>
    <row r="1746" spans="27:105" x14ac:dyDescent="0.35">
      <c r="AA1746" s="33"/>
      <c r="AB1746" s="33"/>
      <c r="AC1746" s="33"/>
      <c r="AN1746" s="89"/>
      <c r="BL1746" s="42"/>
      <c r="BV1746" s="42"/>
      <c r="BW1746" s="42"/>
      <c r="CY1746" s="19">
        <v>0</v>
      </c>
      <c r="CZ1746" s="19">
        <v>0</v>
      </c>
      <c r="DA1746" s="19">
        <f t="shared" si="81"/>
        <v>0</v>
      </c>
    </row>
    <row r="1747" spans="27:105" x14ac:dyDescent="0.35">
      <c r="AA1747" s="33"/>
      <c r="AB1747" s="33"/>
      <c r="AC1747" s="33"/>
      <c r="AN1747" s="89"/>
      <c r="BL1747" s="42"/>
      <c r="BV1747" s="42"/>
      <c r="BW1747" s="42"/>
      <c r="CY1747" s="19">
        <v>0</v>
      </c>
      <c r="CZ1747" s="19">
        <v>0</v>
      </c>
      <c r="DA1747" s="19">
        <f t="shared" si="81"/>
        <v>0</v>
      </c>
    </row>
    <row r="1748" spans="27:105" x14ac:dyDescent="0.35">
      <c r="AA1748" s="33"/>
      <c r="AB1748" s="33"/>
      <c r="AC1748" s="33"/>
      <c r="AN1748" s="89"/>
      <c r="BL1748" s="42"/>
      <c r="BV1748" s="42"/>
      <c r="BW1748" s="42"/>
      <c r="CY1748" s="19">
        <v>0</v>
      </c>
      <c r="CZ1748" s="19">
        <v>0</v>
      </c>
      <c r="DA1748" s="19">
        <f t="shared" si="81"/>
        <v>0</v>
      </c>
    </row>
    <row r="1749" spans="27:105" x14ac:dyDescent="0.35">
      <c r="AA1749" s="33"/>
      <c r="AB1749" s="33"/>
      <c r="AC1749" s="33"/>
      <c r="AN1749" s="89"/>
      <c r="BL1749" s="42"/>
      <c r="BV1749" s="42"/>
      <c r="BW1749" s="42"/>
      <c r="CY1749" s="19">
        <v>922.44748935999996</v>
      </c>
      <c r="CZ1749" s="19">
        <v>0</v>
      </c>
      <c r="DA1749" s="19">
        <f t="shared" si="81"/>
        <v>922.44748935999996</v>
      </c>
    </row>
    <row r="1750" spans="27:105" x14ac:dyDescent="0.35">
      <c r="AA1750" s="33"/>
      <c r="AB1750" s="33"/>
      <c r="AC1750" s="33"/>
      <c r="AN1750" s="89"/>
      <c r="BL1750" s="42"/>
      <c r="BV1750" s="42"/>
      <c r="BW1750" s="42"/>
      <c r="CY1750" s="19">
        <v>372.34859605000003</v>
      </c>
      <c r="CZ1750" s="19">
        <v>2627.6514039499998</v>
      </c>
      <c r="DA1750" s="19">
        <f t="shared" si="81"/>
        <v>-2255.3028078999996</v>
      </c>
    </row>
    <row r="1751" spans="27:105" x14ac:dyDescent="0.35">
      <c r="AA1751" s="33"/>
      <c r="AB1751" s="33"/>
      <c r="AC1751" s="33"/>
      <c r="AN1751" s="89"/>
      <c r="BL1751" s="42"/>
      <c r="BV1751" s="42"/>
      <c r="BW1751" s="42"/>
      <c r="CY1751" s="19">
        <v>0</v>
      </c>
      <c r="CZ1751" s="19">
        <v>310.17601277</v>
      </c>
      <c r="DA1751" s="19">
        <f t="shared" si="81"/>
        <v>-310.17601277</v>
      </c>
    </row>
    <row r="1752" spans="27:105" x14ac:dyDescent="0.35">
      <c r="AA1752" s="33"/>
      <c r="AB1752" s="33"/>
      <c r="AC1752" s="33"/>
      <c r="AN1752" s="89"/>
      <c r="BL1752" s="42"/>
      <c r="BV1752" s="42"/>
      <c r="BW1752" s="42"/>
      <c r="CY1752" s="19">
        <v>3000</v>
      </c>
      <c r="CZ1752" s="19">
        <v>0</v>
      </c>
      <c r="DA1752" s="19">
        <f t="shared" si="81"/>
        <v>3000</v>
      </c>
    </row>
    <row r="1753" spans="27:105" x14ac:dyDescent="0.35">
      <c r="AA1753" s="33"/>
      <c r="AB1753" s="33"/>
      <c r="AC1753" s="33"/>
      <c r="AN1753" s="89"/>
      <c r="BL1753" s="42"/>
      <c r="BV1753" s="42"/>
      <c r="BW1753" s="42"/>
      <c r="CY1753" s="19">
        <v>0</v>
      </c>
      <c r="CZ1753" s="19">
        <v>1177.4867522699999</v>
      </c>
      <c r="DA1753" s="19">
        <f t="shared" si="81"/>
        <v>-1177.4867522699999</v>
      </c>
    </row>
    <row r="1754" spans="27:105" x14ac:dyDescent="0.35">
      <c r="AA1754" s="33"/>
      <c r="AB1754" s="33"/>
      <c r="AC1754" s="33"/>
      <c r="AN1754" s="89"/>
      <c r="BL1754" s="42"/>
      <c r="BV1754" s="42"/>
      <c r="BW1754" s="42"/>
      <c r="CY1754" s="19">
        <v>0</v>
      </c>
      <c r="CZ1754" s="19">
        <v>0</v>
      </c>
      <c r="DA1754" s="19">
        <f t="shared" si="81"/>
        <v>0</v>
      </c>
    </row>
    <row r="1755" spans="27:105" x14ac:dyDescent="0.35">
      <c r="AA1755" s="33"/>
      <c r="AB1755" s="33"/>
      <c r="AC1755" s="33"/>
      <c r="AN1755" s="89"/>
      <c r="BL1755" s="42"/>
      <c r="BV1755" s="42"/>
      <c r="BW1755" s="42"/>
      <c r="CY1755" s="19">
        <v>0</v>
      </c>
      <c r="CZ1755" s="19">
        <v>0</v>
      </c>
      <c r="DA1755" s="19">
        <f t="shared" si="81"/>
        <v>0</v>
      </c>
    </row>
    <row r="1756" spans="27:105" x14ac:dyDescent="0.35">
      <c r="AA1756" s="33"/>
      <c r="AB1756" s="33"/>
      <c r="AC1756" s="33"/>
      <c r="AN1756" s="89"/>
      <c r="BL1756" s="42"/>
      <c r="BV1756" s="42"/>
      <c r="BW1756" s="42"/>
      <c r="CY1756" s="19">
        <v>0</v>
      </c>
      <c r="CZ1756" s="19">
        <v>1547.78609787</v>
      </c>
      <c r="DA1756" s="19">
        <f t="shared" si="81"/>
        <v>-1547.78609787</v>
      </c>
    </row>
    <row r="1757" spans="27:105" x14ac:dyDescent="0.35">
      <c r="AA1757" s="33"/>
      <c r="AB1757" s="33"/>
      <c r="AC1757" s="33"/>
      <c r="AN1757" s="89"/>
      <c r="BL1757" s="42"/>
      <c r="BV1757" s="42"/>
      <c r="BW1757" s="42"/>
      <c r="CY1757" s="19">
        <v>0</v>
      </c>
      <c r="CZ1757" s="19">
        <v>0</v>
      </c>
      <c r="DA1757" s="19">
        <f t="shared" si="81"/>
        <v>0</v>
      </c>
    </row>
    <row r="1758" spans="27:105" x14ac:dyDescent="0.35">
      <c r="AA1758" s="33"/>
      <c r="AB1758" s="33"/>
      <c r="AC1758" s="33"/>
      <c r="AN1758" s="89"/>
      <c r="BL1758" s="42"/>
      <c r="BV1758" s="42"/>
      <c r="BW1758" s="42"/>
      <c r="CY1758" s="19">
        <v>0</v>
      </c>
      <c r="CZ1758" s="19">
        <v>0</v>
      </c>
      <c r="DA1758" s="19">
        <f t="shared" si="81"/>
        <v>0</v>
      </c>
    </row>
    <row r="1759" spans="27:105" x14ac:dyDescent="0.35">
      <c r="AA1759" s="33"/>
      <c r="AB1759" s="33"/>
      <c r="AC1759" s="33"/>
      <c r="AN1759" s="89"/>
      <c r="BL1759" s="42"/>
      <c r="BV1759" s="42"/>
      <c r="BW1759" s="42"/>
      <c r="CY1759" s="19">
        <v>3000</v>
      </c>
      <c r="CZ1759" s="19">
        <v>0</v>
      </c>
      <c r="DA1759" s="19">
        <f t="shared" si="81"/>
        <v>3000</v>
      </c>
    </row>
    <row r="1760" spans="27:105" x14ac:dyDescent="0.35">
      <c r="AA1760" s="33"/>
      <c r="AB1760" s="33"/>
      <c r="AC1760" s="33"/>
      <c r="AN1760" s="89"/>
      <c r="BL1760" s="42"/>
      <c r="BV1760" s="42"/>
      <c r="BW1760" s="42"/>
      <c r="CY1760" s="19">
        <v>0</v>
      </c>
      <c r="CZ1760" s="19">
        <v>0</v>
      </c>
      <c r="DA1760" s="19">
        <f t="shared" si="81"/>
        <v>0</v>
      </c>
    </row>
    <row r="1761" spans="27:105" x14ac:dyDescent="0.35">
      <c r="AA1761" s="33"/>
      <c r="AB1761" s="33"/>
      <c r="AC1761" s="33"/>
      <c r="AN1761" s="89"/>
      <c r="BL1761" s="42"/>
      <c r="BV1761" s="42"/>
      <c r="BW1761" s="42"/>
      <c r="CY1761" s="19">
        <v>0</v>
      </c>
      <c r="CZ1761" s="19">
        <v>0</v>
      </c>
      <c r="DA1761" s="19">
        <f t="shared" si="81"/>
        <v>0</v>
      </c>
    </row>
    <row r="1762" spans="27:105" x14ac:dyDescent="0.35">
      <c r="AA1762" s="33"/>
      <c r="AB1762" s="33"/>
      <c r="AC1762" s="33"/>
      <c r="AN1762" s="89"/>
      <c r="BL1762" s="42"/>
      <c r="BV1762" s="42"/>
      <c r="BW1762" s="42"/>
      <c r="CY1762" s="19">
        <v>1635.56244681</v>
      </c>
      <c r="CZ1762" s="19">
        <v>0</v>
      </c>
      <c r="DA1762" s="19">
        <f t="shared" si="81"/>
        <v>1635.56244681</v>
      </c>
    </row>
    <row r="1763" spans="27:105" x14ac:dyDescent="0.35">
      <c r="AA1763" s="33"/>
      <c r="AB1763" s="33"/>
      <c r="AC1763" s="33"/>
      <c r="AN1763" s="89"/>
      <c r="BL1763" s="42"/>
      <c r="BV1763" s="42"/>
      <c r="BW1763" s="42"/>
      <c r="CY1763" s="19">
        <v>391.68857531999998</v>
      </c>
      <c r="CZ1763" s="19">
        <v>0</v>
      </c>
      <c r="DA1763" s="19">
        <f t="shared" si="81"/>
        <v>391.68857531999998</v>
      </c>
    </row>
    <row r="1764" spans="27:105" x14ac:dyDescent="0.35">
      <c r="AA1764" s="33"/>
      <c r="AB1764" s="33"/>
      <c r="AC1764" s="33"/>
      <c r="AN1764" s="89"/>
      <c r="BL1764" s="42"/>
      <c r="BV1764" s="42"/>
      <c r="BW1764" s="42"/>
      <c r="CY1764" s="19">
        <v>0</v>
      </c>
      <c r="CZ1764" s="19">
        <v>0</v>
      </c>
      <c r="DA1764" s="19">
        <f t="shared" si="81"/>
        <v>0</v>
      </c>
    </row>
    <row r="1765" spans="27:105" x14ac:dyDescent="0.35">
      <c r="AA1765" s="33"/>
      <c r="AB1765" s="33"/>
      <c r="AC1765" s="33"/>
      <c r="AN1765" s="89"/>
      <c r="BL1765" s="42"/>
      <c r="BV1765" s="42"/>
      <c r="BW1765" s="42"/>
      <c r="CY1765" s="19">
        <v>0</v>
      </c>
      <c r="CZ1765" s="19">
        <v>0</v>
      </c>
      <c r="DA1765" s="19">
        <f t="shared" si="81"/>
        <v>0</v>
      </c>
    </row>
    <row r="1766" spans="27:105" x14ac:dyDescent="0.35">
      <c r="AA1766" s="33"/>
      <c r="AB1766" s="33"/>
      <c r="AC1766" s="33"/>
      <c r="AN1766" s="89"/>
      <c r="BL1766" s="42"/>
      <c r="BV1766" s="42"/>
      <c r="BW1766" s="42"/>
      <c r="CY1766" s="19">
        <v>0</v>
      </c>
      <c r="CZ1766" s="19">
        <v>0</v>
      </c>
      <c r="DA1766" s="19">
        <f t="shared" si="81"/>
        <v>0</v>
      </c>
    </row>
    <row r="1767" spans="27:105" x14ac:dyDescent="0.35">
      <c r="AA1767" s="33"/>
      <c r="AB1767" s="33"/>
      <c r="AC1767" s="33"/>
      <c r="AN1767" s="89"/>
      <c r="BL1767" s="42"/>
      <c r="BV1767" s="42"/>
      <c r="BW1767" s="42"/>
      <c r="CY1767" s="19">
        <v>0</v>
      </c>
      <c r="CZ1767" s="19">
        <v>0</v>
      </c>
      <c r="DA1767" s="19">
        <f t="shared" si="81"/>
        <v>0</v>
      </c>
    </row>
    <row r="1768" spans="27:105" x14ac:dyDescent="0.35">
      <c r="AA1768" s="33"/>
      <c r="AB1768" s="33"/>
      <c r="AC1768" s="33"/>
      <c r="AN1768" s="89"/>
      <c r="BL1768" s="42"/>
      <c r="BV1768" s="42"/>
      <c r="BW1768" s="42"/>
      <c r="CY1768" s="19">
        <v>0</v>
      </c>
      <c r="CZ1768" s="19">
        <v>3000</v>
      </c>
      <c r="DA1768" s="19">
        <f t="shared" si="81"/>
        <v>-3000</v>
      </c>
    </row>
    <row r="1769" spans="27:105" x14ac:dyDescent="0.35">
      <c r="AA1769" s="33"/>
      <c r="AB1769" s="33"/>
      <c r="AC1769" s="33"/>
      <c r="AN1769" s="89"/>
      <c r="BL1769" s="42"/>
      <c r="BV1769" s="42"/>
      <c r="BW1769" s="42"/>
      <c r="CY1769" s="19">
        <v>0</v>
      </c>
      <c r="CZ1769" s="19">
        <v>3000</v>
      </c>
      <c r="DA1769" s="19">
        <f t="shared" si="81"/>
        <v>-3000</v>
      </c>
    </row>
    <row r="1770" spans="27:105" x14ac:dyDescent="0.35">
      <c r="AA1770" s="33"/>
      <c r="AB1770" s="33"/>
      <c r="AC1770" s="33"/>
      <c r="AN1770" s="89"/>
      <c r="BL1770" s="42"/>
      <c r="BV1770" s="42"/>
      <c r="BW1770" s="42"/>
      <c r="CY1770" s="19">
        <v>0</v>
      </c>
      <c r="CZ1770" s="19">
        <v>0</v>
      </c>
      <c r="DA1770" s="19">
        <f t="shared" si="81"/>
        <v>0</v>
      </c>
    </row>
    <row r="1771" spans="27:105" x14ac:dyDescent="0.35">
      <c r="AA1771" s="33"/>
      <c r="AB1771" s="33"/>
      <c r="AC1771" s="33"/>
      <c r="AN1771" s="89"/>
      <c r="BL1771" s="42"/>
      <c r="BV1771" s="42"/>
      <c r="BW1771" s="42"/>
      <c r="CY1771" s="19">
        <v>0</v>
      </c>
      <c r="CZ1771" s="19">
        <v>0</v>
      </c>
      <c r="DA1771" s="19">
        <f t="shared" si="81"/>
        <v>0</v>
      </c>
    </row>
    <row r="1772" spans="27:105" x14ac:dyDescent="0.35">
      <c r="AA1772" s="33"/>
      <c r="AB1772" s="33"/>
      <c r="AC1772" s="33"/>
      <c r="AN1772" s="89"/>
      <c r="BL1772" s="42"/>
      <c r="BV1772" s="42"/>
      <c r="BW1772" s="42"/>
      <c r="CY1772" s="19">
        <v>0</v>
      </c>
      <c r="CZ1772" s="19">
        <v>0</v>
      </c>
      <c r="DA1772" s="19">
        <f t="shared" si="81"/>
        <v>0</v>
      </c>
    </row>
    <row r="1773" spans="27:105" x14ac:dyDescent="0.35">
      <c r="AA1773" s="33"/>
      <c r="AB1773" s="33"/>
      <c r="AC1773" s="33"/>
      <c r="AN1773" s="89"/>
      <c r="BL1773" s="42"/>
      <c r="BV1773" s="42"/>
      <c r="BW1773" s="42"/>
      <c r="CY1773" s="19">
        <v>1437.5</v>
      </c>
      <c r="CZ1773" s="19">
        <v>1562.5</v>
      </c>
      <c r="DA1773" s="19">
        <f t="shared" si="81"/>
        <v>-125</v>
      </c>
    </row>
    <row r="1774" spans="27:105" x14ac:dyDescent="0.35">
      <c r="AA1774" s="33"/>
      <c r="AB1774" s="33"/>
      <c r="AC1774" s="33"/>
      <c r="AN1774" s="89"/>
      <c r="BL1774" s="42"/>
      <c r="BV1774" s="42"/>
      <c r="BW1774" s="42"/>
      <c r="CY1774" s="19">
        <v>0</v>
      </c>
      <c r="CZ1774" s="19">
        <v>0</v>
      </c>
      <c r="DA1774" s="19">
        <f t="shared" si="81"/>
        <v>0</v>
      </c>
    </row>
    <row r="1775" spans="27:105" x14ac:dyDescent="0.35">
      <c r="AA1775" s="33"/>
      <c r="AB1775" s="33"/>
      <c r="AC1775" s="33"/>
      <c r="AN1775" s="89"/>
      <c r="BL1775" s="42"/>
      <c r="BV1775" s="42"/>
      <c r="BW1775" s="42"/>
      <c r="CY1775" s="19">
        <v>0</v>
      </c>
      <c r="CZ1775" s="19">
        <v>0</v>
      </c>
      <c r="DA1775" s="19">
        <f t="shared" si="81"/>
        <v>0</v>
      </c>
    </row>
    <row r="1776" spans="27:105" x14ac:dyDescent="0.35">
      <c r="AA1776" s="33"/>
      <c r="AB1776" s="33"/>
      <c r="AC1776" s="33"/>
      <c r="AN1776" s="89"/>
      <c r="BL1776" s="42"/>
      <c r="BV1776" s="42"/>
      <c r="BW1776" s="42"/>
      <c r="CY1776" s="19">
        <v>0</v>
      </c>
      <c r="CZ1776" s="19">
        <v>0</v>
      </c>
      <c r="DA1776" s="19">
        <f t="shared" si="81"/>
        <v>0</v>
      </c>
    </row>
    <row r="1777" spans="27:105" x14ac:dyDescent="0.35">
      <c r="AA1777" s="33"/>
      <c r="AB1777" s="33"/>
      <c r="AC1777" s="33"/>
      <c r="AN1777" s="89"/>
      <c r="BL1777" s="42"/>
      <c r="BV1777" s="42"/>
      <c r="BW1777" s="42"/>
      <c r="CY1777" s="19">
        <v>0</v>
      </c>
      <c r="CZ1777" s="19">
        <v>0</v>
      </c>
      <c r="DA1777" s="19">
        <f t="shared" si="81"/>
        <v>0</v>
      </c>
    </row>
    <row r="1778" spans="27:105" x14ac:dyDescent="0.35">
      <c r="AA1778" s="33"/>
      <c r="AB1778" s="33"/>
      <c r="AC1778" s="33"/>
      <c r="AN1778" s="89"/>
      <c r="BL1778" s="42"/>
      <c r="BV1778" s="42"/>
      <c r="BW1778" s="42"/>
      <c r="CY1778" s="19">
        <v>3000</v>
      </c>
      <c r="CZ1778" s="19">
        <v>0</v>
      </c>
      <c r="DA1778" s="19">
        <f t="shared" si="81"/>
        <v>3000</v>
      </c>
    </row>
    <row r="1779" spans="27:105" x14ac:dyDescent="0.35">
      <c r="AA1779" s="33"/>
      <c r="AB1779" s="33"/>
      <c r="AC1779" s="33"/>
      <c r="AN1779" s="89"/>
      <c r="BL1779" s="42"/>
      <c r="BV1779" s="42"/>
      <c r="BW1779" s="42"/>
      <c r="CY1779" s="19">
        <v>2001.8052599099999</v>
      </c>
      <c r="CZ1779" s="19">
        <v>998.19474008999998</v>
      </c>
      <c r="DA1779" s="19">
        <f t="shared" si="81"/>
        <v>1003.6105198199999</v>
      </c>
    </row>
    <row r="1780" spans="27:105" x14ac:dyDescent="0.35">
      <c r="AA1780" s="33"/>
      <c r="AB1780" s="33"/>
      <c r="AC1780" s="33"/>
      <c r="AN1780" s="89"/>
      <c r="BL1780" s="42"/>
      <c r="BV1780" s="42"/>
      <c r="BW1780" s="42"/>
      <c r="CY1780" s="19">
        <v>0</v>
      </c>
      <c r="CZ1780" s="19">
        <v>0</v>
      </c>
      <c r="DA1780" s="19">
        <f t="shared" si="81"/>
        <v>0</v>
      </c>
    </row>
    <row r="1781" spans="27:105" x14ac:dyDescent="0.35">
      <c r="AA1781" s="33"/>
      <c r="AB1781" s="33"/>
      <c r="AC1781" s="33"/>
      <c r="AN1781" s="89"/>
      <c r="BL1781" s="42"/>
      <c r="BV1781" s="42"/>
      <c r="BW1781" s="42"/>
      <c r="CY1781" s="19">
        <v>0</v>
      </c>
      <c r="CZ1781" s="19">
        <v>2705.4184383000002</v>
      </c>
      <c r="DA1781" s="19">
        <f t="shared" si="81"/>
        <v>-2705.4184383000002</v>
      </c>
    </row>
    <row r="1782" spans="27:105" x14ac:dyDescent="0.35">
      <c r="AA1782" s="33"/>
      <c r="AB1782" s="33"/>
      <c r="AC1782" s="33"/>
      <c r="AN1782" s="89"/>
      <c r="BL1782" s="42"/>
      <c r="BV1782" s="42"/>
      <c r="BW1782" s="42"/>
      <c r="CY1782" s="19">
        <v>0</v>
      </c>
      <c r="CZ1782" s="19">
        <v>0</v>
      </c>
      <c r="DA1782" s="19">
        <f t="shared" si="81"/>
        <v>0</v>
      </c>
    </row>
    <row r="1783" spans="27:105" x14ac:dyDescent="0.35">
      <c r="AA1783" s="33"/>
      <c r="AB1783" s="33"/>
      <c r="AC1783" s="33"/>
      <c r="AN1783" s="89"/>
      <c r="BL1783" s="42"/>
      <c r="BV1783" s="42"/>
      <c r="BW1783" s="42"/>
      <c r="CY1783" s="19">
        <v>0</v>
      </c>
      <c r="CZ1783" s="19">
        <v>0</v>
      </c>
      <c r="DA1783" s="19">
        <f t="shared" si="81"/>
        <v>0</v>
      </c>
    </row>
    <row r="1784" spans="27:105" x14ac:dyDescent="0.35">
      <c r="AA1784" s="33"/>
      <c r="AB1784" s="33"/>
      <c r="AC1784" s="33"/>
      <c r="AN1784" s="89"/>
      <c r="BL1784" s="42"/>
      <c r="BV1784" s="42"/>
      <c r="BW1784" s="42"/>
      <c r="CY1784" s="19">
        <v>2044.5410751100001</v>
      </c>
      <c r="CZ1784" s="19">
        <v>955.45892489000005</v>
      </c>
      <c r="DA1784" s="19">
        <f t="shared" si="81"/>
        <v>1089.0821502200001</v>
      </c>
    </row>
    <row r="1785" spans="27:105" x14ac:dyDescent="0.35">
      <c r="AA1785" s="33"/>
      <c r="AB1785" s="33"/>
      <c r="AC1785" s="33"/>
      <c r="AN1785" s="89"/>
      <c r="BL1785" s="42"/>
      <c r="BV1785" s="42"/>
      <c r="BW1785" s="42"/>
      <c r="CY1785" s="19">
        <v>0</v>
      </c>
      <c r="CZ1785" s="19">
        <v>3000</v>
      </c>
      <c r="DA1785" s="19">
        <f t="shared" si="81"/>
        <v>-3000</v>
      </c>
    </row>
    <row r="1786" spans="27:105" x14ac:dyDescent="0.35">
      <c r="AA1786" s="33"/>
      <c r="AB1786" s="33"/>
      <c r="AC1786" s="33"/>
      <c r="AN1786" s="89"/>
      <c r="BL1786" s="42"/>
      <c r="BV1786" s="42"/>
      <c r="BW1786" s="42"/>
      <c r="CY1786" s="19">
        <v>0</v>
      </c>
      <c r="CZ1786" s="19">
        <v>0</v>
      </c>
      <c r="DA1786" s="19">
        <f t="shared" si="81"/>
        <v>0</v>
      </c>
    </row>
    <row r="1787" spans="27:105" x14ac:dyDescent="0.35">
      <c r="AA1787" s="33"/>
      <c r="AB1787" s="33"/>
      <c r="AC1787" s="33"/>
      <c r="AN1787" s="89"/>
      <c r="BL1787" s="42"/>
      <c r="BV1787" s="42"/>
      <c r="BW1787" s="42"/>
      <c r="CY1787" s="19">
        <v>0</v>
      </c>
      <c r="CZ1787" s="19">
        <v>0</v>
      </c>
      <c r="DA1787" s="19">
        <f t="shared" si="81"/>
        <v>0</v>
      </c>
    </row>
    <row r="1788" spans="27:105" x14ac:dyDescent="0.35">
      <c r="AA1788" s="33"/>
      <c r="AB1788" s="33"/>
      <c r="AC1788" s="33"/>
      <c r="AN1788" s="89"/>
      <c r="BL1788" s="42"/>
      <c r="BV1788" s="42"/>
      <c r="BW1788" s="42"/>
      <c r="CY1788" s="19">
        <v>0</v>
      </c>
      <c r="CZ1788" s="19">
        <v>0</v>
      </c>
      <c r="DA1788" s="19">
        <f t="shared" si="81"/>
        <v>0</v>
      </c>
    </row>
    <row r="1789" spans="27:105" x14ac:dyDescent="0.35">
      <c r="AA1789" s="33"/>
      <c r="AB1789" s="33"/>
      <c r="AC1789" s="33"/>
      <c r="AN1789" s="89"/>
      <c r="BL1789" s="42"/>
      <c r="BV1789" s="42"/>
      <c r="BW1789" s="42"/>
      <c r="CY1789" s="19">
        <v>3000</v>
      </c>
      <c r="CZ1789" s="19">
        <v>0</v>
      </c>
      <c r="DA1789" s="19">
        <f t="shared" si="81"/>
        <v>3000</v>
      </c>
    </row>
    <row r="1790" spans="27:105" x14ac:dyDescent="0.35">
      <c r="AA1790" s="33"/>
      <c r="AB1790" s="33"/>
      <c r="AC1790" s="33"/>
      <c r="AN1790" s="89"/>
      <c r="BL1790" s="42"/>
      <c r="BV1790" s="42"/>
      <c r="BW1790" s="42"/>
      <c r="CY1790" s="19">
        <v>0</v>
      </c>
      <c r="CZ1790" s="19">
        <v>0</v>
      </c>
      <c r="DA1790" s="19">
        <f t="shared" si="81"/>
        <v>0</v>
      </c>
    </row>
    <row r="1791" spans="27:105" x14ac:dyDescent="0.35">
      <c r="AA1791" s="33"/>
      <c r="AB1791" s="33"/>
      <c r="AC1791" s="33"/>
      <c r="AN1791" s="89"/>
      <c r="BL1791" s="42"/>
      <c r="BV1791" s="42"/>
      <c r="BW1791" s="42"/>
      <c r="CY1791" s="19">
        <v>0</v>
      </c>
      <c r="CZ1791" s="19">
        <v>260.86956522000003</v>
      </c>
      <c r="DA1791" s="19">
        <f t="shared" si="81"/>
        <v>-260.86956522000003</v>
      </c>
    </row>
    <row r="1792" spans="27:105" x14ac:dyDescent="0.35">
      <c r="AA1792" s="33"/>
      <c r="AB1792" s="33"/>
      <c r="AC1792" s="33"/>
      <c r="AN1792" s="89"/>
      <c r="BL1792" s="42"/>
      <c r="BV1792" s="42"/>
      <c r="BW1792" s="42"/>
      <c r="CY1792" s="19">
        <v>0</v>
      </c>
      <c r="CZ1792" s="19">
        <v>3000</v>
      </c>
      <c r="DA1792" s="19">
        <f t="shared" si="81"/>
        <v>-3000</v>
      </c>
    </row>
    <row r="1793" spans="27:105" x14ac:dyDescent="0.35">
      <c r="AA1793" s="33"/>
      <c r="AB1793" s="33"/>
      <c r="AC1793" s="33"/>
      <c r="AN1793" s="89"/>
      <c r="BL1793" s="42"/>
      <c r="BV1793" s="42"/>
      <c r="BW1793" s="42"/>
      <c r="CY1793" s="19">
        <v>2875</v>
      </c>
      <c r="CZ1793" s="19">
        <v>125</v>
      </c>
      <c r="DA1793" s="19">
        <f t="shared" si="81"/>
        <v>2750</v>
      </c>
    </row>
    <row r="1794" spans="27:105" x14ac:dyDescent="0.35">
      <c r="AA1794" s="33"/>
      <c r="AB1794" s="33"/>
      <c r="AC1794" s="33"/>
      <c r="AN1794" s="89"/>
      <c r="BL1794" s="42"/>
      <c r="BV1794" s="42"/>
      <c r="BW1794" s="42"/>
      <c r="CY1794" s="19">
        <v>0</v>
      </c>
      <c r="CZ1794" s="19">
        <v>0</v>
      </c>
      <c r="DA1794" s="19">
        <f t="shared" si="81"/>
        <v>0</v>
      </c>
    </row>
    <row r="1795" spans="27:105" x14ac:dyDescent="0.35">
      <c r="AA1795" s="33"/>
      <c r="AB1795" s="33"/>
      <c r="AC1795" s="33"/>
      <c r="AN1795" s="89"/>
      <c r="BL1795" s="42"/>
      <c r="BV1795" s="42"/>
      <c r="BW1795" s="42"/>
      <c r="CY1795" s="19">
        <v>0</v>
      </c>
      <c r="CZ1795" s="19">
        <v>0</v>
      </c>
      <c r="DA1795" s="19">
        <f t="shared" si="81"/>
        <v>0</v>
      </c>
    </row>
    <row r="1796" spans="27:105" x14ac:dyDescent="0.35">
      <c r="AA1796" s="33"/>
      <c r="AB1796" s="33"/>
      <c r="AC1796" s="33"/>
      <c r="AN1796" s="89"/>
      <c r="BL1796" s="42"/>
      <c r="BV1796" s="42"/>
      <c r="BW1796" s="42"/>
      <c r="CY1796" s="19">
        <v>0</v>
      </c>
      <c r="CZ1796" s="19">
        <v>3000</v>
      </c>
      <c r="DA1796" s="19">
        <f t="shared" si="81"/>
        <v>-3000</v>
      </c>
    </row>
    <row r="1797" spans="27:105" x14ac:dyDescent="0.35">
      <c r="AA1797" s="33"/>
      <c r="AB1797" s="33"/>
      <c r="AC1797" s="33"/>
      <c r="AN1797" s="89"/>
      <c r="BL1797" s="42"/>
      <c r="BV1797" s="42"/>
      <c r="BW1797" s="42"/>
      <c r="CY1797" s="19">
        <v>1437.5</v>
      </c>
      <c r="CZ1797" s="19">
        <v>1562.5</v>
      </c>
      <c r="DA1797" s="19">
        <f t="shared" si="81"/>
        <v>-125</v>
      </c>
    </row>
    <row r="1798" spans="27:105" x14ac:dyDescent="0.35">
      <c r="AA1798" s="33"/>
      <c r="AB1798" s="33"/>
      <c r="AC1798" s="33"/>
      <c r="AN1798" s="89"/>
      <c r="BL1798" s="42"/>
      <c r="BV1798" s="42"/>
      <c r="BW1798" s="42"/>
      <c r="CY1798" s="19">
        <v>0</v>
      </c>
      <c r="CZ1798" s="19">
        <v>0</v>
      </c>
      <c r="DA1798" s="19">
        <f t="shared" ref="DA1798:DA1861" si="82">CY1798-CZ1798</f>
        <v>0</v>
      </c>
    </row>
    <row r="1799" spans="27:105" x14ac:dyDescent="0.35">
      <c r="AA1799" s="33"/>
      <c r="AB1799" s="33"/>
      <c r="AC1799" s="33"/>
      <c r="AN1799" s="89"/>
      <c r="BL1799" s="42"/>
      <c r="BV1799" s="42"/>
      <c r="BW1799" s="42"/>
      <c r="CY1799" s="19">
        <v>3000</v>
      </c>
      <c r="CZ1799" s="19">
        <v>0</v>
      </c>
      <c r="DA1799" s="19">
        <f t="shared" si="82"/>
        <v>3000</v>
      </c>
    </row>
    <row r="1800" spans="27:105" x14ac:dyDescent="0.35">
      <c r="AA1800" s="33"/>
      <c r="AB1800" s="33"/>
      <c r="AC1800" s="33"/>
      <c r="AN1800" s="89"/>
      <c r="BL1800" s="42"/>
      <c r="BV1800" s="42"/>
      <c r="BW1800" s="42"/>
      <c r="CY1800" s="19">
        <v>0</v>
      </c>
      <c r="CZ1800" s="19">
        <v>0</v>
      </c>
      <c r="DA1800" s="19">
        <f t="shared" si="82"/>
        <v>0</v>
      </c>
    </row>
    <row r="1801" spans="27:105" x14ac:dyDescent="0.35">
      <c r="AA1801" s="33"/>
      <c r="AB1801" s="33"/>
      <c r="AC1801" s="33"/>
      <c r="AN1801" s="89"/>
      <c r="BL1801" s="42"/>
      <c r="BV1801" s="42"/>
      <c r="BW1801" s="42"/>
      <c r="CY1801" s="19">
        <v>0</v>
      </c>
      <c r="CZ1801" s="19">
        <v>0</v>
      </c>
      <c r="DA1801" s="19">
        <f t="shared" si="82"/>
        <v>0</v>
      </c>
    </row>
    <row r="1802" spans="27:105" x14ac:dyDescent="0.35">
      <c r="AA1802" s="33"/>
      <c r="AB1802" s="33"/>
      <c r="AC1802" s="33"/>
      <c r="AN1802" s="89"/>
      <c r="BL1802" s="42"/>
      <c r="BV1802" s="42"/>
      <c r="BW1802" s="42"/>
      <c r="CY1802" s="19">
        <v>0</v>
      </c>
      <c r="CZ1802" s="19">
        <v>0</v>
      </c>
      <c r="DA1802" s="19">
        <f t="shared" si="82"/>
        <v>0</v>
      </c>
    </row>
    <row r="1803" spans="27:105" x14ac:dyDescent="0.35">
      <c r="AA1803" s="33"/>
      <c r="AB1803" s="33"/>
      <c r="AC1803" s="33"/>
      <c r="AN1803" s="89"/>
      <c r="BL1803" s="42"/>
      <c r="BV1803" s="42"/>
      <c r="BW1803" s="42"/>
      <c r="CY1803" s="19">
        <v>0</v>
      </c>
      <c r="CZ1803" s="19">
        <v>0</v>
      </c>
      <c r="DA1803" s="19">
        <f t="shared" si="82"/>
        <v>0</v>
      </c>
    </row>
    <row r="1804" spans="27:105" x14ac:dyDescent="0.35">
      <c r="AA1804" s="33"/>
      <c r="AB1804" s="33"/>
      <c r="AC1804" s="33"/>
      <c r="AN1804" s="89"/>
      <c r="BL1804" s="42"/>
      <c r="BV1804" s="42"/>
      <c r="BW1804" s="42"/>
      <c r="CY1804" s="19">
        <v>3000</v>
      </c>
      <c r="CZ1804" s="19">
        <v>0</v>
      </c>
      <c r="DA1804" s="19">
        <f t="shared" si="82"/>
        <v>3000</v>
      </c>
    </row>
    <row r="1805" spans="27:105" x14ac:dyDescent="0.35">
      <c r="AA1805" s="33"/>
      <c r="AB1805" s="33"/>
      <c r="AC1805" s="33"/>
      <c r="AN1805" s="89"/>
      <c r="BL1805" s="42"/>
      <c r="BV1805" s="42"/>
      <c r="BW1805" s="42"/>
      <c r="CY1805" s="19">
        <v>0</v>
      </c>
      <c r="CZ1805" s="19">
        <v>3000</v>
      </c>
      <c r="DA1805" s="19">
        <f t="shared" si="82"/>
        <v>-3000</v>
      </c>
    </row>
    <row r="1806" spans="27:105" x14ac:dyDescent="0.35">
      <c r="AA1806" s="33"/>
      <c r="AB1806" s="33"/>
      <c r="AC1806" s="33"/>
      <c r="AN1806" s="89"/>
      <c r="BL1806" s="42"/>
      <c r="BV1806" s="42"/>
      <c r="BW1806" s="42"/>
      <c r="CY1806" s="19">
        <v>0</v>
      </c>
      <c r="CZ1806" s="19">
        <v>0</v>
      </c>
      <c r="DA1806" s="19">
        <f t="shared" si="82"/>
        <v>0</v>
      </c>
    </row>
    <row r="1807" spans="27:105" x14ac:dyDescent="0.35">
      <c r="AA1807" s="33"/>
      <c r="AB1807" s="33"/>
      <c r="AC1807" s="33"/>
      <c r="AN1807" s="89"/>
      <c r="BL1807" s="42"/>
      <c r="BV1807" s="42"/>
      <c r="BW1807" s="42"/>
      <c r="CY1807" s="19">
        <v>0</v>
      </c>
      <c r="CZ1807" s="19">
        <v>0</v>
      </c>
      <c r="DA1807" s="19">
        <f t="shared" si="82"/>
        <v>0</v>
      </c>
    </row>
    <row r="1808" spans="27:105" x14ac:dyDescent="0.35">
      <c r="AA1808" s="33"/>
      <c r="AB1808" s="33"/>
      <c r="AC1808" s="33"/>
      <c r="AN1808" s="89"/>
      <c r="BL1808" s="42"/>
      <c r="BV1808" s="42"/>
      <c r="BW1808" s="42"/>
      <c r="CY1808" s="19">
        <v>0</v>
      </c>
      <c r="CZ1808" s="19">
        <v>0</v>
      </c>
      <c r="DA1808" s="19">
        <f t="shared" si="82"/>
        <v>0</v>
      </c>
    </row>
    <row r="1809" spans="27:105" x14ac:dyDescent="0.35">
      <c r="AA1809" s="33"/>
      <c r="AB1809" s="33"/>
      <c r="AC1809" s="33"/>
      <c r="AN1809" s="89"/>
      <c r="BL1809" s="42"/>
      <c r="BV1809" s="42"/>
      <c r="BW1809" s="42"/>
      <c r="CY1809" s="19">
        <v>0</v>
      </c>
      <c r="CZ1809" s="19">
        <v>0</v>
      </c>
      <c r="DA1809" s="19">
        <f t="shared" si="82"/>
        <v>0</v>
      </c>
    </row>
    <row r="1810" spans="27:105" x14ac:dyDescent="0.35">
      <c r="AA1810" s="33"/>
      <c r="AB1810" s="33"/>
      <c r="AC1810" s="33"/>
      <c r="AN1810" s="89"/>
      <c r="BL1810" s="42"/>
      <c r="BV1810" s="42"/>
      <c r="BW1810" s="42"/>
      <c r="CY1810" s="19">
        <v>0</v>
      </c>
      <c r="CZ1810" s="19">
        <v>0</v>
      </c>
      <c r="DA1810" s="19">
        <f t="shared" si="82"/>
        <v>0</v>
      </c>
    </row>
    <row r="1811" spans="27:105" x14ac:dyDescent="0.35">
      <c r="AA1811" s="33"/>
      <c r="AB1811" s="33"/>
      <c r="AC1811" s="33"/>
      <c r="AN1811" s="89"/>
      <c r="BL1811" s="42"/>
      <c r="BV1811" s="42"/>
      <c r="BW1811" s="42"/>
      <c r="CY1811" s="19">
        <v>0</v>
      </c>
      <c r="CZ1811" s="19">
        <v>3000</v>
      </c>
      <c r="DA1811" s="19">
        <f t="shared" si="82"/>
        <v>-3000</v>
      </c>
    </row>
    <row r="1812" spans="27:105" x14ac:dyDescent="0.35">
      <c r="AA1812" s="33"/>
      <c r="AB1812" s="33"/>
      <c r="AC1812" s="33"/>
      <c r="AN1812" s="89"/>
      <c r="BL1812" s="42"/>
      <c r="BV1812" s="42"/>
      <c r="BW1812" s="42"/>
      <c r="CY1812" s="19">
        <v>0</v>
      </c>
      <c r="CZ1812" s="19">
        <v>0</v>
      </c>
      <c r="DA1812" s="19">
        <f t="shared" si="82"/>
        <v>0</v>
      </c>
    </row>
    <row r="1813" spans="27:105" x14ac:dyDescent="0.35">
      <c r="AA1813" s="33"/>
      <c r="AB1813" s="33"/>
      <c r="AC1813" s="33"/>
      <c r="AN1813" s="89"/>
      <c r="BL1813" s="42"/>
      <c r="BV1813" s="42"/>
      <c r="BW1813" s="42"/>
      <c r="CY1813" s="19">
        <v>3000</v>
      </c>
      <c r="CZ1813" s="19">
        <v>0</v>
      </c>
      <c r="DA1813" s="19">
        <f t="shared" si="82"/>
        <v>3000</v>
      </c>
    </row>
    <row r="1814" spans="27:105" x14ac:dyDescent="0.35">
      <c r="AA1814" s="33"/>
      <c r="AB1814" s="33"/>
      <c r="AC1814" s="33"/>
      <c r="AN1814" s="89"/>
      <c r="BL1814" s="42"/>
      <c r="BV1814" s="42"/>
      <c r="BW1814" s="42"/>
      <c r="CY1814" s="19">
        <v>0</v>
      </c>
      <c r="CZ1814" s="19">
        <v>782.60869564999996</v>
      </c>
      <c r="DA1814" s="19">
        <f t="shared" si="82"/>
        <v>-782.60869564999996</v>
      </c>
    </row>
    <row r="1815" spans="27:105" x14ac:dyDescent="0.35">
      <c r="AA1815" s="33"/>
      <c r="AB1815" s="33"/>
      <c r="AC1815" s="33"/>
      <c r="AN1815" s="89"/>
      <c r="BL1815" s="42"/>
      <c r="BV1815" s="42"/>
      <c r="BW1815" s="42"/>
      <c r="CY1815" s="19">
        <v>0</v>
      </c>
      <c r="CZ1815" s="19">
        <v>3000</v>
      </c>
      <c r="DA1815" s="19">
        <f t="shared" si="82"/>
        <v>-3000</v>
      </c>
    </row>
    <row r="1816" spans="27:105" x14ac:dyDescent="0.35">
      <c r="AA1816" s="33"/>
      <c r="AB1816" s="33"/>
      <c r="AC1816" s="33"/>
      <c r="AN1816" s="89"/>
      <c r="BL1816" s="42"/>
      <c r="BV1816" s="42"/>
      <c r="BW1816" s="42"/>
      <c r="CY1816" s="19">
        <v>0</v>
      </c>
      <c r="CZ1816" s="19">
        <v>0</v>
      </c>
      <c r="DA1816" s="19">
        <f t="shared" si="82"/>
        <v>0</v>
      </c>
    </row>
    <row r="1817" spans="27:105" x14ac:dyDescent="0.35">
      <c r="AA1817" s="33"/>
      <c r="AB1817" s="33"/>
      <c r="AC1817" s="33"/>
      <c r="AN1817" s="89"/>
      <c r="BL1817" s="42"/>
      <c r="BV1817" s="42"/>
      <c r="BW1817" s="42"/>
      <c r="CY1817" s="19">
        <v>2760</v>
      </c>
      <c r="CZ1817" s="19">
        <v>0</v>
      </c>
      <c r="DA1817" s="19">
        <f t="shared" si="82"/>
        <v>2760</v>
      </c>
    </row>
    <row r="1818" spans="27:105" x14ac:dyDescent="0.35">
      <c r="AA1818" s="33"/>
      <c r="AB1818" s="33"/>
      <c r="AC1818" s="33"/>
      <c r="AN1818" s="89"/>
      <c r="BL1818" s="42"/>
      <c r="BV1818" s="42"/>
      <c r="BW1818" s="42"/>
      <c r="CY1818" s="19">
        <v>0</v>
      </c>
      <c r="CZ1818" s="19">
        <v>0</v>
      </c>
      <c r="DA1818" s="19">
        <f t="shared" si="82"/>
        <v>0</v>
      </c>
    </row>
    <row r="1819" spans="27:105" x14ac:dyDescent="0.35">
      <c r="AA1819" s="33"/>
      <c r="AB1819" s="33"/>
      <c r="AC1819" s="33"/>
      <c r="AN1819" s="89"/>
      <c r="BL1819" s="42"/>
      <c r="BV1819" s="42"/>
      <c r="BW1819" s="42"/>
      <c r="CY1819" s="19">
        <v>0</v>
      </c>
      <c r="CZ1819" s="19">
        <v>3000</v>
      </c>
      <c r="DA1819" s="19">
        <f t="shared" si="82"/>
        <v>-3000</v>
      </c>
    </row>
    <row r="1820" spans="27:105" x14ac:dyDescent="0.35">
      <c r="AA1820" s="33"/>
      <c r="AB1820" s="33"/>
      <c r="AC1820" s="33"/>
      <c r="AN1820" s="89"/>
      <c r="BL1820" s="42"/>
      <c r="BV1820" s="42"/>
      <c r="BW1820" s="42"/>
      <c r="CY1820" s="19">
        <v>0</v>
      </c>
      <c r="CZ1820" s="19">
        <v>0</v>
      </c>
      <c r="DA1820" s="19">
        <f t="shared" si="82"/>
        <v>0</v>
      </c>
    </row>
    <row r="1821" spans="27:105" x14ac:dyDescent="0.35">
      <c r="AA1821" s="33"/>
      <c r="AB1821" s="33"/>
      <c r="AC1821" s="33"/>
      <c r="AN1821" s="89"/>
      <c r="BL1821" s="42"/>
      <c r="BV1821" s="42"/>
      <c r="BW1821" s="42"/>
      <c r="CY1821" s="19">
        <v>3000</v>
      </c>
      <c r="CZ1821" s="19">
        <v>0</v>
      </c>
      <c r="DA1821" s="19">
        <f t="shared" si="82"/>
        <v>3000</v>
      </c>
    </row>
    <row r="1822" spans="27:105" x14ac:dyDescent="0.35">
      <c r="AA1822" s="33"/>
      <c r="AB1822" s="33"/>
      <c r="AC1822" s="33"/>
      <c r="AN1822" s="89"/>
      <c r="BL1822" s="42"/>
      <c r="BV1822" s="42"/>
      <c r="BW1822" s="42"/>
      <c r="CY1822" s="19">
        <v>0</v>
      </c>
      <c r="CZ1822" s="19">
        <v>1500.8373099</v>
      </c>
      <c r="DA1822" s="19">
        <f t="shared" si="82"/>
        <v>-1500.8373099</v>
      </c>
    </row>
    <row r="1823" spans="27:105" x14ac:dyDescent="0.35">
      <c r="AA1823" s="33"/>
      <c r="AB1823" s="33"/>
      <c r="AC1823" s="33"/>
      <c r="AN1823" s="89"/>
      <c r="BL1823" s="42"/>
      <c r="BV1823" s="42"/>
      <c r="BW1823" s="42"/>
      <c r="CY1823" s="19">
        <v>0</v>
      </c>
      <c r="CZ1823" s="19">
        <v>0</v>
      </c>
      <c r="DA1823" s="19">
        <f t="shared" si="82"/>
        <v>0</v>
      </c>
    </row>
    <row r="1824" spans="27:105" x14ac:dyDescent="0.35">
      <c r="AA1824" s="33"/>
      <c r="AB1824" s="33"/>
      <c r="AC1824" s="33"/>
      <c r="AN1824" s="89"/>
      <c r="BL1824" s="42"/>
      <c r="BV1824" s="42"/>
      <c r="BW1824" s="42"/>
      <c r="CY1824" s="19">
        <v>0</v>
      </c>
      <c r="CZ1824" s="19">
        <v>1760.0322553200001</v>
      </c>
      <c r="DA1824" s="19">
        <f t="shared" si="82"/>
        <v>-1760.0322553200001</v>
      </c>
    </row>
    <row r="1825" spans="27:105" x14ac:dyDescent="0.35">
      <c r="AA1825" s="33"/>
      <c r="AB1825" s="33"/>
      <c r="AC1825" s="33"/>
      <c r="AN1825" s="89"/>
      <c r="BL1825" s="42"/>
      <c r="BV1825" s="42"/>
      <c r="BW1825" s="42"/>
      <c r="CY1825" s="19">
        <v>1437.5</v>
      </c>
      <c r="CZ1825" s="19">
        <v>1562.5</v>
      </c>
      <c r="DA1825" s="19">
        <f t="shared" si="82"/>
        <v>-125</v>
      </c>
    </row>
    <row r="1826" spans="27:105" x14ac:dyDescent="0.35">
      <c r="AA1826" s="33"/>
      <c r="AB1826" s="33"/>
      <c r="AC1826" s="33"/>
      <c r="AN1826" s="89"/>
      <c r="BL1826" s="42"/>
      <c r="BV1826" s="42"/>
      <c r="BW1826" s="42"/>
      <c r="CY1826" s="19">
        <v>0</v>
      </c>
      <c r="CZ1826" s="19">
        <v>0</v>
      </c>
      <c r="DA1826" s="19">
        <f t="shared" si="82"/>
        <v>0</v>
      </c>
    </row>
    <row r="1827" spans="27:105" x14ac:dyDescent="0.35">
      <c r="AA1827" s="33"/>
      <c r="AB1827" s="33"/>
      <c r="AC1827" s="33"/>
      <c r="AN1827" s="89"/>
      <c r="BL1827" s="42"/>
      <c r="BV1827" s="42"/>
      <c r="BW1827" s="42"/>
      <c r="CY1827" s="19">
        <v>3000</v>
      </c>
      <c r="CZ1827" s="19">
        <v>0</v>
      </c>
      <c r="DA1827" s="19">
        <f t="shared" si="82"/>
        <v>3000</v>
      </c>
    </row>
    <row r="1828" spans="27:105" x14ac:dyDescent="0.35">
      <c r="AA1828" s="33"/>
      <c r="AB1828" s="33"/>
      <c r="AC1828" s="33"/>
      <c r="AN1828" s="89"/>
      <c r="BL1828" s="42"/>
      <c r="BV1828" s="42"/>
      <c r="BW1828" s="42"/>
      <c r="CY1828" s="19">
        <v>0</v>
      </c>
      <c r="CZ1828" s="19">
        <v>329.09727659999999</v>
      </c>
      <c r="DA1828" s="19">
        <f t="shared" si="82"/>
        <v>-329.09727659999999</v>
      </c>
    </row>
    <row r="1829" spans="27:105" x14ac:dyDescent="0.35">
      <c r="AA1829" s="33"/>
      <c r="AB1829" s="33"/>
      <c r="AC1829" s="33"/>
      <c r="AN1829" s="89"/>
      <c r="BL1829" s="42"/>
      <c r="BV1829" s="42"/>
      <c r="BW1829" s="42"/>
      <c r="CY1829" s="19">
        <v>844.29276383000001</v>
      </c>
      <c r="CZ1829" s="19">
        <v>2155.7072361700002</v>
      </c>
      <c r="DA1829" s="19">
        <f t="shared" si="82"/>
        <v>-1311.4144723400002</v>
      </c>
    </row>
    <row r="1830" spans="27:105" x14ac:dyDescent="0.35">
      <c r="AA1830" s="33"/>
      <c r="AB1830" s="33"/>
      <c r="AC1830" s="33"/>
      <c r="AN1830" s="89"/>
      <c r="BL1830" s="42"/>
      <c r="BV1830" s="42"/>
      <c r="BW1830" s="42"/>
      <c r="CY1830" s="19">
        <v>0</v>
      </c>
      <c r="CZ1830" s="19">
        <v>0</v>
      </c>
      <c r="DA1830" s="19">
        <f t="shared" si="82"/>
        <v>0</v>
      </c>
    </row>
    <row r="1831" spans="27:105" x14ac:dyDescent="0.35">
      <c r="AA1831" s="33"/>
      <c r="AB1831" s="33"/>
      <c r="AC1831" s="33"/>
      <c r="AN1831" s="89"/>
      <c r="BL1831" s="42"/>
      <c r="BV1831" s="42"/>
      <c r="BW1831" s="42"/>
      <c r="CY1831" s="19">
        <v>0</v>
      </c>
      <c r="CZ1831" s="19">
        <v>0</v>
      </c>
      <c r="DA1831" s="19">
        <f t="shared" si="82"/>
        <v>0</v>
      </c>
    </row>
    <row r="1832" spans="27:105" x14ac:dyDescent="0.35">
      <c r="AA1832" s="33"/>
      <c r="AB1832" s="33"/>
      <c r="AC1832" s="33"/>
      <c r="AN1832" s="89"/>
      <c r="BL1832" s="42"/>
      <c r="BV1832" s="42"/>
      <c r="BW1832" s="42"/>
      <c r="CY1832" s="19">
        <v>0</v>
      </c>
      <c r="CZ1832" s="19">
        <v>795.55692327999998</v>
      </c>
      <c r="DA1832" s="19">
        <f t="shared" si="82"/>
        <v>-795.55692327999998</v>
      </c>
    </row>
    <row r="1833" spans="27:105" x14ac:dyDescent="0.35">
      <c r="AA1833" s="33"/>
      <c r="AB1833" s="33"/>
      <c r="AC1833" s="33"/>
      <c r="AN1833" s="89"/>
      <c r="BL1833" s="42"/>
      <c r="BV1833" s="42"/>
      <c r="BW1833" s="42"/>
      <c r="CY1833" s="19">
        <v>3000</v>
      </c>
      <c r="CZ1833" s="19">
        <v>0</v>
      </c>
      <c r="DA1833" s="19">
        <f t="shared" si="82"/>
        <v>3000</v>
      </c>
    </row>
    <row r="1834" spans="27:105" x14ac:dyDescent="0.35">
      <c r="AA1834" s="33"/>
      <c r="AB1834" s="33"/>
      <c r="AC1834" s="33"/>
      <c r="AN1834" s="89"/>
      <c r="BL1834" s="42"/>
      <c r="BV1834" s="42"/>
      <c r="BW1834" s="42"/>
      <c r="CY1834" s="19">
        <v>0</v>
      </c>
      <c r="CZ1834" s="19">
        <v>0</v>
      </c>
      <c r="DA1834" s="19">
        <f t="shared" si="82"/>
        <v>0</v>
      </c>
    </row>
    <row r="1835" spans="27:105" x14ac:dyDescent="0.35">
      <c r="AA1835" s="33"/>
      <c r="AB1835" s="33"/>
      <c r="AC1835" s="33"/>
      <c r="AN1835" s="89"/>
      <c r="BL1835" s="42"/>
      <c r="BV1835" s="42"/>
      <c r="BW1835" s="42"/>
      <c r="CY1835" s="19">
        <v>0</v>
      </c>
      <c r="CZ1835" s="19">
        <v>0</v>
      </c>
      <c r="DA1835" s="19">
        <f t="shared" si="82"/>
        <v>0</v>
      </c>
    </row>
    <row r="1836" spans="27:105" x14ac:dyDescent="0.35">
      <c r="AA1836" s="33"/>
      <c r="AB1836" s="33"/>
      <c r="AC1836" s="33"/>
      <c r="AN1836" s="89"/>
      <c r="BL1836" s="42"/>
      <c r="BV1836" s="42"/>
      <c r="BW1836" s="42"/>
      <c r="CY1836" s="19">
        <v>0</v>
      </c>
      <c r="CZ1836" s="19">
        <v>0</v>
      </c>
      <c r="DA1836" s="19">
        <f t="shared" si="82"/>
        <v>0</v>
      </c>
    </row>
    <row r="1837" spans="27:105" x14ac:dyDescent="0.35">
      <c r="AA1837" s="33"/>
      <c r="AB1837" s="33"/>
      <c r="AC1837" s="33"/>
      <c r="AN1837" s="89"/>
      <c r="BL1837" s="42"/>
      <c r="BV1837" s="42"/>
      <c r="BW1837" s="42"/>
      <c r="CY1837" s="19">
        <v>1874.07682553</v>
      </c>
      <c r="CZ1837" s="19">
        <v>1125.92317447</v>
      </c>
      <c r="DA1837" s="19">
        <f t="shared" si="82"/>
        <v>748.1536510599999</v>
      </c>
    </row>
    <row r="1838" spans="27:105" x14ac:dyDescent="0.35">
      <c r="AA1838" s="33"/>
      <c r="AB1838" s="33"/>
      <c r="AC1838" s="33"/>
      <c r="AN1838" s="89"/>
      <c r="BL1838" s="42"/>
      <c r="BV1838" s="42"/>
      <c r="BW1838" s="42"/>
      <c r="CY1838" s="19">
        <v>0</v>
      </c>
      <c r="CZ1838" s="19">
        <v>0</v>
      </c>
      <c r="DA1838" s="19">
        <f t="shared" si="82"/>
        <v>0</v>
      </c>
    </row>
    <row r="1839" spans="27:105" x14ac:dyDescent="0.35">
      <c r="AA1839" s="33"/>
      <c r="AB1839" s="33"/>
      <c r="AC1839" s="33"/>
      <c r="AN1839" s="89"/>
      <c r="BL1839" s="42"/>
      <c r="BV1839" s="42"/>
      <c r="BW1839" s="42"/>
      <c r="CY1839" s="19">
        <v>0</v>
      </c>
      <c r="CZ1839" s="19">
        <v>0</v>
      </c>
      <c r="DA1839" s="19">
        <f t="shared" si="82"/>
        <v>0</v>
      </c>
    </row>
    <row r="1840" spans="27:105" x14ac:dyDescent="0.35">
      <c r="AA1840" s="33"/>
      <c r="AB1840" s="33"/>
      <c r="AC1840" s="33"/>
      <c r="AN1840" s="89"/>
      <c r="BL1840" s="42"/>
      <c r="BV1840" s="42"/>
      <c r="BW1840" s="42"/>
      <c r="CY1840" s="19">
        <v>0</v>
      </c>
      <c r="CZ1840" s="19">
        <v>2070.2040735800001</v>
      </c>
      <c r="DA1840" s="19">
        <f t="shared" si="82"/>
        <v>-2070.2040735800001</v>
      </c>
    </row>
    <row r="1841" spans="27:105" x14ac:dyDescent="0.35">
      <c r="AA1841" s="33"/>
      <c r="AB1841" s="33"/>
      <c r="AC1841" s="33"/>
      <c r="AN1841" s="89"/>
      <c r="BL1841" s="42"/>
      <c r="BV1841" s="42"/>
      <c r="BW1841" s="42"/>
      <c r="CY1841" s="19">
        <v>0</v>
      </c>
      <c r="CZ1841" s="19">
        <v>0</v>
      </c>
      <c r="DA1841" s="19">
        <f t="shared" si="82"/>
        <v>0</v>
      </c>
    </row>
    <row r="1842" spans="27:105" x14ac:dyDescent="0.35">
      <c r="AA1842" s="33"/>
      <c r="AB1842" s="33"/>
      <c r="AC1842" s="33"/>
      <c r="AN1842" s="89"/>
      <c r="BL1842" s="42"/>
      <c r="BV1842" s="42"/>
      <c r="BW1842" s="42"/>
      <c r="CY1842" s="19">
        <v>0</v>
      </c>
      <c r="CZ1842" s="19">
        <v>0</v>
      </c>
      <c r="DA1842" s="19">
        <f t="shared" si="82"/>
        <v>0</v>
      </c>
    </row>
    <row r="1843" spans="27:105" x14ac:dyDescent="0.35">
      <c r="AA1843" s="33"/>
      <c r="AB1843" s="33"/>
      <c r="AC1843" s="33"/>
      <c r="AN1843" s="89"/>
      <c r="BL1843" s="42"/>
      <c r="BV1843" s="42"/>
      <c r="BW1843" s="42"/>
      <c r="CY1843" s="19">
        <v>0</v>
      </c>
      <c r="CZ1843" s="19">
        <v>3000</v>
      </c>
      <c r="DA1843" s="19">
        <f t="shared" si="82"/>
        <v>-3000</v>
      </c>
    </row>
    <row r="1844" spans="27:105" x14ac:dyDescent="0.35">
      <c r="AA1844" s="33"/>
      <c r="AB1844" s="33"/>
      <c r="AC1844" s="33"/>
      <c r="AN1844" s="89"/>
      <c r="BL1844" s="42"/>
      <c r="BV1844" s="42"/>
      <c r="BW1844" s="42"/>
      <c r="CY1844" s="19">
        <v>0</v>
      </c>
      <c r="CZ1844" s="19">
        <v>0</v>
      </c>
      <c r="DA1844" s="19">
        <f t="shared" si="82"/>
        <v>0</v>
      </c>
    </row>
    <row r="1845" spans="27:105" x14ac:dyDescent="0.35">
      <c r="AA1845" s="33"/>
      <c r="AB1845" s="33"/>
      <c r="AC1845" s="33"/>
      <c r="AN1845" s="89"/>
      <c r="BL1845" s="42"/>
      <c r="BV1845" s="42"/>
      <c r="BW1845" s="42"/>
      <c r="CY1845" s="19">
        <v>3000</v>
      </c>
      <c r="CZ1845" s="19">
        <v>0</v>
      </c>
      <c r="DA1845" s="19">
        <f t="shared" si="82"/>
        <v>3000</v>
      </c>
    </row>
    <row r="1846" spans="27:105" x14ac:dyDescent="0.35">
      <c r="AA1846" s="33"/>
      <c r="AB1846" s="33"/>
      <c r="AC1846" s="33"/>
      <c r="AN1846" s="89"/>
      <c r="BL1846" s="42"/>
      <c r="BV1846" s="42"/>
      <c r="BW1846" s="42"/>
      <c r="CY1846" s="19">
        <v>0</v>
      </c>
      <c r="CZ1846" s="19">
        <v>2217.5355524500001</v>
      </c>
      <c r="DA1846" s="19">
        <f t="shared" si="82"/>
        <v>-2217.5355524500001</v>
      </c>
    </row>
    <row r="1847" spans="27:105" x14ac:dyDescent="0.35">
      <c r="AA1847" s="33"/>
      <c r="AB1847" s="33"/>
      <c r="AC1847" s="33"/>
      <c r="AN1847" s="89"/>
      <c r="BL1847" s="42"/>
      <c r="BV1847" s="42"/>
      <c r="BW1847" s="42"/>
      <c r="CY1847" s="19">
        <v>0</v>
      </c>
      <c r="CZ1847" s="19">
        <v>1043.3340127700001</v>
      </c>
      <c r="DA1847" s="19">
        <f t="shared" si="82"/>
        <v>-1043.3340127700001</v>
      </c>
    </row>
    <row r="1848" spans="27:105" x14ac:dyDescent="0.35">
      <c r="AA1848" s="33"/>
      <c r="AB1848" s="33"/>
      <c r="AC1848" s="33"/>
      <c r="AN1848" s="89"/>
      <c r="BL1848" s="42"/>
      <c r="BV1848" s="42"/>
      <c r="BW1848" s="42"/>
      <c r="CY1848" s="19">
        <v>0</v>
      </c>
      <c r="CZ1848" s="19">
        <v>0</v>
      </c>
      <c r="DA1848" s="19">
        <f t="shared" si="82"/>
        <v>0</v>
      </c>
    </row>
    <row r="1849" spans="27:105" x14ac:dyDescent="0.35">
      <c r="AA1849" s="33"/>
      <c r="AB1849" s="33"/>
      <c r="AC1849" s="33"/>
      <c r="AN1849" s="89"/>
      <c r="BL1849" s="42"/>
      <c r="BV1849" s="42"/>
      <c r="BW1849" s="42"/>
      <c r="CY1849" s="19">
        <v>1839.81727234</v>
      </c>
      <c r="CZ1849" s="19">
        <v>0</v>
      </c>
      <c r="DA1849" s="19">
        <f t="shared" si="82"/>
        <v>1839.81727234</v>
      </c>
    </row>
    <row r="1850" spans="27:105" x14ac:dyDescent="0.35">
      <c r="AA1850" s="33"/>
      <c r="AB1850" s="33"/>
      <c r="AC1850" s="33"/>
      <c r="AN1850" s="89"/>
      <c r="BL1850" s="42"/>
      <c r="BV1850" s="42"/>
      <c r="BW1850" s="42"/>
      <c r="CY1850" s="19">
        <v>0</v>
      </c>
      <c r="CZ1850" s="19">
        <v>0</v>
      </c>
      <c r="DA1850" s="19">
        <f t="shared" si="82"/>
        <v>0</v>
      </c>
    </row>
    <row r="1851" spans="27:105" x14ac:dyDescent="0.35">
      <c r="AA1851" s="33"/>
      <c r="AB1851" s="33"/>
      <c r="AC1851" s="33"/>
      <c r="AN1851" s="89"/>
      <c r="BL1851" s="42"/>
      <c r="BV1851" s="42"/>
      <c r="BW1851" s="42"/>
      <c r="CY1851" s="19">
        <v>2287.8278425499998</v>
      </c>
      <c r="CZ1851" s="19">
        <v>0</v>
      </c>
      <c r="DA1851" s="19">
        <f t="shared" si="82"/>
        <v>2287.8278425499998</v>
      </c>
    </row>
    <row r="1852" spans="27:105" x14ac:dyDescent="0.35">
      <c r="AA1852" s="33"/>
      <c r="AB1852" s="33"/>
      <c r="AC1852" s="33"/>
      <c r="AN1852" s="89"/>
      <c r="BL1852" s="42"/>
      <c r="BV1852" s="42"/>
      <c r="BW1852" s="42"/>
      <c r="CY1852" s="19">
        <v>0</v>
      </c>
      <c r="CZ1852" s="19">
        <v>0</v>
      </c>
      <c r="DA1852" s="19">
        <f t="shared" si="82"/>
        <v>0</v>
      </c>
    </row>
    <row r="1853" spans="27:105" x14ac:dyDescent="0.35">
      <c r="AA1853" s="33"/>
      <c r="AB1853" s="33"/>
      <c r="AC1853" s="33"/>
      <c r="AN1853" s="89"/>
      <c r="BL1853" s="42"/>
      <c r="BV1853" s="42"/>
      <c r="BW1853" s="42"/>
      <c r="CY1853" s="19">
        <v>863.15672766</v>
      </c>
      <c r="CZ1853" s="19">
        <v>0</v>
      </c>
      <c r="DA1853" s="19">
        <f t="shared" si="82"/>
        <v>863.15672766</v>
      </c>
    </row>
    <row r="1854" spans="27:105" x14ac:dyDescent="0.35">
      <c r="AA1854" s="33"/>
      <c r="AB1854" s="33"/>
      <c r="AC1854" s="33"/>
      <c r="AN1854" s="89"/>
      <c r="BL1854" s="42"/>
      <c r="BV1854" s="42"/>
      <c r="BW1854" s="42"/>
      <c r="CY1854" s="19">
        <v>0</v>
      </c>
      <c r="CZ1854" s="19">
        <v>0</v>
      </c>
      <c r="DA1854" s="19">
        <f t="shared" si="82"/>
        <v>0</v>
      </c>
    </row>
    <row r="1855" spans="27:105" x14ac:dyDescent="0.35">
      <c r="AA1855" s="33"/>
      <c r="AB1855" s="33"/>
      <c r="AC1855" s="33"/>
      <c r="AN1855" s="89"/>
      <c r="BL1855" s="42"/>
      <c r="BV1855" s="42"/>
      <c r="BW1855" s="42"/>
      <c r="CY1855" s="19">
        <v>0</v>
      </c>
      <c r="CZ1855" s="19">
        <v>501.22748085000001</v>
      </c>
      <c r="DA1855" s="19">
        <f t="shared" si="82"/>
        <v>-501.22748085000001</v>
      </c>
    </row>
    <row r="1856" spans="27:105" x14ac:dyDescent="0.35">
      <c r="AA1856" s="33"/>
      <c r="AB1856" s="33"/>
      <c r="AC1856" s="33"/>
      <c r="AN1856" s="89"/>
      <c r="BL1856" s="42"/>
      <c r="BV1856" s="42"/>
      <c r="BW1856" s="42"/>
      <c r="CY1856" s="19">
        <v>0</v>
      </c>
      <c r="CZ1856" s="19">
        <v>340.29574894000001</v>
      </c>
      <c r="DA1856" s="19">
        <f t="shared" si="82"/>
        <v>-340.29574894000001</v>
      </c>
    </row>
    <row r="1857" spans="27:105" x14ac:dyDescent="0.35">
      <c r="AA1857" s="33"/>
      <c r="AB1857" s="33"/>
      <c r="AC1857" s="33"/>
      <c r="AN1857" s="89"/>
      <c r="BL1857" s="42"/>
      <c r="BV1857" s="42"/>
      <c r="BW1857" s="42"/>
      <c r="CY1857" s="19">
        <v>0</v>
      </c>
      <c r="CZ1857" s="19">
        <v>0</v>
      </c>
      <c r="DA1857" s="19">
        <f t="shared" si="82"/>
        <v>0</v>
      </c>
    </row>
    <row r="1858" spans="27:105" x14ac:dyDescent="0.35">
      <c r="AA1858" s="33"/>
      <c r="AB1858" s="33"/>
      <c r="AC1858" s="33"/>
      <c r="AN1858" s="89"/>
      <c r="BL1858" s="42"/>
      <c r="BV1858" s="42"/>
      <c r="BW1858" s="42"/>
      <c r="CY1858" s="19">
        <v>0</v>
      </c>
      <c r="CZ1858" s="19">
        <v>0</v>
      </c>
      <c r="DA1858" s="19">
        <f t="shared" si="82"/>
        <v>0</v>
      </c>
    </row>
    <row r="1859" spans="27:105" x14ac:dyDescent="0.35">
      <c r="AA1859" s="33"/>
      <c r="AB1859" s="33"/>
      <c r="AC1859" s="33"/>
      <c r="AN1859" s="89"/>
      <c r="BL1859" s="42"/>
      <c r="BV1859" s="42"/>
      <c r="BW1859" s="42"/>
      <c r="CY1859" s="19">
        <v>0</v>
      </c>
      <c r="CZ1859" s="19">
        <v>0</v>
      </c>
      <c r="DA1859" s="19">
        <f t="shared" si="82"/>
        <v>0</v>
      </c>
    </row>
    <row r="1860" spans="27:105" x14ac:dyDescent="0.35">
      <c r="AA1860" s="33"/>
      <c r="AB1860" s="33"/>
      <c r="AC1860" s="33"/>
      <c r="AN1860" s="89"/>
      <c r="BL1860" s="42"/>
      <c r="BV1860" s="42"/>
      <c r="BW1860" s="42"/>
      <c r="CY1860" s="19">
        <v>0</v>
      </c>
      <c r="CZ1860" s="19">
        <v>0</v>
      </c>
      <c r="DA1860" s="19">
        <f t="shared" si="82"/>
        <v>0</v>
      </c>
    </row>
    <row r="1861" spans="27:105" x14ac:dyDescent="0.35">
      <c r="AA1861" s="33"/>
      <c r="AB1861" s="33"/>
      <c r="AC1861" s="33"/>
      <c r="AN1861" s="89"/>
      <c r="BL1861" s="42"/>
      <c r="BV1861" s="42"/>
      <c r="BW1861" s="42"/>
      <c r="CY1861" s="19">
        <v>1945.66576702</v>
      </c>
      <c r="CZ1861" s="19">
        <v>1054.33423298</v>
      </c>
      <c r="DA1861" s="19">
        <f t="shared" si="82"/>
        <v>891.33153403999995</v>
      </c>
    </row>
    <row r="1862" spans="27:105" x14ac:dyDescent="0.35">
      <c r="AA1862" s="33"/>
      <c r="AB1862" s="33"/>
      <c r="AC1862" s="33"/>
      <c r="AN1862" s="89"/>
      <c r="BL1862" s="42"/>
      <c r="BV1862" s="42"/>
      <c r="BW1862" s="42"/>
      <c r="CY1862" s="19">
        <v>0</v>
      </c>
      <c r="CZ1862" s="19">
        <v>0</v>
      </c>
      <c r="DA1862" s="19">
        <f t="shared" ref="DA1862:DA1925" si="83">CY1862-CZ1862</f>
        <v>0</v>
      </c>
    </row>
    <row r="1863" spans="27:105" x14ac:dyDescent="0.35">
      <c r="AA1863" s="33"/>
      <c r="AB1863" s="33"/>
      <c r="AC1863" s="33"/>
      <c r="AN1863" s="89"/>
      <c r="BL1863" s="42"/>
      <c r="BV1863" s="42"/>
      <c r="BW1863" s="42"/>
      <c r="CY1863" s="19">
        <v>0</v>
      </c>
      <c r="CZ1863" s="19">
        <v>3000</v>
      </c>
      <c r="DA1863" s="19">
        <f t="shared" si="83"/>
        <v>-3000</v>
      </c>
    </row>
    <row r="1864" spans="27:105" x14ac:dyDescent="0.35">
      <c r="AA1864" s="33"/>
      <c r="AB1864" s="33"/>
      <c r="AC1864" s="33"/>
      <c r="AN1864" s="89"/>
      <c r="BL1864" s="42"/>
      <c r="BV1864" s="42"/>
      <c r="BW1864" s="42"/>
      <c r="CY1864" s="19">
        <v>0</v>
      </c>
      <c r="CZ1864" s="19">
        <v>0</v>
      </c>
      <c r="DA1864" s="19">
        <f t="shared" si="83"/>
        <v>0</v>
      </c>
    </row>
    <row r="1865" spans="27:105" x14ac:dyDescent="0.35">
      <c r="AA1865" s="33"/>
      <c r="AB1865" s="33"/>
      <c r="AC1865" s="33"/>
      <c r="AN1865" s="89"/>
      <c r="BL1865" s="42"/>
      <c r="BV1865" s="42"/>
      <c r="BW1865" s="42"/>
      <c r="CY1865" s="19">
        <v>0</v>
      </c>
      <c r="CZ1865" s="19">
        <v>0</v>
      </c>
      <c r="DA1865" s="19">
        <f t="shared" si="83"/>
        <v>0</v>
      </c>
    </row>
    <row r="1866" spans="27:105" x14ac:dyDescent="0.35">
      <c r="AA1866" s="33"/>
      <c r="AB1866" s="33"/>
      <c r="AC1866" s="33"/>
      <c r="AN1866" s="89"/>
      <c r="BL1866" s="42"/>
      <c r="BV1866" s="42"/>
      <c r="BW1866" s="42"/>
      <c r="CY1866" s="19">
        <v>1790.5818978699999</v>
      </c>
      <c r="CZ1866" s="19">
        <v>1209.4181021300001</v>
      </c>
      <c r="DA1866" s="19">
        <f t="shared" si="83"/>
        <v>581.16379573999984</v>
      </c>
    </row>
    <row r="1867" spans="27:105" x14ac:dyDescent="0.35">
      <c r="AA1867" s="33"/>
      <c r="AB1867" s="33"/>
      <c r="AC1867" s="33"/>
      <c r="AN1867" s="89"/>
      <c r="BL1867" s="42"/>
      <c r="BV1867" s="42"/>
      <c r="BW1867" s="42"/>
      <c r="CY1867" s="19">
        <v>0</v>
      </c>
      <c r="CZ1867" s="19">
        <v>3000</v>
      </c>
      <c r="DA1867" s="19">
        <f t="shared" si="83"/>
        <v>-3000</v>
      </c>
    </row>
    <row r="1868" spans="27:105" x14ac:dyDescent="0.35">
      <c r="AA1868" s="33"/>
      <c r="AB1868" s="33"/>
      <c r="AC1868" s="33"/>
      <c r="AN1868" s="89"/>
      <c r="BL1868" s="42"/>
      <c r="BV1868" s="42"/>
      <c r="BW1868" s="42"/>
      <c r="CY1868" s="19">
        <v>0</v>
      </c>
      <c r="CZ1868" s="19">
        <v>0</v>
      </c>
      <c r="DA1868" s="19">
        <f t="shared" si="83"/>
        <v>0</v>
      </c>
    </row>
    <row r="1869" spans="27:105" x14ac:dyDescent="0.35">
      <c r="AA1869" s="33"/>
      <c r="AB1869" s="33"/>
      <c r="AC1869" s="33"/>
      <c r="AN1869" s="89"/>
      <c r="BL1869" s="42"/>
      <c r="BV1869" s="42"/>
      <c r="BW1869" s="42"/>
      <c r="CY1869" s="19">
        <v>0</v>
      </c>
      <c r="CZ1869" s="19">
        <v>0</v>
      </c>
      <c r="DA1869" s="19">
        <f t="shared" si="83"/>
        <v>0</v>
      </c>
    </row>
    <row r="1870" spans="27:105" x14ac:dyDescent="0.35">
      <c r="AA1870" s="33"/>
      <c r="AB1870" s="33"/>
      <c r="AC1870" s="33"/>
      <c r="AN1870" s="89"/>
      <c r="BL1870" s="42"/>
      <c r="BV1870" s="42"/>
      <c r="BW1870" s="42"/>
      <c r="CY1870" s="19">
        <v>0</v>
      </c>
      <c r="CZ1870" s="19">
        <v>0</v>
      </c>
      <c r="DA1870" s="19">
        <f t="shared" si="83"/>
        <v>0</v>
      </c>
    </row>
    <row r="1871" spans="27:105" x14ac:dyDescent="0.35">
      <c r="AA1871" s="33"/>
      <c r="AB1871" s="33"/>
      <c r="AC1871" s="33"/>
      <c r="AN1871" s="89"/>
      <c r="BL1871" s="42"/>
      <c r="BV1871" s="42"/>
      <c r="BW1871" s="42"/>
      <c r="CY1871" s="19">
        <v>0</v>
      </c>
      <c r="CZ1871" s="19">
        <v>380.64781276999997</v>
      </c>
      <c r="DA1871" s="19">
        <f t="shared" si="83"/>
        <v>-380.64781276999997</v>
      </c>
    </row>
    <row r="1872" spans="27:105" x14ac:dyDescent="0.35">
      <c r="AA1872" s="33"/>
      <c r="AB1872" s="33"/>
      <c r="AC1872" s="33"/>
      <c r="AN1872" s="89"/>
      <c r="BL1872" s="42"/>
      <c r="BV1872" s="42"/>
      <c r="BW1872" s="42"/>
      <c r="CY1872" s="19">
        <v>0</v>
      </c>
      <c r="CZ1872" s="19">
        <v>0</v>
      </c>
      <c r="DA1872" s="19">
        <f t="shared" si="83"/>
        <v>0</v>
      </c>
    </row>
    <row r="1873" spans="27:105" x14ac:dyDescent="0.35">
      <c r="AA1873" s="33"/>
      <c r="AB1873" s="33"/>
      <c r="AC1873" s="33"/>
      <c r="AN1873" s="89"/>
      <c r="BL1873" s="42"/>
      <c r="BV1873" s="42"/>
      <c r="BW1873" s="42"/>
      <c r="CY1873" s="19">
        <v>0</v>
      </c>
      <c r="CZ1873" s="19">
        <v>0</v>
      </c>
      <c r="DA1873" s="19">
        <f t="shared" si="83"/>
        <v>0</v>
      </c>
    </row>
    <row r="1874" spans="27:105" x14ac:dyDescent="0.35">
      <c r="AA1874" s="33"/>
      <c r="AB1874" s="33"/>
      <c r="AC1874" s="33"/>
      <c r="AN1874" s="89"/>
      <c r="BL1874" s="42"/>
      <c r="BV1874" s="42"/>
      <c r="BW1874" s="42"/>
      <c r="CY1874" s="19">
        <v>347.20844254999997</v>
      </c>
      <c r="CZ1874" s="19">
        <v>0</v>
      </c>
      <c r="DA1874" s="19">
        <f t="shared" si="83"/>
        <v>347.20844254999997</v>
      </c>
    </row>
    <row r="1875" spans="27:105" x14ac:dyDescent="0.35">
      <c r="AA1875" s="33"/>
      <c r="AB1875" s="33"/>
      <c r="AC1875" s="33"/>
      <c r="AN1875" s="89"/>
      <c r="BL1875" s="42"/>
      <c r="BV1875" s="42"/>
      <c r="BW1875" s="42"/>
      <c r="CY1875" s="19">
        <v>0</v>
      </c>
      <c r="CZ1875" s="19">
        <v>0</v>
      </c>
      <c r="DA1875" s="19">
        <f t="shared" si="83"/>
        <v>0</v>
      </c>
    </row>
    <row r="1876" spans="27:105" x14ac:dyDescent="0.35">
      <c r="AA1876" s="33"/>
      <c r="AB1876" s="33"/>
      <c r="AC1876" s="33"/>
      <c r="AN1876" s="89"/>
      <c r="BL1876" s="42"/>
      <c r="BV1876" s="42"/>
      <c r="BW1876" s="42"/>
      <c r="CY1876" s="19">
        <v>0</v>
      </c>
      <c r="CZ1876" s="19">
        <v>174.28547660000001</v>
      </c>
      <c r="DA1876" s="19">
        <f t="shared" si="83"/>
        <v>-174.28547660000001</v>
      </c>
    </row>
    <row r="1877" spans="27:105" x14ac:dyDescent="0.35">
      <c r="AA1877" s="33"/>
      <c r="AB1877" s="33"/>
      <c r="AC1877" s="33"/>
      <c r="AN1877" s="89"/>
      <c r="BL1877" s="42"/>
      <c r="BV1877" s="42"/>
      <c r="BW1877" s="42"/>
      <c r="CY1877" s="19">
        <v>3000</v>
      </c>
      <c r="CZ1877" s="19">
        <v>0</v>
      </c>
      <c r="DA1877" s="19">
        <f t="shared" si="83"/>
        <v>3000</v>
      </c>
    </row>
    <row r="1878" spans="27:105" x14ac:dyDescent="0.35">
      <c r="AA1878" s="33"/>
      <c r="AB1878" s="33"/>
      <c r="AC1878" s="33"/>
      <c r="AN1878" s="89"/>
      <c r="BL1878" s="42"/>
      <c r="BV1878" s="42"/>
      <c r="BW1878" s="42"/>
      <c r="CY1878" s="19">
        <v>106.35461277</v>
      </c>
      <c r="CZ1878" s="19">
        <v>0</v>
      </c>
      <c r="DA1878" s="19">
        <f t="shared" si="83"/>
        <v>106.35461277</v>
      </c>
    </row>
    <row r="1879" spans="27:105" x14ac:dyDescent="0.35">
      <c r="AA1879" s="33"/>
      <c r="AB1879" s="33"/>
      <c r="AC1879" s="33"/>
      <c r="AN1879" s="89"/>
      <c r="BL1879" s="42"/>
      <c r="BV1879" s="42"/>
      <c r="BW1879" s="42"/>
      <c r="CY1879" s="19">
        <v>0</v>
      </c>
      <c r="CZ1879" s="19">
        <v>0</v>
      </c>
      <c r="DA1879" s="19">
        <f t="shared" si="83"/>
        <v>0</v>
      </c>
    </row>
    <row r="1880" spans="27:105" x14ac:dyDescent="0.35">
      <c r="AA1880" s="33"/>
      <c r="AB1880" s="33"/>
      <c r="AC1880" s="33"/>
      <c r="AN1880" s="89"/>
      <c r="BL1880" s="42"/>
      <c r="BV1880" s="42"/>
      <c r="BW1880" s="42"/>
      <c r="CY1880" s="19">
        <v>0</v>
      </c>
      <c r="CZ1880" s="19">
        <v>662.14114893999999</v>
      </c>
      <c r="DA1880" s="19">
        <f t="shared" si="83"/>
        <v>-662.14114893999999</v>
      </c>
    </row>
    <row r="1881" spans="27:105" x14ac:dyDescent="0.35">
      <c r="AA1881" s="33"/>
      <c r="AB1881" s="33"/>
      <c r="AC1881" s="33"/>
      <c r="AN1881" s="89"/>
      <c r="BL1881" s="42"/>
      <c r="BV1881" s="42"/>
      <c r="BW1881" s="42"/>
      <c r="CY1881" s="19">
        <v>3000</v>
      </c>
      <c r="CZ1881" s="19">
        <v>0</v>
      </c>
      <c r="DA1881" s="19">
        <f t="shared" si="83"/>
        <v>3000</v>
      </c>
    </row>
    <row r="1882" spans="27:105" x14ac:dyDescent="0.35">
      <c r="AA1882" s="33"/>
      <c r="AB1882" s="33"/>
      <c r="AC1882" s="33"/>
      <c r="AN1882" s="89"/>
      <c r="BL1882" s="42"/>
      <c r="BV1882" s="42"/>
      <c r="BW1882" s="42"/>
      <c r="CY1882" s="19">
        <v>0</v>
      </c>
      <c r="CZ1882" s="19">
        <v>0</v>
      </c>
      <c r="DA1882" s="19">
        <f t="shared" si="83"/>
        <v>0</v>
      </c>
    </row>
    <row r="1883" spans="27:105" x14ac:dyDescent="0.35">
      <c r="AA1883" s="33"/>
      <c r="AB1883" s="33"/>
      <c r="AC1883" s="33"/>
      <c r="AN1883" s="89"/>
      <c r="BL1883" s="42"/>
      <c r="BV1883" s="42"/>
      <c r="BW1883" s="42"/>
      <c r="CY1883" s="19">
        <v>0</v>
      </c>
      <c r="CZ1883" s="19">
        <v>0</v>
      </c>
      <c r="DA1883" s="19">
        <f t="shared" si="83"/>
        <v>0</v>
      </c>
    </row>
    <row r="1884" spans="27:105" x14ac:dyDescent="0.35">
      <c r="AA1884" s="33"/>
      <c r="AB1884" s="33"/>
      <c r="AC1884" s="33"/>
      <c r="AN1884" s="89"/>
      <c r="BL1884" s="42"/>
      <c r="BV1884" s="42"/>
      <c r="BW1884" s="42"/>
      <c r="CY1884" s="19">
        <v>0</v>
      </c>
      <c r="CZ1884" s="19">
        <v>0</v>
      </c>
      <c r="DA1884" s="19">
        <f t="shared" si="83"/>
        <v>0</v>
      </c>
    </row>
    <row r="1885" spans="27:105" x14ac:dyDescent="0.35">
      <c r="AA1885" s="33"/>
      <c r="AB1885" s="33"/>
      <c r="AC1885" s="33"/>
      <c r="AN1885" s="89"/>
      <c r="BL1885" s="42"/>
      <c r="BV1885" s="42"/>
      <c r="BW1885" s="42"/>
      <c r="CY1885" s="19">
        <v>2203.1508340400001</v>
      </c>
      <c r="CZ1885" s="19">
        <v>0</v>
      </c>
      <c r="DA1885" s="19">
        <f t="shared" si="83"/>
        <v>2203.1508340400001</v>
      </c>
    </row>
    <row r="1886" spans="27:105" x14ac:dyDescent="0.35">
      <c r="AA1886" s="33"/>
      <c r="AB1886" s="33"/>
      <c r="AC1886" s="33"/>
      <c r="AN1886" s="89"/>
      <c r="BL1886" s="42"/>
      <c r="BV1886" s="42"/>
      <c r="BW1886" s="42"/>
      <c r="CY1886" s="19">
        <v>0</v>
      </c>
      <c r="CZ1886" s="19">
        <v>2573.04499334</v>
      </c>
      <c r="DA1886" s="19">
        <f t="shared" si="83"/>
        <v>-2573.04499334</v>
      </c>
    </row>
    <row r="1887" spans="27:105" x14ac:dyDescent="0.35">
      <c r="AA1887" s="33"/>
      <c r="AB1887" s="33"/>
      <c r="AC1887" s="33"/>
      <c r="AN1887" s="89"/>
      <c r="BL1887" s="42"/>
      <c r="BV1887" s="42"/>
      <c r="BW1887" s="42"/>
      <c r="CY1887" s="19">
        <v>0</v>
      </c>
      <c r="CZ1887" s="19">
        <v>0</v>
      </c>
      <c r="DA1887" s="19">
        <f t="shared" si="83"/>
        <v>0</v>
      </c>
    </row>
    <row r="1888" spans="27:105" x14ac:dyDescent="0.35">
      <c r="AA1888" s="33"/>
      <c r="AB1888" s="33"/>
      <c r="AC1888" s="33"/>
      <c r="AN1888" s="89"/>
      <c r="BL1888" s="42"/>
      <c r="BV1888" s="42"/>
      <c r="BW1888" s="42"/>
      <c r="CY1888" s="19">
        <v>0</v>
      </c>
      <c r="CZ1888" s="19">
        <v>0</v>
      </c>
      <c r="DA1888" s="19">
        <f t="shared" si="83"/>
        <v>0</v>
      </c>
    </row>
    <row r="1889" spans="27:105" x14ac:dyDescent="0.35">
      <c r="AA1889" s="33"/>
      <c r="AB1889" s="33"/>
      <c r="AC1889" s="33"/>
      <c r="AN1889" s="89"/>
      <c r="BL1889" s="42"/>
      <c r="BV1889" s="42"/>
      <c r="BW1889" s="42"/>
      <c r="CY1889" s="19">
        <v>0</v>
      </c>
      <c r="CZ1889" s="19">
        <v>3000</v>
      </c>
      <c r="DA1889" s="19">
        <f t="shared" si="83"/>
        <v>-3000</v>
      </c>
    </row>
    <row r="1890" spans="27:105" x14ac:dyDescent="0.35">
      <c r="AA1890" s="33"/>
      <c r="AB1890" s="33"/>
      <c r="AC1890" s="33"/>
      <c r="AN1890" s="89"/>
      <c r="BL1890" s="42"/>
      <c r="BV1890" s="42"/>
      <c r="BW1890" s="42"/>
      <c r="CY1890" s="19">
        <v>0</v>
      </c>
      <c r="CZ1890" s="19">
        <v>0</v>
      </c>
      <c r="DA1890" s="19">
        <f t="shared" si="83"/>
        <v>0</v>
      </c>
    </row>
    <row r="1891" spans="27:105" x14ac:dyDescent="0.35">
      <c r="AA1891" s="33"/>
      <c r="AB1891" s="33"/>
      <c r="AC1891" s="33"/>
      <c r="AN1891" s="89"/>
      <c r="BL1891" s="42"/>
      <c r="BV1891" s="42"/>
      <c r="BW1891" s="42"/>
      <c r="CY1891" s="19">
        <v>0</v>
      </c>
      <c r="CZ1891" s="19">
        <v>0</v>
      </c>
      <c r="DA1891" s="19">
        <f t="shared" si="83"/>
        <v>0</v>
      </c>
    </row>
    <row r="1892" spans="27:105" x14ac:dyDescent="0.35">
      <c r="AA1892" s="33"/>
      <c r="AB1892" s="33"/>
      <c r="AC1892" s="33"/>
      <c r="AN1892" s="89"/>
      <c r="BL1892" s="42"/>
      <c r="BV1892" s="42"/>
      <c r="BW1892" s="42"/>
      <c r="CY1892" s="19">
        <v>0</v>
      </c>
      <c r="CZ1892" s="19">
        <v>3000</v>
      </c>
      <c r="DA1892" s="19">
        <f t="shared" si="83"/>
        <v>-3000</v>
      </c>
    </row>
    <row r="1893" spans="27:105" x14ac:dyDescent="0.35">
      <c r="AA1893" s="33"/>
      <c r="AB1893" s="33"/>
      <c r="AC1893" s="33"/>
      <c r="AN1893" s="89"/>
      <c r="BL1893" s="42"/>
      <c r="BV1893" s="42"/>
      <c r="BW1893" s="42"/>
      <c r="CY1893" s="19">
        <v>0</v>
      </c>
      <c r="CZ1893" s="19">
        <v>0</v>
      </c>
      <c r="DA1893" s="19">
        <f t="shared" si="83"/>
        <v>0</v>
      </c>
    </row>
    <row r="1894" spans="27:105" x14ac:dyDescent="0.35">
      <c r="AA1894" s="33"/>
      <c r="AB1894" s="33"/>
      <c r="AC1894" s="33"/>
      <c r="AN1894" s="89"/>
      <c r="BL1894" s="42"/>
      <c r="BV1894" s="42"/>
      <c r="BW1894" s="42"/>
      <c r="CY1894" s="19">
        <v>0</v>
      </c>
      <c r="CZ1894" s="19">
        <v>0</v>
      </c>
      <c r="DA1894" s="19">
        <f t="shared" si="83"/>
        <v>0</v>
      </c>
    </row>
    <row r="1895" spans="27:105" x14ac:dyDescent="0.35">
      <c r="AA1895" s="33"/>
      <c r="AB1895" s="33"/>
      <c r="AC1895" s="33"/>
      <c r="AN1895" s="89"/>
      <c r="BL1895" s="42"/>
      <c r="BV1895" s="42"/>
      <c r="BW1895" s="42"/>
      <c r="CY1895" s="19">
        <v>0</v>
      </c>
      <c r="CZ1895" s="19">
        <v>0</v>
      </c>
      <c r="DA1895" s="19">
        <f t="shared" si="83"/>
        <v>0</v>
      </c>
    </row>
    <row r="1896" spans="27:105" x14ac:dyDescent="0.35">
      <c r="AA1896" s="33"/>
      <c r="AB1896" s="33"/>
      <c r="AC1896" s="33"/>
      <c r="AN1896" s="89"/>
      <c r="BL1896" s="42"/>
      <c r="BV1896" s="42"/>
      <c r="BW1896" s="42"/>
      <c r="CY1896" s="19">
        <v>0</v>
      </c>
      <c r="CZ1896" s="19">
        <v>0</v>
      </c>
      <c r="DA1896" s="19">
        <f t="shared" si="83"/>
        <v>0</v>
      </c>
    </row>
    <row r="1897" spans="27:105" x14ac:dyDescent="0.35">
      <c r="AA1897" s="33"/>
      <c r="AB1897" s="33"/>
      <c r="AC1897" s="33"/>
      <c r="AN1897" s="89"/>
      <c r="BL1897" s="42"/>
      <c r="BV1897" s="42"/>
      <c r="BW1897" s="42"/>
      <c r="CY1897" s="19">
        <v>760.96667233999995</v>
      </c>
      <c r="CZ1897" s="19">
        <v>0</v>
      </c>
      <c r="DA1897" s="19">
        <f t="shared" si="83"/>
        <v>760.96667233999995</v>
      </c>
    </row>
    <row r="1898" spans="27:105" x14ac:dyDescent="0.35">
      <c r="AA1898" s="33"/>
      <c r="AB1898" s="33"/>
      <c r="AC1898" s="33"/>
      <c r="AN1898" s="89"/>
      <c r="BL1898" s="42"/>
      <c r="BV1898" s="42"/>
      <c r="BW1898" s="42"/>
      <c r="CY1898" s="19">
        <v>1481.0628425499999</v>
      </c>
      <c r="CZ1898" s="19">
        <v>0</v>
      </c>
      <c r="DA1898" s="19">
        <f t="shared" si="83"/>
        <v>1481.0628425499999</v>
      </c>
    </row>
    <row r="1899" spans="27:105" x14ac:dyDescent="0.35">
      <c r="AA1899" s="33"/>
      <c r="AB1899" s="33"/>
      <c r="AC1899" s="33"/>
      <c r="AN1899" s="89"/>
      <c r="BL1899" s="42"/>
      <c r="BV1899" s="42"/>
      <c r="BW1899" s="42"/>
      <c r="CY1899" s="19">
        <v>0</v>
      </c>
      <c r="CZ1899" s="19">
        <v>0</v>
      </c>
      <c r="DA1899" s="19">
        <f t="shared" si="83"/>
        <v>0</v>
      </c>
    </row>
    <row r="1900" spans="27:105" x14ac:dyDescent="0.35">
      <c r="AA1900" s="33"/>
      <c r="AB1900" s="33"/>
      <c r="AC1900" s="33"/>
      <c r="AN1900" s="89"/>
      <c r="BL1900" s="42"/>
      <c r="BV1900" s="42"/>
      <c r="BW1900" s="42"/>
      <c r="CY1900" s="19">
        <v>1887.0709234000001</v>
      </c>
      <c r="CZ1900" s="19">
        <v>0</v>
      </c>
      <c r="DA1900" s="19">
        <f t="shared" si="83"/>
        <v>1887.0709234000001</v>
      </c>
    </row>
    <row r="1901" spans="27:105" x14ac:dyDescent="0.35">
      <c r="AA1901" s="33"/>
      <c r="AB1901" s="33"/>
      <c r="AC1901" s="33"/>
      <c r="AN1901" s="89"/>
      <c r="BL1901" s="42"/>
      <c r="BV1901" s="42"/>
      <c r="BW1901" s="42"/>
      <c r="CY1901" s="19">
        <v>0</v>
      </c>
      <c r="CZ1901" s="19">
        <v>0</v>
      </c>
      <c r="DA1901" s="19">
        <f t="shared" si="83"/>
        <v>0</v>
      </c>
    </row>
    <row r="1902" spans="27:105" x14ac:dyDescent="0.35">
      <c r="AA1902" s="33"/>
      <c r="AB1902" s="33"/>
      <c r="AC1902" s="33"/>
      <c r="AN1902" s="89"/>
      <c r="BL1902" s="42"/>
      <c r="BV1902" s="42"/>
      <c r="BW1902" s="42"/>
      <c r="CY1902" s="19">
        <v>0</v>
      </c>
      <c r="CZ1902" s="19">
        <v>0</v>
      </c>
      <c r="DA1902" s="19">
        <f t="shared" si="83"/>
        <v>0</v>
      </c>
    </row>
    <row r="1903" spans="27:105" x14ac:dyDescent="0.35">
      <c r="AA1903" s="33"/>
      <c r="AB1903" s="33"/>
      <c r="AC1903" s="33"/>
      <c r="AN1903" s="89"/>
      <c r="BL1903" s="42"/>
      <c r="BV1903" s="42"/>
      <c r="BW1903" s="42"/>
      <c r="CY1903" s="19">
        <v>0</v>
      </c>
      <c r="CZ1903" s="19">
        <v>0</v>
      </c>
      <c r="DA1903" s="19">
        <f t="shared" si="83"/>
        <v>0</v>
      </c>
    </row>
    <row r="1904" spans="27:105" x14ac:dyDescent="0.35">
      <c r="AA1904" s="33"/>
      <c r="AB1904" s="33"/>
      <c r="AC1904" s="33"/>
      <c r="AN1904" s="89"/>
      <c r="BL1904" s="42"/>
      <c r="BV1904" s="42"/>
      <c r="BW1904" s="42"/>
      <c r="CY1904" s="19">
        <v>0</v>
      </c>
      <c r="CZ1904" s="19">
        <v>0</v>
      </c>
      <c r="DA1904" s="19">
        <f t="shared" si="83"/>
        <v>0</v>
      </c>
    </row>
    <row r="1905" spans="27:105" x14ac:dyDescent="0.35">
      <c r="AA1905" s="33"/>
      <c r="AB1905" s="33"/>
      <c r="AC1905" s="33"/>
      <c r="AN1905" s="89"/>
      <c r="BL1905" s="42"/>
      <c r="BV1905" s="42"/>
      <c r="BW1905" s="42"/>
      <c r="CY1905" s="19">
        <v>486.44689063999999</v>
      </c>
      <c r="CZ1905" s="19">
        <v>0</v>
      </c>
      <c r="DA1905" s="19">
        <f t="shared" si="83"/>
        <v>486.44689063999999</v>
      </c>
    </row>
    <row r="1906" spans="27:105" x14ac:dyDescent="0.35">
      <c r="AA1906" s="33"/>
      <c r="AB1906" s="33"/>
      <c r="AC1906" s="33"/>
      <c r="AN1906" s="89"/>
      <c r="BL1906" s="42"/>
      <c r="BV1906" s="42"/>
      <c r="BW1906" s="42"/>
      <c r="CY1906" s="19">
        <v>0</v>
      </c>
      <c r="CZ1906" s="19">
        <v>0</v>
      </c>
      <c r="DA1906" s="19">
        <f t="shared" si="83"/>
        <v>0</v>
      </c>
    </row>
    <row r="1907" spans="27:105" x14ac:dyDescent="0.35">
      <c r="AA1907" s="33"/>
      <c r="AB1907" s="33"/>
      <c r="AC1907" s="33"/>
      <c r="AN1907" s="89"/>
      <c r="BL1907" s="42"/>
      <c r="BV1907" s="42"/>
      <c r="BW1907" s="42"/>
      <c r="CY1907" s="19">
        <v>0</v>
      </c>
      <c r="CZ1907" s="19">
        <v>0</v>
      </c>
      <c r="DA1907" s="19">
        <f t="shared" si="83"/>
        <v>0</v>
      </c>
    </row>
    <row r="1908" spans="27:105" x14ac:dyDescent="0.35">
      <c r="AA1908" s="33"/>
      <c r="AB1908" s="33"/>
      <c r="AC1908" s="33"/>
      <c r="AN1908" s="89"/>
      <c r="BL1908" s="42"/>
      <c r="BV1908" s="42"/>
      <c r="BW1908" s="42"/>
      <c r="CY1908" s="19">
        <v>2579.7615370200001</v>
      </c>
      <c r="CZ1908" s="19">
        <v>0</v>
      </c>
      <c r="DA1908" s="19">
        <f t="shared" si="83"/>
        <v>2579.7615370200001</v>
      </c>
    </row>
    <row r="1909" spans="27:105" x14ac:dyDescent="0.35">
      <c r="AA1909" s="33"/>
      <c r="AB1909" s="33"/>
      <c r="AC1909" s="33"/>
      <c r="AN1909" s="89"/>
      <c r="BL1909" s="42"/>
      <c r="BV1909" s="42"/>
      <c r="BW1909" s="42"/>
      <c r="CY1909" s="19">
        <v>2404.6911340400002</v>
      </c>
      <c r="CZ1909" s="19">
        <v>0</v>
      </c>
      <c r="DA1909" s="19">
        <f t="shared" si="83"/>
        <v>2404.6911340400002</v>
      </c>
    </row>
    <row r="1910" spans="27:105" x14ac:dyDescent="0.35">
      <c r="AA1910" s="33"/>
      <c r="AB1910" s="33"/>
      <c r="AC1910" s="33"/>
      <c r="AN1910" s="89"/>
      <c r="BL1910" s="42"/>
      <c r="BV1910" s="42"/>
      <c r="BW1910" s="42"/>
      <c r="CY1910" s="19">
        <v>0</v>
      </c>
      <c r="CZ1910" s="19">
        <v>0</v>
      </c>
      <c r="DA1910" s="19">
        <f t="shared" si="83"/>
        <v>0</v>
      </c>
    </row>
    <row r="1911" spans="27:105" x14ac:dyDescent="0.35">
      <c r="AA1911" s="33"/>
      <c r="AB1911" s="33"/>
      <c r="AC1911" s="33"/>
      <c r="AN1911" s="89"/>
      <c r="BL1911" s="42"/>
      <c r="BV1911" s="42"/>
      <c r="BW1911" s="42"/>
      <c r="CY1911" s="19">
        <v>0</v>
      </c>
      <c r="CZ1911" s="19">
        <v>0</v>
      </c>
      <c r="DA1911" s="19">
        <f t="shared" si="83"/>
        <v>0</v>
      </c>
    </row>
    <row r="1912" spans="27:105" x14ac:dyDescent="0.35">
      <c r="AA1912" s="33"/>
      <c r="AB1912" s="33"/>
      <c r="AC1912" s="33"/>
      <c r="AN1912" s="89"/>
      <c r="BL1912" s="42"/>
      <c r="BV1912" s="42"/>
      <c r="BW1912" s="42"/>
      <c r="CY1912" s="19">
        <v>0</v>
      </c>
      <c r="CZ1912" s="19">
        <v>1402.4402563900001</v>
      </c>
      <c r="DA1912" s="19">
        <f t="shared" si="83"/>
        <v>-1402.4402563900001</v>
      </c>
    </row>
    <row r="1913" spans="27:105" x14ac:dyDescent="0.35">
      <c r="AA1913" s="33"/>
      <c r="AB1913" s="33"/>
      <c r="AC1913" s="33"/>
      <c r="AN1913" s="89"/>
      <c r="BL1913" s="42"/>
      <c r="BV1913" s="42"/>
      <c r="BW1913" s="42"/>
      <c r="CY1913" s="19">
        <v>0</v>
      </c>
      <c r="CZ1913" s="19">
        <v>3000</v>
      </c>
      <c r="DA1913" s="19">
        <f t="shared" si="83"/>
        <v>-3000</v>
      </c>
    </row>
    <row r="1914" spans="27:105" x14ac:dyDescent="0.35">
      <c r="AA1914" s="33"/>
      <c r="AB1914" s="33"/>
      <c r="AC1914" s="33"/>
      <c r="AN1914" s="89"/>
      <c r="BL1914" s="42"/>
      <c r="BV1914" s="42"/>
      <c r="BW1914" s="42"/>
      <c r="CY1914" s="19">
        <v>0</v>
      </c>
      <c r="CZ1914" s="19">
        <v>1957.8992063799999</v>
      </c>
      <c r="DA1914" s="19">
        <f t="shared" si="83"/>
        <v>-1957.8992063799999</v>
      </c>
    </row>
    <row r="1915" spans="27:105" x14ac:dyDescent="0.35">
      <c r="AA1915" s="33"/>
      <c r="AB1915" s="33"/>
      <c r="AC1915" s="33"/>
      <c r="AN1915" s="89"/>
      <c r="BL1915" s="42"/>
      <c r="BV1915" s="42"/>
      <c r="BW1915" s="42"/>
      <c r="CY1915" s="19">
        <v>0</v>
      </c>
      <c r="CZ1915" s="19">
        <v>2629.14622766</v>
      </c>
      <c r="DA1915" s="19">
        <f t="shared" si="83"/>
        <v>-2629.14622766</v>
      </c>
    </row>
    <row r="1916" spans="27:105" x14ac:dyDescent="0.35">
      <c r="AA1916" s="33"/>
      <c r="AB1916" s="33"/>
      <c r="AC1916" s="33"/>
      <c r="AN1916" s="89"/>
      <c r="BL1916" s="42"/>
      <c r="BV1916" s="42"/>
      <c r="BW1916" s="42"/>
      <c r="CY1916" s="19">
        <v>0</v>
      </c>
      <c r="CZ1916" s="19">
        <v>823.24565744999995</v>
      </c>
      <c r="DA1916" s="19">
        <f t="shared" si="83"/>
        <v>-823.24565744999995</v>
      </c>
    </row>
    <row r="1917" spans="27:105" x14ac:dyDescent="0.35">
      <c r="AA1917" s="33"/>
      <c r="AB1917" s="33"/>
      <c r="AC1917" s="33"/>
      <c r="AN1917" s="89"/>
      <c r="BL1917" s="42"/>
      <c r="BV1917" s="42"/>
      <c r="BW1917" s="42"/>
      <c r="CY1917" s="19">
        <v>0</v>
      </c>
      <c r="CZ1917" s="19">
        <v>622.05126082000004</v>
      </c>
      <c r="DA1917" s="19">
        <f t="shared" si="83"/>
        <v>-622.05126082000004</v>
      </c>
    </row>
    <row r="1918" spans="27:105" x14ac:dyDescent="0.35">
      <c r="AA1918" s="33"/>
      <c r="AB1918" s="33"/>
      <c r="AC1918" s="33"/>
      <c r="AN1918" s="89"/>
      <c r="BL1918" s="42"/>
      <c r="BV1918" s="42"/>
      <c r="BW1918" s="42"/>
      <c r="CY1918" s="19">
        <v>0</v>
      </c>
      <c r="CZ1918" s="19">
        <v>0</v>
      </c>
      <c r="DA1918" s="19">
        <f t="shared" si="83"/>
        <v>0</v>
      </c>
    </row>
    <row r="1919" spans="27:105" x14ac:dyDescent="0.35">
      <c r="AA1919" s="33"/>
      <c r="AB1919" s="33"/>
      <c r="AC1919" s="33"/>
      <c r="AN1919" s="89"/>
      <c r="BL1919" s="42"/>
      <c r="BV1919" s="42"/>
      <c r="BW1919" s="42"/>
      <c r="CY1919" s="19">
        <v>616.89354043000003</v>
      </c>
      <c r="CZ1919" s="19">
        <v>0</v>
      </c>
      <c r="DA1919" s="19">
        <f t="shared" si="83"/>
        <v>616.89354043000003</v>
      </c>
    </row>
    <row r="1920" spans="27:105" x14ac:dyDescent="0.35">
      <c r="AA1920" s="33"/>
      <c r="AB1920" s="33"/>
      <c r="AC1920" s="33"/>
      <c r="AN1920" s="89"/>
      <c r="BL1920" s="42"/>
      <c r="BV1920" s="42"/>
      <c r="BW1920" s="42"/>
      <c r="CY1920" s="19">
        <v>2830.95422383</v>
      </c>
      <c r="CZ1920" s="19">
        <v>0</v>
      </c>
      <c r="DA1920" s="19">
        <f t="shared" si="83"/>
        <v>2830.95422383</v>
      </c>
    </row>
    <row r="1921" spans="27:105" x14ac:dyDescent="0.35">
      <c r="AA1921" s="33"/>
      <c r="AB1921" s="33"/>
      <c r="AC1921" s="33"/>
      <c r="AN1921" s="89"/>
      <c r="BL1921" s="42"/>
      <c r="BV1921" s="42"/>
      <c r="BW1921" s="42"/>
      <c r="CY1921" s="19">
        <v>2552.1522357399999</v>
      </c>
      <c r="CZ1921" s="19">
        <v>0</v>
      </c>
      <c r="DA1921" s="19">
        <f t="shared" si="83"/>
        <v>2552.1522357399999</v>
      </c>
    </row>
    <row r="1922" spans="27:105" x14ac:dyDescent="0.35">
      <c r="AA1922" s="33"/>
      <c r="AB1922" s="33"/>
      <c r="AC1922" s="33"/>
      <c r="AN1922" s="89"/>
      <c r="BL1922" s="42"/>
      <c r="BV1922" s="42"/>
      <c r="BW1922" s="42"/>
      <c r="CY1922" s="19">
        <v>0</v>
      </c>
      <c r="CZ1922" s="19">
        <v>0</v>
      </c>
      <c r="DA1922" s="19">
        <f t="shared" si="83"/>
        <v>0</v>
      </c>
    </row>
    <row r="1923" spans="27:105" x14ac:dyDescent="0.35">
      <c r="AA1923" s="33"/>
      <c r="AB1923" s="33"/>
      <c r="AC1923" s="33"/>
      <c r="AN1923" s="89"/>
      <c r="BL1923" s="42"/>
      <c r="BV1923" s="42"/>
      <c r="BW1923" s="42"/>
      <c r="CY1923" s="19">
        <v>0</v>
      </c>
      <c r="CZ1923" s="19">
        <v>0</v>
      </c>
      <c r="DA1923" s="19">
        <f t="shared" si="83"/>
        <v>0</v>
      </c>
    </row>
    <row r="1924" spans="27:105" x14ac:dyDescent="0.35">
      <c r="AA1924" s="33"/>
      <c r="AB1924" s="33"/>
      <c r="AC1924" s="33"/>
      <c r="AN1924" s="89"/>
      <c r="BL1924" s="42"/>
      <c r="BV1924" s="42"/>
      <c r="BW1924" s="42"/>
      <c r="CY1924" s="19">
        <v>0</v>
      </c>
      <c r="CZ1924" s="19">
        <v>0</v>
      </c>
      <c r="DA1924" s="19">
        <f t="shared" si="83"/>
        <v>0</v>
      </c>
    </row>
    <row r="1925" spans="27:105" x14ac:dyDescent="0.35">
      <c r="AA1925" s="33"/>
      <c r="AB1925" s="33"/>
      <c r="AC1925" s="33"/>
      <c r="AN1925" s="89"/>
      <c r="BL1925" s="42"/>
      <c r="BV1925" s="42"/>
      <c r="BW1925" s="42"/>
      <c r="CY1925" s="19">
        <v>1347.7183276600001</v>
      </c>
      <c r="CZ1925" s="19">
        <v>0</v>
      </c>
      <c r="DA1925" s="19">
        <f t="shared" si="83"/>
        <v>1347.7183276600001</v>
      </c>
    </row>
    <row r="1926" spans="27:105" x14ac:dyDescent="0.35">
      <c r="AA1926" s="33"/>
      <c r="AB1926" s="33"/>
      <c r="AC1926" s="33"/>
      <c r="AN1926" s="89"/>
      <c r="BL1926" s="42"/>
      <c r="BV1926" s="42"/>
      <c r="BW1926" s="42"/>
      <c r="CY1926" s="19">
        <v>422.91588206</v>
      </c>
      <c r="CZ1926" s="19">
        <v>0</v>
      </c>
      <c r="DA1926" s="19">
        <f t="shared" ref="DA1926:DA1989" si="84">CY1926-CZ1926</f>
        <v>422.91588206</v>
      </c>
    </row>
    <row r="1927" spans="27:105" x14ac:dyDescent="0.35">
      <c r="AA1927" s="33"/>
      <c r="AB1927" s="33"/>
      <c r="AC1927" s="33"/>
      <c r="AN1927" s="89"/>
      <c r="BL1927" s="42"/>
      <c r="BV1927" s="42"/>
      <c r="BW1927" s="42"/>
      <c r="CY1927" s="19">
        <v>0</v>
      </c>
      <c r="CZ1927" s="19">
        <v>0</v>
      </c>
      <c r="DA1927" s="19">
        <f t="shared" si="84"/>
        <v>0</v>
      </c>
    </row>
    <row r="1928" spans="27:105" x14ac:dyDescent="0.35">
      <c r="AA1928" s="33"/>
      <c r="AB1928" s="33"/>
      <c r="AC1928" s="33"/>
      <c r="AN1928" s="89"/>
      <c r="BL1928" s="42"/>
      <c r="BV1928" s="42"/>
      <c r="BW1928" s="42"/>
      <c r="CY1928" s="19">
        <v>23.915451059999999</v>
      </c>
      <c r="CZ1928" s="19">
        <v>0</v>
      </c>
      <c r="DA1928" s="19">
        <f t="shared" si="84"/>
        <v>23.915451059999999</v>
      </c>
    </row>
    <row r="1929" spans="27:105" x14ac:dyDescent="0.35">
      <c r="AA1929" s="33"/>
      <c r="AB1929" s="33"/>
      <c r="AC1929" s="33"/>
      <c r="AN1929" s="89"/>
      <c r="BL1929" s="42"/>
      <c r="BV1929" s="42"/>
      <c r="BW1929" s="42"/>
      <c r="CY1929" s="19">
        <v>0</v>
      </c>
      <c r="CZ1929" s="19">
        <v>0</v>
      </c>
      <c r="DA1929" s="19">
        <f t="shared" si="84"/>
        <v>0</v>
      </c>
    </row>
    <row r="1930" spans="27:105" x14ac:dyDescent="0.35">
      <c r="AA1930" s="33"/>
      <c r="AB1930" s="33"/>
      <c r="AC1930" s="33"/>
      <c r="AN1930" s="89"/>
      <c r="BL1930" s="42"/>
      <c r="BV1930" s="42"/>
      <c r="BW1930" s="42"/>
      <c r="CY1930" s="19">
        <v>0</v>
      </c>
      <c r="CZ1930" s="19">
        <v>0</v>
      </c>
      <c r="DA1930" s="19">
        <f t="shared" si="84"/>
        <v>0</v>
      </c>
    </row>
    <row r="1931" spans="27:105" x14ac:dyDescent="0.35">
      <c r="AA1931" s="33"/>
      <c r="AB1931" s="33"/>
      <c r="AC1931" s="33"/>
      <c r="AN1931" s="89"/>
      <c r="BL1931" s="42"/>
      <c r="BV1931" s="42"/>
      <c r="BW1931" s="42"/>
      <c r="CY1931" s="19">
        <v>0</v>
      </c>
      <c r="CZ1931" s="19">
        <v>0</v>
      </c>
      <c r="DA1931" s="19">
        <f t="shared" si="84"/>
        <v>0</v>
      </c>
    </row>
    <row r="1932" spans="27:105" x14ac:dyDescent="0.35">
      <c r="AA1932" s="33"/>
      <c r="AB1932" s="33"/>
      <c r="AC1932" s="33"/>
      <c r="AN1932" s="89"/>
      <c r="BL1932" s="42"/>
      <c r="BV1932" s="42"/>
      <c r="BW1932" s="42"/>
      <c r="CY1932" s="19">
        <v>676.71073702000001</v>
      </c>
      <c r="CZ1932" s="19">
        <v>0</v>
      </c>
      <c r="DA1932" s="19">
        <f t="shared" si="84"/>
        <v>676.71073702000001</v>
      </c>
    </row>
    <row r="1933" spans="27:105" x14ac:dyDescent="0.35">
      <c r="AA1933" s="33"/>
      <c r="AB1933" s="33"/>
      <c r="AC1933" s="33"/>
      <c r="AN1933" s="89"/>
      <c r="BL1933" s="42"/>
      <c r="BV1933" s="42"/>
      <c r="BW1933" s="42"/>
      <c r="CY1933" s="19">
        <v>1002.17005106</v>
      </c>
      <c r="CZ1933" s="19">
        <v>0</v>
      </c>
      <c r="DA1933" s="19">
        <f t="shared" si="84"/>
        <v>1002.17005106</v>
      </c>
    </row>
    <row r="1934" spans="27:105" x14ac:dyDescent="0.35">
      <c r="AA1934" s="33"/>
      <c r="AB1934" s="33"/>
      <c r="AC1934" s="33"/>
      <c r="AN1934" s="89"/>
      <c r="BL1934" s="42"/>
      <c r="BV1934" s="42"/>
      <c r="BW1934" s="42"/>
      <c r="CY1934" s="19">
        <v>0</v>
      </c>
      <c r="CZ1934" s="19">
        <v>13.63554581</v>
      </c>
      <c r="DA1934" s="19">
        <f t="shared" si="84"/>
        <v>-13.63554581</v>
      </c>
    </row>
    <row r="1935" spans="27:105" x14ac:dyDescent="0.35">
      <c r="AA1935" s="33"/>
      <c r="AB1935" s="33"/>
      <c r="AC1935" s="33"/>
      <c r="AN1935" s="89"/>
      <c r="BL1935" s="42"/>
      <c r="BV1935" s="42"/>
      <c r="BW1935" s="42"/>
      <c r="CY1935" s="19">
        <v>0</v>
      </c>
      <c r="CZ1935" s="19">
        <v>0</v>
      </c>
      <c r="DA1935" s="19">
        <f t="shared" si="84"/>
        <v>0</v>
      </c>
    </row>
    <row r="1936" spans="27:105" x14ac:dyDescent="0.35">
      <c r="AA1936" s="33"/>
      <c r="AB1936" s="33"/>
      <c r="AC1936" s="33"/>
      <c r="AN1936" s="89"/>
      <c r="BL1936" s="42"/>
      <c r="BV1936" s="42"/>
      <c r="BW1936" s="42"/>
      <c r="CY1936" s="19">
        <v>0</v>
      </c>
      <c r="CZ1936" s="19">
        <v>3000</v>
      </c>
      <c r="DA1936" s="19">
        <f t="shared" si="84"/>
        <v>-3000</v>
      </c>
    </row>
    <row r="1937" spans="27:105" x14ac:dyDescent="0.35">
      <c r="AA1937" s="33"/>
      <c r="AB1937" s="33"/>
      <c r="AC1937" s="33"/>
      <c r="AN1937" s="89"/>
      <c r="BL1937" s="42"/>
      <c r="BV1937" s="42"/>
      <c r="BW1937" s="42"/>
      <c r="CY1937" s="19">
        <v>0</v>
      </c>
      <c r="CZ1937" s="19">
        <v>3000</v>
      </c>
      <c r="DA1937" s="19">
        <f t="shared" si="84"/>
        <v>-3000</v>
      </c>
    </row>
    <row r="1938" spans="27:105" x14ac:dyDescent="0.35">
      <c r="AA1938" s="33"/>
      <c r="AB1938" s="33"/>
      <c r="AC1938" s="33"/>
      <c r="AN1938" s="89"/>
      <c r="BL1938" s="42"/>
      <c r="BV1938" s="42"/>
      <c r="BW1938" s="42"/>
      <c r="CY1938" s="19">
        <v>0</v>
      </c>
      <c r="CZ1938" s="19">
        <v>616.19050637999999</v>
      </c>
      <c r="DA1938" s="19">
        <f t="shared" si="84"/>
        <v>-616.19050637999999</v>
      </c>
    </row>
    <row r="1939" spans="27:105" x14ac:dyDescent="0.35">
      <c r="AA1939" s="33"/>
      <c r="AB1939" s="33"/>
      <c r="AC1939" s="33"/>
      <c r="AN1939" s="89"/>
      <c r="BL1939" s="42"/>
      <c r="BV1939" s="42"/>
      <c r="BW1939" s="42"/>
      <c r="CY1939" s="19">
        <v>0</v>
      </c>
      <c r="CZ1939" s="19">
        <v>3000</v>
      </c>
      <c r="DA1939" s="19">
        <f t="shared" si="84"/>
        <v>-3000</v>
      </c>
    </row>
    <row r="1940" spans="27:105" x14ac:dyDescent="0.35">
      <c r="AA1940" s="33"/>
      <c r="AB1940" s="33"/>
      <c r="AC1940" s="33"/>
      <c r="AN1940" s="89"/>
      <c r="BL1940" s="42"/>
      <c r="BV1940" s="42"/>
      <c r="BW1940" s="42"/>
      <c r="CY1940" s="19">
        <v>0</v>
      </c>
      <c r="CZ1940" s="19">
        <v>667.38095744999998</v>
      </c>
      <c r="DA1940" s="19">
        <f t="shared" si="84"/>
        <v>-667.38095744999998</v>
      </c>
    </row>
    <row r="1941" spans="27:105" x14ac:dyDescent="0.35">
      <c r="AA1941" s="33"/>
      <c r="AB1941" s="33"/>
      <c r="AC1941" s="33"/>
      <c r="AN1941" s="89"/>
      <c r="BL1941" s="42"/>
      <c r="BV1941" s="42"/>
      <c r="BW1941" s="42"/>
      <c r="CY1941" s="19">
        <v>0</v>
      </c>
      <c r="CZ1941" s="19">
        <v>0</v>
      </c>
      <c r="DA1941" s="19">
        <f t="shared" si="84"/>
        <v>0</v>
      </c>
    </row>
    <row r="1942" spans="27:105" x14ac:dyDescent="0.35">
      <c r="AA1942" s="33"/>
      <c r="AB1942" s="33"/>
      <c r="AC1942" s="33"/>
      <c r="AN1942" s="89"/>
      <c r="BL1942" s="42"/>
      <c r="BV1942" s="42"/>
      <c r="BW1942" s="42"/>
      <c r="CY1942" s="19">
        <v>0</v>
      </c>
      <c r="CZ1942" s="19">
        <v>0</v>
      </c>
      <c r="DA1942" s="19">
        <f t="shared" si="84"/>
        <v>0</v>
      </c>
    </row>
    <row r="1943" spans="27:105" x14ac:dyDescent="0.35">
      <c r="AA1943" s="33"/>
      <c r="AB1943" s="33"/>
      <c r="AC1943" s="33"/>
      <c r="AN1943" s="89"/>
      <c r="BL1943" s="42"/>
      <c r="BV1943" s="42"/>
      <c r="BW1943" s="42"/>
      <c r="CY1943" s="19">
        <v>1142.08317489</v>
      </c>
      <c r="CZ1943" s="19">
        <v>0</v>
      </c>
      <c r="DA1943" s="19">
        <f t="shared" si="84"/>
        <v>1142.08317489</v>
      </c>
    </row>
    <row r="1944" spans="27:105" x14ac:dyDescent="0.35">
      <c r="AA1944" s="33"/>
      <c r="AB1944" s="33"/>
      <c r="AC1944" s="33"/>
      <c r="AN1944" s="89"/>
      <c r="BL1944" s="42"/>
      <c r="BV1944" s="42"/>
      <c r="BW1944" s="42"/>
      <c r="CY1944" s="19">
        <v>2953.92542383</v>
      </c>
      <c r="CZ1944" s="19">
        <v>0</v>
      </c>
      <c r="DA1944" s="19">
        <f t="shared" si="84"/>
        <v>2953.92542383</v>
      </c>
    </row>
    <row r="1945" spans="27:105" x14ac:dyDescent="0.35">
      <c r="AA1945" s="33"/>
      <c r="AB1945" s="33"/>
      <c r="AC1945" s="33"/>
      <c r="AN1945" s="89"/>
      <c r="BL1945" s="42"/>
      <c r="BV1945" s="42"/>
      <c r="BW1945" s="42"/>
      <c r="CY1945" s="19">
        <v>2584.4178357400001</v>
      </c>
      <c r="CZ1945" s="19">
        <v>0</v>
      </c>
      <c r="DA1945" s="19">
        <f t="shared" si="84"/>
        <v>2584.4178357400001</v>
      </c>
    </row>
    <row r="1946" spans="27:105" x14ac:dyDescent="0.35">
      <c r="AA1946" s="33"/>
      <c r="AB1946" s="33"/>
      <c r="AC1946" s="33"/>
      <c r="AN1946" s="89"/>
      <c r="BL1946" s="42"/>
      <c r="BV1946" s="42"/>
      <c r="BW1946" s="42"/>
      <c r="CY1946" s="19">
        <v>1576.7437897899999</v>
      </c>
      <c r="CZ1946" s="19">
        <v>0</v>
      </c>
      <c r="DA1946" s="19">
        <f t="shared" si="84"/>
        <v>1576.7437897899999</v>
      </c>
    </row>
    <row r="1947" spans="27:105" x14ac:dyDescent="0.35">
      <c r="AA1947" s="33"/>
      <c r="AB1947" s="33"/>
      <c r="AC1947" s="33"/>
      <c r="AN1947" s="89"/>
      <c r="BL1947" s="42"/>
      <c r="BV1947" s="42"/>
      <c r="BW1947" s="42"/>
      <c r="CY1947" s="19">
        <v>0</v>
      </c>
      <c r="CZ1947" s="19">
        <v>0</v>
      </c>
      <c r="DA1947" s="19">
        <f t="shared" si="84"/>
        <v>0</v>
      </c>
    </row>
    <row r="1948" spans="27:105" x14ac:dyDescent="0.35">
      <c r="AA1948" s="33"/>
      <c r="AB1948" s="33"/>
      <c r="AC1948" s="33"/>
      <c r="AN1948" s="89"/>
      <c r="BL1948" s="42"/>
      <c r="BV1948" s="42"/>
      <c r="BW1948" s="42"/>
      <c r="CY1948" s="19">
        <v>1282.9425021300001</v>
      </c>
      <c r="CZ1948" s="19">
        <v>0</v>
      </c>
      <c r="DA1948" s="19">
        <f t="shared" si="84"/>
        <v>1282.9425021300001</v>
      </c>
    </row>
    <row r="1949" spans="27:105" x14ac:dyDescent="0.35">
      <c r="AA1949" s="33"/>
      <c r="AB1949" s="33"/>
      <c r="AC1949" s="33"/>
      <c r="AN1949" s="89"/>
      <c r="BL1949" s="42"/>
      <c r="BV1949" s="42"/>
      <c r="BW1949" s="42"/>
      <c r="CY1949" s="19">
        <v>0</v>
      </c>
      <c r="CZ1949" s="19">
        <v>0</v>
      </c>
      <c r="DA1949" s="19">
        <f t="shared" si="84"/>
        <v>0</v>
      </c>
    </row>
    <row r="1950" spans="27:105" x14ac:dyDescent="0.35">
      <c r="AA1950" s="33"/>
      <c r="AB1950" s="33"/>
      <c r="AC1950" s="33"/>
      <c r="AN1950" s="89"/>
      <c r="BL1950" s="42"/>
      <c r="BV1950" s="42"/>
      <c r="BW1950" s="42"/>
      <c r="CY1950" s="19">
        <v>59.887273620000002</v>
      </c>
      <c r="CZ1950" s="19">
        <v>0</v>
      </c>
      <c r="DA1950" s="19">
        <f t="shared" si="84"/>
        <v>59.887273620000002</v>
      </c>
    </row>
    <row r="1951" spans="27:105" x14ac:dyDescent="0.35">
      <c r="AA1951" s="33"/>
      <c r="AB1951" s="33"/>
      <c r="AC1951" s="33"/>
      <c r="AN1951" s="89"/>
      <c r="BL1951" s="42"/>
      <c r="BV1951" s="42"/>
      <c r="BW1951" s="42"/>
      <c r="CY1951" s="19">
        <v>0</v>
      </c>
      <c r="CZ1951" s="19">
        <v>0</v>
      </c>
      <c r="DA1951" s="19">
        <f t="shared" si="84"/>
        <v>0</v>
      </c>
    </row>
    <row r="1952" spans="27:105" x14ac:dyDescent="0.35">
      <c r="AA1952" s="33"/>
      <c r="AB1952" s="33"/>
      <c r="AC1952" s="33"/>
      <c r="AN1952" s="89"/>
      <c r="BL1952" s="42"/>
      <c r="BV1952" s="42"/>
      <c r="BW1952" s="42"/>
      <c r="CY1952" s="19">
        <v>0</v>
      </c>
      <c r="CZ1952" s="19">
        <v>0</v>
      </c>
      <c r="DA1952" s="19">
        <f t="shared" si="84"/>
        <v>0</v>
      </c>
    </row>
    <row r="1953" spans="27:105" x14ac:dyDescent="0.35">
      <c r="AA1953" s="33"/>
      <c r="AB1953" s="33"/>
      <c r="AC1953" s="33"/>
      <c r="AN1953" s="89"/>
      <c r="BL1953" s="42"/>
      <c r="BV1953" s="42"/>
      <c r="BW1953" s="42"/>
      <c r="CY1953" s="19">
        <v>0</v>
      </c>
      <c r="CZ1953" s="19">
        <v>227.14298457000001</v>
      </c>
      <c r="DA1953" s="19">
        <f t="shared" si="84"/>
        <v>-227.14298457000001</v>
      </c>
    </row>
    <row r="1954" spans="27:105" x14ac:dyDescent="0.35">
      <c r="AA1954" s="33"/>
      <c r="AB1954" s="33"/>
      <c r="AC1954" s="33"/>
      <c r="AN1954" s="89"/>
      <c r="BL1954" s="42"/>
      <c r="BV1954" s="42"/>
      <c r="BW1954" s="42"/>
      <c r="CY1954" s="19">
        <v>0</v>
      </c>
      <c r="CZ1954" s="19">
        <v>485.46587233999998</v>
      </c>
      <c r="DA1954" s="19">
        <f t="shared" si="84"/>
        <v>-485.46587233999998</v>
      </c>
    </row>
    <row r="1955" spans="27:105" x14ac:dyDescent="0.35">
      <c r="AA1955" s="33"/>
      <c r="AB1955" s="33"/>
      <c r="AC1955" s="33"/>
      <c r="AN1955" s="89"/>
      <c r="BL1955" s="42"/>
      <c r="BV1955" s="42"/>
      <c r="BW1955" s="42"/>
      <c r="CY1955" s="19">
        <v>0</v>
      </c>
      <c r="CZ1955" s="19">
        <v>163.37002468</v>
      </c>
      <c r="DA1955" s="19">
        <f t="shared" si="84"/>
        <v>-163.37002468</v>
      </c>
    </row>
    <row r="1956" spans="27:105" x14ac:dyDescent="0.35">
      <c r="AA1956" s="33"/>
      <c r="AB1956" s="33"/>
      <c r="AC1956" s="33"/>
      <c r="AN1956" s="89"/>
      <c r="BL1956" s="42"/>
      <c r="BV1956" s="42"/>
      <c r="BW1956" s="42"/>
      <c r="CY1956" s="19">
        <v>777.54073702000005</v>
      </c>
      <c r="CZ1956" s="19">
        <v>0</v>
      </c>
      <c r="DA1956" s="19">
        <f t="shared" si="84"/>
        <v>777.54073702000005</v>
      </c>
    </row>
    <row r="1957" spans="27:105" x14ac:dyDescent="0.35">
      <c r="AA1957" s="33"/>
      <c r="AB1957" s="33"/>
      <c r="AC1957" s="33"/>
      <c r="AN1957" s="89"/>
      <c r="BL1957" s="42"/>
      <c r="BV1957" s="42"/>
      <c r="BW1957" s="42"/>
      <c r="CY1957" s="19">
        <v>28.359834039999999</v>
      </c>
      <c r="CZ1957" s="19">
        <v>0</v>
      </c>
      <c r="DA1957" s="19">
        <f t="shared" si="84"/>
        <v>28.359834039999999</v>
      </c>
    </row>
    <row r="1958" spans="27:105" x14ac:dyDescent="0.35">
      <c r="AA1958" s="33"/>
      <c r="AB1958" s="33"/>
      <c r="AC1958" s="33"/>
      <c r="AN1958" s="89"/>
      <c r="BL1958" s="42"/>
      <c r="BV1958" s="42"/>
      <c r="BW1958" s="42"/>
      <c r="CY1958" s="19">
        <v>0</v>
      </c>
      <c r="CZ1958" s="19">
        <v>0</v>
      </c>
      <c r="DA1958" s="19">
        <f t="shared" si="84"/>
        <v>0</v>
      </c>
    </row>
    <row r="1959" spans="27:105" x14ac:dyDescent="0.35">
      <c r="AA1959" s="33"/>
      <c r="AB1959" s="33"/>
      <c r="AC1959" s="33"/>
      <c r="AN1959" s="89"/>
      <c r="BL1959" s="42"/>
      <c r="BV1959" s="42"/>
      <c r="BW1959" s="42"/>
      <c r="CY1959" s="19">
        <v>0</v>
      </c>
      <c r="CZ1959" s="19">
        <v>2556.37149787</v>
      </c>
      <c r="DA1959" s="19">
        <f t="shared" si="84"/>
        <v>-2556.37149787</v>
      </c>
    </row>
    <row r="1960" spans="27:105" x14ac:dyDescent="0.35">
      <c r="AA1960" s="33"/>
      <c r="AB1960" s="33"/>
      <c r="AC1960" s="33"/>
      <c r="AN1960" s="89"/>
      <c r="BL1960" s="42"/>
      <c r="BV1960" s="42"/>
      <c r="BW1960" s="42"/>
      <c r="CY1960" s="19">
        <v>0</v>
      </c>
      <c r="CZ1960" s="19">
        <v>726.81468511000003</v>
      </c>
      <c r="DA1960" s="19">
        <f t="shared" si="84"/>
        <v>-726.81468511000003</v>
      </c>
    </row>
    <row r="1961" spans="27:105" x14ac:dyDescent="0.35">
      <c r="AA1961" s="33"/>
      <c r="AB1961" s="33"/>
      <c r="AC1961" s="33"/>
      <c r="AN1961" s="89"/>
      <c r="BL1961" s="42"/>
      <c r="BV1961" s="42"/>
      <c r="BW1961" s="42"/>
      <c r="CY1961" s="19">
        <v>0</v>
      </c>
      <c r="CZ1961" s="19">
        <v>1150.83899787</v>
      </c>
      <c r="DA1961" s="19">
        <f t="shared" si="84"/>
        <v>-1150.83899787</v>
      </c>
    </row>
    <row r="1962" spans="27:105" x14ac:dyDescent="0.35">
      <c r="AA1962" s="33"/>
      <c r="AB1962" s="33"/>
      <c r="AC1962" s="33"/>
      <c r="AN1962" s="89"/>
      <c r="BL1962" s="42"/>
      <c r="BV1962" s="42"/>
      <c r="BW1962" s="42"/>
      <c r="CY1962" s="19">
        <v>0</v>
      </c>
      <c r="CZ1962" s="19">
        <v>2179.7876063799999</v>
      </c>
      <c r="DA1962" s="19">
        <f t="shared" si="84"/>
        <v>-2179.7876063799999</v>
      </c>
    </row>
    <row r="1963" spans="27:105" x14ac:dyDescent="0.35">
      <c r="AA1963" s="33"/>
      <c r="AB1963" s="33"/>
      <c r="AC1963" s="33"/>
      <c r="AN1963" s="89"/>
      <c r="BL1963" s="42"/>
      <c r="BV1963" s="42"/>
      <c r="BW1963" s="42"/>
      <c r="CY1963" s="19">
        <v>0</v>
      </c>
      <c r="CZ1963" s="19">
        <v>2302.9794276600001</v>
      </c>
      <c r="DA1963" s="19">
        <f t="shared" si="84"/>
        <v>-2302.9794276600001</v>
      </c>
    </row>
    <row r="1964" spans="27:105" x14ac:dyDescent="0.35">
      <c r="AA1964" s="33"/>
      <c r="AB1964" s="33"/>
      <c r="AC1964" s="33"/>
      <c r="AN1964" s="89"/>
      <c r="BL1964" s="42"/>
      <c r="BV1964" s="42"/>
      <c r="BW1964" s="42"/>
      <c r="CY1964" s="19">
        <v>0</v>
      </c>
      <c r="CZ1964" s="19">
        <v>1517.9903938</v>
      </c>
      <c r="DA1964" s="19">
        <f t="shared" si="84"/>
        <v>-1517.9903938</v>
      </c>
    </row>
    <row r="1965" spans="27:105" x14ac:dyDescent="0.35">
      <c r="AA1965" s="33"/>
      <c r="AB1965" s="33"/>
      <c r="AC1965" s="33"/>
      <c r="AN1965" s="89"/>
      <c r="BL1965" s="42"/>
      <c r="BV1965" s="42"/>
      <c r="BW1965" s="42"/>
      <c r="CY1965" s="19">
        <v>0</v>
      </c>
      <c r="CZ1965" s="19">
        <v>0</v>
      </c>
      <c r="DA1965" s="19">
        <f t="shared" si="84"/>
        <v>0</v>
      </c>
    </row>
    <row r="1966" spans="27:105" x14ac:dyDescent="0.35">
      <c r="AA1966" s="33"/>
      <c r="AB1966" s="33"/>
      <c r="AC1966" s="33"/>
      <c r="AN1966" s="89"/>
      <c r="BL1966" s="42"/>
      <c r="BV1966" s="42"/>
      <c r="BW1966" s="42"/>
      <c r="CY1966" s="19">
        <v>0</v>
      </c>
      <c r="CZ1966" s="19">
        <v>0</v>
      </c>
      <c r="DA1966" s="19">
        <f t="shared" si="84"/>
        <v>0</v>
      </c>
    </row>
    <row r="1967" spans="27:105" x14ac:dyDescent="0.35">
      <c r="AA1967" s="33"/>
      <c r="AB1967" s="33"/>
      <c r="AC1967" s="33"/>
      <c r="AN1967" s="89"/>
      <c r="BL1967" s="42"/>
      <c r="BV1967" s="42"/>
      <c r="BW1967" s="42"/>
      <c r="CY1967" s="19">
        <v>1829.2614275599999</v>
      </c>
      <c r="CZ1967" s="19">
        <v>0</v>
      </c>
      <c r="DA1967" s="19">
        <f t="shared" si="84"/>
        <v>1829.2614275599999</v>
      </c>
    </row>
    <row r="1968" spans="27:105" x14ac:dyDescent="0.35">
      <c r="AA1968" s="33"/>
      <c r="AB1968" s="33"/>
      <c r="AC1968" s="33"/>
      <c r="AN1968" s="89"/>
      <c r="BL1968" s="42"/>
      <c r="BV1968" s="42"/>
      <c r="BW1968" s="42"/>
      <c r="CY1968" s="19">
        <v>3000</v>
      </c>
      <c r="CZ1968" s="19">
        <v>0</v>
      </c>
      <c r="DA1968" s="19">
        <f t="shared" si="84"/>
        <v>3000</v>
      </c>
    </row>
    <row r="1969" spans="27:105" x14ac:dyDescent="0.35">
      <c r="AA1969" s="33"/>
      <c r="AB1969" s="33"/>
      <c r="AC1969" s="33"/>
      <c r="AN1969" s="89"/>
      <c r="BL1969" s="42"/>
      <c r="BV1969" s="42"/>
      <c r="BW1969" s="42"/>
      <c r="CY1969" s="19">
        <v>0</v>
      </c>
      <c r="CZ1969" s="19">
        <v>0</v>
      </c>
      <c r="DA1969" s="19">
        <f t="shared" si="84"/>
        <v>0</v>
      </c>
    </row>
    <row r="1970" spans="27:105" x14ac:dyDescent="0.35">
      <c r="AA1970" s="33"/>
      <c r="AB1970" s="33"/>
      <c r="AC1970" s="33"/>
      <c r="AN1970" s="89"/>
      <c r="BL1970" s="42"/>
      <c r="BV1970" s="42"/>
      <c r="BW1970" s="42"/>
      <c r="CY1970" s="19">
        <v>2539.3142097899999</v>
      </c>
      <c r="CZ1970" s="19">
        <v>0</v>
      </c>
      <c r="DA1970" s="19">
        <f t="shared" si="84"/>
        <v>2539.3142097899999</v>
      </c>
    </row>
    <row r="1971" spans="27:105" x14ac:dyDescent="0.35">
      <c r="AA1971" s="33"/>
      <c r="AB1971" s="33"/>
      <c r="AC1971" s="33"/>
      <c r="AN1971" s="89"/>
      <c r="BL1971" s="42"/>
      <c r="BV1971" s="42"/>
      <c r="BW1971" s="42"/>
      <c r="CY1971" s="19">
        <v>0</v>
      </c>
      <c r="CZ1971" s="19">
        <v>0</v>
      </c>
      <c r="DA1971" s="19">
        <f t="shared" si="84"/>
        <v>0</v>
      </c>
    </row>
    <row r="1972" spans="27:105" x14ac:dyDescent="0.35">
      <c r="AA1972" s="33"/>
      <c r="AB1972" s="33"/>
      <c r="AC1972" s="33"/>
      <c r="AN1972" s="89"/>
      <c r="BL1972" s="42"/>
      <c r="BV1972" s="42"/>
      <c r="BW1972" s="42"/>
      <c r="CY1972" s="19">
        <v>0</v>
      </c>
      <c r="CZ1972" s="19">
        <v>0</v>
      </c>
      <c r="DA1972" s="19">
        <f t="shared" si="84"/>
        <v>0</v>
      </c>
    </row>
    <row r="1973" spans="27:105" x14ac:dyDescent="0.35">
      <c r="AA1973" s="33"/>
      <c r="AB1973" s="33"/>
      <c r="AC1973" s="33"/>
      <c r="AN1973" s="89"/>
      <c r="BL1973" s="42"/>
      <c r="BV1973" s="42"/>
      <c r="BW1973" s="42"/>
      <c r="CY1973" s="19">
        <v>1004.32610649</v>
      </c>
      <c r="CZ1973" s="19">
        <v>0</v>
      </c>
      <c r="DA1973" s="19">
        <f t="shared" si="84"/>
        <v>1004.32610649</v>
      </c>
    </row>
    <row r="1974" spans="27:105" x14ac:dyDescent="0.35">
      <c r="AA1974" s="33"/>
      <c r="AB1974" s="33"/>
      <c r="AC1974" s="33"/>
      <c r="AN1974" s="89"/>
      <c r="BL1974" s="42"/>
      <c r="BV1974" s="42"/>
      <c r="BW1974" s="42"/>
      <c r="CY1974" s="19">
        <v>0</v>
      </c>
      <c r="CZ1974" s="19">
        <v>0</v>
      </c>
      <c r="DA1974" s="19">
        <f t="shared" si="84"/>
        <v>0</v>
      </c>
    </row>
    <row r="1975" spans="27:105" x14ac:dyDescent="0.35">
      <c r="AA1975" s="33"/>
      <c r="AB1975" s="33"/>
      <c r="AC1975" s="33"/>
      <c r="AN1975" s="89"/>
      <c r="BL1975" s="42"/>
      <c r="BV1975" s="42"/>
      <c r="BW1975" s="42"/>
      <c r="CY1975" s="19">
        <v>0</v>
      </c>
      <c r="CZ1975" s="19">
        <v>0</v>
      </c>
      <c r="DA1975" s="19">
        <f t="shared" si="84"/>
        <v>0</v>
      </c>
    </row>
    <row r="1976" spans="27:105" x14ac:dyDescent="0.35">
      <c r="AA1976" s="33"/>
      <c r="AB1976" s="33"/>
      <c r="AC1976" s="33"/>
      <c r="AN1976" s="89"/>
      <c r="BL1976" s="42"/>
      <c r="BV1976" s="42"/>
      <c r="BW1976" s="42"/>
      <c r="CY1976" s="19">
        <v>0</v>
      </c>
      <c r="CZ1976" s="19">
        <v>0</v>
      </c>
      <c r="DA1976" s="19">
        <f t="shared" si="84"/>
        <v>0</v>
      </c>
    </row>
    <row r="1977" spans="27:105" x14ac:dyDescent="0.35">
      <c r="AA1977" s="33"/>
      <c r="AB1977" s="33"/>
      <c r="AC1977" s="33"/>
      <c r="AN1977" s="89"/>
      <c r="BL1977" s="42"/>
      <c r="BV1977" s="42"/>
      <c r="BW1977" s="42"/>
      <c r="CY1977" s="19">
        <v>0</v>
      </c>
      <c r="CZ1977" s="19">
        <v>0</v>
      </c>
      <c r="DA1977" s="19">
        <f t="shared" si="84"/>
        <v>0</v>
      </c>
    </row>
    <row r="1978" spans="27:105" x14ac:dyDescent="0.35">
      <c r="AA1978" s="33"/>
      <c r="AB1978" s="33"/>
      <c r="AC1978" s="33"/>
      <c r="AN1978" s="89"/>
      <c r="BL1978" s="42"/>
      <c r="BV1978" s="42"/>
      <c r="BW1978" s="42"/>
      <c r="CY1978" s="19">
        <v>592.86496681000006</v>
      </c>
      <c r="CZ1978" s="19">
        <v>0</v>
      </c>
      <c r="DA1978" s="19">
        <f t="shared" si="84"/>
        <v>592.86496681000006</v>
      </c>
    </row>
    <row r="1979" spans="27:105" x14ac:dyDescent="0.35">
      <c r="AA1979" s="33"/>
      <c r="AB1979" s="33"/>
      <c r="AC1979" s="33"/>
      <c r="AN1979" s="89"/>
      <c r="BL1979" s="42"/>
      <c r="BV1979" s="42"/>
      <c r="BW1979" s="42"/>
      <c r="CY1979" s="19">
        <v>634.23328935999996</v>
      </c>
      <c r="CZ1979" s="19">
        <v>0</v>
      </c>
      <c r="DA1979" s="19">
        <f t="shared" si="84"/>
        <v>634.23328935999996</v>
      </c>
    </row>
    <row r="1980" spans="27:105" x14ac:dyDescent="0.35">
      <c r="AA1980" s="33"/>
      <c r="AB1980" s="33"/>
      <c r="AC1980" s="33"/>
      <c r="AN1980" s="89"/>
      <c r="BL1980" s="42"/>
      <c r="BV1980" s="42"/>
      <c r="BW1980" s="42"/>
      <c r="CY1980" s="19">
        <v>0</v>
      </c>
      <c r="CZ1980" s="19">
        <v>0</v>
      </c>
      <c r="DA1980" s="19">
        <f t="shared" si="84"/>
        <v>0</v>
      </c>
    </row>
    <row r="1981" spans="27:105" x14ac:dyDescent="0.35">
      <c r="AA1981" s="33"/>
      <c r="AB1981" s="33"/>
      <c r="AC1981" s="33"/>
      <c r="AN1981" s="89"/>
      <c r="BL1981" s="42"/>
      <c r="BV1981" s="42"/>
      <c r="BW1981" s="42"/>
      <c r="CY1981" s="19">
        <v>0</v>
      </c>
      <c r="CZ1981" s="19">
        <v>0</v>
      </c>
      <c r="DA1981" s="19">
        <f t="shared" si="84"/>
        <v>0</v>
      </c>
    </row>
    <row r="1982" spans="27:105" x14ac:dyDescent="0.35">
      <c r="AA1982" s="33"/>
      <c r="AB1982" s="33"/>
      <c r="AC1982" s="33"/>
      <c r="AN1982" s="89"/>
      <c r="BL1982" s="42"/>
      <c r="BV1982" s="42"/>
      <c r="BW1982" s="42"/>
      <c r="CY1982" s="19">
        <v>0</v>
      </c>
      <c r="CZ1982" s="19">
        <v>0</v>
      </c>
      <c r="DA1982" s="19">
        <f t="shared" si="84"/>
        <v>0</v>
      </c>
    </row>
    <row r="1983" spans="27:105" x14ac:dyDescent="0.35">
      <c r="AA1983" s="33"/>
      <c r="AB1983" s="33"/>
      <c r="AC1983" s="33"/>
      <c r="AN1983" s="89"/>
      <c r="BL1983" s="42"/>
      <c r="BV1983" s="42"/>
      <c r="BW1983" s="42"/>
      <c r="CY1983" s="19">
        <v>0</v>
      </c>
      <c r="CZ1983" s="19">
        <v>0</v>
      </c>
      <c r="DA1983" s="19">
        <f t="shared" si="84"/>
        <v>0</v>
      </c>
    </row>
    <row r="1984" spans="27:105" x14ac:dyDescent="0.35">
      <c r="AA1984" s="33"/>
      <c r="AB1984" s="33"/>
      <c r="AC1984" s="33"/>
      <c r="AN1984" s="89"/>
      <c r="BL1984" s="42"/>
      <c r="BV1984" s="42"/>
      <c r="BW1984" s="42"/>
      <c r="CY1984" s="19">
        <v>0</v>
      </c>
      <c r="CZ1984" s="19">
        <v>2090.00218511</v>
      </c>
      <c r="DA1984" s="19">
        <f t="shared" si="84"/>
        <v>-2090.00218511</v>
      </c>
    </row>
    <row r="1985" spans="27:105" x14ac:dyDescent="0.35">
      <c r="AA1985" s="33"/>
      <c r="AB1985" s="33"/>
      <c r="AC1985" s="33"/>
      <c r="AN1985" s="89"/>
      <c r="BL1985" s="42"/>
      <c r="BV1985" s="42"/>
      <c r="BW1985" s="42"/>
      <c r="CY1985" s="19">
        <v>0</v>
      </c>
      <c r="CZ1985" s="19">
        <v>2317.9781551599999</v>
      </c>
      <c r="DA1985" s="19">
        <f t="shared" si="84"/>
        <v>-2317.9781551599999</v>
      </c>
    </row>
    <row r="1986" spans="27:105" x14ac:dyDescent="0.35">
      <c r="AA1986" s="33"/>
      <c r="AB1986" s="33"/>
      <c r="AC1986" s="33"/>
      <c r="AN1986" s="89"/>
      <c r="BL1986" s="42"/>
      <c r="BV1986" s="42"/>
      <c r="BW1986" s="42"/>
      <c r="CY1986" s="19">
        <v>0</v>
      </c>
      <c r="CZ1986" s="19">
        <v>1473.74804077</v>
      </c>
      <c r="DA1986" s="19">
        <f t="shared" si="84"/>
        <v>-1473.74804077</v>
      </c>
    </row>
    <row r="1987" spans="27:105" x14ac:dyDescent="0.35">
      <c r="AA1987" s="33"/>
      <c r="AB1987" s="33"/>
      <c r="AC1987" s="33"/>
      <c r="AN1987" s="89"/>
      <c r="BL1987" s="42"/>
      <c r="BV1987" s="42"/>
      <c r="BW1987" s="42"/>
      <c r="CY1987" s="19">
        <v>0</v>
      </c>
      <c r="CZ1987" s="19">
        <v>1553.0542276599999</v>
      </c>
      <c r="DA1987" s="19">
        <f t="shared" si="84"/>
        <v>-1553.0542276599999</v>
      </c>
    </row>
    <row r="1988" spans="27:105" x14ac:dyDescent="0.35">
      <c r="AA1988" s="33"/>
      <c r="AB1988" s="33"/>
      <c r="AC1988" s="33"/>
      <c r="AN1988" s="89"/>
      <c r="BL1988" s="42"/>
      <c r="BV1988" s="42"/>
      <c r="BW1988" s="42"/>
      <c r="CY1988" s="19">
        <v>0</v>
      </c>
      <c r="CZ1988" s="19">
        <v>3000</v>
      </c>
      <c r="DA1988" s="19">
        <f t="shared" si="84"/>
        <v>-3000</v>
      </c>
    </row>
    <row r="1989" spans="27:105" x14ac:dyDescent="0.35">
      <c r="AA1989" s="33"/>
      <c r="AB1989" s="33"/>
      <c r="AC1989" s="33"/>
      <c r="AN1989" s="89"/>
      <c r="BL1989" s="42"/>
      <c r="BV1989" s="42"/>
      <c r="BW1989" s="42"/>
      <c r="CY1989" s="19">
        <v>0</v>
      </c>
      <c r="CZ1989" s="19">
        <v>0</v>
      </c>
      <c r="DA1989" s="19">
        <f t="shared" si="84"/>
        <v>0</v>
      </c>
    </row>
    <row r="1990" spans="27:105" x14ac:dyDescent="0.35">
      <c r="AA1990" s="33"/>
      <c r="AB1990" s="33"/>
      <c r="AC1990" s="33"/>
      <c r="AN1990" s="89"/>
      <c r="BL1990" s="42"/>
      <c r="BV1990" s="42"/>
      <c r="BW1990" s="42"/>
      <c r="CY1990" s="19">
        <v>0</v>
      </c>
      <c r="CZ1990" s="19">
        <v>0</v>
      </c>
      <c r="DA1990" s="19">
        <f t="shared" ref="DA1990:DA2053" si="85">CY1990-CZ1990</f>
        <v>0</v>
      </c>
    </row>
    <row r="1991" spans="27:105" x14ac:dyDescent="0.35">
      <c r="AA1991" s="33"/>
      <c r="AB1991" s="33"/>
      <c r="AC1991" s="33"/>
      <c r="AN1991" s="89"/>
      <c r="BL1991" s="42"/>
      <c r="BV1991" s="42"/>
      <c r="BW1991" s="42"/>
      <c r="CY1991" s="19">
        <v>225.51361489000001</v>
      </c>
      <c r="CZ1991" s="19">
        <v>0</v>
      </c>
      <c r="DA1991" s="19">
        <f t="shared" si="85"/>
        <v>225.51361489000001</v>
      </c>
    </row>
    <row r="1992" spans="27:105" x14ac:dyDescent="0.35">
      <c r="AA1992" s="33"/>
      <c r="AB1992" s="33"/>
      <c r="AC1992" s="33"/>
      <c r="AN1992" s="89"/>
      <c r="BL1992" s="42"/>
      <c r="BV1992" s="42"/>
      <c r="BW1992" s="42"/>
      <c r="CY1992" s="19">
        <v>2365.40854468</v>
      </c>
      <c r="CZ1992" s="19">
        <v>0</v>
      </c>
      <c r="DA1992" s="19">
        <f t="shared" si="85"/>
        <v>2365.40854468</v>
      </c>
    </row>
    <row r="1993" spans="27:105" x14ac:dyDescent="0.35">
      <c r="AA1993" s="33"/>
      <c r="AB1993" s="33"/>
      <c r="AC1993" s="33"/>
      <c r="AN1993" s="89"/>
      <c r="BL1993" s="42"/>
      <c r="BV1993" s="42"/>
      <c r="BW1993" s="42"/>
      <c r="CY1993" s="19">
        <v>1771.93147234</v>
      </c>
      <c r="CZ1993" s="19">
        <v>0</v>
      </c>
      <c r="DA1993" s="19">
        <f t="shared" si="85"/>
        <v>1771.93147234</v>
      </c>
    </row>
    <row r="1994" spans="27:105" x14ac:dyDescent="0.35">
      <c r="AA1994" s="33"/>
      <c r="AB1994" s="33"/>
      <c r="AC1994" s="33"/>
      <c r="AN1994" s="89"/>
      <c r="BL1994" s="42"/>
      <c r="BV1994" s="42"/>
      <c r="BW1994" s="42"/>
      <c r="CY1994" s="19">
        <v>551.46204254999998</v>
      </c>
      <c r="CZ1994" s="19">
        <v>0</v>
      </c>
      <c r="DA1994" s="19">
        <f t="shared" si="85"/>
        <v>551.46204254999998</v>
      </c>
    </row>
    <row r="1995" spans="27:105" x14ac:dyDescent="0.35">
      <c r="AA1995" s="33"/>
      <c r="AB1995" s="33"/>
      <c r="AC1995" s="33"/>
      <c r="AN1995" s="89"/>
      <c r="BL1995" s="42"/>
      <c r="BV1995" s="42"/>
      <c r="BW1995" s="42"/>
      <c r="CY1995" s="19">
        <v>2867.14713932</v>
      </c>
      <c r="CZ1995" s="19">
        <v>0</v>
      </c>
      <c r="DA1995" s="19">
        <f t="shared" si="85"/>
        <v>2867.14713932</v>
      </c>
    </row>
    <row r="1996" spans="27:105" x14ac:dyDescent="0.35">
      <c r="AA1996" s="33"/>
      <c r="AB1996" s="33"/>
      <c r="AC1996" s="33"/>
      <c r="AN1996" s="89"/>
      <c r="BL1996" s="42"/>
      <c r="BV1996" s="42"/>
      <c r="BW1996" s="42"/>
      <c r="CY1996" s="19">
        <v>635.97612340000001</v>
      </c>
      <c r="CZ1996" s="19">
        <v>0</v>
      </c>
      <c r="DA1996" s="19">
        <f t="shared" si="85"/>
        <v>635.97612340000001</v>
      </c>
    </row>
    <row r="1997" spans="27:105" x14ac:dyDescent="0.35">
      <c r="AA1997" s="33"/>
      <c r="AB1997" s="33"/>
      <c r="AC1997" s="33"/>
      <c r="AN1997" s="89"/>
      <c r="BL1997" s="42"/>
      <c r="BV1997" s="42"/>
      <c r="BW1997" s="42"/>
      <c r="CY1997" s="19">
        <v>0</v>
      </c>
      <c r="CZ1997" s="19">
        <v>0</v>
      </c>
      <c r="DA1997" s="19">
        <f t="shared" si="85"/>
        <v>0</v>
      </c>
    </row>
    <row r="1998" spans="27:105" x14ac:dyDescent="0.35">
      <c r="AA1998" s="33"/>
      <c r="AB1998" s="33"/>
      <c r="AC1998" s="33"/>
      <c r="AN1998" s="89"/>
      <c r="BL1998" s="42"/>
      <c r="BV1998" s="42"/>
      <c r="BW1998" s="42"/>
      <c r="CY1998" s="19">
        <v>611.37441277000005</v>
      </c>
      <c r="CZ1998" s="19">
        <v>0</v>
      </c>
      <c r="DA1998" s="19">
        <f t="shared" si="85"/>
        <v>611.37441277000005</v>
      </c>
    </row>
    <row r="1999" spans="27:105" x14ac:dyDescent="0.35">
      <c r="AA1999" s="33"/>
      <c r="AB1999" s="33"/>
      <c r="AC1999" s="33"/>
      <c r="AN1999" s="89"/>
      <c r="BL1999" s="42"/>
      <c r="BV1999" s="42"/>
      <c r="BW1999" s="42"/>
      <c r="CY1999" s="19">
        <v>0</v>
      </c>
      <c r="CZ1999" s="19">
        <v>0</v>
      </c>
      <c r="DA1999" s="19">
        <f t="shared" si="85"/>
        <v>0</v>
      </c>
    </row>
    <row r="2000" spans="27:105" x14ac:dyDescent="0.35">
      <c r="AA2000" s="33"/>
      <c r="AB2000" s="33"/>
      <c r="AC2000" s="33"/>
      <c r="AN2000" s="89"/>
      <c r="BL2000" s="42"/>
      <c r="BV2000" s="42"/>
      <c r="BW2000" s="42"/>
      <c r="CY2000" s="19">
        <v>0</v>
      </c>
      <c r="CZ2000" s="19">
        <v>347.56434894</v>
      </c>
      <c r="DA2000" s="19">
        <f t="shared" si="85"/>
        <v>-347.56434894</v>
      </c>
    </row>
    <row r="2001" spans="27:105" x14ac:dyDescent="0.35">
      <c r="AA2001" s="33"/>
      <c r="AB2001" s="33"/>
      <c r="AC2001" s="33"/>
      <c r="AN2001" s="89"/>
      <c r="BL2001" s="42"/>
      <c r="BV2001" s="42"/>
      <c r="BW2001" s="42"/>
      <c r="CY2001" s="19">
        <v>0</v>
      </c>
      <c r="CZ2001" s="19">
        <v>0</v>
      </c>
      <c r="DA2001" s="19">
        <f t="shared" si="85"/>
        <v>0</v>
      </c>
    </row>
    <row r="2002" spans="27:105" x14ac:dyDescent="0.35">
      <c r="AA2002" s="33"/>
      <c r="AB2002" s="33"/>
      <c r="AC2002" s="33"/>
      <c r="AN2002" s="89"/>
      <c r="BL2002" s="42"/>
      <c r="BV2002" s="42"/>
      <c r="BW2002" s="42"/>
      <c r="CY2002" s="19">
        <v>0</v>
      </c>
      <c r="CZ2002" s="19">
        <v>0</v>
      </c>
      <c r="DA2002" s="19">
        <f t="shared" si="85"/>
        <v>0</v>
      </c>
    </row>
    <row r="2003" spans="27:105" x14ac:dyDescent="0.35">
      <c r="AA2003" s="33"/>
      <c r="AB2003" s="33"/>
      <c r="AC2003" s="33"/>
      <c r="AN2003" s="89"/>
      <c r="BL2003" s="42"/>
      <c r="BV2003" s="42"/>
      <c r="BW2003" s="42"/>
      <c r="CY2003" s="19">
        <v>0</v>
      </c>
      <c r="CZ2003" s="19">
        <v>0</v>
      </c>
      <c r="DA2003" s="19">
        <f t="shared" si="85"/>
        <v>0</v>
      </c>
    </row>
    <row r="2004" spans="27:105" x14ac:dyDescent="0.35">
      <c r="AA2004" s="33"/>
      <c r="AB2004" s="33"/>
      <c r="AC2004" s="33"/>
      <c r="AN2004" s="89"/>
      <c r="BL2004" s="42"/>
      <c r="BV2004" s="42"/>
      <c r="BW2004" s="42"/>
      <c r="CY2004" s="19">
        <v>0</v>
      </c>
      <c r="CZ2004" s="19">
        <v>0</v>
      </c>
      <c r="DA2004" s="19">
        <f t="shared" si="85"/>
        <v>0</v>
      </c>
    </row>
    <row r="2005" spans="27:105" x14ac:dyDescent="0.35">
      <c r="AA2005" s="33"/>
      <c r="AB2005" s="33"/>
      <c r="AC2005" s="33"/>
      <c r="AN2005" s="89"/>
      <c r="BL2005" s="42"/>
      <c r="BV2005" s="42"/>
      <c r="BW2005" s="42"/>
      <c r="CY2005" s="19">
        <v>890.94585106</v>
      </c>
      <c r="CZ2005" s="19">
        <v>0</v>
      </c>
      <c r="DA2005" s="19">
        <f t="shared" si="85"/>
        <v>890.94585106</v>
      </c>
    </row>
    <row r="2006" spans="27:105" x14ac:dyDescent="0.35">
      <c r="AA2006" s="33"/>
      <c r="AB2006" s="33"/>
      <c r="AC2006" s="33"/>
      <c r="AN2006" s="89"/>
      <c r="BL2006" s="42"/>
      <c r="BV2006" s="42"/>
      <c r="BW2006" s="42"/>
      <c r="CY2006" s="19">
        <v>0</v>
      </c>
      <c r="CZ2006" s="19">
        <v>0</v>
      </c>
      <c r="DA2006" s="19">
        <f t="shared" si="85"/>
        <v>0</v>
      </c>
    </row>
    <row r="2007" spans="27:105" x14ac:dyDescent="0.35">
      <c r="AA2007" s="33"/>
      <c r="AB2007" s="33"/>
      <c r="AC2007" s="33"/>
      <c r="AN2007" s="89"/>
      <c r="BL2007" s="42"/>
      <c r="BV2007" s="42"/>
      <c r="BW2007" s="42"/>
      <c r="CY2007" s="19">
        <v>0</v>
      </c>
      <c r="CZ2007" s="19">
        <v>3000</v>
      </c>
      <c r="DA2007" s="19">
        <f t="shared" si="85"/>
        <v>-3000</v>
      </c>
    </row>
    <row r="2008" spans="27:105" x14ac:dyDescent="0.35">
      <c r="AA2008" s="33"/>
      <c r="AB2008" s="33"/>
      <c r="AC2008" s="33"/>
      <c r="AN2008" s="89"/>
      <c r="BL2008" s="42"/>
      <c r="BV2008" s="42"/>
      <c r="BW2008" s="42"/>
      <c r="CY2008" s="19">
        <v>0</v>
      </c>
      <c r="CZ2008" s="19">
        <v>0</v>
      </c>
      <c r="DA2008" s="19">
        <f t="shared" si="85"/>
        <v>0</v>
      </c>
    </row>
    <row r="2009" spans="27:105" x14ac:dyDescent="0.35">
      <c r="AA2009" s="33"/>
      <c r="AB2009" s="33"/>
      <c r="AC2009" s="33"/>
      <c r="AN2009" s="89"/>
      <c r="BL2009" s="42"/>
      <c r="BV2009" s="42"/>
      <c r="BW2009" s="42"/>
      <c r="CY2009" s="19">
        <v>0</v>
      </c>
      <c r="CZ2009" s="19">
        <v>0</v>
      </c>
      <c r="DA2009" s="19">
        <f t="shared" si="85"/>
        <v>0</v>
      </c>
    </row>
    <row r="2010" spans="27:105" x14ac:dyDescent="0.35">
      <c r="AA2010" s="33"/>
      <c r="AB2010" s="33"/>
      <c r="AC2010" s="33"/>
      <c r="AN2010" s="89"/>
      <c r="BL2010" s="42"/>
      <c r="BV2010" s="42"/>
      <c r="BW2010" s="42"/>
      <c r="CY2010" s="19">
        <v>0</v>
      </c>
      <c r="CZ2010" s="19">
        <v>3000</v>
      </c>
      <c r="DA2010" s="19">
        <f t="shared" si="85"/>
        <v>-3000</v>
      </c>
    </row>
    <row r="2011" spans="27:105" x14ac:dyDescent="0.35">
      <c r="AA2011" s="33"/>
      <c r="AB2011" s="33"/>
      <c r="AC2011" s="33"/>
      <c r="AN2011" s="89"/>
      <c r="BL2011" s="42"/>
      <c r="BV2011" s="42"/>
      <c r="BW2011" s="42"/>
      <c r="CY2011" s="19">
        <v>0</v>
      </c>
      <c r="CZ2011" s="19">
        <v>3000</v>
      </c>
      <c r="DA2011" s="19">
        <f t="shared" si="85"/>
        <v>-3000</v>
      </c>
    </row>
    <row r="2012" spans="27:105" x14ac:dyDescent="0.35">
      <c r="AA2012" s="33"/>
      <c r="AB2012" s="33"/>
      <c r="AC2012" s="33"/>
      <c r="AN2012" s="89"/>
      <c r="BL2012" s="42"/>
      <c r="BV2012" s="42"/>
      <c r="BW2012" s="42"/>
      <c r="CY2012" s="19">
        <v>0</v>
      </c>
      <c r="CZ2012" s="19">
        <v>1411.7659214600001</v>
      </c>
      <c r="DA2012" s="19">
        <f t="shared" si="85"/>
        <v>-1411.7659214600001</v>
      </c>
    </row>
    <row r="2013" spans="27:105" x14ac:dyDescent="0.35">
      <c r="AA2013" s="33"/>
      <c r="AB2013" s="33"/>
      <c r="AC2013" s="33"/>
      <c r="AN2013" s="89"/>
      <c r="BL2013" s="42"/>
      <c r="BV2013" s="42"/>
      <c r="BW2013" s="42"/>
      <c r="CY2013" s="19">
        <v>0</v>
      </c>
      <c r="CZ2013" s="19">
        <v>23.016687229999999</v>
      </c>
      <c r="DA2013" s="19">
        <f t="shared" si="85"/>
        <v>-23.016687229999999</v>
      </c>
    </row>
    <row r="2014" spans="27:105" x14ac:dyDescent="0.35">
      <c r="AA2014" s="33"/>
      <c r="AB2014" s="33"/>
      <c r="AC2014" s="33"/>
      <c r="AN2014" s="89"/>
      <c r="BL2014" s="42"/>
      <c r="BV2014" s="42"/>
      <c r="BW2014" s="42"/>
      <c r="CY2014" s="19">
        <v>0</v>
      </c>
      <c r="CZ2014" s="19">
        <v>0</v>
      </c>
      <c r="DA2014" s="19">
        <f t="shared" si="85"/>
        <v>0</v>
      </c>
    </row>
    <row r="2015" spans="27:105" x14ac:dyDescent="0.35">
      <c r="AA2015" s="33"/>
      <c r="AB2015" s="33"/>
      <c r="AC2015" s="33"/>
      <c r="AN2015" s="89"/>
      <c r="BL2015" s="42"/>
      <c r="BV2015" s="42"/>
      <c r="BW2015" s="42"/>
      <c r="CY2015" s="19">
        <v>0</v>
      </c>
      <c r="CZ2015" s="19">
        <v>0</v>
      </c>
      <c r="DA2015" s="19">
        <f t="shared" si="85"/>
        <v>0</v>
      </c>
    </row>
    <row r="2016" spans="27:105" x14ac:dyDescent="0.35">
      <c r="AA2016" s="33"/>
      <c r="AB2016" s="33"/>
      <c r="AC2016" s="33"/>
      <c r="AN2016" s="89"/>
      <c r="BL2016" s="42"/>
      <c r="BV2016" s="42"/>
      <c r="BW2016" s="42"/>
      <c r="CY2016" s="19">
        <v>3000</v>
      </c>
      <c r="CZ2016" s="19">
        <v>0</v>
      </c>
      <c r="DA2016" s="19">
        <f t="shared" si="85"/>
        <v>3000</v>
      </c>
    </row>
    <row r="2017" spans="27:105" x14ac:dyDescent="0.35">
      <c r="AA2017" s="33"/>
      <c r="AB2017" s="33"/>
      <c r="AC2017" s="33"/>
      <c r="AN2017" s="89"/>
      <c r="BL2017" s="42"/>
      <c r="BV2017" s="42"/>
      <c r="BW2017" s="42"/>
      <c r="CY2017" s="19">
        <v>0</v>
      </c>
      <c r="CZ2017" s="19">
        <v>0</v>
      </c>
      <c r="DA2017" s="19">
        <f t="shared" si="85"/>
        <v>0</v>
      </c>
    </row>
    <row r="2018" spans="27:105" x14ac:dyDescent="0.35">
      <c r="AA2018" s="33"/>
      <c r="AB2018" s="33"/>
      <c r="AC2018" s="33"/>
      <c r="AN2018" s="89"/>
      <c r="BL2018" s="42"/>
      <c r="BV2018" s="42"/>
      <c r="BW2018" s="42"/>
      <c r="CY2018" s="19">
        <v>525.20584255000006</v>
      </c>
      <c r="CZ2018" s="19">
        <v>0</v>
      </c>
      <c r="DA2018" s="19">
        <f t="shared" si="85"/>
        <v>525.20584255000006</v>
      </c>
    </row>
    <row r="2019" spans="27:105" x14ac:dyDescent="0.35">
      <c r="AA2019" s="33"/>
      <c r="AB2019" s="33"/>
      <c r="AC2019" s="33"/>
      <c r="AN2019" s="89"/>
      <c r="BL2019" s="42"/>
      <c r="BV2019" s="42"/>
      <c r="BW2019" s="42"/>
      <c r="CY2019" s="19">
        <v>0</v>
      </c>
      <c r="CZ2019" s="19">
        <v>0</v>
      </c>
      <c r="DA2019" s="19">
        <f t="shared" si="85"/>
        <v>0</v>
      </c>
    </row>
    <row r="2020" spans="27:105" x14ac:dyDescent="0.35">
      <c r="AA2020" s="33"/>
      <c r="AB2020" s="33"/>
      <c r="AC2020" s="33"/>
      <c r="AN2020" s="89"/>
      <c r="BL2020" s="42"/>
      <c r="BV2020" s="42"/>
      <c r="BW2020" s="42"/>
      <c r="CY2020" s="19">
        <v>204.99452339999999</v>
      </c>
      <c r="CZ2020" s="19">
        <v>0</v>
      </c>
      <c r="DA2020" s="19">
        <f t="shared" si="85"/>
        <v>204.99452339999999</v>
      </c>
    </row>
    <row r="2021" spans="27:105" x14ac:dyDescent="0.35">
      <c r="AA2021" s="33"/>
      <c r="AB2021" s="33"/>
      <c r="AC2021" s="33"/>
      <c r="AN2021" s="89"/>
      <c r="BL2021" s="42"/>
      <c r="BV2021" s="42"/>
      <c r="BW2021" s="42"/>
      <c r="CY2021" s="19">
        <v>0</v>
      </c>
      <c r="CZ2021" s="19">
        <v>1054.56561517</v>
      </c>
      <c r="DA2021" s="19">
        <f t="shared" si="85"/>
        <v>-1054.56561517</v>
      </c>
    </row>
    <row r="2022" spans="27:105" x14ac:dyDescent="0.35">
      <c r="AA2022" s="33"/>
      <c r="AB2022" s="33"/>
      <c r="AC2022" s="33"/>
      <c r="AN2022" s="89"/>
      <c r="BL2022" s="42"/>
      <c r="BV2022" s="42"/>
      <c r="BW2022" s="42"/>
      <c r="CY2022" s="19">
        <v>0</v>
      </c>
      <c r="CZ2022" s="19">
        <v>3000</v>
      </c>
      <c r="DA2022" s="19">
        <f t="shared" si="85"/>
        <v>-3000</v>
      </c>
    </row>
    <row r="2023" spans="27:105" x14ac:dyDescent="0.35">
      <c r="AA2023" s="33"/>
      <c r="AB2023" s="33"/>
      <c r="AC2023" s="33"/>
      <c r="AN2023" s="89"/>
      <c r="BL2023" s="42"/>
      <c r="BV2023" s="42"/>
      <c r="BW2023" s="42"/>
      <c r="CY2023" s="19">
        <v>0</v>
      </c>
      <c r="CZ2023" s="19">
        <v>0</v>
      </c>
      <c r="DA2023" s="19">
        <f t="shared" si="85"/>
        <v>0</v>
      </c>
    </row>
    <row r="2024" spans="27:105" x14ac:dyDescent="0.35">
      <c r="AA2024" s="33"/>
      <c r="AB2024" s="33"/>
      <c r="AC2024" s="33"/>
      <c r="AN2024" s="89"/>
      <c r="BL2024" s="42"/>
      <c r="BV2024" s="42"/>
      <c r="BW2024" s="42"/>
      <c r="CY2024" s="19">
        <v>351.97365106000001</v>
      </c>
      <c r="CZ2024" s="19">
        <v>0</v>
      </c>
      <c r="DA2024" s="19">
        <f t="shared" si="85"/>
        <v>351.97365106000001</v>
      </c>
    </row>
    <row r="2025" spans="27:105" x14ac:dyDescent="0.35">
      <c r="AA2025" s="33"/>
      <c r="AB2025" s="33"/>
      <c r="AC2025" s="33"/>
      <c r="AN2025" s="89"/>
      <c r="BL2025" s="42"/>
      <c r="BV2025" s="42"/>
      <c r="BW2025" s="42"/>
      <c r="CY2025" s="19">
        <v>3000</v>
      </c>
      <c r="CZ2025" s="19">
        <v>0</v>
      </c>
      <c r="DA2025" s="19">
        <f t="shared" si="85"/>
        <v>3000</v>
      </c>
    </row>
    <row r="2026" spans="27:105" x14ac:dyDescent="0.35">
      <c r="AA2026" s="33"/>
      <c r="AB2026" s="33"/>
      <c r="AC2026" s="33"/>
      <c r="AN2026" s="89"/>
      <c r="BL2026" s="42"/>
      <c r="BV2026" s="42"/>
      <c r="BW2026" s="42"/>
      <c r="CY2026" s="19">
        <v>0</v>
      </c>
      <c r="CZ2026" s="19">
        <v>0</v>
      </c>
      <c r="DA2026" s="19">
        <f t="shared" si="85"/>
        <v>0</v>
      </c>
    </row>
    <row r="2027" spans="27:105" x14ac:dyDescent="0.35">
      <c r="AA2027" s="33"/>
      <c r="AB2027" s="33"/>
      <c r="AC2027" s="33"/>
      <c r="AN2027" s="89"/>
      <c r="BL2027" s="42"/>
      <c r="BV2027" s="42"/>
      <c r="BW2027" s="42"/>
      <c r="CY2027" s="19">
        <v>1474.3671753199999</v>
      </c>
      <c r="CZ2027" s="19">
        <v>0</v>
      </c>
      <c r="DA2027" s="19">
        <f t="shared" si="85"/>
        <v>1474.3671753199999</v>
      </c>
    </row>
    <row r="2028" spans="27:105" x14ac:dyDescent="0.35">
      <c r="AA2028" s="33"/>
      <c r="AB2028" s="33"/>
      <c r="AC2028" s="33"/>
      <c r="AN2028" s="89"/>
      <c r="BL2028" s="42"/>
      <c r="BV2028" s="42"/>
      <c r="BW2028" s="42"/>
      <c r="CY2028" s="19">
        <v>1278.8645370199999</v>
      </c>
      <c r="CZ2028" s="19">
        <v>0</v>
      </c>
      <c r="DA2028" s="19">
        <f t="shared" si="85"/>
        <v>1278.8645370199999</v>
      </c>
    </row>
    <row r="2029" spans="27:105" x14ac:dyDescent="0.35">
      <c r="AA2029" s="33"/>
      <c r="AB2029" s="33"/>
      <c r="AC2029" s="33"/>
      <c r="AN2029" s="89"/>
      <c r="BL2029" s="42"/>
      <c r="BV2029" s="42"/>
      <c r="BW2029" s="42"/>
      <c r="CY2029" s="19">
        <v>3000</v>
      </c>
      <c r="CZ2029" s="19">
        <v>0</v>
      </c>
      <c r="DA2029" s="19">
        <f t="shared" si="85"/>
        <v>3000</v>
      </c>
    </row>
    <row r="2030" spans="27:105" x14ac:dyDescent="0.35">
      <c r="AA2030" s="33"/>
      <c r="AB2030" s="33"/>
      <c r="AC2030" s="33"/>
      <c r="AN2030" s="89"/>
      <c r="BL2030" s="42"/>
      <c r="BV2030" s="42"/>
      <c r="BW2030" s="42"/>
      <c r="CY2030" s="19">
        <v>0</v>
      </c>
      <c r="CZ2030" s="19">
        <v>189.91538298</v>
      </c>
      <c r="DA2030" s="19">
        <f t="shared" si="85"/>
        <v>-189.91538298</v>
      </c>
    </row>
    <row r="2031" spans="27:105" x14ac:dyDescent="0.35">
      <c r="AA2031" s="33"/>
      <c r="AB2031" s="33"/>
      <c r="AC2031" s="33"/>
      <c r="AN2031" s="89"/>
      <c r="BL2031" s="42"/>
      <c r="BV2031" s="42"/>
      <c r="BW2031" s="42"/>
      <c r="CY2031" s="19">
        <v>0</v>
      </c>
      <c r="CZ2031" s="19">
        <v>0</v>
      </c>
      <c r="DA2031" s="19">
        <f t="shared" si="85"/>
        <v>0</v>
      </c>
    </row>
    <row r="2032" spans="27:105" x14ac:dyDescent="0.35">
      <c r="AA2032" s="33"/>
      <c r="AB2032" s="33"/>
      <c r="AC2032" s="33"/>
      <c r="AN2032" s="89"/>
      <c r="BL2032" s="42"/>
      <c r="BV2032" s="42"/>
      <c r="BW2032" s="42"/>
      <c r="CY2032" s="19">
        <v>0</v>
      </c>
      <c r="CZ2032" s="19">
        <v>3000</v>
      </c>
      <c r="DA2032" s="19">
        <f t="shared" si="85"/>
        <v>-3000</v>
      </c>
    </row>
    <row r="2033" spans="27:105" x14ac:dyDescent="0.35">
      <c r="AA2033" s="33"/>
      <c r="AB2033" s="33"/>
      <c r="AC2033" s="33"/>
      <c r="AN2033" s="89"/>
      <c r="BL2033" s="42"/>
      <c r="BV2033" s="42"/>
      <c r="BW2033" s="42"/>
      <c r="CY2033" s="19">
        <v>1910.47809437</v>
      </c>
      <c r="CZ2033" s="19">
        <v>1089.52190563</v>
      </c>
      <c r="DA2033" s="19">
        <f t="shared" si="85"/>
        <v>820.95618874000002</v>
      </c>
    </row>
    <row r="2034" spans="27:105" x14ac:dyDescent="0.35">
      <c r="AA2034" s="33"/>
      <c r="AB2034" s="33"/>
      <c r="AC2034" s="33"/>
      <c r="AN2034" s="89"/>
      <c r="BL2034" s="42"/>
      <c r="BV2034" s="42"/>
      <c r="BW2034" s="42"/>
      <c r="CY2034" s="19">
        <v>0</v>
      </c>
      <c r="CZ2034" s="19">
        <v>3000</v>
      </c>
      <c r="DA2034" s="19">
        <f t="shared" si="85"/>
        <v>-3000</v>
      </c>
    </row>
    <row r="2035" spans="27:105" x14ac:dyDescent="0.35">
      <c r="AA2035" s="33"/>
      <c r="AB2035" s="33"/>
      <c r="AC2035" s="33"/>
      <c r="AN2035" s="89"/>
      <c r="BL2035" s="42"/>
      <c r="BV2035" s="42"/>
      <c r="BW2035" s="42"/>
      <c r="CY2035" s="19">
        <v>0</v>
      </c>
      <c r="CZ2035" s="19">
        <v>0</v>
      </c>
      <c r="DA2035" s="19">
        <f t="shared" si="85"/>
        <v>0</v>
      </c>
    </row>
    <row r="2036" spans="27:105" x14ac:dyDescent="0.35">
      <c r="AA2036" s="33"/>
      <c r="AB2036" s="33"/>
      <c r="AC2036" s="33"/>
      <c r="AN2036" s="89"/>
      <c r="BL2036" s="42"/>
      <c r="BV2036" s="42"/>
      <c r="BW2036" s="42"/>
      <c r="CY2036" s="19">
        <v>0</v>
      </c>
      <c r="CZ2036" s="19">
        <v>3000</v>
      </c>
      <c r="DA2036" s="19">
        <f t="shared" si="85"/>
        <v>-3000</v>
      </c>
    </row>
    <row r="2037" spans="27:105" x14ac:dyDescent="0.35">
      <c r="AA2037" s="33"/>
      <c r="AB2037" s="33"/>
      <c r="AC2037" s="33"/>
      <c r="AN2037" s="89"/>
      <c r="BL2037" s="42"/>
      <c r="BV2037" s="42"/>
      <c r="BW2037" s="42"/>
      <c r="CY2037" s="19">
        <v>0</v>
      </c>
      <c r="CZ2037" s="19">
        <v>1694.1316872299999</v>
      </c>
      <c r="DA2037" s="19">
        <f t="shared" si="85"/>
        <v>-1694.1316872299999</v>
      </c>
    </row>
    <row r="2038" spans="27:105" x14ac:dyDescent="0.35">
      <c r="AA2038" s="33"/>
      <c r="AB2038" s="33"/>
      <c r="AC2038" s="33"/>
      <c r="AN2038" s="89"/>
      <c r="BL2038" s="42"/>
      <c r="BV2038" s="42"/>
      <c r="BW2038" s="42"/>
      <c r="CY2038" s="19">
        <v>0</v>
      </c>
      <c r="CZ2038" s="19">
        <v>0</v>
      </c>
      <c r="DA2038" s="19">
        <f t="shared" si="85"/>
        <v>0</v>
      </c>
    </row>
    <row r="2039" spans="27:105" x14ac:dyDescent="0.35">
      <c r="AA2039" s="33"/>
      <c r="AB2039" s="33"/>
      <c r="AC2039" s="33"/>
      <c r="AN2039" s="89"/>
      <c r="BL2039" s="42"/>
      <c r="BV2039" s="42"/>
      <c r="BW2039" s="42"/>
      <c r="CY2039" s="19">
        <v>0</v>
      </c>
      <c r="CZ2039" s="19">
        <v>0</v>
      </c>
      <c r="DA2039" s="19">
        <f t="shared" si="85"/>
        <v>0</v>
      </c>
    </row>
    <row r="2040" spans="27:105" x14ac:dyDescent="0.35">
      <c r="AA2040" s="33"/>
      <c r="AB2040" s="33"/>
      <c r="AC2040" s="33"/>
      <c r="AN2040" s="89"/>
      <c r="BL2040" s="42"/>
      <c r="BV2040" s="42"/>
      <c r="BW2040" s="42"/>
      <c r="CY2040" s="19">
        <v>1596.80006383</v>
      </c>
      <c r="CZ2040" s="19">
        <v>0</v>
      </c>
      <c r="DA2040" s="19">
        <f t="shared" si="85"/>
        <v>1596.80006383</v>
      </c>
    </row>
    <row r="2041" spans="27:105" x14ac:dyDescent="0.35">
      <c r="AA2041" s="33"/>
      <c r="AB2041" s="33"/>
      <c r="AC2041" s="33"/>
      <c r="AN2041" s="89"/>
      <c r="BL2041" s="42"/>
      <c r="BV2041" s="42"/>
      <c r="BW2041" s="42"/>
      <c r="CY2041" s="19">
        <v>3000</v>
      </c>
      <c r="CZ2041" s="19">
        <v>0</v>
      </c>
      <c r="DA2041" s="19">
        <f t="shared" si="85"/>
        <v>3000</v>
      </c>
    </row>
    <row r="2042" spans="27:105" x14ac:dyDescent="0.35">
      <c r="AA2042" s="33"/>
      <c r="AB2042" s="33"/>
      <c r="AC2042" s="33"/>
      <c r="AN2042" s="89"/>
      <c r="BL2042" s="42"/>
      <c r="BV2042" s="42"/>
      <c r="BW2042" s="42"/>
      <c r="CY2042" s="19">
        <v>832.80384255000001</v>
      </c>
      <c r="CZ2042" s="19">
        <v>0</v>
      </c>
      <c r="DA2042" s="19">
        <f t="shared" si="85"/>
        <v>832.80384255000001</v>
      </c>
    </row>
    <row r="2043" spans="27:105" x14ac:dyDescent="0.35">
      <c r="AA2043" s="33"/>
      <c r="AB2043" s="33"/>
      <c r="AC2043" s="33"/>
      <c r="AN2043" s="89"/>
      <c r="BL2043" s="42"/>
      <c r="BV2043" s="42"/>
      <c r="BW2043" s="42"/>
      <c r="CY2043" s="19">
        <v>0</v>
      </c>
      <c r="CZ2043" s="19">
        <v>573.75655412000003</v>
      </c>
      <c r="DA2043" s="19">
        <f t="shared" si="85"/>
        <v>-573.75655412000003</v>
      </c>
    </row>
    <row r="2044" spans="27:105" x14ac:dyDescent="0.35">
      <c r="AA2044" s="33"/>
      <c r="AB2044" s="33"/>
      <c r="AC2044" s="33"/>
      <c r="AN2044" s="89"/>
      <c r="BL2044" s="42"/>
      <c r="BV2044" s="42"/>
      <c r="BW2044" s="42"/>
      <c r="CY2044" s="19">
        <v>1098.2521234000001</v>
      </c>
      <c r="CZ2044" s="19">
        <v>0</v>
      </c>
      <c r="DA2044" s="19">
        <f t="shared" si="85"/>
        <v>1098.2521234000001</v>
      </c>
    </row>
    <row r="2045" spans="27:105" x14ac:dyDescent="0.35">
      <c r="AA2045" s="33"/>
      <c r="AB2045" s="33"/>
      <c r="AC2045" s="33"/>
      <c r="AN2045" s="89"/>
      <c r="BL2045" s="42"/>
      <c r="BV2045" s="42"/>
      <c r="BW2045" s="42"/>
      <c r="CY2045" s="19">
        <v>0</v>
      </c>
      <c r="CZ2045" s="19">
        <v>0</v>
      </c>
      <c r="DA2045" s="19">
        <f t="shared" si="85"/>
        <v>0</v>
      </c>
    </row>
    <row r="2046" spans="27:105" x14ac:dyDescent="0.35">
      <c r="AA2046" s="33"/>
      <c r="AB2046" s="33"/>
      <c r="AC2046" s="33"/>
      <c r="AN2046" s="89"/>
      <c r="BL2046" s="42"/>
      <c r="BV2046" s="42"/>
      <c r="BW2046" s="42"/>
      <c r="CY2046" s="19">
        <v>0</v>
      </c>
      <c r="CZ2046" s="19">
        <v>0</v>
      </c>
      <c r="DA2046" s="19">
        <f t="shared" si="85"/>
        <v>0</v>
      </c>
    </row>
    <row r="2047" spans="27:105" x14ac:dyDescent="0.35">
      <c r="AA2047" s="33"/>
      <c r="AB2047" s="33"/>
      <c r="AC2047" s="33"/>
      <c r="AN2047" s="89"/>
      <c r="BL2047" s="42"/>
      <c r="BV2047" s="42"/>
      <c r="BW2047" s="42"/>
      <c r="CY2047" s="19">
        <v>0</v>
      </c>
      <c r="CZ2047" s="19">
        <v>0</v>
      </c>
      <c r="DA2047" s="19">
        <f t="shared" si="85"/>
        <v>0</v>
      </c>
    </row>
    <row r="2048" spans="27:105" x14ac:dyDescent="0.35">
      <c r="AA2048" s="33"/>
      <c r="AB2048" s="33"/>
      <c r="AC2048" s="33"/>
      <c r="AN2048" s="89"/>
      <c r="BL2048" s="42"/>
      <c r="BV2048" s="42"/>
      <c r="BW2048" s="42"/>
      <c r="CY2048" s="19">
        <v>0</v>
      </c>
      <c r="CZ2048" s="19">
        <v>0</v>
      </c>
      <c r="DA2048" s="19">
        <f t="shared" si="85"/>
        <v>0</v>
      </c>
    </row>
    <row r="2049" spans="27:105" x14ac:dyDescent="0.35">
      <c r="AA2049" s="33"/>
      <c r="AB2049" s="33"/>
      <c r="AC2049" s="33"/>
      <c r="AN2049" s="89"/>
      <c r="BL2049" s="42"/>
      <c r="BV2049" s="42"/>
      <c r="BW2049" s="42"/>
      <c r="CY2049" s="19">
        <v>0</v>
      </c>
      <c r="CZ2049" s="19">
        <v>0</v>
      </c>
      <c r="DA2049" s="19">
        <f t="shared" si="85"/>
        <v>0</v>
      </c>
    </row>
    <row r="2050" spans="27:105" x14ac:dyDescent="0.35">
      <c r="AA2050" s="33"/>
      <c r="AB2050" s="33"/>
      <c r="AC2050" s="33"/>
      <c r="AN2050" s="89"/>
      <c r="BL2050" s="42"/>
      <c r="BV2050" s="42"/>
      <c r="BW2050" s="42"/>
      <c r="CY2050" s="19">
        <v>0</v>
      </c>
      <c r="CZ2050" s="19">
        <v>0</v>
      </c>
      <c r="DA2050" s="19">
        <f t="shared" si="85"/>
        <v>0</v>
      </c>
    </row>
    <row r="2051" spans="27:105" x14ac:dyDescent="0.35">
      <c r="AA2051" s="33"/>
      <c r="AB2051" s="33"/>
      <c r="AC2051" s="33"/>
      <c r="AN2051" s="89"/>
      <c r="BL2051" s="42"/>
      <c r="BV2051" s="42"/>
      <c r="BW2051" s="42"/>
      <c r="CY2051" s="19">
        <v>1465.39166596</v>
      </c>
      <c r="CZ2051" s="19">
        <v>0</v>
      </c>
      <c r="DA2051" s="19">
        <f t="shared" si="85"/>
        <v>1465.39166596</v>
      </c>
    </row>
    <row r="2052" spans="27:105" x14ac:dyDescent="0.35">
      <c r="AA2052" s="33"/>
      <c r="AB2052" s="33"/>
      <c r="AC2052" s="33"/>
      <c r="AN2052" s="89"/>
      <c r="BL2052" s="42"/>
      <c r="BV2052" s="42"/>
      <c r="BW2052" s="42"/>
      <c r="CY2052" s="19">
        <v>0</v>
      </c>
      <c r="CZ2052" s="19">
        <v>0</v>
      </c>
      <c r="DA2052" s="19">
        <f t="shared" si="85"/>
        <v>0</v>
      </c>
    </row>
    <row r="2053" spans="27:105" x14ac:dyDescent="0.35">
      <c r="AA2053" s="33"/>
      <c r="AB2053" s="33"/>
      <c r="AC2053" s="33"/>
      <c r="AN2053" s="89"/>
      <c r="BL2053" s="42"/>
      <c r="BV2053" s="42"/>
      <c r="BW2053" s="42"/>
      <c r="CY2053" s="19">
        <v>2134.60833404</v>
      </c>
      <c r="CZ2053" s="19">
        <v>0</v>
      </c>
      <c r="DA2053" s="19">
        <f t="shared" si="85"/>
        <v>2134.60833404</v>
      </c>
    </row>
    <row r="2054" spans="27:105" x14ac:dyDescent="0.35">
      <c r="AA2054" s="33"/>
      <c r="AB2054" s="33"/>
      <c r="AC2054" s="33"/>
      <c r="AN2054" s="89"/>
      <c r="BL2054" s="42"/>
      <c r="BV2054" s="42"/>
      <c r="BW2054" s="42"/>
      <c r="CY2054" s="19">
        <v>0</v>
      </c>
      <c r="CZ2054" s="19">
        <v>0</v>
      </c>
      <c r="DA2054" s="19">
        <f t="shared" ref="DA2054:DA2117" si="86">CY2054-CZ2054</f>
        <v>0</v>
      </c>
    </row>
    <row r="2055" spans="27:105" x14ac:dyDescent="0.35">
      <c r="AA2055" s="33"/>
      <c r="AB2055" s="33"/>
      <c r="AC2055" s="33"/>
      <c r="AN2055" s="89"/>
      <c r="BL2055" s="42"/>
      <c r="BV2055" s="42"/>
      <c r="BW2055" s="42"/>
      <c r="CY2055" s="19">
        <v>0</v>
      </c>
      <c r="CZ2055" s="19">
        <v>0</v>
      </c>
      <c r="DA2055" s="19">
        <f t="shared" si="86"/>
        <v>0</v>
      </c>
    </row>
    <row r="2056" spans="27:105" x14ac:dyDescent="0.35">
      <c r="AA2056" s="33"/>
      <c r="AB2056" s="33"/>
      <c r="AC2056" s="33"/>
      <c r="AN2056" s="89"/>
      <c r="BL2056" s="42"/>
      <c r="BV2056" s="42"/>
      <c r="BW2056" s="42"/>
      <c r="CY2056" s="19">
        <v>0</v>
      </c>
      <c r="CZ2056" s="19">
        <v>2033.56981574</v>
      </c>
      <c r="DA2056" s="19">
        <f t="shared" si="86"/>
        <v>-2033.56981574</v>
      </c>
    </row>
    <row r="2057" spans="27:105" x14ac:dyDescent="0.35">
      <c r="AA2057" s="33"/>
      <c r="AB2057" s="33"/>
      <c r="AC2057" s="33"/>
      <c r="AN2057" s="89"/>
      <c r="BL2057" s="42"/>
      <c r="BV2057" s="42"/>
      <c r="BW2057" s="42"/>
      <c r="CY2057" s="19">
        <v>0</v>
      </c>
      <c r="CZ2057" s="19">
        <v>2171.9720978700002</v>
      </c>
      <c r="DA2057" s="19">
        <f t="shared" si="86"/>
        <v>-2171.9720978700002</v>
      </c>
    </row>
    <row r="2058" spans="27:105" x14ac:dyDescent="0.35">
      <c r="AA2058" s="33"/>
      <c r="AB2058" s="33"/>
      <c r="AC2058" s="33"/>
      <c r="AN2058" s="89"/>
      <c r="BL2058" s="42"/>
      <c r="BV2058" s="42"/>
      <c r="BW2058" s="42"/>
      <c r="CY2058" s="19">
        <v>0</v>
      </c>
      <c r="CZ2058" s="19">
        <v>3000</v>
      </c>
      <c r="DA2058" s="19">
        <f t="shared" si="86"/>
        <v>-3000</v>
      </c>
    </row>
    <row r="2059" spans="27:105" x14ac:dyDescent="0.35">
      <c r="AA2059" s="33"/>
      <c r="AB2059" s="33"/>
      <c r="AC2059" s="33"/>
      <c r="AN2059" s="89"/>
      <c r="BL2059" s="42"/>
      <c r="BV2059" s="42"/>
      <c r="BW2059" s="42"/>
      <c r="CY2059" s="19">
        <v>0</v>
      </c>
      <c r="CZ2059" s="19">
        <v>2042.3969133999999</v>
      </c>
      <c r="DA2059" s="19">
        <f t="shared" si="86"/>
        <v>-2042.3969133999999</v>
      </c>
    </row>
    <row r="2060" spans="27:105" x14ac:dyDescent="0.35">
      <c r="AA2060" s="33"/>
      <c r="AB2060" s="33"/>
      <c r="AC2060" s="33"/>
      <c r="AN2060" s="89"/>
      <c r="BL2060" s="42"/>
      <c r="BV2060" s="42"/>
      <c r="BW2060" s="42"/>
      <c r="CY2060" s="19">
        <v>868.80402128000003</v>
      </c>
      <c r="CZ2060" s="19">
        <v>2131.1959787199999</v>
      </c>
      <c r="DA2060" s="19">
        <f t="shared" si="86"/>
        <v>-1262.3919574399997</v>
      </c>
    </row>
    <row r="2061" spans="27:105" x14ac:dyDescent="0.35">
      <c r="AA2061" s="33"/>
      <c r="AB2061" s="33"/>
      <c r="AC2061" s="33"/>
      <c r="AN2061" s="89"/>
      <c r="BL2061" s="42"/>
      <c r="BV2061" s="42"/>
      <c r="BW2061" s="42"/>
      <c r="CY2061" s="19">
        <v>0</v>
      </c>
      <c r="CZ2061" s="19">
        <v>0</v>
      </c>
      <c r="DA2061" s="19">
        <f t="shared" si="86"/>
        <v>0</v>
      </c>
    </row>
    <row r="2062" spans="27:105" x14ac:dyDescent="0.35">
      <c r="AA2062" s="33"/>
      <c r="AB2062" s="33"/>
      <c r="AC2062" s="33"/>
      <c r="AN2062" s="89"/>
      <c r="BL2062" s="42"/>
      <c r="BV2062" s="42"/>
      <c r="BW2062" s="42"/>
      <c r="CY2062" s="19">
        <v>0</v>
      </c>
      <c r="CZ2062" s="19">
        <v>0</v>
      </c>
      <c r="DA2062" s="19">
        <f t="shared" si="86"/>
        <v>0</v>
      </c>
    </row>
    <row r="2063" spans="27:105" x14ac:dyDescent="0.35">
      <c r="AA2063" s="33"/>
      <c r="AB2063" s="33"/>
      <c r="AC2063" s="33"/>
      <c r="AN2063" s="89"/>
      <c r="BL2063" s="42"/>
      <c r="BV2063" s="42"/>
      <c r="BW2063" s="42"/>
      <c r="CY2063" s="19">
        <v>633.82589488999997</v>
      </c>
      <c r="CZ2063" s="19">
        <v>0</v>
      </c>
      <c r="DA2063" s="19">
        <f t="shared" si="86"/>
        <v>633.82589488999997</v>
      </c>
    </row>
    <row r="2064" spans="27:105" x14ac:dyDescent="0.35">
      <c r="AA2064" s="33"/>
      <c r="AB2064" s="33"/>
      <c r="AC2064" s="33"/>
      <c r="AN2064" s="89"/>
      <c r="BL2064" s="42"/>
      <c r="BV2064" s="42"/>
      <c r="BW2064" s="42"/>
      <c r="CY2064" s="19">
        <v>2942.6287438300001</v>
      </c>
      <c r="CZ2064" s="19">
        <v>0</v>
      </c>
      <c r="DA2064" s="19">
        <f t="shared" si="86"/>
        <v>2942.6287438300001</v>
      </c>
    </row>
    <row r="2065" spans="27:105" x14ac:dyDescent="0.35">
      <c r="AA2065" s="33"/>
      <c r="AB2065" s="33"/>
      <c r="AC2065" s="33"/>
      <c r="AN2065" s="89"/>
      <c r="BL2065" s="42"/>
      <c r="BV2065" s="42"/>
      <c r="BW2065" s="42"/>
      <c r="CY2065" s="19">
        <v>1985.62583574</v>
      </c>
      <c r="CZ2065" s="19">
        <v>0</v>
      </c>
      <c r="DA2065" s="19">
        <f t="shared" si="86"/>
        <v>1985.62583574</v>
      </c>
    </row>
    <row r="2066" spans="27:105" x14ac:dyDescent="0.35">
      <c r="AA2066" s="33"/>
      <c r="AB2066" s="33"/>
      <c r="AC2066" s="33"/>
      <c r="AN2066" s="89"/>
      <c r="BL2066" s="42"/>
      <c r="BV2066" s="42"/>
      <c r="BW2066" s="42"/>
      <c r="CY2066" s="19">
        <v>387.80620979000003</v>
      </c>
      <c r="CZ2066" s="19">
        <v>0</v>
      </c>
      <c r="DA2066" s="19">
        <f t="shared" si="86"/>
        <v>387.80620979000003</v>
      </c>
    </row>
    <row r="2067" spans="27:105" x14ac:dyDescent="0.35">
      <c r="AA2067" s="33"/>
      <c r="AB2067" s="33"/>
      <c r="AC2067" s="33"/>
      <c r="AN2067" s="89"/>
      <c r="BL2067" s="42"/>
      <c r="BV2067" s="42"/>
      <c r="BW2067" s="42"/>
      <c r="CY2067" s="19">
        <v>40.646927230000003</v>
      </c>
      <c r="CZ2067" s="19">
        <v>0</v>
      </c>
      <c r="DA2067" s="19">
        <f t="shared" si="86"/>
        <v>40.646927230000003</v>
      </c>
    </row>
    <row r="2068" spans="27:105" x14ac:dyDescent="0.35">
      <c r="AA2068" s="33"/>
      <c r="AB2068" s="33"/>
      <c r="AC2068" s="33"/>
      <c r="AN2068" s="89"/>
      <c r="BL2068" s="42"/>
      <c r="BV2068" s="42"/>
      <c r="BW2068" s="42"/>
      <c r="CY2068" s="19">
        <v>0</v>
      </c>
      <c r="CZ2068" s="19">
        <v>0</v>
      </c>
      <c r="DA2068" s="19">
        <f t="shared" si="86"/>
        <v>0</v>
      </c>
    </row>
    <row r="2069" spans="27:105" x14ac:dyDescent="0.35">
      <c r="AA2069" s="33"/>
      <c r="AB2069" s="33"/>
      <c r="AC2069" s="33"/>
      <c r="AN2069" s="89"/>
      <c r="BL2069" s="42"/>
      <c r="BV2069" s="42"/>
      <c r="BW2069" s="42"/>
      <c r="CY2069" s="19">
        <v>166.47321106000001</v>
      </c>
      <c r="CZ2069" s="19">
        <v>0</v>
      </c>
      <c r="DA2069" s="19">
        <f t="shared" si="86"/>
        <v>166.47321106000001</v>
      </c>
    </row>
    <row r="2070" spans="27:105" x14ac:dyDescent="0.35">
      <c r="AA2070" s="33"/>
      <c r="AB2070" s="33"/>
      <c r="AC2070" s="33"/>
      <c r="AN2070" s="89"/>
      <c r="BL2070" s="42"/>
      <c r="BV2070" s="42"/>
      <c r="BW2070" s="42"/>
      <c r="CY2070" s="19">
        <v>460.03863999999999</v>
      </c>
      <c r="CZ2070" s="19">
        <v>0</v>
      </c>
      <c r="DA2070" s="19">
        <f t="shared" si="86"/>
        <v>460.03863999999999</v>
      </c>
    </row>
    <row r="2071" spans="27:105" x14ac:dyDescent="0.35">
      <c r="AA2071" s="33"/>
      <c r="AB2071" s="33"/>
      <c r="AC2071" s="33"/>
      <c r="AN2071" s="89"/>
      <c r="BL2071" s="42"/>
      <c r="BV2071" s="42"/>
      <c r="BW2071" s="42"/>
      <c r="CY2071" s="19">
        <v>342.62330128000002</v>
      </c>
      <c r="CZ2071" s="19">
        <v>0</v>
      </c>
      <c r="DA2071" s="19">
        <f t="shared" si="86"/>
        <v>342.62330128000002</v>
      </c>
    </row>
    <row r="2072" spans="27:105" x14ac:dyDescent="0.35">
      <c r="AA2072" s="33"/>
      <c r="AB2072" s="33"/>
      <c r="AC2072" s="33"/>
      <c r="AN2072" s="89"/>
      <c r="BL2072" s="42"/>
      <c r="BV2072" s="42"/>
      <c r="BW2072" s="42"/>
      <c r="CY2072" s="19">
        <v>292.66415021</v>
      </c>
      <c r="CZ2072" s="19">
        <v>0</v>
      </c>
      <c r="DA2072" s="19">
        <f t="shared" si="86"/>
        <v>292.66415021</v>
      </c>
    </row>
    <row r="2073" spans="27:105" x14ac:dyDescent="0.35">
      <c r="AA2073" s="33"/>
      <c r="AB2073" s="33"/>
      <c r="AC2073" s="33"/>
      <c r="AN2073" s="89"/>
      <c r="BL2073" s="42"/>
      <c r="BV2073" s="42"/>
      <c r="BW2073" s="42"/>
      <c r="CY2073" s="19">
        <v>70.915645960000006</v>
      </c>
      <c r="CZ2073" s="19">
        <v>0</v>
      </c>
      <c r="DA2073" s="19">
        <f t="shared" si="86"/>
        <v>70.915645960000006</v>
      </c>
    </row>
    <row r="2074" spans="27:105" x14ac:dyDescent="0.35">
      <c r="AA2074" s="33"/>
      <c r="AB2074" s="33"/>
      <c r="AC2074" s="33"/>
      <c r="AN2074" s="89"/>
      <c r="BL2074" s="42"/>
      <c r="BV2074" s="42"/>
      <c r="BW2074" s="42"/>
      <c r="CY2074" s="19">
        <v>452.48212766</v>
      </c>
      <c r="CZ2074" s="19">
        <v>0</v>
      </c>
      <c r="DA2074" s="19">
        <f t="shared" si="86"/>
        <v>452.48212766</v>
      </c>
    </row>
    <row r="2075" spans="27:105" x14ac:dyDescent="0.35">
      <c r="AA2075" s="33"/>
      <c r="AB2075" s="33"/>
      <c r="AC2075" s="33"/>
      <c r="AN2075" s="89"/>
      <c r="BL2075" s="42"/>
      <c r="BV2075" s="42"/>
      <c r="BW2075" s="42"/>
      <c r="CY2075" s="19">
        <v>652.52117532</v>
      </c>
      <c r="CZ2075" s="19">
        <v>0</v>
      </c>
      <c r="DA2075" s="19">
        <f t="shared" si="86"/>
        <v>652.52117532</v>
      </c>
    </row>
    <row r="2076" spans="27:105" x14ac:dyDescent="0.35">
      <c r="AA2076" s="33"/>
      <c r="AB2076" s="33"/>
      <c r="AC2076" s="33"/>
      <c r="AN2076" s="89"/>
      <c r="BL2076" s="42"/>
      <c r="BV2076" s="42"/>
      <c r="BW2076" s="42"/>
      <c r="CY2076" s="19">
        <v>1171.7481370200001</v>
      </c>
      <c r="CZ2076" s="19">
        <v>0</v>
      </c>
      <c r="DA2076" s="19">
        <f t="shared" si="86"/>
        <v>1171.7481370200001</v>
      </c>
    </row>
    <row r="2077" spans="27:105" x14ac:dyDescent="0.35">
      <c r="AA2077" s="33"/>
      <c r="AB2077" s="33"/>
      <c r="AC2077" s="33"/>
      <c r="AN2077" s="89"/>
      <c r="BL2077" s="42"/>
      <c r="BV2077" s="42"/>
      <c r="BW2077" s="42"/>
      <c r="CY2077" s="19">
        <v>0</v>
      </c>
      <c r="CZ2077" s="19">
        <v>0</v>
      </c>
      <c r="DA2077" s="19">
        <f t="shared" si="86"/>
        <v>0</v>
      </c>
    </row>
    <row r="2078" spans="27:105" x14ac:dyDescent="0.35">
      <c r="AA2078" s="33"/>
      <c r="AB2078" s="33"/>
      <c r="AC2078" s="33"/>
      <c r="AN2078" s="89"/>
      <c r="BL2078" s="42"/>
      <c r="BV2078" s="42"/>
      <c r="BW2078" s="42"/>
      <c r="CY2078" s="19">
        <v>0</v>
      </c>
      <c r="CZ2078" s="19">
        <v>0</v>
      </c>
      <c r="DA2078" s="19">
        <f t="shared" si="86"/>
        <v>0</v>
      </c>
    </row>
    <row r="2079" spans="27:105" x14ac:dyDescent="0.35">
      <c r="AA2079" s="33"/>
      <c r="AB2079" s="33"/>
      <c r="AC2079" s="33"/>
      <c r="AN2079" s="89"/>
      <c r="BL2079" s="42"/>
      <c r="BV2079" s="42"/>
      <c r="BW2079" s="42"/>
      <c r="CY2079" s="19">
        <v>0</v>
      </c>
      <c r="CZ2079" s="19">
        <v>1469.6137406099999</v>
      </c>
      <c r="DA2079" s="19">
        <f t="shared" si="86"/>
        <v>-1469.6137406099999</v>
      </c>
    </row>
    <row r="2080" spans="27:105" x14ac:dyDescent="0.35">
      <c r="AA2080" s="33"/>
      <c r="AB2080" s="33"/>
      <c r="AC2080" s="33"/>
      <c r="AN2080" s="89"/>
      <c r="BL2080" s="42"/>
      <c r="BV2080" s="42"/>
      <c r="BW2080" s="42"/>
      <c r="CY2080" s="19">
        <v>0</v>
      </c>
      <c r="CZ2080" s="19">
        <v>1304.5088851099999</v>
      </c>
      <c r="DA2080" s="19">
        <f t="shared" si="86"/>
        <v>-1304.5088851099999</v>
      </c>
    </row>
    <row r="2081" spans="27:105" x14ac:dyDescent="0.35">
      <c r="AA2081" s="33"/>
      <c r="AB2081" s="33"/>
      <c r="AC2081" s="33"/>
      <c r="AN2081" s="89"/>
      <c r="BL2081" s="42"/>
      <c r="BV2081" s="42"/>
      <c r="BW2081" s="42"/>
      <c r="CY2081" s="19">
        <v>0</v>
      </c>
      <c r="CZ2081" s="19">
        <v>1473.9660978700001</v>
      </c>
      <c r="DA2081" s="19">
        <f t="shared" si="86"/>
        <v>-1473.9660978700001</v>
      </c>
    </row>
    <row r="2082" spans="27:105" x14ac:dyDescent="0.35">
      <c r="AA2082" s="33"/>
      <c r="AB2082" s="33"/>
      <c r="AC2082" s="33"/>
      <c r="AN2082" s="89"/>
      <c r="BL2082" s="42"/>
      <c r="BV2082" s="42"/>
      <c r="BW2082" s="42"/>
      <c r="CY2082" s="19">
        <v>0</v>
      </c>
      <c r="CZ2082" s="19">
        <v>3000</v>
      </c>
      <c r="DA2082" s="19">
        <f t="shared" si="86"/>
        <v>-3000</v>
      </c>
    </row>
    <row r="2083" spans="27:105" x14ac:dyDescent="0.35">
      <c r="AA2083" s="33"/>
      <c r="AB2083" s="33"/>
      <c r="AC2083" s="33"/>
      <c r="AN2083" s="89"/>
      <c r="BL2083" s="42"/>
      <c r="BV2083" s="42"/>
      <c r="BW2083" s="42"/>
      <c r="CY2083" s="19">
        <v>0</v>
      </c>
      <c r="CZ2083" s="19">
        <v>2221.3888276600001</v>
      </c>
      <c r="DA2083" s="19">
        <f t="shared" si="86"/>
        <v>-2221.3888276600001</v>
      </c>
    </row>
    <row r="2084" spans="27:105" x14ac:dyDescent="0.35">
      <c r="AA2084" s="33"/>
      <c r="AB2084" s="33"/>
      <c r="AC2084" s="33"/>
      <c r="AN2084" s="89"/>
      <c r="BL2084" s="42"/>
      <c r="BV2084" s="42"/>
      <c r="BW2084" s="42"/>
      <c r="CY2084" s="19">
        <v>0</v>
      </c>
      <c r="CZ2084" s="19">
        <v>965.30505745000005</v>
      </c>
      <c r="DA2084" s="19">
        <f t="shared" si="86"/>
        <v>-965.30505745000005</v>
      </c>
    </row>
    <row r="2085" spans="27:105" x14ac:dyDescent="0.35">
      <c r="AA2085" s="33"/>
      <c r="AB2085" s="33"/>
      <c r="AC2085" s="33"/>
      <c r="AN2085" s="89"/>
      <c r="BL2085" s="42"/>
      <c r="BV2085" s="42"/>
      <c r="BW2085" s="42"/>
      <c r="CY2085" s="19">
        <v>0</v>
      </c>
      <c r="CZ2085" s="19">
        <v>0</v>
      </c>
      <c r="DA2085" s="19">
        <f t="shared" si="86"/>
        <v>0</v>
      </c>
    </row>
    <row r="2086" spans="27:105" x14ac:dyDescent="0.35">
      <c r="AA2086" s="33"/>
      <c r="AB2086" s="33"/>
      <c r="AC2086" s="33"/>
      <c r="AN2086" s="89"/>
      <c r="BL2086" s="42"/>
      <c r="BV2086" s="42"/>
      <c r="BW2086" s="42"/>
      <c r="CY2086" s="19">
        <v>0</v>
      </c>
      <c r="CZ2086" s="19">
        <v>0</v>
      </c>
      <c r="DA2086" s="19">
        <f t="shared" si="86"/>
        <v>0</v>
      </c>
    </row>
    <row r="2087" spans="27:105" x14ac:dyDescent="0.35">
      <c r="AA2087" s="33"/>
      <c r="AB2087" s="33"/>
      <c r="AC2087" s="33"/>
      <c r="AN2087" s="89"/>
      <c r="BL2087" s="42"/>
      <c r="BV2087" s="42"/>
      <c r="BW2087" s="42"/>
      <c r="CY2087" s="19">
        <v>2246.0717872300002</v>
      </c>
      <c r="CZ2087" s="19">
        <v>0</v>
      </c>
      <c r="DA2087" s="19">
        <f t="shared" si="86"/>
        <v>2246.0717872300002</v>
      </c>
    </row>
    <row r="2088" spans="27:105" x14ac:dyDescent="0.35">
      <c r="AA2088" s="33"/>
      <c r="AB2088" s="33"/>
      <c r="AC2088" s="33"/>
      <c r="AN2088" s="89"/>
      <c r="BL2088" s="42"/>
      <c r="BV2088" s="42"/>
      <c r="BW2088" s="42"/>
      <c r="CY2088" s="19">
        <v>3000</v>
      </c>
      <c r="CZ2088" s="19">
        <v>0</v>
      </c>
      <c r="DA2088" s="19">
        <f t="shared" si="86"/>
        <v>3000</v>
      </c>
    </row>
    <row r="2089" spans="27:105" x14ac:dyDescent="0.35">
      <c r="AA2089" s="33"/>
      <c r="AB2089" s="33"/>
      <c r="AC2089" s="33"/>
      <c r="AN2089" s="89"/>
      <c r="BL2089" s="42"/>
      <c r="BV2089" s="42"/>
      <c r="BW2089" s="42"/>
      <c r="CY2089" s="19">
        <v>3000</v>
      </c>
      <c r="CZ2089" s="19">
        <v>0</v>
      </c>
      <c r="DA2089" s="19">
        <f t="shared" si="86"/>
        <v>3000</v>
      </c>
    </row>
    <row r="2090" spans="27:105" x14ac:dyDescent="0.35">
      <c r="AA2090" s="33"/>
      <c r="AB2090" s="33"/>
      <c r="AC2090" s="33"/>
      <c r="AN2090" s="89"/>
      <c r="BL2090" s="42"/>
      <c r="BV2090" s="42"/>
      <c r="BW2090" s="42"/>
      <c r="CY2090" s="19">
        <v>1181.6126425499999</v>
      </c>
      <c r="CZ2090" s="19">
        <v>0</v>
      </c>
      <c r="DA2090" s="19">
        <f t="shared" si="86"/>
        <v>1181.6126425499999</v>
      </c>
    </row>
    <row r="2091" spans="27:105" x14ac:dyDescent="0.35">
      <c r="AA2091" s="33"/>
      <c r="AB2091" s="33"/>
      <c r="AC2091" s="33"/>
      <c r="AN2091" s="89"/>
      <c r="BL2091" s="42"/>
      <c r="BV2091" s="42"/>
      <c r="BW2091" s="42"/>
      <c r="CY2091" s="19">
        <v>0</v>
      </c>
      <c r="CZ2091" s="19">
        <v>0</v>
      </c>
      <c r="DA2091" s="19">
        <f t="shared" si="86"/>
        <v>0</v>
      </c>
    </row>
    <row r="2092" spans="27:105" x14ac:dyDescent="0.35">
      <c r="AA2092" s="33"/>
      <c r="AB2092" s="33"/>
      <c r="AC2092" s="33"/>
      <c r="AN2092" s="89"/>
      <c r="BL2092" s="42"/>
      <c r="BV2092" s="42"/>
      <c r="BW2092" s="42"/>
      <c r="CY2092" s="19">
        <v>1527.2476928200001</v>
      </c>
      <c r="CZ2092" s="19">
        <v>1472.7523071799999</v>
      </c>
      <c r="DA2092" s="19">
        <f t="shared" si="86"/>
        <v>54.495385640000222</v>
      </c>
    </row>
    <row r="2093" spans="27:105" x14ac:dyDescent="0.35">
      <c r="AA2093" s="33"/>
      <c r="AB2093" s="33"/>
      <c r="AC2093" s="33"/>
      <c r="AN2093" s="89"/>
      <c r="BL2093" s="42"/>
      <c r="BV2093" s="42"/>
      <c r="BW2093" s="42"/>
      <c r="CY2093" s="19">
        <v>0</v>
      </c>
      <c r="CZ2093" s="19">
        <v>394.89627234</v>
      </c>
      <c r="DA2093" s="19">
        <f t="shared" si="86"/>
        <v>-394.89627234</v>
      </c>
    </row>
    <row r="2094" spans="27:105" x14ac:dyDescent="0.35">
      <c r="AA2094" s="33"/>
      <c r="AB2094" s="33"/>
      <c r="AC2094" s="33"/>
      <c r="AN2094" s="89"/>
      <c r="BL2094" s="42"/>
      <c r="BV2094" s="42"/>
      <c r="BW2094" s="42"/>
      <c r="CY2094" s="19">
        <v>0</v>
      </c>
      <c r="CZ2094" s="19">
        <v>202.65663090000001</v>
      </c>
      <c r="DA2094" s="19">
        <f t="shared" si="86"/>
        <v>-202.65663090000001</v>
      </c>
    </row>
    <row r="2095" spans="27:105" x14ac:dyDescent="0.35">
      <c r="AA2095" s="33"/>
      <c r="AB2095" s="33"/>
      <c r="AC2095" s="33"/>
      <c r="AN2095" s="89"/>
      <c r="BL2095" s="42"/>
      <c r="BV2095" s="42"/>
      <c r="BW2095" s="42"/>
      <c r="CY2095" s="19">
        <v>0</v>
      </c>
      <c r="CZ2095" s="19">
        <v>0</v>
      </c>
      <c r="DA2095" s="19">
        <f t="shared" si="86"/>
        <v>0</v>
      </c>
    </row>
    <row r="2096" spans="27:105" x14ac:dyDescent="0.35">
      <c r="AA2096" s="33"/>
      <c r="AB2096" s="33"/>
      <c r="AC2096" s="33"/>
      <c r="AN2096" s="89"/>
      <c r="BL2096" s="42"/>
      <c r="BV2096" s="42"/>
      <c r="BW2096" s="42"/>
      <c r="CY2096" s="19">
        <v>0</v>
      </c>
      <c r="CZ2096" s="19">
        <v>284.84474893999999</v>
      </c>
      <c r="DA2096" s="19">
        <f t="shared" si="86"/>
        <v>-284.84474893999999</v>
      </c>
    </row>
    <row r="2097" spans="27:105" x14ac:dyDescent="0.35">
      <c r="AA2097" s="33"/>
      <c r="AB2097" s="33"/>
      <c r="AC2097" s="33"/>
      <c r="AN2097" s="89"/>
      <c r="BL2097" s="42"/>
      <c r="BV2097" s="42"/>
      <c r="BW2097" s="42"/>
      <c r="CY2097" s="19">
        <v>0</v>
      </c>
      <c r="CZ2097" s="19">
        <v>0</v>
      </c>
      <c r="DA2097" s="19">
        <f t="shared" si="86"/>
        <v>0</v>
      </c>
    </row>
    <row r="2098" spans="27:105" x14ac:dyDescent="0.35">
      <c r="AA2098" s="33"/>
      <c r="AB2098" s="33"/>
      <c r="AC2098" s="33"/>
      <c r="AN2098" s="89"/>
      <c r="BL2098" s="42"/>
      <c r="BV2098" s="42"/>
      <c r="BW2098" s="42"/>
      <c r="CY2098" s="19">
        <v>9.7725276599999997</v>
      </c>
      <c r="CZ2098" s="19">
        <v>0</v>
      </c>
      <c r="DA2098" s="19">
        <f t="shared" si="86"/>
        <v>9.7725276599999997</v>
      </c>
    </row>
    <row r="2099" spans="27:105" x14ac:dyDescent="0.35">
      <c r="AA2099" s="33"/>
      <c r="AB2099" s="33"/>
      <c r="AC2099" s="33"/>
      <c r="AN2099" s="89"/>
      <c r="BL2099" s="42"/>
      <c r="BV2099" s="42"/>
      <c r="BW2099" s="42"/>
      <c r="CY2099" s="19">
        <v>244.42037532000001</v>
      </c>
      <c r="CZ2099" s="19">
        <v>0</v>
      </c>
      <c r="DA2099" s="19">
        <f t="shared" si="86"/>
        <v>244.42037532000001</v>
      </c>
    </row>
    <row r="2100" spans="27:105" x14ac:dyDescent="0.35">
      <c r="AA2100" s="33"/>
      <c r="AB2100" s="33"/>
      <c r="AC2100" s="33"/>
      <c r="AN2100" s="89"/>
      <c r="BL2100" s="42"/>
      <c r="BV2100" s="42"/>
      <c r="BW2100" s="42"/>
      <c r="CY2100" s="19">
        <v>557.61293702</v>
      </c>
      <c r="CZ2100" s="19">
        <v>0</v>
      </c>
      <c r="DA2100" s="19">
        <f t="shared" si="86"/>
        <v>557.61293702</v>
      </c>
    </row>
    <row r="2101" spans="27:105" x14ac:dyDescent="0.35">
      <c r="AA2101" s="33"/>
      <c r="AB2101" s="33"/>
      <c r="AC2101" s="33"/>
      <c r="AN2101" s="89"/>
      <c r="BL2101" s="42"/>
      <c r="BV2101" s="42"/>
      <c r="BW2101" s="42"/>
      <c r="CY2101" s="19">
        <v>0</v>
      </c>
      <c r="CZ2101" s="19">
        <v>0</v>
      </c>
      <c r="DA2101" s="19">
        <f t="shared" si="86"/>
        <v>0</v>
      </c>
    </row>
    <row r="2102" spans="27:105" x14ac:dyDescent="0.35">
      <c r="AA2102" s="33"/>
      <c r="AB2102" s="33"/>
      <c r="AC2102" s="33"/>
      <c r="AN2102" s="89"/>
      <c r="BL2102" s="42"/>
      <c r="BV2102" s="42"/>
      <c r="BW2102" s="42"/>
      <c r="CY2102" s="19">
        <v>0</v>
      </c>
      <c r="CZ2102" s="19">
        <v>0</v>
      </c>
      <c r="DA2102" s="19">
        <f t="shared" si="86"/>
        <v>0</v>
      </c>
    </row>
    <row r="2103" spans="27:105" x14ac:dyDescent="0.35">
      <c r="AA2103" s="33"/>
      <c r="AB2103" s="33"/>
      <c r="AC2103" s="33"/>
      <c r="AN2103" s="89"/>
      <c r="BL2103" s="42"/>
      <c r="BV2103" s="42"/>
      <c r="BW2103" s="42"/>
      <c r="CY2103" s="19">
        <v>0</v>
      </c>
      <c r="CZ2103" s="19">
        <v>0</v>
      </c>
      <c r="DA2103" s="19">
        <f t="shared" si="86"/>
        <v>0</v>
      </c>
    </row>
    <row r="2104" spans="27:105" x14ac:dyDescent="0.35">
      <c r="AA2104" s="33"/>
      <c r="AB2104" s="33"/>
      <c r="AC2104" s="33"/>
      <c r="AN2104" s="89"/>
      <c r="BL2104" s="42"/>
      <c r="BV2104" s="42"/>
      <c r="BW2104" s="42"/>
      <c r="CY2104" s="19">
        <v>0</v>
      </c>
      <c r="CZ2104" s="19">
        <v>1492.7828851100001</v>
      </c>
      <c r="DA2104" s="19">
        <f t="shared" si="86"/>
        <v>-1492.7828851100001</v>
      </c>
    </row>
    <row r="2105" spans="27:105" x14ac:dyDescent="0.35">
      <c r="AA2105" s="33"/>
      <c r="AB2105" s="33"/>
      <c r="AC2105" s="33"/>
      <c r="AN2105" s="89"/>
      <c r="BL2105" s="42"/>
      <c r="BV2105" s="42"/>
      <c r="BW2105" s="42"/>
      <c r="CY2105" s="19">
        <v>0</v>
      </c>
      <c r="CZ2105" s="19">
        <v>2932.6397978700002</v>
      </c>
      <c r="DA2105" s="19">
        <f t="shared" si="86"/>
        <v>-2932.6397978700002</v>
      </c>
    </row>
    <row r="2106" spans="27:105" x14ac:dyDescent="0.35">
      <c r="AA2106" s="33"/>
      <c r="AB2106" s="33"/>
      <c r="AC2106" s="33"/>
      <c r="AN2106" s="89"/>
      <c r="BL2106" s="42"/>
      <c r="BV2106" s="42"/>
      <c r="BW2106" s="42"/>
      <c r="CY2106" s="19">
        <v>0</v>
      </c>
      <c r="CZ2106" s="19">
        <v>757.91616826999996</v>
      </c>
      <c r="DA2106" s="19">
        <f t="shared" si="86"/>
        <v>-757.91616826999996</v>
      </c>
    </row>
    <row r="2107" spans="27:105" x14ac:dyDescent="0.35">
      <c r="AA2107" s="33"/>
      <c r="AB2107" s="33"/>
      <c r="AC2107" s="33"/>
      <c r="AN2107" s="89"/>
      <c r="BL2107" s="42"/>
      <c r="BV2107" s="42"/>
      <c r="BW2107" s="42"/>
      <c r="CY2107" s="19">
        <v>0</v>
      </c>
      <c r="CZ2107" s="19">
        <v>3000</v>
      </c>
      <c r="DA2107" s="19">
        <f t="shared" si="86"/>
        <v>-3000</v>
      </c>
    </row>
    <row r="2108" spans="27:105" x14ac:dyDescent="0.35">
      <c r="AA2108" s="33"/>
      <c r="AB2108" s="33"/>
      <c r="AC2108" s="33"/>
      <c r="AN2108" s="89"/>
      <c r="BL2108" s="42"/>
      <c r="BV2108" s="42"/>
      <c r="BW2108" s="42"/>
      <c r="CY2108" s="19">
        <v>0</v>
      </c>
      <c r="CZ2108" s="19">
        <v>2251.4437574499998</v>
      </c>
      <c r="DA2108" s="19">
        <f t="shared" si="86"/>
        <v>-2251.4437574499998</v>
      </c>
    </row>
    <row r="2109" spans="27:105" x14ac:dyDescent="0.35">
      <c r="AA2109" s="33"/>
      <c r="AB2109" s="33"/>
      <c r="AC2109" s="33"/>
      <c r="AN2109" s="89"/>
      <c r="BL2109" s="42"/>
      <c r="BV2109" s="42"/>
      <c r="BW2109" s="42"/>
      <c r="CY2109" s="19">
        <v>0</v>
      </c>
      <c r="CZ2109" s="19">
        <v>0</v>
      </c>
      <c r="DA2109" s="19">
        <f t="shared" si="86"/>
        <v>0</v>
      </c>
    </row>
    <row r="2110" spans="27:105" x14ac:dyDescent="0.35">
      <c r="AA2110" s="33"/>
      <c r="AB2110" s="33"/>
      <c r="AC2110" s="33"/>
      <c r="AN2110" s="89"/>
      <c r="BL2110" s="42"/>
      <c r="BV2110" s="42"/>
      <c r="BW2110" s="42"/>
      <c r="CY2110" s="19">
        <v>0</v>
      </c>
      <c r="CZ2110" s="19">
        <v>0</v>
      </c>
      <c r="DA2110" s="19">
        <f t="shared" si="86"/>
        <v>0</v>
      </c>
    </row>
    <row r="2111" spans="27:105" x14ac:dyDescent="0.35">
      <c r="AA2111" s="33"/>
      <c r="AB2111" s="33"/>
      <c r="AC2111" s="33"/>
      <c r="AN2111" s="89"/>
      <c r="BL2111" s="42"/>
      <c r="BV2111" s="42"/>
      <c r="BW2111" s="42"/>
      <c r="CY2111" s="19">
        <v>1296.87858723</v>
      </c>
      <c r="CZ2111" s="19">
        <v>0</v>
      </c>
      <c r="DA2111" s="19">
        <f t="shared" si="86"/>
        <v>1296.87858723</v>
      </c>
    </row>
    <row r="2112" spans="27:105" x14ac:dyDescent="0.35">
      <c r="AA2112" s="33"/>
      <c r="AB2112" s="33"/>
      <c r="AC2112" s="33"/>
      <c r="AN2112" s="89"/>
      <c r="BL2112" s="42"/>
      <c r="BV2112" s="42"/>
      <c r="BW2112" s="42"/>
      <c r="CY2112" s="19">
        <v>1752.32494468</v>
      </c>
      <c r="CZ2112" s="19">
        <v>0</v>
      </c>
      <c r="DA2112" s="19">
        <f t="shared" si="86"/>
        <v>1752.32494468</v>
      </c>
    </row>
    <row r="2113" spans="27:105" x14ac:dyDescent="0.35">
      <c r="AA2113" s="33"/>
      <c r="AB2113" s="33"/>
      <c r="AC2113" s="33"/>
      <c r="AN2113" s="89"/>
      <c r="BL2113" s="42"/>
      <c r="BV2113" s="42"/>
      <c r="BW2113" s="42"/>
      <c r="CY2113" s="19">
        <v>3000</v>
      </c>
      <c r="CZ2113" s="19">
        <v>0</v>
      </c>
      <c r="DA2113" s="19">
        <f t="shared" si="86"/>
        <v>3000</v>
      </c>
    </row>
    <row r="2114" spans="27:105" x14ac:dyDescent="0.35">
      <c r="AA2114" s="33"/>
      <c r="AB2114" s="33"/>
      <c r="AC2114" s="33"/>
      <c r="AN2114" s="89"/>
      <c r="BL2114" s="42"/>
      <c r="BV2114" s="42"/>
      <c r="BW2114" s="42"/>
      <c r="CY2114" s="19">
        <v>0</v>
      </c>
      <c r="CZ2114" s="19">
        <v>2991.4915180399998</v>
      </c>
      <c r="DA2114" s="19">
        <f t="shared" si="86"/>
        <v>-2991.4915180399998</v>
      </c>
    </row>
    <row r="2115" spans="27:105" x14ac:dyDescent="0.35">
      <c r="AA2115" s="33"/>
      <c r="AB2115" s="33"/>
      <c r="AC2115" s="33"/>
      <c r="AN2115" s="89"/>
      <c r="BL2115" s="42"/>
      <c r="BV2115" s="42"/>
      <c r="BW2115" s="42"/>
      <c r="CY2115" s="19">
        <v>0</v>
      </c>
      <c r="CZ2115" s="19">
        <v>0</v>
      </c>
      <c r="DA2115" s="19">
        <f t="shared" si="86"/>
        <v>0</v>
      </c>
    </row>
    <row r="2116" spans="27:105" x14ac:dyDescent="0.35">
      <c r="AA2116" s="33"/>
      <c r="AB2116" s="33"/>
      <c r="AC2116" s="33"/>
      <c r="AN2116" s="89"/>
      <c r="BL2116" s="42"/>
      <c r="BV2116" s="42"/>
      <c r="BW2116" s="42"/>
      <c r="CY2116" s="19">
        <v>0</v>
      </c>
      <c r="CZ2116" s="19">
        <v>3000</v>
      </c>
      <c r="DA2116" s="19">
        <f t="shared" si="86"/>
        <v>-3000</v>
      </c>
    </row>
    <row r="2117" spans="27:105" x14ac:dyDescent="0.35">
      <c r="AA2117" s="33"/>
      <c r="AB2117" s="33"/>
      <c r="AC2117" s="33"/>
      <c r="AN2117" s="89"/>
      <c r="BL2117" s="42"/>
      <c r="BV2117" s="42"/>
      <c r="BW2117" s="42"/>
      <c r="CY2117" s="19">
        <v>696.33692766000001</v>
      </c>
      <c r="CZ2117" s="19">
        <v>0</v>
      </c>
      <c r="DA2117" s="19">
        <f t="shared" si="86"/>
        <v>696.33692766000001</v>
      </c>
    </row>
    <row r="2118" spans="27:105" x14ac:dyDescent="0.35">
      <c r="AA2118" s="33"/>
      <c r="AB2118" s="33"/>
      <c r="AC2118" s="33"/>
      <c r="AN2118" s="89"/>
      <c r="BL2118" s="42"/>
      <c r="BV2118" s="42"/>
      <c r="BW2118" s="42"/>
      <c r="CY2118" s="19">
        <v>3000</v>
      </c>
      <c r="CZ2118" s="19">
        <v>0</v>
      </c>
      <c r="DA2118" s="19">
        <f t="shared" ref="DA2118:DA2181" si="87">CY2118-CZ2118</f>
        <v>3000</v>
      </c>
    </row>
    <row r="2119" spans="27:105" x14ac:dyDescent="0.35">
      <c r="AA2119" s="33"/>
      <c r="AB2119" s="33"/>
      <c r="AC2119" s="33"/>
      <c r="AN2119" s="89"/>
      <c r="BL2119" s="42"/>
      <c r="BV2119" s="42"/>
      <c r="BW2119" s="42"/>
      <c r="CY2119" s="19">
        <v>0</v>
      </c>
      <c r="CZ2119" s="19">
        <v>0</v>
      </c>
      <c r="DA2119" s="19">
        <f t="shared" si="87"/>
        <v>0</v>
      </c>
    </row>
    <row r="2120" spans="27:105" x14ac:dyDescent="0.35">
      <c r="AA2120" s="33"/>
      <c r="AB2120" s="33"/>
      <c r="AC2120" s="33"/>
      <c r="AN2120" s="89"/>
      <c r="BL2120" s="42"/>
      <c r="BV2120" s="42"/>
      <c r="BW2120" s="42"/>
      <c r="CY2120" s="19">
        <v>3000</v>
      </c>
      <c r="CZ2120" s="19">
        <v>0</v>
      </c>
      <c r="DA2120" s="19">
        <f t="shared" si="87"/>
        <v>3000</v>
      </c>
    </row>
    <row r="2121" spans="27:105" x14ac:dyDescent="0.35">
      <c r="AA2121" s="33"/>
      <c r="AB2121" s="33"/>
      <c r="AC2121" s="33"/>
      <c r="AN2121" s="89"/>
      <c r="BL2121" s="42"/>
      <c r="BV2121" s="42"/>
      <c r="BW2121" s="42"/>
      <c r="CY2121" s="19">
        <v>0</v>
      </c>
      <c r="CZ2121" s="19">
        <v>0</v>
      </c>
      <c r="DA2121" s="19">
        <f t="shared" si="87"/>
        <v>0</v>
      </c>
    </row>
    <row r="2122" spans="27:105" x14ac:dyDescent="0.35">
      <c r="AA2122" s="33"/>
      <c r="AB2122" s="33"/>
      <c r="AC2122" s="33"/>
      <c r="AN2122" s="89"/>
      <c r="BL2122" s="42"/>
      <c r="BV2122" s="42"/>
      <c r="BW2122" s="42"/>
      <c r="CY2122" s="19">
        <v>0</v>
      </c>
      <c r="CZ2122" s="19">
        <v>0</v>
      </c>
      <c r="DA2122" s="19">
        <f t="shared" si="87"/>
        <v>0</v>
      </c>
    </row>
    <row r="2123" spans="27:105" x14ac:dyDescent="0.35">
      <c r="AA2123" s="33"/>
      <c r="AB2123" s="33"/>
      <c r="AC2123" s="33"/>
      <c r="AN2123" s="89"/>
      <c r="BL2123" s="42"/>
      <c r="BV2123" s="42"/>
      <c r="BW2123" s="42"/>
      <c r="CY2123" s="19">
        <v>0</v>
      </c>
      <c r="CZ2123" s="19">
        <v>0</v>
      </c>
      <c r="DA2123" s="19">
        <f t="shared" si="87"/>
        <v>0</v>
      </c>
    </row>
    <row r="2124" spans="27:105" x14ac:dyDescent="0.35">
      <c r="AA2124" s="33"/>
      <c r="AB2124" s="33"/>
      <c r="AC2124" s="33"/>
      <c r="AN2124" s="89"/>
      <c r="BL2124" s="42"/>
      <c r="BV2124" s="42"/>
      <c r="BW2124" s="42"/>
      <c r="CY2124" s="19">
        <v>2366.6317370199999</v>
      </c>
      <c r="CZ2124" s="19">
        <v>0</v>
      </c>
      <c r="DA2124" s="19">
        <f t="shared" si="87"/>
        <v>2366.6317370199999</v>
      </c>
    </row>
    <row r="2125" spans="27:105" x14ac:dyDescent="0.35">
      <c r="AA2125" s="33"/>
      <c r="AB2125" s="33"/>
      <c r="AC2125" s="33"/>
      <c r="AN2125" s="89"/>
      <c r="BL2125" s="42"/>
      <c r="BV2125" s="42"/>
      <c r="BW2125" s="42"/>
      <c r="CY2125" s="19">
        <v>0</v>
      </c>
      <c r="CZ2125" s="19">
        <v>0</v>
      </c>
      <c r="DA2125" s="19">
        <f t="shared" si="87"/>
        <v>0</v>
      </c>
    </row>
    <row r="2126" spans="27:105" x14ac:dyDescent="0.35">
      <c r="AA2126" s="33"/>
      <c r="AB2126" s="33"/>
      <c r="AC2126" s="33"/>
      <c r="AN2126" s="89"/>
      <c r="BL2126" s="42"/>
      <c r="BV2126" s="42"/>
      <c r="BW2126" s="42"/>
      <c r="CY2126" s="19">
        <v>0</v>
      </c>
      <c r="CZ2126" s="19">
        <v>0</v>
      </c>
      <c r="DA2126" s="19">
        <f t="shared" si="87"/>
        <v>0</v>
      </c>
    </row>
    <row r="2127" spans="27:105" x14ac:dyDescent="0.35">
      <c r="AA2127" s="33"/>
      <c r="AB2127" s="33"/>
      <c r="AC2127" s="33"/>
      <c r="AN2127" s="89"/>
      <c r="BL2127" s="42"/>
      <c r="BV2127" s="42"/>
      <c r="BW2127" s="42"/>
      <c r="CY2127" s="19">
        <v>0</v>
      </c>
      <c r="CZ2127" s="19">
        <v>2556.1728980600001</v>
      </c>
      <c r="DA2127" s="19">
        <f t="shared" si="87"/>
        <v>-2556.1728980600001</v>
      </c>
    </row>
    <row r="2128" spans="27:105" x14ac:dyDescent="0.35">
      <c r="AA2128" s="33"/>
      <c r="AB2128" s="33"/>
      <c r="AC2128" s="33"/>
      <c r="AN2128" s="89"/>
      <c r="BL2128" s="42"/>
      <c r="BV2128" s="42"/>
      <c r="BW2128" s="42"/>
      <c r="CY2128" s="19">
        <v>0</v>
      </c>
      <c r="CZ2128" s="19">
        <v>3000</v>
      </c>
      <c r="DA2128" s="19">
        <f t="shared" si="87"/>
        <v>-3000</v>
      </c>
    </row>
    <row r="2129" spans="27:105" x14ac:dyDescent="0.35">
      <c r="AA2129" s="33"/>
      <c r="AB2129" s="33"/>
      <c r="AC2129" s="33"/>
      <c r="AN2129" s="89"/>
      <c r="BL2129" s="42"/>
      <c r="BV2129" s="42"/>
      <c r="BW2129" s="42"/>
      <c r="CY2129" s="19">
        <v>0</v>
      </c>
      <c r="CZ2129" s="19">
        <v>0</v>
      </c>
      <c r="DA2129" s="19">
        <f t="shared" si="87"/>
        <v>0</v>
      </c>
    </row>
    <row r="2130" spans="27:105" x14ac:dyDescent="0.35">
      <c r="AA2130" s="33"/>
      <c r="AB2130" s="33"/>
      <c r="AC2130" s="33"/>
      <c r="AN2130" s="89"/>
      <c r="BL2130" s="42"/>
      <c r="BV2130" s="42"/>
      <c r="BW2130" s="42"/>
      <c r="CY2130" s="19">
        <v>0</v>
      </c>
      <c r="CZ2130" s="19">
        <v>0</v>
      </c>
      <c r="DA2130" s="19">
        <f t="shared" si="87"/>
        <v>0</v>
      </c>
    </row>
    <row r="2131" spans="27:105" x14ac:dyDescent="0.35">
      <c r="AA2131" s="33"/>
      <c r="AB2131" s="33"/>
      <c r="AC2131" s="33"/>
      <c r="AN2131" s="89"/>
      <c r="BL2131" s="42"/>
      <c r="BV2131" s="42"/>
      <c r="BW2131" s="42"/>
      <c r="CY2131" s="19">
        <v>0</v>
      </c>
      <c r="CZ2131" s="19">
        <v>3000</v>
      </c>
      <c r="DA2131" s="19">
        <f t="shared" si="87"/>
        <v>-3000</v>
      </c>
    </row>
    <row r="2132" spans="27:105" x14ac:dyDescent="0.35">
      <c r="AA2132" s="33"/>
      <c r="AB2132" s="33"/>
      <c r="AC2132" s="33"/>
      <c r="AN2132" s="89"/>
      <c r="BL2132" s="42"/>
      <c r="BV2132" s="42"/>
      <c r="BW2132" s="42"/>
      <c r="CY2132" s="19">
        <v>0</v>
      </c>
      <c r="CZ2132" s="19">
        <v>0</v>
      </c>
      <c r="DA2132" s="19">
        <f t="shared" si="87"/>
        <v>0</v>
      </c>
    </row>
    <row r="2133" spans="27:105" x14ac:dyDescent="0.35">
      <c r="AA2133" s="33"/>
      <c r="AB2133" s="33"/>
      <c r="AC2133" s="33"/>
      <c r="AN2133" s="89"/>
      <c r="BL2133" s="42"/>
      <c r="BV2133" s="42"/>
      <c r="BW2133" s="42"/>
      <c r="CY2133" s="19">
        <v>0</v>
      </c>
      <c r="CZ2133" s="19">
        <v>1878.60971064</v>
      </c>
      <c r="DA2133" s="19">
        <f t="shared" si="87"/>
        <v>-1878.60971064</v>
      </c>
    </row>
    <row r="2134" spans="27:105" x14ac:dyDescent="0.35">
      <c r="AA2134" s="33"/>
      <c r="AB2134" s="33"/>
      <c r="AC2134" s="33"/>
      <c r="AN2134" s="89"/>
      <c r="BL2134" s="42"/>
      <c r="BV2134" s="42"/>
      <c r="BW2134" s="42"/>
      <c r="CY2134" s="19">
        <v>1948.3950808500001</v>
      </c>
      <c r="CZ2134" s="19">
        <v>0</v>
      </c>
      <c r="DA2134" s="19">
        <f t="shared" si="87"/>
        <v>1948.3950808500001</v>
      </c>
    </row>
    <row r="2135" spans="27:105" x14ac:dyDescent="0.35">
      <c r="AA2135" s="33"/>
      <c r="AB2135" s="33"/>
      <c r="AC2135" s="33"/>
      <c r="AN2135" s="89"/>
      <c r="BL2135" s="42"/>
      <c r="BV2135" s="42"/>
      <c r="BW2135" s="42"/>
      <c r="CY2135" s="19">
        <v>1859.1207872299999</v>
      </c>
      <c r="CZ2135" s="19">
        <v>0</v>
      </c>
      <c r="DA2135" s="19">
        <f t="shared" si="87"/>
        <v>1859.1207872299999</v>
      </c>
    </row>
    <row r="2136" spans="27:105" x14ac:dyDescent="0.35">
      <c r="AA2136" s="33"/>
      <c r="AB2136" s="33"/>
      <c r="AC2136" s="33"/>
      <c r="AN2136" s="89"/>
      <c r="BL2136" s="42"/>
      <c r="BV2136" s="42"/>
      <c r="BW2136" s="42"/>
      <c r="CY2136" s="19">
        <v>1998.4577446799999</v>
      </c>
      <c r="CZ2136" s="19">
        <v>0</v>
      </c>
      <c r="DA2136" s="19">
        <f t="shared" si="87"/>
        <v>1998.4577446799999</v>
      </c>
    </row>
    <row r="2137" spans="27:105" x14ac:dyDescent="0.35">
      <c r="AA2137" s="33"/>
      <c r="AB2137" s="33"/>
      <c r="AC2137" s="33"/>
      <c r="AN2137" s="89"/>
      <c r="BL2137" s="42"/>
      <c r="BV2137" s="42"/>
      <c r="BW2137" s="42"/>
      <c r="CY2137" s="19">
        <v>1912.3842361699999</v>
      </c>
      <c r="CZ2137" s="19">
        <v>1087.6157638300001</v>
      </c>
      <c r="DA2137" s="19">
        <f t="shared" si="87"/>
        <v>824.76847233999979</v>
      </c>
    </row>
    <row r="2138" spans="27:105" x14ac:dyDescent="0.35">
      <c r="AA2138" s="33"/>
      <c r="AB2138" s="33"/>
      <c r="AC2138" s="33"/>
      <c r="AN2138" s="89"/>
      <c r="BL2138" s="42"/>
      <c r="BV2138" s="42"/>
      <c r="BW2138" s="42"/>
      <c r="CY2138" s="19">
        <v>0</v>
      </c>
      <c r="CZ2138" s="19">
        <v>121.15615744999999</v>
      </c>
      <c r="DA2138" s="19">
        <f t="shared" si="87"/>
        <v>-121.15615744999999</v>
      </c>
    </row>
    <row r="2139" spans="27:105" x14ac:dyDescent="0.35">
      <c r="AA2139" s="33"/>
      <c r="AB2139" s="33"/>
      <c r="AC2139" s="33"/>
      <c r="AN2139" s="89"/>
      <c r="BL2139" s="42"/>
      <c r="BV2139" s="42"/>
      <c r="BW2139" s="42"/>
      <c r="CY2139" s="19">
        <v>604.06824255000004</v>
      </c>
      <c r="CZ2139" s="19">
        <v>0</v>
      </c>
      <c r="DA2139" s="19">
        <f t="shared" si="87"/>
        <v>604.06824255000004</v>
      </c>
    </row>
    <row r="2140" spans="27:105" x14ac:dyDescent="0.35">
      <c r="AA2140" s="33"/>
      <c r="AB2140" s="33"/>
      <c r="AC2140" s="33"/>
      <c r="AN2140" s="89"/>
      <c r="BL2140" s="42"/>
      <c r="BV2140" s="42"/>
      <c r="BW2140" s="42"/>
      <c r="CY2140" s="19">
        <v>0</v>
      </c>
      <c r="CZ2140" s="19">
        <v>83.992076600000004</v>
      </c>
      <c r="DA2140" s="19">
        <f t="shared" si="87"/>
        <v>-83.992076600000004</v>
      </c>
    </row>
    <row r="2141" spans="27:105" x14ac:dyDescent="0.35">
      <c r="AA2141" s="33"/>
      <c r="AB2141" s="33"/>
      <c r="AC2141" s="33"/>
      <c r="AN2141" s="89"/>
      <c r="BL2141" s="42"/>
      <c r="BV2141" s="42"/>
      <c r="BW2141" s="42"/>
      <c r="CY2141" s="19">
        <v>615.95912766000004</v>
      </c>
      <c r="CZ2141" s="19">
        <v>0</v>
      </c>
      <c r="DA2141" s="19">
        <f t="shared" si="87"/>
        <v>615.95912766000004</v>
      </c>
    </row>
    <row r="2142" spans="27:105" x14ac:dyDescent="0.35">
      <c r="AA2142" s="33"/>
      <c r="AB2142" s="33"/>
      <c r="AC2142" s="33"/>
      <c r="AN2142" s="89"/>
      <c r="BL2142" s="42"/>
      <c r="BV2142" s="42"/>
      <c r="BW2142" s="42"/>
      <c r="CY2142" s="19">
        <v>0</v>
      </c>
      <c r="CZ2142" s="19">
        <v>199.34318723000001</v>
      </c>
      <c r="DA2142" s="19">
        <f t="shared" si="87"/>
        <v>-199.34318723000001</v>
      </c>
    </row>
    <row r="2143" spans="27:105" x14ac:dyDescent="0.35">
      <c r="AA2143" s="33"/>
      <c r="AB2143" s="33"/>
      <c r="AC2143" s="33"/>
      <c r="AN2143" s="89"/>
      <c r="BL2143" s="42"/>
      <c r="BV2143" s="42"/>
      <c r="BW2143" s="42"/>
      <c r="CY2143" s="19">
        <v>566.58774774000005</v>
      </c>
      <c r="CZ2143" s="19">
        <v>0</v>
      </c>
      <c r="DA2143" s="19">
        <f t="shared" si="87"/>
        <v>566.58774774000005</v>
      </c>
    </row>
    <row r="2144" spans="27:105" x14ac:dyDescent="0.35">
      <c r="AA2144" s="33"/>
      <c r="AB2144" s="33"/>
      <c r="AC2144" s="33"/>
      <c r="AN2144" s="89"/>
      <c r="BL2144" s="42"/>
      <c r="BV2144" s="42"/>
      <c r="BW2144" s="42"/>
      <c r="CY2144" s="19">
        <v>0</v>
      </c>
      <c r="CZ2144" s="19">
        <v>724.46354894000001</v>
      </c>
      <c r="DA2144" s="19">
        <f t="shared" si="87"/>
        <v>-724.46354894000001</v>
      </c>
    </row>
    <row r="2145" spans="27:105" x14ac:dyDescent="0.35">
      <c r="AA2145" s="33"/>
      <c r="AB2145" s="33"/>
      <c r="AC2145" s="33"/>
      <c r="AN2145" s="89"/>
      <c r="BL2145" s="42"/>
      <c r="BV2145" s="42"/>
      <c r="BW2145" s="42"/>
      <c r="CY2145" s="19">
        <v>0</v>
      </c>
      <c r="CZ2145" s="19">
        <v>461.18077020999999</v>
      </c>
      <c r="DA2145" s="19">
        <f t="shared" si="87"/>
        <v>-461.18077020999999</v>
      </c>
    </row>
    <row r="2146" spans="27:105" x14ac:dyDescent="0.35">
      <c r="AA2146" s="33"/>
      <c r="AB2146" s="33"/>
      <c r="AC2146" s="33"/>
      <c r="AN2146" s="89"/>
      <c r="BL2146" s="42"/>
      <c r="BV2146" s="42"/>
      <c r="BW2146" s="42"/>
      <c r="CY2146" s="19">
        <v>738.90572766000003</v>
      </c>
      <c r="CZ2146" s="19">
        <v>0</v>
      </c>
      <c r="DA2146" s="19">
        <f t="shared" si="87"/>
        <v>738.90572766000003</v>
      </c>
    </row>
    <row r="2147" spans="27:105" x14ac:dyDescent="0.35">
      <c r="AA2147" s="33"/>
      <c r="AB2147" s="33"/>
      <c r="AC2147" s="33"/>
      <c r="AN2147" s="89"/>
      <c r="BL2147" s="42"/>
      <c r="BV2147" s="42"/>
      <c r="BW2147" s="42"/>
      <c r="CY2147" s="19">
        <v>1819.6526893600001</v>
      </c>
      <c r="CZ2147" s="19">
        <v>0</v>
      </c>
      <c r="DA2147" s="19">
        <f t="shared" si="87"/>
        <v>1819.6526893600001</v>
      </c>
    </row>
    <row r="2148" spans="27:105" x14ac:dyDescent="0.35">
      <c r="AA2148" s="33"/>
      <c r="AB2148" s="33"/>
      <c r="AC2148" s="33"/>
      <c r="AN2148" s="89"/>
      <c r="BL2148" s="42"/>
      <c r="BV2148" s="42"/>
      <c r="BW2148" s="42"/>
      <c r="CY2148" s="19">
        <v>0</v>
      </c>
      <c r="CZ2148" s="19">
        <v>0</v>
      </c>
      <c r="DA2148" s="19">
        <f t="shared" si="87"/>
        <v>0</v>
      </c>
    </row>
    <row r="2149" spans="27:105" x14ac:dyDescent="0.35">
      <c r="AA2149" s="33"/>
      <c r="AB2149" s="33"/>
      <c r="AC2149" s="33"/>
      <c r="AN2149" s="89"/>
      <c r="BL2149" s="42"/>
      <c r="BV2149" s="42"/>
      <c r="BW2149" s="42"/>
      <c r="CY2149" s="19">
        <v>0</v>
      </c>
      <c r="CZ2149" s="19">
        <v>1434.7826087000001</v>
      </c>
      <c r="DA2149" s="19">
        <f t="shared" si="87"/>
        <v>-1434.7826087000001</v>
      </c>
    </row>
    <row r="2150" spans="27:105" x14ac:dyDescent="0.35">
      <c r="AA2150" s="33"/>
      <c r="AB2150" s="33"/>
      <c r="AC2150" s="33"/>
      <c r="AN2150" s="89"/>
      <c r="BL2150" s="42"/>
      <c r="BV2150" s="42"/>
      <c r="BW2150" s="42"/>
      <c r="CY2150" s="19">
        <v>0</v>
      </c>
      <c r="CZ2150" s="19">
        <v>3000</v>
      </c>
      <c r="DA2150" s="19">
        <f t="shared" si="87"/>
        <v>-3000</v>
      </c>
    </row>
    <row r="2151" spans="27:105" x14ac:dyDescent="0.35">
      <c r="AA2151" s="33"/>
      <c r="AB2151" s="33"/>
      <c r="AC2151" s="33"/>
      <c r="AN2151" s="89"/>
      <c r="BL2151" s="42"/>
      <c r="BV2151" s="42"/>
      <c r="BW2151" s="42"/>
      <c r="CY2151" s="19">
        <v>0</v>
      </c>
      <c r="CZ2151" s="19">
        <v>3000</v>
      </c>
      <c r="DA2151" s="19">
        <f t="shared" si="87"/>
        <v>-3000</v>
      </c>
    </row>
    <row r="2152" spans="27:105" x14ac:dyDescent="0.35">
      <c r="AA2152" s="33"/>
      <c r="AB2152" s="33"/>
      <c r="AC2152" s="33"/>
      <c r="AN2152" s="89"/>
      <c r="BL2152" s="42"/>
      <c r="BV2152" s="42"/>
      <c r="BW2152" s="42"/>
      <c r="CY2152" s="19">
        <v>0</v>
      </c>
      <c r="CZ2152" s="19">
        <v>0</v>
      </c>
      <c r="DA2152" s="19">
        <f t="shared" si="87"/>
        <v>0</v>
      </c>
    </row>
    <row r="2153" spans="27:105" x14ac:dyDescent="0.35">
      <c r="AA2153" s="33"/>
      <c r="AB2153" s="33"/>
      <c r="AC2153" s="33"/>
      <c r="AN2153" s="89"/>
      <c r="BL2153" s="42"/>
      <c r="BV2153" s="42"/>
      <c r="BW2153" s="42"/>
      <c r="CY2153" s="19">
        <v>0</v>
      </c>
      <c r="CZ2153" s="19">
        <v>0</v>
      </c>
      <c r="DA2153" s="19">
        <f t="shared" si="87"/>
        <v>0</v>
      </c>
    </row>
    <row r="2154" spans="27:105" x14ac:dyDescent="0.35">
      <c r="AA2154" s="33"/>
      <c r="AB2154" s="33"/>
      <c r="AC2154" s="33"/>
      <c r="AN2154" s="89"/>
      <c r="BL2154" s="42"/>
      <c r="BV2154" s="42"/>
      <c r="BW2154" s="42"/>
      <c r="CY2154" s="19">
        <v>0</v>
      </c>
      <c r="CZ2154" s="19">
        <v>0</v>
      </c>
      <c r="DA2154" s="19">
        <f t="shared" si="87"/>
        <v>0</v>
      </c>
    </row>
    <row r="2155" spans="27:105" x14ac:dyDescent="0.35">
      <c r="AA2155" s="33"/>
      <c r="AB2155" s="33"/>
      <c r="AC2155" s="33"/>
      <c r="AN2155" s="89"/>
      <c r="BL2155" s="42"/>
      <c r="BV2155" s="42"/>
      <c r="BW2155" s="42"/>
      <c r="CY2155" s="19">
        <v>0</v>
      </c>
      <c r="CZ2155" s="19">
        <v>0</v>
      </c>
      <c r="DA2155" s="19">
        <f t="shared" si="87"/>
        <v>0</v>
      </c>
    </row>
    <row r="2156" spans="27:105" x14ac:dyDescent="0.35">
      <c r="AA2156" s="33"/>
      <c r="AB2156" s="33"/>
      <c r="AC2156" s="33"/>
      <c r="AN2156" s="89"/>
      <c r="BL2156" s="42"/>
      <c r="BV2156" s="42"/>
      <c r="BW2156" s="42"/>
      <c r="CY2156" s="19">
        <v>0</v>
      </c>
      <c r="CZ2156" s="19">
        <v>3000</v>
      </c>
      <c r="DA2156" s="19">
        <f t="shared" si="87"/>
        <v>-3000</v>
      </c>
    </row>
    <row r="2157" spans="27:105" x14ac:dyDescent="0.35">
      <c r="AA2157" s="33"/>
      <c r="AB2157" s="33"/>
      <c r="AC2157" s="33"/>
      <c r="AN2157" s="89"/>
      <c r="BL2157" s="42"/>
      <c r="BV2157" s="42"/>
      <c r="BW2157" s="42"/>
      <c r="CY2157" s="19">
        <v>1437.5</v>
      </c>
      <c r="CZ2157" s="19">
        <v>1562.5</v>
      </c>
      <c r="DA2157" s="19">
        <f t="shared" si="87"/>
        <v>-125</v>
      </c>
    </row>
    <row r="2158" spans="27:105" x14ac:dyDescent="0.35">
      <c r="AA2158" s="33"/>
      <c r="AB2158" s="33"/>
      <c r="AC2158" s="33"/>
      <c r="AN2158" s="89"/>
      <c r="BL2158" s="42"/>
      <c r="BV2158" s="42"/>
      <c r="BW2158" s="42"/>
      <c r="CY2158" s="19">
        <v>0</v>
      </c>
      <c r="CZ2158" s="19">
        <v>0</v>
      </c>
      <c r="DA2158" s="19">
        <f t="shared" si="87"/>
        <v>0</v>
      </c>
    </row>
    <row r="2159" spans="27:105" x14ac:dyDescent="0.35">
      <c r="AA2159" s="33"/>
      <c r="AB2159" s="33"/>
      <c r="AC2159" s="33"/>
      <c r="AN2159" s="89"/>
      <c r="BL2159" s="42"/>
      <c r="BV2159" s="42"/>
      <c r="BW2159" s="42"/>
      <c r="CY2159" s="19">
        <v>0</v>
      </c>
      <c r="CZ2159" s="19">
        <v>0</v>
      </c>
      <c r="DA2159" s="19">
        <f t="shared" si="87"/>
        <v>0</v>
      </c>
    </row>
    <row r="2160" spans="27:105" x14ac:dyDescent="0.35">
      <c r="AA2160" s="33"/>
      <c r="AB2160" s="33"/>
      <c r="AC2160" s="33"/>
      <c r="AN2160" s="89"/>
      <c r="BL2160" s="42"/>
      <c r="BV2160" s="42"/>
      <c r="BW2160" s="42"/>
      <c r="CY2160" s="19">
        <v>2297.8381446799999</v>
      </c>
      <c r="CZ2160" s="19">
        <v>0</v>
      </c>
      <c r="DA2160" s="19">
        <f t="shared" si="87"/>
        <v>2297.8381446799999</v>
      </c>
    </row>
    <row r="2161" spans="27:105" x14ac:dyDescent="0.35">
      <c r="AA2161" s="33"/>
      <c r="AB2161" s="33"/>
      <c r="AC2161" s="33"/>
      <c r="AN2161" s="89"/>
      <c r="BL2161" s="42"/>
      <c r="BV2161" s="42"/>
      <c r="BW2161" s="42"/>
      <c r="CY2161" s="19">
        <v>0</v>
      </c>
      <c r="CZ2161" s="19">
        <v>0</v>
      </c>
      <c r="DA2161" s="19">
        <f t="shared" si="87"/>
        <v>0</v>
      </c>
    </row>
    <row r="2162" spans="27:105" x14ac:dyDescent="0.35">
      <c r="AA2162" s="33"/>
      <c r="AB2162" s="33"/>
      <c r="AC2162" s="33"/>
      <c r="AN2162" s="89"/>
      <c r="BL2162" s="42"/>
      <c r="BV2162" s="42"/>
      <c r="BW2162" s="42"/>
      <c r="CY2162" s="19">
        <v>1845.8564425500001</v>
      </c>
      <c r="CZ2162" s="19">
        <v>0</v>
      </c>
      <c r="DA2162" s="19">
        <f t="shared" si="87"/>
        <v>1845.8564425500001</v>
      </c>
    </row>
    <row r="2163" spans="27:105" x14ac:dyDescent="0.35">
      <c r="AA2163" s="33"/>
      <c r="AB2163" s="33"/>
      <c r="AC2163" s="33"/>
      <c r="AN2163" s="89"/>
      <c r="BL2163" s="42"/>
      <c r="BV2163" s="42"/>
      <c r="BW2163" s="42"/>
      <c r="CY2163" s="19">
        <v>2616.8639212799999</v>
      </c>
      <c r="CZ2163" s="19">
        <v>383.13607872</v>
      </c>
      <c r="DA2163" s="19">
        <f t="shared" si="87"/>
        <v>2233.7278425599998</v>
      </c>
    </row>
    <row r="2164" spans="27:105" x14ac:dyDescent="0.35">
      <c r="AA2164" s="33"/>
      <c r="AB2164" s="33"/>
      <c r="AC2164" s="33"/>
      <c r="AN2164" s="89"/>
      <c r="BL2164" s="42"/>
      <c r="BV2164" s="42"/>
      <c r="BW2164" s="42"/>
      <c r="CY2164" s="19">
        <v>0</v>
      </c>
      <c r="CZ2164" s="19">
        <v>443.55795226999999</v>
      </c>
      <c r="DA2164" s="19">
        <f t="shared" si="87"/>
        <v>-443.55795226999999</v>
      </c>
    </row>
    <row r="2165" spans="27:105" x14ac:dyDescent="0.35">
      <c r="AA2165" s="33"/>
      <c r="AB2165" s="33"/>
      <c r="AC2165" s="33"/>
      <c r="AN2165" s="89"/>
      <c r="BL2165" s="42"/>
      <c r="BV2165" s="42"/>
      <c r="BW2165" s="42"/>
      <c r="CY2165" s="19">
        <v>0</v>
      </c>
      <c r="CZ2165" s="19">
        <v>0</v>
      </c>
      <c r="DA2165" s="19">
        <f t="shared" si="87"/>
        <v>0</v>
      </c>
    </row>
    <row r="2166" spans="27:105" x14ac:dyDescent="0.35">
      <c r="AA2166" s="33"/>
      <c r="AB2166" s="33"/>
      <c r="AC2166" s="33"/>
      <c r="AN2166" s="89"/>
      <c r="BL2166" s="42"/>
      <c r="BV2166" s="42"/>
      <c r="BW2166" s="42"/>
      <c r="CY2166" s="19">
        <v>0</v>
      </c>
      <c r="CZ2166" s="19">
        <v>0</v>
      </c>
      <c r="DA2166" s="19">
        <f t="shared" si="87"/>
        <v>0</v>
      </c>
    </row>
    <row r="2167" spans="27:105" x14ac:dyDescent="0.35">
      <c r="AA2167" s="33"/>
      <c r="AB2167" s="33"/>
      <c r="AC2167" s="33"/>
      <c r="AN2167" s="89"/>
      <c r="BL2167" s="42"/>
      <c r="BV2167" s="42"/>
      <c r="BW2167" s="42"/>
      <c r="CY2167" s="19">
        <v>0</v>
      </c>
      <c r="CZ2167" s="19">
        <v>3000</v>
      </c>
      <c r="DA2167" s="19">
        <f t="shared" si="87"/>
        <v>-3000</v>
      </c>
    </row>
    <row r="2168" spans="27:105" x14ac:dyDescent="0.35">
      <c r="AA2168" s="33"/>
      <c r="AB2168" s="33"/>
      <c r="AC2168" s="33"/>
      <c r="AN2168" s="89"/>
      <c r="BL2168" s="42"/>
      <c r="BV2168" s="42"/>
      <c r="BW2168" s="42"/>
      <c r="CY2168" s="19">
        <v>0</v>
      </c>
      <c r="CZ2168" s="19">
        <v>3000</v>
      </c>
      <c r="DA2168" s="19">
        <f t="shared" si="87"/>
        <v>-3000</v>
      </c>
    </row>
    <row r="2169" spans="27:105" x14ac:dyDescent="0.35">
      <c r="AA2169" s="33"/>
      <c r="AB2169" s="33"/>
      <c r="AC2169" s="33"/>
      <c r="AN2169" s="89"/>
      <c r="BL2169" s="42"/>
      <c r="BV2169" s="42"/>
      <c r="BW2169" s="42"/>
      <c r="CY2169" s="19">
        <v>0</v>
      </c>
      <c r="CZ2169" s="19">
        <v>0</v>
      </c>
      <c r="DA2169" s="19">
        <f t="shared" si="87"/>
        <v>0</v>
      </c>
    </row>
    <row r="2170" spans="27:105" x14ac:dyDescent="0.35">
      <c r="AA2170" s="33"/>
      <c r="AB2170" s="33"/>
      <c r="AC2170" s="33"/>
      <c r="AN2170" s="89"/>
      <c r="BL2170" s="42"/>
      <c r="BV2170" s="42"/>
      <c r="BW2170" s="42"/>
      <c r="CY2170" s="19">
        <v>0</v>
      </c>
      <c r="CZ2170" s="19">
        <v>0</v>
      </c>
      <c r="DA2170" s="19">
        <f t="shared" si="87"/>
        <v>0</v>
      </c>
    </row>
    <row r="2171" spans="27:105" x14ac:dyDescent="0.35">
      <c r="AA2171" s="33"/>
      <c r="AB2171" s="33"/>
      <c r="AC2171" s="33"/>
      <c r="AN2171" s="89"/>
      <c r="BL2171" s="42"/>
      <c r="BV2171" s="42"/>
      <c r="BW2171" s="42"/>
      <c r="CY2171" s="19">
        <v>3000</v>
      </c>
      <c r="CZ2171" s="19">
        <v>0</v>
      </c>
      <c r="DA2171" s="19">
        <f t="shared" si="87"/>
        <v>3000</v>
      </c>
    </row>
    <row r="2172" spans="27:105" x14ac:dyDescent="0.35">
      <c r="AA2172" s="33"/>
      <c r="AB2172" s="33"/>
      <c r="AC2172" s="33"/>
      <c r="AN2172" s="89"/>
      <c r="BL2172" s="42"/>
      <c r="BV2172" s="42"/>
      <c r="BW2172" s="42"/>
      <c r="CY2172" s="19">
        <v>602.95628936000003</v>
      </c>
      <c r="CZ2172" s="19">
        <v>2397.04371064</v>
      </c>
      <c r="DA2172" s="19">
        <f t="shared" si="87"/>
        <v>-1794.0874212799999</v>
      </c>
    </row>
    <row r="2173" spans="27:105" x14ac:dyDescent="0.35">
      <c r="AA2173" s="33"/>
      <c r="AB2173" s="33"/>
      <c r="AC2173" s="33"/>
      <c r="AN2173" s="89"/>
      <c r="BL2173" s="42"/>
      <c r="BV2173" s="42"/>
      <c r="BW2173" s="42"/>
      <c r="CY2173" s="19">
        <v>0</v>
      </c>
      <c r="CZ2173" s="19">
        <v>0</v>
      </c>
      <c r="DA2173" s="19">
        <f t="shared" si="87"/>
        <v>0</v>
      </c>
    </row>
    <row r="2174" spans="27:105" x14ac:dyDescent="0.35">
      <c r="AA2174" s="33"/>
      <c r="AB2174" s="33"/>
      <c r="AC2174" s="33"/>
      <c r="AN2174" s="89"/>
      <c r="BL2174" s="42"/>
      <c r="BV2174" s="42"/>
      <c r="BW2174" s="42"/>
      <c r="CY2174" s="19">
        <v>0</v>
      </c>
      <c r="CZ2174" s="19">
        <v>0</v>
      </c>
      <c r="DA2174" s="19">
        <f t="shared" si="87"/>
        <v>0</v>
      </c>
    </row>
    <row r="2175" spans="27:105" x14ac:dyDescent="0.35">
      <c r="AA2175" s="33"/>
      <c r="AB2175" s="33"/>
      <c r="AC2175" s="33"/>
      <c r="AN2175" s="89"/>
      <c r="BL2175" s="42"/>
      <c r="BV2175" s="42"/>
      <c r="BW2175" s="42"/>
      <c r="CY2175" s="19">
        <v>3000</v>
      </c>
      <c r="CZ2175" s="19">
        <v>0</v>
      </c>
      <c r="DA2175" s="19">
        <f t="shared" si="87"/>
        <v>3000</v>
      </c>
    </row>
    <row r="2176" spans="27:105" x14ac:dyDescent="0.35">
      <c r="AA2176" s="33"/>
      <c r="AB2176" s="33"/>
      <c r="AC2176" s="33"/>
      <c r="AN2176" s="89"/>
      <c r="BL2176" s="42"/>
      <c r="BV2176" s="42"/>
      <c r="BW2176" s="42"/>
      <c r="CY2176" s="19">
        <v>0</v>
      </c>
      <c r="CZ2176" s="19">
        <v>3000</v>
      </c>
      <c r="DA2176" s="19">
        <f t="shared" si="87"/>
        <v>-3000</v>
      </c>
    </row>
    <row r="2177" spans="27:105" x14ac:dyDescent="0.35">
      <c r="AA2177" s="33"/>
      <c r="AB2177" s="33"/>
      <c r="AC2177" s="33"/>
      <c r="AN2177" s="89"/>
      <c r="BL2177" s="42"/>
      <c r="BV2177" s="42"/>
      <c r="BW2177" s="42"/>
      <c r="CY2177" s="19">
        <v>0</v>
      </c>
      <c r="CZ2177" s="19">
        <v>0</v>
      </c>
      <c r="DA2177" s="19">
        <f t="shared" si="87"/>
        <v>0</v>
      </c>
    </row>
    <row r="2178" spans="27:105" x14ac:dyDescent="0.35">
      <c r="AA2178" s="33"/>
      <c r="AB2178" s="33"/>
      <c r="AC2178" s="33"/>
      <c r="AN2178" s="89"/>
      <c r="BL2178" s="42"/>
      <c r="BV2178" s="42"/>
      <c r="BW2178" s="42"/>
      <c r="CY2178" s="19">
        <v>334.54371063999997</v>
      </c>
      <c r="CZ2178" s="19">
        <v>2665.45628936</v>
      </c>
      <c r="DA2178" s="19">
        <f t="shared" si="87"/>
        <v>-2330.9125787200001</v>
      </c>
    </row>
    <row r="2179" spans="27:105" x14ac:dyDescent="0.35">
      <c r="AA2179" s="33"/>
      <c r="AB2179" s="33"/>
      <c r="AC2179" s="33"/>
      <c r="AN2179" s="89"/>
      <c r="BL2179" s="42"/>
      <c r="BV2179" s="42"/>
      <c r="BW2179" s="42"/>
      <c r="CY2179" s="19">
        <v>0</v>
      </c>
      <c r="CZ2179" s="19">
        <v>0</v>
      </c>
      <c r="DA2179" s="19">
        <f t="shared" si="87"/>
        <v>0</v>
      </c>
    </row>
    <row r="2180" spans="27:105" x14ac:dyDescent="0.35">
      <c r="AA2180" s="33"/>
      <c r="AB2180" s="33"/>
      <c r="AC2180" s="33"/>
      <c r="AN2180" s="89"/>
      <c r="BL2180" s="42"/>
      <c r="BV2180" s="42"/>
      <c r="BW2180" s="42"/>
      <c r="CY2180" s="19">
        <v>0</v>
      </c>
      <c r="CZ2180" s="19">
        <v>0</v>
      </c>
      <c r="DA2180" s="19">
        <f t="shared" si="87"/>
        <v>0</v>
      </c>
    </row>
    <row r="2181" spans="27:105" x14ac:dyDescent="0.35">
      <c r="AA2181" s="33"/>
      <c r="AB2181" s="33"/>
      <c r="AC2181" s="33"/>
      <c r="AN2181" s="89"/>
      <c r="BL2181" s="42"/>
      <c r="BV2181" s="42"/>
      <c r="BW2181" s="42"/>
      <c r="CY2181" s="19">
        <v>1437.5</v>
      </c>
      <c r="CZ2181" s="19">
        <v>1562.5</v>
      </c>
      <c r="DA2181" s="19">
        <f t="shared" si="87"/>
        <v>-125</v>
      </c>
    </row>
    <row r="2182" spans="27:105" x14ac:dyDescent="0.35">
      <c r="AA2182" s="33"/>
      <c r="AB2182" s="33"/>
      <c r="AC2182" s="33"/>
      <c r="AN2182" s="89"/>
      <c r="BL2182" s="42"/>
      <c r="BV2182" s="42"/>
      <c r="BW2182" s="42"/>
      <c r="CY2182" s="19">
        <v>0</v>
      </c>
      <c r="CZ2182" s="19">
        <v>0</v>
      </c>
      <c r="DA2182" s="19">
        <f t="shared" ref="DA2182:DA2245" si="88">CY2182-CZ2182</f>
        <v>0</v>
      </c>
    </row>
    <row r="2183" spans="27:105" x14ac:dyDescent="0.35">
      <c r="AA2183" s="33"/>
      <c r="AB2183" s="33"/>
      <c r="AC2183" s="33"/>
      <c r="AN2183" s="89"/>
      <c r="BL2183" s="42"/>
      <c r="BV2183" s="42"/>
      <c r="BW2183" s="42"/>
      <c r="CY2183" s="19">
        <v>0</v>
      </c>
      <c r="CZ2183" s="19">
        <v>0</v>
      </c>
      <c r="DA2183" s="19">
        <f t="shared" si="88"/>
        <v>0</v>
      </c>
    </row>
    <row r="2184" spans="27:105" x14ac:dyDescent="0.35">
      <c r="AA2184" s="33"/>
      <c r="AB2184" s="33"/>
      <c r="AC2184" s="33"/>
      <c r="AN2184" s="89"/>
      <c r="BL2184" s="42"/>
      <c r="BV2184" s="42"/>
      <c r="BW2184" s="42"/>
      <c r="CY2184" s="19">
        <v>0</v>
      </c>
      <c r="CZ2184" s="19">
        <v>0</v>
      </c>
      <c r="DA2184" s="19">
        <f t="shared" si="88"/>
        <v>0</v>
      </c>
    </row>
    <row r="2185" spans="27:105" x14ac:dyDescent="0.35">
      <c r="AA2185" s="33"/>
      <c r="AB2185" s="33"/>
      <c r="AC2185" s="33"/>
      <c r="AN2185" s="89"/>
      <c r="BL2185" s="42"/>
      <c r="BV2185" s="42"/>
      <c r="BW2185" s="42"/>
      <c r="CY2185" s="19">
        <v>810.84607233999998</v>
      </c>
      <c r="CZ2185" s="19">
        <v>0</v>
      </c>
      <c r="DA2185" s="19">
        <f t="shared" si="88"/>
        <v>810.84607233999998</v>
      </c>
    </row>
    <row r="2186" spans="27:105" x14ac:dyDescent="0.35">
      <c r="AA2186" s="33"/>
      <c r="AB2186" s="33"/>
      <c r="AC2186" s="33"/>
      <c r="AN2186" s="89"/>
      <c r="BL2186" s="42"/>
      <c r="BV2186" s="42"/>
      <c r="BW2186" s="42"/>
      <c r="CY2186" s="19">
        <v>1015.1843373200001</v>
      </c>
      <c r="CZ2186" s="19">
        <v>1984.8156626800001</v>
      </c>
      <c r="DA2186" s="19">
        <f t="shared" si="88"/>
        <v>-969.63132536000001</v>
      </c>
    </row>
    <row r="2187" spans="27:105" x14ac:dyDescent="0.35">
      <c r="AA2187" s="33"/>
      <c r="AB2187" s="33"/>
      <c r="AC2187" s="33"/>
      <c r="AN2187" s="89"/>
      <c r="BL2187" s="42"/>
      <c r="BV2187" s="42"/>
      <c r="BW2187" s="42"/>
      <c r="CY2187" s="19">
        <v>0</v>
      </c>
      <c r="CZ2187" s="19">
        <v>0</v>
      </c>
      <c r="DA2187" s="19">
        <f t="shared" si="88"/>
        <v>0</v>
      </c>
    </row>
    <row r="2188" spans="27:105" x14ac:dyDescent="0.35">
      <c r="AA2188" s="33"/>
      <c r="AB2188" s="33"/>
      <c r="AC2188" s="33"/>
      <c r="AN2188" s="89"/>
      <c r="BL2188" s="42"/>
      <c r="BV2188" s="42"/>
      <c r="BW2188" s="42"/>
      <c r="CY2188" s="19">
        <v>3000</v>
      </c>
      <c r="CZ2188" s="19">
        <v>0</v>
      </c>
      <c r="DA2188" s="19">
        <f t="shared" si="88"/>
        <v>3000</v>
      </c>
    </row>
    <row r="2189" spans="27:105" x14ac:dyDescent="0.35">
      <c r="AA2189" s="33"/>
      <c r="AB2189" s="33"/>
      <c r="AC2189" s="33"/>
      <c r="AN2189" s="89"/>
      <c r="BL2189" s="42"/>
      <c r="BV2189" s="42"/>
      <c r="BW2189" s="42"/>
      <c r="CY2189" s="19">
        <v>0</v>
      </c>
      <c r="CZ2189" s="19">
        <v>0</v>
      </c>
      <c r="DA2189" s="19">
        <f t="shared" si="88"/>
        <v>0</v>
      </c>
    </row>
    <row r="2190" spans="27:105" x14ac:dyDescent="0.35">
      <c r="AA2190" s="33"/>
      <c r="AB2190" s="33"/>
      <c r="AC2190" s="33"/>
      <c r="AN2190" s="89"/>
      <c r="BL2190" s="42"/>
      <c r="BV2190" s="42"/>
      <c r="BW2190" s="42"/>
      <c r="CY2190" s="19">
        <v>0</v>
      </c>
      <c r="CZ2190" s="19">
        <v>0</v>
      </c>
      <c r="DA2190" s="19">
        <f t="shared" si="88"/>
        <v>0</v>
      </c>
    </row>
    <row r="2191" spans="27:105" x14ac:dyDescent="0.35">
      <c r="AA2191" s="33"/>
      <c r="AB2191" s="33"/>
      <c r="AC2191" s="33"/>
      <c r="AN2191" s="89"/>
      <c r="BL2191" s="42"/>
      <c r="BV2191" s="42"/>
      <c r="BW2191" s="42"/>
      <c r="CY2191" s="19">
        <v>3000</v>
      </c>
      <c r="CZ2191" s="19">
        <v>0</v>
      </c>
      <c r="DA2191" s="19">
        <f t="shared" si="88"/>
        <v>3000</v>
      </c>
    </row>
    <row r="2192" spans="27:105" x14ac:dyDescent="0.35">
      <c r="AA2192" s="33"/>
      <c r="AB2192" s="33"/>
      <c r="AC2192" s="33"/>
      <c r="AN2192" s="89"/>
      <c r="BL2192" s="42"/>
      <c r="BV2192" s="42"/>
      <c r="BW2192" s="42"/>
      <c r="CY2192" s="19">
        <v>0</v>
      </c>
      <c r="CZ2192" s="19">
        <v>3000</v>
      </c>
      <c r="DA2192" s="19">
        <f t="shared" si="88"/>
        <v>-3000</v>
      </c>
    </row>
    <row r="2193" spans="27:105" x14ac:dyDescent="0.35">
      <c r="AA2193" s="33"/>
      <c r="AB2193" s="33"/>
      <c r="AC2193" s="33"/>
      <c r="AN2193" s="89"/>
      <c r="BL2193" s="42"/>
      <c r="BV2193" s="42"/>
      <c r="BW2193" s="42"/>
      <c r="CY2193" s="19">
        <v>0</v>
      </c>
      <c r="CZ2193" s="19">
        <v>770.89917020999997</v>
      </c>
      <c r="DA2193" s="19">
        <f t="shared" si="88"/>
        <v>-770.89917020999997</v>
      </c>
    </row>
    <row r="2194" spans="27:105" x14ac:dyDescent="0.35">
      <c r="AA2194" s="33"/>
      <c r="AB2194" s="33"/>
      <c r="AC2194" s="33"/>
      <c r="AN2194" s="89"/>
      <c r="BL2194" s="42"/>
      <c r="BV2194" s="42"/>
      <c r="BW2194" s="42"/>
      <c r="CY2194" s="19">
        <v>3000</v>
      </c>
      <c r="CZ2194" s="19">
        <v>0</v>
      </c>
      <c r="DA2194" s="19">
        <f t="shared" si="88"/>
        <v>3000</v>
      </c>
    </row>
    <row r="2195" spans="27:105" x14ac:dyDescent="0.35">
      <c r="AA2195" s="33"/>
      <c r="AB2195" s="33"/>
      <c r="AC2195" s="33"/>
      <c r="AN2195" s="89"/>
      <c r="BL2195" s="42"/>
      <c r="BV2195" s="42"/>
      <c r="BW2195" s="42"/>
      <c r="CY2195" s="19">
        <v>177.60917531999999</v>
      </c>
      <c r="CZ2195" s="19">
        <v>0</v>
      </c>
      <c r="DA2195" s="19">
        <f t="shared" si="88"/>
        <v>177.60917531999999</v>
      </c>
    </row>
    <row r="2196" spans="27:105" x14ac:dyDescent="0.35">
      <c r="AA2196" s="33"/>
      <c r="AB2196" s="33"/>
      <c r="AC2196" s="33"/>
      <c r="AN2196" s="89"/>
      <c r="BL2196" s="42"/>
      <c r="BV2196" s="42"/>
      <c r="BW2196" s="42"/>
      <c r="CY2196" s="19">
        <v>3000</v>
      </c>
      <c r="CZ2196" s="19">
        <v>0</v>
      </c>
      <c r="DA2196" s="19">
        <f t="shared" si="88"/>
        <v>3000</v>
      </c>
    </row>
    <row r="2197" spans="27:105" x14ac:dyDescent="0.35">
      <c r="AA2197" s="33"/>
      <c r="AB2197" s="33"/>
      <c r="AC2197" s="33"/>
      <c r="AN2197" s="89"/>
      <c r="BL2197" s="42"/>
      <c r="BV2197" s="42"/>
      <c r="BW2197" s="42"/>
      <c r="CY2197" s="19">
        <v>0</v>
      </c>
      <c r="CZ2197" s="19">
        <v>1701.9261489400001</v>
      </c>
      <c r="DA2197" s="19">
        <f t="shared" si="88"/>
        <v>-1701.9261489400001</v>
      </c>
    </row>
    <row r="2198" spans="27:105" x14ac:dyDescent="0.35">
      <c r="AA2198" s="33"/>
      <c r="AB2198" s="33"/>
      <c r="AC2198" s="33"/>
      <c r="AN2198" s="89"/>
      <c r="BL2198" s="42"/>
      <c r="BV2198" s="42"/>
      <c r="BW2198" s="42"/>
      <c r="CY2198" s="19">
        <v>147.83220850999999</v>
      </c>
      <c r="CZ2198" s="19">
        <v>2852.1677914900001</v>
      </c>
      <c r="DA2198" s="19">
        <f t="shared" si="88"/>
        <v>-2704.3355829800003</v>
      </c>
    </row>
    <row r="2199" spans="27:105" x14ac:dyDescent="0.35">
      <c r="AA2199" s="33"/>
      <c r="AB2199" s="33"/>
      <c r="AC2199" s="33"/>
      <c r="AN2199" s="89"/>
      <c r="BL2199" s="42"/>
      <c r="BV2199" s="42"/>
      <c r="BW2199" s="42"/>
      <c r="CY2199" s="19">
        <v>3000</v>
      </c>
      <c r="CZ2199" s="19">
        <v>0</v>
      </c>
      <c r="DA2199" s="19">
        <f t="shared" si="88"/>
        <v>3000</v>
      </c>
    </row>
    <row r="2200" spans="27:105" x14ac:dyDescent="0.35">
      <c r="AA2200" s="33"/>
      <c r="AB2200" s="33"/>
      <c r="AC2200" s="33"/>
      <c r="AN2200" s="89"/>
      <c r="BL2200" s="42"/>
      <c r="BV2200" s="42"/>
      <c r="BW2200" s="42"/>
      <c r="CY2200" s="19">
        <v>0</v>
      </c>
      <c r="CZ2200" s="19">
        <v>3000</v>
      </c>
      <c r="DA2200" s="19">
        <f t="shared" si="88"/>
        <v>-3000</v>
      </c>
    </row>
    <row r="2201" spans="27:105" x14ac:dyDescent="0.35">
      <c r="AA2201" s="33"/>
      <c r="AB2201" s="33"/>
      <c r="AC2201" s="33"/>
      <c r="AN2201" s="89"/>
      <c r="BL2201" s="42"/>
      <c r="BV2201" s="42"/>
      <c r="BW2201" s="42"/>
      <c r="CY2201" s="19">
        <v>0</v>
      </c>
      <c r="CZ2201" s="19">
        <v>0</v>
      </c>
      <c r="DA2201" s="19">
        <f t="shared" si="88"/>
        <v>0</v>
      </c>
    </row>
    <row r="2202" spans="27:105" x14ac:dyDescent="0.35">
      <c r="AA2202" s="33"/>
      <c r="AB2202" s="33"/>
      <c r="AC2202" s="33"/>
      <c r="AN2202" s="89"/>
      <c r="BL2202" s="42"/>
      <c r="BV2202" s="42"/>
      <c r="BW2202" s="42"/>
      <c r="CY2202" s="19">
        <v>0</v>
      </c>
      <c r="CZ2202" s="19">
        <v>3000</v>
      </c>
      <c r="DA2202" s="19">
        <f t="shared" si="88"/>
        <v>-3000</v>
      </c>
    </row>
    <row r="2203" spans="27:105" x14ac:dyDescent="0.35">
      <c r="AA2203" s="33"/>
      <c r="AB2203" s="33"/>
      <c r="AC2203" s="33"/>
      <c r="AN2203" s="89"/>
      <c r="BL2203" s="42"/>
      <c r="BV2203" s="42"/>
      <c r="BW2203" s="42"/>
      <c r="CY2203" s="19">
        <v>319.5584781</v>
      </c>
      <c r="CZ2203" s="19">
        <v>2680.4415219000002</v>
      </c>
      <c r="DA2203" s="19">
        <f t="shared" si="88"/>
        <v>-2360.8830438000005</v>
      </c>
    </row>
    <row r="2204" spans="27:105" x14ac:dyDescent="0.35">
      <c r="AA2204" s="33"/>
      <c r="AB2204" s="33"/>
      <c r="AC2204" s="33"/>
      <c r="AN2204" s="89"/>
      <c r="BL2204" s="42"/>
      <c r="BV2204" s="42"/>
      <c r="BW2204" s="42"/>
      <c r="CY2204" s="19">
        <v>0</v>
      </c>
      <c r="CZ2204" s="19">
        <v>0</v>
      </c>
      <c r="DA2204" s="19">
        <f t="shared" si="88"/>
        <v>0</v>
      </c>
    </row>
    <row r="2205" spans="27:105" x14ac:dyDescent="0.35">
      <c r="AA2205" s="33"/>
      <c r="AB2205" s="33"/>
      <c r="AC2205" s="33"/>
      <c r="AN2205" s="89"/>
      <c r="BL2205" s="42"/>
      <c r="BV2205" s="42"/>
      <c r="BW2205" s="42"/>
      <c r="CY2205" s="19">
        <v>0</v>
      </c>
      <c r="CZ2205" s="19">
        <v>0</v>
      </c>
      <c r="DA2205" s="19">
        <f t="shared" si="88"/>
        <v>0</v>
      </c>
    </row>
    <row r="2206" spans="27:105" x14ac:dyDescent="0.35">
      <c r="AA2206" s="33"/>
      <c r="AB2206" s="33"/>
      <c r="AC2206" s="33"/>
      <c r="AN2206" s="89"/>
      <c r="BL2206" s="42"/>
      <c r="BV2206" s="42"/>
      <c r="BW2206" s="42"/>
      <c r="CY2206" s="19">
        <v>0</v>
      </c>
      <c r="CZ2206" s="19">
        <v>0</v>
      </c>
      <c r="DA2206" s="19">
        <f t="shared" si="88"/>
        <v>0</v>
      </c>
    </row>
    <row r="2207" spans="27:105" x14ac:dyDescent="0.35">
      <c r="AA2207" s="33"/>
      <c r="AB2207" s="33"/>
      <c r="AC2207" s="33"/>
      <c r="AN2207" s="89"/>
      <c r="BL2207" s="42"/>
      <c r="BV2207" s="42"/>
      <c r="BW2207" s="42"/>
      <c r="CY2207" s="19">
        <v>2534.0197936200002</v>
      </c>
      <c r="CZ2207" s="19">
        <v>465.98020638000003</v>
      </c>
      <c r="DA2207" s="19">
        <f t="shared" si="88"/>
        <v>2068.0395872400004</v>
      </c>
    </row>
    <row r="2208" spans="27:105" x14ac:dyDescent="0.35">
      <c r="AA2208" s="33"/>
      <c r="AB2208" s="33"/>
      <c r="AC2208" s="33"/>
      <c r="AN2208" s="89"/>
      <c r="BL2208" s="42"/>
      <c r="BV2208" s="42"/>
      <c r="BW2208" s="42"/>
      <c r="CY2208" s="19">
        <v>1169.01477178</v>
      </c>
      <c r="CZ2208" s="19">
        <v>1830.98522822</v>
      </c>
      <c r="DA2208" s="19">
        <f t="shared" si="88"/>
        <v>-661.97045643999991</v>
      </c>
    </row>
    <row r="2209" spans="27:105" x14ac:dyDescent="0.35">
      <c r="AA2209" s="33"/>
      <c r="AB2209" s="33"/>
      <c r="AC2209" s="33"/>
      <c r="AN2209" s="89"/>
      <c r="BL2209" s="42"/>
      <c r="BV2209" s="42"/>
      <c r="BW2209" s="42"/>
      <c r="CY2209" s="19">
        <v>0</v>
      </c>
      <c r="CZ2209" s="19">
        <v>1728.0721364799999</v>
      </c>
      <c r="DA2209" s="19">
        <f t="shared" si="88"/>
        <v>-1728.0721364799999</v>
      </c>
    </row>
    <row r="2210" spans="27:105" x14ac:dyDescent="0.35">
      <c r="AA2210" s="33"/>
      <c r="AB2210" s="33"/>
      <c r="AC2210" s="33"/>
      <c r="AN2210" s="89"/>
      <c r="BL2210" s="42"/>
      <c r="BV2210" s="42"/>
      <c r="BW2210" s="42"/>
      <c r="CY2210" s="19">
        <v>3000</v>
      </c>
      <c r="CZ2210" s="19">
        <v>0</v>
      </c>
      <c r="DA2210" s="19">
        <f t="shared" si="88"/>
        <v>3000</v>
      </c>
    </row>
    <row r="2211" spans="27:105" x14ac:dyDescent="0.35">
      <c r="AA2211" s="33"/>
      <c r="AB2211" s="33"/>
      <c r="AC2211" s="33"/>
      <c r="AN2211" s="89"/>
      <c r="BL2211" s="42"/>
      <c r="BV2211" s="42"/>
      <c r="BW2211" s="42"/>
      <c r="CY2211" s="19">
        <v>1222.69322128</v>
      </c>
      <c r="CZ2211" s="19">
        <v>1777.30677872</v>
      </c>
      <c r="DA2211" s="19">
        <f t="shared" si="88"/>
        <v>-554.61355744000002</v>
      </c>
    </row>
    <row r="2212" spans="27:105" x14ac:dyDescent="0.35">
      <c r="AA2212" s="33"/>
      <c r="AB2212" s="33"/>
      <c r="AC2212" s="33"/>
      <c r="AN2212" s="89"/>
      <c r="BL2212" s="42"/>
      <c r="BV2212" s="42"/>
      <c r="BW2212" s="42"/>
      <c r="CY2212" s="19">
        <v>0</v>
      </c>
      <c r="CZ2212" s="19">
        <v>0</v>
      </c>
      <c r="DA2212" s="19">
        <f t="shared" si="88"/>
        <v>0</v>
      </c>
    </row>
    <row r="2213" spans="27:105" x14ac:dyDescent="0.35">
      <c r="AA2213" s="33"/>
      <c r="AB2213" s="33"/>
      <c r="AC2213" s="33"/>
      <c r="AN2213" s="89"/>
      <c r="BL2213" s="42"/>
      <c r="BV2213" s="42"/>
      <c r="BW2213" s="42"/>
      <c r="CY2213" s="19">
        <v>0</v>
      </c>
      <c r="CZ2213" s="19">
        <v>0</v>
      </c>
      <c r="DA2213" s="19">
        <f t="shared" si="88"/>
        <v>0</v>
      </c>
    </row>
    <row r="2214" spans="27:105" x14ac:dyDescent="0.35">
      <c r="AA2214" s="33"/>
      <c r="AB2214" s="33"/>
      <c r="AC2214" s="33"/>
      <c r="AN2214" s="89"/>
      <c r="BL2214" s="42"/>
      <c r="BV2214" s="42"/>
      <c r="BW2214" s="42"/>
      <c r="CY2214" s="19">
        <v>3000</v>
      </c>
      <c r="CZ2214" s="19">
        <v>0</v>
      </c>
      <c r="DA2214" s="19">
        <f t="shared" si="88"/>
        <v>3000</v>
      </c>
    </row>
    <row r="2215" spans="27:105" x14ac:dyDescent="0.35">
      <c r="AA2215" s="33"/>
      <c r="AB2215" s="33"/>
      <c r="AC2215" s="33"/>
      <c r="AN2215" s="89"/>
      <c r="BL2215" s="42"/>
      <c r="BV2215" s="42"/>
      <c r="BW2215" s="42"/>
      <c r="CY2215" s="19">
        <v>0</v>
      </c>
      <c r="CZ2215" s="19">
        <v>396.30268085</v>
      </c>
      <c r="DA2215" s="19">
        <f t="shared" si="88"/>
        <v>-396.30268085</v>
      </c>
    </row>
    <row r="2216" spans="27:105" x14ac:dyDescent="0.35">
      <c r="AA2216" s="33"/>
      <c r="AB2216" s="33"/>
      <c r="AC2216" s="33"/>
      <c r="AN2216" s="89"/>
      <c r="BL2216" s="42"/>
      <c r="BV2216" s="42"/>
      <c r="BW2216" s="42"/>
      <c r="CY2216" s="19">
        <v>0</v>
      </c>
      <c r="CZ2216" s="19">
        <v>3000</v>
      </c>
      <c r="DA2216" s="19">
        <f t="shared" si="88"/>
        <v>-3000</v>
      </c>
    </row>
    <row r="2217" spans="27:105" x14ac:dyDescent="0.35">
      <c r="AA2217" s="33"/>
      <c r="AB2217" s="33"/>
      <c r="AC2217" s="33"/>
      <c r="AN2217" s="89"/>
      <c r="BL2217" s="42"/>
      <c r="BV2217" s="42"/>
      <c r="BW2217" s="42"/>
      <c r="CY2217" s="19">
        <v>227.15462979</v>
      </c>
      <c r="CZ2217" s="19">
        <v>0</v>
      </c>
      <c r="DA2217" s="19">
        <f t="shared" si="88"/>
        <v>227.15462979</v>
      </c>
    </row>
    <row r="2218" spans="27:105" x14ac:dyDescent="0.35">
      <c r="AA2218" s="33"/>
      <c r="AB2218" s="33"/>
      <c r="AC2218" s="33"/>
      <c r="AN2218" s="89"/>
      <c r="BL2218" s="42"/>
      <c r="BV2218" s="42"/>
      <c r="BW2218" s="42"/>
      <c r="CY2218" s="19">
        <v>0</v>
      </c>
      <c r="CZ2218" s="19">
        <v>0</v>
      </c>
      <c r="DA2218" s="19">
        <f t="shared" si="88"/>
        <v>0</v>
      </c>
    </row>
    <row r="2219" spans="27:105" x14ac:dyDescent="0.35">
      <c r="AA2219" s="33"/>
      <c r="AB2219" s="33"/>
      <c r="AC2219" s="33"/>
      <c r="AN2219" s="89"/>
      <c r="BL2219" s="42"/>
      <c r="BV2219" s="42"/>
      <c r="BW2219" s="42"/>
      <c r="CY2219" s="19">
        <v>3000</v>
      </c>
      <c r="CZ2219" s="19">
        <v>0</v>
      </c>
      <c r="DA2219" s="19">
        <f t="shared" si="88"/>
        <v>3000</v>
      </c>
    </row>
    <row r="2220" spans="27:105" x14ac:dyDescent="0.35">
      <c r="AA2220" s="33"/>
      <c r="AB2220" s="33"/>
      <c r="AC2220" s="33"/>
      <c r="AN2220" s="89"/>
      <c r="BL2220" s="42"/>
      <c r="BV2220" s="42"/>
      <c r="BW2220" s="42"/>
      <c r="CY2220" s="19">
        <v>1095.8767787199999</v>
      </c>
      <c r="CZ2220" s="19">
        <v>0</v>
      </c>
      <c r="DA2220" s="19">
        <f t="shared" si="88"/>
        <v>1095.8767787199999</v>
      </c>
    </row>
    <row r="2221" spans="27:105" x14ac:dyDescent="0.35">
      <c r="AA2221" s="33"/>
      <c r="AB2221" s="33"/>
      <c r="AC2221" s="33"/>
      <c r="AN2221" s="89"/>
      <c r="BL2221" s="42"/>
      <c r="BV2221" s="42"/>
      <c r="BW2221" s="42"/>
      <c r="CY2221" s="19">
        <v>2903.1229546999998</v>
      </c>
      <c r="CZ2221" s="19">
        <v>96.877045300000006</v>
      </c>
      <c r="DA2221" s="19">
        <f t="shared" si="88"/>
        <v>2806.2459093999996</v>
      </c>
    </row>
    <row r="2222" spans="27:105" x14ac:dyDescent="0.35">
      <c r="AA2222" s="33"/>
      <c r="AB2222" s="33"/>
      <c r="AC2222" s="33"/>
      <c r="AN2222" s="89"/>
      <c r="BL2222" s="42"/>
      <c r="BV2222" s="42"/>
      <c r="BW2222" s="42"/>
      <c r="CY2222" s="19">
        <v>0</v>
      </c>
      <c r="CZ2222" s="19">
        <v>944.27548297999999</v>
      </c>
      <c r="DA2222" s="19">
        <f t="shared" si="88"/>
        <v>-944.27548297999999</v>
      </c>
    </row>
    <row r="2223" spans="27:105" x14ac:dyDescent="0.35">
      <c r="AA2223" s="33"/>
      <c r="AB2223" s="33"/>
      <c r="AC2223" s="33"/>
      <c r="AN2223" s="89"/>
      <c r="BL2223" s="42"/>
      <c r="BV2223" s="42"/>
      <c r="BW2223" s="42"/>
      <c r="CY2223" s="19">
        <v>0</v>
      </c>
      <c r="CZ2223" s="19">
        <v>3000</v>
      </c>
      <c r="DA2223" s="19">
        <f t="shared" si="88"/>
        <v>-3000</v>
      </c>
    </row>
    <row r="2224" spans="27:105" x14ac:dyDescent="0.35">
      <c r="AA2224" s="33"/>
      <c r="AB2224" s="33"/>
      <c r="AC2224" s="33"/>
      <c r="AN2224" s="89"/>
      <c r="BL2224" s="42"/>
      <c r="BV2224" s="42"/>
      <c r="BW2224" s="42"/>
      <c r="CY2224" s="19">
        <v>0</v>
      </c>
      <c r="CZ2224" s="19">
        <v>0</v>
      </c>
      <c r="DA2224" s="19">
        <f t="shared" si="88"/>
        <v>0</v>
      </c>
    </row>
    <row r="2225" spans="27:105" x14ac:dyDescent="0.35">
      <c r="AA2225" s="33"/>
      <c r="AB2225" s="33"/>
      <c r="AC2225" s="33"/>
      <c r="AN2225" s="89"/>
      <c r="BL2225" s="42"/>
      <c r="BV2225" s="42"/>
      <c r="BW2225" s="42"/>
      <c r="CY2225" s="19">
        <v>0</v>
      </c>
      <c r="CZ2225" s="19">
        <v>3000</v>
      </c>
      <c r="DA2225" s="19">
        <f t="shared" si="88"/>
        <v>-3000</v>
      </c>
    </row>
    <row r="2226" spans="27:105" x14ac:dyDescent="0.35">
      <c r="AA2226" s="33"/>
      <c r="AB2226" s="33"/>
      <c r="AC2226" s="33"/>
      <c r="AN2226" s="89"/>
      <c r="BL2226" s="42"/>
      <c r="BV2226" s="42"/>
      <c r="BW2226" s="42"/>
      <c r="CY2226" s="19">
        <v>0</v>
      </c>
      <c r="CZ2226" s="19">
        <v>0</v>
      </c>
      <c r="DA2226" s="19">
        <f t="shared" si="88"/>
        <v>0</v>
      </c>
    </row>
    <row r="2227" spans="27:105" x14ac:dyDescent="0.35">
      <c r="AA2227" s="33"/>
      <c r="AB2227" s="33"/>
      <c r="AC2227" s="33"/>
      <c r="AN2227" s="89"/>
      <c r="BL2227" s="42"/>
      <c r="BV2227" s="42"/>
      <c r="BW2227" s="42"/>
      <c r="CY2227" s="19">
        <v>0</v>
      </c>
      <c r="CZ2227" s="19">
        <v>3000</v>
      </c>
      <c r="DA2227" s="19">
        <f t="shared" si="88"/>
        <v>-3000</v>
      </c>
    </row>
    <row r="2228" spans="27:105" x14ac:dyDescent="0.35">
      <c r="AA2228" s="33"/>
      <c r="AB2228" s="33"/>
      <c r="AC2228" s="33"/>
      <c r="AN2228" s="89"/>
      <c r="BL2228" s="42"/>
      <c r="BV2228" s="42"/>
      <c r="BW2228" s="42"/>
      <c r="CY2228" s="19">
        <v>1202.46533559</v>
      </c>
      <c r="CZ2228" s="19">
        <v>1797.53466441</v>
      </c>
      <c r="DA2228" s="19">
        <f t="shared" si="88"/>
        <v>-595.06932882000001</v>
      </c>
    </row>
    <row r="2229" spans="27:105" x14ac:dyDescent="0.35">
      <c r="AA2229" s="33"/>
      <c r="AB2229" s="33"/>
      <c r="AC2229" s="33"/>
      <c r="AN2229" s="89"/>
      <c r="BL2229" s="42"/>
      <c r="BV2229" s="42"/>
      <c r="BW2229" s="42"/>
      <c r="CY2229" s="19">
        <v>0</v>
      </c>
      <c r="CZ2229" s="19">
        <v>0</v>
      </c>
      <c r="DA2229" s="19">
        <f t="shared" si="88"/>
        <v>0</v>
      </c>
    </row>
    <row r="2230" spans="27:105" x14ac:dyDescent="0.35">
      <c r="AA2230" s="33"/>
      <c r="AB2230" s="33"/>
      <c r="AC2230" s="33"/>
      <c r="AN2230" s="89"/>
      <c r="BL2230" s="42"/>
      <c r="BV2230" s="42"/>
      <c r="BW2230" s="42"/>
      <c r="CY2230" s="19">
        <v>0</v>
      </c>
      <c r="CZ2230" s="19">
        <v>0</v>
      </c>
      <c r="DA2230" s="19">
        <f t="shared" si="88"/>
        <v>0</v>
      </c>
    </row>
    <row r="2231" spans="27:105" x14ac:dyDescent="0.35">
      <c r="AA2231" s="33"/>
      <c r="AB2231" s="33"/>
      <c r="AC2231" s="33"/>
      <c r="AN2231" s="89"/>
      <c r="BL2231" s="42"/>
      <c r="BV2231" s="42"/>
      <c r="BW2231" s="42"/>
      <c r="CY2231" s="19">
        <v>2139.4564936199999</v>
      </c>
      <c r="CZ2231" s="19">
        <v>860.54350638000005</v>
      </c>
      <c r="DA2231" s="19">
        <f t="shared" si="88"/>
        <v>1278.9129872399999</v>
      </c>
    </row>
    <row r="2232" spans="27:105" x14ac:dyDescent="0.35">
      <c r="AA2232" s="33"/>
      <c r="AB2232" s="33"/>
      <c r="AC2232" s="33"/>
      <c r="AN2232" s="89"/>
      <c r="BL2232" s="42"/>
      <c r="BV2232" s="42"/>
      <c r="BW2232" s="42"/>
      <c r="CY2232" s="19">
        <v>2752.9109723400002</v>
      </c>
      <c r="CZ2232" s="19">
        <v>247.08902766</v>
      </c>
      <c r="DA2232" s="19">
        <f t="shared" si="88"/>
        <v>2505.8219446800003</v>
      </c>
    </row>
    <row r="2233" spans="27:105" x14ac:dyDescent="0.35">
      <c r="AA2233" s="33"/>
      <c r="AB2233" s="33"/>
      <c r="AC2233" s="33"/>
      <c r="AN2233" s="89"/>
      <c r="BL2233" s="42"/>
      <c r="BV2233" s="42"/>
      <c r="BW2233" s="42"/>
      <c r="CY2233" s="19">
        <v>3000</v>
      </c>
      <c r="CZ2233" s="19">
        <v>0</v>
      </c>
      <c r="DA2233" s="19">
        <f t="shared" si="88"/>
        <v>3000</v>
      </c>
    </row>
    <row r="2234" spans="27:105" x14ac:dyDescent="0.35">
      <c r="AA2234" s="33"/>
      <c r="AB2234" s="33"/>
      <c r="AC2234" s="33"/>
      <c r="AN2234" s="89"/>
      <c r="BL2234" s="42"/>
      <c r="BV2234" s="42"/>
      <c r="BW2234" s="42"/>
      <c r="CY2234" s="19">
        <v>0</v>
      </c>
      <c r="CZ2234" s="19">
        <v>0</v>
      </c>
      <c r="DA2234" s="19">
        <f t="shared" si="88"/>
        <v>0</v>
      </c>
    </row>
    <row r="2235" spans="27:105" x14ac:dyDescent="0.35">
      <c r="AA2235" s="33"/>
      <c r="AB2235" s="33"/>
      <c r="AC2235" s="33"/>
      <c r="AN2235" s="89"/>
      <c r="BL2235" s="42"/>
      <c r="BV2235" s="42"/>
      <c r="BW2235" s="42"/>
      <c r="CY2235" s="19">
        <v>0</v>
      </c>
      <c r="CZ2235" s="19">
        <v>2156.7843574499998</v>
      </c>
      <c r="DA2235" s="19">
        <f t="shared" si="88"/>
        <v>-2156.7843574499998</v>
      </c>
    </row>
    <row r="2236" spans="27:105" x14ac:dyDescent="0.35">
      <c r="AA2236" s="33"/>
      <c r="AB2236" s="33"/>
      <c r="AC2236" s="33"/>
      <c r="AN2236" s="89"/>
      <c r="BL2236" s="42"/>
      <c r="BV2236" s="42"/>
      <c r="BW2236" s="42"/>
      <c r="CY2236" s="19">
        <v>577.98556169999995</v>
      </c>
      <c r="CZ2236" s="19">
        <v>2422.0144383000002</v>
      </c>
      <c r="DA2236" s="19">
        <f t="shared" si="88"/>
        <v>-1844.0288766000003</v>
      </c>
    </row>
    <row r="2237" spans="27:105" x14ac:dyDescent="0.35">
      <c r="AA2237" s="33"/>
      <c r="AB2237" s="33"/>
      <c r="AC2237" s="33"/>
      <c r="AN2237" s="89"/>
      <c r="BL2237" s="42"/>
      <c r="BV2237" s="42"/>
      <c r="BW2237" s="42"/>
      <c r="CY2237" s="19">
        <v>3000</v>
      </c>
      <c r="CZ2237" s="19">
        <v>0</v>
      </c>
      <c r="DA2237" s="19">
        <f t="shared" si="88"/>
        <v>3000</v>
      </c>
    </row>
    <row r="2238" spans="27:105" x14ac:dyDescent="0.35">
      <c r="AA2238" s="33"/>
      <c r="AB2238" s="33"/>
      <c r="AC2238" s="33"/>
      <c r="AN2238" s="89"/>
      <c r="BL2238" s="42"/>
      <c r="BV2238" s="42"/>
      <c r="BW2238" s="42"/>
      <c r="CY2238" s="19">
        <v>0</v>
      </c>
      <c r="CZ2238" s="19">
        <v>0</v>
      </c>
      <c r="DA2238" s="19">
        <f t="shared" si="88"/>
        <v>0</v>
      </c>
    </row>
    <row r="2239" spans="27:105" x14ac:dyDescent="0.35">
      <c r="AA2239" s="33"/>
      <c r="AB2239" s="33"/>
      <c r="AC2239" s="33"/>
      <c r="AN2239" s="89"/>
      <c r="BL2239" s="42"/>
      <c r="BV2239" s="42"/>
      <c r="BW2239" s="42"/>
      <c r="CY2239" s="19">
        <v>2927.2353595700001</v>
      </c>
      <c r="CZ2239" s="19">
        <v>72.76464043</v>
      </c>
      <c r="DA2239" s="19">
        <f t="shared" si="88"/>
        <v>2854.4707191400003</v>
      </c>
    </row>
    <row r="2240" spans="27:105" x14ac:dyDescent="0.35">
      <c r="AA2240" s="33"/>
      <c r="AB2240" s="33"/>
      <c r="AC2240" s="33"/>
      <c r="AN2240" s="89"/>
      <c r="BL2240" s="42"/>
      <c r="BV2240" s="42"/>
      <c r="BW2240" s="42"/>
      <c r="CY2240" s="19">
        <v>0</v>
      </c>
      <c r="CZ2240" s="19">
        <v>1617.4567489399999</v>
      </c>
      <c r="DA2240" s="19">
        <f t="shared" si="88"/>
        <v>-1617.4567489399999</v>
      </c>
    </row>
    <row r="2241" spans="27:105" x14ac:dyDescent="0.35">
      <c r="AA2241" s="33"/>
      <c r="AB2241" s="33"/>
      <c r="AC2241" s="33"/>
      <c r="AN2241" s="89"/>
      <c r="BL2241" s="42"/>
      <c r="BV2241" s="42"/>
      <c r="BW2241" s="42"/>
      <c r="CY2241" s="19">
        <v>0</v>
      </c>
      <c r="CZ2241" s="19">
        <v>0</v>
      </c>
      <c r="DA2241" s="19">
        <f t="shared" si="88"/>
        <v>0</v>
      </c>
    </row>
    <row r="2242" spans="27:105" x14ac:dyDescent="0.35">
      <c r="AA2242" s="33"/>
      <c r="AB2242" s="33"/>
      <c r="AC2242" s="33"/>
      <c r="AN2242" s="89"/>
      <c r="BL2242" s="42"/>
      <c r="BV2242" s="42"/>
      <c r="BW2242" s="42"/>
      <c r="CY2242" s="19">
        <v>0</v>
      </c>
      <c r="CZ2242" s="19">
        <v>1083.2130723400001</v>
      </c>
      <c r="DA2242" s="19">
        <f t="shared" si="88"/>
        <v>-1083.2130723400001</v>
      </c>
    </row>
    <row r="2243" spans="27:105" x14ac:dyDescent="0.35">
      <c r="AA2243" s="33"/>
      <c r="AB2243" s="33"/>
      <c r="AC2243" s="33"/>
      <c r="AN2243" s="89"/>
      <c r="BL2243" s="42"/>
      <c r="BV2243" s="42"/>
      <c r="BW2243" s="42"/>
      <c r="CY2243" s="19">
        <v>474.99828766000002</v>
      </c>
      <c r="CZ2243" s="19">
        <v>2525.0017123399998</v>
      </c>
      <c r="DA2243" s="19">
        <f t="shared" si="88"/>
        <v>-2050.0034246799996</v>
      </c>
    </row>
    <row r="2244" spans="27:105" x14ac:dyDescent="0.35">
      <c r="AA2244" s="33"/>
      <c r="AB2244" s="33"/>
      <c r="AC2244" s="33"/>
      <c r="AN2244" s="89"/>
      <c r="BL2244" s="42"/>
      <c r="BV2244" s="42"/>
      <c r="BW2244" s="42"/>
      <c r="CY2244" s="19">
        <v>0</v>
      </c>
      <c r="CZ2244" s="19">
        <v>0</v>
      </c>
      <c r="DA2244" s="19">
        <f t="shared" si="88"/>
        <v>0</v>
      </c>
    </row>
    <row r="2245" spans="27:105" x14ac:dyDescent="0.35">
      <c r="AA2245" s="33"/>
      <c r="AB2245" s="33"/>
      <c r="AC2245" s="33"/>
      <c r="AN2245" s="89"/>
      <c r="BL2245" s="42"/>
      <c r="BV2245" s="42"/>
      <c r="BW2245" s="42"/>
      <c r="CY2245" s="19">
        <v>0</v>
      </c>
      <c r="CZ2245" s="19">
        <v>0</v>
      </c>
      <c r="DA2245" s="19">
        <f t="shared" si="88"/>
        <v>0</v>
      </c>
    </row>
    <row r="2246" spans="27:105" x14ac:dyDescent="0.35">
      <c r="AA2246" s="33"/>
      <c r="AB2246" s="33"/>
      <c r="AC2246" s="33"/>
      <c r="AN2246" s="89"/>
      <c r="BL2246" s="42"/>
      <c r="BV2246" s="42"/>
      <c r="BW2246" s="42"/>
      <c r="CY2246" s="19">
        <v>970.06831701999999</v>
      </c>
      <c r="CZ2246" s="19">
        <v>0</v>
      </c>
      <c r="DA2246" s="19">
        <f t="shared" ref="DA2246:DA2309" si="89">CY2246-CZ2246</f>
        <v>970.06831701999999</v>
      </c>
    </row>
    <row r="2247" spans="27:105" x14ac:dyDescent="0.35">
      <c r="AA2247" s="33"/>
      <c r="AB2247" s="33"/>
      <c r="AC2247" s="33"/>
      <c r="AN2247" s="89"/>
      <c r="BL2247" s="42"/>
      <c r="BV2247" s="42"/>
      <c r="BW2247" s="42"/>
      <c r="CY2247" s="19">
        <v>0</v>
      </c>
      <c r="CZ2247" s="19">
        <v>765.57609787000001</v>
      </c>
      <c r="DA2247" s="19">
        <f t="shared" si="89"/>
        <v>-765.57609787000001</v>
      </c>
    </row>
    <row r="2248" spans="27:105" x14ac:dyDescent="0.35">
      <c r="AA2248" s="33"/>
      <c r="AB2248" s="33"/>
      <c r="AC2248" s="33"/>
      <c r="AN2248" s="89"/>
      <c r="BL2248" s="42"/>
      <c r="BV2248" s="42"/>
      <c r="BW2248" s="42"/>
      <c r="CY2248" s="19">
        <v>0</v>
      </c>
      <c r="CZ2248" s="19">
        <v>2510.3740851100001</v>
      </c>
      <c r="DA2248" s="19">
        <f t="shared" si="89"/>
        <v>-2510.3740851100001</v>
      </c>
    </row>
    <row r="2249" spans="27:105" x14ac:dyDescent="0.35">
      <c r="AA2249" s="33"/>
      <c r="AB2249" s="33"/>
      <c r="AC2249" s="33"/>
      <c r="AN2249" s="89"/>
      <c r="BL2249" s="42"/>
      <c r="BV2249" s="42"/>
      <c r="BW2249" s="42"/>
      <c r="CY2249" s="19">
        <v>0</v>
      </c>
      <c r="CZ2249" s="19">
        <v>1130.7037138400001</v>
      </c>
      <c r="DA2249" s="19">
        <f t="shared" si="89"/>
        <v>-1130.7037138400001</v>
      </c>
    </row>
    <row r="2250" spans="27:105" x14ac:dyDescent="0.35">
      <c r="AA2250" s="33"/>
      <c r="AB2250" s="33"/>
      <c r="AC2250" s="33"/>
      <c r="AN2250" s="89"/>
      <c r="BL2250" s="42"/>
      <c r="BV2250" s="42"/>
      <c r="BW2250" s="42"/>
      <c r="CY2250" s="19">
        <v>606.19524680999996</v>
      </c>
      <c r="CZ2250" s="19">
        <v>2393.8047531900002</v>
      </c>
      <c r="DA2250" s="19">
        <f t="shared" si="89"/>
        <v>-1787.6095063800003</v>
      </c>
    </row>
    <row r="2251" spans="27:105" x14ac:dyDescent="0.35">
      <c r="AA2251" s="33"/>
      <c r="AB2251" s="33"/>
      <c r="AC2251" s="33"/>
      <c r="AN2251" s="89"/>
      <c r="BL2251" s="42"/>
      <c r="BV2251" s="42"/>
      <c r="BW2251" s="42"/>
      <c r="CY2251" s="19">
        <v>0</v>
      </c>
      <c r="CZ2251" s="19">
        <v>0</v>
      </c>
      <c r="DA2251" s="19">
        <f t="shared" si="89"/>
        <v>0</v>
      </c>
    </row>
    <row r="2252" spans="27:105" x14ac:dyDescent="0.35">
      <c r="AA2252" s="33"/>
      <c r="AB2252" s="33"/>
      <c r="AC2252" s="33"/>
      <c r="AN2252" s="89"/>
      <c r="BL2252" s="42"/>
      <c r="BV2252" s="42"/>
      <c r="BW2252" s="42"/>
      <c r="CY2252" s="19">
        <v>1392.5259493799999</v>
      </c>
      <c r="CZ2252" s="19">
        <v>1607.4740506200001</v>
      </c>
      <c r="DA2252" s="19">
        <f t="shared" si="89"/>
        <v>-214.94810124000014</v>
      </c>
    </row>
    <row r="2253" spans="27:105" x14ac:dyDescent="0.35">
      <c r="AA2253" s="33"/>
      <c r="AB2253" s="33"/>
      <c r="AC2253" s="33"/>
      <c r="AN2253" s="89"/>
      <c r="BL2253" s="42"/>
      <c r="BV2253" s="42"/>
      <c r="BW2253" s="42"/>
      <c r="CY2253" s="19">
        <v>0</v>
      </c>
      <c r="CZ2253" s="19">
        <v>0</v>
      </c>
      <c r="DA2253" s="19">
        <f t="shared" si="89"/>
        <v>0</v>
      </c>
    </row>
    <row r="2254" spans="27:105" x14ac:dyDescent="0.35">
      <c r="AA2254" s="33"/>
      <c r="AB2254" s="33"/>
      <c r="AC2254" s="33"/>
      <c r="AN2254" s="89"/>
      <c r="BL2254" s="42"/>
      <c r="BV2254" s="42"/>
      <c r="BW2254" s="42"/>
      <c r="CY2254" s="19">
        <v>0</v>
      </c>
      <c r="CZ2254" s="19">
        <v>0</v>
      </c>
      <c r="DA2254" s="19">
        <f t="shared" si="89"/>
        <v>0</v>
      </c>
    </row>
    <row r="2255" spans="27:105" x14ac:dyDescent="0.35">
      <c r="AA2255" s="33"/>
      <c r="AB2255" s="33"/>
      <c r="AC2255" s="33"/>
      <c r="AN2255" s="89"/>
      <c r="BL2255" s="42"/>
      <c r="BV2255" s="42"/>
      <c r="BW2255" s="42"/>
      <c r="CY2255" s="19">
        <v>0</v>
      </c>
      <c r="CZ2255" s="19">
        <v>0</v>
      </c>
      <c r="DA2255" s="19">
        <f t="shared" si="89"/>
        <v>0</v>
      </c>
    </row>
    <row r="2256" spans="27:105" x14ac:dyDescent="0.35">
      <c r="AA2256" s="33"/>
      <c r="AB2256" s="33"/>
      <c r="AC2256" s="33"/>
      <c r="AN2256" s="89"/>
      <c r="BL2256" s="42"/>
      <c r="BV2256" s="42"/>
      <c r="BW2256" s="42"/>
      <c r="CY2256" s="19">
        <v>1157.67674468</v>
      </c>
      <c r="CZ2256" s="19">
        <v>0</v>
      </c>
      <c r="DA2256" s="19">
        <f t="shared" si="89"/>
        <v>1157.67674468</v>
      </c>
    </row>
    <row r="2257" spans="27:105" x14ac:dyDescent="0.35">
      <c r="AA2257" s="33"/>
      <c r="AB2257" s="33"/>
      <c r="AC2257" s="33"/>
      <c r="AN2257" s="89"/>
      <c r="BL2257" s="42"/>
      <c r="BV2257" s="42"/>
      <c r="BW2257" s="42"/>
      <c r="CY2257" s="19">
        <v>927.75887234000004</v>
      </c>
      <c r="CZ2257" s="19">
        <v>0</v>
      </c>
      <c r="DA2257" s="19">
        <f t="shared" si="89"/>
        <v>927.75887234000004</v>
      </c>
    </row>
    <row r="2258" spans="27:105" x14ac:dyDescent="0.35">
      <c r="AA2258" s="33"/>
      <c r="AB2258" s="33"/>
      <c r="AC2258" s="33"/>
      <c r="AN2258" s="89"/>
      <c r="BL2258" s="42"/>
      <c r="BV2258" s="42"/>
      <c r="BW2258" s="42"/>
      <c r="CY2258" s="19">
        <v>0</v>
      </c>
      <c r="CZ2258" s="19">
        <v>0</v>
      </c>
      <c r="DA2258" s="19">
        <f t="shared" si="89"/>
        <v>0</v>
      </c>
    </row>
    <row r="2259" spans="27:105" x14ac:dyDescent="0.35">
      <c r="AA2259" s="33"/>
      <c r="AB2259" s="33"/>
      <c r="AC2259" s="33"/>
      <c r="AN2259" s="89"/>
      <c r="BL2259" s="42"/>
      <c r="BV2259" s="42"/>
      <c r="BW2259" s="42"/>
      <c r="CY2259" s="19">
        <v>0</v>
      </c>
      <c r="CZ2259" s="19">
        <v>124.27375745000001</v>
      </c>
      <c r="DA2259" s="19">
        <f t="shared" si="89"/>
        <v>-124.27375745000001</v>
      </c>
    </row>
    <row r="2260" spans="27:105" x14ac:dyDescent="0.35">
      <c r="AA2260" s="33"/>
      <c r="AB2260" s="33"/>
      <c r="AC2260" s="33"/>
      <c r="AN2260" s="89"/>
      <c r="BL2260" s="42"/>
      <c r="BV2260" s="42"/>
      <c r="BW2260" s="42"/>
      <c r="CY2260" s="19">
        <v>2761.6634083399999</v>
      </c>
      <c r="CZ2260" s="19">
        <v>0</v>
      </c>
      <c r="DA2260" s="19">
        <f t="shared" si="89"/>
        <v>2761.6634083399999</v>
      </c>
    </row>
    <row r="2261" spans="27:105" x14ac:dyDescent="0.35">
      <c r="AA2261" s="33"/>
      <c r="AB2261" s="33"/>
      <c r="AC2261" s="33"/>
      <c r="AN2261" s="89"/>
      <c r="BL2261" s="42"/>
      <c r="BV2261" s="42"/>
      <c r="BW2261" s="42"/>
      <c r="CY2261" s="19">
        <v>625.46752765999997</v>
      </c>
      <c r="CZ2261" s="19">
        <v>0</v>
      </c>
      <c r="DA2261" s="19">
        <f t="shared" si="89"/>
        <v>625.46752765999997</v>
      </c>
    </row>
    <row r="2262" spans="27:105" x14ac:dyDescent="0.35">
      <c r="AA2262" s="33"/>
      <c r="AB2262" s="33"/>
      <c r="AC2262" s="33"/>
      <c r="AN2262" s="89"/>
      <c r="BL2262" s="42"/>
      <c r="BV2262" s="42"/>
      <c r="BW2262" s="42"/>
      <c r="CY2262" s="19">
        <v>612.75621277000005</v>
      </c>
      <c r="CZ2262" s="19">
        <v>0</v>
      </c>
      <c r="DA2262" s="19">
        <f t="shared" si="89"/>
        <v>612.75621277000005</v>
      </c>
    </row>
    <row r="2263" spans="27:105" x14ac:dyDescent="0.35">
      <c r="AA2263" s="33"/>
      <c r="AB2263" s="33"/>
      <c r="AC2263" s="33"/>
      <c r="AN2263" s="89"/>
      <c r="BL2263" s="42"/>
      <c r="BV2263" s="42"/>
      <c r="BW2263" s="42"/>
      <c r="CY2263" s="19">
        <v>610.51991914999996</v>
      </c>
      <c r="CZ2263" s="19">
        <v>0</v>
      </c>
      <c r="DA2263" s="19">
        <f t="shared" si="89"/>
        <v>610.51991914999996</v>
      </c>
    </row>
    <row r="2264" spans="27:105" x14ac:dyDescent="0.35">
      <c r="AA2264" s="33"/>
      <c r="AB2264" s="33"/>
      <c r="AC2264" s="33"/>
      <c r="AN2264" s="89"/>
      <c r="BL2264" s="42"/>
      <c r="BV2264" s="42"/>
      <c r="BW2264" s="42"/>
      <c r="CY2264" s="19">
        <v>244.68305106</v>
      </c>
      <c r="CZ2264" s="19">
        <v>0</v>
      </c>
      <c r="DA2264" s="19">
        <f t="shared" si="89"/>
        <v>244.68305106</v>
      </c>
    </row>
    <row r="2265" spans="27:105" x14ac:dyDescent="0.35">
      <c r="AA2265" s="33"/>
      <c r="AB2265" s="33"/>
      <c r="AC2265" s="33"/>
      <c r="AN2265" s="89"/>
      <c r="BL2265" s="42"/>
      <c r="BV2265" s="42"/>
      <c r="BW2265" s="42"/>
      <c r="CY2265" s="19">
        <v>402.85422978999998</v>
      </c>
      <c r="CZ2265" s="19">
        <v>0</v>
      </c>
      <c r="DA2265" s="19">
        <f t="shared" si="89"/>
        <v>402.85422978999998</v>
      </c>
    </row>
    <row r="2266" spans="27:105" x14ac:dyDescent="0.35">
      <c r="AA2266" s="33"/>
      <c r="AB2266" s="33"/>
      <c r="AC2266" s="33"/>
      <c r="AN2266" s="89"/>
      <c r="BL2266" s="42"/>
      <c r="BV2266" s="42"/>
      <c r="BW2266" s="42"/>
      <c r="CY2266" s="19">
        <v>326.73792766000003</v>
      </c>
      <c r="CZ2266" s="19">
        <v>0</v>
      </c>
      <c r="DA2266" s="19">
        <f t="shared" si="89"/>
        <v>326.73792766000003</v>
      </c>
    </row>
    <row r="2267" spans="27:105" x14ac:dyDescent="0.35">
      <c r="AA2267" s="33"/>
      <c r="AB2267" s="33"/>
      <c r="AC2267" s="33"/>
      <c r="AN2267" s="89"/>
      <c r="BL2267" s="42"/>
      <c r="BV2267" s="42"/>
      <c r="BW2267" s="42"/>
      <c r="CY2267" s="19">
        <v>344.60277531999998</v>
      </c>
      <c r="CZ2267" s="19">
        <v>0</v>
      </c>
      <c r="DA2267" s="19">
        <f t="shared" si="89"/>
        <v>344.60277531999998</v>
      </c>
    </row>
    <row r="2268" spans="27:105" x14ac:dyDescent="0.35">
      <c r="AA2268" s="33"/>
      <c r="AB2268" s="33"/>
      <c r="AC2268" s="33"/>
      <c r="AN2268" s="89"/>
      <c r="BL2268" s="42"/>
      <c r="BV2268" s="42"/>
      <c r="BW2268" s="42"/>
      <c r="CY2268" s="19">
        <v>1208.73753702</v>
      </c>
      <c r="CZ2268" s="19">
        <v>0</v>
      </c>
      <c r="DA2268" s="19">
        <f t="shared" si="89"/>
        <v>1208.73753702</v>
      </c>
    </row>
    <row r="2269" spans="27:105" x14ac:dyDescent="0.35">
      <c r="AA2269" s="33"/>
      <c r="AB2269" s="33"/>
      <c r="AC2269" s="33"/>
      <c r="AN2269" s="89"/>
      <c r="BL2269" s="42"/>
      <c r="BV2269" s="42"/>
      <c r="BW2269" s="42"/>
      <c r="CY2269" s="19">
        <v>490.87365105999999</v>
      </c>
      <c r="CZ2269" s="19">
        <v>0</v>
      </c>
      <c r="DA2269" s="19">
        <f t="shared" si="89"/>
        <v>490.87365105999999</v>
      </c>
    </row>
    <row r="2270" spans="27:105" x14ac:dyDescent="0.35">
      <c r="AA2270" s="33"/>
      <c r="AB2270" s="33"/>
      <c r="AC2270" s="33"/>
      <c r="AN2270" s="89"/>
      <c r="BL2270" s="42"/>
      <c r="BV2270" s="42"/>
      <c r="BW2270" s="42"/>
      <c r="CY2270" s="19">
        <v>0</v>
      </c>
      <c r="CZ2270" s="19">
        <v>0</v>
      </c>
      <c r="DA2270" s="19">
        <f t="shared" si="89"/>
        <v>0</v>
      </c>
    </row>
    <row r="2271" spans="27:105" x14ac:dyDescent="0.35">
      <c r="AA2271" s="33"/>
      <c r="AB2271" s="33"/>
      <c r="AC2271" s="33"/>
      <c r="AN2271" s="89"/>
      <c r="BL2271" s="42"/>
      <c r="BV2271" s="42"/>
      <c r="BW2271" s="42"/>
      <c r="CY2271" s="19">
        <v>0</v>
      </c>
      <c r="CZ2271" s="19">
        <v>3000</v>
      </c>
      <c r="DA2271" s="19">
        <f t="shared" si="89"/>
        <v>-3000</v>
      </c>
    </row>
    <row r="2272" spans="27:105" x14ac:dyDescent="0.35">
      <c r="AA2272" s="33"/>
      <c r="AB2272" s="33"/>
      <c r="AC2272" s="33"/>
      <c r="AN2272" s="89"/>
      <c r="BL2272" s="42"/>
      <c r="BV2272" s="42"/>
      <c r="BW2272" s="42"/>
      <c r="CY2272" s="19">
        <v>0</v>
      </c>
      <c r="CZ2272" s="19">
        <v>3000</v>
      </c>
      <c r="DA2272" s="19">
        <f t="shared" si="89"/>
        <v>-3000</v>
      </c>
    </row>
    <row r="2273" spans="27:105" x14ac:dyDescent="0.35">
      <c r="AA2273" s="33"/>
      <c r="AB2273" s="33"/>
      <c r="AC2273" s="33"/>
      <c r="AN2273" s="89"/>
      <c r="BL2273" s="42"/>
      <c r="BV2273" s="42"/>
      <c r="BW2273" s="42"/>
      <c r="CY2273" s="19">
        <v>0</v>
      </c>
      <c r="CZ2273" s="19">
        <v>0</v>
      </c>
      <c r="DA2273" s="19">
        <f t="shared" si="89"/>
        <v>0</v>
      </c>
    </row>
    <row r="2274" spans="27:105" x14ac:dyDescent="0.35">
      <c r="AA2274" s="33"/>
      <c r="AB2274" s="33"/>
      <c r="AC2274" s="33"/>
      <c r="AN2274" s="89"/>
      <c r="BL2274" s="42"/>
      <c r="BV2274" s="42"/>
      <c r="BW2274" s="42"/>
      <c r="CY2274" s="19">
        <v>0</v>
      </c>
      <c r="CZ2274" s="19">
        <v>2461.3510063799999</v>
      </c>
      <c r="DA2274" s="19">
        <f t="shared" si="89"/>
        <v>-2461.3510063799999</v>
      </c>
    </row>
    <row r="2275" spans="27:105" x14ac:dyDescent="0.35">
      <c r="AA2275" s="33"/>
      <c r="AB2275" s="33"/>
      <c r="AC2275" s="33"/>
      <c r="AN2275" s="89"/>
      <c r="BL2275" s="42"/>
      <c r="BV2275" s="42"/>
      <c r="BW2275" s="42"/>
      <c r="CY2275" s="19">
        <v>491.89735723000001</v>
      </c>
      <c r="CZ2275" s="19">
        <v>2508.1026427699999</v>
      </c>
      <c r="DA2275" s="19">
        <f t="shared" si="89"/>
        <v>-2016.2052855399997</v>
      </c>
    </row>
    <row r="2276" spans="27:105" x14ac:dyDescent="0.35">
      <c r="AA2276" s="33"/>
      <c r="AB2276" s="33"/>
      <c r="AC2276" s="33"/>
      <c r="AN2276" s="89"/>
      <c r="BL2276" s="42"/>
      <c r="BV2276" s="42"/>
      <c r="BW2276" s="42"/>
      <c r="CY2276" s="19">
        <v>0</v>
      </c>
      <c r="CZ2276" s="19">
        <v>0</v>
      </c>
      <c r="DA2276" s="19">
        <f t="shared" si="89"/>
        <v>0</v>
      </c>
    </row>
    <row r="2277" spans="27:105" x14ac:dyDescent="0.35">
      <c r="AA2277" s="33"/>
      <c r="AB2277" s="33"/>
      <c r="AC2277" s="33"/>
      <c r="AN2277" s="89"/>
      <c r="BL2277" s="42"/>
      <c r="BV2277" s="42"/>
      <c r="BW2277" s="42"/>
      <c r="CY2277" s="19">
        <v>0</v>
      </c>
      <c r="CZ2277" s="19">
        <v>0</v>
      </c>
      <c r="DA2277" s="19">
        <f t="shared" si="89"/>
        <v>0</v>
      </c>
    </row>
    <row r="2278" spans="27:105" x14ac:dyDescent="0.35">
      <c r="AA2278" s="33"/>
      <c r="AB2278" s="33"/>
      <c r="AC2278" s="33"/>
      <c r="AN2278" s="89"/>
      <c r="BL2278" s="42"/>
      <c r="BV2278" s="42"/>
      <c r="BW2278" s="42"/>
      <c r="CY2278" s="19">
        <v>0</v>
      </c>
      <c r="CZ2278" s="19">
        <v>0</v>
      </c>
      <c r="DA2278" s="19">
        <f t="shared" si="89"/>
        <v>0</v>
      </c>
    </row>
    <row r="2279" spans="27:105" x14ac:dyDescent="0.35">
      <c r="AA2279" s="33"/>
      <c r="AB2279" s="33"/>
      <c r="AC2279" s="33"/>
      <c r="AN2279" s="89"/>
      <c r="BL2279" s="42"/>
      <c r="BV2279" s="42"/>
      <c r="BW2279" s="42"/>
      <c r="CY2279" s="19">
        <v>0</v>
      </c>
      <c r="CZ2279" s="19">
        <v>0</v>
      </c>
      <c r="DA2279" s="19">
        <f t="shared" si="89"/>
        <v>0</v>
      </c>
    </row>
    <row r="2280" spans="27:105" x14ac:dyDescent="0.35">
      <c r="AA2280" s="33"/>
      <c r="AB2280" s="33"/>
      <c r="AC2280" s="33"/>
      <c r="AN2280" s="89"/>
      <c r="BL2280" s="42"/>
      <c r="BV2280" s="42"/>
      <c r="BW2280" s="42"/>
      <c r="CY2280" s="19">
        <v>1976.83906383</v>
      </c>
      <c r="CZ2280" s="19">
        <v>0</v>
      </c>
      <c r="DA2280" s="19">
        <f t="shared" si="89"/>
        <v>1976.83906383</v>
      </c>
    </row>
    <row r="2281" spans="27:105" x14ac:dyDescent="0.35">
      <c r="AA2281" s="33"/>
      <c r="AB2281" s="33"/>
      <c r="AC2281" s="33"/>
      <c r="AN2281" s="89"/>
      <c r="BL2281" s="42"/>
      <c r="BV2281" s="42"/>
      <c r="BW2281" s="42"/>
      <c r="CY2281" s="19">
        <v>2221.51747234</v>
      </c>
      <c r="CZ2281" s="19">
        <v>0</v>
      </c>
      <c r="DA2281" s="19">
        <f t="shared" si="89"/>
        <v>2221.51747234</v>
      </c>
    </row>
    <row r="2282" spans="27:105" x14ac:dyDescent="0.35">
      <c r="AA2282" s="33"/>
      <c r="AB2282" s="33"/>
      <c r="AC2282" s="33"/>
      <c r="AN2282" s="89"/>
      <c r="BL2282" s="42"/>
      <c r="BV2282" s="42"/>
      <c r="BW2282" s="42"/>
      <c r="CY2282" s="19">
        <v>8.9145404300000006</v>
      </c>
      <c r="CZ2282" s="19">
        <v>0</v>
      </c>
      <c r="DA2282" s="19">
        <f t="shared" si="89"/>
        <v>8.9145404300000006</v>
      </c>
    </row>
    <row r="2283" spans="27:105" x14ac:dyDescent="0.35">
      <c r="AA2283" s="33"/>
      <c r="AB2283" s="33"/>
      <c r="AC2283" s="33"/>
      <c r="AN2283" s="89"/>
      <c r="BL2283" s="42"/>
      <c r="BV2283" s="42"/>
      <c r="BW2283" s="42"/>
      <c r="CY2283" s="19">
        <v>0</v>
      </c>
      <c r="CZ2283" s="19">
        <v>0</v>
      </c>
      <c r="DA2283" s="19">
        <f t="shared" si="89"/>
        <v>0</v>
      </c>
    </row>
    <row r="2284" spans="27:105" x14ac:dyDescent="0.35">
      <c r="AA2284" s="33"/>
      <c r="AB2284" s="33"/>
      <c r="AC2284" s="33"/>
      <c r="AN2284" s="89"/>
      <c r="BL2284" s="42"/>
      <c r="BV2284" s="42"/>
      <c r="BW2284" s="42"/>
      <c r="CY2284" s="19">
        <v>1792.7289234</v>
      </c>
      <c r="CZ2284" s="19">
        <v>0</v>
      </c>
      <c r="DA2284" s="19">
        <f t="shared" si="89"/>
        <v>1792.7289234</v>
      </c>
    </row>
    <row r="2285" spans="27:105" x14ac:dyDescent="0.35">
      <c r="AA2285" s="33"/>
      <c r="AB2285" s="33"/>
      <c r="AC2285" s="33"/>
      <c r="AN2285" s="89"/>
      <c r="BL2285" s="42"/>
      <c r="BV2285" s="42"/>
      <c r="BW2285" s="42"/>
      <c r="CY2285" s="19">
        <v>0</v>
      </c>
      <c r="CZ2285" s="19">
        <v>0</v>
      </c>
      <c r="DA2285" s="19">
        <f t="shared" si="89"/>
        <v>0</v>
      </c>
    </row>
    <row r="2286" spans="27:105" x14ac:dyDescent="0.35">
      <c r="AA2286" s="33"/>
      <c r="AB2286" s="33"/>
      <c r="AC2286" s="33"/>
      <c r="AN2286" s="89"/>
      <c r="BL2286" s="42"/>
      <c r="BV2286" s="42"/>
      <c r="BW2286" s="42"/>
      <c r="CY2286" s="19">
        <v>0</v>
      </c>
      <c r="CZ2286" s="19">
        <v>0</v>
      </c>
      <c r="DA2286" s="19">
        <f t="shared" si="89"/>
        <v>0</v>
      </c>
    </row>
    <row r="2287" spans="27:105" x14ac:dyDescent="0.35">
      <c r="AA2287" s="33"/>
      <c r="AB2287" s="33"/>
      <c r="AC2287" s="33"/>
      <c r="AN2287" s="89"/>
      <c r="BL2287" s="42"/>
      <c r="BV2287" s="42"/>
      <c r="BW2287" s="42"/>
      <c r="CY2287" s="19">
        <v>0</v>
      </c>
      <c r="CZ2287" s="19">
        <v>0</v>
      </c>
      <c r="DA2287" s="19">
        <f t="shared" si="89"/>
        <v>0</v>
      </c>
    </row>
    <row r="2288" spans="27:105" x14ac:dyDescent="0.35">
      <c r="AA2288" s="33"/>
      <c r="AB2288" s="33"/>
      <c r="AC2288" s="33"/>
      <c r="AN2288" s="89"/>
      <c r="BL2288" s="42"/>
      <c r="BV2288" s="42"/>
      <c r="BW2288" s="42"/>
      <c r="CY2288" s="19">
        <v>0</v>
      </c>
      <c r="CZ2288" s="19">
        <v>1984.70126983</v>
      </c>
      <c r="DA2288" s="19">
        <f t="shared" si="89"/>
        <v>-1984.70126983</v>
      </c>
    </row>
    <row r="2289" spans="27:105" x14ac:dyDescent="0.35">
      <c r="AA2289" s="33"/>
      <c r="AB2289" s="33"/>
      <c r="AC2289" s="33"/>
      <c r="AN2289" s="89"/>
      <c r="BL2289" s="42"/>
      <c r="BV2289" s="42"/>
      <c r="BW2289" s="42"/>
      <c r="CY2289" s="19">
        <v>0</v>
      </c>
      <c r="CZ2289" s="19">
        <v>1042.09244756</v>
      </c>
      <c r="DA2289" s="19">
        <f t="shared" si="89"/>
        <v>-1042.09244756</v>
      </c>
    </row>
    <row r="2290" spans="27:105" x14ac:dyDescent="0.35">
      <c r="AA2290" s="33"/>
      <c r="AB2290" s="33"/>
      <c r="AC2290" s="33"/>
      <c r="AN2290" s="89"/>
      <c r="BL2290" s="42"/>
      <c r="BV2290" s="42"/>
      <c r="BW2290" s="42"/>
      <c r="CY2290" s="19">
        <v>1576.8587276600001</v>
      </c>
      <c r="CZ2290" s="19">
        <v>0</v>
      </c>
      <c r="DA2290" s="19">
        <f t="shared" si="89"/>
        <v>1576.8587276600001</v>
      </c>
    </row>
    <row r="2291" spans="27:105" x14ac:dyDescent="0.35">
      <c r="AA2291" s="33"/>
      <c r="AB2291" s="33"/>
      <c r="AC2291" s="33"/>
      <c r="AN2291" s="89"/>
      <c r="BL2291" s="42"/>
      <c r="BV2291" s="42"/>
      <c r="BW2291" s="42"/>
      <c r="CY2291" s="19">
        <v>2123.43097532</v>
      </c>
      <c r="CZ2291" s="19">
        <v>0</v>
      </c>
      <c r="DA2291" s="19">
        <f t="shared" si="89"/>
        <v>2123.43097532</v>
      </c>
    </row>
    <row r="2292" spans="27:105" x14ac:dyDescent="0.35">
      <c r="AA2292" s="33"/>
      <c r="AB2292" s="33"/>
      <c r="AC2292" s="33"/>
      <c r="AN2292" s="89"/>
      <c r="BL2292" s="42"/>
      <c r="BV2292" s="42"/>
      <c r="BW2292" s="42"/>
      <c r="CY2292" s="19">
        <v>2684.3605170199999</v>
      </c>
      <c r="CZ2292" s="19">
        <v>0</v>
      </c>
      <c r="DA2292" s="19">
        <f t="shared" si="89"/>
        <v>2684.3605170199999</v>
      </c>
    </row>
    <row r="2293" spans="27:105" x14ac:dyDescent="0.35">
      <c r="AA2293" s="33"/>
      <c r="AB2293" s="33"/>
      <c r="AC2293" s="33"/>
      <c r="AN2293" s="89"/>
      <c r="BL2293" s="42"/>
      <c r="BV2293" s="42"/>
      <c r="BW2293" s="42"/>
      <c r="CY2293" s="19">
        <v>0</v>
      </c>
      <c r="CZ2293" s="19">
        <v>0</v>
      </c>
      <c r="DA2293" s="19">
        <f t="shared" si="89"/>
        <v>0</v>
      </c>
    </row>
    <row r="2294" spans="27:105" x14ac:dyDescent="0.35">
      <c r="AA2294" s="33"/>
      <c r="AB2294" s="33"/>
      <c r="AC2294" s="33"/>
      <c r="AN2294" s="89"/>
      <c r="BL2294" s="42"/>
      <c r="BV2294" s="42"/>
      <c r="BW2294" s="42"/>
      <c r="CY2294" s="19">
        <v>0</v>
      </c>
      <c r="CZ2294" s="19">
        <v>0</v>
      </c>
      <c r="DA2294" s="19">
        <f t="shared" si="89"/>
        <v>0</v>
      </c>
    </row>
    <row r="2295" spans="27:105" x14ac:dyDescent="0.35">
      <c r="AA2295" s="33"/>
      <c r="AB2295" s="33"/>
      <c r="AC2295" s="33"/>
      <c r="AN2295" s="89"/>
      <c r="BL2295" s="42"/>
      <c r="BV2295" s="42"/>
      <c r="BW2295" s="42"/>
      <c r="CY2295" s="19">
        <v>0</v>
      </c>
      <c r="CZ2295" s="19">
        <v>2351.50242377</v>
      </c>
      <c r="DA2295" s="19">
        <f t="shared" si="89"/>
        <v>-2351.50242377</v>
      </c>
    </row>
    <row r="2296" spans="27:105" x14ac:dyDescent="0.35">
      <c r="AA2296" s="33"/>
      <c r="AB2296" s="33"/>
      <c r="AC2296" s="33"/>
      <c r="AN2296" s="89"/>
      <c r="BL2296" s="42"/>
      <c r="BV2296" s="42"/>
      <c r="BW2296" s="42"/>
      <c r="CY2296" s="19">
        <v>0</v>
      </c>
      <c r="CZ2296" s="19">
        <v>3000</v>
      </c>
      <c r="DA2296" s="19">
        <f t="shared" si="89"/>
        <v>-3000</v>
      </c>
    </row>
    <row r="2297" spans="27:105" x14ac:dyDescent="0.35">
      <c r="AA2297" s="33"/>
      <c r="AB2297" s="33"/>
      <c r="AC2297" s="33"/>
      <c r="AN2297" s="89"/>
      <c r="BL2297" s="42"/>
      <c r="BV2297" s="42"/>
      <c r="BW2297" s="42"/>
      <c r="CY2297" s="19">
        <v>765.58035106</v>
      </c>
      <c r="CZ2297" s="19">
        <v>2234.4196489400001</v>
      </c>
      <c r="DA2297" s="19">
        <f t="shared" si="89"/>
        <v>-1468.8392978800002</v>
      </c>
    </row>
    <row r="2298" spans="27:105" x14ac:dyDescent="0.35">
      <c r="AA2298" s="33"/>
      <c r="AB2298" s="33"/>
      <c r="AC2298" s="33"/>
      <c r="AN2298" s="89"/>
      <c r="BL2298" s="42"/>
      <c r="BV2298" s="42"/>
      <c r="BW2298" s="42"/>
      <c r="CY2298" s="19">
        <v>0</v>
      </c>
      <c r="CZ2298" s="19">
        <v>2798.33080638</v>
      </c>
      <c r="DA2298" s="19">
        <f t="shared" si="89"/>
        <v>-2798.33080638</v>
      </c>
    </row>
    <row r="2299" spans="27:105" x14ac:dyDescent="0.35">
      <c r="AA2299" s="33"/>
      <c r="AB2299" s="33"/>
      <c r="AC2299" s="33"/>
      <c r="AN2299" s="89"/>
      <c r="BL2299" s="42"/>
      <c r="BV2299" s="42"/>
      <c r="BW2299" s="42"/>
      <c r="CY2299" s="19">
        <v>0</v>
      </c>
      <c r="CZ2299" s="19">
        <v>0</v>
      </c>
      <c r="DA2299" s="19">
        <f t="shared" si="89"/>
        <v>0</v>
      </c>
    </row>
    <row r="2300" spans="27:105" x14ac:dyDescent="0.35">
      <c r="AA2300" s="33"/>
      <c r="AB2300" s="33"/>
      <c r="AC2300" s="33"/>
      <c r="AN2300" s="89"/>
      <c r="BL2300" s="42"/>
      <c r="BV2300" s="42"/>
      <c r="BW2300" s="42"/>
      <c r="CY2300" s="19">
        <v>0</v>
      </c>
      <c r="CZ2300" s="19">
        <v>0</v>
      </c>
      <c r="DA2300" s="19">
        <f t="shared" si="89"/>
        <v>0</v>
      </c>
    </row>
    <row r="2301" spans="27:105" x14ac:dyDescent="0.35">
      <c r="AA2301" s="33"/>
      <c r="AB2301" s="33"/>
      <c r="AC2301" s="33"/>
      <c r="AN2301" s="89"/>
      <c r="BL2301" s="42"/>
      <c r="BV2301" s="42"/>
      <c r="BW2301" s="42"/>
      <c r="CY2301" s="19">
        <v>0</v>
      </c>
      <c r="CZ2301" s="19">
        <v>0</v>
      </c>
      <c r="DA2301" s="19">
        <f t="shared" si="89"/>
        <v>0</v>
      </c>
    </row>
    <row r="2302" spans="27:105" x14ac:dyDescent="0.35">
      <c r="AA2302" s="33"/>
      <c r="AB2302" s="33"/>
      <c r="AC2302" s="33"/>
      <c r="AN2302" s="89"/>
      <c r="BL2302" s="42"/>
      <c r="BV2302" s="42"/>
      <c r="BW2302" s="42"/>
      <c r="CY2302" s="19">
        <v>0</v>
      </c>
      <c r="CZ2302" s="19">
        <v>882.68228510999995</v>
      </c>
      <c r="DA2302" s="19">
        <f t="shared" si="89"/>
        <v>-882.68228510999995</v>
      </c>
    </row>
    <row r="2303" spans="27:105" x14ac:dyDescent="0.35">
      <c r="AA2303" s="33"/>
      <c r="AB2303" s="33"/>
      <c r="AC2303" s="33"/>
      <c r="AN2303" s="89"/>
      <c r="BL2303" s="42"/>
      <c r="BV2303" s="42"/>
      <c r="BW2303" s="42"/>
      <c r="CY2303" s="19">
        <v>143.76631488999999</v>
      </c>
      <c r="CZ2303" s="19">
        <v>0</v>
      </c>
      <c r="DA2303" s="19">
        <f t="shared" si="89"/>
        <v>143.76631488999999</v>
      </c>
    </row>
    <row r="2304" spans="27:105" x14ac:dyDescent="0.35">
      <c r="AA2304" s="33"/>
      <c r="AB2304" s="33"/>
      <c r="AC2304" s="33"/>
      <c r="AN2304" s="89"/>
      <c r="BL2304" s="42"/>
      <c r="BV2304" s="42"/>
      <c r="BW2304" s="42"/>
      <c r="CY2304" s="19">
        <v>1150.92570654</v>
      </c>
      <c r="CZ2304" s="19">
        <v>0</v>
      </c>
      <c r="DA2304" s="19">
        <f t="shared" si="89"/>
        <v>1150.92570654</v>
      </c>
    </row>
    <row r="2305" spans="27:105" x14ac:dyDescent="0.35">
      <c r="AA2305" s="33"/>
      <c r="AB2305" s="33"/>
      <c r="AC2305" s="33"/>
      <c r="AN2305" s="89"/>
      <c r="BL2305" s="42"/>
      <c r="BV2305" s="42"/>
      <c r="BW2305" s="42"/>
      <c r="CY2305" s="19">
        <v>1561.0024723399999</v>
      </c>
      <c r="CZ2305" s="19">
        <v>0</v>
      </c>
      <c r="DA2305" s="19">
        <f t="shared" si="89"/>
        <v>1561.0024723399999</v>
      </c>
    </row>
    <row r="2306" spans="27:105" x14ac:dyDescent="0.35">
      <c r="AA2306" s="33"/>
      <c r="AB2306" s="33"/>
      <c r="AC2306" s="33"/>
      <c r="AN2306" s="89"/>
      <c r="BL2306" s="42"/>
      <c r="BV2306" s="42"/>
      <c r="BW2306" s="42"/>
      <c r="CY2306" s="19">
        <v>771.37464254999998</v>
      </c>
      <c r="CZ2306" s="19">
        <v>0</v>
      </c>
      <c r="DA2306" s="19">
        <f t="shared" si="89"/>
        <v>771.37464254999998</v>
      </c>
    </row>
    <row r="2307" spans="27:105" x14ac:dyDescent="0.35">
      <c r="AA2307" s="33"/>
      <c r="AB2307" s="33"/>
      <c r="AC2307" s="33"/>
      <c r="AN2307" s="89"/>
      <c r="BL2307" s="42"/>
      <c r="BV2307" s="42"/>
      <c r="BW2307" s="42"/>
      <c r="CY2307" s="19">
        <v>248.11768207</v>
      </c>
      <c r="CZ2307" s="19">
        <v>0</v>
      </c>
      <c r="DA2307" s="19">
        <f t="shared" si="89"/>
        <v>248.11768207</v>
      </c>
    </row>
    <row r="2308" spans="27:105" x14ac:dyDescent="0.35">
      <c r="AA2308" s="33"/>
      <c r="AB2308" s="33"/>
      <c r="AC2308" s="33"/>
      <c r="AN2308" s="89"/>
      <c r="BL2308" s="42"/>
      <c r="BV2308" s="42"/>
      <c r="BW2308" s="42"/>
      <c r="CY2308" s="19">
        <v>429.15913266000001</v>
      </c>
      <c r="CZ2308" s="19">
        <v>0</v>
      </c>
      <c r="DA2308" s="19">
        <f t="shared" si="89"/>
        <v>429.15913266000001</v>
      </c>
    </row>
    <row r="2309" spans="27:105" x14ac:dyDescent="0.35">
      <c r="AA2309" s="33"/>
      <c r="AB2309" s="33"/>
      <c r="AC2309" s="33"/>
      <c r="AN2309" s="89"/>
      <c r="BL2309" s="42"/>
      <c r="BV2309" s="42"/>
      <c r="BW2309" s="42"/>
      <c r="CY2309" s="19">
        <v>0</v>
      </c>
      <c r="CZ2309" s="19">
        <v>0</v>
      </c>
      <c r="DA2309" s="19">
        <f t="shared" si="89"/>
        <v>0</v>
      </c>
    </row>
    <row r="2310" spans="27:105" x14ac:dyDescent="0.35">
      <c r="AA2310" s="33"/>
      <c r="AB2310" s="33"/>
      <c r="AC2310" s="33"/>
      <c r="AN2310" s="89"/>
      <c r="BL2310" s="42"/>
      <c r="BV2310" s="42"/>
      <c r="BW2310" s="42"/>
      <c r="CY2310" s="19">
        <v>987.90441277000002</v>
      </c>
      <c r="CZ2310" s="19">
        <v>0</v>
      </c>
      <c r="DA2310" s="19">
        <f t="shared" ref="DA2310:DA2373" si="90">CY2310-CZ2310</f>
        <v>987.90441277000002</v>
      </c>
    </row>
    <row r="2311" spans="27:105" x14ac:dyDescent="0.35">
      <c r="AA2311" s="33"/>
      <c r="AB2311" s="33"/>
      <c r="AC2311" s="33"/>
      <c r="AN2311" s="89"/>
      <c r="BL2311" s="42"/>
      <c r="BV2311" s="42"/>
      <c r="BW2311" s="42"/>
      <c r="CY2311" s="19">
        <v>0</v>
      </c>
      <c r="CZ2311" s="19">
        <v>0</v>
      </c>
      <c r="DA2311" s="19">
        <f t="shared" si="90"/>
        <v>0</v>
      </c>
    </row>
    <row r="2312" spans="27:105" x14ac:dyDescent="0.35">
      <c r="AA2312" s="33"/>
      <c r="AB2312" s="33"/>
      <c r="AC2312" s="33"/>
      <c r="AN2312" s="89"/>
      <c r="BL2312" s="42"/>
      <c r="BV2312" s="42"/>
      <c r="BW2312" s="42"/>
      <c r="CY2312" s="19">
        <v>0</v>
      </c>
      <c r="CZ2312" s="19">
        <v>0</v>
      </c>
      <c r="DA2312" s="19">
        <f t="shared" si="90"/>
        <v>0</v>
      </c>
    </row>
    <row r="2313" spans="27:105" x14ac:dyDescent="0.35">
      <c r="AA2313" s="33"/>
      <c r="AB2313" s="33"/>
      <c r="AC2313" s="33"/>
      <c r="AN2313" s="89"/>
      <c r="BL2313" s="42"/>
      <c r="BV2313" s="42"/>
      <c r="BW2313" s="42"/>
      <c r="CY2313" s="19">
        <v>1105.5696297899999</v>
      </c>
      <c r="CZ2313" s="19">
        <v>0</v>
      </c>
      <c r="DA2313" s="19">
        <f t="shared" si="90"/>
        <v>1105.5696297899999</v>
      </c>
    </row>
    <row r="2314" spans="27:105" x14ac:dyDescent="0.35">
      <c r="AA2314" s="33"/>
      <c r="AB2314" s="33"/>
      <c r="AC2314" s="33"/>
      <c r="AN2314" s="89"/>
      <c r="BL2314" s="42"/>
      <c r="BV2314" s="42"/>
      <c r="BW2314" s="42"/>
      <c r="CY2314" s="19">
        <v>0</v>
      </c>
      <c r="CZ2314" s="19">
        <v>0</v>
      </c>
      <c r="DA2314" s="19">
        <f t="shared" si="90"/>
        <v>0</v>
      </c>
    </row>
    <row r="2315" spans="27:105" x14ac:dyDescent="0.35">
      <c r="AA2315" s="33"/>
      <c r="AB2315" s="33"/>
      <c r="AC2315" s="33"/>
      <c r="AN2315" s="89"/>
      <c r="BL2315" s="42"/>
      <c r="BV2315" s="42"/>
      <c r="BW2315" s="42"/>
      <c r="CY2315" s="19">
        <v>1467.56948936</v>
      </c>
      <c r="CZ2315" s="19">
        <v>0</v>
      </c>
      <c r="DA2315" s="19">
        <f t="shared" si="90"/>
        <v>1467.56948936</v>
      </c>
    </row>
    <row r="2316" spans="27:105" x14ac:dyDescent="0.35">
      <c r="AA2316" s="33"/>
      <c r="AB2316" s="33"/>
      <c r="AC2316" s="33"/>
      <c r="AN2316" s="89"/>
      <c r="BL2316" s="42"/>
      <c r="BV2316" s="42"/>
      <c r="BW2316" s="42"/>
      <c r="CY2316" s="19">
        <v>1734.6105170200001</v>
      </c>
      <c r="CZ2316" s="19">
        <v>0</v>
      </c>
      <c r="DA2316" s="19">
        <f t="shared" si="90"/>
        <v>1734.6105170200001</v>
      </c>
    </row>
    <row r="2317" spans="27:105" x14ac:dyDescent="0.35">
      <c r="AA2317" s="33"/>
      <c r="AB2317" s="33"/>
      <c r="AC2317" s="33"/>
      <c r="AN2317" s="89"/>
      <c r="BL2317" s="42"/>
      <c r="BV2317" s="42"/>
      <c r="BW2317" s="42"/>
      <c r="CY2317" s="19">
        <v>0</v>
      </c>
      <c r="CZ2317" s="19">
        <v>0</v>
      </c>
      <c r="DA2317" s="19">
        <f t="shared" si="90"/>
        <v>0</v>
      </c>
    </row>
    <row r="2318" spans="27:105" x14ac:dyDescent="0.35">
      <c r="AA2318" s="33"/>
      <c r="AB2318" s="33"/>
      <c r="AC2318" s="33"/>
      <c r="AN2318" s="89"/>
      <c r="BL2318" s="42"/>
      <c r="BV2318" s="42"/>
      <c r="BW2318" s="42"/>
      <c r="CY2318" s="19">
        <v>0</v>
      </c>
      <c r="CZ2318" s="19">
        <v>0</v>
      </c>
      <c r="DA2318" s="19">
        <f t="shared" si="90"/>
        <v>0</v>
      </c>
    </row>
    <row r="2319" spans="27:105" x14ac:dyDescent="0.35">
      <c r="AA2319" s="33"/>
      <c r="AB2319" s="33"/>
      <c r="AC2319" s="33"/>
      <c r="AN2319" s="89"/>
      <c r="BL2319" s="42"/>
      <c r="BV2319" s="42"/>
      <c r="BW2319" s="42"/>
      <c r="CY2319" s="19">
        <v>0</v>
      </c>
      <c r="CZ2319" s="19">
        <v>0</v>
      </c>
      <c r="DA2319" s="19">
        <f t="shared" si="90"/>
        <v>0</v>
      </c>
    </row>
    <row r="2320" spans="27:105" x14ac:dyDescent="0.35">
      <c r="AA2320" s="33"/>
      <c r="AB2320" s="33"/>
      <c r="AC2320" s="33"/>
      <c r="AN2320" s="89"/>
      <c r="BL2320" s="42"/>
      <c r="BV2320" s="42"/>
      <c r="BW2320" s="42"/>
      <c r="CY2320" s="19">
        <v>0</v>
      </c>
      <c r="CZ2320" s="19">
        <v>0</v>
      </c>
      <c r="DA2320" s="19">
        <f t="shared" si="90"/>
        <v>0</v>
      </c>
    </row>
    <row r="2321" spans="27:105" x14ac:dyDescent="0.35">
      <c r="AA2321" s="33"/>
      <c r="AB2321" s="33"/>
      <c r="AC2321" s="33"/>
      <c r="AN2321" s="89"/>
      <c r="BL2321" s="42"/>
      <c r="BV2321" s="42"/>
      <c r="BW2321" s="42"/>
      <c r="CY2321" s="19">
        <v>0</v>
      </c>
      <c r="CZ2321" s="19">
        <v>2698.7161978700001</v>
      </c>
      <c r="DA2321" s="19">
        <f t="shared" si="90"/>
        <v>-2698.7161978700001</v>
      </c>
    </row>
    <row r="2322" spans="27:105" x14ac:dyDescent="0.35">
      <c r="AA2322" s="33"/>
      <c r="AB2322" s="33"/>
      <c r="AC2322" s="33"/>
      <c r="AN2322" s="89"/>
      <c r="BL2322" s="42"/>
      <c r="BV2322" s="42"/>
      <c r="BW2322" s="42"/>
      <c r="CY2322" s="19">
        <v>0</v>
      </c>
      <c r="CZ2322" s="19">
        <v>1260.8013111</v>
      </c>
      <c r="DA2322" s="19">
        <f t="shared" si="90"/>
        <v>-1260.8013111</v>
      </c>
    </row>
    <row r="2323" spans="27:105" x14ac:dyDescent="0.35">
      <c r="AA2323" s="33"/>
      <c r="AB2323" s="33"/>
      <c r="AC2323" s="33"/>
      <c r="AN2323" s="89"/>
      <c r="BL2323" s="42"/>
      <c r="BV2323" s="42"/>
      <c r="BW2323" s="42"/>
      <c r="CY2323" s="19">
        <v>0</v>
      </c>
      <c r="CZ2323" s="19">
        <v>3000</v>
      </c>
      <c r="DA2323" s="19">
        <f t="shared" si="90"/>
        <v>-3000</v>
      </c>
    </row>
    <row r="2324" spans="27:105" x14ac:dyDescent="0.35">
      <c r="AA2324" s="33"/>
      <c r="AB2324" s="33"/>
      <c r="AC2324" s="33"/>
      <c r="AN2324" s="89"/>
      <c r="BL2324" s="42"/>
      <c r="BV2324" s="42"/>
      <c r="BW2324" s="42"/>
      <c r="CY2324" s="19">
        <v>0</v>
      </c>
      <c r="CZ2324" s="19">
        <v>3000</v>
      </c>
      <c r="DA2324" s="19">
        <f t="shared" si="90"/>
        <v>-3000</v>
      </c>
    </row>
    <row r="2325" spans="27:105" x14ac:dyDescent="0.35">
      <c r="AA2325" s="33"/>
      <c r="AB2325" s="33"/>
      <c r="AC2325" s="33"/>
      <c r="AN2325" s="89"/>
      <c r="BL2325" s="42"/>
      <c r="BV2325" s="42"/>
      <c r="BW2325" s="42"/>
      <c r="CY2325" s="19">
        <v>1209.7688063799999</v>
      </c>
      <c r="CZ2325" s="19">
        <v>1790.2311936200001</v>
      </c>
      <c r="DA2325" s="19">
        <f t="shared" si="90"/>
        <v>-580.46238724000023</v>
      </c>
    </row>
    <row r="2326" spans="27:105" x14ac:dyDescent="0.35">
      <c r="AA2326" s="33"/>
      <c r="AB2326" s="33"/>
      <c r="AC2326" s="33"/>
      <c r="AN2326" s="89"/>
      <c r="BL2326" s="42"/>
      <c r="BV2326" s="42"/>
      <c r="BW2326" s="42"/>
      <c r="CY2326" s="19">
        <v>0</v>
      </c>
      <c r="CZ2326" s="19">
        <v>0</v>
      </c>
      <c r="DA2326" s="19">
        <f t="shared" si="90"/>
        <v>0</v>
      </c>
    </row>
    <row r="2327" spans="27:105" x14ac:dyDescent="0.35">
      <c r="AA2327" s="33"/>
      <c r="AB2327" s="33"/>
      <c r="AC2327" s="33"/>
      <c r="AN2327" s="89"/>
      <c r="BL2327" s="42"/>
      <c r="BV2327" s="42"/>
      <c r="BW2327" s="42"/>
      <c r="CY2327" s="19">
        <v>0</v>
      </c>
      <c r="CZ2327" s="19">
        <v>0</v>
      </c>
      <c r="DA2327" s="19">
        <f t="shared" si="90"/>
        <v>0</v>
      </c>
    </row>
    <row r="2328" spans="27:105" x14ac:dyDescent="0.35">
      <c r="AA2328" s="33"/>
      <c r="AB2328" s="33"/>
      <c r="AC2328" s="33"/>
      <c r="AN2328" s="89"/>
      <c r="BL2328" s="42"/>
      <c r="BV2328" s="42"/>
      <c r="BW2328" s="42"/>
      <c r="CY2328" s="19">
        <v>695.61016383000003</v>
      </c>
      <c r="CZ2328" s="19">
        <v>0</v>
      </c>
      <c r="DA2328" s="19">
        <f t="shared" si="90"/>
        <v>695.61016383000003</v>
      </c>
    </row>
    <row r="2329" spans="27:105" x14ac:dyDescent="0.35">
      <c r="AA2329" s="33"/>
      <c r="AB2329" s="33"/>
      <c r="AC2329" s="33"/>
      <c r="AN2329" s="89"/>
      <c r="BL2329" s="42"/>
      <c r="BV2329" s="42"/>
      <c r="BW2329" s="42"/>
      <c r="CY2329" s="19">
        <v>3000</v>
      </c>
      <c r="CZ2329" s="19">
        <v>0</v>
      </c>
      <c r="DA2329" s="19">
        <f t="shared" si="90"/>
        <v>3000</v>
      </c>
    </row>
    <row r="2330" spans="27:105" x14ac:dyDescent="0.35">
      <c r="AA2330" s="33"/>
      <c r="AB2330" s="33"/>
      <c r="AC2330" s="33"/>
      <c r="AN2330" s="89"/>
      <c r="BL2330" s="42"/>
      <c r="BV2330" s="42"/>
      <c r="BW2330" s="42"/>
      <c r="CY2330" s="19">
        <v>0</v>
      </c>
      <c r="CZ2330" s="19">
        <v>0</v>
      </c>
      <c r="DA2330" s="19">
        <f t="shared" si="90"/>
        <v>0</v>
      </c>
    </row>
    <row r="2331" spans="27:105" x14ac:dyDescent="0.35">
      <c r="AA2331" s="33"/>
      <c r="AB2331" s="33"/>
      <c r="AC2331" s="33"/>
      <c r="AN2331" s="89"/>
      <c r="BL2331" s="42"/>
      <c r="BV2331" s="42"/>
      <c r="BW2331" s="42"/>
      <c r="CY2331" s="19">
        <v>0</v>
      </c>
      <c r="CZ2331" s="19">
        <v>1023.23315745</v>
      </c>
      <c r="DA2331" s="19">
        <f t="shared" si="90"/>
        <v>-1023.23315745</v>
      </c>
    </row>
    <row r="2332" spans="27:105" x14ac:dyDescent="0.35">
      <c r="AA2332" s="33"/>
      <c r="AB2332" s="33"/>
      <c r="AC2332" s="33"/>
      <c r="AN2332" s="89"/>
      <c r="BL2332" s="42"/>
      <c r="BV2332" s="42"/>
      <c r="BW2332" s="42"/>
      <c r="CY2332" s="19">
        <v>848.26432339999997</v>
      </c>
      <c r="CZ2332" s="19">
        <v>0</v>
      </c>
      <c r="DA2332" s="19">
        <f t="shared" si="90"/>
        <v>848.26432339999997</v>
      </c>
    </row>
    <row r="2333" spans="27:105" x14ac:dyDescent="0.35">
      <c r="AA2333" s="33"/>
      <c r="AB2333" s="33"/>
      <c r="AC2333" s="33"/>
      <c r="AN2333" s="89"/>
      <c r="BL2333" s="42"/>
      <c r="BV2333" s="42"/>
      <c r="BW2333" s="42"/>
      <c r="CY2333" s="19">
        <v>0</v>
      </c>
      <c r="CZ2333" s="19">
        <v>0</v>
      </c>
      <c r="DA2333" s="19">
        <f t="shared" si="90"/>
        <v>0</v>
      </c>
    </row>
    <row r="2334" spans="27:105" x14ac:dyDescent="0.35">
      <c r="AA2334" s="33"/>
      <c r="AB2334" s="33"/>
      <c r="AC2334" s="33"/>
      <c r="AN2334" s="89"/>
      <c r="BL2334" s="42"/>
      <c r="BV2334" s="42"/>
      <c r="BW2334" s="42"/>
      <c r="CY2334" s="19">
        <v>0</v>
      </c>
      <c r="CZ2334" s="19">
        <v>0</v>
      </c>
      <c r="DA2334" s="19">
        <f t="shared" si="90"/>
        <v>0</v>
      </c>
    </row>
    <row r="2335" spans="27:105" x14ac:dyDescent="0.35">
      <c r="AA2335" s="33"/>
      <c r="AB2335" s="33"/>
      <c r="AC2335" s="33"/>
      <c r="AN2335" s="89"/>
      <c r="BL2335" s="42"/>
      <c r="BV2335" s="42"/>
      <c r="BW2335" s="42"/>
      <c r="CY2335" s="19">
        <v>0</v>
      </c>
      <c r="CZ2335" s="19">
        <v>0</v>
      </c>
      <c r="DA2335" s="19">
        <f t="shared" si="90"/>
        <v>0</v>
      </c>
    </row>
    <row r="2336" spans="27:105" x14ac:dyDescent="0.35">
      <c r="AA2336" s="33"/>
      <c r="AB2336" s="33"/>
      <c r="AC2336" s="33"/>
      <c r="AN2336" s="89"/>
      <c r="BL2336" s="42"/>
      <c r="BV2336" s="42"/>
      <c r="BW2336" s="42"/>
      <c r="CY2336" s="19">
        <v>0</v>
      </c>
      <c r="CZ2336" s="19">
        <v>1593.3535489400001</v>
      </c>
      <c r="DA2336" s="19">
        <f t="shared" si="90"/>
        <v>-1593.3535489400001</v>
      </c>
    </row>
    <row r="2337" spans="27:105" x14ac:dyDescent="0.35">
      <c r="AA2337" s="33"/>
      <c r="AB2337" s="33"/>
      <c r="AC2337" s="33"/>
      <c r="AN2337" s="89"/>
      <c r="BL2337" s="42"/>
      <c r="BV2337" s="42"/>
      <c r="BW2337" s="42"/>
      <c r="CY2337" s="19">
        <v>2591.3742297899998</v>
      </c>
      <c r="CZ2337" s="19">
        <v>0</v>
      </c>
      <c r="DA2337" s="19">
        <f t="shared" si="90"/>
        <v>2591.3742297899998</v>
      </c>
    </row>
    <row r="2338" spans="27:105" x14ac:dyDescent="0.35">
      <c r="AA2338" s="33"/>
      <c r="AB2338" s="33"/>
      <c r="AC2338" s="33"/>
      <c r="AN2338" s="89"/>
      <c r="BL2338" s="42"/>
      <c r="BV2338" s="42"/>
      <c r="BW2338" s="42"/>
      <c r="CY2338" s="19">
        <v>0</v>
      </c>
      <c r="CZ2338" s="19">
        <v>842.66487439000002</v>
      </c>
      <c r="DA2338" s="19">
        <f t="shared" si="90"/>
        <v>-842.66487439000002</v>
      </c>
    </row>
    <row r="2339" spans="27:105" x14ac:dyDescent="0.35">
      <c r="AA2339" s="33"/>
      <c r="AB2339" s="33"/>
      <c r="AC2339" s="33"/>
      <c r="AN2339" s="89"/>
      <c r="BL2339" s="42"/>
      <c r="BV2339" s="42"/>
      <c r="BW2339" s="42"/>
      <c r="CY2339" s="19">
        <v>3000</v>
      </c>
      <c r="CZ2339" s="19">
        <v>0</v>
      </c>
      <c r="DA2339" s="19">
        <f t="shared" si="90"/>
        <v>3000</v>
      </c>
    </row>
    <row r="2340" spans="27:105" x14ac:dyDescent="0.35">
      <c r="AA2340" s="33"/>
      <c r="AB2340" s="33"/>
      <c r="AC2340" s="33"/>
      <c r="AN2340" s="89"/>
      <c r="BL2340" s="42"/>
      <c r="BV2340" s="42"/>
      <c r="BW2340" s="42"/>
      <c r="CY2340" s="19">
        <v>0</v>
      </c>
      <c r="CZ2340" s="19">
        <v>0</v>
      </c>
      <c r="DA2340" s="19">
        <f t="shared" si="90"/>
        <v>0</v>
      </c>
    </row>
    <row r="2341" spans="27:105" x14ac:dyDescent="0.35">
      <c r="AA2341" s="33"/>
      <c r="AB2341" s="33"/>
      <c r="AC2341" s="33"/>
      <c r="AN2341" s="89"/>
      <c r="BL2341" s="42"/>
      <c r="BV2341" s="42"/>
      <c r="BW2341" s="42"/>
      <c r="CY2341" s="19">
        <v>0</v>
      </c>
      <c r="CZ2341" s="19">
        <v>0</v>
      </c>
      <c r="DA2341" s="19">
        <f t="shared" si="90"/>
        <v>0</v>
      </c>
    </row>
    <row r="2342" spans="27:105" x14ac:dyDescent="0.35">
      <c r="AA2342" s="33"/>
      <c r="AB2342" s="33"/>
      <c r="AC2342" s="33"/>
      <c r="AN2342" s="89"/>
      <c r="BL2342" s="42"/>
      <c r="BV2342" s="42"/>
      <c r="BW2342" s="42"/>
      <c r="CY2342" s="19">
        <v>2647.2627372900001</v>
      </c>
      <c r="CZ2342" s="19">
        <v>0</v>
      </c>
      <c r="DA2342" s="19">
        <f t="shared" si="90"/>
        <v>2647.2627372900001</v>
      </c>
    </row>
    <row r="2343" spans="27:105" x14ac:dyDescent="0.35">
      <c r="AA2343" s="33"/>
      <c r="AB2343" s="33"/>
      <c r="AC2343" s="33"/>
      <c r="AN2343" s="89"/>
      <c r="BL2343" s="42"/>
      <c r="BV2343" s="42"/>
      <c r="BW2343" s="42"/>
      <c r="CY2343" s="19">
        <v>0</v>
      </c>
      <c r="CZ2343" s="19">
        <v>1374.95379787</v>
      </c>
      <c r="DA2343" s="19">
        <f t="shared" si="90"/>
        <v>-1374.95379787</v>
      </c>
    </row>
    <row r="2344" spans="27:105" x14ac:dyDescent="0.35">
      <c r="AA2344" s="33"/>
      <c r="AB2344" s="33"/>
      <c r="AC2344" s="33"/>
      <c r="AN2344" s="89"/>
      <c r="BL2344" s="42"/>
      <c r="BV2344" s="42"/>
      <c r="BW2344" s="42"/>
      <c r="CY2344" s="19">
        <v>0</v>
      </c>
      <c r="CZ2344" s="19">
        <v>2700.8630851100002</v>
      </c>
      <c r="DA2344" s="19">
        <f t="shared" si="90"/>
        <v>-2700.8630851100002</v>
      </c>
    </row>
    <row r="2345" spans="27:105" x14ac:dyDescent="0.35">
      <c r="AA2345" s="33"/>
      <c r="AB2345" s="33"/>
      <c r="AC2345" s="33"/>
      <c r="AN2345" s="89"/>
      <c r="BL2345" s="42"/>
      <c r="BV2345" s="42"/>
      <c r="BW2345" s="42"/>
      <c r="CY2345" s="19">
        <v>0</v>
      </c>
      <c r="CZ2345" s="19">
        <v>0</v>
      </c>
      <c r="DA2345" s="19">
        <f t="shared" si="90"/>
        <v>0</v>
      </c>
    </row>
    <row r="2346" spans="27:105" x14ac:dyDescent="0.35">
      <c r="AA2346" s="33"/>
      <c r="AB2346" s="33"/>
      <c r="AC2346" s="33"/>
      <c r="AN2346" s="89"/>
      <c r="BL2346" s="42"/>
      <c r="BV2346" s="42"/>
      <c r="BW2346" s="42"/>
      <c r="CY2346" s="19">
        <v>0</v>
      </c>
      <c r="CZ2346" s="19">
        <v>3000</v>
      </c>
      <c r="DA2346" s="19">
        <f t="shared" si="90"/>
        <v>-3000</v>
      </c>
    </row>
    <row r="2347" spans="27:105" x14ac:dyDescent="0.35">
      <c r="AA2347" s="33"/>
      <c r="AB2347" s="33"/>
      <c r="AC2347" s="33"/>
      <c r="AN2347" s="89"/>
      <c r="BL2347" s="42"/>
      <c r="BV2347" s="42"/>
      <c r="BW2347" s="42"/>
      <c r="CY2347" s="19">
        <v>0</v>
      </c>
      <c r="CZ2347" s="19">
        <v>3000</v>
      </c>
      <c r="DA2347" s="19">
        <f t="shared" si="90"/>
        <v>-3000</v>
      </c>
    </row>
    <row r="2348" spans="27:105" x14ac:dyDescent="0.35">
      <c r="AA2348" s="33"/>
      <c r="AB2348" s="33"/>
      <c r="AC2348" s="33"/>
      <c r="AN2348" s="89"/>
      <c r="BL2348" s="42"/>
      <c r="BV2348" s="42"/>
      <c r="BW2348" s="42"/>
      <c r="CY2348" s="19">
        <v>0</v>
      </c>
      <c r="CZ2348" s="19">
        <v>0</v>
      </c>
      <c r="DA2348" s="19">
        <f t="shared" si="90"/>
        <v>0</v>
      </c>
    </row>
    <row r="2349" spans="27:105" x14ac:dyDescent="0.35">
      <c r="AA2349" s="33"/>
      <c r="AB2349" s="33"/>
      <c r="AC2349" s="33"/>
      <c r="AN2349" s="89"/>
      <c r="BL2349" s="42"/>
      <c r="BV2349" s="42"/>
      <c r="BW2349" s="42"/>
      <c r="CY2349" s="19">
        <v>0</v>
      </c>
      <c r="CZ2349" s="19">
        <v>0</v>
      </c>
      <c r="DA2349" s="19">
        <f t="shared" si="90"/>
        <v>0</v>
      </c>
    </row>
    <row r="2350" spans="27:105" x14ac:dyDescent="0.35">
      <c r="AA2350" s="33"/>
      <c r="AB2350" s="33"/>
      <c r="AC2350" s="33"/>
      <c r="AN2350" s="89"/>
      <c r="BL2350" s="42"/>
      <c r="BV2350" s="42"/>
      <c r="BW2350" s="42"/>
      <c r="CY2350" s="19">
        <v>0</v>
      </c>
      <c r="CZ2350" s="19">
        <v>0</v>
      </c>
      <c r="DA2350" s="19">
        <f t="shared" si="90"/>
        <v>0</v>
      </c>
    </row>
    <row r="2351" spans="27:105" x14ac:dyDescent="0.35">
      <c r="AA2351" s="33"/>
      <c r="AB2351" s="33"/>
      <c r="AC2351" s="33"/>
      <c r="AN2351" s="89"/>
      <c r="BL2351" s="42"/>
      <c r="BV2351" s="42"/>
      <c r="BW2351" s="42"/>
      <c r="CY2351" s="19">
        <v>1265.49558976</v>
      </c>
      <c r="CZ2351" s="19">
        <v>1734.50441024</v>
      </c>
      <c r="DA2351" s="19">
        <f t="shared" si="90"/>
        <v>-469.00882047999994</v>
      </c>
    </row>
    <row r="2352" spans="27:105" x14ac:dyDescent="0.35">
      <c r="AA2352" s="33"/>
      <c r="AB2352" s="33"/>
      <c r="AC2352" s="33"/>
      <c r="AN2352" s="89"/>
      <c r="BL2352" s="42"/>
      <c r="BV2352" s="42"/>
      <c r="BW2352" s="42"/>
      <c r="CY2352" s="19">
        <v>0</v>
      </c>
      <c r="CZ2352" s="19">
        <v>0</v>
      </c>
      <c r="DA2352" s="19">
        <f t="shared" si="90"/>
        <v>0</v>
      </c>
    </row>
    <row r="2353" spans="27:105" x14ac:dyDescent="0.35">
      <c r="AA2353" s="33"/>
      <c r="AB2353" s="33"/>
      <c r="AC2353" s="33"/>
      <c r="AN2353" s="89"/>
      <c r="BL2353" s="42"/>
      <c r="BV2353" s="42"/>
      <c r="BW2353" s="42"/>
      <c r="CY2353" s="19">
        <v>1939.2884394800001</v>
      </c>
      <c r="CZ2353" s="19">
        <v>1060.7115605199999</v>
      </c>
      <c r="DA2353" s="19">
        <f t="shared" si="90"/>
        <v>878.57687896000016</v>
      </c>
    </row>
    <row r="2354" spans="27:105" x14ac:dyDescent="0.35">
      <c r="AA2354" s="33"/>
      <c r="AB2354" s="33"/>
      <c r="AC2354" s="33"/>
      <c r="AN2354" s="89"/>
      <c r="BL2354" s="42"/>
      <c r="BV2354" s="42"/>
      <c r="BW2354" s="42"/>
      <c r="CY2354" s="19">
        <v>0</v>
      </c>
      <c r="CZ2354" s="19">
        <v>0</v>
      </c>
      <c r="DA2354" s="19">
        <f t="shared" si="90"/>
        <v>0</v>
      </c>
    </row>
    <row r="2355" spans="27:105" x14ac:dyDescent="0.35">
      <c r="AA2355" s="33"/>
      <c r="AB2355" s="33"/>
      <c r="AC2355" s="33"/>
      <c r="AN2355" s="89"/>
      <c r="BL2355" s="42"/>
      <c r="BV2355" s="42"/>
      <c r="BW2355" s="42"/>
      <c r="CY2355" s="19">
        <v>1802.7684425499999</v>
      </c>
      <c r="CZ2355" s="19">
        <v>0</v>
      </c>
      <c r="DA2355" s="19">
        <f t="shared" si="90"/>
        <v>1802.7684425499999</v>
      </c>
    </row>
    <row r="2356" spans="27:105" x14ac:dyDescent="0.35">
      <c r="AA2356" s="33"/>
      <c r="AB2356" s="33"/>
      <c r="AC2356" s="33"/>
      <c r="AN2356" s="89"/>
      <c r="BL2356" s="42"/>
      <c r="BV2356" s="42"/>
      <c r="BW2356" s="42"/>
      <c r="CY2356" s="19">
        <v>1520.9911234000001</v>
      </c>
      <c r="CZ2356" s="19">
        <v>0</v>
      </c>
      <c r="DA2356" s="19">
        <f t="shared" si="90"/>
        <v>1520.9911234000001</v>
      </c>
    </row>
    <row r="2357" spans="27:105" x14ac:dyDescent="0.35">
      <c r="AA2357" s="33"/>
      <c r="AB2357" s="33"/>
      <c r="AC2357" s="33"/>
      <c r="AN2357" s="89"/>
      <c r="BL2357" s="42"/>
      <c r="BV2357" s="42"/>
      <c r="BW2357" s="42"/>
      <c r="CY2357" s="19">
        <v>0</v>
      </c>
      <c r="CZ2357" s="19">
        <v>2130.2880502100002</v>
      </c>
      <c r="DA2357" s="19">
        <f t="shared" si="90"/>
        <v>-2130.2880502100002</v>
      </c>
    </row>
    <row r="2358" spans="27:105" x14ac:dyDescent="0.35">
      <c r="AA2358" s="33"/>
      <c r="AB2358" s="33"/>
      <c r="AC2358" s="33"/>
      <c r="AN2358" s="89"/>
      <c r="BL2358" s="42"/>
      <c r="BV2358" s="42"/>
      <c r="BW2358" s="42"/>
      <c r="CY2358" s="19">
        <v>754.59356290999995</v>
      </c>
      <c r="CZ2358" s="19">
        <v>0</v>
      </c>
      <c r="DA2358" s="19">
        <f t="shared" si="90"/>
        <v>754.59356290999995</v>
      </c>
    </row>
    <row r="2359" spans="27:105" x14ac:dyDescent="0.35">
      <c r="AA2359" s="33"/>
      <c r="AB2359" s="33"/>
      <c r="AC2359" s="33"/>
      <c r="AN2359" s="89"/>
      <c r="BL2359" s="42"/>
      <c r="BV2359" s="42"/>
      <c r="BW2359" s="42"/>
      <c r="CY2359" s="19">
        <v>0</v>
      </c>
      <c r="CZ2359" s="19">
        <v>0</v>
      </c>
      <c r="DA2359" s="19">
        <f t="shared" si="90"/>
        <v>0</v>
      </c>
    </row>
    <row r="2360" spans="27:105" x14ac:dyDescent="0.35">
      <c r="AA2360" s="33"/>
      <c r="AB2360" s="33"/>
      <c r="AC2360" s="33"/>
      <c r="AN2360" s="89"/>
      <c r="BL2360" s="42"/>
      <c r="BV2360" s="42"/>
      <c r="BW2360" s="42"/>
      <c r="CY2360" s="19">
        <v>0</v>
      </c>
      <c r="CZ2360" s="19">
        <v>0</v>
      </c>
      <c r="DA2360" s="19">
        <f t="shared" si="90"/>
        <v>0</v>
      </c>
    </row>
    <row r="2361" spans="27:105" x14ac:dyDescent="0.35">
      <c r="AA2361" s="33"/>
      <c r="AB2361" s="33"/>
      <c r="AC2361" s="33"/>
      <c r="AN2361" s="89"/>
      <c r="BL2361" s="42"/>
      <c r="BV2361" s="42"/>
      <c r="BW2361" s="42"/>
      <c r="CY2361" s="19">
        <v>0</v>
      </c>
      <c r="CZ2361" s="19">
        <v>1451.0335702100001</v>
      </c>
      <c r="DA2361" s="19">
        <f t="shared" si="90"/>
        <v>-1451.0335702100001</v>
      </c>
    </row>
    <row r="2362" spans="27:105" x14ac:dyDescent="0.35">
      <c r="AA2362" s="33"/>
      <c r="AB2362" s="33"/>
      <c r="AC2362" s="33"/>
      <c r="AN2362" s="89"/>
      <c r="BL2362" s="42"/>
      <c r="BV2362" s="42"/>
      <c r="BW2362" s="42"/>
      <c r="CY2362" s="19">
        <v>0</v>
      </c>
      <c r="CZ2362" s="19">
        <v>0</v>
      </c>
      <c r="DA2362" s="19">
        <f t="shared" si="90"/>
        <v>0</v>
      </c>
    </row>
    <row r="2363" spans="27:105" x14ac:dyDescent="0.35">
      <c r="AA2363" s="33"/>
      <c r="AB2363" s="33"/>
      <c r="AC2363" s="33"/>
      <c r="AN2363" s="89"/>
      <c r="BL2363" s="42"/>
      <c r="BV2363" s="42"/>
      <c r="BW2363" s="42"/>
      <c r="CY2363" s="19">
        <v>0</v>
      </c>
      <c r="CZ2363" s="19">
        <v>0</v>
      </c>
      <c r="DA2363" s="19">
        <f t="shared" si="90"/>
        <v>0</v>
      </c>
    </row>
    <row r="2364" spans="27:105" x14ac:dyDescent="0.35">
      <c r="AA2364" s="33"/>
      <c r="AB2364" s="33"/>
      <c r="AC2364" s="33"/>
      <c r="AN2364" s="89"/>
      <c r="BL2364" s="42"/>
      <c r="BV2364" s="42"/>
      <c r="BW2364" s="42"/>
      <c r="CY2364" s="19">
        <v>0</v>
      </c>
      <c r="CZ2364" s="19">
        <v>0</v>
      </c>
      <c r="DA2364" s="19">
        <f t="shared" si="90"/>
        <v>0</v>
      </c>
    </row>
    <row r="2365" spans="27:105" x14ac:dyDescent="0.35">
      <c r="AA2365" s="33"/>
      <c r="AB2365" s="33"/>
      <c r="AC2365" s="33"/>
      <c r="AN2365" s="89"/>
      <c r="BL2365" s="42"/>
      <c r="BV2365" s="42"/>
      <c r="BW2365" s="42"/>
      <c r="CY2365" s="19">
        <v>745.26712553000004</v>
      </c>
      <c r="CZ2365" s="19">
        <v>2254.7328744699998</v>
      </c>
      <c r="DA2365" s="19">
        <f t="shared" si="90"/>
        <v>-1509.4657489399997</v>
      </c>
    </row>
    <row r="2366" spans="27:105" x14ac:dyDescent="0.35">
      <c r="AA2366" s="33"/>
      <c r="AB2366" s="33"/>
      <c r="AC2366" s="33"/>
      <c r="AN2366" s="89"/>
      <c r="BL2366" s="42"/>
      <c r="BV2366" s="42"/>
      <c r="BW2366" s="42"/>
      <c r="CY2366" s="19">
        <v>0</v>
      </c>
      <c r="CZ2366" s="19">
        <v>0</v>
      </c>
      <c r="DA2366" s="19">
        <f t="shared" si="90"/>
        <v>0</v>
      </c>
    </row>
    <row r="2367" spans="27:105" x14ac:dyDescent="0.35">
      <c r="AA2367" s="33"/>
      <c r="AB2367" s="33"/>
      <c r="AC2367" s="33"/>
      <c r="AN2367" s="89"/>
      <c r="BL2367" s="42"/>
      <c r="BV2367" s="42"/>
      <c r="BW2367" s="42"/>
      <c r="CY2367" s="19">
        <v>0</v>
      </c>
      <c r="CZ2367" s="19">
        <v>0</v>
      </c>
      <c r="DA2367" s="19">
        <f t="shared" si="90"/>
        <v>0</v>
      </c>
    </row>
    <row r="2368" spans="27:105" x14ac:dyDescent="0.35">
      <c r="AA2368" s="33"/>
      <c r="AB2368" s="33"/>
      <c r="AC2368" s="33"/>
      <c r="AN2368" s="89"/>
      <c r="BL2368" s="42"/>
      <c r="BV2368" s="42"/>
      <c r="BW2368" s="42"/>
      <c r="CY2368" s="19">
        <v>0</v>
      </c>
      <c r="CZ2368" s="19">
        <v>0</v>
      </c>
      <c r="DA2368" s="19">
        <f t="shared" si="90"/>
        <v>0</v>
      </c>
    </row>
    <row r="2369" spans="27:105" x14ac:dyDescent="0.35">
      <c r="AA2369" s="33"/>
      <c r="AB2369" s="33"/>
      <c r="AC2369" s="33"/>
      <c r="AN2369" s="89"/>
      <c r="BL2369" s="42"/>
      <c r="BV2369" s="42"/>
      <c r="BW2369" s="42"/>
      <c r="CY2369" s="19">
        <v>0</v>
      </c>
      <c r="CZ2369" s="19">
        <v>0</v>
      </c>
      <c r="DA2369" s="19">
        <f t="shared" si="90"/>
        <v>0</v>
      </c>
    </row>
    <row r="2370" spans="27:105" x14ac:dyDescent="0.35">
      <c r="AA2370" s="33"/>
      <c r="AB2370" s="33"/>
      <c r="AC2370" s="33"/>
      <c r="AN2370" s="89"/>
      <c r="BL2370" s="42"/>
      <c r="BV2370" s="42"/>
      <c r="BW2370" s="42"/>
      <c r="CY2370" s="19">
        <v>0</v>
      </c>
      <c r="CZ2370" s="19">
        <v>0</v>
      </c>
      <c r="DA2370" s="19">
        <f t="shared" si="90"/>
        <v>0</v>
      </c>
    </row>
    <row r="2371" spans="27:105" x14ac:dyDescent="0.35">
      <c r="AA2371" s="33"/>
      <c r="AB2371" s="33"/>
      <c r="AC2371" s="33"/>
      <c r="AN2371" s="89"/>
      <c r="BL2371" s="42"/>
      <c r="BV2371" s="42"/>
      <c r="BW2371" s="42"/>
      <c r="CY2371" s="19">
        <v>0</v>
      </c>
      <c r="CZ2371" s="19">
        <v>0</v>
      </c>
      <c r="DA2371" s="19">
        <f t="shared" si="90"/>
        <v>0</v>
      </c>
    </row>
    <row r="2372" spans="27:105" x14ac:dyDescent="0.35">
      <c r="AA2372" s="33"/>
      <c r="AB2372" s="33"/>
      <c r="AC2372" s="33"/>
      <c r="AN2372" s="89"/>
      <c r="BL2372" s="42"/>
      <c r="BV2372" s="42"/>
      <c r="BW2372" s="42"/>
      <c r="CY2372" s="19">
        <v>0</v>
      </c>
      <c r="CZ2372" s="19">
        <v>0</v>
      </c>
      <c r="DA2372" s="19">
        <f t="shared" si="90"/>
        <v>0</v>
      </c>
    </row>
    <row r="2373" spans="27:105" x14ac:dyDescent="0.35">
      <c r="AA2373" s="33"/>
      <c r="AB2373" s="33"/>
      <c r="AC2373" s="33"/>
      <c r="AN2373" s="89"/>
      <c r="BL2373" s="42"/>
      <c r="BV2373" s="42"/>
      <c r="BW2373" s="42"/>
      <c r="CY2373" s="19">
        <v>0</v>
      </c>
      <c r="CZ2373" s="19">
        <v>0</v>
      </c>
      <c r="DA2373" s="19">
        <f t="shared" si="90"/>
        <v>0</v>
      </c>
    </row>
    <row r="2374" spans="27:105" x14ac:dyDescent="0.35">
      <c r="AA2374" s="33"/>
      <c r="AB2374" s="33"/>
      <c r="AC2374" s="33"/>
      <c r="AN2374" s="89"/>
      <c r="BL2374" s="42"/>
      <c r="BV2374" s="42"/>
      <c r="BW2374" s="42"/>
      <c r="CY2374" s="19">
        <v>0</v>
      </c>
      <c r="CZ2374" s="19">
        <v>0</v>
      </c>
      <c r="DA2374" s="19">
        <f t="shared" ref="DA2374:DA2437" si="91">CY2374-CZ2374</f>
        <v>0</v>
      </c>
    </row>
    <row r="2375" spans="27:105" x14ac:dyDescent="0.35">
      <c r="AA2375" s="33"/>
      <c r="AB2375" s="33"/>
      <c r="AC2375" s="33"/>
      <c r="AN2375" s="89"/>
      <c r="BL2375" s="42"/>
      <c r="BV2375" s="42"/>
      <c r="BW2375" s="42"/>
      <c r="CY2375" s="19">
        <v>0</v>
      </c>
      <c r="CZ2375" s="19">
        <v>0</v>
      </c>
      <c r="DA2375" s="19">
        <f t="shared" si="91"/>
        <v>0</v>
      </c>
    </row>
    <row r="2376" spans="27:105" x14ac:dyDescent="0.35">
      <c r="AA2376" s="33"/>
      <c r="AB2376" s="33"/>
      <c r="AC2376" s="33"/>
      <c r="AN2376" s="89"/>
      <c r="BL2376" s="42"/>
      <c r="BV2376" s="42"/>
      <c r="BW2376" s="42"/>
      <c r="CY2376" s="19">
        <v>0</v>
      </c>
      <c r="CZ2376" s="19">
        <v>454.22165532000002</v>
      </c>
      <c r="DA2376" s="19">
        <f t="shared" si="91"/>
        <v>-454.22165532000002</v>
      </c>
    </row>
    <row r="2377" spans="27:105" x14ac:dyDescent="0.35">
      <c r="AA2377" s="33"/>
      <c r="AB2377" s="33"/>
      <c r="AC2377" s="33"/>
      <c r="AN2377" s="89"/>
      <c r="BL2377" s="42"/>
      <c r="BV2377" s="42"/>
      <c r="BW2377" s="42"/>
      <c r="CY2377" s="19">
        <v>0</v>
      </c>
      <c r="CZ2377" s="19">
        <v>0</v>
      </c>
      <c r="DA2377" s="19">
        <f t="shared" si="91"/>
        <v>0</v>
      </c>
    </row>
    <row r="2378" spans="27:105" x14ac:dyDescent="0.35">
      <c r="AA2378" s="33"/>
      <c r="AB2378" s="33"/>
      <c r="AC2378" s="33"/>
      <c r="AN2378" s="89"/>
      <c r="BL2378" s="42"/>
      <c r="BV2378" s="42"/>
      <c r="BW2378" s="42"/>
      <c r="CY2378" s="19">
        <v>1716.63432128</v>
      </c>
      <c r="CZ2378" s="19">
        <v>1283.36567872</v>
      </c>
      <c r="DA2378" s="19">
        <f t="shared" si="91"/>
        <v>433.26864255999999</v>
      </c>
    </row>
    <row r="2379" spans="27:105" x14ac:dyDescent="0.35">
      <c r="AA2379" s="33"/>
      <c r="AB2379" s="33"/>
      <c r="AC2379" s="33"/>
      <c r="AN2379" s="89"/>
      <c r="BL2379" s="42"/>
      <c r="BV2379" s="42"/>
      <c r="BW2379" s="42"/>
      <c r="CY2379" s="19">
        <v>3000</v>
      </c>
      <c r="CZ2379" s="19">
        <v>0</v>
      </c>
      <c r="DA2379" s="19">
        <f t="shared" si="91"/>
        <v>3000</v>
      </c>
    </row>
    <row r="2380" spans="27:105" x14ac:dyDescent="0.35">
      <c r="AA2380" s="33"/>
      <c r="AB2380" s="33"/>
      <c r="AC2380" s="33"/>
      <c r="AN2380" s="89"/>
      <c r="BL2380" s="42"/>
      <c r="BV2380" s="42"/>
      <c r="BW2380" s="42"/>
      <c r="CY2380" s="19">
        <v>2933.3940848799998</v>
      </c>
      <c r="CZ2380" s="19">
        <v>66.605915120000006</v>
      </c>
      <c r="DA2380" s="19">
        <f t="shared" si="91"/>
        <v>2866.7881697599996</v>
      </c>
    </row>
    <row r="2381" spans="27:105" x14ac:dyDescent="0.35">
      <c r="AA2381" s="33"/>
      <c r="AB2381" s="33"/>
      <c r="AC2381" s="33"/>
      <c r="AN2381" s="89"/>
      <c r="BL2381" s="42"/>
      <c r="BV2381" s="42"/>
      <c r="BW2381" s="42"/>
      <c r="CY2381" s="19">
        <v>0</v>
      </c>
      <c r="CZ2381" s="19">
        <v>0</v>
      </c>
      <c r="DA2381" s="19">
        <f t="shared" si="91"/>
        <v>0</v>
      </c>
    </row>
    <row r="2382" spans="27:105" x14ac:dyDescent="0.35">
      <c r="AA2382" s="33"/>
      <c r="AB2382" s="33"/>
      <c r="AC2382" s="33"/>
      <c r="AN2382" s="89"/>
      <c r="BL2382" s="42"/>
      <c r="BV2382" s="42"/>
      <c r="BW2382" s="42"/>
      <c r="CY2382" s="19">
        <v>1805.0152127700001</v>
      </c>
      <c r="CZ2382" s="19">
        <v>0</v>
      </c>
      <c r="DA2382" s="19">
        <f t="shared" si="91"/>
        <v>1805.0152127700001</v>
      </c>
    </row>
    <row r="2383" spans="27:105" x14ac:dyDescent="0.35">
      <c r="AA2383" s="33"/>
      <c r="AB2383" s="33"/>
      <c r="AC2383" s="33"/>
      <c r="AN2383" s="89"/>
      <c r="BL2383" s="42"/>
      <c r="BV2383" s="42"/>
      <c r="BW2383" s="42"/>
      <c r="CY2383" s="19">
        <v>327.00591915000001</v>
      </c>
      <c r="CZ2383" s="19">
        <v>0</v>
      </c>
      <c r="DA2383" s="19">
        <f t="shared" si="91"/>
        <v>327.00591915000001</v>
      </c>
    </row>
    <row r="2384" spans="27:105" x14ac:dyDescent="0.35">
      <c r="AA2384" s="33"/>
      <c r="AB2384" s="33"/>
      <c r="AC2384" s="33"/>
      <c r="AN2384" s="89"/>
      <c r="BL2384" s="42"/>
      <c r="BV2384" s="42"/>
      <c r="BW2384" s="42"/>
      <c r="CY2384" s="19">
        <v>0</v>
      </c>
      <c r="CZ2384" s="19">
        <v>0</v>
      </c>
      <c r="DA2384" s="19">
        <f t="shared" si="91"/>
        <v>0</v>
      </c>
    </row>
    <row r="2385" spans="27:105" x14ac:dyDescent="0.35">
      <c r="AA2385" s="33"/>
      <c r="AB2385" s="33"/>
      <c r="AC2385" s="33"/>
      <c r="AN2385" s="89"/>
      <c r="BL2385" s="42"/>
      <c r="BV2385" s="42"/>
      <c r="BW2385" s="42"/>
      <c r="CY2385" s="19">
        <v>0</v>
      </c>
      <c r="CZ2385" s="19">
        <v>1428.55917021</v>
      </c>
      <c r="DA2385" s="19">
        <f t="shared" si="91"/>
        <v>-1428.55917021</v>
      </c>
    </row>
    <row r="2386" spans="27:105" x14ac:dyDescent="0.35">
      <c r="AA2386" s="33"/>
      <c r="AB2386" s="33"/>
      <c r="AC2386" s="33"/>
      <c r="AN2386" s="89"/>
      <c r="BL2386" s="42"/>
      <c r="BV2386" s="42"/>
      <c r="BW2386" s="42"/>
      <c r="CY2386" s="19">
        <v>0</v>
      </c>
      <c r="CZ2386" s="19">
        <v>1850.51847234</v>
      </c>
      <c r="DA2386" s="19">
        <f t="shared" si="91"/>
        <v>-1850.51847234</v>
      </c>
    </row>
    <row r="2387" spans="27:105" x14ac:dyDescent="0.35">
      <c r="AA2387" s="33"/>
      <c r="AB2387" s="33"/>
      <c r="AC2387" s="33"/>
      <c r="AN2387" s="89"/>
      <c r="BL2387" s="42"/>
      <c r="BV2387" s="42"/>
      <c r="BW2387" s="42"/>
      <c r="CY2387" s="19">
        <v>0</v>
      </c>
      <c r="CZ2387" s="19">
        <v>0</v>
      </c>
      <c r="DA2387" s="19">
        <f t="shared" si="91"/>
        <v>0</v>
      </c>
    </row>
    <row r="2388" spans="27:105" x14ac:dyDescent="0.35">
      <c r="AA2388" s="33"/>
      <c r="AB2388" s="33"/>
      <c r="AC2388" s="33"/>
      <c r="AN2388" s="89"/>
      <c r="BL2388" s="42"/>
      <c r="BV2388" s="42"/>
      <c r="BW2388" s="42"/>
      <c r="CY2388" s="19">
        <v>0</v>
      </c>
      <c r="CZ2388" s="19">
        <v>0</v>
      </c>
      <c r="DA2388" s="19">
        <f t="shared" si="91"/>
        <v>0</v>
      </c>
    </row>
    <row r="2389" spans="27:105" x14ac:dyDescent="0.35">
      <c r="AA2389" s="33"/>
      <c r="AB2389" s="33"/>
      <c r="AC2389" s="33"/>
      <c r="AN2389" s="89"/>
      <c r="BL2389" s="42"/>
      <c r="BV2389" s="42"/>
      <c r="BW2389" s="42"/>
      <c r="CY2389" s="19">
        <v>0</v>
      </c>
      <c r="CZ2389" s="19">
        <v>0</v>
      </c>
      <c r="DA2389" s="19">
        <f t="shared" si="91"/>
        <v>0</v>
      </c>
    </row>
    <row r="2390" spans="27:105" x14ac:dyDescent="0.35">
      <c r="AA2390" s="33"/>
      <c r="AB2390" s="33"/>
      <c r="AC2390" s="33"/>
      <c r="AN2390" s="89"/>
      <c r="BL2390" s="42"/>
      <c r="BV2390" s="42"/>
      <c r="BW2390" s="42"/>
      <c r="CY2390" s="19">
        <v>0</v>
      </c>
      <c r="CZ2390" s="19">
        <v>0</v>
      </c>
      <c r="DA2390" s="19">
        <f t="shared" si="91"/>
        <v>0</v>
      </c>
    </row>
    <row r="2391" spans="27:105" x14ac:dyDescent="0.35">
      <c r="AA2391" s="33"/>
      <c r="AB2391" s="33"/>
      <c r="AC2391" s="33"/>
      <c r="AN2391" s="89"/>
      <c r="BL2391" s="42"/>
      <c r="BV2391" s="42"/>
      <c r="BW2391" s="42"/>
      <c r="CY2391" s="19">
        <v>0</v>
      </c>
      <c r="CZ2391" s="19">
        <v>3000</v>
      </c>
      <c r="DA2391" s="19">
        <f t="shared" si="91"/>
        <v>-3000</v>
      </c>
    </row>
    <row r="2392" spans="27:105" x14ac:dyDescent="0.35">
      <c r="AA2392" s="33"/>
      <c r="AB2392" s="33"/>
      <c r="AC2392" s="33"/>
      <c r="AN2392" s="89"/>
      <c r="BL2392" s="42"/>
      <c r="BV2392" s="42"/>
      <c r="BW2392" s="42"/>
      <c r="CY2392" s="19">
        <v>0</v>
      </c>
      <c r="CZ2392" s="19">
        <v>0</v>
      </c>
      <c r="DA2392" s="19">
        <f t="shared" si="91"/>
        <v>0</v>
      </c>
    </row>
    <row r="2393" spans="27:105" x14ac:dyDescent="0.35">
      <c r="AA2393" s="33"/>
      <c r="AB2393" s="33"/>
      <c r="AC2393" s="33"/>
      <c r="AN2393" s="89"/>
      <c r="BL2393" s="42"/>
      <c r="BV2393" s="42"/>
      <c r="BW2393" s="42"/>
      <c r="CY2393" s="19">
        <v>0</v>
      </c>
      <c r="CZ2393" s="19">
        <v>3000</v>
      </c>
      <c r="DA2393" s="19">
        <f t="shared" si="91"/>
        <v>-3000</v>
      </c>
    </row>
    <row r="2394" spans="27:105" x14ac:dyDescent="0.35">
      <c r="AA2394" s="33"/>
      <c r="AB2394" s="33"/>
      <c r="AC2394" s="33"/>
      <c r="AN2394" s="89"/>
      <c r="BL2394" s="42"/>
      <c r="BV2394" s="42"/>
      <c r="BW2394" s="42"/>
      <c r="CY2394" s="19">
        <v>0</v>
      </c>
      <c r="CZ2394" s="19">
        <v>0</v>
      </c>
      <c r="DA2394" s="19">
        <f t="shared" si="91"/>
        <v>0</v>
      </c>
    </row>
    <row r="2395" spans="27:105" x14ac:dyDescent="0.35">
      <c r="AA2395" s="33"/>
      <c r="AB2395" s="33"/>
      <c r="AC2395" s="33"/>
      <c r="AN2395" s="89"/>
      <c r="BL2395" s="42"/>
      <c r="BV2395" s="42"/>
      <c r="BW2395" s="42"/>
      <c r="CY2395" s="19">
        <v>0</v>
      </c>
      <c r="CZ2395" s="19">
        <v>0</v>
      </c>
      <c r="DA2395" s="19">
        <f t="shared" si="91"/>
        <v>0</v>
      </c>
    </row>
    <row r="2396" spans="27:105" x14ac:dyDescent="0.35">
      <c r="AA2396" s="33"/>
      <c r="AB2396" s="33"/>
      <c r="AC2396" s="33"/>
      <c r="AN2396" s="89"/>
      <c r="BL2396" s="42"/>
      <c r="BV2396" s="42"/>
      <c r="BW2396" s="42"/>
      <c r="CY2396" s="19">
        <v>0</v>
      </c>
      <c r="CZ2396" s="19">
        <v>0</v>
      </c>
      <c r="DA2396" s="19">
        <f t="shared" si="91"/>
        <v>0</v>
      </c>
    </row>
    <row r="2397" spans="27:105" x14ac:dyDescent="0.35">
      <c r="AA2397" s="33"/>
      <c r="AB2397" s="33"/>
      <c r="AC2397" s="33"/>
      <c r="AN2397" s="89"/>
      <c r="BL2397" s="42"/>
      <c r="BV2397" s="42"/>
      <c r="BW2397" s="42"/>
      <c r="CY2397" s="19">
        <v>0</v>
      </c>
      <c r="CZ2397" s="19">
        <v>0</v>
      </c>
      <c r="DA2397" s="19">
        <f t="shared" si="91"/>
        <v>0</v>
      </c>
    </row>
    <row r="2398" spans="27:105" x14ac:dyDescent="0.35">
      <c r="AA2398" s="33"/>
      <c r="AB2398" s="33"/>
      <c r="AC2398" s="33"/>
      <c r="AN2398" s="89"/>
      <c r="BL2398" s="42"/>
      <c r="BV2398" s="42"/>
      <c r="BW2398" s="42"/>
      <c r="CY2398" s="19">
        <v>3000</v>
      </c>
      <c r="CZ2398" s="19">
        <v>0</v>
      </c>
      <c r="DA2398" s="19">
        <f t="shared" si="91"/>
        <v>3000</v>
      </c>
    </row>
    <row r="2399" spans="27:105" x14ac:dyDescent="0.35">
      <c r="AA2399" s="33"/>
      <c r="AB2399" s="33"/>
      <c r="AC2399" s="33"/>
      <c r="AN2399" s="89"/>
      <c r="BL2399" s="42"/>
      <c r="BV2399" s="42"/>
      <c r="BW2399" s="42"/>
      <c r="CY2399" s="19">
        <v>0</v>
      </c>
      <c r="CZ2399" s="19">
        <v>0</v>
      </c>
      <c r="DA2399" s="19">
        <f t="shared" si="91"/>
        <v>0</v>
      </c>
    </row>
    <row r="2400" spans="27:105" x14ac:dyDescent="0.35">
      <c r="AA2400" s="33"/>
      <c r="AB2400" s="33"/>
      <c r="AC2400" s="33"/>
      <c r="AN2400" s="89"/>
      <c r="BL2400" s="42"/>
      <c r="BV2400" s="42"/>
      <c r="BW2400" s="42"/>
      <c r="CY2400" s="19">
        <v>0</v>
      </c>
      <c r="CZ2400" s="19">
        <v>1992.9850361700001</v>
      </c>
      <c r="DA2400" s="19">
        <f t="shared" si="91"/>
        <v>-1992.9850361700001</v>
      </c>
    </row>
    <row r="2401" spans="27:105" x14ac:dyDescent="0.35">
      <c r="AA2401" s="33"/>
      <c r="AB2401" s="33"/>
      <c r="AC2401" s="33"/>
      <c r="AN2401" s="89"/>
      <c r="BL2401" s="42"/>
      <c r="BV2401" s="42"/>
      <c r="BW2401" s="42"/>
      <c r="CY2401" s="19">
        <v>3000</v>
      </c>
      <c r="CZ2401" s="19">
        <v>0</v>
      </c>
      <c r="DA2401" s="19">
        <f t="shared" si="91"/>
        <v>3000</v>
      </c>
    </row>
    <row r="2402" spans="27:105" x14ac:dyDescent="0.35">
      <c r="AA2402" s="33"/>
      <c r="AB2402" s="33"/>
      <c r="AC2402" s="33"/>
      <c r="AN2402" s="89"/>
      <c r="BL2402" s="42"/>
      <c r="BV2402" s="42"/>
      <c r="BW2402" s="42"/>
      <c r="CY2402" s="19">
        <v>0</v>
      </c>
      <c r="CZ2402" s="19">
        <v>1156.84875745</v>
      </c>
      <c r="DA2402" s="19">
        <f t="shared" si="91"/>
        <v>-1156.84875745</v>
      </c>
    </row>
    <row r="2403" spans="27:105" x14ac:dyDescent="0.35">
      <c r="AA2403" s="33"/>
      <c r="AB2403" s="33"/>
      <c r="AC2403" s="33"/>
      <c r="AN2403" s="89"/>
      <c r="BL2403" s="42"/>
      <c r="BV2403" s="42"/>
      <c r="BW2403" s="42"/>
      <c r="CY2403" s="19">
        <v>3000</v>
      </c>
      <c r="CZ2403" s="19">
        <v>0</v>
      </c>
      <c r="DA2403" s="19">
        <f t="shared" si="91"/>
        <v>3000</v>
      </c>
    </row>
    <row r="2404" spans="27:105" x14ac:dyDescent="0.35">
      <c r="AA2404" s="33"/>
      <c r="AB2404" s="33"/>
      <c r="AC2404" s="33"/>
      <c r="AN2404" s="89"/>
      <c r="BL2404" s="42"/>
      <c r="BV2404" s="42"/>
      <c r="BW2404" s="42"/>
      <c r="CY2404" s="19">
        <v>0</v>
      </c>
      <c r="CZ2404" s="19">
        <v>114.6490766</v>
      </c>
      <c r="DA2404" s="19">
        <f t="shared" si="91"/>
        <v>-114.6490766</v>
      </c>
    </row>
    <row r="2405" spans="27:105" x14ac:dyDescent="0.35">
      <c r="AA2405" s="33"/>
      <c r="AB2405" s="33"/>
      <c r="AC2405" s="33"/>
      <c r="AN2405" s="89"/>
      <c r="BL2405" s="42"/>
      <c r="BV2405" s="42"/>
      <c r="BW2405" s="42"/>
      <c r="CY2405" s="19">
        <v>0</v>
      </c>
      <c r="CZ2405" s="19">
        <v>821.54667233999999</v>
      </c>
      <c r="DA2405" s="19">
        <f t="shared" si="91"/>
        <v>-821.54667233999999</v>
      </c>
    </row>
    <row r="2406" spans="27:105" x14ac:dyDescent="0.35">
      <c r="AA2406" s="33"/>
      <c r="AB2406" s="33"/>
      <c r="AC2406" s="33"/>
      <c r="AN2406" s="89"/>
      <c r="BL2406" s="42"/>
      <c r="BV2406" s="42"/>
      <c r="BW2406" s="42"/>
      <c r="CY2406" s="19">
        <v>0</v>
      </c>
      <c r="CZ2406" s="19">
        <v>0</v>
      </c>
      <c r="DA2406" s="19">
        <f t="shared" si="91"/>
        <v>0</v>
      </c>
    </row>
    <row r="2407" spans="27:105" x14ac:dyDescent="0.35">
      <c r="AA2407" s="33"/>
      <c r="AB2407" s="33"/>
      <c r="AC2407" s="33"/>
      <c r="AN2407" s="89"/>
      <c r="BL2407" s="42"/>
      <c r="BV2407" s="42"/>
      <c r="BW2407" s="42"/>
      <c r="CY2407" s="19">
        <v>0</v>
      </c>
      <c r="CZ2407" s="19">
        <v>0</v>
      </c>
      <c r="DA2407" s="19">
        <f t="shared" si="91"/>
        <v>0</v>
      </c>
    </row>
    <row r="2408" spans="27:105" x14ac:dyDescent="0.35">
      <c r="AA2408" s="33"/>
      <c r="AB2408" s="33"/>
      <c r="AC2408" s="33"/>
      <c r="AN2408" s="89"/>
      <c r="BL2408" s="42"/>
      <c r="BV2408" s="42"/>
      <c r="BW2408" s="42"/>
      <c r="CY2408" s="19">
        <v>0</v>
      </c>
      <c r="CZ2408" s="19">
        <v>2188.0291489400001</v>
      </c>
      <c r="DA2408" s="19">
        <f t="shared" si="91"/>
        <v>-2188.0291489400001</v>
      </c>
    </row>
    <row r="2409" spans="27:105" x14ac:dyDescent="0.35">
      <c r="AA2409" s="33"/>
      <c r="AB2409" s="33"/>
      <c r="AC2409" s="33"/>
      <c r="AN2409" s="89"/>
      <c r="BL2409" s="42"/>
      <c r="BV2409" s="42"/>
      <c r="BW2409" s="42"/>
      <c r="CY2409" s="19">
        <v>0</v>
      </c>
      <c r="CZ2409" s="19">
        <v>0</v>
      </c>
      <c r="DA2409" s="19">
        <f t="shared" si="91"/>
        <v>0</v>
      </c>
    </row>
    <row r="2410" spans="27:105" x14ac:dyDescent="0.35">
      <c r="AA2410" s="33"/>
      <c r="AB2410" s="33"/>
      <c r="AC2410" s="33"/>
      <c r="AN2410" s="89"/>
      <c r="BL2410" s="42"/>
      <c r="BV2410" s="42"/>
      <c r="BW2410" s="42"/>
      <c r="CY2410" s="19">
        <v>0</v>
      </c>
      <c r="CZ2410" s="19">
        <v>0</v>
      </c>
      <c r="DA2410" s="19">
        <f t="shared" si="91"/>
        <v>0</v>
      </c>
    </row>
    <row r="2411" spans="27:105" x14ac:dyDescent="0.35">
      <c r="AA2411" s="33"/>
      <c r="AB2411" s="33"/>
      <c r="AC2411" s="33"/>
      <c r="AN2411" s="89"/>
      <c r="BL2411" s="42"/>
      <c r="BV2411" s="42"/>
      <c r="BW2411" s="42"/>
      <c r="CY2411" s="19">
        <v>0</v>
      </c>
      <c r="CZ2411" s="19">
        <v>0</v>
      </c>
      <c r="DA2411" s="19">
        <f t="shared" si="91"/>
        <v>0</v>
      </c>
    </row>
    <row r="2412" spans="27:105" x14ac:dyDescent="0.35">
      <c r="AA2412" s="33"/>
      <c r="AB2412" s="33"/>
      <c r="AC2412" s="33"/>
      <c r="AN2412" s="89"/>
      <c r="BL2412" s="42"/>
      <c r="BV2412" s="42"/>
      <c r="BW2412" s="42"/>
      <c r="CY2412" s="19">
        <v>0</v>
      </c>
      <c r="CZ2412" s="19">
        <v>1364.6714829800001</v>
      </c>
      <c r="DA2412" s="19">
        <f t="shared" si="91"/>
        <v>-1364.6714829800001</v>
      </c>
    </row>
    <row r="2413" spans="27:105" x14ac:dyDescent="0.35">
      <c r="AA2413" s="33"/>
      <c r="AB2413" s="33"/>
      <c r="AC2413" s="33"/>
      <c r="AN2413" s="89"/>
      <c r="BL2413" s="42"/>
      <c r="BV2413" s="42"/>
      <c r="BW2413" s="42"/>
      <c r="CY2413" s="19">
        <v>0</v>
      </c>
      <c r="CZ2413" s="19">
        <v>0</v>
      </c>
      <c r="DA2413" s="19">
        <f t="shared" si="91"/>
        <v>0</v>
      </c>
    </row>
    <row r="2414" spans="27:105" x14ac:dyDescent="0.35">
      <c r="AA2414" s="33"/>
      <c r="AB2414" s="33"/>
      <c r="AC2414" s="33"/>
      <c r="AN2414" s="89"/>
      <c r="BL2414" s="42"/>
      <c r="BV2414" s="42"/>
      <c r="BW2414" s="42"/>
      <c r="CY2414" s="19">
        <v>0</v>
      </c>
      <c r="CZ2414" s="19">
        <v>0</v>
      </c>
      <c r="DA2414" s="19">
        <f t="shared" si="91"/>
        <v>0</v>
      </c>
    </row>
    <row r="2415" spans="27:105" x14ac:dyDescent="0.35">
      <c r="AA2415" s="33"/>
      <c r="AB2415" s="33"/>
      <c r="AC2415" s="33"/>
      <c r="AN2415" s="89"/>
      <c r="BL2415" s="42"/>
      <c r="BV2415" s="42"/>
      <c r="BW2415" s="42"/>
      <c r="CY2415" s="19">
        <v>0</v>
      </c>
      <c r="CZ2415" s="19">
        <v>0</v>
      </c>
      <c r="DA2415" s="19">
        <f t="shared" si="91"/>
        <v>0</v>
      </c>
    </row>
    <row r="2416" spans="27:105" x14ac:dyDescent="0.35">
      <c r="AA2416" s="33"/>
      <c r="AB2416" s="33"/>
      <c r="AC2416" s="33"/>
      <c r="AN2416" s="89"/>
      <c r="BL2416" s="42"/>
      <c r="BV2416" s="42"/>
      <c r="BW2416" s="42"/>
      <c r="CY2416" s="19">
        <v>0</v>
      </c>
      <c r="CZ2416" s="19">
        <v>0</v>
      </c>
      <c r="DA2416" s="19">
        <f t="shared" si="91"/>
        <v>0</v>
      </c>
    </row>
    <row r="2417" spans="27:105" x14ac:dyDescent="0.35">
      <c r="AA2417" s="33"/>
      <c r="AB2417" s="33"/>
      <c r="AC2417" s="33"/>
      <c r="AN2417" s="89"/>
      <c r="BL2417" s="42"/>
      <c r="BV2417" s="42"/>
      <c r="BW2417" s="42"/>
      <c r="CY2417" s="19">
        <v>0</v>
      </c>
      <c r="CZ2417" s="19">
        <v>0</v>
      </c>
      <c r="DA2417" s="19">
        <f t="shared" si="91"/>
        <v>0</v>
      </c>
    </row>
    <row r="2418" spans="27:105" x14ac:dyDescent="0.35">
      <c r="AA2418" s="33"/>
      <c r="AB2418" s="33"/>
      <c r="AC2418" s="33"/>
      <c r="AN2418" s="89"/>
      <c r="BL2418" s="42"/>
      <c r="BV2418" s="42"/>
      <c r="BW2418" s="42"/>
      <c r="CY2418" s="19">
        <v>0</v>
      </c>
      <c r="CZ2418" s="19">
        <v>0</v>
      </c>
      <c r="DA2418" s="19">
        <f t="shared" si="91"/>
        <v>0</v>
      </c>
    </row>
    <row r="2419" spans="27:105" x14ac:dyDescent="0.35">
      <c r="AA2419" s="33"/>
      <c r="AB2419" s="33"/>
      <c r="AC2419" s="33"/>
      <c r="AN2419" s="89"/>
      <c r="BL2419" s="42"/>
      <c r="BV2419" s="42"/>
      <c r="BW2419" s="42"/>
      <c r="CY2419" s="19">
        <v>0</v>
      </c>
      <c r="CZ2419" s="19">
        <v>0</v>
      </c>
      <c r="DA2419" s="19">
        <f t="shared" si="91"/>
        <v>0</v>
      </c>
    </row>
    <row r="2420" spans="27:105" x14ac:dyDescent="0.35">
      <c r="AA2420" s="33"/>
      <c r="AB2420" s="33"/>
      <c r="AC2420" s="33"/>
      <c r="AN2420" s="89"/>
      <c r="BL2420" s="42"/>
      <c r="BV2420" s="42"/>
      <c r="BW2420" s="42"/>
      <c r="CY2420" s="19">
        <v>0</v>
      </c>
      <c r="CZ2420" s="19">
        <v>1534.5311070299999</v>
      </c>
      <c r="DA2420" s="19">
        <f t="shared" si="91"/>
        <v>-1534.5311070299999</v>
      </c>
    </row>
    <row r="2421" spans="27:105" x14ac:dyDescent="0.35">
      <c r="AA2421" s="33"/>
      <c r="AB2421" s="33"/>
      <c r="AC2421" s="33"/>
      <c r="AN2421" s="89"/>
      <c r="BL2421" s="42"/>
      <c r="BV2421" s="42"/>
      <c r="BW2421" s="42"/>
      <c r="CY2421" s="19">
        <v>0</v>
      </c>
      <c r="CZ2421" s="19">
        <v>0</v>
      </c>
      <c r="DA2421" s="19">
        <f t="shared" si="91"/>
        <v>0</v>
      </c>
    </row>
    <row r="2422" spans="27:105" x14ac:dyDescent="0.35">
      <c r="AA2422" s="33"/>
      <c r="AB2422" s="33"/>
      <c r="AC2422" s="33"/>
      <c r="AN2422" s="89"/>
      <c r="BL2422" s="42"/>
      <c r="BV2422" s="42"/>
      <c r="BW2422" s="42"/>
      <c r="CY2422" s="19">
        <v>0</v>
      </c>
      <c r="CZ2422" s="19">
        <v>612.96071915000005</v>
      </c>
      <c r="DA2422" s="19">
        <f t="shared" si="91"/>
        <v>-612.96071915000005</v>
      </c>
    </row>
    <row r="2423" spans="27:105" x14ac:dyDescent="0.35">
      <c r="AA2423" s="33"/>
      <c r="AB2423" s="33"/>
      <c r="AC2423" s="33"/>
      <c r="AN2423" s="89"/>
      <c r="BL2423" s="42"/>
      <c r="BV2423" s="42"/>
      <c r="BW2423" s="42"/>
      <c r="CY2423" s="19">
        <v>0</v>
      </c>
      <c r="CZ2423" s="19">
        <v>0</v>
      </c>
      <c r="DA2423" s="19">
        <f t="shared" si="91"/>
        <v>0</v>
      </c>
    </row>
    <row r="2424" spans="27:105" x14ac:dyDescent="0.35">
      <c r="AA2424" s="33"/>
      <c r="AB2424" s="33"/>
      <c r="AC2424" s="33"/>
      <c r="AN2424" s="89"/>
      <c r="BL2424" s="42"/>
      <c r="BV2424" s="42"/>
      <c r="BW2424" s="42"/>
      <c r="CY2424" s="19">
        <v>2386.0020723399998</v>
      </c>
      <c r="CZ2424" s="19">
        <v>613.99792765999996</v>
      </c>
      <c r="DA2424" s="19">
        <f t="shared" si="91"/>
        <v>1772.0041446799999</v>
      </c>
    </row>
    <row r="2425" spans="27:105" x14ac:dyDescent="0.35">
      <c r="AA2425" s="33"/>
      <c r="AB2425" s="33"/>
      <c r="AC2425" s="33"/>
      <c r="AN2425" s="89"/>
      <c r="BL2425" s="42"/>
      <c r="BV2425" s="42"/>
      <c r="BW2425" s="42"/>
      <c r="CY2425" s="19">
        <v>0</v>
      </c>
      <c r="CZ2425" s="19">
        <v>0</v>
      </c>
      <c r="DA2425" s="19">
        <f t="shared" si="91"/>
        <v>0</v>
      </c>
    </row>
    <row r="2426" spans="27:105" x14ac:dyDescent="0.35">
      <c r="AA2426" s="33"/>
      <c r="AB2426" s="33"/>
      <c r="AC2426" s="33"/>
      <c r="AN2426" s="89"/>
      <c r="BL2426" s="42"/>
      <c r="BV2426" s="42"/>
      <c r="BW2426" s="42"/>
      <c r="CY2426" s="19">
        <v>0</v>
      </c>
      <c r="CZ2426" s="19">
        <v>0</v>
      </c>
      <c r="DA2426" s="19">
        <f t="shared" si="91"/>
        <v>0</v>
      </c>
    </row>
    <row r="2427" spans="27:105" x14ac:dyDescent="0.35">
      <c r="AA2427" s="33"/>
      <c r="AB2427" s="33"/>
      <c r="AC2427" s="33"/>
      <c r="AN2427" s="89"/>
      <c r="BL2427" s="42"/>
      <c r="BV2427" s="42"/>
      <c r="BW2427" s="42"/>
      <c r="CY2427" s="19">
        <v>3000</v>
      </c>
      <c r="CZ2427" s="19">
        <v>0</v>
      </c>
      <c r="DA2427" s="19">
        <f t="shared" si="91"/>
        <v>3000</v>
      </c>
    </row>
    <row r="2428" spans="27:105" x14ac:dyDescent="0.35">
      <c r="AA2428" s="33"/>
      <c r="AB2428" s="33"/>
      <c r="AC2428" s="33"/>
      <c r="AN2428" s="89"/>
      <c r="BL2428" s="42"/>
      <c r="BV2428" s="42"/>
      <c r="BW2428" s="42"/>
      <c r="CY2428" s="19">
        <v>0</v>
      </c>
      <c r="CZ2428" s="19">
        <v>1522.1486766</v>
      </c>
      <c r="DA2428" s="19">
        <f t="shared" si="91"/>
        <v>-1522.1486766</v>
      </c>
    </row>
    <row r="2429" spans="27:105" x14ac:dyDescent="0.35">
      <c r="AA2429" s="33"/>
      <c r="AB2429" s="33"/>
      <c r="AC2429" s="33"/>
      <c r="AN2429" s="89"/>
      <c r="BL2429" s="42"/>
      <c r="BV2429" s="42"/>
      <c r="BW2429" s="42"/>
      <c r="CY2429" s="19">
        <v>1994.11292766</v>
      </c>
      <c r="CZ2429" s="19">
        <v>0</v>
      </c>
      <c r="DA2429" s="19">
        <f t="shared" si="91"/>
        <v>1994.11292766</v>
      </c>
    </row>
    <row r="2430" spans="27:105" x14ac:dyDescent="0.35">
      <c r="AA2430" s="33"/>
      <c r="AB2430" s="33"/>
      <c r="AC2430" s="33"/>
      <c r="AN2430" s="89"/>
      <c r="BL2430" s="42"/>
      <c r="BV2430" s="42"/>
      <c r="BW2430" s="42"/>
      <c r="CY2430" s="19">
        <v>0</v>
      </c>
      <c r="CZ2430" s="19">
        <v>0</v>
      </c>
      <c r="DA2430" s="19">
        <f t="shared" si="91"/>
        <v>0</v>
      </c>
    </row>
    <row r="2431" spans="27:105" x14ac:dyDescent="0.35">
      <c r="AA2431" s="33"/>
      <c r="AB2431" s="33"/>
      <c r="AC2431" s="33"/>
      <c r="AN2431" s="89"/>
      <c r="BL2431" s="42"/>
      <c r="BV2431" s="42"/>
      <c r="BW2431" s="42"/>
      <c r="CY2431" s="19">
        <v>249.76671915</v>
      </c>
      <c r="CZ2431" s="19">
        <v>0</v>
      </c>
      <c r="DA2431" s="19">
        <f t="shared" si="91"/>
        <v>249.76671915</v>
      </c>
    </row>
    <row r="2432" spans="27:105" x14ac:dyDescent="0.35">
      <c r="AA2432" s="33"/>
      <c r="AB2432" s="33"/>
      <c r="AC2432" s="33"/>
      <c r="AN2432" s="89"/>
      <c r="BL2432" s="42"/>
      <c r="BV2432" s="42"/>
      <c r="BW2432" s="42"/>
      <c r="CY2432" s="19">
        <v>0</v>
      </c>
      <c r="CZ2432" s="19">
        <v>804.85074894000002</v>
      </c>
      <c r="DA2432" s="19">
        <f t="shared" si="91"/>
        <v>-804.85074894000002</v>
      </c>
    </row>
    <row r="2433" spans="27:105" x14ac:dyDescent="0.35">
      <c r="AA2433" s="33"/>
      <c r="AB2433" s="33"/>
      <c r="AC2433" s="33"/>
      <c r="AN2433" s="89"/>
      <c r="BL2433" s="42"/>
      <c r="BV2433" s="42"/>
      <c r="BW2433" s="42"/>
      <c r="CY2433" s="19">
        <v>0</v>
      </c>
      <c r="CZ2433" s="19">
        <v>156.43197021</v>
      </c>
      <c r="DA2433" s="19">
        <f t="shared" si="91"/>
        <v>-156.43197021</v>
      </c>
    </row>
    <row r="2434" spans="27:105" x14ac:dyDescent="0.35">
      <c r="AA2434" s="33"/>
      <c r="AB2434" s="33"/>
      <c r="AC2434" s="33"/>
      <c r="AN2434" s="89"/>
      <c r="BL2434" s="42"/>
      <c r="BV2434" s="42"/>
      <c r="BW2434" s="42"/>
      <c r="CY2434" s="19">
        <v>0</v>
      </c>
      <c r="CZ2434" s="19">
        <v>0</v>
      </c>
      <c r="DA2434" s="19">
        <f t="shared" si="91"/>
        <v>0</v>
      </c>
    </row>
    <row r="2435" spans="27:105" x14ac:dyDescent="0.35">
      <c r="AA2435" s="33"/>
      <c r="AB2435" s="33"/>
      <c r="AC2435" s="33"/>
      <c r="AN2435" s="89"/>
      <c r="BL2435" s="42"/>
      <c r="BV2435" s="42"/>
      <c r="BW2435" s="42"/>
      <c r="CY2435" s="19">
        <v>3000</v>
      </c>
      <c r="CZ2435" s="19">
        <v>0</v>
      </c>
      <c r="DA2435" s="19">
        <f t="shared" si="91"/>
        <v>3000</v>
      </c>
    </row>
    <row r="2436" spans="27:105" x14ac:dyDescent="0.35">
      <c r="AA2436" s="33"/>
      <c r="AB2436" s="33"/>
      <c r="AC2436" s="33"/>
      <c r="AN2436" s="89"/>
      <c r="BL2436" s="42"/>
      <c r="BV2436" s="42"/>
      <c r="BW2436" s="42"/>
      <c r="CY2436" s="19">
        <v>0</v>
      </c>
      <c r="CZ2436" s="19">
        <v>0</v>
      </c>
      <c r="DA2436" s="19">
        <f t="shared" si="91"/>
        <v>0</v>
      </c>
    </row>
    <row r="2437" spans="27:105" x14ac:dyDescent="0.35">
      <c r="AA2437" s="33"/>
      <c r="AB2437" s="33"/>
      <c r="AC2437" s="33"/>
      <c r="AN2437" s="89"/>
      <c r="BL2437" s="42"/>
      <c r="BV2437" s="42"/>
      <c r="BW2437" s="42"/>
      <c r="CY2437" s="19">
        <v>0</v>
      </c>
      <c r="CZ2437" s="19">
        <v>0</v>
      </c>
      <c r="DA2437" s="19">
        <f t="shared" si="91"/>
        <v>0</v>
      </c>
    </row>
    <row r="2438" spans="27:105" x14ac:dyDescent="0.35">
      <c r="AA2438" s="33"/>
      <c r="AB2438" s="33"/>
      <c r="AC2438" s="33"/>
      <c r="AN2438" s="89"/>
      <c r="BL2438" s="42"/>
      <c r="BV2438" s="42"/>
      <c r="BW2438" s="42"/>
      <c r="CY2438" s="19">
        <v>0</v>
      </c>
      <c r="CZ2438" s="19">
        <v>3000</v>
      </c>
      <c r="DA2438" s="19">
        <f t="shared" ref="DA2438:DA2501" si="92">CY2438-CZ2438</f>
        <v>-3000</v>
      </c>
    </row>
    <row r="2439" spans="27:105" x14ac:dyDescent="0.35">
      <c r="AA2439" s="33"/>
      <c r="AB2439" s="33"/>
      <c r="AC2439" s="33"/>
      <c r="AN2439" s="89"/>
      <c r="BL2439" s="42"/>
      <c r="BV2439" s="42"/>
      <c r="BW2439" s="42"/>
      <c r="CY2439" s="19">
        <v>0</v>
      </c>
      <c r="CZ2439" s="19">
        <v>3000</v>
      </c>
      <c r="DA2439" s="19">
        <f t="shared" si="92"/>
        <v>-3000</v>
      </c>
    </row>
    <row r="2440" spans="27:105" x14ac:dyDescent="0.35">
      <c r="AA2440" s="33"/>
      <c r="AB2440" s="33"/>
      <c r="AC2440" s="33"/>
      <c r="AN2440" s="89"/>
      <c r="BL2440" s="42"/>
      <c r="BV2440" s="42"/>
      <c r="BW2440" s="42"/>
      <c r="CY2440" s="19">
        <v>0</v>
      </c>
      <c r="CZ2440" s="19">
        <v>0</v>
      </c>
      <c r="DA2440" s="19">
        <f t="shared" si="92"/>
        <v>0</v>
      </c>
    </row>
    <row r="2441" spans="27:105" x14ac:dyDescent="0.35">
      <c r="AA2441" s="33"/>
      <c r="AB2441" s="33"/>
      <c r="AC2441" s="33"/>
      <c r="AN2441" s="89"/>
      <c r="BL2441" s="42"/>
      <c r="BV2441" s="42"/>
      <c r="BW2441" s="42"/>
      <c r="CY2441" s="19">
        <v>0</v>
      </c>
      <c r="CZ2441" s="19">
        <v>2456.7899365399999</v>
      </c>
      <c r="DA2441" s="19">
        <f t="shared" si="92"/>
        <v>-2456.7899365399999</v>
      </c>
    </row>
    <row r="2442" spans="27:105" x14ac:dyDescent="0.35">
      <c r="AA2442" s="33"/>
      <c r="AB2442" s="33"/>
      <c r="AC2442" s="33"/>
      <c r="AN2442" s="89"/>
      <c r="BL2442" s="42"/>
      <c r="BV2442" s="42"/>
      <c r="BW2442" s="42"/>
      <c r="CY2442" s="19">
        <v>0</v>
      </c>
      <c r="CZ2442" s="19">
        <v>0</v>
      </c>
      <c r="DA2442" s="19">
        <f t="shared" si="92"/>
        <v>0</v>
      </c>
    </row>
    <row r="2443" spans="27:105" x14ac:dyDescent="0.35">
      <c r="AA2443" s="33"/>
      <c r="AB2443" s="33"/>
      <c r="AC2443" s="33"/>
      <c r="AN2443" s="89"/>
      <c r="BL2443" s="42"/>
      <c r="BV2443" s="42"/>
      <c r="BW2443" s="42"/>
      <c r="CY2443" s="19">
        <v>3000</v>
      </c>
      <c r="CZ2443" s="19">
        <v>0</v>
      </c>
      <c r="DA2443" s="19">
        <f t="shared" si="92"/>
        <v>3000</v>
      </c>
    </row>
    <row r="2444" spans="27:105" x14ac:dyDescent="0.35">
      <c r="AA2444" s="33"/>
      <c r="AB2444" s="33"/>
      <c r="AC2444" s="33"/>
      <c r="AN2444" s="89"/>
      <c r="BL2444" s="42"/>
      <c r="BV2444" s="42"/>
      <c r="BW2444" s="42"/>
      <c r="CY2444" s="19">
        <v>0</v>
      </c>
      <c r="CZ2444" s="19">
        <v>0</v>
      </c>
      <c r="DA2444" s="19">
        <f t="shared" si="92"/>
        <v>0</v>
      </c>
    </row>
    <row r="2445" spans="27:105" x14ac:dyDescent="0.35">
      <c r="AA2445" s="33"/>
      <c r="AB2445" s="33"/>
      <c r="AC2445" s="33"/>
      <c r="AN2445" s="89"/>
      <c r="BL2445" s="42"/>
      <c r="BV2445" s="42"/>
      <c r="BW2445" s="42"/>
      <c r="CY2445" s="19">
        <v>0</v>
      </c>
      <c r="CZ2445" s="19">
        <v>0</v>
      </c>
      <c r="DA2445" s="19">
        <f t="shared" si="92"/>
        <v>0</v>
      </c>
    </row>
    <row r="2446" spans="27:105" x14ac:dyDescent="0.35">
      <c r="AA2446" s="33"/>
      <c r="AB2446" s="33"/>
      <c r="AC2446" s="33"/>
      <c r="AN2446" s="89"/>
      <c r="BL2446" s="42"/>
      <c r="BV2446" s="42"/>
      <c r="BW2446" s="42"/>
      <c r="CY2446" s="19">
        <v>0</v>
      </c>
      <c r="CZ2446" s="19">
        <v>3000</v>
      </c>
      <c r="DA2446" s="19">
        <f t="shared" si="92"/>
        <v>-3000</v>
      </c>
    </row>
    <row r="2447" spans="27:105" x14ac:dyDescent="0.35">
      <c r="AA2447" s="33"/>
      <c r="AB2447" s="33"/>
      <c r="AC2447" s="33"/>
      <c r="AN2447" s="89"/>
      <c r="BL2447" s="42"/>
      <c r="BV2447" s="42"/>
      <c r="BW2447" s="42"/>
      <c r="CY2447" s="19">
        <v>0</v>
      </c>
      <c r="CZ2447" s="19">
        <v>0</v>
      </c>
      <c r="DA2447" s="19">
        <f t="shared" si="92"/>
        <v>0</v>
      </c>
    </row>
    <row r="2448" spans="27:105" x14ac:dyDescent="0.35">
      <c r="AA2448" s="33"/>
      <c r="AB2448" s="33"/>
      <c r="AC2448" s="33"/>
      <c r="AN2448" s="89"/>
      <c r="BL2448" s="42"/>
      <c r="BV2448" s="42"/>
      <c r="BW2448" s="42"/>
      <c r="CY2448" s="19">
        <v>3000</v>
      </c>
      <c r="CZ2448" s="19">
        <v>0</v>
      </c>
      <c r="DA2448" s="19">
        <f t="shared" si="92"/>
        <v>3000</v>
      </c>
    </row>
    <row r="2449" spans="27:105" x14ac:dyDescent="0.35">
      <c r="AA2449" s="33"/>
      <c r="AB2449" s="33"/>
      <c r="AC2449" s="33"/>
      <c r="AN2449" s="89"/>
      <c r="BL2449" s="42"/>
      <c r="BV2449" s="42"/>
      <c r="BW2449" s="42"/>
      <c r="CY2449" s="19">
        <v>192.88123616999999</v>
      </c>
      <c r="CZ2449" s="19">
        <v>2807.1187638299998</v>
      </c>
      <c r="DA2449" s="19">
        <f t="shared" si="92"/>
        <v>-2614.2375276599996</v>
      </c>
    </row>
    <row r="2450" spans="27:105" x14ac:dyDescent="0.35">
      <c r="AA2450" s="33"/>
      <c r="AB2450" s="33"/>
      <c r="AC2450" s="33"/>
      <c r="AN2450" s="89"/>
      <c r="BL2450" s="42"/>
      <c r="BV2450" s="42"/>
      <c r="BW2450" s="42"/>
      <c r="CY2450" s="19">
        <v>0</v>
      </c>
      <c r="CZ2450" s="19">
        <v>0</v>
      </c>
      <c r="DA2450" s="19">
        <f t="shared" si="92"/>
        <v>0</v>
      </c>
    </row>
    <row r="2451" spans="27:105" x14ac:dyDescent="0.35">
      <c r="AA2451" s="33"/>
      <c r="AB2451" s="33"/>
      <c r="AC2451" s="33"/>
      <c r="AN2451" s="89"/>
      <c r="BL2451" s="42"/>
      <c r="BV2451" s="42"/>
      <c r="BW2451" s="42"/>
      <c r="CY2451" s="19">
        <v>0</v>
      </c>
      <c r="CZ2451" s="19">
        <v>0</v>
      </c>
      <c r="DA2451" s="19">
        <f t="shared" si="92"/>
        <v>0</v>
      </c>
    </row>
    <row r="2452" spans="27:105" x14ac:dyDescent="0.35">
      <c r="AA2452" s="33"/>
      <c r="AB2452" s="33"/>
      <c r="AC2452" s="33"/>
      <c r="AN2452" s="89"/>
      <c r="BL2452" s="42"/>
      <c r="BV2452" s="42"/>
      <c r="BW2452" s="42"/>
      <c r="CY2452" s="19">
        <v>0</v>
      </c>
      <c r="CZ2452" s="19">
        <v>0</v>
      </c>
      <c r="DA2452" s="19">
        <f t="shared" si="92"/>
        <v>0</v>
      </c>
    </row>
    <row r="2453" spans="27:105" x14ac:dyDescent="0.35">
      <c r="AA2453" s="33"/>
      <c r="AB2453" s="33"/>
      <c r="AC2453" s="33"/>
      <c r="AN2453" s="89"/>
      <c r="BL2453" s="42"/>
      <c r="BV2453" s="42"/>
      <c r="BW2453" s="42"/>
      <c r="CY2453" s="19">
        <v>0</v>
      </c>
      <c r="CZ2453" s="19">
        <v>0</v>
      </c>
      <c r="DA2453" s="19">
        <f t="shared" si="92"/>
        <v>0</v>
      </c>
    </row>
    <row r="2454" spans="27:105" x14ac:dyDescent="0.35">
      <c r="AA2454" s="33"/>
      <c r="AB2454" s="33"/>
      <c r="AC2454" s="33"/>
      <c r="AN2454" s="89"/>
      <c r="BL2454" s="42"/>
      <c r="BV2454" s="42"/>
      <c r="BW2454" s="42"/>
      <c r="CY2454" s="19">
        <v>0</v>
      </c>
      <c r="CZ2454" s="19">
        <v>0</v>
      </c>
      <c r="DA2454" s="19">
        <f t="shared" si="92"/>
        <v>0</v>
      </c>
    </row>
    <row r="2455" spans="27:105" x14ac:dyDescent="0.35">
      <c r="AA2455" s="33"/>
      <c r="AB2455" s="33"/>
      <c r="AC2455" s="33"/>
      <c r="AN2455" s="89"/>
      <c r="BL2455" s="42"/>
      <c r="BV2455" s="42"/>
      <c r="BW2455" s="42"/>
      <c r="CY2455" s="19">
        <v>0</v>
      </c>
      <c r="CZ2455" s="19">
        <v>0</v>
      </c>
      <c r="DA2455" s="19">
        <f t="shared" si="92"/>
        <v>0</v>
      </c>
    </row>
    <row r="2456" spans="27:105" x14ac:dyDescent="0.35">
      <c r="AA2456" s="33"/>
      <c r="AB2456" s="33"/>
      <c r="AC2456" s="33"/>
      <c r="AN2456" s="89"/>
      <c r="BL2456" s="42"/>
      <c r="BV2456" s="42"/>
      <c r="BW2456" s="42"/>
      <c r="CY2456" s="19">
        <v>0</v>
      </c>
      <c r="CZ2456" s="19">
        <v>0</v>
      </c>
      <c r="DA2456" s="19">
        <f t="shared" si="92"/>
        <v>0</v>
      </c>
    </row>
    <row r="2457" spans="27:105" x14ac:dyDescent="0.35">
      <c r="AA2457" s="33"/>
      <c r="AB2457" s="33"/>
      <c r="AC2457" s="33"/>
      <c r="AN2457" s="89"/>
      <c r="BL2457" s="42"/>
      <c r="BV2457" s="42"/>
      <c r="BW2457" s="42"/>
      <c r="CY2457" s="19">
        <v>0</v>
      </c>
      <c r="CZ2457" s="19">
        <v>0</v>
      </c>
      <c r="DA2457" s="19">
        <f t="shared" si="92"/>
        <v>0</v>
      </c>
    </row>
    <row r="2458" spans="27:105" x14ac:dyDescent="0.35">
      <c r="AA2458" s="33"/>
      <c r="AB2458" s="33"/>
      <c r="AC2458" s="33"/>
      <c r="AN2458" s="89"/>
      <c r="BL2458" s="42"/>
      <c r="BV2458" s="42"/>
      <c r="BW2458" s="42"/>
      <c r="CY2458" s="19">
        <v>2663.6814638300002</v>
      </c>
      <c r="CZ2458" s="19">
        <v>336.31853617000002</v>
      </c>
      <c r="DA2458" s="19">
        <f t="shared" si="92"/>
        <v>2327.3629276600004</v>
      </c>
    </row>
    <row r="2459" spans="27:105" x14ac:dyDescent="0.35">
      <c r="AA2459" s="33"/>
      <c r="AB2459" s="33"/>
      <c r="AC2459" s="33"/>
      <c r="AN2459" s="89"/>
      <c r="BL2459" s="42"/>
      <c r="BV2459" s="42"/>
      <c r="BW2459" s="42"/>
      <c r="CY2459" s="19">
        <v>0</v>
      </c>
      <c r="CZ2459" s="19">
        <v>0</v>
      </c>
      <c r="DA2459" s="19">
        <f t="shared" si="92"/>
        <v>0</v>
      </c>
    </row>
    <row r="2460" spans="27:105" x14ac:dyDescent="0.35">
      <c r="AA2460" s="33"/>
      <c r="AB2460" s="33"/>
      <c r="AC2460" s="33"/>
      <c r="AN2460" s="89"/>
      <c r="BL2460" s="42"/>
      <c r="BV2460" s="42"/>
      <c r="BW2460" s="42"/>
      <c r="CY2460" s="19">
        <v>0</v>
      </c>
      <c r="CZ2460" s="19">
        <v>3000</v>
      </c>
      <c r="DA2460" s="19">
        <f t="shared" si="92"/>
        <v>-3000</v>
      </c>
    </row>
    <row r="2461" spans="27:105" x14ac:dyDescent="0.35">
      <c r="AA2461" s="33"/>
      <c r="AB2461" s="33"/>
      <c r="AC2461" s="33"/>
      <c r="AN2461" s="89"/>
      <c r="BL2461" s="42"/>
      <c r="BV2461" s="42"/>
      <c r="BW2461" s="42"/>
      <c r="CY2461" s="19">
        <v>0</v>
      </c>
      <c r="CZ2461" s="19">
        <v>0</v>
      </c>
      <c r="DA2461" s="19">
        <f t="shared" si="92"/>
        <v>0</v>
      </c>
    </row>
    <row r="2462" spans="27:105" x14ac:dyDescent="0.35">
      <c r="AA2462" s="33"/>
      <c r="AB2462" s="33"/>
      <c r="AC2462" s="33"/>
      <c r="AN2462" s="89"/>
      <c r="BL2462" s="42"/>
      <c r="BV2462" s="42"/>
      <c r="BW2462" s="42"/>
      <c r="CY2462" s="19">
        <v>0</v>
      </c>
      <c r="CZ2462" s="19">
        <v>0</v>
      </c>
      <c r="DA2462" s="19">
        <f t="shared" si="92"/>
        <v>0</v>
      </c>
    </row>
    <row r="2463" spans="27:105" x14ac:dyDescent="0.35">
      <c r="AA2463" s="33"/>
      <c r="AB2463" s="33"/>
      <c r="AC2463" s="33"/>
      <c r="AN2463" s="89"/>
      <c r="BL2463" s="42"/>
      <c r="BV2463" s="42"/>
      <c r="BW2463" s="42"/>
      <c r="CY2463" s="19">
        <v>0</v>
      </c>
      <c r="CZ2463" s="19">
        <v>0</v>
      </c>
      <c r="DA2463" s="19">
        <f t="shared" si="92"/>
        <v>0</v>
      </c>
    </row>
    <row r="2464" spans="27:105" x14ac:dyDescent="0.35">
      <c r="AA2464" s="33"/>
      <c r="AB2464" s="33"/>
      <c r="AC2464" s="33"/>
      <c r="AN2464" s="89"/>
      <c r="BL2464" s="42"/>
      <c r="BV2464" s="42"/>
      <c r="BW2464" s="42"/>
      <c r="CY2464" s="19">
        <v>0</v>
      </c>
      <c r="CZ2464" s="19">
        <v>0</v>
      </c>
      <c r="DA2464" s="19">
        <f t="shared" si="92"/>
        <v>0</v>
      </c>
    </row>
    <row r="2465" spans="27:105" x14ac:dyDescent="0.35">
      <c r="AA2465" s="33"/>
      <c r="AB2465" s="33"/>
      <c r="AC2465" s="33"/>
      <c r="AN2465" s="89"/>
      <c r="BL2465" s="42"/>
      <c r="BV2465" s="42"/>
      <c r="BW2465" s="42"/>
      <c r="CY2465" s="19">
        <v>0</v>
      </c>
      <c r="CZ2465" s="19">
        <v>0</v>
      </c>
      <c r="DA2465" s="19">
        <f t="shared" si="92"/>
        <v>0</v>
      </c>
    </row>
    <row r="2466" spans="27:105" x14ac:dyDescent="0.35">
      <c r="AA2466" s="33"/>
      <c r="AB2466" s="33"/>
      <c r="AC2466" s="33"/>
      <c r="AN2466" s="89"/>
      <c r="BL2466" s="42"/>
      <c r="BV2466" s="42"/>
      <c r="BW2466" s="42"/>
      <c r="CY2466" s="19">
        <v>0</v>
      </c>
      <c r="CZ2466" s="19">
        <v>0</v>
      </c>
      <c r="DA2466" s="19">
        <f t="shared" si="92"/>
        <v>0</v>
      </c>
    </row>
    <row r="2467" spans="27:105" x14ac:dyDescent="0.35">
      <c r="AA2467" s="33"/>
      <c r="AB2467" s="33"/>
      <c r="AC2467" s="33"/>
      <c r="AN2467" s="89"/>
      <c r="BL2467" s="42"/>
      <c r="BV2467" s="42"/>
      <c r="BW2467" s="42"/>
      <c r="CY2467" s="19">
        <v>0</v>
      </c>
      <c r="CZ2467" s="19">
        <v>0</v>
      </c>
      <c r="DA2467" s="19">
        <f t="shared" si="92"/>
        <v>0</v>
      </c>
    </row>
    <row r="2468" spans="27:105" x14ac:dyDescent="0.35">
      <c r="AA2468" s="33"/>
      <c r="AB2468" s="33"/>
      <c r="AC2468" s="33"/>
      <c r="AN2468" s="89"/>
      <c r="BL2468" s="42"/>
      <c r="BV2468" s="42"/>
      <c r="BW2468" s="42"/>
      <c r="CY2468" s="19">
        <v>0</v>
      </c>
      <c r="CZ2468" s="19">
        <v>0</v>
      </c>
      <c r="DA2468" s="19">
        <f t="shared" si="92"/>
        <v>0</v>
      </c>
    </row>
    <row r="2469" spans="27:105" x14ac:dyDescent="0.35">
      <c r="AA2469" s="33"/>
      <c r="AB2469" s="33"/>
      <c r="AC2469" s="33"/>
      <c r="AN2469" s="89"/>
      <c r="BL2469" s="42"/>
      <c r="BV2469" s="42"/>
      <c r="BW2469" s="42"/>
      <c r="CY2469" s="19">
        <v>0</v>
      </c>
      <c r="CZ2469" s="19">
        <v>0</v>
      </c>
      <c r="DA2469" s="19">
        <f t="shared" si="92"/>
        <v>0</v>
      </c>
    </row>
    <row r="2470" spans="27:105" x14ac:dyDescent="0.35">
      <c r="AA2470" s="33"/>
      <c r="AB2470" s="33"/>
      <c r="AC2470" s="33"/>
      <c r="AN2470" s="89"/>
      <c r="BL2470" s="42"/>
      <c r="BV2470" s="42"/>
      <c r="BW2470" s="42"/>
      <c r="CY2470" s="19">
        <v>0</v>
      </c>
      <c r="CZ2470" s="19">
        <v>483.26128696000001</v>
      </c>
      <c r="DA2470" s="19">
        <f t="shared" si="92"/>
        <v>-483.26128696000001</v>
      </c>
    </row>
    <row r="2471" spans="27:105" x14ac:dyDescent="0.35">
      <c r="AA2471" s="33"/>
      <c r="AB2471" s="33"/>
      <c r="AC2471" s="33"/>
      <c r="AN2471" s="89"/>
      <c r="BL2471" s="42"/>
      <c r="BV2471" s="42"/>
      <c r="BW2471" s="42"/>
      <c r="CY2471" s="19">
        <v>0</v>
      </c>
      <c r="CZ2471" s="19">
        <v>0</v>
      </c>
      <c r="DA2471" s="19">
        <f t="shared" si="92"/>
        <v>0</v>
      </c>
    </row>
    <row r="2472" spans="27:105" x14ac:dyDescent="0.35">
      <c r="AA2472" s="33"/>
      <c r="AB2472" s="33"/>
      <c r="AC2472" s="33"/>
      <c r="AN2472" s="89"/>
      <c r="BL2472" s="42"/>
      <c r="BV2472" s="42"/>
      <c r="BW2472" s="42"/>
      <c r="CY2472" s="19">
        <v>0</v>
      </c>
      <c r="CZ2472" s="19">
        <v>0</v>
      </c>
      <c r="DA2472" s="19">
        <f t="shared" si="92"/>
        <v>0</v>
      </c>
    </row>
    <row r="2473" spans="27:105" x14ac:dyDescent="0.35">
      <c r="AA2473" s="33"/>
      <c r="AB2473" s="33"/>
      <c r="AC2473" s="33"/>
      <c r="AN2473" s="89"/>
      <c r="BL2473" s="42"/>
      <c r="BV2473" s="42"/>
      <c r="BW2473" s="42"/>
      <c r="CY2473" s="19">
        <v>0</v>
      </c>
      <c r="CZ2473" s="19">
        <v>0</v>
      </c>
      <c r="DA2473" s="19">
        <f t="shared" si="92"/>
        <v>0</v>
      </c>
    </row>
    <row r="2474" spans="27:105" x14ac:dyDescent="0.35">
      <c r="AA2474" s="33"/>
      <c r="AB2474" s="33"/>
      <c r="AC2474" s="33"/>
      <c r="AN2474" s="89"/>
      <c r="BL2474" s="42"/>
      <c r="BV2474" s="42"/>
      <c r="BW2474" s="42"/>
      <c r="CY2474" s="19">
        <v>517.80684255000006</v>
      </c>
      <c r="CZ2474" s="19">
        <v>0</v>
      </c>
      <c r="DA2474" s="19">
        <f t="shared" si="92"/>
        <v>517.80684255000006</v>
      </c>
    </row>
    <row r="2475" spans="27:105" x14ac:dyDescent="0.35">
      <c r="AA2475" s="33"/>
      <c r="AB2475" s="33"/>
      <c r="AC2475" s="33"/>
      <c r="AN2475" s="89"/>
      <c r="BL2475" s="42"/>
      <c r="BV2475" s="42"/>
      <c r="BW2475" s="42"/>
      <c r="CY2475" s="19">
        <v>1625.69744255</v>
      </c>
      <c r="CZ2475" s="19">
        <v>0</v>
      </c>
      <c r="DA2475" s="19">
        <f t="shared" si="92"/>
        <v>1625.69744255</v>
      </c>
    </row>
    <row r="2476" spans="27:105" x14ac:dyDescent="0.35">
      <c r="AA2476" s="33"/>
      <c r="AB2476" s="33"/>
      <c r="AC2476" s="33"/>
      <c r="AN2476" s="89"/>
      <c r="BL2476" s="42"/>
      <c r="BV2476" s="42"/>
      <c r="BW2476" s="42"/>
      <c r="CY2476" s="19">
        <v>1031.2949234</v>
      </c>
      <c r="CZ2476" s="19">
        <v>0</v>
      </c>
      <c r="DA2476" s="19">
        <f t="shared" si="92"/>
        <v>1031.2949234</v>
      </c>
    </row>
    <row r="2477" spans="27:105" x14ac:dyDescent="0.35">
      <c r="AA2477" s="33"/>
      <c r="AB2477" s="33"/>
      <c r="AC2477" s="33"/>
      <c r="AN2477" s="89"/>
      <c r="BL2477" s="42"/>
      <c r="BV2477" s="42"/>
      <c r="BW2477" s="42"/>
      <c r="CY2477" s="19">
        <v>508.36012765999999</v>
      </c>
      <c r="CZ2477" s="19">
        <v>0</v>
      </c>
      <c r="DA2477" s="19">
        <f t="shared" si="92"/>
        <v>508.36012765999999</v>
      </c>
    </row>
    <row r="2478" spans="27:105" x14ac:dyDescent="0.35">
      <c r="AA2478" s="33"/>
      <c r="AB2478" s="33"/>
      <c r="AC2478" s="33"/>
      <c r="AN2478" s="89"/>
      <c r="BL2478" s="42"/>
      <c r="BV2478" s="42"/>
      <c r="BW2478" s="42"/>
      <c r="CY2478" s="19">
        <v>189.41321277</v>
      </c>
      <c r="CZ2478" s="19">
        <v>0</v>
      </c>
      <c r="DA2478" s="19">
        <f t="shared" si="92"/>
        <v>189.41321277</v>
      </c>
    </row>
    <row r="2479" spans="27:105" x14ac:dyDescent="0.35">
      <c r="AA2479" s="33"/>
      <c r="AB2479" s="33"/>
      <c r="AC2479" s="33"/>
      <c r="AN2479" s="89"/>
      <c r="BL2479" s="42"/>
      <c r="BV2479" s="42"/>
      <c r="BW2479" s="42"/>
      <c r="CY2479" s="19">
        <v>2425.8422723399999</v>
      </c>
      <c r="CZ2479" s="19">
        <v>0</v>
      </c>
      <c r="DA2479" s="19">
        <f t="shared" si="92"/>
        <v>2425.8422723399999</v>
      </c>
    </row>
    <row r="2480" spans="27:105" x14ac:dyDescent="0.35">
      <c r="AA2480" s="33"/>
      <c r="AB2480" s="33"/>
      <c r="AC2480" s="33"/>
      <c r="AN2480" s="89"/>
      <c r="BL2480" s="42"/>
      <c r="BV2480" s="42"/>
      <c r="BW2480" s="42"/>
      <c r="CY2480" s="19">
        <v>256.55225106</v>
      </c>
      <c r="CZ2480" s="19">
        <v>0</v>
      </c>
      <c r="DA2480" s="19">
        <f t="shared" si="92"/>
        <v>256.55225106</v>
      </c>
    </row>
    <row r="2481" spans="27:105" x14ac:dyDescent="0.35">
      <c r="AA2481" s="33"/>
      <c r="AB2481" s="33"/>
      <c r="AC2481" s="33"/>
      <c r="AN2481" s="89"/>
      <c r="BL2481" s="42"/>
      <c r="BV2481" s="42"/>
      <c r="BW2481" s="42"/>
      <c r="CY2481" s="19">
        <v>0</v>
      </c>
      <c r="CZ2481" s="19">
        <v>0</v>
      </c>
      <c r="DA2481" s="19">
        <f t="shared" si="92"/>
        <v>0</v>
      </c>
    </row>
    <row r="2482" spans="27:105" x14ac:dyDescent="0.35">
      <c r="AA2482" s="33"/>
      <c r="AB2482" s="33"/>
      <c r="AC2482" s="33"/>
      <c r="AN2482" s="89"/>
      <c r="BL2482" s="42"/>
      <c r="BV2482" s="42"/>
      <c r="BW2482" s="42"/>
      <c r="CY2482" s="19">
        <v>45.032927659999999</v>
      </c>
      <c r="CZ2482" s="19">
        <v>0</v>
      </c>
      <c r="DA2482" s="19">
        <f t="shared" si="92"/>
        <v>45.032927659999999</v>
      </c>
    </row>
    <row r="2483" spans="27:105" x14ac:dyDescent="0.35">
      <c r="AA2483" s="33"/>
      <c r="AB2483" s="33"/>
      <c r="AC2483" s="33"/>
      <c r="AN2483" s="89"/>
      <c r="BL2483" s="42"/>
      <c r="BV2483" s="42"/>
      <c r="BW2483" s="42"/>
      <c r="CY2483" s="19">
        <v>3000</v>
      </c>
      <c r="CZ2483" s="19">
        <v>0</v>
      </c>
      <c r="DA2483" s="19">
        <f t="shared" si="92"/>
        <v>3000</v>
      </c>
    </row>
    <row r="2484" spans="27:105" x14ac:dyDescent="0.35">
      <c r="AA2484" s="33"/>
      <c r="AB2484" s="33"/>
      <c r="AC2484" s="33"/>
      <c r="AN2484" s="89"/>
      <c r="BL2484" s="42"/>
      <c r="BV2484" s="42"/>
      <c r="BW2484" s="42"/>
      <c r="CY2484" s="19">
        <v>0</v>
      </c>
      <c r="CZ2484" s="19">
        <v>0</v>
      </c>
      <c r="DA2484" s="19">
        <f t="shared" si="92"/>
        <v>0</v>
      </c>
    </row>
    <row r="2485" spans="27:105" x14ac:dyDescent="0.35">
      <c r="AA2485" s="33"/>
      <c r="AB2485" s="33"/>
      <c r="AC2485" s="33"/>
      <c r="AN2485" s="89"/>
      <c r="BL2485" s="42"/>
      <c r="BV2485" s="42"/>
      <c r="BW2485" s="42"/>
      <c r="CY2485" s="19">
        <v>0</v>
      </c>
      <c r="CZ2485" s="19">
        <v>575.02930378999997</v>
      </c>
      <c r="DA2485" s="19">
        <f t="shared" si="92"/>
        <v>-575.02930378999997</v>
      </c>
    </row>
    <row r="2486" spans="27:105" x14ac:dyDescent="0.35">
      <c r="AA2486" s="33"/>
      <c r="AB2486" s="33"/>
      <c r="AC2486" s="33"/>
      <c r="AN2486" s="89"/>
      <c r="BL2486" s="42"/>
      <c r="BV2486" s="42"/>
      <c r="BW2486" s="42"/>
      <c r="CY2486" s="19">
        <v>529.02695948999997</v>
      </c>
      <c r="CZ2486" s="19">
        <v>0</v>
      </c>
      <c r="DA2486" s="19">
        <f t="shared" si="92"/>
        <v>529.02695948999997</v>
      </c>
    </row>
    <row r="2487" spans="27:105" x14ac:dyDescent="0.35">
      <c r="AA2487" s="33"/>
      <c r="AB2487" s="33"/>
      <c r="AC2487" s="33"/>
      <c r="AN2487" s="89"/>
      <c r="BL2487" s="42"/>
      <c r="BV2487" s="42"/>
      <c r="BW2487" s="42"/>
      <c r="CY2487" s="19">
        <v>0</v>
      </c>
      <c r="CZ2487" s="19">
        <v>0</v>
      </c>
      <c r="DA2487" s="19">
        <f t="shared" si="92"/>
        <v>0</v>
      </c>
    </row>
    <row r="2488" spans="27:105" x14ac:dyDescent="0.35">
      <c r="AA2488" s="33"/>
      <c r="AB2488" s="33"/>
      <c r="AC2488" s="33"/>
      <c r="AN2488" s="89"/>
      <c r="BL2488" s="42"/>
      <c r="BV2488" s="42"/>
      <c r="BW2488" s="42"/>
      <c r="CY2488" s="19">
        <v>0</v>
      </c>
      <c r="CZ2488" s="19">
        <v>2914.52308511</v>
      </c>
      <c r="DA2488" s="19">
        <f t="shared" si="92"/>
        <v>-2914.52308511</v>
      </c>
    </row>
    <row r="2489" spans="27:105" x14ac:dyDescent="0.35">
      <c r="AA2489" s="33"/>
      <c r="AB2489" s="33"/>
      <c r="AC2489" s="33"/>
      <c r="AN2489" s="89"/>
      <c r="BL2489" s="42"/>
      <c r="BV2489" s="42"/>
      <c r="BW2489" s="42"/>
      <c r="CY2489" s="19">
        <v>0</v>
      </c>
      <c r="CZ2489" s="19">
        <v>3000</v>
      </c>
      <c r="DA2489" s="19">
        <f t="shared" si="92"/>
        <v>-3000</v>
      </c>
    </row>
    <row r="2490" spans="27:105" x14ac:dyDescent="0.35">
      <c r="AA2490" s="33"/>
      <c r="AB2490" s="33"/>
      <c r="AC2490" s="33"/>
      <c r="AN2490" s="89"/>
      <c r="BL2490" s="42"/>
      <c r="BV2490" s="42"/>
      <c r="BW2490" s="42"/>
      <c r="CY2490" s="19">
        <v>0</v>
      </c>
      <c r="CZ2490" s="19">
        <v>0</v>
      </c>
      <c r="DA2490" s="19">
        <f t="shared" si="92"/>
        <v>0</v>
      </c>
    </row>
    <row r="2491" spans="27:105" x14ac:dyDescent="0.35">
      <c r="AA2491" s="33"/>
      <c r="AB2491" s="33"/>
      <c r="AC2491" s="33"/>
      <c r="AN2491" s="89"/>
      <c r="BL2491" s="42"/>
      <c r="BV2491" s="42"/>
      <c r="BW2491" s="42"/>
      <c r="CY2491" s="19">
        <v>0</v>
      </c>
      <c r="CZ2491" s="19">
        <v>0</v>
      </c>
      <c r="DA2491" s="19">
        <f t="shared" si="92"/>
        <v>0</v>
      </c>
    </row>
    <row r="2492" spans="27:105" x14ac:dyDescent="0.35">
      <c r="AA2492" s="33"/>
      <c r="AB2492" s="33"/>
      <c r="AC2492" s="33"/>
      <c r="AN2492" s="89"/>
      <c r="BL2492" s="42"/>
      <c r="BV2492" s="42"/>
      <c r="BW2492" s="42"/>
      <c r="CY2492" s="19">
        <v>0</v>
      </c>
      <c r="CZ2492" s="19">
        <v>3000</v>
      </c>
      <c r="DA2492" s="19">
        <f t="shared" si="92"/>
        <v>-3000</v>
      </c>
    </row>
    <row r="2493" spans="27:105" x14ac:dyDescent="0.35">
      <c r="AA2493" s="33"/>
      <c r="AB2493" s="33"/>
      <c r="AC2493" s="33"/>
      <c r="AN2493" s="89"/>
      <c r="BL2493" s="42"/>
      <c r="BV2493" s="42"/>
      <c r="BW2493" s="42"/>
      <c r="CY2493" s="19">
        <v>709.04231160999996</v>
      </c>
      <c r="CZ2493" s="19">
        <v>2290.9576883899999</v>
      </c>
      <c r="DA2493" s="19">
        <f t="shared" si="92"/>
        <v>-1581.9153767799999</v>
      </c>
    </row>
    <row r="2494" spans="27:105" x14ac:dyDescent="0.35">
      <c r="AA2494" s="33"/>
      <c r="AB2494" s="33"/>
      <c r="AC2494" s="33"/>
      <c r="AN2494" s="89"/>
      <c r="BL2494" s="42"/>
      <c r="BV2494" s="42"/>
      <c r="BW2494" s="42"/>
      <c r="CY2494" s="19">
        <v>0</v>
      </c>
      <c r="CZ2494" s="19">
        <v>0</v>
      </c>
      <c r="DA2494" s="19">
        <f t="shared" si="92"/>
        <v>0</v>
      </c>
    </row>
    <row r="2495" spans="27:105" x14ac:dyDescent="0.35">
      <c r="AA2495" s="33"/>
      <c r="AB2495" s="33"/>
      <c r="AC2495" s="33"/>
      <c r="AN2495" s="89"/>
      <c r="BL2495" s="42"/>
      <c r="BV2495" s="42"/>
      <c r="BW2495" s="42"/>
      <c r="CY2495" s="19">
        <v>0</v>
      </c>
      <c r="CZ2495" s="19">
        <v>0</v>
      </c>
      <c r="DA2495" s="19">
        <f t="shared" si="92"/>
        <v>0</v>
      </c>
    </row>
    <row r="2496" spans="27:105" x14ac:dyDescent="0.35">
      <c r="AA2496" s="33"/>
      <c r="AB2496" s="33"/>
      <c r="AC2496" s="33"/>
      <c r="AN2496" s="89"/>
      <c r="BL2496" s="42"/>
      <c r="BV2496" s="42"/>
      <c r="BW2496" s="42"/>
      <c r="CY2496" s="19">
        <v>1437.5</v>
      </c>
      <c r="CZ2496" s="19">
        <v>1562.5</v>
      </c>
      <c r="DA2496" s="19">
        <f t="shared" si="92"/>
        <v>-125</v>
      </c>
    </row>
    <row r="2497" spans="27:105" x14ac:dyDescent="0.35">
      <c r="AA2497" s="33"/>
      <c r="AB2497" s="33"/>
      <c r="AC2497" s="33"/>
      <c r="AN2497" s="89"/>
      <c r="BL2497" s="42"/>
      <c r="BV2497" s="42"/>
      <c r="BW2497" s="42"/>
      <c r="CY2497" s="19">
        <v>0</v>
      </c>
      <c r="CZ2497" s="19">
        <v>0</v>
      </c>
      <c r="DA2497" s="19">
        <f t="shared" si="92"/>
        <v>0</v>
      </c>
    </row>
    <row r="2498" spans="27:105" x14ac:dyDescent="0.35">
      <c r="AA2498" s="33"/>
      <c r="AB2498" s="33"/>
      <c r="AC2498" s="33"/>
      <c r="AN2498" s="89"/>
      <c r="BL2498" s="42"/>
      <c r="BV2498" s="42"/>
      <c r="BW2498" s="42"/>
      <c r="CY2498" s="19">
        <v>0</v>
      </c>
      <c r="CZ2498" s="19">
        <v>0</v>
      </c>
      <c r="DA2498" s="19">
        <f t="shared" si="92"/>
        <v>0</v>
      </c>
    </row>
    <row r="2499" spans="27:105" x14ac:dyDescent="0.35">
      <c r="AA2499" s="33"/>
      <c r="AB2499" s="33"/>
      <c r="AC2499" s="33"/>
      <c r="AN2499" s="89"/>
      <c r="BL2499" s="42"/>
      <c r="BV2499" s="42"/>
      <c r="BW2499" s="42"/>
      <c r="CY2499" s="19">
        <v>390.00964255000002</v>
      </c>
      <c r="CZ2499" s="19">
        <v>0</v>
      </c>
      <c r="DA2499" s="19">
        <f t="shared" si="92"/>
        <v>390.00964255000002</v>
      </c>
    </row>
    <row r="2500" spans="27:105" x14ac:dyDescent="0.35">
      <c r="AA2500" s="33"/>
      <c r="AB2500" s="33"/>
      <c r="AC2500" s="33"/>
      <c r="AN2500" s="89"/>
      <c r="BL2500" s="42"/>
      <c r="BV2500" s="42"/>
      <c r="BW2500" s="42"/>
      <c r="CY2500" s="19">
        <v>404.16672340000002</v>
      </c>
      <c r="CZ2500" s="19">
        <v>0</v>
      </c>
      <c r="DA2500" s="19">
        <f t="shared" si="92"/>
        <v>404.16672340000002</v>
      </c>
    </row>
    <row r="2501" spans="27:105" x14ac:dyDescent="0.35">
      <c r="AA2501" s="33"/>
      <c r="AB2501" s="33"/>
      <c r="AC2501" s="33"/>
      <c r="AN2501" s="89"/>
      <c r="BL2501" s="42"/>
      <c r="BV2501" s="42"/>
      <c r="BW2501" s="42"/>
      <c r="CY2501" s="19">
        <v>3000</v>
      </c>
      <c r="CZ2501" s="19">
        <v>0</v>
      </c>
      <c r="DA2501" s="19">
        <f t="shared" si="92"/>
        <v>3000</v>
      </c>
    </row>
    <row r="2502" spans="27:105" x14ac:dyDescent="0.35">
      <c r="AA2502" s="33"/>
      <c r="AB2502" s="33"/>
      <c r="AC2502" s="33"/>
      <c r="AN2502" s="89"/>
      <c r="BL2502" s="42"/>
      <c r="BV2502" s="42"/>
      <c r="BW2502" s="42"/>
      <c r="CY2502" s="19">
        <v>0</v>
      </c>
      <c r="CZ2502" s="19">
        <v>685.75280092000003</v>
      </c>
      <c r="DA2502" s="19">
        <f t="shared" ref="DA2502:DA2565" si="93">CY2502-CZ2502</f>
        <v>-685.75280092000003</v>
      </c>
    </row>
    <row r="2503" spans="27:105" x14ac:dyDescent="0.35">
      <c r="AA2503" s="33"/>
      <c r="AB2503" s="33"/>
      <c r="AC2503" s="33"/>
      <c r="AN2503" s="89"/>
      <c r="BL2503" s="42"/>
      <c r="BV2503" s="42"/>
      <c r="BW2503" s="42"/>
      <c r="CY2503" s="19">
        <v>0</v>
      </c>
      <c r="CZ2503" s="19">
        <v>822.02228085000002</v>
      </c>
      <c r="DA2503" s="19">
        <f t="shared" si="93"/>
        <v>-822.02228085000002</v>
      </c>
    </row>
    <row r="2504" spans="27:105" x14ac:dyDescent="0.35">
      <c r="AA2504" s="33"/>
      <c r="AB2504" s="33"/>
      <c r="AC2504" s="33"/>
      <c r="AN2504" s="89"/>
      <c r="BL2504" s="42"/>
      <c r="BV2504" s="42"/>
      <c r="BW2504" s="42"/>
      <c r="CY2504" s="19">
        <v>0</v>
      </c>
      <c r="CZ2504" s="19">
        <v>1580.5801489400001</v>
      </c>
      <c r="DA2504" s="19">
        <f t="shared" si="93"/>
        <v>-1580.5801489400001</v>
      </c>
    </row>
    <row r="2505" spans="27:105" x14ac:dyDescent="0.35">
      <c r="AA2505" s="33"/>
      <c r="AB2505" s="33"/>
      <c r="AC2505" s="33"/>
      <c r="AN2505" s="89"/>
      <c r="BL2505" s="42"/>
      <c r="BV2505" s="42"/>
      <c r="BW2505" s="42"/>
      <c r="CY2505" s="19">
        <v>1253.70335744</v>
      </c>
      <c r="CZ2505" s="19">
        <v>1746.29664256</v>
      </c>
      <c r="DA2505" s="19">
        <f t="shared" si="93"/>
        <v>-492.59328512000002</v>
      </c>
    </row>
    <row r="2506" spans="27:105" x14ac:dyDescent="0.35">
      <c r="AA2506" s="33"/>
      <c r="AB2506" s="33"/>
      <c r="AC2506" s="33"/>
      <c r="AN2506" s="89"/>
      <c r="BL2506" s="42"/>
      <c r="BV2506" s="42"/>
      <c r="BW2506" s="42"/>
      <c r="CY2506" s="19">
        <v>3000</v>
      </c>
      <c r="CZ2506" s="19">
        <v>0</v>
      </c>
      <c r="DA2506" s="19">
        <f t="shared" si="93"/>
        <v>3000</v>
      </c>
    </row>
    <row r="2507" spans="27:105" x14ac:dyDescent="0.35">
      <c r="AA2507" s="33"/>
      <c r="AB2507" s="33"/>
      <c r="AC2507" s="33"/>
      <c r="AN2507" s="89"/>
      <c r="BL2507" s="42"/>
      <c r="BV2507" s="42"/>
      <c r="BW2507" s="42"/>
      <c r="CY2507" s="19">
        <v>3000</v>
      </c>
      <c r="CZ2507" s="19">
        <v>0</v>
      </c>
      <c r="DA2507" s="19">
        <f t="shared" si="93"/>
        <v>3000</v>
      </c>
    </row>
    <row r="2508" spans="27:105" x14ac:dyDescent="0.35">
      <c r="AA2508" s="33"/>
      <c r="AB2508" s="33"/>
      <c r="AC2508" s="33"/>
      <c r="AN2508" s="89"/>
      <c r="BL2508" s="42"/>
      <c r="BV2508" s="42"/>
      <c r="BW2508" s="42"/>
      <c r="CY2508" s="19">
        <v>3000</v>
      </c>
      <c r="CZ2508" s="19">
        <v>0</v>
      </c>
      <c r="DA2508" s="19">
        <f t="shared" si="93"/>
        <v>3000</v>
      </c>
    </row>
    <row r="2509" spans="27:105" x14ac:dyDescent="0.35">
      <c r="AA2509" s="33"/>
      <c r="AB2509" s="33"/>
      <c r="AC2509" s="33"/>
      <c r="AN2509" s="89"/>
      <c r="BL2509" s="42"/>
      <c r="BV2509" s="42"/>
      <c r="BW2509" s="42"/>
      <c r="CY2509" s="19">
        <v>0</v>
      </c>
      <c r="CZ2509" s="19">
        <v>2618.6263102900002</v>
      </c>
      <c r="DA2509" s="19">
        <f t="shared" si="93"/>
        <v>-2618.6263102900002</v>
      </c>
    </row>
    <row r="2510" spans="27:105" x14ac:dyDescent="0.35">
      <c r="AA2510" s="33"/>
      <c r="AB2510" s="33"/>
      <c r="AC2510" s="33"/>
      <c r="AN2510" s="89"/>
      <c r="BL2510" s="42"/>
      <c r="BV2510" s="42"/>
      <c r="BW2510" s="42"/>
      <c r="CY2510" s="19">
        <v>0</v>
      </c>
      <c r="CZ2510" s="19">
        <v>3000</v>
      </c>
      <c r="DA2510" s="19">
        <f t="shared" si="93"/>
        <v>-3000</v>
      </c>
    </row>
    <row r="2511" spans="27:105" x14ac:dyDescent="0.35">
      <c r="AA2511" s="33"/>
      <c r="AB2511" s="33"/>
      <c r="AC2511" s="33"/>
      <c r="AN2511" s="89"/>
      <c r="BL2511" s="42"/>
      <c r="BV2511" s="42"/>
      <c r="BW2511" s="42"/>
      <c r="CY2511" s="19">
        <v>0</v>
      </c>
      <c r="CZ2511" s="19">
        <v>0</v>
      </c>
      <c r="DA2511" s="19">
        <f t="shared" si="93"/>
        <v>0</v>
      </c>
    </row>
    <row r="2512" spans="27:105" x14ac:dyDescent="0.35">
      <c r="AA2512" s="33"/>
      <c r="AB2512" s="33"/>
      <c r="AC2512" s="33"/>
      <c r="AN2512" s="89"/>
      <c r="BL2512" s="42"/>
      <c r="BV2512" s="42"/>
      <c r="BW2512" s="42"/>
      <c r="CY2512" s="19">
        <v>2346.4885074499998</v>
      </c>
      <c r="CZ2512" s="19">
        <v>653.51149254999996</v>
      </c>
      <c r="DA2512" s="19">
        <f t="shared" si="93"/>
        <v>1692.9770148999999</v>
      </c>
    </row>
    <row r="2513" spans="27:105" x14ac:dyDescent="0.35">
      <c r="AA2513" s="33"/>
      <c r="AB2513" s="33"/>
      <c r="AC2513" s="33"/>
      <c r="AN2513" s="89"/>
      <c r="BL2513" s="42"/>
      <c r="BV2513" s="42"/>
      <c r="BW2513" s="42"/>
      <c r="CY2513" s="19">
        <v>0</v>
      </c>
      <c r="CZ2513" s="19">
        <v>0</v>
      </c>
      <c r="DA2513" s="19">
        <f t="shared" si="93"/>
        <v>0</v>
      </c>
    </row>
    <row r="2514" spans="27:105" x14ac:dyDescent="0.35">
      <c r="AA2514" s="33"/>
      <c r="AB2514" s="33"/>
      <c r="AC2514" s="33"/>
      <c r="AN2514" s="89"/>
      <c r="BL2514" s="42"/>
      <c r="BV2514" s="42"/>
      <c r="BW2514" s="42"/>
      <c r="CY2514" s="19">
        <v>0</v>
      </c>
      <c r="CZ2514" s="19">
        <v>953.40400638000006</v>
      </c>
      <c r="DA2514" s="19">
        <f t="shared" si="93"/>
        <v>-953.40400638000006</v>
      </c>
    </row>
    <row r="2515" spans="27:105" x14ac:dyDescent="0.35">
      <c r="AA2515" s="33"/>
      <c r="AB2515" s="33"/>
      <c r="AC2515" s="33"/>
      <c r="AN2515" s="89"/>
      <c r="BL2515" s="42"/>
      <c r="BV2515" s="42"/>
      <c r="BW2515" s="42"/>
      <c r="CY2515" s="19">
        <v>0</v>
      </c>
      <c r="CZ2515" s="19">
        <v>3000</v>
      </c>
      <c r="DA2515" s="19">
        <f t="shared" si="93"/>
        <v>-3000</v>
      </c>
    </row>
    <row r="2516" spans="27:105" x14ac:dyDescent="0.35">
      <c r="AA2516" s="33"/>
      <c r="AB2516" s="33"/>
      <c r="AC2516" s="33"/>
      <c r="AN2516" s="89"/>
      <c r="BL2516" s="42"/>
      <c r="BV2516" s="42"/>
      <c r="BW2516" s="42"/>
      <c r="CY2516" s="19">
        <v>0</v>
      </c>
      <c r="CZ2516" s="19">
        <v>2687.9660751800002</v>
      </c>
      <c r="DA2516" s="19">
        <f t="shared" si="93"/>
        <v>-2687.9660751800002</v>
      </c>
    </row>
    <row r="2517" spans="27:105" x14ac:dyDescent="0.35">
      <c r="AA2517" s="33"/>
      <c r="AB2517" s="33"/>
      <c r="AC2517" s="33"/>
      <c r="AN2517" s="89"/>
      <c r="BL2517" s="42"/>
      <c r="BV2517" s="42"/>
      <c r="BW2517" s="42"/>
      <c r="CY2517" s="19">
        <v>0</v>
      </c>
      <c r="CZ2517" s="19">
        <v>71.805710640000001</v>
      </c>
      <c r="DA2517" s="19">
        <f t="shared" si="93"/>
        <v>-71.805710640000001</v>
      </c>
    </row>
    <row r="2518" spans="27:105" x14ac:dyDescent="0.35">
      <c r="AA2518" s="33"/>
      <c r="AB2518" s="33"/>
      <c r="AC2518" s="33"/>
      <c r="AN2518" s="89"/>
      <c r="BL2518" s="42"/>
      <c r="BV2518" s="42"/>
      <c r="BW2518" s="42"/>
      <c r="CY2518" s="19">
        <v>0</v>
      </c>
      <c r="CZ2518" s="19">
        <v>0</v>
      </c>
      <c r="DA2518" s="19">
        <f t="shared" si="93"/>
        <v>0</v>
      </c>
    </row>
    <row r="2519" spans="27:105" x14ac:dyDescent="0.35">
      <c r="AA2519" s="33"/>
      <c r="AB2519" s="33"/>
      <c r="AC2519" s="33"/>
      <c r="AN2519" s="89"/>
      <c r="BL2519" s="42"/>
      <c r="BV2519" s="42"/>
      <c r="BW2519" s="42"/>
      <c r="CY2519" s="19">
        <v>0</v>
      </c>
      <c r="CZ2519" s="19">
        <v>0</v>
      </c>
      <c r="DA2519" s="19">
        <f t="shared" si="93"/>
        <v>0</v>
      </c>
    </row>
    <row r="2520" spans="27:105" x14ac:dyDescent="0.35">
      <c r="AA2520" s="33"/>
      <c r="AB2520" s="33"/>
      <c r="AC2520" s="33"/>
      <c r="AN2520" s="89"/>
      <c r="BL2520" s="42"/>
      <c r="BV2520" s="42"/>
      <c r="BW2520" s="42"/>
      <c r="CY2520" s="19">
        <v>0</v>
      </c>
      <c r="CZ2520" s="19">
        <v>0</v>
      </c>
      <c r="DA2520" s="19">
        <f t="shared" si="93"/>
        <v>0</v>
      </c>
    </row>
    <row r="2521" spans="27:105" x14ac:dyDescent="0.35">
      <c r="AA2521" s="33"/>
      <c r="AB2521" s="33"/>
      <c r="AC2521" s="33"/>
      <c r="AN2521" s="89"/>
      <c r="BL2521" s="42"/>
      <c r="BV2521" s="42"/>
      <c r="BW2521" s="42"/>
      <c r="CY2521" s="19">
        <v>0</v>
      </c>
      <c r="CZ2521" s="19">
        <v>0</v>
      </c>
      <c r="DA2521" s="19">
        <f t="shared" si="93"/>
        <v>0</v>
      </c>
    </row>
    <row r="2522" spans="27:105" x14ac:dyDescent="0.35">
      <c r="AA2522" s="33"/>
      <c r="AB2522" s="33"/>
      <c r="AC2522" s="33"/>
      <c r="AN2522" s="89"/>
      <c r="BL2522" s="42"/>
      <c r="BV2522" s="42"/>
      <c r="BW2522" s="42"/>
      <c r="CY2522" s="19">
        <v>0</v>
      </c>
      <c r="CZ2522" s="19">
        <v>0</v>
      </c>
      <c r="DA2522" s="19">
        <f t="shared" si="93"/>
        <v>0</v>
      </c>
    </row>
    <row r="2523" spans="27:105" x14ac:dyDescent="0.35">
      <c r="AA2523" s="33"/>
      <c r="AB2523" s="33"/>
      <c r="AC2523" s="33"/>
      <c r="AN2523" s="89"/>
      <c r="BL2523" s="42"/>
      <c r="BV2523" s="42"/>
      <c r="BW2523" s="42"/>
      <c r="CY2523" s="19">
        <v>3000</v>
      </c>
      <c r="CZ2523" s="19">
        <v>0</v>
      </c>
      <c r="DA2523" s="19">
        <f t="shared" si="93"/>
        <v>3000</v>
      </c>
    </row>
    <row r="2524" spans="27:105" x14ac:dyDescent="0.35">
      <c r="AA2524" s="33"/>
      <c r="AB2524" s="33"/>
      <c r="AC2524" s="33"/>
      <c r="AN2524" s="89"/>
      <c r="BL2524" s="42"/>
      <c r="BV2524" s="42"/>
      <c r="BW2524" s="42"/>
      <c r="CY2524" s="19">
        <v>3000</v>
      </c>
      <c r="CZ2524" s="19">
        <v>0</v>
      </c>
      <c r="DA2524" s="19">
        <f t="shared" si="93"/>
        <v>3000</v>
      </c>
    </row>
    <row r="2525" spans="27:105" x14ac:dyDescent="0.35">
      <c r="AA2525" s="33"/>
      <c r="AB2525" s="33"/>
      <c r="AC2525" s="33"/>
      <c r="AN2525" s="89"/>
      <c r="BL2525" s="42"/>
      <c r="BV2525" s="42"/>
      <c r="BW2525" s="42"/>
      <c r="CY2525" s="19">
        <v>443.42952766000002</v>
      </c>
      <c r="CZ2525" s="19">
        <v>0</v>
      </c>
      <c r="DA2525" s="19">
        <f t="shared" si="93"/>
        <v>443.42952766000002</v>
      </c>
    </row>
    <row r="2526" spans="27:105" x14ac:dyDescent="0.35">
      <c r="AA2526" s="33"/>
      <c r="AB2526" s="33"/>
      <c r="AC2526" s="33"/>
      <c r="AN2526" s="89"/>
      <c r="BL2526" s="42"/>
      <c r="BV2526" s="42"/>
      <c r="BW2526" s="42"/>
      <c r="CY2526" s="19">
        <v>572.92581276999999</v>
      </c>
      <c r="CZ2526" s="19">
        <v>0</v>
      </c>
      <c r="DA2526" s="19">
        <f t="shared" si="93"/>
        <v>572.92581276999999</v>
      </c>
    </row>
    <row r="2527" spans="27:105" x14ac:dyDescent="0.35">
      <c r="AA2527" s="33"/>
      <c r="AB2527" s="33"/>
      <c r="AC2527" s="33"/>
      <c r="AN2527" s="89"/>
      <c r="BL2527" s="42"/>
      <c r="BV2527" s="42"/>
      <c r="BW2527" s="42"/>
      <c r="CY2527" s="19">
        <v>467.88551914999999</v>
      </c>
      <c r="CZ2527" s="19">
        <v>0</v>
      </c>
      <c r="DA2527" s="19">
        <f t="shared" si="93"/>
        <v>467.88551914999999</v>
      </c>
    </row>
    <row r="2528" spans="27:105" x14ac:dyDescent="0.35">
      <c r="AA2528" s="33"/>
      <c r="AB2528" s="33"/>
      <c r="AC2528" s="33"/>
      <c r="AN2528" s="89"/>
      <c r="BL2528" s="42"/>
      <c r="BV2528" s="42"/>
      <c r="BW2528" s="42"/>
      <c r="CY2528" s="19">
        <v>467.98465105999998</v>
      </c>
      <c r="CZ2528" s="19">
        <v>0</v>
      </c>
      <c r="DA2528" s="19">
        <f t="shared" si="93"/>
        <v>467.98465105999998</v>
      </c>
    </row>
    <row r="2529" spans="27:105" x14ac:dyDescent="0.35">
      <c r="AA2529" s="33"/>
      <c r="AB2529" s="33"/>
      <c r="AC2529" s="33"/>
      <c r="AN2529" s="89"/>
      <c r="BL2529" s="42"/>
      <c r="BV2529" s="42"/>
      <c r="BW2529" s="42"/>
      <c r="CY2529" s="19">
        <v>409.94322978999998</v>
      </c>
      <c r="CZ2529" s="19">
        <v>0</v>
      </c>
      <c r="DA2529" s="19">
        <f t="shared" si="93"/>
        <v>409.94322978999998</v>
      </c>
    </row>
    <row r="2530" spans="27:105" x14ac:dyDescent="0.35">
      <c r="AA2530" s="33"/>
      <c r="AB2530" s="33"/>
      <c r="AC2530" s="33"/>
      <c r="AN2530" s="89"/>
      <c r="BL2530" s="42"/>
      <c r="BV2530" s="42"/>
      <c r="BW2530" s="42"/>
      <c r="CY2530" s="19">
        <v>366.30490680999998</v>
      </c>
      <c r="CZ2530" s="19">
        <v>0</v>
      </c>
      <c r="DA2530" s="19">
        <f t="shared" si="93"/>
        <v>366.30490680999998</v>
      </c>
    </row>
    <row r="2531" spans="27:105" x14ac:dyDescent="0.35">
      <c r="AA2531" s="33"/>
      <c r="AB2531" s="33"/>
      <c r="AC2531" s="33"/>
      <c r="AN2531" s="89"/>
      <c r="BL2531" s="42"/>
      <c r="BV2531" s="42"/>
      <c r="BW2531" s="42"/>
      <c r="CY2531" s="19">
        <v>354.51537531999998</v>
      </c>
      <c r="CZ2531" s="19">
        <v>0</v>
      </c>
      <c r="DA2531" s="19">
        <f t="shared" si="93"/>
        <v>354.51537531999998</v>
      </c>
    </row>
    <row r="2532" spans="27:105" x14ac:dyDescent="0.35">
      <c r="AA2532" s="33"/>
      <c r="AB2532" s="33"/>
      <c r="AC2532" s="33"/>
      <c r="AN2532" s="89"/>
      <c r="BL2532" s="42"/>
      <c r="BV2532" s="42"/>
      <c r="BW2532" s="42"/>
      <c r="CY2532" s="19">
        <v>517.01097745000004</v>
      </c>
      <c r="CZ2532" s="19">
        <v>0</v>
      </c>
      <c r="DA2532" s="19">
        <f t="shared" si="93"/>
        <v>517.01097745000004</v>
      </c>
    </row>
    <row r="2533" spans="27:105" x14ac:dyDescent="0.35">
      <c r="AA2533" s="33"/>
      <c r="AB2533" s="33"/>
      <c r="AC2533" s="33"/>
      <c r="AN2533" s="89"/>
      <c r="BL2533" s="42"/>
      <c r="BV2533" s="42"/>
      <c r="BW2533" s="42"/>
      <c r="CY2533" s="19">
        <v>0</v>
      </c>
      <c r="CZ2533" s="19">
        <v>2925.8560659599998</v>
      </c>
      <c r="DA2533" s="19">
        <f t="shared" si="93"/>
        <v>-2925.8560659599998</v>
      </c>
    </row>
    <row r="2534" spans="27:105" x14ac:dyDescent="0.35">
      <c r="AA2534" s="33"/>
      <c r="AB2534" s="33"/>
      <c r="AC2534" s="33"/>
      <c r="AN2534" s="89"/>
      <c r="BL2534" s="42"/>
      <c r="BV2534" s="42"/>
      <c r="BW2534" s="42"/>
      <c r="CY2534" s="19">
        <v>0</v>
      </c>
      <c r="CZ2534" s="19">
        <v>932.84678297999994</v>
      </c>
      <c r="DA2534" s="19">
        <f t="shared" si="93"/>
        <v>-932.84678297999994</v>
      </c>
    </row>
    <row r="2535" spans="27:105" x14ac:dyDescent="0.35">
      <c r="AA2535" s="33"/>
      <c r="AB2535" s="33"/>
      <c r="AC2535" s="33"/>
      <c r="AN2535" s="89"/>
      <c r="BL2535" s="42"/>
      <c r="BV2535" s="42"/>
      <c r="BW2535" s="42"/>
      <c r="CY2535" s="19">
        <v>0</v>
      </c>
      <c r="CZ2535" s="19">
        <v>0</v>
      </c>
      <c r="DA2535" s="19">
        <f t="shared" si="93"/>
        <v>0</v>
      </c>
    </row>
    <row r="2536" spans="27:105" x14ac:dyDescent="0.35">
      <c r="AA2536" s="33"/>
      <c r="AB2536" s="33"/>
      <c r="AC2536" s="33"/>
      <c r="AN2536" s="89"/>
      <c r="BL2536" s="42"/>
      <c r="BV2536" s="42"/>
      <c r="BW2536" s="42"/>
      <c r="CY2536" s="19">
        <v>0</v>
      </c>
      <c r="CZ2536" s="19">
        <v>0</v>
      </c>
      <c r="DA2536" s="19">
        <f t="shared" si="93"/>
        <v>0</v>
      </c>
    </row>
    <row r="2537" spans="27:105" x14ac:dyDescent="0.35">
      <c r="AA2537" s="33"/>
      <c r="AB2537" s="33"/>
      <c r="AC2537" s="33"/>
      <c r="AN2537" s="89"/>
      <c r="BL2537" s="42"/>
      <c r="BV2537" s="42"/>
      <c r="BW2537" s="42"/>
      <c r="CY2537" s="19">
        <v>0</v>
      </c>
      <c r="CZ2537" s="19">
        <v>3000</v>
      </c>
      <c r="DA2537" s="19">
        <f t="shared" si="93"/>
        <v>-3000</v>
      </c>
    </row>
    <row r="2538" spans="27:105" x14ac:dyDescent="0.35">
      <c r="AA2538" s="33"/>
      <c r="AB2538" s="33"/>
      <c r="AC2538" s="33"/>
      <c r="AN2538" s="89"/>
      <c r="BL2538" s="42"/>
      <c r="BV2538" s="42"/>
      <c r="BW2538" s="42"/>
      <c r="CY2538" s="19">
        <v>0</v>
      </c>
      <c r="CZ2538" s="19">
        <v>482.41540637999998</v>
      </c>
      <c r="DA2538" s="19">
        <f t="shared" si="93"/>
        <v>-482.41540637999998</v>
      </c>
    </row>
    <row r="2539" spans="27:105" x14ac:dyDescent="0.35">
      <c r="AA2539" s="33"/>
      <c r="AB2539" s="33"/>
      <c r="AC2539" s="33"/>
      <c r="AN2539" s="89"/>
      <c r="BL2539" s="42"/>
      <c r="BV2539" s="42"/>
      <c r="BW2539" s="42"/>
      <c r="CY2539" s="19">
        <v>1448.38858723</v>
      </c>
      <c r="CZ2539" s="19">
        <v>1551.61141277</v>
      </c>
      <c r="DA2539" s="19">
        <f t="shared" si="93"/>
        <v>-103.22282554000003</v>
      </c>
    </row>
    <row r="2540" spans="27:105" x14ac:dyDescent="0.35">
      <c r="AA2540" s="33"/>
      <c r="AB2540" s="33"/>
      <c r="AC2540" s="33"/>
      <c r="AN2540" s="89"/>
      <c r="BL2540" s="42"/>
      <c r="BV2540" s="42"/>
      <c r="BW2540" s="42"/>
      <c r="CY2540" s="19">
        <v>0</v>
      </c>
      <c r="CZ2540" s="19">
        <v>737.84885744999997</v>
      </c>
      <c r="DA2540" s="19">
        <f t="shared" si="93"/>
        <v>-737.84885744999997</v>
      </c>
    </row>
    <row r="2541" spans="27:105" x14ac:dyDescent="0.35">
      <c r="AA2541" s="33"/>
      <c r="AB2541" s="33"/>
      <c r="AC2541" s="33"/>
      <c r="AN2541" s="89"/>
      <c r="BL2541" s="42"/>
      <c r="BV2541" s="42"/>
      <c r="BW2541" s="42"/>
      <c r="CY2541" s="19">
        <v>0</v>
      </c>
      <c r="CZ2541" s="19">
        <v>0</v>
      </c>
      <c r="DA2541" s="19">
        <f t="shared" si="93"/>
        <v>0</v>
      </c>
    </row>
    <row r="2542" spans="27:105" x14ac:dyDescent="0.35">
      <c r="AA2542" s="33"/>
      <c r="AB2542" s="33"/>
      <c r="AC2542" s="33"/>
      <c r="AN2542" s="89"/>
      <c r="BL2542" s="42"/>
      <c r="BV2542" s="42"/>
      <c r="BW2542" s="42"/>
      <c r="CY2542" s="19">
        <v>0</v>
      </c>
      <c r="CZ2542" s="19">
        <v>0</v>
      </c>
      <c r="DA2542" s="19">
        <f t="shared" si="93"/>
        <v>0</v>
      </c>
    </row>
    <row r="2543" spans="27:105" x14ac:dyDescent="0.35">
      <c r="AA2543" s="33"/>
      <c r="AB2543" s="33"/>
      <c r="AC2543" s="33"/>
      <c r="AN2543" s="89"/>
      <c r="BL2543" s="42"/>
      <c r="BV2543" s="42"/>
      <c r="BW2543" s="42"/>
      <c r="CY2543" s="19">
        <v>302.29798722999999</v>
      </c>
      <c r="CZ2543" s="19">
        <v>0</v>
      </c>
      <c r="DA2543" s="19">
        <f t="shared" si="93"/>
        <v>302.29798722999999</v>
      </c>
    </row>
    <row r="2544" spans="27:105" x14ac:dyDescent="0.35">
      <c r="AA2544" s="33"/>
      <c r="AB2544" s="33"/>
      <c r="AC2544" s="33"/>
      <c r="AN2544" s="89"/>
      <c r="BL2544" s="42"/>
      <c r="BV2544" s="42"/>
      <c r="BW2544" s="42"/>
      <c r="CY2544" s="19">
        <v>0</v>
      </c>
      <c r="CZ2544" s="19">
        <v>0</v>
      </c>
      <c r="DA2544" s="19">
        <f t="shared" si="93"/>
        <v>0</v>
      </c>
    </row>
    <row r="2545" spans="27:105" x14ac:dyDescent="0.35">
      <c r="AA2545" s="33"/>
      <c r="AB2545" s="33"/>
      <c r="AC2545" s="33"/>
      <c r="AN2545" s="89"/>
      <c r="BL2545" s="42"/>
      <c r="BV2545" s="42"/>
      <c r="BW2545" s="42"/>
      <c r="CY2545" s="19">
        <v>0</v>
      </c>
      <c r="CZ2545" s="19">
        <v>0</v>
      </c>
      <c r="DA2545" s="19">
        <f t="shared" si="93"/>
        <v>0</v>
      </c>
    </row>
    <row r="2546" spans="27:105" x14ac:dyDescent="0.35">
      <c r="AA2546" s="33"/>
      <c r="AB2546" s="33"/>
      <c r="AC2546" s="33"/>
      <c r="AN2546" s="89"/>
      <c r="BL2546" s="42"/>
      <c r="BV2546" s="42"/>
      <c r="BW2546" s="42"/>
      <c r="CY2546" s="19">
        <v>3000</v>
      </c>
      <c r="CZ2546" s="19">
        <v>0</v>
      </c>
      <c r="DA2546" s="19">
        <f t="shared" si="93"/>
        <v>3000</v>
      </c>
    </row>
    <row r="2547" spans="27:105" x14ac:dyDescent="0.35">
      <c r="AA2547" s="33"/>
      <c r="AB2547" s="33"/>
      <c r="AC2547" s="33"/>
      <c r="AN2547" s="89"/>
      <c r="BL2547" s="42"/>
      <c r="BV2547" s="42"/>
      <c r="BW2547" s="42"/>
      <c r="CY2547" s="19">
        <v>0</v>
      </c>
      <c r="CZ2547" s="19">
        <v>3000</v>
      </c>
      <c r="DA2547" s="19">
        <f t="shared" si="93"/>
        <v>-3000</v>
      </c>
    </row>
    <row r="2548" spans="27:105" x14ac:dyDescent="0.35">
      <c r="AA2548" s="33"/>
      <c r="AB2548" s="33"/>
      <c r="AC2548" s="33"/>
      <c r="AN2548" s="89"/>
      <c r="BL2548" s="42"/>
      <c r="BV2548" s="42"/>
      <c r="BW2548" s="42"/>
      <c r="CY2548" s="19">
        <v>0</v>
      </c>
      <c r="CZ2548" s="19">
        <v>0</v>
      </c>
      <c r="DA2548" s="19">
        <f t="shared" si="93"/>
        <v>0</v>
      </c>
    </row>
    <row r="2549" spans="27:105" x14ac:dyDescent="0.35">
      <c r="AA2549" s="33"/>
      <c r="AB2549" s="33"/>
      <c r="AC2549" s="33"/>
      <c r="AN2549" s="89"/>
      <c r="BL2549" s="42"/>
      <c r="BV2549" s="42"/>
      <c r="BW2549" s="42"/>
      <c r="CY2549" s="19">
        <v>1873.24512766</v>
      </c>
      <c r="CZ2549" s="19">
        <v>0</v>
      </c>
      <c r="DA2549" s="19">
        <f t="shared" si="93"/>
        <v>1873.24512766</v>
      </c>
    </row>
    <row r="2550" spans="27:105" x14ac:dyDescent="0.35">
      <c r="AA2550" s="33"/>
      <c r="AB2550" s="33"/>
      <c r="AC2550" s="33"/>
      <c r="AN2550" s="89"/>
      <c r="BL2550" s="42"/>
      <c r="BV2550" s="42"/>
      <c r="BW2550" s="42"/>
      <c r="CY2550" s="19">
        <v>0</v>
      </c>
      <c r="CZ2550" s="19">
        <v>1935.1119872300001</v>
      </c>
      <c r="DA2550" s="19">
        <f t="shared" si="93"/>
        <v>-1935.1119872300001</v>
      </c>
    </row>
    <row r="2551" spans="27:105" x14ac:dyDescent="0.35">
      <c r="AA2551" s="33"/>
      <c r="AB2551" s="33"/>
      <c r="AC2551" s="33"/>
      <c r="AN2551" s="89"/>
      <c r="BL2551" s="42"/>
      <c r="BV2551" s="42"/>
      <c r="BW2551" s="42"/>
      <c r="CY2551" s="19">
        <v>0</v>
      </c>
      <c r="CZ2551" s="19">
        <v>69.017859110000003</v>
      </c>
      <c r="DA2551" s="19">
        <f t="shared" si="93"/>
        <v>-69.017859110000003</v>
      </c>
    </row>
    <row r="2552" spans="27:105" x14ac:dyDescent="0.35">
      <c r="AA2552" s="33"/>
      <c r="AB2552" s="33"/>
      <c r="AC2552" s="33"/>
      <c r="AN2552" s="89"/>
      <c r="BL2552" s="42"/>
      <c r="BV2552" s="42"/>
      <c r="BW2552" s="42"/>
      <c r="CY2552" s="19">
        <v>0</v>
      </c>
      <c r="CZ2552" s="19">
        <v>3000</v>
      </c>
      <c r="DA2552" s="19">
        <f t="shared" si="93"/>
        <v>-3000</v>
      </c>
    </row>
    <row r="2553" spans="27:105" x14ac:dyDescent="0.35">
      <c r="AA2553" s="33"/>
      <c r="AB2553" s="33"/>
      <c r="AC2553" s="33"/>
      <c r="AN2553" s="89"/>
      <c r="BL2553" s="42"/>
      <c r="BV2553" s="42"/>
      <c r="BW2553" s="42"/>
      <c r="CY2553" s="19">
        <v>0</v>
      </c>
      <c r="CZ2553" s="19">
        <v>0</v>
      </c>
      <c r="DA2553" s="19">
        <f t="shared" si="93"/>
        <v>0</v>
      </c>
    </row>
    <row r="2554" spans="27:105" x14ac:dyDescent="0.35">
      <c r="AA2554" s="33"/>
      <c r="AB2554" s="33"/>
      <c r="AC2554" s="33"/>
      <c r="AN2554" s="89"/>
      <c r="BL2554" s="42"/>
      <c r="BV2554" s="42"/>
      <c r="BW2554" s="42"/>
      <c r="CY2554" s="19">
        <v>3000</v>
      </c>
      <c r="CZ2554" s="19">
        <v>0</v>
      </c>
      <c r="DA2554" s="19">
        <f t="shared" si="93"/>
        <v>3000</v>
      </c>
    </row>
    <row r="2555" spans="27:105" x14ac:dyDescent="0.35">
      <c r="AA2555" s="33"/>
      <c r="AB2555" s="33"/>
      <c r="AC2555" s="33"/>
      <c r="AN2555" s="89"/>
      <c r="BL2555" s="42"/>
      <c r="BV2555" s="42"/>
      <c r="BW2555" s="42"/>
      <c r="CY2555" s="19">
        <v>0</v>
      </c>
      <c r="CZ2555" s="19">
        <v>291.93794467999999</v>
      </c>
      <c r="DA2555" s="19">
        <f t="shared" si="93"/>
        <v>-291.93794467999999</v>
      </c>
    </row>
    <row r="2556" spans="27:105" x14ac:dyDescent="0.35">
      <c r="AA2556" s="33"/>
      <c r="AB2556" s="33"/>
      <c r="AC2556" s="33"/>
      <c r="AN2556" s="89"/>
      <c r="BL2556" s="42"/>
      <c r="BV2556" s="42"/>
      <c r="BW2556" s="42"/>
      <c r="CY2556" s="19">
        <v>0</v>
      </c>
      <c r="CZ2556" s="19">
        <v>0</v>
      </c>
      <c r="DA2556" s="19">
        <f t="shared" si="93"/>
        <v>0</v>
      </c>
    </row>
    <row r="2557" spans="27:105" x14ac:dyDescent="0.35">
      <c r="AA2557" s="33"/>
      <c r="AB2557" s="33"/>
      <c r="AC2557" s="33"/>
      <c r="AN2557" s="89"/>
      <c r="BL2557" s="42"/>
      <c r="BV2557" s="42"/>
      <c r="BW2557" s="42"/>
      <c r="CY2557" s="19">
        <v>3000</v>
      </c>
      <c r="CZ2557" s="19">
        <v>0</v>
      </c>
      <c r="DA2557" s="19">
        <f t="shared" si="93"/>
        <v>3000</v>
      </c>
    </row>
    <row r="2558" spans="27:105" x14ac:dyDescent="0.35">
      <c r="AA2558" s="33"/>
      <c r="AB2558" s="33"/>
      <c r="AC2558" s="33"/>
      <c r="AN2558" s="89"/>
      <c r="BL2558" s="42"/>
      <c r="BV2558" s="42"/>
      <c r="BW2558" s="42"/>
      <c r="CY2558" s="19">
        <v>0</v>
      </c>
      <c r="CZ2558" s="19">
        <v>0</v>
      </c>
      <c r="DA2558" s="19">
        <f t="shared" si="93"/>
        <v>0</v>
      </c>
    </row>
    <row r="2559" spans="27:105" x14ac:dyDescent="0.35">
      <c r="AA2559" s="33"/>
      <c r="AB2559" s="33"/>
      <c r="AC2559" s="33"/>
      <c r="AN2559" s="89"/>
      <c r="BL2559" s="42"/>
      <c r="BV2559" s="42"/>
      <c r="BW2559" s="42"/>
      <c r="CY2559" s="19">
        <v>0</v>
      </c>
      <c r="CZ2559" s="19">
        <v>0</v>
      </c>
      <c r="DA2559" s="19">
        <f t="shared" si="93"/>
        <v>0</v>
      </c>
    </row>
    <row r="2560" spans="27:105" x14ac:dyDescent="0.35">
      <c r="AA2560" s="33"/>
      <c r="AB2560" s="33"/>
      <c r="AC2560" s="33"/>
      <c r="AN2560" s="89"/>
      <c r="BL2560" s="42"/>
      <c r="BV2560" s="42"/>
      <c r="BW2560" s="42"/>
      <c r="CY2560" s="19">
        <v>0</v>
      </c>
      <c r="CZ2560" s="19">
        <v>3000</v>
      </c>
      <c r="DA2560" s="19">
        <f t="shared" si="93"/>
        <v>-3000</v>
      </c>
    </row>
    <row r="2561" spans="27:105" x14ac:dyDescent="0.35">
      <c r="AA2561" s="33"/>
      <c r="AB2561" s="33"/>
      <c r="AC2561" s="33"/>
      <c r="AN2561" s="89"/>
      <c r="BL2561" s="42"/>
      <c r="BV2561" s="42"/>
      <c r="BW2561" s="42"/>
      <c r="CY2561" s="19">
        <v>0</v>
      </c>
      <c r="CZ2561" s="19">
        <v>0</v>
      </c>
      <c r="DA2561" s="19">
        <f t="shared" si="93"/>
        <v>0</v>
      </c>
    </row>
    <row r="2562" spans="27:105" x14ac:dyDescent="0.35">
      <c r="AA2562" s="33"/>
      <c r="AB2562" s="33"/>
      <c r="AC2562" s="33"/>
      <c r="AN2562" s="89"/>
      <c r="BL2562" s="42"/>
      <c r="BV2562" s="42"/>
      <c r="BW2562" s="42"/>
      <c r="CY2562" s="19">
        <v>0</v>
      </c>
      <c r="CZ2562" s="19">
        <v>0</v>
      </c>
      <c r="DA2562" s="19">
        <f t="shared" si="93"/>
        <v>0</v>
      </c>
    </row>
    <row r="2563" spans="27:105" x14ac:dyDescent="0.35">
      <c r="AA2563" s="33"/>
      <c r="AB2563" s="33"/>
      <c r="AC2563" s="33"/>
      <c r="AN2563" s="89"/>
      <c r="BL2563" s="42"/>
      <c r="BV2563" s="42"/>
      <c r="BW2563" s="42"/>
      <c r="CY2563" s="19">
        <v>0</v>
      </c>
      <c r="CZ2563" s="19">
        <v>3000</v>
      </c>
      <c r="DA2563" s="19">
        <f t="shared" si="93"/>
        <v>-3000</v>
      </c>
    </row>
    <row r="2564" spans="27:105" x14ac:dyDescent="0.35">
      <c r="AA2564" s="33"/>
      <c r="AB2564" s="33"/>
      <c r="AC2564" s="33"/>
      <c r="AN2564" s="89"/>
      <c r="BL2564" s="42"/>
      <c r="BV2564" s="42"/>
      <c r="BW2564" s="42"/>
      <c r="CY2564" s="19">
        <v>0</v>
      </c>
      <c r="CZ2564" s="19">
        <v>229.80118575</v>
      </c>
      <c r="DA2564" s="19">
        <f t="shared" si="93"/>
        <v>-229.80118575</v>
      </c>
    </row>
    <row r="2565" spans="27:105" x14ac:dyDescent="0.35">
      <c r="AA2565" s="33"/>
      <c r="AB2565" s="33"/>
      <c r="AC2565" s="33"/>
      <c r="AN2565" s="89"/>
      <c r="BL2565" s="42"/>
      <c r="BV2565" s="42"/>
      <c r="BW2565" s="42"/>
      <c r="CY2565" s="19">
        <v>0</v>
      </c>
      <c r="CZ2565" s="19">
        <v>0</v>
      </c>
      <c r="DA2565" s="19">
        <f t="shared" si="93"/>
        <v>0</v>
      </c>
    </row>
    <row r="2566" spans="27:105" x14ac:dyDescent="0.35">
      <c r="AA2566" s="33"/>
      <c r="AB2566" s="33"/>
      <c r="AC2566" s="33"/>
      <c r="AN2566" s="89"/>
      <c r="BL2566" s="42"/>
      <c r="BV2566" s="42"/>
      <c r="BW2566" s="42"/>
      <c r="CY2566" s="19">
        <v>3000</v>
      </c>
      <c r="CZ2566" s="19">
        <v>0</v>
      </c>
      <c r="DA2566" s="19">
        <f t="shared" ref="DA2566:DA2629" si="94">CY2566-CZ2566</f>
        <v>3000</v>
      </c>
    </row>
    <row r="2567" spans="27:105" x14ac:dyDescent="0.35">
      <c r="AA2567" s="33"/>
      <c r="AB2567" s="33"/>
      <c r="AC2567" s="33"/>
      <c r="AN2567" s="89"/>
      <c r="BL2567" s="42"/>
      <c r="BV2567" s="42"/>
      <c r="BW2567" s="42"/>
      <c r="CY2567" s="19">
        <v>0</v>
      </c>
      <c r="CZ2567" s="19">
        <v>0</v>
      </c>
      <c r="DA2567" s="19">
        <f t="shared" si="94"/>
        <v>0</v>
      </c>
    </row>
    <row r="2568" spans="27:105" x14ac:dyDescent="0.35">
      <c r="AA2568" s="33"/>
      <c r="AB2568" s="33"/>
      <c r="AC2568" s="33"/>
      <c r="AN2568" s="89"/>
      <c r="BL2568" s="42"/>
      <c r="BV2568" s="42"/>
      <c r="BW2568" s="42"/>
      <c r="CY2568" s="19">
        <v>1022.53927234</v>
      </c>
      <c r="CZ2568" s="19">
        <v>1977.46072766</v>
      </c>
      <c r="DA2568" s="19">
        <f t="shared" si="94"/>
        <v>-954.92145531999995</v>
      </c>
    </row>
    <row r="2569" spans="27:105" x14ac:dyDescent="0.35">
      <c r="AA2569" s="33"/>
      <c r="AB2569" s="33"/>
      <c r="AC2569" s="33"/>
      <c r="AN2569" s="89"/>
      <c r="BL2569" s="42"/>
      <c r="BV2569" s="42"/>
      <c r="BW2569" s="42"/>
      <c r="CY2569" s="19">
        <v>0</v>
      </c>
      <c r="CZ2569" s="19">
        <v>303.91952766000003</v>
      </c>
      <c r="DA2569" s="19">
        <f t="shared" si="94"/>
        <v>-303.91952766000003</v>
      </c>
    </row>
    <row r="2570" spans="27:105" x14ac:dyDescent="0.35">
      <c r="AA2570" s="33"/>
      <c r="AB2570" s="33"/>
      <c r="AC2570" s="33"/>
      <c r="AN2570" s="89"/>
      <c r="BL2570" s="42"/>
      <c r="BV2570" s="42"/>
      <c r="BW2570" s="42"/>
      <c r="CY2570" s="19">
        <v>0</v>
      </c>
      <c r="CZ2570" s="19">
        <v>0</v>
      </c>
      <c r="DA2570" s="19">
        <f t="shared" si="94"/>
        <v>0</v>
      </c>
    </row>
    <row r="2571" spans="27:105" x14ac:dyDescent="0.35">
      <c r="AA2571" s="33"/>
      <c r="AB2571" s="33"/>
      <c r="AC2571" s="33"/>
      <c r="AN2571" s="89"/>
      <c r="BL2571" s="42"/>
      <c r="BV2571" s="42"/>
      <c r="BW2571" s="42"/>
      <c r="CY2571" s="19">
        <v>0</v>
      </c>
      <c r="CZ2571" s="19">
        <v>0</v>
      </c>
      <c r="DA2571" s="19">
        <f t="shared" si="94"/>
        <v>0</v>
      </c>
    </row>
    <row r="2572" spans="27:105" x14ac:dyDescent="0.35">
      <c r="AA2572" s="33"/>
      <c r="AB2572" s="33"/>
      <c r="AC2572" s="33"/>
      <c r="AN2572" s="89"/>
      <c r="BL2572" s="42"/>
      <c r="BV2572" s="42"/>
      <c r="BW2572" s="42"/>
      <c r="CY2572" s="19">
        <v>0</v>
      </c>
      <c r="CZ2572" s="19">
        <v>0</v>
      </c>
      <c r="DA2572" s="19">
        <f t="shared" si="94"/>
        <v>0</v>
      </c>
    </row>
    <row r="2573" spans="27:105" x14ac:dyDescent="0.35">
      <c r="AA2573" s="33"/>
      <c r="AB2573" s="33"/>
      <c r="AC2573" s="33"/>
      <c r="AN2573" s="89"/>
      <c r="BL2573" s="42"/>
      <c r="BV2573" s="42"/>
      <c r="BW2573" s="42"/>
      <c r="CY2573" s="19">
        <v>0</v>
      </c>
      <c r="CZ2573" s="19">
        <v>0</v>
      </c>
      <c r="DA2573" s="19">
        <f t="shared" si="94"/>
        <v>0</v>
      </c>
    </row>
    <row r="2574" spans="27:105" x14ac:dyDescent="0.35">
      <c r="AA2574" s="33"/>
      <c r="AB2574" s="33"/>
      <c r="AC2574" s="33"/>
      <c r="AN2574" s="89"/>
      <c r="BL2574" s="42"/>
      <c r="BV2574" s="42"/>
      <c r="BW2574" s="42"/>
      <c r="CY2574" s="19">
        <v>0</v>
      </c>
      <c r="CZ2574" s="19">
        <v>256.34101091999997</v>
      </c>
      <c r="DA2574" s="19">
        <f t="shared" si="94"/>
        <v>-256.34101091999997</v>
      </c>
    </row>
    <row r="2575" spans="27:105" x14ac:dyDescent="0.35">
      <c r="AA2575" s="33"/>
      <c r="AB2575" s="33"/>
      <c r="AC2575" s="33"/>
      <c r="AN2575" s="89"/>
      <c r="BL2575" s="42"/>
      <c r="BV2575" s="42"/>
      <c r="BW2575" s="42"/>
      <c r="CY2575" s="19">
        <v>0</v>
      </c>
      <c r="CZ2575" s="19">
        <v>0</v>
      </c>
      <c r="DA2575" s="19">
        <f t="shared" si="94"/>
        <v>0</v>
      </c>
    </row>
    <row r="2576" spans="27:105" x14ac:dyDescent="0.35">
      <c r="AA2576" s="33"/>
      <c r="AB2576" s="33"/>
      <c r="AC2576" s="33"/>
      <c r="AN2576" s="89"/>
      <c r="BL2576" s="42"/>
      <c r="BV2576" s="42"/>
      <c r="BW2576" s="42"/>
      <c r="CY2576" s="19">
        <v>0</v>
      </c>
      <c r="CZ2576" s="19">
        <v>1834.6040297899999</v>
      </c>
      <c r="DA2576" s="19">
        <f t="shared" si="94"/>
        <v>-1834.6040297899999</v>
      </c>
    </row>
    <row r="2577" spans="27:105" x14ac:dyDescent="0.35">
      <c r="AA2577" s="33"/>
      <c r="AB2577" s="33"/>
      <c r="AC2577" s="33"/>
      <c r="AN2577" s="89"/>
      <c r="BL2577" s="42"/>
      <c r="BV2577" s="42"/>
      <c r="BW2577" s="42"/>
      <c r="CY2577" s="19">
        <v>3000</v>
      </c>
      <c r="CZ2577" s="19">
        <v>0</v>
      </c>
      <c r="DA2577" s="19">
        <f t="shared" si="94"/>
        <v>3000</v>
      </c>
    </row>
    <row r="2578" spans="27:105" x14ac:dyDescent="0.35">
      <c r="AA2578" s="33"/>
      <c r="AB2578" s="33"/>
      <c r="AC2578" s="33"/>
      <c r="AN2578" s="89"/>
      <c r="BL2578" s="42"/>
      <c r="BV2578" s="42"/>
      <c r="BW2578" s="42"/>
      <c r="CY2578" s="19">
        <v>0</v>
      </c>
      <c r="CZ2578" s="19">
        <v>0</v>
      </c>
      <c r="DA2578" s="19">
        <f t="shared" si="94"/>
        <v>0</v>
      </c>
    </row>
    <row r="2579" spans="27:105" x14ac:dyDescent="0.35">
      <c r="AA2579" s="33"/>
      <c r="AB2579" s="33"/>
      <c r="AC2579" s="33"/>
      <c r="AN2579" s="89"/>
      <c r="BL2579" s="42"/>
      <c r="BV2579" s="42"/>
      <c r="BW2579" s="42"/>
      <c r="CY2579" s="19">
        <v>0</v>
      </c>
      <c r="CZ2579" s="19">
        <v>3000</v>
      </c>
      <c r="DA2579" s="19">
        <f t="shared" si="94"/>
        <v>-3000</v>
      </c>
    </row>
    <row r="2580" spans="27:105" x14ac:dyDescent="0.35">
      <c r="AA2580" s="33"/>
      <c r="AB2580" s="33"/>
      <c r="AC2580" s="33"/>
      <c r="AN2580" s="89"/>
      <c r="BL2580" s="42"/>
      <c r="BV2580" s="42"/>
      <c r="BW2580" s="42"/>
      <c r="CY2580" s="19">
        <v>0</v>
      </c>
      <c r="CZ2580" s="19">
        <v>0</v>
      </c>
      <c r="DA2580" s="19">
        <f t="shared" si="94"/>
        <v>0</v>
      </c>
    </row>
    <row r="2581" spans="27:105" x14ac:dyDescent="0.35">
      <c r="AA2581" s="33"/>
      <c r="AB2581" s="33"/>
      <c r="AC2581" s="33"/>
      <c r="AN2581" s="89"/>
      <c r="BL2581" s="42"/>
      <c r="BV2581" s="42"/>
      <c r="BW2581" s="42"/>
      <c r="CY2581" s="19">
        <v>790.51425105999999</v>
      </c>
      <c r="CZ2581" s="19">
        <v>0</v>
      </c>
      <c r="DA2581" s="19">
        <f t="shared" si="94"/>
        <v>790.51425105999999</v>
      </c>
    </row>
    <row r="2582" spans="27:105" x14ac:dyDescent="0.35">
      <c r="AA2582" s="33"/>
      <c r="AB2582" s="33"/>
      <c r="AC2582" s="33"/>
      <c r="AN2582" s="89"/>
      <c r="BL2582" s="42"/>
      <c r="BV2582" s="42"/>
      <c r="BW2582" s="42"/>
      <c r="CY2582" s="19">
        <v>3000</v>
      </c>
      <c r="CZ2582" s="19">
        <v>0</v>
      </c>
      <c r="DA2582" s="19">
        <f t="shared" si="94"/>
        <v>3000</v>
      </c>
    </row>
    <row r="2583" spans="27:105" x14ac:dyDescent="0.35">
      <c r="AA2583" s="33"/>
      <c r="AB2583" s="33"/>
      <c r="AC2583" s="33"/>
      <c r="AN2583" s="89"/>
      <c r="BL2583" s="42"/>
      <c r="BV2583" s="42"/>
      <c r="BW2583" s="42"/>
      <c r="CY2583" s="19">
        <v>0</v>
      </c>
      <c r="CZ2583" s="19">
        <v>708.69019787000002</v>
      </c>
      <c r="DA2583" s="19">
        <f t="shared" si="94"/>
        <v>-708.69019787000002</v>
      </c>
    </row>
    <row r="2584" spans="27:105" x14ac:dyDescent="0.35">
      <c r="AA2584" s="33"/>
      <c r="AB2584" s="33"/>
      <c r="AC2584" s="33"/>
      <c r="AN2584" s="89"/>
      <c r="BL2584" s="42"/>
      <c r="BV2584" s="42"/>
      <c r="BW2584" s="42"/>
      <c r="CY2584" s="19">
        <v>0</v>
      </c>
      <c r="CZ2584" s="19">
        <v>0</v>
      </c>
      <c r="DA2584" s="19">
        <f t="shared" si="94"/>
        <v>0</v>
      </c>
    </row>
    <row r="2585" spans="27:105" x14ac:dyDescent="0.35">
      <c r="AA2585" s="33"/>
      <c r="AB2585" s="33"/>
      <c r="AC2585" s="33"/>
      <c r="AN2585" s="89"/>
      <c r="BL2585" s="42"/>
      <c r="BV2585" s="42"/>
      <c r="BW2585" s="42"/>
      <c r="CY2585" s="19">
        <v>0</v>
      </c>
      <c r="CZ2585" s="19">
        <v>0</v>
      </c>
      <c r="DA2585" s="19">
        <f t="shared" si="94"/>
        <v>0</v>
      </c>
    </row>
    <row r="2586" spans="27:105" x14ac:dyDescent="0.35">
      <c r="AA2586" s="33"/>
      <c r="AB2586" s="33"/>
      <c r="AC2586" s="33"/>
      <c r="AN2586" s="89"/>
      <c r="BL2586" s="42"/>
      <c r="BV2586" s="42"/>
      <c r="BW2586" s="42"/>
      <c r="CY2586" s="19">
        <v>0</v>
      </c>
      <c r="CZ2586" s="19">
        <v>0</v>
      </c>
      <c r="DA2586" s="19">
        <f t="shared" si="94"/>
        <v>0</v>
      </c>
    </row>
    <row r="2587" spans="27:105" x14ac:dyDescent="0.35">
      <c r="AA2587" s="33"/>
      <c r="AB2587" s="33"/>
      <c r="AC2587" s="33"/>
      <c r="AN2587" s="89"/>
      <c r="BL2587" s="42"/>
      <c r="BV2587" s="42"/>
      <c r="BW2587" s="42"/>
      <c r="CY2587" s="19">
        <v>0</v>
      </c>
      <c r="CZ2587" s="19">
        <v>672.30355327999996</v>
      </c>
      <c r="DA2587" s="19">
        <f t="shared" si="94"/>
        <v>-672.30355327999996</v>
      </c>
    </row>
    <row r="2588" spans="27:105" x14ac:dyDescent="0.35">
      <c r="AA2588" s="33"/>
      <c r="AB2588" s="33"/>
      <c r="AC2588" s="33"/>
      <c r="AN2588" s="89"/>
      <c r="BL2588" s="42"/>
      <c r="BV2588" s="42"/>
      <c r="BW2588" s="42"/>
      <c r="CY2588" s="19">
        <v>0</v>
      </c>
      <c r="CZ2588" s="19">
        <v>3000</v>
      </c>
      <c r="DA2588" s="19">
        <f t="shared" si="94"/>
        <v>-3000</v>
      </c>
    </row>
    <row r="2589" spans="27:105" x14ac:dyDescent="0.35">
      <c r="AA2589" s="33"/>
      <c r="AB2589" s="33"/>
      <c r="AC2589" s="33"/>
      <c r="AN2589" s="89"/>
      <c r="BL2589" s="42"/>
      <c r="BV2589" s="42"/>
      <c r="BW2589" s="42"/>
      <c r="CY2589" s="19">
        <v>0</v>
      </c>
      <c r="CZ2589" s="19">
        <v>0</v>
      </c>
      <c r="DA2589" s="19">
        <f t="shared" si="94"/>
        <v>0</v>
      </c>
    </row>
    <row r="2590" spans="27:105" x14ac:dyDescent="0.35">
      <c r="AA2590" s="33"/>
      <c r="AB2590" s="33"/>
      <c r="AC2590" s="33"/>
      <c r="AN2590" s="89"/>
      <c r="BL2590" s="42"/>
      <c r="BV2590" s="42"/>
      <c r="BW2590" s="42"/>
      <c r="CY2590" s="19">
        <v>0</v>
      </c>
      <c r="CZ2590" s="19">
        <v>0</v>
      </c>
      <c r="DA2590" s="19">
        <f t="shared" si="94"/>
        <v>0</v>
      </c>
    </row>
    <row r="2591" spans="27:105" x14ac:dyDescent="0.35">
      <c r="AA2591" s="33"/>
      <c r="AB2591" s="33"/>
      <c r="AC2591" s="33"/>
      <c r="AN2591" s="89"/>
      <c r="BL2591" s="42"/>
      <c r="BV2591" s="42"/>
      <c r="BW2591" s="42"/>
      <c r="CY2591" s="19">
        <v>2449.6973126799999</v>
      </c>
      <c r="CZ2591" s="19">
        <v>550.30268732000002</v>
      </c>
      <c r="DA2591" s="19">
        <f t="shared" si="94"/>
        <v>1899.3946253599997</v>
      </c>
    </row>
    <row r="2592" spans="27:105" x14ac:dyDescent="0.35">
      <c r="AA2592" s="33"/>
      <c r="AB2592" s="33"/>
      <c r="AC2592" s="33"/>
      <c r="AN2592" s="89"/>
      <c r="BL2592" s="42"/>
      <c r="BV2592" s="42"/>
      <c r="BW2592" s="42"/>
      <c r="CY2592" s="19">
        <v>0</v>
      </c>
      <c r="CZ2592" s="19">
        <v>1653.88605532</v>
      </c>
      <c r="DA2592" s="19">
        <f t="shared" si="94"/>
        <v>-1653.88605532</v>
      </c>
    </row>
    <row r="2593" spans="27:105" x14ac:dyDescent="0.35">
      <c r="AA2593" s="33"/>
      <c r="AB2593" s="33"/>
      <c r="AC2593" s="33"/>
      <c r="AN2593" s="89"/>
      <c r="BL2593" s="42"/>
      <c r="BV2593" s="42"/>
      <c r="BW2593" s="42"/>
      <c r="CY2593" s="19">
        <v>0</v>
      </c>
      <c r="CZ2593" s="19">
        <v>458.52572765999997</v>
      </c>
      <c r="DA2593" s="19">
        <f t="shared" si="94"/>
        <v>-458.52572765999997</v>
      </c>
    </row>
    <row r="2594" spans="27:105" x14ac:dyDescent="0.35">
      <c r="AA2594" s="33"/>
      <c r="AB2594" s="33"/>
      <c r="AC2594" s="33"/>
      <c r="AN2594" s="89"/>
      <c r="BL2594" s="42"/>
      <c r="BV2594" s="42"/>
      <c r="BW2594" s="42"/>
      <c r="CY2594" s="19">
        <v>3000</v>
      </c>
      <c r="CZ2594" s="19">
        <v>0</v>
      </c>
      <c r="DA2594" s="19">
        <f t="shared" si="94"/>
        <v>3000</v>
      </c>
    </row>
    <row r="2595" spans="27:105" x14ac:dyDescent="0.35">
      <c r="AA2595" s="33"/>
      <c r="AB2595" s="33"/>
      <c r="AC2595" s="33"/>
      <c r="AN2595" s="89"/>
      <c r="BL2595" s="42"/>
      <c r="BV2595" s="42"/>
      <c r="BW2595" s="42"/>
      <c r="CY2595" s="19">
        <v>0</v>
      </c>
      <c r="CZ2595" s="19">
        <v>0</v>
      </c>
      <c r="DA2595" s="19">
        <f t="shared" si="94"/>
        <v>0</v>
      </c>
    </row>
    <row r="2596" spans="27:105" x14ac:dyDescent="0.35">
      <c r="AA2596" s="33"/>
      <c r="AB2596" s="33"/>
      <c r="AC2596" s="33"/>
      <c r="AN2596" s="89"/>
      <c r="BL2596" s="42"/>
      <c r="BV2596" s="42"/>
      <c r="BW2596" s="42"/>
      <c r="CY2596" s="19">
        <v>589.19448936000003</v>
      </c>
      <c r="CZ2596" s="19">
        <v>0</v>
      </c>
      <c r="DA2596" s="19">
        <f t="shared" si="94"/>
        <v>589.19448936000003</v>
      </c>
    </row>
    <row r="2597" spans="27:105" x14ac:dyDescent="0.35">
      <c r="AA2597" s="33"/>
      <c r="AB2597" s="33"/>
      <c r="AC2597" s="33"/>
      <c r="AN2597" s="89"/>
      <c r="BL2597" s="42"/>
      <c r="BV2597" s="42"/>
      <c r="BW2597" s="42"/>
      <c r="CY2597" s="19">
        <v>0</v>
      </c>
      <c r="CZ2597" s="19">
        <v>0</v>
      </c>
      <c r="DA2597" s="19">
        <f t="shared" si="94"/>
        <v>0</v>
      </c>
    </row>
    <row r="2598" spans="27:105" x14ac:dyDescent="0.35">
      <c r="AA2598" s="33"/>
      <c r="AB2598" s="33"/>
      <c r="AC2598" s="33"/>
      <c r="AN2598" s="89"/>
      <c r="BL2598" s="42"/>
      <c r="BV2598" s="42"/>
      <c r="BW2598" s="42"/>
      <c r="CY2598" s="19">
        <v>1076.0242127700001</v>
      </c>
      <c r="CZ2598" s="19">
        <v>0</v>
      </c>
      <c r="DA2598" s="19">
        <f t="shared" si="94"/>
        <v>1076.0242127700001</v>
      </c>
    </row>
    <row r="2599" spans="27:105" x14ac:dyDescent="0.35">
      <c r="AA2599" s="33"/>
      <c r="AB2599" s="33"/>
      <c r="AC2599" s="33"/>
      <c r="AN2599" s="89"/>
      <c r="BL2599" s="42"/>
      <c r="BV2599" s="42"/>
      <c r="BW2599" s="42"/>
      <c r="CY2599" s="19">
        <v>0</v>
      </c>
      <c r="CZ2599" s="19">
        <v>0</v>
      </c>
      <c r="DA2599" s="19">
        <f t="shared" si="94"/>
        <v>0</v>
      </c>
    </row>
    <row r="2600" spans="27:105" x14ac:dyDescent="0.35">
      <c r="AA2600" s="33"/>
      <c r="AB2600" s="33"/>
      <c r="AC2600" s="33"/>
      <c r="AN2600" s="89"/>
      <c r="BL2600" s="42"/>
      <c r="BV2600" s="42"/>
      <c r="BW2600" s="42"/>
      <c r="CY2600" s="19">
        <v>0</v>
      </c>
      <c r="CZ2600" s="19">
        <v>0</v>
      </c>
      <c r="DA2600" s="19">
        <f t="shared" si="94"/>
        <v>0</v>
      </c>
    </row>
    <row r="2601" spans="27:105" x14ac:dyDescent="0.35">
      <c r="AA2601" s="33"/>
      <c r="AB2601" s="33"/>
      <c r="AC2601" s="33"/>
      <c r="AN2601" s="89"/>
      <c r="BL2601" s="42"/>
      <c r="BV2601" s="42"/>
      <c r="BW2601" s="42"/>
      <c r="CY2601" s="19">
        <v>0</v>
      </c>
      <c r="CZ2601" s="19">
        <v>0</v>
      </c>
      <c r="DA2601" s="19">
        <f t="shared" si="94"/>
        <v>0</v>
      </c>
    </row>
    <row r="2602" spans="27:105" x14ac:dyDescent="0.35">
      <c r="AA2602" s="33"/>
      <c r="AB2602" s="33"/>
      <c r="AC2602" s="33"/>
      <c r="AN2602" s="89"/>
      <c r="BL2602" s="42"/>
      <c r="BV2602" s="42"/>
      <c r="BW2602" s="42"/>
      <c r="CY2602" s="19">
        <v>578.85910680999996</v>
      </c>
      <c r="CZ2602" s="19">
        <v>0</v>
      </c>
      <c r="DA2602" s="19">
        <f t="shared" si="94"/>
        <v>578.85910680999996</v>
      </c>
    </row>
    <row r="2603" spans="27:105" x14ac:dyDescent="0.35">
      <c r="AA2603" s="33"/>
      <c r="AB2603" s="33"/>
      <c r="AC2603" s="33"/>
      <c r="AN2603" s="89"/>
      <c r="BL2603" s="42"/>
      <c r="BV2603" s="42"/>
      <c r="BW2603" s="42"/>
      <c r="CY2603" s="19">
        <v>249.86017532</v>
      </c>
      <c r="CZ2603" s="19">
        <v>0</v>
      </c>
      <c r="DA2603" s="19">
        <f t="shared" si="94"/>
        <v>249.86017532</v>
      </c>
    </row>
    <row r="2604" spans="27:105" x14ac:dyDescent="0.35">
      <c r="AA2604" s="33"/>
      <c r="AB2604" s="33"/>
      <c r="AC2604" s="33"/>
      <c r="AN2604" s="89"/>
      <c r="BL2604" s="42"/>
      <c r="BV2604" s="42"/>
      <c r="BW2604" s="42"/>
      <c r="CY2604" s="19">
        <v>0</v>
      </c>
      <c r="CZ2604" s="19">
        <v>399.03882127999998</v>
      </c>
      <c r="DA2604" s="19">
        <f t="shared" si="94"/>
        <v>-399.03882127999998</v>
      </c>
    </row>
    <row r="2605" spans="27:105" x14ac:dyDescent="0.35">
      <c r="AA2605" s="33"/>
      <c r="AB2605" s="33"/>
      <c r="AC2605" s="33"/>
      <c r="AN2605" s="89"/>
      <c r="BL2605" s="42"/>
      <c r="BV2605" s="42"/>
      <c r="BW2605" s="42"/>
      <c r="CY2605" s="19">
        <v>0</v>
      </c>
      <c r="CZ2605" s="19">
        <v>2833.5024659599999</v>
      </c>
      <c r="DA2605" s="19">
        <f t="shared" si="94"/>
        <v>-2833.5024659599999</v>
      </c>
    </row>
    <row r="2606" spans="27:105" x14ac:dyDescent="0.35">
      <c r="AA2606" s="33"/>
      <c r="AB2606" s="33"/>
      <c r="AC2606" s="33"/>
      <c r="AN2606" s="89"/>
      <c r="BL2606" s="42"/>
      <c r="BV2606" s="42"/>
      <c r="BW2606" s="42"/>
      <c r="CY2606" s="19">
        <v>0</v>
      </c>
      <c r="CZ2606" s="19">
        <v>0</v>
      </c>
      <c r="DA2606" s="19">
        <f t="shared" si="94"/>
        <v>0</v>
      </c>
    </row>
    <row r="2607" spans="27:105" x14ac:dyDescent="0.35">
      <c r="AA2607" s="33"/>
      <c r="AB2607" s="33"/>
      <c r="AC2607" s="33"/>
      <c r="AN2607" s="89"/>
      <c r="BL2607" s="42"/>
      <c r="BV2607" s="42"/>
      <c r="BW2607" s="42"/>
      <c r="CY2607" s="19">
        <v>3000</v>
      </c>
      <c r="CZ2607" s="19">
        <v>0</v>
      </c>
      <c r="DA2607" s="19">
        <f t="shared" si="94"/>
        <v>3000</v>
      </c>
    </row>
    <row r="2608" spans="27:105" x14ac:dyDescent="0.35">
      <c r="AA2608" s="33"/>
      <c r="AB2608" s="33"/>
      <c r="AC2608" s="33"/>
      <c r="AN2608" s="89"/>
      <c r="BL2608" s="42"/>
      <c r="BV2608" s="42"/>
      <c r="BW2608" s="42"/>
      <c r="CY2608" s="19">
        <v>0</v>
      </c>
      <c r="CZ2608" s="19">
        <v>0</v>
      </c>
      <c r="DA2608" s="19">
        <f t="shared" si="94"/>
        <v>0</v>
      </c>
    </row>
    <row r="2609" spans="27:105" x14ac:dyDescent="0.35">
      <c r="AA2609" s="33"/>
      <c r="AB2609" s="33"/>
      <c r="AC2609" s="33"/>
      <c r="AN2609" s="89"/>
      <c r="BL2609" s="42"/>
      <c r="BV2609" s="42"/>
      <c r="BW2609" s="42"/>
      <c r="CY2609" s="19">
        <v>0</v>
      </c>
      <c r="CZ2609" s="19">
        <v>3000</v>
      </c>
      <c r="DA2609" s="19">
        <f t="shared" si="94"/>
        <v>-3000</v>
      </c>
    </row>
    <row r="2610" spans="27:105" x14ac:dyDescent="0.35">
      <c r="AA2610" s="33"/>
      <c r="AB2610" s="33"/>
      <c r="AC2610" s="33"/>
      <c r="AN2610" s="89"/>
      <c r="BL2610" s="42"/>
      <c r="BV2610" s="42"/>
      <c r="BW2610" s="42"/>
      <c r="CY2610" s="19">
        <v>0</v>
      </c>
      <c r="CZ2610" s="19">
        <v>0</v>
      </c>
      <c r="DA2610" s="19">
        <f t="shared" si="94"/>
        <v>0</v>
      </c>
    </row>
    <row r="2611" spans="27:105" x14ac:dyDescent="0.35">
      <c r="AA2611" s="33"/>
      <c r="AB2611" s="33"/>
      <c r="AC2611" s="33"/>
      <c r="AN2611" s="89"/>
      <c r="BL2611" s="42"/>
      <c r="BV2611" s="42"/>
      <c r="BW2611" s="42"/>
      <c r="CY2611" s="19">
        <v>0</v>
      </c>
      <c r="CZ2611" s="19">
        <v>0</v>
      </c>
      <c r="DA2611" s="19">
        <f t="shared" si="94"/>
        <v>0</v>
      </c>
    </row>
    <row r="2612" spans="27:105" x14ac:dyDescent="0.35">
      <c r="AA2612" s="33"/>
      <c r="AB2612" s="33"/>
      <c r="AC2612" s="33"/>
      <c r="AN2612" s="89"/>
      <c r="BL2612" s="42"/>
      <c r="BV2612" s="42"/>
      <c r="BW2612" s="42"/>
      <c r="CY2612" s="19">
        <v>0</v>
      </c>
      <c r="CZ2612" s="19">
        <v>0</v>
      </c>
      <c r="DA2612" s="19">
        <f t="shared" si="94"/>
        <v>0</v>
      </c>
    </row>
    <row r="2613" spans="27:105" x14ac:dyDescent="0.35">
      <c r="AA2613" s="33"/>
      <c r="AB2613" s="33"/>
      <c r="AC2613" s="33"/>
      <c r="AN2613" s="89"/>
      <c r="BL2613" s="42"/>
      <c r="BV2613" s="42"/>
      <c r="BW2613" s="42"/>
      <c r="CY2613" s="19">
        <v>0</v>
      </c>
      <c r="CZ2613" s="19">
        <v>3000</v>
      </c>
      <c r="DA2613" s="19">
        <f t="shared" si="94"/>
        <v>-3000</v>
      </c>
    </row>
    <row r="2614" spans="27:105" x14ac:dyDescent="0.35">
      <c r="AA2614" s="33"/>
      <c r="AB2614" s="33"/>
      <c r="AC2614" s="33"/>
      <c r="AN2614" s="89"/>
      <c r="BL2614" s="42"/>
      <c r="BV2614" s="42"/>
      <c r="BW2614" s="42"/>
      <c r="CY2614" s="19">
        <v>0</v>
      </c>
      <c r="CZ2614" s="19">
        <v>0</v>
      </c>
      <c r="DA2614" s="19">
        <f t="shared" si="94"/>
        <v>0</v>
      </c>
    </row>
    <row r="2615" spans="27:105" x14ac:dyDescent="0.35">
      <c r="AA2615" s="33"/>
      <c r="AB2615" s="33"/>
      <c r="AC2615" s="33"/>
      <c r="AN2615" s="89"/>
      <c r="BL2615" s="42"/>
      <c r="BV2615" s="42"/>
      <c r="BW2615" s="42"/>
      <c r="CY2615" s="19">
        <v>3000</v>
      </c>
      <c r="CZ2615" s="19">
        <v>0</v>
      </c>
      <c r="DA2615" s="19">
        <f t="shared" si="94"/>
        <v>3000</v>
      </c>
    </row>
    <row r="2616" spans="27:105" x14ac:dyDescent="0.35">
      <c r="AA2616" s="33"/>
      <c r="AB2616" s="33"/>
      <c r="AC2616" s="33"/>
      <c r="AN2616" s="89"/>
      <c r="BL2616" s="42"/>
      <c r="BV2616" s="42"/>
      <c r="BW2616" s="42"/>
      <c r="CY2616" s="19">
        <v>0</v>
      </c>
      <c r="CZ2616" s="19">
        <v>1529.71645532</v>
      </c>
      <c r="DA2616" s="19">
        <f t="shared" si="94"/>
        <v>-1529.71645532</v>
      </c>
    </row>
    <row r="2617" spans="27:105" x14ac:dyDescent="0.35">
      <c r="AA2617" s="33"/>
      <c r="AB2617" s="33"/>
      <c r="AC2617" s="33"/>
      <c r="AN2617" s="89"/>
      <c r="BL2617" s="42"/>
      <c r="BV2617" s="42"/>
      <c r="BW2617" s="42"/>
      <c r="CY2617" s="19">
        <v>0</v>
      </c>
      <c r="CZ2617" s="19">
        <v>0</v>
      </c>
      <c r="DA2617" s="19">
        <f t="shared" si="94"/>
        <v>0</v>
      </c>
    </row>
    <row r="2618" spans="27:105" x14ac:dyDescent="0.35">
      <c r="AA2618" s="33"/>
      <c r="AB2618" s="33"/>
      <c r="AC2618" s="33"/>
      <c r="AN2618" s="89"/>
      <c r="BL2618" s="42"/>
      <c r="BV2618" s="42"/>
      <c r="BW2618" s="42"/>
      <c r="CY2618" s="19">
        <v>0</v>
      </c>
      <c r="CZ2618" s="19">
        <v>1731.1531098999999</v>
      </c>
      <c r="DA2618" s="19">
        <f t="shared" si="94"/>
        <v>-1731.1531098999999</v>
      </c>
    </row>
    <row r="2619" spans="27:105" x14ac:dyDescent="0.35">
      <c r="AA2619" s="33"/>
      <c r="AB2619" s="33"/>
      <c r="AC2619" s="33"/>
      <c r="AN2619" s="89"/>
      <c r="BL2619" s="42"/>
      <c r="BV2619" s="42"/>
      <c r="BW2619" s="42"/>
      <c r="CY2619" s="19">
        <v>3000</v>
      </c>
      <c r="CZ2619" s="19">
        <v>0</v>
      </c>
      <c r="DA2619" s="19">
        <f t="shared" si="94"/>
        <v>3000</v>
      </c>
    </row>
    <row r="2620" spans="27:105" x14ac:dyDescent="0.35">
      <c r="AA2620" s="33"/>
      <c r="AB2620" s="33"/>
      <c r="AC2620" s="33"/>
      <c r="AN2620" s="89"/>
      <c r="BL2620" s="42"/>
      <c r="BV2620" s="42"/>
      <c r="BW2620" s="42"/>
      <c r="CY2620" s="19">
        <v>0</v>
      </c>
      <c r="CZ2620" s="19">
        <v>0</v>
      </c>
      <c r="DA2620" s="19">
        <f t="shared" si="94"/>
        <v>0</v>
      </c>
    </row>
    <row r="2621" spans="27:105" x14ac:dyDescent="0.35">
      <c r="AA2621" s="33"/>
      <c r="AB2621" s="33"/>
      <c r="AC2621" s="33"/>
      <c r="AN2621" s="89"/>
      <c r="BL2621" s="42"/>
      <c r="BV2621" s="42"/>
      <c r="BW2621" s="42"/>
      <c r="CY2621" s="19">
        <v>0</v>
      </c>
      <c r="CZ2621" s="19">
        <v>0</v>
      </c>
      <c r="DA2621" s="19">
        <f t="shared" si="94"/>
        <v>0</v>
      </c>
    </row>
    <row r="2622" spans="27:105" x14ac:dyDescent="0.35">
      <c r="AA2622" s="33"/>
      <c r="AB2622" s="33"/>
      <c r="AC2622" s="33"/>
      <c r="AN2622" s="89"/>
      <c r="BL2622" s="42"/>
      <c r="BV2622" s="42"/>
      <c r="BW2622" s="42"/>
      <c r="CY2622" s="19">
        <v>0</v>
      </c>
      <c r="CZ2622" s="19">
        <v>1632.0545872299999</v>
      </c>
      <c r="DA2622" s="19">
        <f t="shared" si="94"/>
        <v>-1632.0545872299999</v>
      </c>
    </row>
    <row r="2623" spans="27:105" x14ac:dyDescent="0.35">
      <c r="AA2623" s="33"/>
      <c r="AB2623" s="33"/>
      <c r="AC2623" s="33"/>
      <c r="AN2623" s="89"/>
      <c r="BL2623" s="42"/>
      <c r="BV2623" s="42"/>
      <c r="BW2623" s="42"/>
      <c r="CY2623" s="19">
        <v>3000</v>
      </c>
      <c r="CZ2623" s="19">
        <v>0</v>
      </c>
      <c r="DA2623" s="19">
        <f t="shared" si="94"/>
        <v>3000</v>
      </c>
    </row>
    <row r="2624" spans="27:105" x14ac:dyDescent="0.35">
      <c r="AA2624" s="33"/>
      <c r="AB2624" s="33"/>
      <c r="AC2624" s="33"/>
      <c r="AN2624" s="89"/>
      <c r="BL2624" s="42"/>
      <c r="BV2624" s="42"/>
      <c r="BW2624" s="42"/>
      <c r="CY2624" s="19">
        <v>0</v>
      </c>
      <c r="CZ2624" s="19">
        <v>373.11391852000003</v>
      </c>
      <c r="DA2624" s="19">
        <f t="shared" si="94"/>
        <v>-373.11391852000003</v>
      </c>
    </row>
    <row r="2625" spans="27:105" x14ac:dyDescent="0.35">
      <c r="AA2625" s="33"/>
      <c r="AB2625" s="33"/>
      <c r="AC2625" s="33"/>
      <c r="AN2625" s="89"/>
      <c r="BL2625" s="42"/>
      <c r="BV2625" s="42"/>
      <c r="BW2625" s="42"/>
      <c r="CY2625" s="19">
        <v>0</v>
      </c>
      <c r="CZ2625" s="19">
        <v>0</v>
      </c>
      <c r="DA2625" s="19">
        <f t="shared" si="94"/>
        <v>0</v>
      </c>
    </row>
    <row r="2626" spans="27:105" x14ac:dyDescent="0.35">
      <c r="AA2626" s="33"/>
      <c r="AB2626" s="33"/>
      <c r="AC2626" s="33"/>
      <c r="AN2626" s="89"/>
      <c r="BL2626" s="42"/>
      <c r="BV2626" s="42"/>
      <c r="BW2626" s="42"/>
      <c r="CY2626" s="19">
        <v>0</v>
      </c>
      <c r="CZ2626" s="19">
        <v>0</v>
      </c>
      <c r="DA2626" s="19">
        <f t="shared" si="94"/>
        <v>0</v>
      </c>
    </row>
    <row r="2627" spans="27:105" x14ac:dyDescent="0.35">
      <c r="AA2627" s="33"/>
      <c r="AB2627" s="33"/>
      <c r="AC2627" s="33"/>
      <c r="AN2627" s="89"/>
      <c r="BL2627" s="42"/>
      <c r="BV2627" s="42"/>
      <c r="BW2627" s="42"/>
      <c r="CY2627" s="19">
        <v>0</v>
      </c>
      <c r="CZ2627" s="19">
        <v>1516.57062468</v>
      </c>
      <c r="DA2627" s="19">
        <f t="shared" si="94"/>
        <v>-1516.57062468</v>
      </c>
    </row>
    <row r="2628" spans="27:105" x14ac:dyDescent="0.35">
      <c r="AA2628" s="33"/>
      <c r="AB2628" s="33"/>
      <c r="AC2628" s="33"/>
      <c r="AN2628" s="89"/>
      <c r="BL2628" s="42"/>
      <c r="BV2628" s="42"/>
      <c r="BW2628" s="42"/>
      <c r="CY2628" s="19">
        <v>0</v>
      </c>
      <c r="CZ2628" s="19">
        <v>0</v>
      </c>
      <c r="DA2628" s="19">
        <f t="shared" si="94"/>
        <v>0</v>
      </c>
    </row>
    <row r="2629" spans="27:105" x14ac:dyDescent="0.35">
      <c r="AA2629" s="33"/>
      <c r="AB2629" s="33"/>
      <c r="AC2629" s="33"/>
      <c r="AN2629" s="89"/>
      <c r="BL2629" s="42"/>
      <c r="BV2629" s="42"/>
      <c r="BW2629" s="42"/>
      <c r="CY2629" s="19">
        <v>0</v>
      </c>
      <c r="CZ2629" s="19">
        <v>0</v>
      </c>
      <c r="DA2629" s="19">
        <f t="shared" si="94"/>
        <v>0</v>
      </c>
    </row>
    <row r="2630" spans="27:105" x14ac:dyDescent="0.35">
      <c r="AA2630" s="33"/>
      <c r="AB2630" s="33"/>
      <c r="AC2630" s="33"/>
      <c r="AN2630" s="89"/>
      <c r="BL2630" s="42"/>
      <c r="BV2630" s="42"/>
      <c r="BW2630" s="42"/>
      <c r="CY2630" s="19">
        <v>0</v>
      </c>
      <c r="CZ2630" s="19">
        <v>0</v>
      </c>
      <c r="DA2630" s="19">
        <f t="shared" ref="DA2630:DA2693" si="95">CY2630-CZ2630</f>
        <v>0</v>
      </c>
    </row>
    <row r="2631" spans="27:105" x14ac:dyDescent="0.35">
      <c r="AA2631" s="33"/>
      <c r="AB2631" s="33"/>
      <c r="AC2631" s="33"/>
      <c r="AN2631" s="89"/>
      <c r="BL2631" s="42"/>
      <c r="BV2631" s="42"/>
      <c r="BW2631" s="42"/>
      <c r="CY2631" s="19">
        <v>0</v>
      </c>
      <c r="CZ2631" s="19">
        <v>0</v>
      </c>
      <c r="DA2631" s="19">
        <f t="shared" si="95"/>
        <v>0</v>
      </c>
    </row>
    <row r="2632" spans="27:105" x14ac:dyDescent="0.35">
      <c r="AA2632" s="33"/>
      <c r="AB2632" s="33"/>
      <c r="AC2632" s="33"/>
      <c r="AN2632" s="89"/>
      <c r="BL2632" s="42"/>
      <c r="BV2632" s="42"/>
      <c r="BW2632" s="42"/>
      <c r="CY2632" s="19">
        <v>0</v>
      </c>
      <c r="CZ2632" s="19">
        <v>3000</v>
      </c>
      <c r="DA2632" s="19">
        <f t="shared" si="95"/>
        <v>-3000</v>
      </c>
    </row>
    <row r="2633" spans="27:105" x14ac:dyDescent="0.35">
      <c r="AA2633" s="33"/>
      <c r="AB2633" s="33"/>
      <c r="AC2633" s="33"/>
      <c r="AN2633" s="89"/>
      <c r="BL2633" s="42"/>
      <c r="BV2633" s="42"/>
      <c r="BW2633" s="42"/>
      <c r="CY2633" s="19">
        <v>0</v>
      </c>
      <c r="CZ2633" s="19">
        <v>0</v>
      </c>
      <c r="DA2633" s="19">
        <f t="shared" si="95"/>
        <v>0</v>
      </c>
    </row>
    <row r="2634" spans="27:105" x14ac:dyDescent="0.35">
      <c r="AA2634" s="33"/>
      <c r="AB2634" s="33"/>
      <c r="AC2634" s="33"/>
      <c r="AN2634" s="89"/>
      <c r="BL2634" s="42"/>
      <c r="BV2634" s="42"/>
      <c r="BW2634" s="42"/>
      <c r="CY2634" s="19">
        <v>3000</v>
      </c>
      <c r="CZ2634" s="19">
        <v>0</v>
      </c>
      <c r="DA2634" s="19">
        <f t="shared" si="95"/>
        <v>3000</v>
      </c>
    </row>
    <row r="2635" spans="27:105" x14ac:dyDescent="0.35">
      <c r="AA2635" s="33"/>
      <c r="AB2635" s="33"/>
      <c r="AC2635" s="33"/>
      <c r="AN2635" s="89"/>
      <c r="BL2635" s="42"/>
      <c r="BV2635" s="42"/>
      <c r="BW2635" s="42"/>
      <c r="CY2635" s="19">
        <v>0</v>
      </c>
      <c r="CZ2635" s="19">
        <v>260.86956522000003</v>
      </c>
      <c r="DA2635" s="19">
        <f t="shared" si="95"/>
        <v>-260.86956522000003</v>
      </c>
    </row>
    <row r="2636" spans="27:105" x14ac:dyDescent="0.35">
      <c r="AA2636" s="33"/>
      <c r="AB2636" s="33"/>
      <c r="AC2636" s="33"/>
      <c r="AN2636" s="89"/>
      <c r="BL2636" s="42"/>
      <c r="BV2636" s="42"/>
      <c r="BW2636" s="42"/>
      <c r="CY2636" s="19">
        <v>0</v>
      </c>
      <c r="CZ2636" s="19">
        <v>3000</v>
      </c>
      <c r="DA2636" s="19">
        <f t="shared" si="95"/>
        <v>-3000</v>
      </c>
    </row>
    <row r="2637" spans="27:105" x14ac:dyDescent="0.35">
      <c r="AA2637" s="33"/>
      <c r="AB2637" s="33"/>
      <c r="AC2637" s="33"/>
      <c r="AN2637" s="89"/>
      <c r="BL2637" s="42"/>
      <c r="BV2637" s="42"/>
      <c r="BW2637" s="42"/>
      <c r="CY2637" s="19">
        <v>0</v>
      </c>
      <c r="CZ2637" s="19">
        <v>0</v>
      </c>
      <c r="DA2637" s="19">
        <f t="shared" si="95"/>
        <v>0</v>
      </c>
    </row>
    <row r="2638" spans="27:105" x14ac:dyDescent="0.35">
      <c r="AA2638" s="33"/>
      <c r="AB2638" s="33"/>
      <c r="AC2638" s="33"/>
      <c r="AN2638" s="89"/>
      <c r="BL2638" s="42"/>
      <c r="BV2638" s="42"/>
      <c r="BW2638" s="42"/>
      <c r="CY2638" s="19">
        <v>3000</v>
      </c>
      <c r="CZ2638" s="19">
        <v>0</v>
      </c>
      <c r="DA2638" s="19">
        <f t="shared" si="95"/>
        <v>3000</v>
      </c>
    </row>
    <row r="2639" spans="27:105" x14ac:dyDescent="0.35">
      <c r="AA2639" s="33"/>
      <c r="AB2639" s="33"/>
      <c r="AC2639" s="33"/>
      <c r="AN2639" s="89"/>
      <c r="BL2639" s="42"/>
      <c r="BV2639" s="42"/>
      <c r="BW2639" s="42"/>
      <c r="CY2639" s="19">
        <v>0</v>
      </c>
      <c r="CZ2639" s="19">
        <v>0</v>
      </c>
      <c r="DA2639" s="19">
        <f t="shared" si="95"/>
        <v>0</v>
      </c>
    </row>
    <row r="2640" spans="27:105" x14ac:dyDescent="0.35">
      <c r="AA2640" s="33"/>
      <c r="AB2640" s="33"/>
      <c r="AC2640" s="33"/>
      <c r="AN2640" s="89"/>
      <c r="BL2640" s="42"/>
      <c r="BV2640" s="42"/>
      <c r="BW2640" s="42"/>
      <c r="CY2640" s="19">
        <v>0</v>
      </c>
      <c r="CZ2640" s="19">
        <v>0</v>
      </c>
      <c r="DA2640" s="19">
        <f t="shared" si="95"/>
        <v>0</v>
      </c>
    </row>
    <row r="2641" spans="27:105" x14ac:dyDescent="0.35">
      <c r="AA2641" s="33"/>
      <c r="AB2641" s="33"/>
      <c r="AC2641" s="33"/>
      <c r="AN2641" s="89"/>
      <c r="BL2641" s="42"/>
      <c r="BV2641" s="42"/>
      <c r="BW2641" s="42"/>
      <c r="CY2641" s="19">
        <v>0</v>
      </c>
      <c r="CZ2641" s="19">
        <v>0</v>
      </c>
      <c r="DA2641" s="19">
        <f t="shared" si="95"/>
        <v>0</v>
      </c>
    </row>
    <row r="2642" spans="27:105" x14ac:dyDescent="0.35">
      <c r="AA2642" s="33"/>
      <c r="AB2642" s="33"/>
      <c r="AC2642" s="33"/>
      <c r="AN2642" s="89"/>
      <c r="BL2642" s="42"/>
      <c r="BV2642" s="42"/>
      <c r="BW2642" s="42"/>
      <c r="CY2642" s="19">
        <v>0</v>
      </c>
      <c r="CZ2642" s="19">
        <v>0</v>
      </c>
      <c r="DA2642" s="19">
        <f t="shared" si="95"/>
        <v>0</v>
      </c>
    </row>
    <row r="2643" spans="27:105" x14ac:dyDescent="0.35">
      <c r="AA2643" s="33"/>
      <c r="AB2643" s="33"/>
      <c r="AC2643" s="33"/>
      <c r="AN2643" s="89"/>
      <c r="BL2643" s="42"/>
      <c r="BV2643" s="42"/>
      <c r="BW2643" s="42"/>
      <c r="CY2643" s="19">
        <v>3000</v>
      </c>
      <c r="CZ2643" s="19">
        <v>0</v>
      </c>
      <c r="DA2643" s="19">
        <f t="shared" si="95"/>
        <v>3000</v>
      </c>
    </row>
    <row r="2644" spans="27:105" x14ac:dyDescent="0.35">
      <c r="AA2644" s="33"/>
      <c r="AB2644" s="33"/>
      <c r="AC2644" s="33"/>
      <c r="AN2644" s="89"/>
      <c r="BL2644" s="42"/>
      <c r="BV2644" s="42"/>
      <c r="BW2644" s="42"/>
      <c r="CY2644" s="19">
        <v>0</v>
      </c>
      <c r="CZ2644" s="19">
        <v>0</v>
      </c>
      <c r="DA2644" s="19">
        <f t="shared" si="95"/>
        <v>0</v>
      </c>
    </row>
    <row r="2645" spans="27:105" x14ac:dyDescent="0.35">
      <c r="AA2645" s="33"/>
      <c r="AB2645" s="33"/>
      <c r="AC2645" s="33"/>
      <c r="AN2645" s="89"/>
      <c r="BL2645" s="42"/>
      <c r="BV2645" s="42"/>
      <c r="BW2645" s="42"/>
      <c r="CY2645" s="19">
        <v>0</v>
      </c>
      <c r="CZ2645" s="19">
        <v>1707.10243623</v>
      </c>
      <c r="DA2645" s="19">
        <f t="shared" si="95"/>
        <v>-1707.10243623</v>
      </c>
    </row>
    <row r="2646" spans="27:105" x14ac:dyDescent="0.35">
      <c r="AA2646" s="33"/>
      <c r="AB2646" s="33"/>
      <c r="AC2646" s="33"/>
      <c r="AN2646" s="89"/>
      <c r="BL2646" s="42"/>
      <c r="BV2646" s="42"/>
      <c r="BW2646" s="42"/>
      <c r="CY2646" s="19">
        <v>0</v>
      </c>
      <c r="CZ2646" s="19">
        <v>0</v>
      </c>
      <c r="DA2646" s="19">
        <f t="shared" si="95"/>
        <v>0</v>
      </c>
    </row>
    <row r="2647" spans="27:105" x14ac:dyDescent="0.35">
      <c r="AA2647" s="33"/>
      <c r="AB2647" s="33"/>
      <c r="AC2647" s="33"/>
      <c r="AN2647" s="89"/>
      <c r="BL2647" s="42"/>
      <c r="BV2647" s="42"/>
      <c r="BW2647" s="42"/>
      <c r="CY2647" s="19">
        <v>0</v>
      </c>
      <c r="CZ2647" s="19">
        <v>3000</v>
      </c>
      <c r="DA2647" s="19">
        <f t="shared" si="95"/>
        <v>-3000</v>
      </c>
    </row>
    <row r="2648" spans="27:105" x14ac:dyDescent="0.35">
      <c r="AA2648" s="33"/>
      <c r="AB2648" s="33"/>
      <c r="AC2648" s="33"/>
      <c r="AN2648" s="89"/>
      <c r="BL2648" s="42"/>
      <c r="BV2648" s="42"/>
      <c r="BW2648" s="42"/>
      <c r="CY2648" s="19">
        <v>3000</v>
      </c>
      <c r="CZ2648" s="19">
        <v>0</v>
      </c>
      <c r="DA2648" s="19">
        <f t="shared" si="95"/>
        <v>3000</v>
      </c>
    </row>
    <row r="2649" spans="27:105" x14ac:dyDescent="0.35">
      <c r="AA2649" s="33"/>
      <c r="AB2649" s="33"/>
      <c r="AC2649" s="33"/>
      <c r="AN2649" s="89"/>
      <c r="BL2649" s="42"/>
      <c r="BV2649" s="42"/>
      <c r="BW2649" s="42"/>
      <c r="CY2649" s="19">
        <v>0</v>
      </c>
      <c r="CZ2649" s="19">
        <v>805.65817020999998</v>
      </c>
      <c r="DA2649" s="19">
        <f t="shared" si="95"/>
        <v>-805.65817020999998</v>
      </c>
    </row>
    <row r="2650" spans="27:105" x14ac:dyDescent="0.35">
      <c r="AA2650" s="33"/>
      <c r="AB2650" s="33"/>
      <c r="AC2650" s="33"/>
      <c r="AN2650" s="89"/>
      <c r="BL2650" s="42"/>
      <c r="BV2650" s="42"/>
      <c r="BW2650" s="42"/>
      <c r="CY2650" s="19">
        <v>0</v>
      </c>
      <c r="CZ2650" s="19">
        <v>0</v>
      </c>
      <c r="DA2650" s="19">
        <f t="shared" si="95"/>
        <v>0</v>
      </c>
    </row>
    <row r="2651" spans="27:105" x14ac:dyDescent="0.35">
      <c r="AA2651" s="33"/>
      <c r="AB2651" s="33"/>
      <c r="AC2651" s="33"/>
      <c r="AN2651" s="89"/>
      <c r="BL2651" s="42"/>
      <c r="BV2651" s="42"/>
      <c r="BW2651" s="42"/>
      <c r="CY2651" s="19">
        <v>0</v>
      </c>
      <c r="CZ2651" s="19">
        <v>3000</v>
      </c>
      <c r="DA2651" s="19">
        <f t="shared" si="95"/>
        <v>-3000</v>
      </c>
    </row>
    <row r="2652" spans="27:105" x14ac:dyDescent="0.35">
      <c r="AA2652" s="33"/>
      <c r="AB2652" s="33"/>
      <c r="AC2652" s="33"/>
      <c r="AN2652" s="89"/>
      <c r="BL2652" s="42"/>
      <c r="BV2652" s="42"/>
      <c r="BW2652" s="42"/>
      <c r="CY2652" s="19">
        <v>0</v>
      </c>
      <c r="CZ2652" s="19">
        <v>0</v>
      </c>
      <c r="DA2652" s="19">
        <f t="shared" si="95"/>
        <v>0</v>
      </c>
    </row>
    <row r="2653" spans="27:105" x14ac:dyDescent="0.35">
      <c r="AA2653" s="33"/>
      <c r="AB2653" s="33"/>
      <c r="AC2653" s="33"/>
      <c r="AN2653" s="89"/>
      <c r="BL2653" s="42"/>
      <c r="BV2653" s="42"/>
      <c r="BW2653" s="42"/>
      <c r="CY2653" s="19">
        <v>3000</v>
      </c>
      <c r="CZ2653" s="19">
        <v>0</v>
      </c>
      <c r="DA2653" s="19">
        <f t="shared" si="95"/>
        <v>3000</v>
      </c>
    </row>
    <row r="2654" spans="27:105" x14ac:dyDescent="0.35">
      <c r="AA2654" s="33"/>
      <c r="AB2654" s="33"/>
      <c r="AC2654" s="33"/>
      <c r="AN2654" s="89"/>
      <c r="BL2654" s="42"/>
      <c r="BV2654" s="42"/>
      <c r="BW2654" s="42"/>
      <c r="CY2654" s="19">
        <v>0</v>
      </c>
      <c r="CZ2654" s="19">
        <v>0</v>
      </c>
      <c r="DA2654" s="19">
        <f t="shared" si="95"/>
        <v>0</v>
      </c>
    </row>
    <row r="2655" spans="27:105" x14ac:dyDescent="0.35">
      <c r="AA2655" s="33"/>
      <c r="AB2655" s="33"/>
      <c r="AC2655" s="33"/>
      <c r="AN2655" s="89"/>
      <c r="BL2655" s="42"/>
      <c r="BV2655" s="42"/>
      <c r="BW2655" s="42"/>
      <c r="CY2655" s="19">
        <v>0</v>
      </c>
      <c r="CZ2655" s="19">
        <v>3000</v>
      </c>
      <c r="DA2655" s="19">
        <f t="shared" si="95"/>
        <v>-3000</v>
      </c>
    </row>
    <row r="2656" spans="27:105" x14ac:dyDescent="0.35">
      <c r="AA2656" s="33"/>
      <c r="AB2656" s="33"/>
      <c r="AC2656" s="33"/>
      <c r="AN2656" s="89"/>
      <c r="BL2656" s="42"/>
      <c r="BV2656" s="42"/>
      <c r="BW2656" s="42"/>
      <c r="CY2656" s="19">
        <v>704.03112392000003</v>
      </c>
      <c r="CZ2656" s="19">
        <v>2295.96887608</v>
      </c>
      <c r="DA2656" s="19">
        <f t="shared" si="95"/>
        <v>-1591.9377521599999</v>
      </c>
    </row>
    <row r="2657" spans="27:105" x14ac:dyDescent="0.35">
      <c r="AA2657" s="33"/>
      <c r="AB2657" s="33"/>
      <c r="AC2657" s="33"/>
      <c r="AN2657" s="89"/>
      <c r="BL2657" s="42"/>
      <c r="BV2657" s="42"/>
      <c r="BW2657" s="42"/>
      <c r="CY2657" s="19">
        <v>0</v>
      </c>
      <c r="CZ2657" s="19">
        <v>0</v>
      </c>
      <c r="DA2657" s="19">
        <f t="shared" si="95"/>
        <v>0</v>
      </c>
    </row>
    <row r="2658" spans="27:105" x14ac:dyDescent="0.35">
      <c r="AA2658" s="33"/>
      <c r="AB2658" s="33"/>
      <c r="AC2658" s="33"/>
      <c r="AN2658" s="89"/>
      <c r="BL2658" s="42"/>
      <c r="BV2658" s="42"/>
      <c r="BW2658" s="42"/>
      <c r="CY2658" s="19">
        <v>0</v>
      </c>
      <c r="CZ2658" s="19">
        <v>0</v>
      </c>
      <c r="DA2658" s="19">
        <f t="shared" si="95"/>
        <v>0</v>
      </c>
    </row>
    <row r="2659" spans="27:105" x14ac:dyDescent="0.35">
      <c r="AA2659" s="33"/>
      <c r="AB2659" s="33"/>
      <c r="AC2659" s="33"/>
      <c r="AN2659" s="89"/>
      <c r="BL2659" s="42"/>
      <c r="BV2659" s="42"/>
      <c r="BW2659" s="42"/>
      <c r="CY2659" s="19">
        <v>0</v>
      </c>
      <c r="CZ2659" s="19">
        <v>0</v>
      </c>
      <c r="DA2659" s="19">
        <f t="shared" si="95"/>
        <v>0</v>
      </c>
    </row>
    <row r="2660" spans="27:105" x14ac:dyDescent="0.35">
      <c r="AA2660" s="33"/>
      <c r="AB2660" s="33"/>
      <c r="AC2660" s="33"/>
      <c r="AN2660" s="89"/>
      <c r="BL2660" s="42"/>
      <c r="BV2660" s="42"/>
      <c r="BW2660" s="42"/>
      <c r="CY2660" s="19">
        <v>1437.5</v>
      </c>
      <c r="CZ2660" s="19">
        <v>1562.5</v>
      </c>
      <c r="DA2660" s="19">
        <f t="shared" si="95"/>
        <v>-125</v>
      </c>
    </row>
    <row r="2661" spans="27:105" x14ac:dyDescent="0.35">
      <c r="AA2661" s="33"/>
      <c r="AB2661" s="33"/>
      <c r="AC2661" s="33"/>
      <c r="AN2661" s="89"/>
      <c r="BL2661" s="42"/>
      <c r="BV2661" s="42"/>
      <c r="BW2661" s="42"/>
      <c r="CY2661" s="19">
        <v>3000</v>
      </c>
      <c r="CZ2661" s="19">
        <v>0</v>
      </c>
      <c r="DA2661" s="19">
        <f t="shared" si="95"/>
        <v>3000</v>
      </c>
    </row>
    <row r="2662" spans="27:105" x14ac:dyDescent="0.35">
      <c r="AA2662" s="33"/>
      <c r="AB2662" s="33"/>
      <c r="AC2662" s="33"/>
      <c r="AN2662" s="89"/>
      <c r="BL2662" s="42"/>
      <c r="BV2662" s="42"/>
      <c r="BW2662" s="42"/>
      <c r="CY2662" s="19">
        <v>0</v>
      </c>
      <c r="CZ2662" s="19">
        <v>3000</v>
      </c>
      <c r="DA2662" s="19">
        <f t="shared" si="95"/>
        <v>-3000</v>
      </c>
    </row>
    <row r="2663" spans="27:105" x14ac:dyDescent="0.35">
      <c r="AA2663" s="33"/>
      <c r="AB2663" s="33"/>
      <c r="AC2663" s="33"/>
      <c r="AN2663" s="89"/>
      <c r="BL2663" s="42"/>
      <c r="BV2663" s="42"/>
      <c r="BW2663" s="42"/>
      <c r="CY2663" s="19">
        <v>0</v>
      </c>
      <c r="CZ2663" s="19">
        <v>0</v>
      </c>
      <c r="DA2663" s="19">
        <f t="shared" si="95"/>
        <v>0</v>
      </c>
    </row>
    <row r="2664" spans="27:105" x14ac:dyDescent="0.35">
      <c r="AA2664" s="33"/>
      <c r="AB2664" s="33"/>
      <c r="AC2664" s="33"/>
      <c r="AN2664" s="89"/>
      <c r="BL2664" s="42"/>
      <c r="BV2664" s="42"/>
      <c r="BW2664" s="42"/>
      <c r="CY2664" s="19">
        <v>0</v>
      </c>
      <c r="CZ2664" s="19">
        <v>260.86956522000003</v>
      </c>
      <c r="DA2664" s="19">
        <f t="shared" si="95"/>
        <v>-260.86956522000003</v>
      </c>
    </row>
    <row r="2665" spans="27:105" x14ac:dyDescent="0.35">
      <c r="AA2665" s="33"/>
      <c r="AB2665" s="33"/>
      <c r="AC2665" s="33"/>
      <c r="AN2665" s="89"/>
      <c r="BL2665" s="42"/>
      <c r="BV2665" s="42"/>
      <c r="BW2665" s="42"/>
      <c r="CY2665" s="19">
        <v>3000</v>
      </c>
      <c r="CZ2665" s="19">
        <v>0</v>
      </c>
      <c r="DA2665" s="19">
        <f t="shared" si="95"/>
        <v>3000</v>
      </c>
    </row>
    <row r="2666" spans="27:105" x14ac:dyDescent="0.35">
      <c r="AA2666" s="33"/>
      <c r="AB2666" s="33"/>
      <c r="AC2666" s="33"/>
      <c r="AN2666" s="89"/>
      <c r="BL2666" s="42"/>
      <c r="BV2666" s="42"/>
      <c r="BW2666" s="42"/>
      <c r="CY2666" s="19">
        <v>0</v>
      </c>
      <c r="CZ2666" s="19">
        <v>0</v>
      </c>
      <c r="DA2666" s="19">
        <f t="shared" si="95"/>
        <v>0</v>
      </c>
    </row>
    <row r="2667" spans="27:105" x14ac:dyDescent="0.35">
      <c r="AA2667" s="33"/>
      <c r="AB2667" s="33"/>
      <c r="AC2667" s="33"/>
      <c r="AN2667" s="89"/>
      <c r="BL2667" s="42"/>
      <c r="BV2667" s="42"/>
      <c r="BW2667" s="42"/>
      <c r="CY2667" s="19">
        <v>27.420721279999999</v>
      </c>
      <c r="CZ2667" s="19">
        <v>2972.5792787199998</v>
      </c>
      <c r="DA2667" s="19">
        <f t="shared" si="95"/>
        <v>-2945.1585574399996</v>
      </c>
    </row>
    <row r="2668" spans="27:105" x14ac:dyDescent="0.35">
      <c r="AA2668" s="33"/>
      <c r="AB2668" s="33"/>
      <c r="AC2668" s="33"/>
      <c r="AN2668" s="89"/>
      <c r="BL2668" s="42"/>
      <c r="BV2668" s="42"/>
      <c r="BW2668" s="42"/>
      <c r="CY2668" s="19">
        <v>0</v>
      </c>
      <c r="CZ2668" s="19">
        <v>318.09541832000002</v>
      </c>
      <c r="DA2668" s="19">
        <f t="shared" si="95"/>
        <v>-318.09541832000002</v>
      </c>
    </row>
    <row r="2669" spans="27:105" x14ac:dyDescent="0.35">
      <c r="AA2669" s="33"/>
      <c r="AB2669" s="33"/>
      <c r="AC2669" s="33"/>
      <c r="AN2669" s="89"/>
      <c r="BL2669" s="42"/>
      <c r="BV2669" s="42"/>
      <c r="BW2669" s="42"/>
      <c r="CY2669" s="19">
        <v>3000</v>
      </c>
      <c r="CZ2669" s="19">
        <v>0</v>
      </c>
      <c r="DA2669" s="19">
        <f t="shared" si="95"/>
        <v>3000</v>
      </c>
    </row>
    <row r="2670" spans="27:105" x14ac:dyDescent="0.35">
      <c r="AA2670" s="33"/>
      <c r="AB2670" s="33"/>
      <c r="AC2670" s="33"/>
      <c r="AN2670" s="89"/>
      <c r="BL2670" s="42"/>
      <c r="BV2670" s="42"/>
      <c r="BW2670" s="42"/>
      <c r="CY2670" s="19">
        <v>0</v>
      </c>
      <c r="CZ2670" s="19">
        <v>294.33176392000001</v>
      </c>
      <c r="DA2670" s="19">
        <f t="shared" si="95"/>
        <v>-294.33176392000001</v>
      </c>
    </row>
    <row r="2671" spans="27:105" x14ac:dyDescent="0.35">
      <c r="AA2671" s="33"/>
      <c r="AB2671" s="33"/>
      <c r="AC2671" s="33"/>
      <c r="AN2671" s="89"/>
      <c r="BL2671" s="42"/>
      <c r="BV2671" s="42"/>
      <c r="BW2671" s="42"/>
      <c r="CY2671" s="19">
        <v>0</v>
      </c>
      <c r="CZ2671" s="19">
        <v>0</v>
      </c>
      <c r="DA2671" s="19">
        <f t="shared" si="95"/>
        <v>0</v>
      </c>
    </row>
    <row r="2672" spans="27:105" x14ac:dyDescent="0.35">
      <c r="AA2672" s="33"/>
      <c r="AB2672" s="33"/>
      <c r="AC2672" s="33"/>
      <c r="AN2672" s="89"/>
      <c r="BL2672" s="42"/>
      <c r="BV2672" s="42"/>
      <c r="BW2672" s="42"/>
      <c r="CY2672" s="19">
        <v>2567.4050255299999</v>
      </c>
      <c r="CZ2672" s="19">
        <v>432.59497447000001</v>
      </c>
      <c r="DA2672" s="19">
        <f t="shared" si="95"/>
        <v>2134.8100510599998</v>
      </c>
    </row>
    <row r="2673" spans="27:105" x14ac:dyDescent="0.35">
      <c r="AA2673" s="33"/>
      <c r="AB2673" s="33"/>
      <c r="AC2673" s="33"/>
      <c r="AN2673" s="89"/>
      <c r="BL2673" s="42"/>
      <c r="BV2673" s="42"/>
      <c r="BW2673" s="42"/>
      <c r="CY2673" s="19">
        <v>0</v>
      </c>
      <c r="CZ2673" s="19">
        <v>0</v>
      </c>
      <c r="DA2673" s="19">
        <f t="shared" si="95"/>
        <v>0</v>
      </c>
    </row>
    <row r="2674" spans="27:105" x14ac:dyDescent="0.35">
      <c r="AA2674" s="33"/>
      <c r="AB2674" s="33"/>
      <c r="AC2674" s="33"/>
      <c r="AN2674" s="89"/>
      <c r="BL2674" s="42"/>
      <c r="BV2674" s="42"/>
      <c r="BW2674" s="42"/>
      <c r="CY2674" s="19">
        <v>3000</v>
      </c>
      <c r="CZ2674" s="19">
        <v>0</v>
      </c>
      <c r="DA2674" s="19">
        <f t="shared" si="95"/>
        <v>3000</v>
      </c>
    </row>
    <row r="2675" spans="27:105" x14ac:dyDescent="0.35">
      <c r="AA2675" s="33"/>
      <c r="AB2675" s="33"/>
      <c r="AC2675" s="33"/>
      <c r="AN2675" s="89"/>
      <c r="BL2675" s="42"/>
      <c r="BV2675" s="42"/>
      <c r="BW2675" s="42"/>
      <c r="CY2675" s="19">
        <v>761.12894468000002</v>
      </c>
      <c r="CZ2675" s="19">
        <v>2238.8710553199999</v>
      </c>
      <c r="DA2675" s="19">
        <f t="shared" si="95"/>
        <v>-1477.7421106399997</v>
      </c>
    </row>
    <row r="2676" spans="27:105" x14ac:dyDescent="0.35">
      <c r="AA2676" s="33"/>
      <c r="AB2676" s="33"/>
      <c r="AC2676" s="33"/>
      <c r="AN2676" s="89"/>
      <c r="BL2676" s="42"/>
      <c r="BV2676" s="42"/>
      <c r="BW2676" s="42"/>
      <c r="CY2676" s="19">
        <v>0</v>
      </c>
      <c r="CZ2676" s="19">
        <v>0</v>
      </c>
      <c r="DA2676" s="19">
        <f t="shared" si="95"/>
        <v>0</v>
      </c>
    </row>
    <row r="2677" spans="27:105" x14ac:dyDescent="0.35">
      <c r="AA2677" s="33"/>
      <c r="AB2677" s="33"/>
      <c r="AC2677" s="33"/>
      <c r="AN2677" s="89"/>
      <c r="BL2677" s="42"/>
      <c r="BV2677" s="42"/>
      <c r="BW2677" s="42"/>
      <c r="CY2677" s="19">
        <v>3000</v>
      </c>
      <c r="CZ2677" s="19">
        <v>0</v>
      </c>
      <c r="DA2677" s="19">
        <f t="shared" si="95"/>
        <v>3000</v>
      </c>
    </row>
    <row r="2678" spans="27:105" x14ac:dyDescent="0.35">
      <c r="AA2678" s="33"/>
      <c r="AB2678" s="33"/>
      <c r="AC2678" s="33"/>
      <c r="AN2678" s="89"/>
      <c r="BL2678" s="42"/>
      <c r="BV2678" s="42"/>
      <c r="BW2678" s="42"/>
      <c r="CY2678" s="19">
        <v>0</v>
      </c>
      <c r="CZ2678" s="19">
        <v>3000</v>
      </c>
      <c r="DA2678" s="19">
        <f t="shared" si="95"/>
        <v>-3000</v>
      </c>
    </row>
    <row r="2679" spans="27:105" x14ac:dyDescent="0.35">
      <c r="AA2679" s="33"/>
      <c r="AB2679" s="33"/>
      <c r="AC2679" s="33"/>
      <c r="AN2679" s="89"/>
      <c r="BL2679" s="42"/>
      <c r="BV2679" s="42"/>
      <c r="BW2679" s="42"/>
      <c r="CY2679" s="19">
        <v>0</v>
      </c>
      <c r="CZ2679" s="19">
        <v>3000</v>
      </c>
      <c r="DA2679" s="19">
        <f t="shared" si="95"/>
        <v>-3000</v>
      </c>
    </row>
    <row r="2680" spans="27:105" x14ac:dyDescent="0.35">
      <c r="AA2680" s="33"/>
      <c r="AB2680" s="33"/>
      <c r="AC2680" s="33"/>
      <c r="AN2680" s="89"/>
      <c r="BL2680" s="42"/>
      <c r="BV2680" s="42"/>
      <c r="BW2680" s="42"/>
      <c r="CY2680" s="19">
        <v>0</v>
      </c>
      <c r="CZ2680" s="19">
        <v>0</v>
      </c>
      <c r="DA2680" s="19">
        <f t="shared" si="95"/>
        <v>0</v>
      </c>
    </row>
    <row r="2681" spans="27:105" x14ac:dyDescent="0.35">
      <c r="AA2681" s="33"/>
      <c r="AB2681" s="33"/>
      <c r="AC2681" s="33"/>
      <c r="AN2681" s="89"/>
      <c r="BL2681" s="42"/>
      <c r="BV2681" s="42"/>
      <c r="BW2681" s="42"/>
      <c r="CY2681" s="19">
        <v>0</v>
      </c>
      <c r="CZ2681" s="19">
        <v>0</v>
      </c>
      <c r="DA2681" s="19">
        <f t="shared" si="95"/>
        <v>0</v>
      </c>
    </row>
    <row r="2682" spans="27:105" x14ac:dyDescent="0.35">
      <c r="AA2682" s="33"/>
      <c r="AB2682" s="33"/>
      <c r="AC2682" s="33"/>
      <c r="AN2682" s="89"/>
      <c r="BL2682" s="42"/>
      <c r="BV2682" s="42"/>
      <c r="BW2682" s="42"/>
      <c r="CY2682" s="19">
        <v>0</v>
      </c>
      <c r="CZ2682" s="19">
        <v>3000</v>
      </c>
      <c r="DA2682" s="19">
        <f t="shared" si="95"/>
        <v>-3000</v>
      </c>
    </row>
    <row r="2683" spans="27:105" x14ac:dyDescent="0.35">
      <c r="AA2683" s="33"/>
      <c r="AB2683" s="33"/>
      <c r="AC2683" s="33"/>
      <c r="AN2683" s="89"/>
      <c r="BL2683" s="42"/>
      <c r="BV2683" s="42"/>
      <c r="BW2683" s="42"/>
      <c r="CY2683" s="19">
        <v>750</v>
      </c>
      <c r="CZ2683" s="19">
        <v>2250</v>
      </c>
      <c r="DA2683" s="19">
        <f t="shared" si="95"/>
        <v>-1500</v>
      </c>
    </row>
    <row r="2684" spans="27:105" x14ac:dyDescent="0.35">
      <c r="AA2684" s="33"/>
      <c r="AB2684" s="33"/>
      <c r="AC2684" s="33"/>
      <c r="AN2684" s="89"/>
      <c r="BL2684" s="42"/>
      <c r="BV2684" s="42"/>
      <c r="BW2684" s="42"/>
      <c r="CY2684" s="19">
        <v>0</v>
      </c>
      <c r="CZ2684" s="19">
        <v>0</v>
      </c>
      <c r="DA2684" s="19">
        <f t="shared" si="95"/>
        <v>0</v>
      </c>
    </row>
    <row r="2685" spans="27:105" x14ac:dyDescent="0.35">
      <c r="AA2685" s="33"/>
      <c r="AB2685" s="33"/>
      <c r="AC2685" s="33"/>
      <c r="AN2685" s="89"/>
      <c r="BL2685" s="42"/>
      <c r="BV2685" s="42"/>
      <c r="BW2685" s="42"/>
      <c r="CY2685" s="19">
        <v>1437.5</v>
      </c>
      <c r="CZ2685" s="19">
        <v>1562.5</v>
      </c>
      <c r="DA2685" s="19">
        <f t="shared" si="95"/>
        <v>-125</v>
      </c>
    </row>
    <row r="2686" spans="27:105" x14ac:dyDescent="0.35">
      <c r="AA2686" s="33"/>
      <c r="AB2686" s="33"/>
      <c r="AC2686" s="33"/>
      <c r="AN2686" s="89"/>
      <c r="BL2686" s="42"/>
      <c r="BV2686" s="42"/>
      <c r="BW2686" s="42"/>
      <c r="CY2686" s="19">
        <v>0</v>
      </c>
      <c r="CZ2686" s="19">
        <v>0</v>
      </c>
      <c r="DA2686" s="19">
        <f t="shared" si="95"/>
        <v>0</v>
      </c>
    </row>
    <row r="2687" spans="27:105" x14ac:dyDescent="0.35">
      <c r="AA2687" s="33"/>
      <c r="AB2687" s="33"/>
      <c r="AC2687" s="33"/>
      <c r="AN2687" s="89"/>
      <c r="BL2687" s="42"/>
      <c r="BV2687" s="42"/>
      <c r="BW2687" s="42"/>
      <c r="CY2687" s="19">
        <v>1437.5</v>
      </c>
      <c r="CZ2687" s="19">
        <v>1562.5</v>
      </c>
      <c r="DA2687" s="19">
        <f t="shared" si="95"/>
        <v>-125</v>
      </c>
    </row>
    <row r="2688" spans="27:105" x14ac:dyDescent="0.35">
      <c r="AA2688" s="33"/>
      <c r="AB2688" s="33"/>
      <c r="AC2688" s="33"/>
      <c r="AN2688" s="89"/>
      <c r="BL2688" s="42"/>
      <c r="BV2688" s="42"/>
      <c r="BW2688" s="42"/>
      <c r="CY2688" s="19">
        <v>0</v>
      </c>
      <c r="CZ2688" s="19">
        <v>0</v>
      </c>
      <c r="DA2688" s="19">
        <f t="shared" si="95"/>
        <v>0</v>
      </c>
    </row>
    <row r="2689" spans="27:105" x14ac:dyDescent="0.35">
      <c r="AA2689" s="33"/>
      <c r="AB2689" s="33"/>
      <c r="AC2689" s="33"/>
      <c r="AN2689" s="89"/>
      <c r="BL2689" s="42"/>
      <c r="BV2689" s="42"/>
      <c r="BW2689" s="42"/>
      <c r="CY2689" s="19">
        <v>1980.3868361699999</v>
      </c>
      <c r="CZ2689" s="19">
        <v>1019.61316383</v>
      </c>
      <c r="DA2689" s="19">
        <f t="shared" si="95"/>
        <v>960.77367233999996</v>
      </c>
    </row>
    <row r="2690" spans="27:105" x14ac:dyDescent="0.35">
      <c r="AA2690" s="33"/>
      <c r="AB2690" s="33"/>
      <c r="AC2690" s="33"/>
      <c r="AN2690" s="89"/>
      <c r="BL2690" s="42"/>
      <c r="BV2690" s="42"/>
      <c r="BW2690" s="42"/>
      <c r="CY2690" s="19">
        <v>0</v>
      </c>
      <c r="CZ2690" s="19">
        <v>1132.9812233099999</v>
      </c>
      <c r="DA2690" s="19">
        <f t="shared" si="95"/>
        <v>-1132.9812233099999</v>
      </c>
    </row>
    <row r="2691" spans="27:105" x14ac:dyDescent="0.35">
      <c r="AA2691" s="33"/>
      <c r="AB2691" s="33"/>
      <c r="AC2691" s="33"/>
      <c r="AN2691" s="89"/>
      <c r="BL2691" s="42"/>
      <c r="BV2691" s="42"/>
      <c r="BW2691" s="42"/>
      <c r="CY2691" s="19">
        <v>0</v>
      </c>
      <c r="CZ2691" s="19">
        <v>0</v>
      </c>
      <c r="DA2691" s="19">
        <f t="shared" si="95"/>
        <v>0</v>
      </c>
    </row>
    <row r="2692" spans="27:105" x14ac:dyDescent="0.35">
      <c r="AA2692" s="33"/>
      <c r="AB2692" s="33"/>
      <c r="AC2692" s="33"/>
      <c r="AN2692" s="89"/>
      <c r="BL2692" s="42"/>
      <c r="BV2692" s="42"/>
      <c r="BW2692" s="42"/>
      <c r="CY2692" s="19">
        <v>0</v>
      </c>
      <c r="CZ2692" s="19">
        <v>0</v>
      </c>
      <c r="DA2692" s="19">
        <f t="shared" si="95"/>
        <v>0</v>
      </c>
    </row>
    <row r="2693" spans="27:105" x14ac:dyDescent="0.35">
      <c r="AA2693" s="33"/>
      <c r="AB2693" s="33"/>
      <c r="AC2693" s="33"/>
      <c r="AN2693" s="89"/>
      <c r="BL2693" s="42"/>
      <c r="BV2693" s="42"/>
      <c r="BW2693" s="42"/>
      <c r="CY2693" s="19">
        <v>0</v>
      </c>
      <c r="CZ2693" s="19">
        <v>0</v>
      </c>
      <c r="DA2693" s="19">
        <f t="shared" si="95"/>
        <v>0</v>
      </c>
    </row>
    <row r="2694" spans="27:105" x14ac:dyDescent="0.35">
      <c r="AA2694" s="33"/>
      <c r="AB2694" s="33"/>
      <c r="AC2694" s="33"/>
      <c r="AN2694" s="89"/>
      <c r="BL2694" s="42"/>
      <c r="BV2694" s="42"/>
      <c r="BW2694" s="42"/>
      <c r="CY2694" s="19">
        <v>0</v>
      </c>
      <c r="CZ2694" s="19">
        <v>0</v>
      </c>
      <c r="DA2694" s="19">
        <f t="shared" ref="DA2694:DA2757" si="96">CY2694-CZ2694</f>
        <v>0</v>
      </c>
    </row>
    <row r="2695" spans="27:105" x14ac:dyDescent="0.35">
      <c r="AA2695" s="33"/>
      <c r="AB2695" s="33"/>
      <c r="AC2695" s="33"/>
      <c r="AN2695" s="89"/>
      <c r="BL2695" s="42"/>
      <c r="BV2695" s="42"/>
      <c r="BW2695" s="42"/>
      <c r="CY2695" s="19">
        <v>0</v>
      </c>
      <c r="CZ2695" s="19">
        <v>0</v>
      </c>
      <c r="DA2695" s="19">
        <f t="shared" si="96"/>
        <v>0</v>
      </c>
    </row>
    <row r="2696" spans="27:105" x14ac:dyDescent="0.35">
      <c r="AA2696" s="33"/>
      <c r="AB2696" s="33"/>
      <c r="AC2696" s="33"/>
      <c r="AN2696" s="89"/>
      <c r="BL2696" s="42"/>
      <c r="BV2696" s="42"/>
      <c r="BW2696" s="42"/>
      <c r="CY2696" s="19">
        <v>0</v>
      </c>
      <c r="CZ2696" s="19">
        <v>0</v>
      </c>
      <c r="DA2696" s="19">
        <f t="shared" si="96"/>
        <v>0</v>
      </c>
    </row>
    <row r="2697" spans="27:105" x14ac:dyDescent="0.35">
      <c r="AA2697" s="33"/>
      <c r="AB2697" s="33"/>
      <c r="AC2697" s="33"/>
      <c r="AN2697" s="89"/>
      <c r="BL2697" s="42"/>
      <c r="BV2697" s="42"/>
      <c r="BW2697" s="42"/>
      <c r="CY2697" s="19">
        <v>3000</v>
      </c>
      <c r="CZ2697" s="19">
        <v>0</v>
      </c>
      <c r="DA2697" s="19">
        <f t="shared" si="96"/>
        <v>3000</v>
      </c>
    </row>
    <row r="2698" spans="27:105" x14ac:dyDescent="0.35">
      <c r="AA2698" s="33"/>
      <c r="AB2698" s="33"/>
      <c r="AC2698" s="33"/>
      <c r="AN2698" s="89"/>
      <c r="BL2698" s="42"/>
      <c r="BV2698" s="42"/>
      <c r="BW2698" s="42"/>
      <c r="CY2698" s="19">
        <v>0</v>
      </c>
      <c r="CZ2698" s="19">
        <v>225.71527234000001</v>
      </c>
      <c r="DA2698" s="19">
        <f t="shared" si="96"/>
        <v>-225.71527234000001</v>
      </c>
    </row>
    <row r="2699" spans="27:105" x14ac:dyDescent="0.35">
      <c r="AA2699" s="33"/>
      <c r="AB2699" s="33"/>
      <c r="AC2699" s="33"/>
      <c r="AN2699" s="89"/>
      <c r="BL2699" s="42"/>
      <c r="BV2699" s="42"/>
      <c r="BW2699" s="42"/>
      <c r="CY2699" s="19">
        <v>560.02517532000002</v>
      </c>
      <c r="CZ2699" s="19">
        <v>0</v>
      </c>
      <c r="DA2699" s="19">
        <f t="shared" si="96"/>
        <v>560.02517532000002</v>
      </c>
    </row>
    <row r="2700" spans="27:105" x14ac:dyDescent="0.35">
      <c r="AA2700" s="33"/>
      <c r="AB2700" s="33"/>
      <c r="AC2700" s="33"/>
      <c r="AN2700" s="89"/>
      <c r="BL2700" s="42"/>
      <c r="BV2700" s="42"/>
      <c r="BW2700" s="42"/>
      <c r="CY2700" s="19">
        <v>387.29877871999997</v>
      </c>
      <c r="CZ2700" s="19">
        <v>0</v>
      </c>
      <c r="DA2700" s="19">
        <f t="shared" si="96"/>
        <v>387.29877871999997</v>
      </c>
    </row>
    <row r="2701" spans="27:105" x14ac:dyDescent="0.35">
      <c r="AA2701" s="33"/>
      <c r="AB2701" s="33"/>
      <c r="AC2701" s="33"/>
      <c r="AN2701" s="89"/>
      <c r="BL2701" s="42"/>
      <c r="BV2701" s="42"/>
      <c r="BW2701" s="42"/>
      <c r="CY2701" s="19">
        <v>0</v>
      </c>
      <c r="CZ2701" s="19">
        <v>0</v>
      </c>
      <c r="DA2701" s="19">
        <f t="shared" si="96"/>
        <v>0</v>
      </c>
    </row>
    <row r="2702" spans="27:105" x14ac:dyDescent="0.35">
      <c r="AA2702" s="33"/>
      <c r="AB2702" s="33"/>
      <c r="AC2702" s="33"/>
      <c r="AN2702" s="89"/>
      <c r="BL2702" s="42"/>
      <c r="BV2702" s="42"/>
      <c r="BW2702" s="42"/>
      <c r="CY2702" s="19">
        <v>0</v>
      </c>
      <c r="CZ2702" s="19">
        <v>0</v>
      </c>
      <c r="DA2702" s="19">
        <f t="shared" si="96"/>
        <v>0</v>
      </c>
    </row>
    <row r="2703" spans="27:105" x14ac:dyDescent="0.35">
      <c r="AA2703" s="33"/>
      <c r="AB2703" s="33"/>
      <c r="AC2703" s="33"/>
      <c r="AN2703" s="89"/>
      <c r="BL2703" s="42"/>
      <c r="BV2703" s="42"/>
      <c r="BW2703" s="42"/>
      <c r="CY2703" s="19">
        <v>0</v>
      </c>
      <c r="CZ2703" s="19">
        <v>359.66459787000002</v>
      </c>
      <c r="DA2703" s="19">
        <f t="shared" si="96"/>
        <v>-359.66459787000002</v>
      </c>
    </row>
    <row r="2704" spans="27:105" x14ac:dyDescent="0.35">
      <c r="AA2704" s="33"/>
      <c r="AB2704" s="33"/>
      <c r="AC2704" s="33"/>
      <c r="AN2704" s="89"/>
      <c r="BL2704" s="42"/>
      <c r="BV2704" s="42"/>
      <c r="BW2704" s="42"/>
      <c r="CY2704" s="19">
        <v>669.48169361999999</v>
      </c>
      <c r="CZ2704" s="19">
        <v>2330.51830638</v>
      </c>
      <c r="DA2704" s="19">
        <f t="shared" si="96"/>
        <v>-1661.03661276</v>
      </c>
    </row>
    <row r="2705" spans="27:105" x14ac:dyDescent="0.35">
      <c r="AA2705" s="33"/>
      <c r="AB2705" s="33"/>
      <c r="AC2705" s="33"/>
      <c r="AN2705" s="89"/>
      <c r="BL2705" s="42"/>
      <c r="BV2705" s="42"/>
      <c r="BW2705" s="42"/>
      <c r="CY2705" s="19">
        <v>0</v>
      </c>
      <c r="CZ2705" s="19">
        <v>2102.3688317299998</v>
      </c>
      <c r="DA2705" s="19">
        <f t="shared" si="96"/>
        <v>-2102.3688317299998</v>
      </c>
    </row>
    <row r="2706" spans="27:105" x14ac:dyDescent="0.35">
      <c r="AA2706" s="33"/>
      <c r="AB2706" s="33"/>
      <c r="AC2706" s="33"/>
      <c r="AN2706" s="89"/>
      <c r="BL2706" s="42"/>
      <c r="BV2706" s="42"/>
      <c r="BW2706" s="42"/>
      <c r="CY2706" s="19">
        <v>1669.0509799199999</v>
      </c>
      <c r="CZ2706" s="19">
        <v>1330.9490200800001</v>
      </c>
      <c r="DA2706" s="19">
        <f t="shared" si="96"/>
        <v>338.10195983999984</v>
      </c>
    </row>
    <row r="2707" spans="27:105" x14ac:dyDescent="0.35">
      <c r="AA2707" s="33"/>
      <c r="AB2707" s="33"/>
      <c r="AC2707" s="33"/>
      <c r="AN2707" s="89"/>
      <c r="BL2707" s="42"/>
      <c r="BV2707" s="42"/>
      <c r="BW2707" s="42"/>
      <c r="CY2707" s="19">
        <v>0</v>
      </c>
      <c r="CZ2707" s="19">
        <v>483.23682766000002</v>
      </c>
      <c r="DA2707" s="19">
        <f t="shared" si="96"/>
        <v>-483.23682766000002</v>
      </c>
    </row>
    <row r="2708" spans="27:105" x14ac:dyDescent="0.35">
      <c r="AA2708" s="33"/>
      <c r="AB2708" s="33"/>
      <c r="AC2708" s="33"/>
      <c r="AN2708" s="89"/>
      <c r="BL2708" s="42"/>
      <c r="BV2708" s="42"/>
      <c r="BW2708" s="42"/>
      <c r="CY2708" s="19">
        <v>2098.71573347</v>
      </c>
      <c r="CZ2708" s="19">
        <v>901.28426652999997</v>
      </c>
      <c r="DA2708" s="19">
        <f t="shared" si="96"/>
        <v>1197.4314669400001</v>
      </c>
    </row>
    <row r="2709" spans="27:105" x14ac:dyDescent="0.35">
      <c r="AA2709" s="33"/>
      <c r="AB2709" s="33"/>
      <c r="AC2709" s="33"/>
      <c r="AN2709" s="89"/>
      <c r="BL2709" s="42"/>
      <c r="BV2709" s="42"/>
      <c r="BW2709" s="42"/>
      <c r="CY2709" s="19">
        <v>0</v>
      </c>
      <c r="CZ2709" s="19">
        <v>1379.92848723</v>
      </c>
      <c r="DA2709" s="19">
        <f t="shared" si="96"/>
        <v>-1379.92848723</v>
      </c>
    </row>
    <row r="2710" spans="27:105" x14ac:dyDescent="0.35">
      <c r="AA2710" s="33"/>
      <c r="AB2710" s="33"/>
      <c r="AC2710" s="33"/>
      <c r="AN2710" s="89"/>
      <c r="BL2710" s="42"/>
      <c r="BV2710" s="42"/>
      <c r="BW2710" s="42"/>
      <c r="CY2710" s="19">
        <v>0</v>
      </c>
      <c r="CZ2710" s="19">
        <v>0</v>
      </c>
      <c r="DA2710" s="19">
        <f t="shared" si="96"/>
        <v>0</v>
      </c>
    </row>
    <row r="2711" spans="27:105" x14ac:dyDescent="0.35">
      <c r="AA2711" s="33"/>
      <c r="AB2711" s="33"/>
      <c r="AC2711" s="33"/>
      <c r="AN2711" s="89"/>
      <c r="BL2711" s="42"/>
      <c r="BV2711" s="42"/>
      <c r="BW2711" s="42"/>
      <c r="CY2711" s="19">
        <v>0</v>
      </c>
      <c r="CZ2711" s="19">
        <v>0</v>
      </c>
      <c r="DA2711" s="19">
        <f t="shared" si="96"/>
        <v>0</v>
      </c>
    </row>
    <row r="2712" spans="27:105" x14ac:dyDescent="0.35">
      <c r="AA2712" s="33"/>
      <c r="AB2712" s="33"/>
      <c r="AC2712" s="33"/>
      <c r="AN2712" s="89"/>
      <c r="BL2712" s="42"/>
      <c r="BV2712" s="42"/>
      <c r="BW2712" s="42"/>
      <c r="CY2712" s="19">
        <v>1756.0881446799999</v>
      </c>
      <c r="CZ2712" s="19">
        <v>0</v>
      </c>
      <c r="DA2712" s="19">
        <f t="shared" si="96"/>
        <v>1756.0881446799999</v>
      </c>
    </row>
    <row r="2713" spans="27:105" x14ac:dyDescent="0.35">
      <c r="AA2713" s="33"/>
      <c r="AB2713" s="33"/>
      <c r="AC2713" s="33"/>
      <c r="AN2713" s="89"/>
      <c r="BL2713" s="42"/>
      <c r="BV2713" s="42"/>
      <c r="BW2713" s="42"/>
      <c r="CY2713" s="19">
        <v>3000</v>
      </c>
      <c r="CZ2713" s="19">
        <v>0</v>
      </c>
      <c r="DA2713" s="19">
        <f t="shared" si="96"/>
        <v>3000</v>
      </c>
    </row>
    <row r="2714" spans="27:105" x14ac:dyDescent="0.35">
      <c r="AA2714" s="33"/>
      <c r="AB2714" s="33"/>
      <c r="AC2714" s="33"/>
      <c r="AN2714" s="89"/>
      <c r="BL2714" s="42"/>
      <c r="BV2714" s="42"/>
      <c r="BW2714" s="42"/>
      <c r="CY2714" s="19">
        <v>0</v>
      </c>
      <c r="CZ2714" s="19">
        <v>199.92833053000001</v>
      </c>
      <c r="DA2714" s="19">
        <f t="shared" si="96"/>
        <v>-199.92833053000001</v>
      </c>
    </row>
    <row r="2715" spans="27:105" x14ac:dyDescent="0.35">
      <c r="AA2715" s="33"/>
      <c r="AB2715" s="33"/>
      <c r="AC2715" s="33"/>
      <c r="AN2715" s="89"/>
      <c r="BL2715" s="42"/>
      <c r="BV2715" s="42"/>
      <c r="BW2715" s="42"/>
      <c r="CY2715" s="19">
        <v>0</v>
      </c>
      <c r="CZ2715" s="19">
        <v>984.47755744999995</v>
      </c>
      <c r="DA2715" s="19">
        <f t="shared" si="96"/>
        <v>-984.47755744999995</v>
      </c>
    </row>
    <row r="2716" spans="27:105" x14ac:dyDescent="0.35">
      <c r="AA2716" s="33"/>
      <c r="AB2716" s="33"/>
      <c r="AC2716" s="33"/>
      <c r="AN2716" s="89"/>
      <c r="BL2716" s="42"/>
      <c r="BV2716" s="42"/>
      <c r="BW2716" s="42"/>
      <c r="CY2716" s="19">
        <v>0</v>
      </c>
      <c r="CZ2716" s="19">
        <v>1952.7774766</v>
      </c>
      <c r="DA2716" s="19">
        <f t="shared" si="96"/>
        <v>-1952.7774766</v>
      </c>
    </row>
    <row r="2717" spans="27:105" x14ac:dyDescent="0.35">
      <c r="AA2717" s="33"/>
      <c r="AB2717" s="33"/>
      <c r="AC2717" s="33"/>
      <c r="AN2717" s="89"/>
      <c r="BL2717" s="42"/>
      <c r="BV2717" s="42"/>
      <c r="BW2717" s="42"/>
      <c r="CY2717" s="19">
        <v>0</v>
      </c>
      <c r="CZ2717" s="19">
        <v>0</v>
      </c>
      <c r="DA2717" s="19">
        <f t="shared" si="96"/>
        <v>0</v>
      </c>
    </row>
    <row r="2718" spans="27:105" x14ac:dyDescent="0.35">
      <c r="AA2718" s="33"/>
      <c r="AB2718" s="33"/>
      <c r="AC2718" s="33"/>
      <c r="AN2718" s="89"/>
      <c r="BL2718" s="42"/>
      <c r="BV2718" s="42"/>
      <c r="BW2718" s="42"/>
      <c r="CY2718" s="19">
        <v>0</v>
      </c>
      <c r="CZ2718" s="19">
        <v>1365.37398723</v>
      </c>
      <c r="DA2718" s="19">
        <f t="shared" si="96"/>
        <v>-1365.37398723</v>
      </c>
    </row>
    <row r="2719" spans="27:105" x14ac:dyDescent="0.35">
      <c r="AA2719" s="33"/>
      <c r="AB2719" s="33"/>
      <c r="AC2719" s="33"/>
      <c r="AN2719" s="89"/>
      <c r="BL2719" s="42"/>
      <c r="BV2719" s="42"/>
      <c r="BW2719" s="42"/>
      <c r="CY2719" s="19">
        <v>0</v>
      </c>
      <c r="CZ2719" s="19">
        <v>0</v>
      </c>
      <c r="DA2719" s="19">
        <f t="shared" si="96"/>
        <v>0</v>
      </c>
    </row>
    <row r="2720" spans="27:105" x14ac:dyDescent="0.35">
      <c r="AA2720" s="33"/>
      <c r="AB2720" s="33"/>
      <c r="AC2720" s="33"/>
      <c r="AN2720" s="89"/>
      <c r="BL2720" s="42"/>
      <c r="BV2720" s="42"/>
      <c r="BW2720" s="42"/>
      <c r="CY2720" s="19">
        <v>0</v>
      </c>
      <c r="CZ2720" s="19">
        <v>358.60934894000002</v>
      </c>
      <c r="DA2720" s="19">
        <f t="shared" si="96"/>
        <v>-358.60934894000002</v>
      </c>
    </row>
    <row r="2721" spans="27:105" x14ac:dyDescent="0.35">
      <c r="AA2721" s="33"/>
      <c r="AB2721" s="33"/>
      <c r="AC2721" s="33"/>
      <c r="AN2721" s="89"/>
      <c r="BL2721" s="42"/>
      <c r="BV2721" s="42"/>
      <c r="BW2721" s="42"/>
      <c r="CY2721" s="19">
        <v>3000</v>
      </c>
      <c r="CZ2721" s="19">
        <v>0</v>
      </c>
      <c r="DA2721" s="19">
        <f t="shared" si="96"/>
        <v>3000</v>
      </c>
    </row>
    <row r="2722" spans="27:105" x14ac:dyDescent="0.35">
      <c r="AA2722" s="33"/>
      <c r="AB2722" s="33"/>
      <c r="AC2722" s="33"/>
      <c r="AN2722" s="89"/>
      <c r="BL2722" s="42"/>
      <c r="BV2722" s="42"/>
      <c r="BW2722" s="42"/>
      <c r="CY2722" s="19">
        <v>586.59112765999998</v>
      </c>
      <c r="CZ2722" s="19">
        <v>0</v>
      </c>
      <c r="DA2722" s="19">
        <f t="shared" si="96"/>
        <v>586.59112765999998</v>
      </c>
    </row>
    <row r="2723" spans="27:105" x14ac:dyDescent="0.35">
      <c r="AA2723" s="33"/>
      <c r="AB2723" s="33"/>
      <c r="AC2723" s="33"/>
      <c r="AN2723" s="89"/>
      <c r="BL2723" s="42"/>
      <c r="BV2723" s="42"/>
      <c r="BW2723" s="42"/>
      <c r="CY2723" s="19">
        <v>1279.36937532</v>
      </c>
      <c r="CZ2723" s="19">
        <v>0</v>
      </c>
      <c r="DA2723" s="19">
        <f t="shared" si="96"/>
        <v>1279.36937532</v>
      </c>
    </row>
    <row r="2724" spans="27:105" x14ac:dyDescent="0.35">
      <c r="AA2724" s="33"/>
      <c r="AB2724" s="33"/>
      <c r="AC2724" s="33"/>
      <c r="AN2724" s="89"/>
      <c r="BL2724" s="42"/>
      <c r="BV2724" s="42"/>
      <c r="BW2724" s="42"/>
      <c r="CY2724" s="19">
        <v>1450.2247170200001</v>
      </c>
      <c r="CZ2724" s="19">
        <v>0</v>
      </c>
      <c r="DA2724" s="19">
        <f t="shared" si="96"/>
        <v>1450.2247170200001</v>
      </c>
    </row>
    <row r="2725" spans="27:105" x14ac:dyDescent="0.35">
      <c r="AA2725" s="33"/>
      <c r="AB2725" s="33"/>
      <c r="AC2725" s="33"/>
      <c r="AN2725" s="89"/>
      <c r="BL2725" s="42"/>
      <c r="BV2725" s="42"/>
      <c r="BW2725" s="42"/>
      <c r="CY2725" s="19">
        <v>3000</v>
      </c>
      <c r="CZ2725" s="19">
        <v>0</v>
      </c>
      <c r="DA2725" s="19">
        <f t="shared" si="96"/>
        <v>3000</v>
      </c>
    </row>
    <row r="2726" spans="27:105" x14ac:dyDescent="0.35">
      <c r="AA2726" s="33"/>
      <c r="AB2726" s="33"/>
      <c r="AC2726" s="33"/>
      <c r="AN2726" s="89"/>
      <c r="BL2726" s="42"/>
      <c r="BV2726" s="42"/>
      <c r="BW2726" s="42"/>
      <c r="CY2726" s="19">
        <v>0</v>
      </c>
      <c r="CZ2726" s="19">
        <v>0</v>
      </c>
      <c r="DA2726" s="19">
        <f t="shared" si="96"/>
        <v>0</v>
      </c>
    </row>
    <row r="2727" spans="27:105" x14ac:dyDescent="0.35">
      <c r="AA2727" s="33"/>
      <c r="AB2727" s="33"/>
      <c r="AC2727" s="33"/>
      <c r="AN2727" s="89"/>
      <c r="BL2727" s="42"/>
      <c r="BV2727" s="42"/>
      <c r="BW2727" s="42"/>
      <c r="CY2727" s="19">
        <v>0</v>
      </c>
      <c r="CZ2727" s="19">
        <v>3000</v>
      </c>
      <c r="DA2727" s="19">
        <f t="shared" si="96"/>
        <v>-3000</v>
      </c>
    </row>
    <row r="2728" spans="27:105" x14ac:dyDescent="0.35">
      <c r="AA2728" s="33"/>
      <c r="AB2728" s="33"/>
      <c r="AC2728" s="33"/>
      <c r="AN2728" s="89"/>
      <c r="BL2728" s="42"/>
      <c r="BV2728" s="42"/>
      <c r="BW2728" s="42"/>
      <c r="CY2728" s="19">
        <v>0</v>
      </c>
      <c r="CZ2728" s="19">
        <v>1531.2625851099999</v>
      </c>
      <c r="DA2728" s="19">
        <f t="shared" si="96"/>
        <v>-1531.2625851099999</v>
      </c>
    </row>
    <row r="2729" spans="27:105" x14ac:dyDescent="0.35">
      <c r="AA2729" s="33"/>
      <c r="AB2729" s="33"/>
      <c r="AC2729" s="33"/>
      <c r="AN2729" s="89"/>
      <c r="BL2729" s="42"/>
      <c r="BV2729" s="42"/>
      <c r="BW2729" s="42"/>
      <c r="CY2729" s="19">
        <v>0</v>
      </c>
      <c r="CZ2729" s="19">
        <v>3000</v>
      </c>
      <c r="DA2729" s="19">
        <f t="shared" si="96"/>
        <v>-3000</v>
      </c>
    </row>
    <row r="2730" spans="27:105" x14ac:dyDescent="0.35">
      <c r="AA2730" s="33"/>
      <c r="AB2730" s="33"/>
      <c r="AC2730" s="33"/>
      <c r="AN2730" s="89"/>
      <c r="BL2730" s="42"/>
      <c r="BV2730" s="42"/>
      <c r="BW2730" s="42"/>
      <c r="CY2730" s="19">
        <v>0</v>
      </c>
      <c r="CZ2730" s="19">
        <v>0</v>
      </c>
      <c r="DA2730" s="19">
        <f t="shared" si="96"/>
        <v>0</v>
      </c>
    </row>
    <row r="2731" spans="27:105" x14ac:dyDescent="0.35">
      <c r="AA2731" s="33"/>
      <c r="AB2731" s="33"/>
      <c r="AC2731" s="33"/>
      <c r="AN2731" s="89"/>
      <c r="BL2731" s="42"/>
      <c r="BV2731" s="42"/>
      <c r="BW2731" s="42"/>
      <c r="CY2731" s="19">
        <v>0</v>
      </c>
      <c r="CZ2731" s="19">
        <v>2903.5200235900002</v>
      </c>
      <c r="DA2731" s="19">
        <f t="shared" si="96"/>
        <v>-2903.5200235900002</v>
      </c>
    </row>
    <row r="2732" spans="27:105" x14ac:dyDescent="0.35">
      <c r="AA2732" s="33"/>
      <c r="AB2732" s="33"/>
      <c r="AC2732" s="33"/>
      <c r="AN2732" s="89"/>
      <c r="BL2732" s="42"/>
      <c r="BV2732" s="42"/>
      <c r="BW2732" s="42"/>
      <c r="CY2732" s="19">
        <v>2182.9740293</v>
      </c>
      <c r="CZ2732" s="19">
        <v>817.02597070000002</v>
      </c>
      <c r="DA2732" s="19">
        <f t="shared" si="96"/>
        <v>1365.9480586</v>
      </c>
    </row>
    <row r="2733" spans="27:105" x14ac:dyDescent="0.35">
      <c r="AA2733" s="33"/>
      <c r="AB2733" s="33"/>
      <c r="AC2733" s="33"/>
      <c r="AN2733" s="89"/>
      <c r="BL2733" s="42"/>
      <c r="BV2733" s="42"/>
      <c r="BW2733" s="42"/>
      <c r="CY2733" s="19">
        <v>0</v>
      </c>
      <c r="CZ2733" s="19">
        <v>1555.7718872299999</v>
      </c>
      <c r="DA2733" s="19">
        <f t="shared" si="96"/>
        <v>-1555.7718872299999</v>
      </c>
    </row>
    <row r="2734" spans="27:105" x14ac:dyDescent="0.35">
      <c r="AA2734" s="33"/>
      <c r="AB2734" s="33"/>
      <c r="AC2734" s="33"/>
      <c r="AN2734" s="89"/>
      <c r="BL2734" s="42"/>
      <c r="BV2734" s="42"/>
      <c r="BW2734" s="42"/>
      <c r="CY2734" s="19">
        <v>0</v>
      </c>
      <c r="CZ2734" s="19">
        <v>0</v>
      </c>
      <c r="DA2734" s="19">
        <f t="shared" si="96"/>
        <v>0</v>
      </c>
    </row>
    <row r="2735" spans="27:105" x14ac:dyDescent="0.35">
      <c r="AA2735" s="33"/>
      <c r="AB2735" s="33"/>
      <c r="AC2735" s="33"/>
      <c r="AN2735" s="89"/>
      <c r="BL2735" s="42"/>
      <c r="BV2735" s="42"/>
      <c r="BW2735" s="42"/>
      <c r="CY2735" s="19">
        <v>0</v>
      </c>
      <c r="CZ2735" s="19">
        <v>0</v>
      </c>
      <c r="DA2735" s="19">
        <f t="shared" si="96"/>
        <v>0</v>
      </c>
    </row>
    <row r="2736" spans="27:105" x14ac:dyDescent="0.35">
      <c r="AA2736" s="33"/>
      <c r="AB2736" s="33"/>
      <c r="AC2736" s="33"/>
      <c r="AN2736" s="89"/>
      <c r="BL2736" s="42"/>
      <c r="BV2736" s="42"/>
      <c r="BW2736" s="42"/>
      <c r="CY2736" s="19">
        <v>468.06166382999999</v>
      </c>
      <c r="CZ2736" s="19">
        <v>0</v>
      </c>
      <c r="DA2736" s="19">
        <f t="shared" si="96"/>
        <v>468.06166382999999</v>
      </c>
    </row>
    <row r="2737" spans="27:105" x14ac:dyDescent="0.35">
      <c r="AA2737" s="33"/>
      <c r="AB2737" s="33"/>
      <c r="AC2737" s="33"/>
      <c r="AN2737" s="89"/>
      <c r="BL2737" s="42"/>
      <c r="BV2737" s="42"/>
      <c r="BW2737" s="42"/>
      <c r="CY2737" s="19">
        <v>1283.2820842599999</v>
      </c>
      <c r="CZ2737" s="19">
        <v>0</v>
      </c>
      <c r="DA2737" s="19">
        <f t="shared" si="96"/>
        <v>1283.2820842599999</v>
      </c>
    </row>
    <row r="2738" spans="27:105" x14ac:dyDescent="0.35">
      <c r="AA2738" s="33"/>
      <c r="AB2738" s="33"/>
      <c r="AC2738" s="33"/>
      <c r="AN2738" s="89"/>
      <c r="BL2738" s="42"/>
      <c r="BV2738" s="42"/>
      <c r="BW2738" s="42"/>
      <c r="CY2738" s="19">
        <v>941.66964255000005</v>
      </c>
      <c r="CZ2738" s="19">
        <v>0</v>
      </c>
      <c r="DA2738" s="19">
        <f t="shared" si="96"/>
        <v>941.66964255000005</v>
      </c>
    </row>
    <row r="2739" spans="27:105" x14ac:dyDescent="0.35">
      <c r="AA2739" s="33"/>
      <c r="AB2739" s="33"/>
      <c r="AC2739" s="33"/>
      <c r="AN2739" s="89"/>
      <c r="BL2739" s="42"/>
      <c r="BV2739" s="42"/>
      <c r="BW2739" s="42"/>
      <c r="CY2739" s="19">
        <v>1204.25904255</v>
      </c>
      <c r="CZ2739" s="19">
        <v>0</v>
      </c>
      <c r="DA2739" s="19">
        <f t="shared" si="96"/>
        <v>1204.25904255</v>
      </c>
    </row>
    <row r="2740" spans="27:105" x14ac:dyDescent="0.35">
      <c r="AA2740" s="33"/>
      <c r="AB2740" s="33"/>
      <c r="AC2740" s="33"/>
      <c r="AN2740" s="89"/>
      <c r="BL2740" s="42"/>
      <c r="BV2740" s="42"/>
      <c r="BW2740" s="42"/>
      <c r="CY2740" s="19">
        <v>1343.0511234000001</v>
      </c>
      <c r="CZ2740" s="19">
        <v>0</v>
      </c>
      <c r="DA2740" s="19">
        <f t="shared" si="96"/>
        <v>1343.0511234000001</v>
      </c>
    </row>
    <row r="2741" spans="27:105" x14ac:dyDescent="0.35">
      <c r="AA2741" s="33"/>
      <c r="AB2741" s="33"/>
      <c r="AC2741" s="33"/>
      <c r="AN2741" s="89"/>
      <c r="BL2741" s="42"/>
      <c r="BV2741" s="42"/>
      <c r="BW2741" s="42"/>
      <c r="CY2741" s="19">
        <v>954.15892766000002</v>
      </c>
      <c r="CZ2741" s="19">
        <v>0</v>
      </c>
      <c r="DA2741" s="19">
        <f t="shared" si="96"/>
        <v>954.15892766000002</v>
      </c>
    </row>
    <row r="2742" spans="27:105" x14ac:dyDescent="0.35">
      <c r="AA2742" s="33"/>
      <c r="AB2742" s="33"/>
      <c r="AC2742" s="33"/>
      <c r="AN2742" s="89"/>
      <c r="BL2742" s="42"/>
      <c r="BV2742" s="42"/>
      <c r="BW2742" s="42"/>
      <c r="CY2742" s="19">
        <v>885.57421277000003</v>
      </c>
      <c r="CZ2742" s="19">
        <v>0</v>
      </c>
      <c r="DA2742" s="19">
        <f t="shared" si="96"/>
        <v>885.57421277000003</v>
      </c>
    </row>
    <row r="2743" spans="27:105" x14ac:dyDescent="0.35">
      <c r="AA2743" s="33"/>
      <c r="AB2743" s="33"/>
      <c r="AC2743" s="33"/>
      <c r="AN2743" s="89"/>
      <c r="BL2743" s="42"/>
      <c r="BV2743" s="42"/>
      <c r="BW2743" s="42"/>
      <c r="CY2743" s="19">
        <v>668.80411915000002</v>
      </c>
      <c r="CZ2743" s="19">
        <v>0</v>
      </c>
      <c r="DA2743" s="19">
        <f t="shared" si="96"/>
        <v>668.80411915000002</v>
      </c>
    </row>
    <row r="2744" spans="27:105" x14ac:dyDescent="0.35">
      <c r="AA2744" s="33"/>
      <c r="AB2744" s="33"/>
      <c r="AC2744" s="33"/>
      <c r="AN2744" s="89"/>
      <c r="BL2744" s="42"/>
      <c r="BV2744" s="42"/>
      <c r="BW2744" s="42"/>
      <c r="CY2744" s="19">
        <v>524.45825105999995</v>
      </c>
      <c r="CZ2744" s="19">
        <v>0</v>
      </c>
      <c r="DA2744" s="19">
        <f t="shared" si="96"/>
        <v>524.45825105999995</v>
      </c>
    </row>
    <row r="2745" spans="27:105" x14ac:dyDescent="0.35">
      <c r="AA2745" s="33"/>
      <c r="AB2745" s="33"/>
      <c r="AC2745" s="33"/>
      <c r="AN2745" s="89"/>
      <c r="BL2745" s="42"/>
      <c r="BV2745" s="42"/>
      <c r="BW2745" s="42"/>
      <c r="CY2745" s="19">
        <v>501.79822978999999</v>
      </c>
      <c r="CZ2745" s="19">
        <v>0</v>
      </c>
      <c r="DA2745" s="19">
        <f t="shared" si="96"/>
        <v>501.79822978999999</v>
      </c>
    </row>
    <row r="2746" spans="27:105" x14ac:dyDescent="0.35">
      <c r="AA2746" s="33"/>
      <c r="AB2746" s="33"/>
      <c r="AC2746" s="33"/>
      <c r="AN2746" s="89"/>
      <c r="BL2746" s="42"/>
      <c r="BV2746" s="42"/>
      <c r="BW2746" s="42"/>
      <c r="CY2746" s="19">
        <v>422.05072766000001</v>
      </c>
      <c r="CZ2746" s="19">
        <v>0</v>
      </c>
      <c r="DA2746" s="19">
        <f t="shared" si="96"/>
        <v>422.05072766000001</v>
      </c>
    </row>
    <row r="2747" spans="27:105" x14ac:dyDescent="0.35">
      <c r="AA2747" s="33"/>
      <c r="AB2747" s="33"/>
      <c r="AC2747" s="33"/>
      <c r="AN2747" s="89"/>
      <c r="BL2747" s="42"/>
      <c r="BV2747" s="42"/>
      <c r="BW2747" s="42"/>
      <c r="CY2747" s="19">
        <v>402.83197532000003</v>
      </c>
      <c r="CZ2747" s="19">
        <v>0</v>
      </c>
      <c r="DA2747" s="19">
        <f t="shared" si="96"/>
        <v>402.83197532000003</v>
      </c>
    </row>
    <row r="2748" spans="27:105" x14ac:dyDescent="0.35">
      <c r="AA2748" s="33"/>
      <c r="AB2748" s="33"/>
      <c r="AC2748" s="33"/>
      <c r="AN2748" s="89"/>
      <c r="BL2748" s="42"/>
      <c r="BV2748" s="42"/>
      <c r="BW2748" s="42"/>
      <c r="CY2748" s="19">
        <v>0</v>
      </c>
      <c r="CZ2748" s="19">
        <v>0</v>
      </c>
      <c r="DA2748" s="19">
        <f t="shared" si="96"/>
        <v>0</v>
      </c>
    </row>
    <row r="2749" spans="27:105" x14ac:dyDescent="0.35">
      <c r="AA2749" s="33"/>
      <c r="AB2749" s="33"/>
      <c r="AC2749" s="33"/>
      <c r="AN2749" s="89"/>
      <c r="BL2749" s="42"/>
      <c r="BV2749" s="42"/>
      <c r="BW2749" s="42"/>
      <c r="CY2749" s="19">
        <v>0</v>
      </c>
      <c r="CZ2749" s="19">
        <v>0</v>
      </c>
      <c r="DA2749" s="19">
        <f t="shared" si="96"/>
        <v>0</v>
      </c>
    </row>
    <row r="2750" spans="27:105" x14ac:dyDescent="0.35">
      <c r="AA2750" s="33"/>
      <c r="AB2750" s="33"/>
      <c r="AC2750" s="33"/>
      <c r="AN2750" s="89"/>
      <c r="BL2750" s="42"/>
      <c r="BV2750" s="42"/>
      <c r="BW2750" s="42"/>
      <c r="CY2750" s="19">
        <v>0</v>
      </c>
      <c r="CZ2750" s="19">
        <v>3000</v>
      </c>
      <c r="DA2750" s="19">
        <f t="shared" si="96"/>
        <v>-3000</v>
      </c>
    </row>
    <row r="2751" spans="27:105" x14ac:dyDescent="0.35">
      <c r="AA2751" s="33"/>
      <c r="AB2751" s="33"/>
      <c r="AC2751" s="33"/>
      <c r="AN2751" s="89"/>
      <c r="BL2751" s="42"/>
      <c r="BV2751" s="42"/>
      <c r="BW2751" s="42"/>
      <c r="CY2751" s="19">
        <v>0</v>
      </c>
      <c r="CZ2751" s="19">
        <v>3000</v>
      </c>
      <c r="DA2751" s="19">
        <f t="shared" si="96"/>
        <v>-3000</v>
      </c>
    </row>
    <row r="2752" spans="27:105" x14ac:dyDescent="0.35">
      <c r="AA2752" s="33"/>
      <c r="AB2752" s="33"/>
      <c r="AC2752" s="33"/>
      <c r="AN2752" s="89"/>
      <c r="BL2752" s="42"/>
      <c r="BV2752" s="42"/>
      <c r="BW2752" s="42"/>
      <c r="CY2752" s="19">
        <v>0</v>
      </c>
      <c r="CZ2752" s="19">
        <v>0</v>
      </c>
      <c r="DA2752" s="19">
        <f t="shared" si="96"/>
        <v>0</v>
      </c>
    </row>
    <row r="2753" spans="27:105" x14ac:dyDescent="0.35">
      <c r="AA2753" s="33"/>
      <c r="AB2753" s="33"/>
      <c r="AC2753" s="33"/>
      <c r="AN2753" s="89"/>
      <c r="BL2753" s="42"/>
      <c r="BV2753" s="42"/>
      <c r="BW2753" s="42"/>
      <c r="CY2753" s="19">
        <v>0</v>
      </c>
      <c r="CZ2753" s="19">
        <v>3000</v>
      </c>
      <c r="DA2753" s="19">
        <f t="shared" si="96"/>
        <v>-3000</v>
      </c>
    </row>
    <row r="2754" spans="27:105" x14ac:dyDescent="0.35">
      <c r="AA2754" s="33"/>
      <c r="AB2754" s="33"/>
      <c r="AC2754" s="33"/>
      <c r="AN2754" s="89"/>
      <c r="BL2754" s="42"/>
      <c r="BV2754" s="42"/>
      <c r="BW2754" s="42"/>
      <c r="CY2754" s="19">
        <v>0</v>
      </c>
      <c r="CZ2754" s="19">
        <v>0</v>
      </c>
      <c r="DA2754" s="19">
        <f t="shared" si="96"/>
        <v>0</v>
      </c>
    </row>
    <row r="2755" spans="27:105" x14ac:dyDescent="0.35">
      <c r="AA2755" s="33"/>
      <c r="AB2755" s="33"/>
      <c r="AC2755" s="33"/>
      <c r="AN2755" s="89"/>
      <c r="BL2755" s="42"/>
      <c r="BV2755" s="42"/>
      <c r="BW2755" s="42"/>
      <c r="CY2755" s="19">
        <v>0</v>
      </c>
      <c r="CZ2755" s="19">
        <v>0</v>
      </c>
      <c r="DA2755" s="19">
        <f t="shared" si="96"/>
        <v>0</v>
      </c>
    </row>
    <row r="2756" spans="27:105" x14ac:dyDescent="0.35">
      <c r="AA2756" s="33"/>
      <c r="AB2756" s="33"/>
      <c r="AC2756" s="33"/>
      <c r="AN2756" s="89"/>
      <c r="BL2756" s="42"/>
      <c r="BV2756" s="42"/>
      <c r="BW2756" s="42"/>
      <c r="CY2756" s="19">
        <v>0</v>
      </c>
      <c r="CZ2756" s="19">
        <v>1434.7826087000001</v>
      </c>
      <c r="DA2756" s="19">
        <f t="shared" si="96"/>
        <v>-1434.7826087000001</v>
      </c>
    </row>
    <row r="2757" spans="27:105" x14ac:dyDescent="0.35">
      <c r="AA2757" s="33"/>
      <c r="AB2757" s="33"/>
      <c r="AC2757" s="33"/>
      <c r="AN2757" s="89"/>
      <c r="BL2757" s="42"/>
      <c r="BV2757" s="42"/>
      <c r="BW2757" s="42"/>
      <c r="CY2757" s="19">
        <v>1437.5</v>
      </c>
      <c r="CZ2757" s="19">
        <v>1562.5</v>
      </c>
      <c r="DA2757" s="19">
        <f t="shared" si="96"/>
        <v>-125</v>
      </c>
    </row>
    <row r="2758" spans="27:105" x14ac:dyDescent="0.35">
      <c r="AA2758" s="33"/>
      <c r="AB2758" s="33"/>
      <c r="AC2758" s="33"/>
      <c r="AN2758" s="89"/>
      <c r="BL2758" s="42"/>
      <c r="BV2758" s="42"/>
      <c r="BW2758" s="42"/>
      <c r="CY2758" s="19">
        <v>3000</v>
      </c>
      <c r="CZ2758" s="19">
        <v>0</v>
      </c>
      <c r="DA2758" s="19">
        <f t="shared" ref="DA2758:DA2821" si="97">CY2758-CZ2758</f>
        <v>3000</v>
      </c>
    </row>
    <row r="2759" spans="27:105" x14ac:dyDescent="0.35">
      <c r="AA2759" s="33"/>
      <c r="AB2759" s="33"/>
      <c r="AC2759" s="33"/>
      <c r="AN2759" s="89"/>
      <c r="BL2759" s="42"/>
      <c r="BV2759" s="42"/>
      <c r="BW2759" s="42"/>
      <c r="CY2759" s="19">
        <v>0</v>
      </c>
      <c r="CZ2759" s="19">
        <v>992.88458510999999</v>
      </c>
      <c r="DA2759" s="19">
        <f t="shared" si="97"/>
        <v>-992.88458510999999</v>
      </c>
    </row>
    <row r="2760" spans="27:105" x14ac:dyDescent="0.35">
      <c r="AA2760" s="33"/>
      <c r="AB2760" s="33"/>
      <c r="AC2760" s="33"/>
      <c r="AN2760" s="89"/>
      <c r="BL2760" s="42"/>
      <c r="BV2760" s="42"/>
      <c r="BW2760" s="42"/>
      <c r="CY2760" s="19">
        <v>1794.33728191</v>
      </c>
      <c r="CZ2760" s="19">
        <v>1205.66271809</v>
      </c>
      <c r="DA2760" s="19">
        <f t="shared" si="97"/>
        <v>588.67456382</v>
      </c>
    </row>
    <row r="2761" spans="27:105" x14ac:dyDescent="0.35">
      <c r="AA2761" s="33"/>
      <c r="AB2761" s="33"/>
      <c r="AC2761" s="33"/>
      <c r="AN2761" s="89"/>
      <c r="BL2761" s="42"/>
      <c r="BV2761" s="42"/>
      <c r="BW2761" s="42"/>
      <c r="CY2761" s="19">
        <v>0</v>
      </c>
      <c r="CZ2761" s="19">
        <v>0</v>
      </c>
      <c r="DA2761" s="19">
        <f t="shared" si="97"/>
        <v>0</v>
      </c>
    </row>
    <row r="2762" spans="27:105" x14ac:dyDescent="0.35">
      <c r="AA2762" s="33"/>
      <c r="AB2762" s="33"/>
      <c r="AC2762" s="33"/>
      <c r="AN2762" s="89"/>
      <c r="BL2762" s="42"/>
      <c r="BV2762" s="42"/>
      <c r="BW2762" s="42"/>
      <c r="CY2762" s="19">
        <v>1851.9083212800001</v>
      </c>
      <c r="CZ2762" s="19">
        <v>1148.0916787199999</v>
      </c>
      <c r="DA2762" s="19">
        <f t="shared" si="97"/>
        <v>703.81664256000022</v>
      </c>
    </row>
    <row r="2763" spans="27:105" x14ac:dyDescent="0.35">
      <c r="AA2763" s="33"/>
      <c r="AB2763" s="33"/>
      <c r="AC2763" s="33"/>
      <c r="AN2763" s="89"/>
      <c r="BL2763" s="42"/>
      <c r="BV2763" s="42"/>
      <c r="BW2763" s="42"/>
      <c r="CY2763" s="19">
        <v>0</v>
      </c>
      <c r="CZ2763" s="19">
        <v>0</v>
      </c>
      <c r="DA2763" s="19">
        <f t="shared" si="97"/>
        <v>0</v>
      </c>
    </row>
    <row r="2764" spans="27:105" x14ac:dyDescent="0.35">
      <c r="AA2764" s="33"/>
      <c r="AB2764" s="33"/>
      <c r="AC2764" s="33"/>
      <c r="AN2764" s="89"/>
      <c r="BL2764" s="42"/>
      <c r="BV2764" s="42"/>
      <c r="BW2764" s="42"/>
      <c r="CY2764" s="19">
        <v>2704.5115938399999</v>
      </c>
      <c r="CZ2764" s="19">
        <v>295.48840616000001</v>
      </c>
      <c r="DA2764" s="19">
        <f t="shared" si="97"/>
        <v>2409.0231876799999</v>
      </c>
    </row>
    <row r="2765" spans="27:105" x14ac:dyDescent="0.35">
      <c r="AA2765" s="33"/>
      <c r="AB2765" s="33"/>
      <c r="AC2765" s="33"/>
      <c r="AN2765" s="89"/>
      <c r="BL2765" s="42"/>
      <c r="BV2765" s="42"/>
      <c r="BW2765" s="42"/>
      <c r="CY2765" s="19">
        <v>0</v>
      </c>
      <c r="CZ2765" s="19">
        <v>0</v>
      </c>
      <c r="DA2765" s="19">
        <f t="shared" si="97"/>
        <v>0</v>
      </c>
    </row>
    <row r="2766" spans="27:105" x14ac:dyDescent="0.35">
      <c r="AA2766" s="33"/>
      <c r="AB2766" s="33"/>
      <c r="AC2766" s="33"/>
      <c r="AN2766" s="89"/>
      <c r="BL2766" s="42"/>
      <c r="BV2766" s="42"/>
      <c r="BW2766" s="42"/>
      <c r="CY2766" s="19">
        <v>0</v>
      </c>
      <c r="CZ2766" s="19">
        <v>67.729901479999995</v>
      </c>
      <c r="DA2766" s="19">
        <f t="shared" si="97"/>
        <v>-67.729901479999995</v>
      </c>
    </row>
    <row r="2767" spans="27:105" x14ac:dyDescent="0.35">
      <c r="AA2767" s="33"/>
      <c r="AB2767" s="33"/>
      <c r="AC2767" s="33"/>
      <c r="AN2767" s="89"/>
      <c r="BL2767" s="42"/>
      <c r="BV2767" s="42"/>
      <c r="BW2767" s="42"/>
      <c r="CY2767" s="19">
        <v>0</v>
      </c>
      <c r="CZ2767" s="19">
        <v>0</v>
      </c>
      <c r="DA2767" s="19">
        <f t="shared" si="97"/>
        <v>0</v>
      </c>
    </row>
    <row r="2768" spans="27:105" x14ac:dyDescent="0.35">
      <c r="AA2768" s="33"/>
      <c r="AB2768" s="33"/>
      <c r="AC2768" s="33"/>
      <c r="AN2768" s="89"/>
      <c r="BL2768" s="42"/>
      <c r="BV2768" s="42"/>
      <c r="BW2768" s="42"/>
      <c r="CY2768" s="19">
        <v>0</v>
      </c>
      <c r="CZ2768" s="19">
        <v>0</v>
      </c>
      <c r="DA2768" s="19">
        <f t="shared" si="97"/>
        <v>0</v>
      </c>
    </row>
    <row r="2769" spans="27:105" x14ac:dyDescent="0.35">
      <c r="AA2769" s="33"/>
      <c r="AB2769" s="33"/>
      <c r="AC2769" s="33"/>
      <c r="AN2769" s="89"/>
      <c r="BL2769" s="42"/>
      <c r="BV2769" s="42"/>
      <c r="BW2769" s="42"/>
      <c r="CY2769" s="19">
        <v>0</v>
      </c>
      <c r="CZ2769" s="19">
        <v>0</v>
      </c>
      <c r="DA2769" s="19">
        <f t="shared" si="97"/>
        <v>0</v>
      </c>
    </row>
    <row r="2770" spans="27:105" x14ac:dyDescent="0.35">
      <c r="AA2770" s="33"/>
      <c r="AB2770" s="33"/>
      <c r="AC2770" s="33"/>
      <c r="AN2770" s="89"/>
      <c r="BL2770" s="42"/>
      <c r="BV2770" s="42"/>
      <c r="BW2770" s="42"/>
      <c r="CY2770" s="19">
        <v>0</v>
      </c>
      <c r="CZ2770" s="19">
        <v>0</v>
      </c>
      <c r="DA2770" s="19">
        <f t="shared" si="97"/>
        <v>0</v>
      </c>
    </row>
    <row r="2771" spans="27:105" x14ac:dyDescent="0.35">
      <c r="AA2771" s="33"/>
      <c r="AB2771" s="33"/>
      <c r="AC2771" s="33"/>
      <c r="AN2771" s="89"/>
      <c r="BL2771" s="42"/>
      <c r="BV2771" s="42"/>
      <c r="BW2771" s="42"/>
      <c r="CY2771" s="19">
        <v>2300.55417532</v>
      </c>
      <c r="CZ2771" s="19">
        <v>0</v>
      </c>
      <c r="DA2771" s="19">
        <f t="shared" si="97"/>
        <v>2300.55417532</v>
      </c>
    </row>
    <row r="2772" spans="27:105" x14ac:dyDescent="0.35">
      <c r="AA2772" s="33"/>
      <c r="AB2772" s="33"/>
      <c r="AC2772" s="33"/>
      <c r="AN2772" s="89"/>
      <c r="BL2772" s="42"/>
      <c r="BV2772" s="42"/>
      <c r="BW2772" s="42"/>
      <c r="CY2772" s="19">
        <v>0</v>
      </c>
      <c r="CZ2772" s="19">
        <v>0</v>
      </c>
      <c r="DA2772" s="19">
        <f t="shared" si="97"/>
        <v>0</v>
      </c>
    </row>
    <row r="2773" spans="27:105" x14ac:dyDescent="0.35">
      <c r="AA2773" s="33"/>
      <c r="AB2773" s="33"/>
      <c r="AC2773" s="33"/>
      <c r="AN2773" s="89"/>
      <c r="BL2773" s="42"/>
      <c r="BV2773" s="42"/>
      <c r="BW2773" s="42"/>
      <c r="CY2773" s="19">
        <v>1361.7573340399999</v>
      </c>
      <c r="CZ2773" s="19">
        <v>0</v>
      </c>
      <c r="DA2773" s="19">
        <f t="shared" si="97"/>
        <v>1361.7573340399999</v>
      </c>
    </row>
    <row r="2774" spans="27:105" x14ac:dyDescent="0.35">
      <c r="AA2774" s="33"/>
      <c r="AB2774" s="33"/>
      <c r="AC2774" s="33"/>
      <c r="AN2774" s="89"/>
      <c r="BL2774" s="42"/>
      <c r="BV2774" s="42"/>
      <c r="BW2774" s="42"/>
      <c r="CY2774" s="19">
        <v>0</v>
      </c>
      <c r="CZ2774" s="19">
        <v>0</v>
      </c>
      <c r="DA2774" s="19">
        <f t="shared" si="97"/>
        <v>0</v>
      </c>
    </row>
    <row r="2775" spans="27:105" x14ac:dyDescent="0.35">
      <c r="AA2775" s="33"/>
      <c r="AB2775" s="33"/>
      <c r="AC2775" s="33"/>
      <c r="AN2775" s="89"/>
      <c r="BL2775" s="42"/>
      <c r="BV2775" s="42"/>
      <c r="BW2775" s="42"/>
      <c r="CY2775" s="19">
        <v>0</v>
      </c>
      <c r="CZ2775" s="19">
        <v>3000</v>
      </c>
      <c r="DA2775" s="19">
        <f t="shared" si="97"/>
        <v>-3000</v>
      </c>
    </row>
    <row r="2776" spans="27:105" x14ac:dyDescent="0.35">
      <c r="AA2776" s="33"/>
      <c r="AB2776" s="33"/>
      <c r="AC2776" s="33"/>
      <c r="AN2776" s="89"/>
      <c r="BL2776" s="42"/>
      <c r="BV2776" s="42"/>
      <c r="BW2776" s="42"/>
      <c r="CY2776" s="19">
        <v>0</v>
      </c>
      <c r="CZ2776" s="19">
        <v>1188.7479851099999</v>
      </c>
      <c r="DA2776" s="19">
        <f t="shared" si="97"/>
        <v>-1188.7479851099999</v>
      </c>
    </row>
    <row r="2777" spans="27:105" x14ac:dyDescent="0.35">
      <c r="AA2777" s="33"/>
      <c r="AB2777" s="33"/>
      <c r="AC2777" s="33"/>
      <c r="AN2777" s="89"/>
      <c r="BL2777" s="42"/>
      <c r="BV2777" s="42"/>
      <c r="BW2777" s="42"/>
      <c r="CY2777" s="19">
        <v>0</v>
      </c>
      <c r="CZ2777" s="19">
        <v>3000</v>
      </c>
      <c r="DA2777" s="19">
        <f t="shared" si="97"/>
        <v>-3000</v>
      </c>
    </row>
    <row r="2778" spans="27:105" x14ac:dyDescent="0.35">
      <c r="AA2778" s="33"/>
      <c r="AB2778" s="33"/>
      <c r="AC2778" s="33"/>
      <c r="AN2778" s="89"/>
      <c r="BL2778" s="42"/>
      <c r="BV2778" s="42"/>
      <c r="BW2778" s="42"/>
      <c r="CY2778" s="19">
        <v>0</v>
      </c>
      <c r="CZ2778" s="19">
        <v>3000</v>
      </c>
      <c r="DA2778" s="19">
        <f t="shared" si="97"/>
        <v>-3000</v>
      </c>
    </row>
    <row r="2779" spans="27:105" x14ac:dyDescent="0.35">
      <c r="AA2779" s="33"/>
      <c r="AB2779" s="33"/>
      <c r="AC2779" s="33"/>
      <c r="AN2779" s="89"/>
      <c r="BL2779" s="42"/>
      <c r="BV2779" s="42"/>
      <c r="BW2779" s="42"/>
      <c r="CY2779" s="19">
        <v>0</v>
      </c>
      <c r="CZ2779" s="19">
        <v>246.03462359</v>
      </c>
      <c r="DA2779" s="19">
        <f t="shared" si="97"/>
        <v>-246.03462359</v>
      </c>
    </row>
    <row r="2780" spans="27:105" x14ac:dyDescent="0.35">
      <c r="AA2780" s="33"/>
      <c r="AB2780" s="33"/>
      <c r="AC2780" s="33"/>
      <c r="AN2780" s="89"/>
      <c r="BL2780" s="42"/>
      <c r="BV2780" s="42"/>
      <c r="BW2780" s="42"/>
      <c r="CY2780" s="19">
        <v>0</v>
      </c>
      <c r="CZ2780" s="19">
        <v>0</v>
      </c>
      <c r="DA2780" s="19">
        <f t="shared" si="97"/>
        <v>0</v>
      </c>
    </row>
    <row r="2781" spans="27:105" x14ac:dyDescent="0.35">
      <c r="AA2781" s="33"/>
      <c r="AB2781" s="33"/>
      <c r="AC2781" s="33"/>
      <c r="AN2781" s="89"/>
      <c r="BL2781" s="42"/>
      <c r="BV2781" s="42"/>
      <c r="BW2781" s="42"/>
      <c r="CY2781" s="19">
        <v>0</v>
      </c>
      <c r="CZ2781" s="19">
        <v>0</v>
      </c>
      <c r="DA2781" s="19">
        <f t="shared" si="97"/>
        <v>0</v>
      </c>
    </row>
    <row r="2782" spans="27:105" x14ac:dyDescent="0.35">
      <c r="AA2782" s="33"/>
      <c r="AB2782" s="33"/>
      <c r="AC2782" s="33"/>
      <c r="AN2782" s="89"/>
      <c r="BL2782" s="42"/>
      <c r="BV2782" s="42"/>
      <c r="BW2782" s="42"/>
      <c r="CY2782" s="19">
        <v>0</v>
      </c>
      <c r="CZ2782" s="19">
        <v>0</v>
      </c>
      <c r="DA2782" s="19">
        <f t="shared" si="97"/>
        <v>0</v>
      </c>
    </row>
    <row r="2783" spans="27:105" x14ac:dyDescent="0.35">
      <c r="AA2783" s="33"/>
      <c r="AB2783" s="33"/>
      <c r="AC2783" s="33"/>
      <c r="AN2783" s="89"/>
      <c r="BL2783" s="42"/>
      <c r="BV2783" s="42"/>
      <c r="BW2783" s="42"/>
      <c r="CY2783" s="19">
        <v>3000</v>
      </c>
      <c r="CZ2783" s="19">
        <v>0</v>
      </c>
      <c r="DA2783" s="19">
        <f t="shared" si="97"/>
        <v>3000</v>
      </c>
    </row>
    <row r="2784" spans="27:105" x14ac:dyDescent="0.35">
      <c r="AA2784" s="33"/>
      <c r="AB2784" s="33"/>
      <c r="AC2784" s="33"/>
      <c r="AN2784" s="89"/>
      <c r="BL2784" s="42"/>
      <c r="BV2784" s="42"/>
      <c r="BW2784" s="42"/>
      <c r="CY2784" s="19">
        <v>0</v>
      </c>
      <c r="CZ2784" s="19">
        <v>0</v>
      </c>
      <c r="DA2784" s="19">
        <f t="shared" si="97"/>
        <v>0</v>
      </c>
    </row>
    <row r="2785" spans="27:105" x14ac:dyDescent="0.35">
      <c r="AA2785" s="33"/>
      <c r="AB2785" s="33"/>
      <c r="AC2785" s="33"/>
      <c r="AN2785" s="89"/>
      <c r="BL2785" s="42"/>
      <c r="BV2785" s="42"/>
      <c r="BW2785" s="42"/>
      <c r="CY2785" s="19">
        <v>0</v>
      </c>
      <c r="CZ2785" s="19">
        <v>0</v>
      </c>
      <c r="DA2785" s="19">
        <f t="shared" si="97"/>
        <v>0</v>
      </c>
    </row>
    <row r="2786" spans="27:105" x14ac:dyDescent="0.35">
      <c r="AA2786" s="33"/>
      <c r="AB2786" s="33"/>
      <c r="AC2786" s="33"/>
      <c r="AN2786" s="89"/>
      <c r="BL2786" s="42"/>
      <c r="BV2786" s="42"/>
      <c r="BW2786" s="42"/>
      <c r="CY2786" s="19">
        <v>0</v>
      </c>
      <c r="CZ2786" s="19">
        <v>0</v>
      </c>
      <c r="DA2786" s="19">
        <f t="shared" si="97"/>
        <v>0</v>
      </c>
    </row>
    <row r="2787" spans="27:105" x14ac:dyDescent="0.35">
      <c r="AA2787" s="33"/>
      <c r="AB2787" s="33"/>
      <c r="AC2787" s="33"/>
      <c r="AN2787" s="89"/>
      <c r="BL2787" s="42"/>
      <c r="BV2787" s="42"/>
      <c r="BW2787" s="42"/>
      <c r="CY2787" s="19">
        <v>2332.9492212800001</v>
      </c>
      <c r="CZ2787" s="19">
        <v>667.05077872000004</v>
      </c>
      <c r="DA2787" s="19">
        <f t="shared" si="97"/>
        <v>1665.8984425600001</v>
      </c>
    </row>
    <row r="2788" spans="27:105" x14ac:dyDescent="0.35">
      <c r="AA2788" s="33"/>
      <c r="AB2788" s="33"/>
      <c r="AC2788" s="33"/>
      <c r="AN2788" s="89"/>
      <c r="BL2788" s="42"/>
      <c r="BV2788" s="42"/>
      <c r="BW2788" s="42"/>
      <c r="CY2788" s="19">
        <v>0</v>
      </c>
      <c r="CZ2788" s="19">
        <v>1651.97627031</v>
      </c>
      <c r="DA2788" s="19">
        <f t="shared" si="97"/>
        <v>-1651.97627031</v>
      </c>
    </row>
    <row r="2789" spans="27:105" x14ac:dyDescent="0.35">
      <c r="AA2789" s="33"/>
      <c r="AB2789" s="33"/>
      <c r="AC2789" s="33"/>
      <c r="AN2789" s="89"/>
      <c r="BL2789" s="42"/>
      <c r="BV2789" s="42"/>
      <c r="BW2789" s="42"/>
      <c r="CY2789" s="19">
        <v>0</v>
      </c>
      <c r="CZ2789" s="19">
        <v>0</v>
      </c>
      <c r="DA2789" s="19">
        <f t="shared" si="97"/>
        <v>0</v>
      </c>
    </row>
    <row r="2790" spans="27:105" x14ac:dyDescent="0.35">
      <c r="AA2790" s="33"/>
      <c r="AB2790" s="33"/>
      <c r="AC2790" s="33"/>
      <c r="AN2790" s="89"/>
      <c r="BL2790" s="42"/>
      <c r="BV2790" s="42"/>
      <c r="BW2790" s="42"/>
      <c r="CY2790" s="19">
        <v>0</v>
      </c>
      <c r="CZ2790" s="19">
        <v>0</v>
      </c>
      <c r="DA2790" s="19">
        <f t="shared" si="97"/>
        <v>0</v>
      </c>
    </row>
    <row r="2791" spans="27:105" x14ac:dyDescent="0.35">
      <c r="AA2791" s="33"/>
      <c r="AB2791" s="33"/>
      <c r="AC2791" s="33"/>
      <c r="AN2791" s="89"/>
      <c r="BL2791" s="42"/>
      <c r="BV2791" s="42"/>
      <c r="BW2791" s="42"/>
      <c r="CY2791" s="19">
        <v>0</v>
      </c>
      <c r="CZ2791" s="19">
        <v>0</v>
      </c>
      <c r="DA2791" s="19">
        <f t="shared" si="97"/>
        <v>0</v>
      </c>
    </row>
    <row r="2792" spans="27:105" x14ac:dyDescent="0.35">
      <c r="AA2792" s="33"/>
      <c r="AB2792" s="33"/>
      <c r="AC2792" s="33"/>
      <c r="AN2792" s="89"/>
      <c r="BL2792" s="42"/>
      <c r="BV2792" s="42"/>
      <c r="BW2792" s="42"/>
      <c r="CY2792" s="19">
        <v>0</v>
      </c>
      <c r="CZ2792" s="19">
        <v>0</v>
      </c>
      <c r="DA2792" s="19">
        <f t="shared" si="97"/>
        <v>0</v>
      </c>
    </row>
    <row r="2793" spans="27:105" x14ac:dyDescent="0.35">
      <c r="AA2793" s="33"/>
      <c r="AB2793" s="33"/>
      <c r="AC2793" s="33"/>
      <c r="AN2793" s="89"/>
      <c r="BL2793" s="42"/>
      <c r="BV2793" s="42"/>
      <c r="BW2793" s="42"/>
      <c r="CY2793" s="19">
        <v>2605.1662297900002</v>
      </c>
      <c r="CZ2793" s="19">
        <v>0</v>
      </c>
      <c r="DA2793" s="19">
        <f t="shared" si="97"/>
        <v>2605.1662297900002</v>
      </c>
    </row>
    <row r="2794" spans="27:105" x14ac:dyDescent="0.35">
      <c r="AA2794" s="33"/>
      <c r="AB2794" s="33"/>
      <c r="AC2794" s="33"/>
      <c r="AN2794" s="89"/>
      <c r="BL2794" s="42"/>
      <c r="BV2794" s="42"/>
      <c r="BW2794" s="42"/>
      <c r="CY2794" s="19">
        <v>0</v>
      </c>
      <c r="CZ2794" s="19">
        <v>0</v>
      </c>
      <c r="DA2794" s="19">
        <f t="shared" si="97"/>
        <v>0</v>
      </c>
    </row>
    <row r="2795" spans="27:105" x14ac:dyDescent="0.35">
      <c r="AA2795" s="33"/>
      <c r="AB2795" s="33"/>
      <c r="AC2795" s="33"/>
      <c r="AN2795" s="89"/>
      <c r="BL2795" s="42"/>
      <c r="BV2795" s="42"/>
      <c r="BW2795" s="42"/>
      <c r="CY2795" s="19">
        <v>0</v>
      </c>
      <c r="CZ2795" s="19">
        <v>0</v>
      </c>
      <c r="DA2795" s="19">
        <f t="shared" si="97"/>
        <v>0</v>
      </c>
    </row>
    <row r="2796" spans="27:105" x14ac:dyDescent="0.35">
      <c r="AA2796" s="33"/>
      <c r="AB2796" s="33"/>
      <c r="AC2796" s="33"/>
      <c r="AN2796" s="89"/>
      <c r="BL2796" s="42"/>
      <c r="BV2796" s="42"/>
      <c r="BW2796" s="42"/>
      <c r="CY2796" s="19">
        <v>3000</v>
      </c>
      <c r="CZ2796" s="19">
        <v>0</v>
      </c>
      <c r="DA2796" s="19">
        <f t="shared" si="97"/>
        <v>3000</v>
      </c>
    </row>
    <row r="2797" spans="27:105" x14ac:dyDescent="0.35">
      <c r="AA2797" s="33"/>
      <c r="AB2797" s="33"/>
      <c r="AC2797" s="33"/>
      <c r="AN2797" s="89"/>
      <c r="BL2797" s="42"/>
      <c r="BV2797" s="42"/>
      <c r="BW2797" s="42"/>
      <c r="CY2797" s="19">
        <v>795.38943403999997</v>
      </c>
      <c r="CZ2797" s="19">
        <v>0</v>
      </c>
      <c r="DA2797" s="19">
        <f t="shared" si="97"/>
        <v>795.38943403999997</v>
      </c>
    </row>
    <row r="2798" spans="27:105" x14ac:dyDescent="0.35">
      <c r="AA2798" s="33"/>
      <c r="AB2798" s="33"/>
      <c r="AC2798" s="33"/>
      <c r="AN2798" s="89"/>
      <c r="BL2798" s="42"/>
      <c r="BV2798" s="42"/>
      <c r="BW2798" s="42"/>
      <c r="CY2798" s="19">
        <v>0</v>
      </c>
      <c r="CZ2798" s="19">
        <v>0</v>
      </c>
      <c r="DA2798" s="19">
        <f t="shared" si="97"/>
        <v>0</v>
      </c>
    </row>
    <row r="2799" spans="27:105" x14ac:dyDescent="0.35">
      <c r="AA2799" s="33"/>
      <c r="AB2799" s="33"/>
      <c r="AC2799" s="33"/>
      <c r="AN2799" s="89"/>
      <c r="BL2799" s="42"/>
      <c r="BV2799" s="42"/>
      <c r="BW2799" s="42"/>
      <c r="CY2799" s="19">
        <v>0</v>
      </c>
      <c r="CZ2799" s="19">
        <v>242.07369786999999</v>
      </c>
      <c r="DA2799" s="19">
        <f t="shared" si="97"/>
        <v>-242.07369786999999</v>
      </c>
    </row>
    <row r="2800" spans="27:105" x14ac:dyDescent="0.35">
      <c r="AA2800" s="33"/>
      <c r="AB2800" s="33"/>
      <c r="AC2800" s="33"/>
      <c r="AN2800" s="89"/>
      <c r="BL2800" s="42"/>
      <c r="BV2800" s="42"/>
      <c r="BW2800" s="42"/>
      <c r="CY2800" s="19">
        <v>0</v>
      </c>
      <c r="CZ2800" s="19">
        <v>865.16018511000004</v>
      </c>
      <c r="DA2800" s="19">
        <f t="shared" si="97"/>
        <v>-865.16018511000004</v>
      </c>
    </row>
    <row r="2801" spans="27:105" x14ac:dyDescent="0.35">
      <c r="AA2801" s="33"/>
      <c r="AB2801" s="33"/>
      <c r="AC2801" s="33"/>
      <c r="AN2801" s="89"/>
      <c r="BL2801" s="42"/>
      <c r="BV2801" s="42"/>
      <c r="BW2801" s="42"/>
      <c r="CY2801" s="19">
        <v>0</v>
      </c>
      <c r="CZ2801" s="19">
        <v>3000</v>
      </c>
      <c r="DA2801" s="19">
        <f t="shared" si="97"/>
        <v>-3000</v>
      </c>
    </row>
    <row r="2802" spans="27:105" x14ac:dyDescent="0.35">
      <c r="AA2802" s="33"/>
      <c r="AB2802" s="33"/>
      <c r="AC2802" s="33"/>
      <c r="AN2802" s="89"/>
      <c r="BL2802" s="42"/>
      <c r="BV2802" s="42"/>
      <c r="BW2802" s="42"/>
      <c r="CY2802" s="19">
        <v>0</v>
      </c>
      <c r="CZ2802" s="19">
        <v>2739.6648406099998</v>
      </c>
      <c r="DA2802" s="19">
        <f t="shared" si="97"/>
        <v>-2739.6648406099998</v>
      </c>
    </row>
    <row r="2803" spans="27:105" x14ac:dyDescent="0.35">
      <c r="AA2803" s="33"/>
      <c r="AB2803" s="33"/>
      <c r="AC2803" s="33"/>
      <c r="AN2803" s="89"/>
      <c r="BL2803" s="42"/>
      <c r="BV2803" s="42"/>
      <c r="BW2803" s="42"/>
      <c r="CY2803" s="19">
        <v>0</v>
      </c>
      <c r="CZ2803" s="19">
        <v>687.73122765999994</v>
      </c>
      <c r="DA2803" s="19">
        <f t="shared" si="97"/>
        <v>-687.73122765999994</v>
      </c>
    </row>
    <row r="2804" spans="27:105" x14ac:dyDescent="0.35">
      <c r="AA2804" s="33"/>
      <c r="AB2804" s="33"/>
      <c r="AC2804" s="33"/>
      <c r="AN2804" s="89"/>
      <c r="BL2804" s="42"/>
      <c r="BV2804" s="42"/>
      <c r="BW2804" s="42"/>
      <c r="CY2804" s="19">
        <v>0</v>
      </c>
      <c r="CZ2804" s="19">
        <v>2900.1526574499999</v>
      </c>
      <c r="DA2804" s="19">
        <f t="shared" si="97"/>
        <v>-2900.1526574499999</v>
      </c>
    </row>
    <row r="2805" spans="27:105" x14ac:dyDescent="0.35">
      <c r="AA2805" s="33"/>
      <c r="AB2805" s="33"/>
      <c r="AC2805" s="33"/>
      <c r="AN2805" s="89"/>
      <c r="BL2805" s="42"/>
      <c r="BV2805" s="42"/>
      <c r="BW2805" s="42"/>
      <c r="CY2805" s="19">
        <v>0</v>
      </c>
      <c r="CZ2805" s="19">
        <v>0</v>
      </c>
      <c r="DA2805" s="19">
        <f t="shared" si="97"/>
        <v>0</v>
      </c>
    </row>
    <row r="2806" spans="27:105" x14ac:dyDescent="0.35">
      <c r="AA2806" s="33"/>
      <c r="AB2806" s="33"/>
      <c r="AC2806" s="33"/>
      <c r="AN2806" s="89"/>
      <c r="BL2806" s="42"/>
      <c r="BV2806" s="42"/>
      <c r="BW2806" s="42"/>
      <c r="CY2806" s="19">
        <v>0</v>
      </c>
      <c r="CZ2806" s="19">
        <v>0</v>
      </c>
      <c r="DA2806" s="19">
        <f t="shared" si="97"/>
        <v>0</v>
      </c>
    </row>
    <row r="2807" spans="27:105" x14ac:dyDescent="0.35">
      <c r="AA2807" s="33"/>
      <c r="AB2807" s="33"/>
      <c r="AC2807" s="33"/>
      <c r="AN2807" s="89"/>
      <c r="BL2807" s="42"/>
      <c r="BV2807" s="42"/>
      <c r="BW2807" s="42"/>
      <c r="CY2807" s="19">
        <v>2402.70601489</v>
      </c>
      <c r="CZ2807" s="19">
        <v>0</v>
      </c>
      <c r="DA2807" s="19">
        <f t="shared" si="97"/>
        <v>2402.70601489</v>
      </c>
    </row>
    <row r="2808" spans="27:105" x14ac:dyDescent="0.35">
      <c r="AA2808" s="33"/>
      <c r="AB2808" s="33"/>
      <c r="AC2808" s="33"/>
      <c r="AN2808" s="89"/>
      <c r="BL2808" s="42"/>
      <c r="BV2808" s="42"/>
      <c r="BW2808" s="42"/>
      <c r="CY2808" s="19">
        <v>0</v>
      </c>
      <c r="CZ2808" s="19">
        <v>0</v>
      </c>
      <c r="DA2808" s="19">
        <f t="shared" si="97"/>
        <v>0</v>
      </c>
    </row>
    <row r="2809" spans="27:105" x14ac:dyDescent="0.35">
      <c r="AA2809" s="33"/>
      <c r="AB2809" s="33"/>
      <c r="AC2809" s="33"/>
      <c r="AN2809" s="89"/>
      <c r="BL2809" s="42"/>
      <c r="BV2809" s="42"/>
      <c r="BW2809" s="42"/>
      <c r="CY2809" s="19">
        <v>0</v>
      </c>
      <c r="CZ2809" s="19">
        <v>0</v>
      </c>
      <c r="DA2809" s="19">
        <f t="shared" si="97"/>
        <v>0</v>
      </c>
    </row>
    <row r="2810" spans="27:105" x14ac:dyDescent="0.35">
      <c r="AA2810" s="33"/>
      <c r="AB2810" s="33"/>
      <c r="AC2810" s="33"/>
      <c r="AN2810" s="89"/>
      <c r="BL2810" s="42"/>
      <c r="BV2810" s="42"/>
      <c r="BW2810" s="42"/>
      <c r="CY2810" s="19">
        <v>0</v>
      </c>
      <c r="CZ2810" s="19">
        <v>0</v>
      </c>
      <c r="DA2810" s="19">
        <f t="shared" si="97"/>
        <v>0</v>
      </c>
    </row>
    <row r="2811" spans="27:105" x14ac:dyDescent="0.35">
      <c r="AA2811" s="33"/>
      <c r="AB2811" s="33"/>
      <c r="AC2811" s="33"/>
      <c r="AN2811" s="89"/>
      <c r="BL2811" s="42"/>
      <c r="BV2811" s="42"/>
      <c r="BW2811" s="42"/>
      <c r="CY2811" s="19">
        <v>0</v>
      </c>
      <c r="CZ2811" s="19">
        <v>0</v>
      </c>
      <c r="DA2811" s="19">
        <f t="shared" si="97"/>
        <v>0</v>
      </c>
    </row>
    <row r="2812" spans="27:105" x14ac:dyDescent="0.35">
      <c r="AA2812" s="33"/>
      <c r="AB2812" s="33"/>
      <c r="AC2812" s="33"/>
      <c r="AN2812" s="89"/>
      <c r="BL2812" s="42"/>
      <c r="BV2812" s="42"/>
      <c r="BW2812" s="42"/>
      <c r="CY2812" s="19">
        <v>1722.0543233999999</v>
      </c>
      <c r="CZ2812" s="19">
        <v>0</v>
      </c>
      <c r="DA2812" s="19">
        <f t="shared" si="97"/>
        <v>1722.0543233999999</v>
      </c>
    </row>
    <row r="2813" spans="27:105" x14ac:dyDescent="0.35">
      <c r="AA2813" s="33"/>
      <c r="AB2813" s="33"/>
      <c r="AC2813" s="33"/>
      <c r="AN2813" s="89"/>
      <c r="BL2813" s="42"/>
      <c r="BV2813" s="42"/>
      <c r="BW2813" s="42"/>
      <c r="CY2813" s="19">
        <v>0</v>
      </c>
      <c r="CZ2813" s="19">
        <v>0</v>
      </c>
      <c r="DA2813" s="19">
        <f t="shared" si="97"/>
        <v>0</v>
      </c>
    </row>
    <row r="2814" spans="27:105" x14ac:dyDescent="0.35">
      <c r="AA2814" s="33"/>
      <c r="AB2814" s="33"/>
      <c r="AC2814" s="33"/>
      <c r="AN2814" s="89"/>
      <c r="BL2814" s="42"/>
      <c r="BV2814" s="42"/>
      <c r="BW2814" s="42"/>
      <c r="CY2814" s="19">
        <v>0</v>
      </c>
      <c r="CZ2814" s="19">
        <v>0</v>
      </c>
      <c r="DA2814" s="19">
        <f t="shared" si="97"/>
        <v>0</v>
      </c>
    </row>
    <row r="2815" spans="27:105" x14ac:dyDescent="0.35">
      <c r="AA2815" s="33"/>
      <c r="AB2815" s="33"/>
      <c r="AC2815" s="33"/>
      <c r="AN2815" s="89"/>
      <c r="BL2815" s="42"/>
      <c r="BV2815" s="42"/>
      <c r="BW2815" s="42"/>
      <c r="CY2815" s="19">
        <v>0</v>
      </c>
      <c r="CZ2815" s="19">
        <v>0</v>
      </c>
      <c r="DA2815" s="19">
        <f t="shared" si="97"/>
        <v>0</v>
      </c>
    </row>
    <row r="2816" spans="27:105" x14ac:dyDescent="0.35">
      <c r="AA2816" s="33"/>
      <c r="AB2816" s="33"/>
      <c r="AC2816" s="33"/>
      <c r="AN2816" s="89"/>
      <c r="BL2816" s="42"/>
      <c r="BV2816" s="42"/>
      <c r="BW2816" s="42"/>
      <c r="CY2816" s="19">
        <v>0</v>
      </c>
      <c r="CZ2816" s="19">
        <v>219.77381249000001</v>
      </c>
      <c r="DA2816" s="19">
        <f t="shared" si="97"/>
        <v>-219.77381249000001</v>
      </c>
    </row>
    <row r="2817" spans="27:105" x14ac:dyDescent="0.35">
      <c r="AA2817" s="33"/>
      <c r="AB2817" s="33"/>
      <c r="AC2817" s="33"/>
      <c r="AN2817" s="89"/>
      <c r="BL2817" s="42"/>
      <c r="BV2817" s="42"/>
      <c r="BW2817" s="42"/>
      <c r="CY2817" s="19">
        <v>0</v>
      </c>
      <c r="CZ2817" s="19">
        <v>0</v>
      </c>
      <c r="DA2817" s="19">
        <f t="shared" si="97"/>
        <v>0</v>
      </c>
    </row>
    <row r="2818" spans="27:105" x14ac:dyDescent="0.35">
      <c r="AA2818" s="33"/>
      <c r="AB2818" s="33"/>
      <c r="AC2818" s="33"/>
      <c r="AN2818" s="89"/>
      <c r="BL2818" s="42"/>
      <c r="BV2818" s="42"/>
      <c r="BW2818" s="42"/>
      <c r="CY2818" s="19">
        <v>3000</v>
      </c>
      <c r="CZ2818" s="19">
        <v>0</v>
      </c>
      <c r="DA2818" s="19">
        <f t="shared" si="97"/>
        <v>3000</v>
      </c>
    </row>
    <row r="2819" spans="27:105" x14ac:dyDescent="0.35">
      <c r="AA2819" s="33"/>
      <c r="AB2819" s="33"/>
      <c r="AC2819" s="33"/>
      <c r="AN2819" s="89"/>
      <c r="BL2819" s="42"/>
      <c r="BV2819" s="42"/>
      <c r="BW2819" s="42"/>
      <c r="CY2819" s="19">
        <v>0</v>
      </c>
      <c r="CZ2819" s="19">
        <v>350.61785957000001</v>
      </c>
      <c r="DA2819" s="19">
        <f t="shared" si="97"/>
        <v>-350.61785957000001</v>
      </c>
    </row>
    <row r="2820" spans="27:105" x14ac:dyDescent="0.35">
      <c r="AA2820" s="33"/>
      <c r="AB2820" s="33"/>
      <c r="AC2820" s="33"/>
      <c r="AN2820" s="89"/>
      <c r="BL2820" s="42"/>
      <c r="BV2820" s="42"/>
      <c r="BW2820" s="42"/>
      <c r="CY2820" s="19">
        <v>3000</v>
      </c>
      <c r="CZ2820" s="19">
        <v>0</v>
      </c>
      <c r="DA2820" s="19">
        <f t="shared" si="97"/>
        <v>3000</v>
      </c>
    </row>
    <row r="2821" spans="27:105" x14ac:dyDescent="0.35">
      <c r="AA2821" s="33"/>
      <c r="AB2821" s="33"/>
      <c r="AC2821" s="33"/>
      <c r="AN2821" s="89"/>
      <c r="BL2821" s="42"/>
      <c r="BV2821" s="42"/>
      <c r="BW2821" s="42"/>
      <c r="CY2821" s="19">
        <v>0</v>
      </c>
      <c r="CZ2821" s="19">
        <v>0</v>
      </c>
      <c r="DA2821" s="19">
        <f t="shared" si="97"/>
        <v>0</v>
      </c>
    </row>
    <row r="2822" spans="27:105" x14ac:dyDescent="0.35">
      <c r="AA2822" s="33"/>
      <c r="AB2822" s="33"/>
      <c r="AC2822" s="33"/>
      <c r="AN2822" s="89"/>
      <c r="BL2822" s="42"/>
      <c r="BV2822" s="42"/>
      <c r="BW2822" s="42"/>
      <c r="CY2822" s="19">
        <v>0</v>
      </c>
      <c r="CZ2822" s="19">
        <v>2195.9038829800002</v>
      </c>
      <c r="DA2822" s="19">
        <f t="shared" ref="DA2822:DA2885" si="98">CY2822-CZ2822</f>
        <v>-2195.9038829800002</v>
      </c>
    </row>
    <row r="2823" spans="27:105" x14ac:dyDescent="0.35">
      <c r="AA2823" s="33"/>
      <c r="AB2823" s="33"/>
      <c r="AC2823" s="33"/>
      <c r="AN2823" s="89"/>
      <c r="BL2823" s="42"/>
      <c r="BV2823" s="42"/>
      <c r="BW2823" s="42"/>
      <c r="CY2823" s="19">
        <v>0</v>
      </c>
      <c r="CZ2823" s="19">
        <v>566.16439787000002</v>
      </c>
      <c r="DA2823" s="19">
        <f t="shared" si="98"/>
        <v>-566.16439787000002</v>
      </c>
    </row>
    <row r="2824" spans="27:105" x14ac:dyDescent="0.35">
      <c r="AA2824" s="33"/>
      <c r="AB2824" s="33"/>
      <c r="AC2824" s="33"/>
      <c r="AN2824" s="89"/>
      <c r="BL2824" s="42"/>
      <c r="BV2824" s="42"/>
      <c r="BW2824" s="42"/>
      <c r="CY2824" s="19">
        <v>0</v>
      </c>
      <c r="CZ2824" s="19">
        <v>3000</v>
      </c>
      <c r="DA2824" s="19">
        <f t="shared" si="98"/>
        <v>-3000</v>
      </c>
    </row>
    <row r="2825" spans="27:105" x14ac:dyDescent="0.35">
      <c r="AA2825" s="33"/>
      <c r="AB2825" s="33"/>
      <c r="AC2825" s="33"/>
      <c r="AN2825" s="89"/>
      <c r="BL2825" s="42"/>
      <c r="BV2825" s="42"/>
      <c r="BW2825" s="42"/>
      <c r="CY2825" s="19">
        <v>0</v>
      </c>
      <c r="CZ2825" s="19">
        <v>635.95059787000002</v>
      </c>
      <c r="DA2825" s="19">
        <f t="shared" si="98"/>
        <v>-635.95059787000002</v>
      </c>
    </row>
    <row r="2826" spans="27:105" x14ac:dyDescent="0.35">
      <c r="AA2826" s="33"/>
      <c r="AB2826" s="33"/>
      <c r="AC2826" s="33"/>
      <c r="AN2826" s="89"/>
      <c r="BL2826" s="42"/>
      <c r="BV2826" s="42"/>
      <c r="BW2826" s="42"/>
      <c r="CY2826" s="19">
        <v>0</v>
      </c>
      <c r="CZ2826" s="19">
        <v>1207.26580638</v>
      </c>
      <c r="DA2826" s="19">
        <f t="shared" si="98"/>
        <v>-1207.26580638</v>
      </c>
    </row>
    <row r="2827" spans="27:105" x14ac:dyDescent="0.35">
      <c r="AA2827" s="33"/>
      <c r="AB2827" s="33"/>
      <c r="AC2827" s="33"/>
      <c r="AN2827" s="89"/>
      <c r="BL2827" s="42"/>
      <c r="BV2827" s="42"/>
      <c r="BW2827" s="42"/>
      <c r="CY2827" s="19">
        <v>0</v>
      </c>
      <c r="CZ2827" s="19">
        <v>0</v>
      </c>
      <c r="DA2827" s="19">
        <f t="shared" si="98"/>
        <v>0</v>
      </c>
    </row>
    <row r="2828" spans="27:105" x14ac:dyDescent="0.35">
      <c r="AA2828" s="33"/>
      <c r="AB2828" s="33"/>
      <c r="AC2828" s="33"/>
      <c r="AN2828" s="89"/>
      <c r="BL2828" s="42"/>
      <c r="BV2828" s="42"/>
      <c r="BW2828" s="42"/>
      <c r="CY2828" s="19">
        <v>0</v>
      </c>
      <c r="CZ2828" s="19">
        <v>0</v>
      </c>
      <c r="DA2828" s="19">
        <f t="shared" si="98"/>
        <v>0</v>
      </c>
    </row>
    <row r="2829" spans="27:105" x14ac:dyDescent="0.35">
      <c r="AA2829" s="33"/>
      <c r="AB2829" s="33"/>
      <c r="AC2829" s="33"/>
      <c r="AN2829" s="89"/>
      <c r="BL2829" s="42"/>
      <c r="BV2829" s="42"/>
      <c r="BW2829" s="42"/>
      <c r="CY2829" s="19">
        <v>0</v>
      </c>
      <c r="CZ2829" s="19">
        <v>2829.49792359</v>
      </c>
      <c r="DA2829" s="19">
        <f t="shared" si="98"/>
        <v>-2829.49792359</v>
      </c>
    </row>
    <row r="2830" spans="27:105" x14ac:dyDescent="0.35">
      <c r="AA2830" s="33"/>
      <c r="AB2830" s="33"/>
      <c r="AC2830" s="33"/>
      <c r="AN2830" s="89"/>
      <c r="BL2830" s="42"/>
      <c r="BV2830" s="42"/>
      <c r="BW2830" s="42"/>
      <c r="CY2830" s="19">
        <v>0</v>
      </c>
      <c r="CZ2830" s="19">
        <v>0</v>
      </c>
      <c r="DA2830" s="19">
        <f t="shared" si="98"/>
        <v>0</v>
      </c>
    </row>
    <row r="2831" spans="27:105" x14ac:dyDescent="0.35">
      <c r="AA2831" s="33"/>
      <c r="AB2831" s="33"/>
      <c r="AC2831" s="33"/>
      <c r="AN2831" s="89"/>
      <c r="BL2831" s="42"/>
      <c r="BV2831" s="42"/>
      <c r="BW2831" s="42"/>
      <c r="CY2831" s="19">
        <v>1089.09451489</v>
      </c>
      <c r="CZ2831" s="19">
        <v>0</v>
      </c>
      <c r="DA2831" s="19">
        <f t="shared" si="98"/>
        <v>1089.09451489</v>
      </c>
    </row>
    <row r="2832" spans="27:105" x14ac:dyDescent="0.35">
      <c r="AA2832" s="33"/>
      <c r="AB2832" s="33"/>
      <c r="AC2832" s="33"/>
      <c r="AN2832" s="89"/>
      <c r="BL2832" s="42"/>
      <c r="BV2832" s="42"/>
      <c r="BW2832" s="42"/>
      <c r="CY2832" s="19">
        <v>0</v>
      </c>
      <c r="CZ2832" s="19">
        <v>0</v>
      </c>
      <c r="DA2832" s="19">
        <f t="shared" si="98"/>
        <v>0</v>
      </c>
    </row>
    <row r="2833" spans="27:105" x14ac:dyDescent="0.35">
      <c r="AA2833" s="33"/>
      <c r="AB2833" s="33"/>
      <c r="AC2833" s="33"/>
      <c r="AN2833" s="89"/>
      <c r="BL2833" s="42"/>
      <c r="BV2833" s="42"/>
      <c r="BW2833" s="42"/>
      <c r="CY2833" s="19">
        <v>0</v>
      </c>
      <c r="CZ2833" s="19">
        <v>0</v>
      </c>
      <c r="DA2833" s="19">
        <f t="shared" si="98"/>
        <v>0</v>
      </c>
    </row>
    <row r="2834" spans="27:105" x14ac:dyDescent="0.35">
      <c r="AA2834" s="33"/>
      <c r="AB2834" s="33"/>
      <c r="AC2834" s="33"/>
      <c r="AN2834" s="89"/>
      <c r="BL2834" s="42"/>
      <c r="BV2834" s="42"/>
      <c r="BW2834" s="42"/>
      <c r="CY2834" s="19">
        <v>1066.5346425499999</v>
      </c>
      <c r="CZ2834" s="19">
        <v>0</v>
      </c>
      <c r="DA2834" s="19">
        <f t="shared" si="98"/>
        <v>1066.5346425499999</v>
      </c>
    </row>
    <row r="2835" spans="27:105" x14ac:dyDescent="0.35">
      <c r="AA2835" s="33"/>
      <c r="AB2835" s="33"/>
      <c r="AC2835" s="33"/>
      <c r="AN2835" s="89"/>
      <c r="BL2835" s="42"/>
      <c r="BV2835" s="42"/>
      <c r="BW2835" s="42"/>
      <c r="CY2835" s="19">
        <v>0</v>
      </c>
      <c r="CZ2835" s="19">
        <v>0</v>
      </c>
      <c r="DA2835" s="19">
        <f t="shared" si="98"/>
        <v>0</v>
      </c>
    </row>
    <row r="2836" spans="27:105" x14ac:dyDescent="0.35">
      <c r="AA2836" s="33"/>
      <c r="AB2836" s="33"/>
      <c r="AC2836" s="33"/>
      <c r="AN2836" s="89"/>
      <c r="BL2836" s="42"/>
      <c r="BV2836" s="42"/>
      <c r="BW2836" s="42"/>
      <c r="CY2836" s="19">
        <v>0</v>
      </c>
      <c r="CZ2836" s="19">
        <v>0</v>
      </c>
      <c r="DA2836" s="19">
        <f t="shared" si="98"/>
        <v>0</v>
      </c>
    </row>
    <row r="2837" spans="27:105" x14ac:dyDescent="0.35">
      <c r="AA2837" s="33"/>
      <c r="AB2837" s="33"/>
      <c r="AC2837" s="33"/>
      <c r="AN2837" s="89"/>
      <c r="BL2837" s="42"/>
      <c r="BV2837" s="42"/>
      <c r="BW2837" s="42"/>
      <c r="CY2837" s="19">
        <v>0</v>
      </c>
      <c r="CZ2837" s="19">
        <v>0</v>
      </c>
      <c r="DA2837" s="19">
        <f t="shared" si="98"/>
        <v>0</v>
      </c>
    </row>
    <row r="2838" spans="27:105" x14ac:dyDescent="0.35">
      <c r="AA2838" s="33"/>
      <c r="AB2838" s="33"/>
      <c r="AC2838" s="33"/>
      <c r="AN2838" s="89"/>
      <c r="BL2838" s="42"/>
      <c r="BV2838" s="42"/>
      <c r="BW2838" s="42"/>
      <c r="CY2838" s="19">
        <v>0</v>
      </c>
      <c r="CZ2838" s="19">
        <v>0</v>
      </c>
      <c r="DA2838" s="19">
        <f t="shared" si="98"/>
        <v>0</v>
      </c>
    </row>
    <row r="2839" spans="27:105" x14ac:dyDescent="0.35">
      <c r="AA2839" s="33"/>
      <c r="AB2839" s="33"/>
      <c r="AC2839" s="33"/>
      <c r="AN2839" s="89"/>
      <c r="BL2839" s="42"/>
      <c r="BV2839" s="42"/>
      <c r="BW2839" s="42"/>
      <c r="CY2839" s="19">
        <v>0</v>
      </c>
      <c r="CZ2839" s="19">
        <v>0</v>
      </c>
      <c r="DA2839" s="19">
        <f t="shared" si="98"/>
        <v>0</v>
      </c>
    </row>
    <row r="2840" spans="27:105" x14ac:dyDescent="0.35">
      <c r="AA2840" s="33"/>
      <c r="AB2840" s="33"/>
      <c r="AC2840" s="33"/>
      <c r="AN2840" s="89"/>
      <c r="BL2840" s="42"/>
      <c r="BV2840" s="42"/>
      <c r="BW2840" s="42"/>
      <c r="CY2840" s="19">
        <v>0</v>
      </c>
      <c r="CZ2840" s="19">
        <v>0</v>
      </c>
      <c r="DA2840" s="19">
        <f t="shared" si="98"/>
        <v>0</v>
      </c>
    </row>
    <row r="2841" spans="27:105" x14ac:dyDescent="0.35">
      <c r="AA2841" s="33"/>
      <c r="AB2841" s="33"/>
      <c r="AC2841" s="33"/>
      <c r="AN2841" s="89"/>
      <c r="BL2841" s="42"/>
      <c r="BV2841" s="42"/>
      <c r="BW2841" s="42"/>
      <c r="CY2841" s="19">
        <v>0</v>
      </c>
      <c r="CZ2841" s="19">
        <v>0</v>
      </c>
      <c r="DA2841" s="19">
        <f t="shared" si="98"/>
        <v>0</v>
      </c>
    </row>
    <row r="2842" spans="27:105" x14ac:dyDescent="0.35">
      <c r="AA2842" s="33"/>
      <c r="AB2842" s="33"/>
      <c r="AC2842" s="33"/>
      <c r="AN2842" s="89"/>
      <c r="BL2842" s="42"/>
      <c r="BV2842" s="42"/>
      <c r="BW2842" s="42"/>
      <c r="CY2842" s="19">
        <v>2497.9437276600001</v>
      </c>
      <c r="CZ2842" s="19">
        <v>0</v>
      </c>
      <c r="DA2842" s="19">
        <f t="shared" si="98"/>
        <v>2497.9437276600001</v>
      </c>
    </row>
    <row r="2843" spans="27:105" x14ac:dyDescent="0.35">
      <c r="AA2843" s="33"/>
      <c r="AB2843" s="33"/>
      <c r="AC2843" s="33"/>
      <c r="AN2843" s="89"/>
      <c r="BL2843" s="42"/>
      <c r="BV2843" s="42"/>
      <c r="BW2843" s="42"/>
      <c r="CY2843" s="19">
        <v>2546.4066893600002</v>
      </c>
      <c r="CZ2843" s="19">
        <v>0</v>
      </c>
      <c r="DA2843" s="19">
        <f t="shared" si="98"/>
        <v>2546.4066893600002</v>
      </c>
    </row>
    <row r="2844" spans="27:105" x14ac:dyDescent="0.35">
      <c r="AA2844" s="33"/>
      <c r="AB2844" s="33"/>
      <c r="AC2844" s="33"/>
      <c r="AN2844" s="89"/>
      <c r="BL2844" s="42"/>
      <c r="BV2844" s="42"/>
      <c r="BW2844" s="42"/>
      <c r="CY2844" s="19">
        <v>0</v>
      </c>
      <c r="CZ2844" s="19">
        <v>0</v>
      </c>
      <c r="DA2844" s="19">
        <f t="shared" si="98"/>
        <v>0</v>
      </c>
    </row>
    <row r="2845" spans="27:105" x14ac:dyDescent="0.35">
      <c r="AA2845" s="33"/>
      <c r="AB2845" s="33"/>
      <c r="AC2845" s="33"/>
      <c r="AN2845" s="89"/>
      <c r="BL2845" s="42"/>
      <c r="BV2845" s="42"/>
      <c r="BW2845" s="42"/>
      <c r="CY2845" s="19">
        <v>0</v>
      </c>
      <c r="CZ2845" s="19">
        <v>0</v>
      </c>
      <c r="DA2845" s="19">
        <f t="shared" si="98"/>
        <v>0</v>
      </c>
    </row>
    <row r="2846" spans="27:105" x14ac:dyDescent="0.35">
      <c r="AA2846" s="33"/>
      <c r="AB2846" s="33"/>
      <c r="AC2846" s="33"/>
      <c r="AN2846" s="89"/>
      <c r="BL2846" s="42"/>
      <c r="BV2846" s="42"/>
      <c r="BW2846" s="42"/>
      <c r="CY2846" s="19">
        <v>0</v>
      </c>
      <c r="CZ2846" s="19">
        <v>3000</v>
      </c>
      <c r="DA2846" s="19">
        <f t="shared" si="98"/>
        <v>-3000</v>
      </c>
    </row>
    <row r="2847" spans="27:105" x14ac:dyDescent="0.35">
      <c r="AA2847" s="33"/>
      <c r="AB2847" s="33"/>
      <c r="AC2847" s="33"/>
      <c r="AN2847" s="89"/>
      <c r="BL2847" s="42"/>
      <c r="BV2847" s="42"/>
      <c r="BW2847" s="42"/>
      <c r="CY2847" s="19">
        <v>0</v>
      </c>
      <c r="CZ2847" s="19">
        <v>1419.60229787</v>
      </c>
      <c r="DA2847" s="19">
        <f t="shared" si="98"/>
        <v>-1419.60229787</v>
      </c>
    </row>
    <row r="2848" spans="27:105" x14ac:dyDescent="0.35">
      <c r="AA2848" s="33"/>
      <c r="AB2848" s="33"/>
      <c r="AC2848" s="33"/>
      <c r="AN2848" s="89"/>
      <c r="BL2848" s="42"/>
      <c r="BV2848" s="42"/>
      <c r="BW2848" s="42"/>
      <c r="CY2848" s="19">
        <v>0</v>
      </c>
      <c r="CZ2848" s="19">
        <v>1101.4601527299999</v>
      </c>
      <c r="DA2848" s="19">
        <f t="shared" si="98"/>
        <v>-1101.4601527299999</v>
      </c>
    </row>
    <row r="2849" spans="27:105" x14ac:dyDescent="0.35">
      <c r="AA2849" s="33"/>
      <c r="AB2849" s="33"/>
      <c r="AC2849" s="33"/>
      <c r="AN2849" s="89"/>
      <c r="BL2849" s="42"/>
      <c r="BV2849" s="42"/>
      <c r="BW2849" s="42"/>
      <c r="CY2849" s="19">
        <v>0</v>
      </c>
      <c r="CZ2849" s="19">
        <v>616.83859786999994</v>
      </c>
      <c r="DA2849" s="19">
        <f t="shared" si="98"/>
        <v>-616.83859786999994</v>
      </c>
    </row>
    <row r="2850" spans="27:105" x14ac:dyDescent="0.35">
      <c r="AA2850" s="33"/>
      <c r="AB2850" s="33"/>
      <c r="AC2850" s="33"/>
      <c r="AN2850" s="89"/>
      <c r="BL2850" s="42"/>
      <c r="BV2850" s="42"/>
      <c r="BW2850" s="42"/>
      <c r="CY2850" s="19">
        <v>0</v>
      </c>
      <c r="CZ2850" s="19">
        <v>1688.1637063799999</v>
      </c>
      <c r="DA2850" s="19">
        <f t="shared" si="98"/>
        <v>-1688.1637063799999</v>
      </c>
    </row>
    <row r="2851" spans="27:105" x14ac:dyDescent="0.35">
      <c r="AA2851" s="33"/>
      <c r="AB2851" s="33"/>
      <c r="AC2851" s="33"/>
      <c r="AN2851" s="89"/>
      <c r="BL2851" s="42"/>
      <c r="BV2851" s="42"/>
      <c r="BW2851" s="42"/>
      <c r="CY2851" s="19">
        <v>1437.5</v>
      </c>
      <c r="CZ2851" s="19">
        <v>1562.5</v>
      </c>
      <c r="DA2851" s="19">
        <f t="shared" si="98"/>
        <v>-125</v>
      </c>
    </row>
    <row r="2852" spans="27:105" x14ac:dyDescent="0.35">
      <c r="AA2852" s="33"/>
      <c r="AB2852" s="33"/>
      <c r="AC2852" s="33"/>
      <c r="AN2852" s="89"/>
      <c r="BL2852" s="42"/>
      <c r="BV2852" s="42"/>
      <c r="BW2852" s="42"/>
      <c r="CY2852" s="19">
        <v>0</v>
      </c>
      <c r="CZ2852" s="19">
        <v>0</v>
      </c>
      <c r="DA2852" s="19">
        <f t="shared" si="98"/>
        <v>0</v>
      </c>
    </row>
    <row r="2853" spans="27:105" x14ac:dyDescent="0.35">
      <c r="AA2853" s="33"/>
      <c r="AB2853" s="33"/>
      <c r="AC2853" s="33"/>
      <c r="AN2853" s="89"/>
      <c r="BL2853" s="42"/>
      <c r="BV2853" s="42"/>
      <c r="BW2853" s="42"/>
      <c r="CY2853" s="19">
        <v>0</v>
      </c>
      <c r="CZ2853" s="19">
        <v>0</v>
      </c>
      <c r="DA2853" s="19">
        <f t="shared" si="98"/>
        <v>0</v>
      </c>
    </row>
    <row r="2854" spans="27:105" x14ac:dyDescent="0.35">
      <c r="AA2854" s="33"/>
      <c r="AB2854" s="33"/>
      <c r="AC2854" s="33"/>
      <c r="AN2854" s="89"/>
      <c r="BL2854" s="42"/>
      <c r="BV2854" s="42"/>
      <c r="BW2854" s="42"/>
      <c r="CY2854" s="19">
        <v>0</v>
      </c>
      <c r="CZ2854" s="19">
        <v>0</v>
      </c>
      <c r="DA2854" s="19">
        <f t="shared" si="98"/>
        <v>0</v>
      </c>
    </row>
    <row r="2855" spans="27:105" x14ac:dyDescent="0.35">
      <c r="AA2855" s="33"/>
      <c r="AB2855" s="33"/>
      <c r="AC2855" s="33"/>
      <c r="AN2855" s="89"/>
      <c r="BL2855" s="42"/>
      <c r="BV2855" s="42"/>
      <c r="BW2855" s="42"/>
      <c r="CY2855" s="19">
        <v>325.11940289</v>
      </c>
      <c r="CZ2855" s="19">
        <v>0</v>
      </c>
      <c r="DA2855" s="19">
        <f t="shared" si="98"/>
        <v>325.11940289</v>
      </c>
    </row>
    <row r="2856" spans="27:105" x14ac:dyDescent="0.35">
      <c r="AA2856" s="33"/>
      <c r="AB2856" s="33"/>
      <c r="AC2856" s="33"/>
      <c r="AN2856" s="89"/>
      <c r="BL2856" s="42"/>
      <c r="BV2856" s="42"/>
      <c r="BW2856" s="42"/>
      <c r="CY2856" s="19">
        <v>0</v>
      </c>
      <c r="CZ2856" s="19">
        <v>353.39065532000001</v>
      </c>
      <c r="DA2856" s="19">
        <f t="shared" si="98"/>
        <v>-353.39065532000001</v>
      </c>
    </row>
    <row r="2857" spans="27:105" x14ac:dyDescent="0.35">
      <c r="AA2857" s="33"/>
      <c r="AB2857" s="33"/>
      <c r="AC2857" s="33"/>
      <c r="AN2857" s="89"/>
      <c r="BL2857" s="42"/>
      <c r="BV2857" s="42"/>
      <c r="BW2857" s="42"/>
      <c r="CY2857" s="19">
        <v>0</v>
      </c>
      <c r="CZ2857" s="19">
        <v>0</v>
      </c>
      <c r="DA2857" s="19">
        <f t="shared" si="98"/>
        <v>0</v>
      </c>
    </row>
    <row r="2858" spans="27:105" x14ac:dyDescent="0.35">
      <c r="AA2858" s="33"/>
      <c r="AB2858" s="33"/>
      <c r="AC2858" s="33"/>
      <c r="AN2858" s="89"/>
      <c r="BL2858" s="42"/>
      <c r="BV2858" s="42"/>
      <c r="BW2858" s="42"/>
      <c r="CY2858" s="19">
        <v>0</v>
      </c>
      <c r="CZ2858" s="19">
        <v>0</v>
      </c>
      <c r="DA2858" s="19">
        <f t="shared" si="98"/>
        <v>0</v>
      </c>
    </row>
    <row r="2859" spans="27:105" x14ac:dyDescent="0.35">
      <c r="AA2859" s="33"/>
      <c r="AB2859" s="33"/>
      <c r="AC2859" s="33"/>
      <c r="AN2859" s="89"/>
      <c r="BL2859" s="42"/>
      <c r="BV2859" s="42"/>
      <c r="BW2859" s="42"/>
      <c r="CY2859" s="19">
        <v>0</v>
      </c>
      <c r="CZ2859" s="19">
        <v>0</v>
      </c>
      <c r="DA2859" s="19">
        <f t="shared" si="98"/>
        <v>0</v>
      </c>
    </row>
    <row r="2860" spans="27:105" x14ac:dyDescent="0.35">
      <c r="AA2860" s="33"/>
      <c r="AB2860" s="33"/>
      <c r="AC2860" s="33"/>
      <c r="AN2860" s="89"/>
      <c r="BL2860" s="42"/>
      <c r="BV2860" s="42"/>
      <c r="BW2860" s="42"/>
      <c r="CY2860" s="19">
        <v>340.05872340000002</v>
      </c>
      <c r="CZ2860" s="19">
        <v>0</v>
      </c>
      <c r="DA2860" s="19">
        <f t="shared" si="98"/>
        <v>340.05872340000002</v>
      </c>
    </row>
    <row r="2861" spans="27:105" x14ac:dyDescent="0.35">
      <c r="AA2861" s="33"/>
      <c r="AB2861" s="33"/>
      <c r="AC2861" s="33"/>
      <c r="AN2861" s="89"/>
      <c r="BL2861" s="42"/>
      <c r="BV2861" s="42"/>
      <c r="BW2861" s="42"/>
      <c r="CY2861" s="19">
        <v>496.28792765999998</v>
      </c>
      <c r="CZ2861" s="19">
        <v>0</v>
      </c>
      <c r="DA2861" s="19">
        <f t="shared" si="98"/>
        <v>496.28792765999998</v>
      </c>
    </row>
    <row r="2862" spans="27:105" x14ac:dyDescent="0.35">
      <c r="AA2862" s="33"/>
      <c r="AB2862" s="33"/>
      <c r="AC2862" s="33"/>
      <c r="AN2862" s="89"/>
      <c r="BL2862" s="42"/>
      <c r="BV2862" s="42"/>
      <c r="BW2862" s="42"/>
      <c r="CY2862" s="19">
        <v>193.18261276999999</v>
      </c>
      <c r="CZ2862" s="19">
        <v>0</v>
      </c>
      <c r="DA2862" s="19">
        <f t="shared" si="98"/>
        <v>193.18261276999999</v>
      </c>
    </row>
    <row r="2863" spans="27:105" x14ac:dyDescent="0.35">
      <c r="AA2863" s="33"/>
      <c r="AB2863" s="33"/>
      <c r="AC2863" s="33"/>
      <c r="AN2863" s="89"/>
      <c r="BL2863" s="42"/>
      <c r="BV2863" s="42"/>
      <c r="BW2863" s="42"/>
      <c r="CY2863" s="19">
        <v>2928.9177724299998</v>
      </c>
      <c r="CZ2863" s="19">
        <v>0</v>
      </c>
      <c r="DA2863" s="19">
        <f t="shared" si="98"/>
        <v>2928.9177724299998</v>
      </c>
    </row>
    <row r="2864" spans="27:105" x14ac:dyDescent="0.35">
      <c r="AA2864" s="33"/>
      <c r="AB2864" s="33"/>
      <c r="AC2864" s="33"/>
      <c r="AN2864" s="89"/>
      <c r="BL2864" s="42"/>
      <c r="BV2864" s="42"/>
      <c r="BW2864" s="42"/>
      <c r="CY2864" s="19">
        <v>0</v>
      </c>
      <c r="CZ2864" s="19">
        <v>324.37474894000002</v>
      </c>
      <c r="DA2864" s="19">
        <f t="shared" si="98"/>
        <v>-324.37474894000002</v>
      </c>
    </row>
    <row r="2865" spans="27:105" x14ac:dyDescent="0.35">
      <c r="AA2865" s="33"/>
      <c r="AB2865" s="33"/>
      <c r="AC2865" s="33"/>
      <c r="AN2865" s="89"/>
      <c r="BL2865" s="42"/>
      <c r="BV2865" s="42"/>
      <c r="BW2865" s="42"/>
      <c r="CY2865" s="19">
        <v>423.43262979000002</v>
      </c>
      <c r="CZ2865" s="19">
        <v>0</v>
      </c>
      <c r="DA2865" s="19">
        <f t="shared" si="98"/>
        <v>423.43262979000002</v>
      </c>
    </row>
    <row r="2866" spans="27:105" x14ac:dyDescent="0.35">
      <c r="AA2866" s="33"/>
      <c r="AB2866" s="33"/>
      <c r="AC2866" s="33"/>
      <c r="AN2866" s="89"/>
      <c r="BL2866" s="42"/>
      <c r="BV2866" s="42"/>
      <c r="BW2866" s="42"/>
      <c r="CY2866" s="19">
        <v>934.21332766</v>
      </c>
      <c r="CZ2866" s="19">
        <v>0</v>
      </c>
      <c r="DA2866" s="19">
        <f t="shared" si="98"/>
        <v>934.21332766</v>
      </c>
    </row>
    <row r="2867" spans="27:105" x14ac:dyDescent="0.35">
      <c r="AA2867" s="33"/>
      <c r="AB2867" s="33"/>
      <c r="AC2867" s="33"/>
      <c r="AN2867" s="89"/>
      <c r="BL2867" s="42"/>
      <c r="BV2867" s="42"/>
      <c r="BW2867" s="42"/>
      <c r="CY2867" s="19">
        <v>1582.3317753199999</v>
      </c>
      <c r="CZ2867" s="19">
        <v>0</v>
      </c>
      <c r="DA2867" s="19">
        <f t="shared" si="98"/>
        <v>1582.3317753199999</v>
      </c>
    </row>
    <row r="2868" spans="27:105" x14ac:dyDescent="0.35">
      <c r="AA2868" s="33"/>
      <c r="AB2868" s="33"/>
      <c r="AC2868" s="33"/>
      <c r="AN2868" s="89"/>
      <c r="BL2868" s="42"/>
      <c r="BV2868" s="42"/>
      <c r="BW2868" s="42"/>
      <c r="CY2868" s="19">
        <v>3000</v>
      </c>
      <c r="CZ2868" s="19">
        <v>0</v>
      </c>
      <c r="DA2868" s="19">
        <f t="shared" si="98"/>
        <v>3000</v>
      </c>
    </row>
    <row r="2869" spans="27:105" x14ac:dyDescent="0.35">
      <c r="AA2869" s="33"/>
      <c r="AB2869" s="33"/>
      <c r="AC2869" s="33"/>
      <c r="AN2869" s="89"/>
      <c r="BL2869" s="42"/>
      <c r="BV2869" s="42"/>
      <c r="BW2869" s="42"/>
      <c r="CY2869" s="19">
        <v>0</v>
      </c>
      <c r="CZ2869" s="19">
        <v>0</v>
      </c>
      <c r="DA2869" s="19">
        <f t="shared" si="98"/>
        <v>0</v>
      </c>
    </row>
    <row r="2870" spans="27:105" x14ac:dyDescent="0.35">
      <c r="AA2870" s="33"/>
      <c r="AB2870" s="33"/>
      <c r="AC2870" s="33"/>
      <c r="AN2870" s="89"/>
      <c r="BL2870" s="42"/>
      <c r="BV2870" s="42"/>
      <c r="BW2870" s="42"/>
      <c r="CY2870" s="19">
        <v>0</v>
      </c>
      <c r="CZ2870" s="19">
        <v>2116.65828298</v>
      </c>
      <c r="DA2870" s="19">
        <f t="shared" si="98"/>
        <v>-2116.65828298</v>
      </c>
    </row>
    <row r="2871" spans="27:105" x14ac:dyDescent="0.35">
      <c r="AA2871" s="33"/>
      <c r="AB2871" s="33"/>
      <c r="AC2871" s="33"/>
      <c r="AN2871" s="89"/>
      <c r="BL2871" s="42"/>
      <c r="BV2871" s="42"/>
      <c r="BW2871" s="42"/>
      <c r="CY2871" s="19">
        <v>0</v>
      </c>
      <c r="CZ2871" s="19">
        <v>677.14929787000005</v>
      </c>
      <c r="DA2871" s="19">
        <f t="shared" si="98"/>
        <v>-677.14929787000005</v>
      </c>
    </row>
    <row r="2872" spans="27:105" x14ac:dyDescent="0.35">
      <c r="AA2872" s="33"/>
      <c r="AB2872" s="33"/>
      <c r="AC2872" s="33"/>
      <c r="AN2872" s="89"/>
      <c r="BL2872" s="42"/>
      <c r="BV2872" s="42"/>
      <c r="BW2872" s="42"/>
      <c r="CY2872" s="19">
        <v>0</v>
      </c>
      <c r="CZ2872" s="19">
        <v>1640.9750278399999</v>
      </c>
      <c r="DA2872" s="19">
        <f t="shared" si="98"/>
        <v>-1640.9750278399999</v>
      </c>
    </row>
    <row r="2873" spans="27:105" x14ac:dyDescent="0.35">
      <c r="AA2873" s="33"/>
      <c r="AB2873" s="33"/>
      <c r="AC2873" s="33"/>
      <c r="AN2873" s="89"/>
      <c r="BL2873" s="42"/>
      <c r="BV2873" s="42"/>
      <c r="BW2873" s="42"/>
      <c r="CY2873" s="19">
        <v>0</v>
      </c>
      <c r="CZ2873" s="19">
        <v>3000</v>
      </c>
      <c r="DA2873" s="19">
        <f t="shared" si="98"/>
        <v>-3000</v>
      </c>
    </row>
    <row r="2874" spans="27:105" x14ac:dyDescent="0.35">
      <c r="AA2874" s="33"/>
      <c r="AB2874" s="33"/>
      <c r="AC2874" s="33"/>
      <c r="AN2874" s="89"/>
      <c r="BL2874" s="42"/>
      <c r="BV2874" s="42"/>
      <c r="BW2874" s="42"/>
      <c r="CY2874" s="19">
        <v>0</v>
      </c>
      <c r="CZ2874" s="19">
        <v>3000</v>
      </c>
      <c r="DA2874" s="19">
        <f t="shared" si="98"/>
        <v>-3000</v>
      </c>
    </row>
    <row r="2875" spans="27:105" x14ac:dyDescent="0.35">
      <c r="AA2875" s="33"/>
      <c r="AB2875" s="33"/>
      <c r="AC2875" s="33"/>
      <c r="AN2875" s="89"/>
      <c r="BL2875" s="42"/>
      <c r="BV2875" s="42"/>
      <c r="BW2875" s="42"/>
      <c r="CY2875" s="19">
        <v>0</v>
      </c>
      <c r="CZ2875" s="19">
        <v>0</v>
      </c>
      <c r="DA2875" s="19">
        <f t="shared" si="98"/>
        <v>0</v>
      </c>
    </row>
    <row r="2876" spans="27:105" x14ac:dyDescent="0.35">
      <c r="AA2876" s="33"/>
      <c r="AB2876" s="33"/>
      <c r="AC2876" s="33"/>
      <c r="AN2876" s="89"/>
      <c r="BL2876" s="42"/>
      <c r="BV2876" s="42"/>
      <c r="BW2876" s="42"/>
      <c r="CY2876" s="19">
        <v>0</v>
      </c>
      <c r="CZ2876" s="19">
        <v>0</v>
      </c>
      <c r="DA2876" s="19">
        <f t="shared" si="98"/>
        <v>0</v>
      </c>
    </row>
    <row r="2877" spans="27:105" x14ac:dyDescent="0.35">
      <c r="AA2877" s="33"/>
      <c r="AB2877" s="33"/>
      <c r="AC2877" s="33"/>
      <c r="AN2877" s="89"/>
      <c r="BL2877" s="42"/>
      <c r="BV2877" s="42"/>
      <c r="BW2877" s="42"/>
      <c r="CY2877" s="19">
        <v>0</v>
      </c>
      <c r="CZ2877" s="19">
        <v>0</v>
      </c>
      <c r="DA2877" s="19">
        <f t="shared" si="98"/>
        <v>0</v>
      </c>
    </row>
    <row r="2878" spans="27:105" x14ac:dyDescent="0.35">
      <c r="AA2878" s="33"/>
      <c r="AB2878" s="33"/>
      <c r="AC2878" s="33"/>
      <c r="AN2878" s="89"/>
      <c r="BL2878" s="42"/>
      <c r="BV2878" s="42"/>
      <c r="BW2878" s="42"/>
      <c r="CY2878" s="19">
        <v>0</v>
      </c>
      <c r="CZ2878" s="19">
        <v>0</v>
      </c>
      <c r="DA2878" s="19">
        <f t="shared" si="98"/>
        <v>0</v>
      </c>
    </row>
    <row r="2879" spans="27:105" x14ac:dyDescent="0.35">
      <c r="AA2879" s="33"/>
      <c r="AB2879" s="33"/>
      <c r="AC2879" s="33"/>
      <c r="AN2879" s="89"/>
      <c r="BL2879" s="42"/>
      <c r="BV2879" s="42"/>
      <c r="BW2879" s="42"/>
      <c r="CY2879" s="19">
        <v>0</v>
      </c>
      <c r="CZ2879" s="19">
        <v>0</v>
      </c>
      <c r="DA2879" s="19">
        <f t="shared" si="98"/>
        <v>0</v>
      </c>
    </row>
    <row r="2880" spans="27:105" x14ac:dyDescent="0.35">
      <c r="AA2880" s="33"/>
      <c r="AB2880" s="33"/>
      <c r="AC2880" s="33"/>
      <c r="AN2880" s="89"/>
      <c r="BL2880" s="42"/>
      <c r="BV2880" s="42"/>
      <c r="BW2880" s="42"/>
      <c r="CY2880" s="19">
        <v>631.14927660000001</v>
      </c>
      <c r="CZ2880" s="19">
        <v>0</v>
      </c>
      <c r="DA2880" s="19">
        <f t="shared" si="98"/>
        <v>631.14927660000001</v>
      </c>
    </row>
    <row r="2881" spans="27:105" x14ac:dyDescent="0.35">
      <c r="AA2881" s="33"/>
      <c r="AB2881" s="33"/>
      <c r="AC2881" s="33"/>
      <c r="AN2881" s="89"/>
      <c r="BL2881" s="42"/>
      <c r="BV2881" s="42"/>
      <c r="BW2881" s="42"/>
      <c r="CY2881" s="19">
        <v>3000</v>
      </c>
      <c r="CZ2881" s="19">
        <v>0</v>
      </c>
      <c r="DA2881" s="19">
        <f t="shared" si="98"/>
        <v>3000</v>
      </c>
    </row>
    <row r="2882" spans="27:105" x14ac:dyDescent="0.35">
      <c r="AA2882" s="33"/>
      <c r="AB2882" s="33"/>
      <c r="AC2882" s="33"/>
      <c r="AN2882" s="89"/>
      <c r="BL2882" s="42"/>
      <c r="BV2882" s="42"/>
      <c r="BW2882" s="42"/>
      <c r="CY2882" s="19">
        <v>0</v>
      </c>
      <c r="CZ2882" s="19">
        <v>0</v>
      </c>
      <c r="DA2882" s="19">
        <f t="shared" si="98"/>
        <v>0</v>
      </c>
    </row>
    <row r="2883" spans="27:105" x14ac:dyDescent="0.35">
      <c r="AA2883" s="33"/>
      <c r="AB2883" s="33"/>
      <c r="AC2883" s="33"/>
      <c r="AN2883" s="89"/>
      <c r="BL2883" s="42"/>
      <c r="BV2883" s="42"/>
      <c r="BW2883" s="42"/>
      <c r="CY2883" s="19">
        <v>0</v>
      </c>
      <c r="CZ2883" s="19">
        <v>0</v>
      </c>
      <c r="DA2883" s="19">
        <f t="shared" si="98"/>
        <v>0</v>
      </c>
    </row>
    <row r="2884" spans="27:105" x14ac:dyDescent="0.35">
      <c r="AA2884" s="33"/>
      <c r="AB2884" s="33"/>
      <c r="AC2884" s="33"/>
      <c r="AN2884" s="89"/>
      <c r="BL2884" s="42"/>
      <c r="BV2884" s="42"/>
      <c r="BW2884" s="42"/>
      <c r="CY2884" s="19">
        <v>2368.8507233999999</v>
      </c>
      <c r="CZ2884" s="19">
        <v>0</v>
      </c>
      <c r="DA2884" s="19">
        <f t="shared" si="98"/>
        <v>2368.8507233999999</v>
      </c>
    </row>
    <row r="2885" spans="27:105" x14ac:dyDescent="0.35">
      <c r="AA2885" s="33"/>
      <c r="AB2885" s="33"/>
      <c r="AC2885" s="33"/>
      <c r="AN2885" s="89"/>
      <c r="BL2885" s="42"/>
      <c r="BV2885" s="42"/>
      <c r="BW2885" s="42"/>
      <c r="CY2885" s="19">
        <v>0</v>
      </c>
      <c r="CZ2885" s="19">
        <v>0</v>
      </c>
      <c r="DA2885" s="19">
        <f t="shared" si="98"/>
        <v>0</v>
      </c>
    </row>
    <row r="2886" spans="27:105" x14ac:dyDescent="0.35">
      <c r="AA2886" s="33"/>
      <c r="AB2886" s="33"/>
      <c r="AC2886" s="33"/>
      <c r="AN2886" s="89"/>
      <c r="BL2886" s="42"/>
      <c r="BV2886" s="42"/>
      <c r="BW2886" s="42"/>
      <c r="CY2886" s="19">
        <v>0</v>
      </c>
      <c r="CZ2886" s="19">
        <v>0</v>
      </c>
      <c r="DA2886" s="19">
        <f t="shared" ref="DA2886:DA2949" si="99">CY2886-CZ2886</f>
        <v>0</v>
      </c>
    </row>
    <row r="2887" spans="27:105" x14ac:dyDescent="0.35">
      <c r="AA2887" s="33"/>
      <c r="AB2887" s="33"/>
      <c r="AC2887" s="33"/>
      <c r="AN2887" s="89"/>
      <c r="BL2887" s="42"/>
      <c r="BV2887" s="42"/>
      <c r="BW2887" s="42"/>
      <c r="CY2887" s="19">
        <v>0</v>
      </c>
      <c r="CZ2887" s="19">
        <v>0</v>
      </c>
      <c r="DA2887" s="19">
        <f t="shared" si="99"/>
        <v>0</v>
      </c>
    </row>
    <row r="2888" spans="27:105" x14ac:dyDescent="0.35">
      <c r="AA2888" s="33"/>
      <c r="AB2888" s="33"/>
      <c r="AC2888" s="33"/>
      <c r="AN2888" s="89"/>
      <c r="BL2888" s="42"/>
      <c r="BV2888" s="42"/>
      <c r="BW2888" s="42"/>
      <c r="CY2888" s="19">
        <v>0</v>
      </c>
      <c r="CZ2888" s="19">
        <v>0</v>
      </c>
      <c r="DA2888" s="19">
        <f t="shared" si="99"/>
        <v>0</v>
      </c>
    </row>
    <row r="2889" spans="27:105" x14ac:dyDescent="0.35">
      <c r="AA2889" s="33"/>
      <c r="AB2889" s="33"/>
      <c r="AC2889" s="33"/>
      <c r="AN2889" s="89"/>
      <c r="BL2889" s="42"/>
      <c r="BV2889" s="42"/>
      <c r="BW2889" s="42"/>
      <c r="CY2889" s="19">
        <v>1431.17222468</v>
      </c>
      <c r="CZ2889" s="19">
        <v>0</v>
      </c>
      <c r="DA2889" s="19">
        <f t="shared" si="99"/>
        <v>1431.17222468</v>
      </c>
    </row>
    <row r="2890" spans="27:105" x14ac:dyDescent="0.35">
      <c r="AA2890" s="33"/>
      <c r="AB2890" s="33"/>
      <c r="AC2890" s="33"/>
      <c r="AN2890" s="89"/>
      <c r="BL2890" s="42"/>
      <c r="BV2890" s="42"/>
      <c r="BW2890" s="42"/>
      <c r="CY2890" s="19">
        <v>0</v>
      </c>
      <c r="CZ2890" s="19">
        <v>0</v>
      </c>
      <c r="DA2890" s="19">
        <f t="shared" si="99"/>
        <v>0</v>
      </c>
    </row>
    <row r="2891" spans="27:105" x14ac:dyDescent="0.35">
      <c r="AA2891" s="33"/>
      <c r="AB2891" s="33"/>
      <c r="AC2891" s="33"/>
      <c r="AN2891" s="89"/>
      <c r="BL2891" s="42"/>
      <c r="BV2891" s="42"/>
      <c r="BW2891" s="42"/>
      <c r="CY2891" s="19">
        <v>2168.82777532</v>
      </c>
      <c r="CZ2891" s="19">
        <v>0</v>
      </c>
      <c r="DA2891" s="19">
        <f t="shared" si="99"/>
        <v>2168.82777532</v>
      </c>
    </row>
    <row r="2892" spans="27:105" x14ac:dyDescent="0.35">
      <c r="AA2892" s="33"/>
      <c r="AB2892" s="33"/>
      <c r="AC2892" s="33"/>
      <c r="AN2892" s="89"/>
      <c r="BL2892" s="42"/>
      <c r="BV2892" s="42"/>
      <c r="BW2892" s="42"/>
      <c r="CY2892" s="19">
        <v>0</v>
      </c>
      <c r="CZ2892" s="19">
        <v>0</v>
      </c>
      <c r="DA2892" s="19">
        <f t="shared" si="99"/>
        <v>0</v>
      </c>
    </row>
    <row r="2893" spans="27:105" x14ac:dyDescent="0.35">
      <c r="AA2893" s="33"/>
      <c r="AB2893" s="33"/>
      <c r="AC2893" s="33"/>
      <c r="AN2893" s="89"/>
      <c r="BL2893" s="42"/>
      <c r="BV2893" s="42"/>
      <c r="BW2893" s="42"/>
      <c r="CY2893" s="19">
        <v>0</v>
      </c>
      <c r="CZ2893" s="19">
        <v>0</v>
      </c>
      <c r="DA2893" s="19">
        <f t="shared" si="99"/>
        <v>0</v>
      </c>
    </row>
    <row r="2894" spans="27:105" x14ac:dyDescent="0.35">
      <c r="AA2894" s="33"/>
      <c r="AB2894" s="33"/>
      <c r="AC2894" s="33"/>
      <c r="AN2894" s="89"/>
      <c r="BL2894" s="42"/>
      <c r="BV2894" s="42"/>
      <c r="BW2894" s="42"/>
      <c r="CY2894" s="19">
        <v>0</v>
      </c>
      <c r="CZ2894" s="19">
        <v>0</v>
      </c>
      <c r="DA2894" s="19">
        <f t="shared" si="99"/>
        <v>0</v>
      </c>
    </row>
    <row r="2895" spans="27:105" x14ac:dyDescent="0.35">
      <c r="AA2895" s="33"/>
      <c r="AB2895" s="33"/>
      <c r="AC2895" s="33"/>
      <c r="AN2895" s="89"/>
      <c r="BL2895" s="42"/>
      <c r="BV2895" s="42"/>
      <c r="BW2895" s="42"/>
      <c r="CY2895" s="19">
        <v>0</v>
      </c>
      <c r="CZ2895" s="19">
        <v>3000</v>
      </c>
      <c r="DA2895" s="19">
        <f t="shared" si="99"/>
        <v>-3000</v>
      </c>
    </row>
    <row r="2896" spans="27:105" x14ac:dyDescent="0.35">
      <c r="AA2896" s="33"/>
      <c r="AB2896" s="33"/>
      <c r="AC2896" s="33"/>
      <c r="AN2896" s="89"/>
      <c r="BL2896" s="42"/>
      <c r="BV2896" s="42"/>
      <c r="BW2896" s="42"/>
      <c r="CY2896" s="19">
        <v>0</v>
      </c>
      <c r="CZ2896" s="19">
        <v>3000</v>
      </c>
      <c r="DA2896" s="19">
        <f t="shared" si="99"/>
        <v>-3000</v>
      </c>
    </row>
    <row r="2897" spans="27:105" x14ac:dyDescent="0.35">
      <c r="AA2897" s="33"/>
      <c r="AB2897" s="33"/>
      <c r="AC2897" s="33"/>
      <c r="AN2897" s="89"/>
      <c r="BL2897" s="42"/>
      <c r="BV2897" s="42"/>
      <c r="BW2897" s="42"/>
      <c r="CY2897" s="19">
        <v>0</v>
      </c>
      <c r="CZ2897" s="19">
        <v>3000</v>
      </c>
      <c r="DA2897" s="19">
        <f t="shared" si="99"/>
        <v>-3000</v>
      </c>
    </row>
    <row r="2898" spans="27:105" x14ac:dyDescent="0.35">
      <c r="AA2898" s="33"/>
      <c r="AB2898" s="33"/>
      <c r="AC2898" s="33"/>
      <c r="AN2898" s="89"/>
      <c r="BL2898" s="42"/>
      <c r="BV2898" s="42"/>
      <c r="BW2898" s="42"/>
      <c r="CY2898" s="19">
        <v>0</v>
      </c>
      <c r="CZ2898" s="19">
        <v>1434.7826087000001</v>
      </c>
      <c r="DA2898" s="19">
        <f t="shared" si="99"/>
        <v>-1434.7826087000001</v>
      </c>
    </row>
    <row r="2899" spans="27:105" x14ac:dyDescent="0.35">
      <c r="AA2899" s="33"/>
      <c r="AB2899" s="33"/>
      <c r="AC2899" s="33"/>
      <c r="AN2899" s="89"/>
      <c r="BL2899" s="42"/>
      <c r="BV2899" s="42"/>
      <c r="BW2899" s="42"/>
      <c r="CY2899" s="19">
        <v>0</v>
      </c>
      <c r="CZ2899" s="19">
        <v>0</v>
      </c>
      <c r="DA2899" s="19">
        <f t="shared" si="99"/>
        <v>0</v>
      </c>
    </row>
    <row r="2900" spans="27:105" x14ac:dyDescent="0.35">
      <c r="AA2900" s="33"/>
      <c r="AB2900" s="33"/>
      <c r="AC2900" s="33"/>
      <c r="AN2900" s="89"/>
      <c r="BL2900" s="42"/>
      <c r="BV2900" s="42"/>
      <c r="BW2900" s="42"/>
      <c r="CY2900" s="19">
        <v>0</v>
      </c>
      <c r="CZ2900" s="19">
        <v>0</v>
      </c>
      <c r="DA2900" s="19">
        <f t="shared" si="99"/>
        <v>0</v>
      </c>
    </row>
    <row r="2901" spans="27:105" x14ac:dyDescent="0.35">
      <c r="AA2901" s="33"/>
      <c r="AB2901" s="33"/>
      <c r="AC2901" s="33"/>
      <c r="AN2901" s="89"/>
      <c r="BL2901" s="42"/>
      <c r="BV2901" s="42"/>
      <c r="BW2901" s="42"/>
      <c r="CY2901" s="19">
        <v>0</v>
      </c>
      <c r="CZ2901" s="19">
        <v>0</v>
      </c>
      <c r="DA2901" s="19">
        <f t="shared" si="99"/>
        <v>0</v>
      </c>
    </row>
    <row r="2902" spans="27:105" x14ac:dyDescent="0.35">
      <c r="AA2902" s="33"/>
      <c r="AB2902" s="33"/>
      <c r="AC2902" s="33"/>
      <c r="AN2902" s="89"/>
      <c r="BL2902" s="42"/>
      <c r="BV2902" s="42"/>
      <c r="BW2902" s="42"/>
      <c r="CY2902" s="19">
        <v>0</v>
      </c>
      <c r="CZ2902" s="19">
        <v>0</v>
      </c>
      <c r="DA2902" s="19">
        <f t="shared" si="99"/>
        <v>0</v>
      </c>
    </row>
    <row r="2903" spans="27:105" x14ac:dyDescent="0.35">
      <c r="AA2903" s="33"/>
      <c r="AB2903" s="33"/>
      <c r="AC2903" s="33"/>
      <c r="AN2903" s="89"/>
      <c r="BL2903" s="42"/>
      <c r="BV2903" s="42"/>
      <c r="BW2903" s="42"/>
      <c r="CY2903" s="19">
        <v>0</v>
      </c>
      <c r="CZ2903" s="19">
        <v>0</v>
      </c>
      <c r="DA2903" s="19">
        <f t="shared" si="99"/>
        <v>0</v>
      </c>
    </row>
    <row r="2904" spans="27:105" x14ac:dyDescent="0.35">
      <c r="AA2904" s="33"/>
      <c r="AB2904" s="33"/>
      <c r="AC2904" s="33"/>
      <c r="AN2904" s="89"/>
      <c r="BL2904" s="42"/>
      <c r="BV2904" s="42"/>
      <c r="BW2904" s="42"/>
      <c r="CY2904" s="19">
        <v>3000</v>
      </c>
      <c r="CZ2904" s="19">
        <v>0</v>
      </c>
      <c r="DA2904" s="19">
        <f t="shared" si="99"/>
        <v>3000</v>
      </c>
    </row>
    <row r="2905" spans="27:105" x14ac:dyDescent="0.35">
      <c r="AA2905" s="33"/>
      <c r="AB2905" s="33"/>
      <c r="AC2905" s="33"/>
      <c r="AN2905" s="89"/>
      <c r="BL2905" s="42"/>
      <c r="BV2905" s="42"/>
      <c r="BW2905" s="42"/>
      <c r="CY2905" s="19">
        <v>0</v>
      </c>
      <c r="CZ2905" s="19">
        <v>0</v>
      </c>
      <c r="DA2905" s="19">
        <f t="shared" si="99"/>
        <v>0</v>
      </c>
    </row>
    <row r="2906" spans="27:105" x14ac:dyDescent="0.35">
      <c r="AA2906" s="33"/>
      <c r="AB2906" s="33"/>
      <c r="AC2906" s="33"/>
      <c r="AN2906" s="89"/>
      <c r="BL2906" s="42"/>
      <c r="BV2906" s="42"/>
      <c r="BW2906" s="42"/>
      <c r="CY2906" s="19">
        <v>231.32220138</v>
      </c>
      <c r="CZ2906" s="19">
        <v>0</v>
      </c>
      <c r="DA2906" s="19">
        <f t="shared" si="99"/>
        <v>231.32220138</v>
      </c>
    </row>
    <row r="2907" spans="27:105" x14ac:dyDescent="0.35">
      <c r="AA2907" s="33"/>
      <c r="AB2907" s="33"/>
      <c r="AC2907" s="33"/>
      <c r="AN2907" s="89"/>
      <c r="BL2907" s="42"/>
      <c r="BV2907" s="42"/>
      <c r="BW2907" s="42"/>
      <c r="CY2907" s="19">
        <v>3000</v>
      </c>
      <c r="CZ2907" s="19">
        <v>0</v>
      </c>
      <c r="DA2907" s="19">
        <f t="shared" si="99"/>
        <v>3000</v>
      </c>
    </row>
    <row r="2908" spans="27:105" x14ac:dyDescent="0.35">
      <c r="AA2908" s="33"/>
      <c r="AB2908" s="33"/>
      <c r="AC2908" s="33"/>
      <c r="AN2908" s="89"/>
      <c r="BL2908" s="42"/>
      <c r="BV2908" s="42"/>
      <c r="BW2908" s="42"/>
      <c r="CY2908" s="19">
        <v>0</v>
      </c>
      <c r="CZ2908" s="19">
        <v>0</v>
      </c>
      <c r="DA2908" s="19">
        <f t="shared" si="99"/>
        <v>0</v>
      </c>
    </row>
    <row r="2909" spans="27:105" x14ac:dyDescent="0.35">
      <c r="AA2909" s="33"/>
      <c r="AB2909" s="33"/>
      <c r="AC2909" s="33"/>
      <c r="AN2909" s="89"/>
      <c r="BL2909" s="42"/>
      <c r="BV2909" s="42"/>
      <c r="BW2909" s="42"/>
      <c r="CY2909" s="19">
        <v>393.58550566999997</v>
      </c>
      <c r="CZ2909" s="19">
        <v>0</v>
      </c>
      <c r="DA2909" s="19">
        <f t="shared" si="99"/>
        <v>393.58550566999997</v>
      </c>
    </row>
    <row r="2910" spans="27:105" x14ac:dyDescent="0.35">
      <c r="AA2910" s="33"/>
      <c r="AB2910" s="33"/>
      <c r="AC2910" s="33"/>
      <c r="AN2910" s="89"/>
      <c r="BL2910" s="42"/>
      <c r="BV2910" s="42"/>
      <c r="BW2910" s="42"/>
      <c r="CY2910" s="19">
        <v>0</v>
      </c>
      <c r="CZ2910" s="19">
        <v>0</v>
      </c>
      <c r="DA2910" s="19">
        <f t="shared" si="99"/>
        <v>0</v>
      </c>
    </row>
    <row r="2911" spans="27:105" x14ac:dyDescent="0.35">
      <c r="AA2911" s="33"/>
      <c r="AB2911" s="33"/>
      <c r="AC2911" s="33"/>
      <c r="AN2911" s="89"/>
      <c r="BL2911" s="42"/>
      <c r="BV2911" s="42"/>
      <c r="BW2911" s="42"/>
      <c r="CY2911" s="19">
        <v>0</v>
      </c>
      <c r="CZ2911" s="19">
        <v>0</v>
      </c>
      <c r="DA2911" s="19">
        <f t="shared" si="99"/>
        <v>0</v>
      </c>
    </row>
    <row r="2912" spans="27:105" x14ac:dyDescent="0.35">
      <c r="AA2912" s="33"/>
      <c r="AB2912" s="33"/>
      <c r="AC2912" s="33"/>
      <c r="AN2912" s="89"/>
      <c r="BL2912" s="42"/>
      <c r="BV2912" s="42"/>
      <c r="BW2912" s="42"/>
      <c r="CY2912" s="19">
        <v>1826.4301573400001</v>
      </c>
      <c r="CZ2912" s="19">
        <v>0</v>
      </c>
      <c r="DA2912" s="19">
        <f t="shared" si="99"/>
        <v>1826.4301573400001</v>
      </c>
    </row>
    <row r="2913" spans="27:105" x14ac:dyDescent="0.35">
      <c r="AA2913" s="33"/>
      <c r="AB2913" s="33"/>
      <c r="AC2913" s="33"/>
      <c r="AN2913" s="89"/>
      <c r="BL2913" s="42"/>
      <c r="BV2913" s="42"/>
      <c r="BW2913" s="42"/>
      <c r="CY2913" s="19">
        <v>0</v>
      </c>
      <c r="CZ2913" s="19">
        <v>0</v>
      </c>
      <c r="DA2913" s="19">
        <f t="shared" si="99"/>
        <v>0</v>
      </c>
    </row>
    <row r="2914" spans="27:105" x14ac:dyDescent="0.35">
      <c r="AA2914" s="33"/>
      <c r="AB2914" s="33"/>
      <c r="AC2914" s="33"/>
      <c r="AN2914" s="89"/>
      <c r="BL2914" s="42"/>
      <c r="BV2914" s="42"/>
      <c r="BW2914" s="42"/>
      <c r="CY2914" s="19">
        <v>0</v>
      </c>
      <c r="CZ2914" s="19">
        <v>0</v>
      </c>
      <c r="DA2914" s="19">
        <f t="shared" si="99"/>
        <v>0</v>
      </c>
    </row>
    <row r="2915" spans="27:105" x14ac:dyDescent="0.35">
      <c r="AA2915" s="33"/>
      <c r="AB2915" s="33"/>
      <c r="AC2915" s="33"/>
      <c r="AN2915" s="89"/>
      <c r="BL2915" s="42"/>
      <c r="BV2915" s="42"/>
      <c r="BW2915" s="42"/>
      <c r="CY2915" s="19">
        <v>0</v>
      </c>
      <c r="CZ2915" s="19">
        <v>0</v>
      </c>
      <c r="DA2915" s="19">
        <f t="shared" si="99"/>
        <v>0</v>
      </c>
    </row>
    <row r="2916" spans="27:105" x14ac:dyDescent="0.35">
      <c r="AA2916" s="33"/>
      <c r="AB2916" s="33"/>
      <c r="AC2916" s="33"/>
      <c r="AN2916" s="89"/>
      <c r="BL2916" s="42"/>
      <c r="BV2916" s="42"/>
      <c r="BW2916" s="42"/>
      <c r="CY2916" s="19">
        <v>1148.6621356200001</v>
      </c>
      <c r="CZ2916" s="19">
        <v>0</v>
      </c>
      <c r="DA2916" s="19">
        <f t="shared" si="99"/>
        <v>1148.6621356200001</v>
      </c>
    </row>
    <row r="2917" spans="27:105" x14ac:dyDescent="0.35">
      <c r="AA2917" s="33"/>
      <c r="AB2917" s="33"/>
      <c r="AC2917" s="33"/>
      <c r="AN2917" s="89"/>
      <c r="BL2917" s="42"/>
      <c r="BV2917" s="42"/>
      <c r="BW2917" s="42"/>
      <c r="CY2917" s="19">
        <v>0</v>
      </c>
      <c r="CZ2917" s="19">
        <v>0</v>
      </c>
      <c r="DA2917" s="19">
        <f t="shared" si="99"/>
        <v>0</v>
      </c>
    </row>
    <row r="2918" spans="27:105" x14ac:dyDescent="0.35">
      <c r="AA2918" s="33"/>
      <c r="AB2918" s="33"/>
      <c r="AC2918" s="33"/>
      <c r="AN2918" s="89"/>
      <c r="BL2918" s="42"/>
      <c r="BV2918" s="42"/>
      <c r="BW2918" s="42"/>
      <c r="CY2918" s="19">
        <v>0</v>
      </c>
      <c r="CZ2918" s="19">
        <v>0</v>
      </c>
      <c r="DA2918" s="19">
        <f t="shared" si="99"/>
        <v>0</v>
      </c>
    </row>
    <row r="2919" spans="27:105" x14ac:dyDescent="0.35">
      <c r="AA2919" s="33"/>
      <c r="AB2919" s="33"/>
      <c r="AC2919" s="33"/>
      <c r="AN2919" s="89"/>
      <c r="BL2919" s="42"/>
      <c r="BV2919" s="42"/>
      <c r="BW2919" s="42"/>
      <c r="CY2919" s="19">
        <v>0</v>
      </c>
      <c r="CZ2919" s="19">
        <v>0</v>
      </c>
      <c r="DA2919" s="19">
        <f t="shared" si="99"/>
        <v>0</v>
      </c>
    </row>
    <row r="2920" spans="27:105" x14ac:dyDescent="0.35">
      <c r="AA2920" s="33"/>
      <c r="AB2920" s="33"/>
      <c r="AC2920" s="33"/>
      <c r="AN2920" s="89"/>
      <c r="BL2920" s="42"/>
      <c r="BV2920" s="42"/>
      <c r="BW2920" s="42"/>
      <c r="CY2920" s="19">
        <v>0</v>
      </c>
      <c r="CZ2920" s="19">
        <v>1516.35478511</v>
      </c>
      <c r="DA2920" s="19">
        <f t="shared" si="99"/>
        <v>-1516.35478511</v>
      </c>
    </row>
    <row r="2921" spans="27:105" x14ac:dyDescent="0.35">
      <c r="AA2921" s="33"/>
      <c r="AB2921" s="33"/>
      <c r="AC2921" s="33"/>
      <c r="AN2921" s="89"/>
      <c r="BL2921" s="42"/>
      <c r="BV2921" s="42"/>
      <c r="BW2921" s="42"/>
      <c r="CY2921" s="19">
        <v>0</v>
      </c>
      <c r="CZ2921" s="19">
        <v>2035.7213978699999</v>
      </c>
      <c r="DA2921" s="19">
        <f t="shared" si="99"/>
        <v>-2035.7213978699999</v>
      </c>
    </row>
    <row r="2922" spans="27:105" x14ac:dyDescent="0.35">
      <c r="AA2922" s="33"/>
      <c r="AB2922" s="33"/>
      <c r="AC2922" s="33"/>
      <c r="AN2922" s="89"/>
      <c r="BL2922" s="42"/>
      <c r="BV2922" s="42"/>
      <c r="BW2922" s="42"/>
      <c r="CY2922" s="19">
        <v>0</v>
      </c>
      <c r="CZ2922" s="19">
        <v>1935.16016827</v>
      </c>
      <c r="DA2922" s="19">
        <f t="shared" si="99"/>
        <v>-1935.16016827</v>
      </c>
    </row>
    <row r="2923" spans="27:105" x14ac:dyDescent="0.35">
      <c r="AA2923" s="33"/>
      <c r="AB2923" s="33"/>
      <c r="AC2923" s="33"/>
      <c r="AN2923" s="89"/>
      <c r="BL2923" s="42"/>
      <c r="BV2923" s="42"/>
      <c r="BW2923" s="42"/>
      <c r="CY2923" s="19">
        <v>0</v>
      </c>
      <c r="CZ2923" s="19">
        <v>3000</v>
      </c>
      <c r="DA2923" s="19">
        <f t="shared" si="99"/>
        <v>-3000</v>
      </c>
    </row>
    <row r="2924" spans="27:105" x14ac:dyDescent="0.35">
      <c r="AA2924" s="33"/>
      <c r="AB2924" s="33"/>
      <c r="AC2924" s="33"/>
      <c r="AN2924" s="89"/>
      <c r="BL2924" s="42"/>
      <c r="BV2924" s="42"/>
      <c r="BW2924" s="42"/>
      <c r="CY2924" s="19">
        <v>0</v>
      </c>
      <c r="CZ2924" s="19">
        <v>1947.54625745</v>
      </c>
      <c r="DA2924" s="19">
        <f t="shared" si="99"/>
        <v>-1947.54625745</v>
      </c>
    </row>
    <row r="2925" spans="27:105" x14ac:dyDescent="0.35">
      <c r="AA2925" s="33"/>
      <c r="AB2925" s="33"/>
      <c r="AC2925" s="33"/>
      <c r="AN2925" s="89"/>
      <c r="BL2925" s="42"/>
      <c r="BV2925" s="42"/>
      <c r="BW2925" s="42"/>
      <c r="CY2925" s="19">
        <v>0</v>
      </c>
      <c r="CZ2925" s="19">
        <v>0</v>
      </c>
      <c r="DA2925" s="19">
        <f t="shared" si="99"/>
        <v>0</v>
      </c>
    </row>
    <row r="2926" spans="27:105" x14ac:dyDescent="0.35">
      <c r="AA2926" s="33"/>
      <c r="AB2926" s="33"/>
      <c r="AC2926" s="33"/>
      <c r="AN2926" s="89"/>
      <c r="BL2926" s="42"/>
      <c r="BV2926" s="42"/>
      <c r="BW2926" s="42"/>
      <c r="CY2926" s="19">
        <v>0</v>
      </c>
      <c r="CZ2926" s="19">
        <v>0</v>
      </c>
      <c r="DA2926" s="19">
        <f t="shared" si="99"/>
        <v>0</v>
      </c>
    </row>
    <row r="2927" spans="27:105" x14ac:dyDescent="0.35">
      <c r="AA2927" s="33"/>
      <c r="AB2927" s="33"/>
      <c r="AC2927" s="33"/>
      <c r="AN2927" s="89"/>
      <c r="BL2927" s="42"/>
      <c r="BV2927" s="42"/>
      <c r="BW2927" s="42"/>
      <c r="CY2927" s="19">
        <v>0</v>
      </c>
      <c r="CZ2927" s="19">
        <v>0</v>
      </c>
      <c r="DA2927" s="19">
        <f t="shared" si="99"/>
        <v>0</v>
      </c>
    </row>
    <row r="2928" spans="27:105" x14ac:dyDescent="0.35">
      <c r="AA2928" s="33"/>
      <c r="AB2928" s="33"/>
      <c r="AC2928" s="33"/>
      <c r="AN2928" s="89"/>
      <c r="BL2928" s="42"/>
      <c r="BV2928" s="42"/>
      <c r="BW2928" s="42"/>
      <c r="CY2928" s="19">
        <v>113.01866382999999</v>
      </c>
      <c r="CZ2928" s="19">
        <v>0</v>
      </c>
      <c r="DA2928" s="19">
        <f t="shared" si="99"/>
        <v>113.01866382999999</v>
      </c>
    </row>
    <row r="2929" spans="27:105" x14ac:dyDescent="0.35">
      <c r="AA2929" s="33"/>
      <c r="AB2929" s="33"/>
      <c r="AC2929" s="33"/>
      <c r="AN2929" s="89"/>
      <c r="BL2929" s="42"/>
      <c r="BV2929" s="42"/>
      <c r="BW2929" s="42"/>
      <c r="CY2929" s="19">
        <v>1081.36367234</v>
      </c>
      <c r="CZ2929" s="19">
        <v>0</v>
      </c>
      <c r="DA2929" s="19">
        <f t="shared" si="99"/>
        <v>1081.36367234</v>
      </c>
    </row>
    <row r="2930" spans="27:105" x14ac:dyDescent="0.35">
      <c r="AA2930" s="33"/>
      <c r="AB2930" s="33"/>
      <c r="AC2930" s="33"/>
      <c r="AN2930" s="89"/>
      <c r="BL2930" s="42"/>
      <c r="BV2930" s="42"/>
      <c r="BW2930" s="42"/>
      <c r="CY2930" s="19">
        <v>1660.6564425500001</v>
      </c>
      <c r="CZ2930" s="19">
        <v>0</v>
      </c>
      <c r="DA2930" s="19">
        <f t="shared" si="99"/>
        <v>1660.6564425500001</v>
      </c>
    </row>
    <row r="2931" spans="27:105" x14ac:dyDescent="0.35">
      <c r="AA2931" s="33"/>
      <c r="AB2931" s="33"/>
      <c r="AC2931" s="33"/>
      <c r="AN2931" s="89"/>
      <c r="BL2931" s="42"/>
      <c r="BV2931" s="42"/>
      <c r="BW2931" s="42"/>
      <c r="CY2931" s="19">
        <v>0</v>
      </c>
      <c r="CZ2931" s="19">
        <v>0</v>
      </c>
      <c r="DA2931" s="19">
        <f t="shared" si="99"/>
        <v>0</v>
      </c>
    </row>
    <row r="2932" spans="27:105" x14ac:dyDescent="0.35">
      <c r="AA2932" s="33"/>
      <c r="AB2932" s="33"/>
      <c r="AC2932" s="33"/>
      <c r="AN2932" s="89"/>
      <c r="BL2932" s="42"/>
      <c r="BV2932" s="42"/>
      <c r="BW2932" s="42"/>
      <c r="CY2932" s="19">
        <v>2979.6013234000002</v>
      </c>
      <c r="CZ2932" s="19">
        <v>0</v>
      </c>
      <c r="DA2932" s="19">
        <f t="shared" si="99"/>
        <v>2979.6013234000002</v>
      </c>
    </row>
    <row r="2933" spans="27:105" x14ac:dyDescent="0.35">
      <c r="AA2933" s="33"/>
      <c r="AB2933" s="33"/>
      <c r="AC2933" s="33"/>
      <c r="AN2933" s="89"/>
      <c r="BL2933" s="42"/>
      <c r="BV2933" s="42"/>
      <c r="BW2933" s="42"/>
      <c r="CY2933" s="19">
        <v>1796.2332468100001</v>
      </c>
      <c r="CZ2933" s="19">
        <v>0</v>
      </c>
      <c r="DA2933" s="19">
        <f t="shared" si="99"/>
        <v>1796.2332468100001</v>
      </c>
    </row>
    <row r="2934" spans="27:105" x14ac:dyDescent="0.35">
      <c r="AA2934" s="33"/>
      <c r="AB2934" s="33"/>
      <c r="AC2934" s="33"/>
      <c r="AN2934" s="89"/>
      <c r="BL2934" s="42"/>
      <c r="BV2934" s="42"/>
      <c r="BW2934" s="42"/>
      <c r="CY2934" s="19">
        <v>0</v>
      </c>
      <c r="CZ2934" s="19">
        <v>0</v>
      </c>
      <c r="DA2934" s="19">
        <f t="shared" si="99"/>
        <v>0</v>
      </c>
    </row>
    <row r="2935" spans="27:105" x14ac:dyDescent="0.35">
      <c r="AA2935" s="33"/>
      <c r="AB2935" s="33"/>
      <c r="AC2935" s="33"/>
      <c r="AN2935" s="89"/>
      <c r="BL2935" s="42"/>
      <c r="BV2935" s="42"/>
      <c r="BW2935" s="42"/>
      <c r="CY2935" s="19">
        <v>0</v>
      </c>
      <c r="CZ2935" s="19">
        <v>0</v>
      </c>
      <c r="DA2935" s="19">
        <f t="shared" si="99"/>
        <v>0</v>
      </c>
    </row>
    <row r="2936" spans="27:105" x14ac:dyDescent="0.35">
      <c r="AA2936" s="33"/>
      <c r="AB2936" s="33"/>
      <c r="AC2936" s="33"/>
      <c r="AN2936" s="89"/>
      <c r="BL2936" s="42"/>
      <c r="BV2936" s="42"/>
      <c r="BW2936" s="42"/>
      <c r="CY2936" s="19">
        <v>1969.1266510600001</v>
      </c>
      <c r="CZ2936" s="19">
        <v>0</v>
      </c>
      <c r="DA2936" s="19">
        <f t="shared" si="99"/>
        <v>1969.1266510600001</v>
      </c>
    </row>
    <row r="2937" spans="27:105" x14ac:dyDescent="0.35">
      <c r="AA2937" s="33"/>
      <c r="AB2937" s="33"/>
      <c r="AC2937" s="33"/>
      <c r="AN2937" s="89"/>
      <c r="BL2937" s="42"/>
      <c r="BV2937" s="42"/>
      <c r="BW2937" s="42"/>
      <c r="CY2937" s="19">
        <v>0</v>
      </c>
      <c r="CZ2937" s="19">
        <v>0</v>
      </c>
      <c r="DA2937" s="19">
        <f t="shared" si="99"/>
        <v>0</v>
      </c>
    </row>
    <row r="2938" spans="27:105" x14ac:dyDescent="0.35">
      <c r="AA2938" s="33"/>
      <c r="AB2938" s="33"/>
      <c r="AC2938" s="33"/>
      <c r="AN2938" s="89"/>
      <c r="BL2938" s="42"/>
      <c r="BV2938" s="42"/>
      <c r="BW2938" s="42"/>
      <c r="CY2938" s="19">
        <v>0</v>
      </c>
      <c r="CZ2938" s="19">
        <v>0</v>
      </c>
      <c r="DA2938" s="19">
        <f t="shared" si="99"/>
        <v>0</v>
      </c>
    </row>
    <row r="2939" spans="27:105" x14ac:dyDescent="0.35">
      <c r="AA2939" s="33"/>
      <c r="AB2939" s="33"/>
      <c r="AC2939" s="33"/>
      <c r="AN2939" s="89"/>
      <c r="BL2939" s="42"/>
      <c r="BV2939" s="42"/>
      <c r="BW2939" s="42"/>
      <c r="CY2939" s="19">
        <v>0</v>
      </c>
      <c r="CZ2939" s="19">
        <v>0</v>
      </c>
      <c r="DA2939" s="19">
        <f t="shared" si="99"/>
        <v>0</v>
      </c>
    </row>
    <row r="2940" spans="27:105" x14ac:dyDescent="0.35">
      <c r="AA2940" s="33"/>
      <c r="AB2940" s="33"/>
      <c r="AC2940" s="33"/>
      <c r="AN2940" s="89"/>
      <c r="BL2940" s="42"/>
      <c r="BV2940" s="42"/>
      <c r="BW2940" s="42"/>
      <c r="CY2940" s="19">
        <v>0</v>
      </c>
      <c r="CZ2940" s="19">
        <v>0</v>
      </c>
      <c r="DA2940" s="19">
        <f t="shared" si="99"/>
        <v>0</v>
      </c>
    </row>
    <row r="2941" spans="27:105" x14ac:dyDescent="0.35">
      <c r="AA2941" s="33"/>
      <c r="AB2941" s="33"/>
      <c r="AC2941" s="33"/>
      <c r="AN2941" s="89"/>
      <c r="BL2941" s="42"/>
      <c r="BV2941" s="42"/>
      <c r="BW2941" s="42"/>
      <c r="CY2941" s="19">
        <v>0</v>
      </c>
      <c r="CZ2941" s="19">
        <v>0</v>
      </c>
      <c r="DA2941" s="19">
        <f t="shared" si="99"/>
        <v>0</v>
      </c>
    </row>
    <row r="2942" spans="27:105" x14ac:dyDescent="0.35">
      <c r="AA2942" s="33"/>
      <c r="AB2942" s="33"/>
      <c r="AC2942" s="33"/>
      <c r="AN2942" s="89"/>
      <c r="BL2942" s="42"/>
      <c r="BV2942" s="42"/>
      <c r="BW2942" s="42"/>
      <c r="CY2942" s="19">
        <v>0</v>
      </c>
      <c r="CZ2942" s="19">
        <v>0</v>
      </c>
      <c r="DA2942" s="19">
        <f t="shared" si="99"/>
        <v>0</v>
      </c>
    </row>
    <row r="2943" spans="27:105" x14ac:dyDescent="0.35">
      <c r="AA2943" s="33"/>
      <c r="AB2943" s="33"/>
      <c r="AC2943" s="33"/>
      <c r="AN2943" s="89"/>
      <c r="BL2943" s="42"/>
      <c r="BV2943" s="42"/>
      <c r="BW2943" s="42"/>
      <c r="CY2943" s="19">
        <v>0</v>
      </c>
      <c r="CZ2943" s="19">
        <v>0</v>
      </c>
      <c r="DA2943" s="19">
        <f t="shared" si="99"/>
        <v>0</v>
      </c>
    </row>
    <row r="2944" spans="27:105" x14ac:dyDescent="0.35">
      <c r="AA2944" s="33"/>
      <c r="AB2944" s="33"/>
      <c r="AC2944" s="33"/>
      <c r="AN2944" s="89"/>
      <c r="BL2944" s="42"/>
      <c r="BV2944" s="42"/>
      <c r="BW2944" s="42"/>
      <c r="CY2944" s="19">
        <v>0</v>
      </c>
      <c r="CZ2944" s="19">
        <v>0</v>
      </c>
      <c r="DA2944" s="19">
        <f t="shared" si="99"/>
        <v>0</v>
      </c>
    </row>
    <row r="2945" spans="27:105" x14ac:dyDescent="0.35">
      <c r="AA2945" s="33"/>
      <c r="AB2945" s="33"/>
      <c r="AC2945" s="33"/>
      <c r="AN2945" s="89"/>
      <c r="BL2945" s="42"/>
      <c r="BV2945" s="42"/>
      <c r="BW2945" s="42"/>
      <c r="CY2945" s="19">
        <v>0</v>
      </c>
      <c r="CZ2945" s="19">
        <v>0</v>
      </c>
      <c r="DA2945" s="19">
        <f t="shared" si="99"/>
        <v>0</v>
      </c>
    </row>
    <row r="2946" spans="27:105" x14ac:dyDescent="0.35">
      <c r="AA2946" s="33"/>
      <c r="AB2946" s="33"/>
      <c r="AC2946" s="33"/>
      <c r="AN2946" s="89"/>
      <c r="BL2946" s="42"/>
      <c r="BV2946" s="42"/>
      <c r="BW2946" s="42"/>
      <c r="CY2946" s="19">
        <v>0</v>
      </c>
      <c r="CZ2946" s="19">
        <v>119.93930638</v>
      </c>
      <c r="DA2946" s="19">
        <f t="shared" si="99"/>
        <v>-119.93930638</v>
      </c>
    </row>
    <row r="2947" spans="27:105" x14ac:dyDescent="0.35">
      <c r="AA2947" s="33"/>
      <c r="AB2947" s="33"/>
      <c r="AC2947" s="33"/>
      <c r="AN2947" s="89"/>
      <c r="BL2947" s="42"/>
      <c r="BV2947" s="42"/>
      <c r="BW2947" s="42"/>
      <c r="CY2947" s="19">
        <v>0</v>
      </c>
      <c r="CZ2947" s="19">
        <v>1683.2283276600001</v>
      </c>
      <c r="DA2947" s="19">
        <f t="shared" si="99"/>
        <v>-1683.2283276600001</v>
      </c>
    </row>
    <row r="2948" spans="27:105" x14ac:dyDescent="0.35">
      <c r="AA2948" s="33"/>
      <c r="AB2948" s="33"/>
      <c r="AC2948" s="33"/>
      <c r="AN2948" s="89"/>
      <c r="BL2948" s="42"/>
      <c r="BV2948" s="42"/>
      <c r="BW2948" s="42"/>
      <c r="CY2948" s="19">
        <v>0</v>
      </c>
      <c r="CZ2948" s="19">
        <v>2605.2920574499999</v>
      </c>
      <c r="DA2948" s="19">
        <f t="shared" si="99"/>
        <v>-2605.2920574499999</v>
      </c>
    </row>
    <row r="2949" spans="27:105" x14ac:dyDescent="0.35">
      <c r="AA2949" s="33"/>
      <c r="AB2949" s="33"/>
      <c r="AC2949" s="33"/>
      <c r="AN2949" s="89"/>
      <c r="BL2949" s="42"/>
      <c r="BV2949" s="42"/>
      <c r="BW2949" s="42"/>
      <c r="CY2949" s="19">
        <v>0</v>
      </c>
      <c r="CZ2949" s="19">
        <v>1005.34968723</v>
      </c>
      <c r="DA2949" s="19">
        <f t="shared" si="99"/>
        <v>-1005.34968723</v>
      </c>
    </row>
    <row r="2950" spans="27:105" x14ac:dyDescent="0.35">
      <c r="AA2950" s="33"/>
      <c r="AB2950" s="33"/>
      <c r="AC2950" s="33"/>
      <c r="AN2950" s="89"/>
      <c r="BL2950" s="42"/>
      <c r="BV2950" s="42"/>
      <c r="BW2950" s="42"/>
      <c r="CY2950" s="19">
        <v>0</v>
      </c>
      <c r="CZ2950" s="19">
        <v>0</v>
      </c>
      <c r="DA2950" s="19">
        <f t="shared" ref="DA2950:DA3013" si="100">CY2950-CZ2950</f>
        <v>0</v>
      </c>
    </row>
    <row r="2951" spans="27:105" x14ac:dyDescent="0.35">
      <c r="AA2951" s="33"/>
      <c r="AB2951" s="33"/>
      <c r="AC2951" s="33"/>
      <c r="AN2951" s="89"/>
      <c r="BL2951" s="42"/>
      <c r="BV2951" s="42"/>
      <c r="BW2951" s="42"/>
      <c r="CY2951" s="19">
        <v>0</v>
      </c>
      <c r="CZ2951" s="19">
        <v>0</v>
      </c>
      <c r="DA2951" s="19">
        <f t="shared" si="100"/>
        <v>0</v>
      </c>
    </row>
    <row r="2952" spans="27:105" x14ac:dyDescent="0.35">
      <c r="AA2952" s="33"/>
      <c r="AB2952" s="33"/>
      <c r="AC2952" s="33"/>
      <c r="AN2952" s="89"/>
      <c r="BL2952" s="42"/>
      <c r="BV2952" s="42"/>
      <c r="BW2952" s="42"/>
      <c r="CY2952" s="19">
        <v>0</v>
      </c>
      <c r="CZ2952" s="19">
        <v>0</v>
      </c>
      <c r="DA2952" s="19">
        <f t="shared" si="100"/>
        <v>0</v>
      </c>
    </row>
    <row r="2953" spans="27:105" x14ac:dyDescent="0.35">
      <c r="AA2953" s="33"/>
      <c r="AB2953" s="33"/>
      <c r="AC2953" s="33"/>
      <c r="AN2953" s="89"/>
      <c r="BL2953" s="42"/>
      <c r="BV2953" s="42"/>
      <c r="BW2953" s="42"/>
      <c r="CY2953" s="19">
        <v>0</v>
      </c>
      <c r="CZ2953" s="19">
        <v>0</v>
      </c>
      <c r="DA2953" s="19">
        <f t="shared" si="100"/>
        <v>0</v>
      </c>
    </row>
    <row r="2954" spans="27:105" x14ac:dyDescent="0.35">
      <c r="AA2954" s="33"/>
      <c r="AB2954" s="33"/>
      <c r="AC2954" s="33"/>
      <c r="AN2954" s="89"/>
      <c r="BL2954" s="42"/>
      <c r="BV2954" s="42"/>
      <c r="BW2954" s="42"/>
      <c r="CY2954" s="19">
        <v>0</v>
      </c>
      <c r="CZ2954" s="19">
        <v>0</v>
      </c>
      <c r="DA2954" s="19">
        <f t="shared" si="100"/>
        <v>0</v>
      </c>
    </row>
    <row r="2955" spans="27:105" x14ac:dyDescent="0.35">
      <c r="AA2955" s="33"/>
      <c r="AB2955" s="33"/>
      <c r="AC2955" s="33"/>
      <c r="AN2955" s="89"/>
      <c r="BL2955" s="42"/>
      <c r="BV2955" s="42"/>
      <c r="BW2955" s="42"/>
      <c r="CY2955" s="19">
        <v>0</v>
      </c>
      <c r="CZ2955" s="19">
        <v>0</v>
      </c>
      <c r="DA2955" s="19">
        <f t="shared" si="100"/>
        <v>0</v>
      </c>
    </row>
    <row r="2956" spans="27:105" x14ac:dyDescent="0.35">
      <c r="AA2956" s="33"/>
      <c r="AB2956" s="33"/>
      <c r="AC2956" s="33"/>
      <c r="AN2956" s="89"/>
      <c r="BL2956" s="42"/>
      <c r="BV2956" s="42"/>
      <c r="BW2956" s="42"/>
      <c r="CY2956" s="19">
        <v>0</v>
      </c>
      <c r="CZ2956" s="19">
        <v>0</v>
      </c>
      <c r="DA2956" s="19">
        <f t="shared" si="100"/>
        <v>0</v>
      </c>
    </row>
    <row r="2957" spans="27:105" x14ac:dyDescent="0.35">
      <c r="AA2957" s="33"/>
      <c r="AB2957" s="33"/>
      <c r="AC2957" s="33"/>
      <c r="AN2957" s="89"/>
      <c r="BL2957" s="42"/>
      <c r="BV2957" s="42"/>
      <c r="BW2957" s="42"/>
      <c r="CY2957" s="19">
        <v>0</v>
      </c>
      <c r="CZ2957" s="19">
        <v>0</v>
      </c>
      <c r="DA2957" s="19">
        <f t="shared" si="100"/>
        <v>0</v>
      </c>
    </row>
    <row r="2958" spans="27:105" x14ac:dyDescent="0.35">
      <c r="AA2958" s="33"/>
      <c r="AB2958" s="33"/>
      <c r="AC2958" s="33"/>
      <c r="AN2958" s="89"/>
      <c r="BL2958" s="42"/>
      <c r="BV2958" s="42"/>
      <c r="BW2958" s="42"/>
      <c r="CY2958" s="19">
        <v>0</v>
      </c>
      <c r="CZ2958" s="19">
        <v>0</v>
      </c>
      <c r="DA2958" s="19">
        <f t="shared" si="100"/>
        <v>0</v>
      </c>
    </row>
    <row r="2959" spans="27:105" x14ac:dyDescent="0.35">
      <c r="AA2959" s="33"/>
      <c r="AB2959" s="33"/>
      <c r="AC2959" s="33"/>
      <c r="AN2959" s="89"/>
      <c r="BL2959" s="42"/>
      <c r="BV2959" s="42"/>
      <c r="BW2959" s="42"/>
      <c r="CY2959" s="19">
        <v>1980.70462843</v>
      </c>
      <c r="CZ2959" s="19">
        <v>0</v>
      </c>
      <c r="DA2959" s="19">
        <f t="shared" si="100"/>
        <v>1980.70462843</v>
      </c>
    </row>
    <row r="2960" spans="27:105" x14ac:dyDescent="0.35">
      <c r="AA2960" s="33"/>
      <c r="AB2960" s="33"/>
      <c r="AC2960" s="33"/>
      <c r="AN2960" s="89"/>
      <c r="BL2960" s="42"/>
      <c r="BV2960" s="42"/>
      <c r="BW2960" s="42"/>
      <c r="CY2960" s="19">
        <v>0</v>
      </c>
      <c r="CZ2960" s="19">
        <v>0</v>
      </c>
      <c r="DA2960" s="19">
        <f t="shared" si="100"/>
        <v>0</v>
      </c>
    </row>
    <row r="2961" spans="27:105" x14ac:dyDescent="0.35">
      <c r="AA2961" s="33"/>
      <c r="AB2961" s="33"/>
      <c r="AC2961" s="33"/>
      <c r="AN2961" s="89"/>
      <c r="BL2961" s="42"/>
      <c r="BV2961" s="42"/>
      <c r="BW2961" s="42"/>
      <c r="CY2961" s="19">
        <v>0</v>
      </c>
      <c r="CZ2961" s="19">
        <v>0</v>
      </c>
      <c r="DA2961" s="19">
        <f t="shared" si="100"/>
        <v>0</v>
      </c>
    </row>
    <row r="2962" spans="27:105" x14ac:dyDescent="0.35">
      <c r="AA2962" s="33"/>
      <c r="AB2962" s="33"/>
      <c r="AC2962" s="33"/>
      <c r="AN2962" s="89"/>
      <c r="BL2962" s="42"/>
      <c r="BV2962" s="42"/>
      <c r="BW2962" s="42"/>
      <c r="CY2962" s="19">
        <v>0</v>
      </c>
      <c r="CZ2962" s="19">
        <v>0</v>
      </c>
      <c r="DA2962" s="19">
        <f t="shared" si="100"/>
        <v>0</v>
      </c>
    </row>
    <row r="2963" spans="27:105" x14ac:dyDescent="0.35">
      <c r="AA2963" s="33"/>
      <c r="AB2963" s="33"/>
      <c r="AC2963" s="33"/>
      <c r="AN2963" s="89"/>
      <c r="BL2963" s="42"/>
      <c r="BV2963" s="42"/>
      <c r="BW2963" s="42"/>
      <c r="CY2963" s="19">
        <v>3000</v>
      </c>
      <c r="CZ2963" s="19">
        <v>0</v>
      </c>
      <c r="DA2963" s="19">
        <f t="shared" si="100"/>
        <v>3000</v>
      </c>
    </row>
    <row r="2964" spans="27:105" x14ac:dyDescent="0.35">
      <c r="AA2964" s="33"/>
      <c r="AB2964" s="33"/>
      <c r="AC2964" s="33"/>
      <c r="AN2964" s="89"/>
      <c r="BL2964" s="42"/>
      <c r="BV2964" s="42"/>
      <c r="BW2964" s="42"/>
      <c r="CY2964" s="19">
        <v>0</v>
      </c>
      <c r="CZ2964" s="19">
        <v>0</v>
      </c>
      <c r="DA2964" s="19">
        <f t="shared" si="100"/>
        <v>0</v>
      </c>
    </row>
    <row r="2965" spans="27:105" x14ac:dyDescent="0.35">
      <c r="AA2965" s="33"/>
      <c r="AB2965" s="33"/>
      <c r="AC2965" s="33"/>
      <c r="AN2965" s="89"/>
      <c r="BL2965" s="42"/>
      <c r="BV2965" s="42"/>
      <c r="BW2965" s="42"/>
      <c r="CY2965" s="19">
        <v>0</v>
      </c>
      <c r="CZ2965" s="19">
        <v>0</v>
      </c>
      <c r="DA2965" s="19">
        <f t="shared" si="100"/>
        <v>0</v>
      </c>
    </row>
    <row r="2966" spans="27:105" x14ac:dyDescent="0.35">
      <c r="AA2966" s="33"/>
      <c r="AB2966" s="33"/>
      <c r="AC2966" s="33"/>
      <c r="AN2966" s="89"/>
      <c r="BL2966" s="42"/>
      <c r="BV2966" s="42"/>
      <c r="BW2966" s="42"/>
      <c r="CY2966" s="19">
        <v>0</v>
      </c>
      <c r="CZ2966" s="19">
        <v>0</v>
      </c>
      <c r="DA2966" s="19">
        <f t="shared" si="100"/>
        <v>0</v>
      </c>
    </row>
    <row r="2967" spans="27:105" x14ac:dyDescent="0.35">
      <c r="AA2967" s="33"/>
      <c r="AB2967" s="33"/>
      <c r="AC2967" s="33"/>
      <c r="AN2967" s="89"/>
      <c r="BL2967" s="42"/>
      <c r="BV2967" s="42"/>
      <c r="BW2967" s="42"/>
      <c r="CY2967" s="19">
        <v>0</v>
      </c>
      <c r="CZ2967" s="19">
        <v>0</v>
      </c>
      <c r="DA2967" s="19">
        <f t="shared" si="100"/>
        <v>0</v>
      </c>
    </row>
    <row r="2968" spans="27:105" x14ac:dyDescent="0.35">
      <c r="AA2968" s="33"/>
      <c r="AB2968" s="33"/>
      <c r="AC2968" s="33"/>
      <c r="AN2968" s="89"/>
      <c r="BL2968" s="42"/>
      <c r="BV2968" s="42"/>
      <c r="BW2968" s="42"/>
      <c r="CY2968" s="19">
        <v>0</v>
      </c>
      <c r="CZ2968" s="19">
        <v>3000</v>
      </c>
      <c r="DA2968" s="19">
        <f t="shared" si="100"/>
        <v>-3000</v>
      </c>
    </row>
    <row r="2969" spans="27:105" x14ac:dyDescent="0.35">
      <c r="AA2969" s="33"/>
      <c r="AB2969" s="33"/>
      <c r="AC2969" s="33"/>
      <c r="AN2969" s="89"/>
      <c r="BL2969" s="42"/>
      <c r="BV2969" s="42"/>
      <c r="BW2969" s="42"/>
      <c r="CY2969" s="19">
        <v>0</v>
      </c>
      <c r="CZ2969" s="19">
        <v>3000</v>
      </c>
      <c r="DA2969" s="19">
        <f t="shared" si="100"/>
        <v>-3000</v>
      </c>
    </row>
    <row r="2970" spans="27:105" x14ac:dyDescent="0.35">
      <c r="AA2970" s="33"/>
      <c r="AB2970" s="33"/>
      <c r="AC2970" s="33"/>
      <c r="AN2970" s="89"/>
      <c r="BL2970" s="42"/>
      <c r="BV2970" s="42"/>
      <c r="BW2970" s="42"/>
      <c r="CY2970" s="19">
        <v>0</v>
      </c>
      <c r="CZ2970" s="19">
        <v>3000</v>
      </c>
      <c r="DA2970" s="19">
        <f t="shared" si="100"/>
        <v>-3000</v>
      </c>
    </row>
    <row r="2971" spans="27:105" x14ac:dyDescent="0.35">
      <c r="AA2971" s="33"/>
      <c r="AB2971" s="33"/>
      <c r="AC2971" s="33"/>
      <c r="AN2971" s="89"/>
      <c r="BL2971" s="42"/>
      <c r="BV2971" s="42"/>
      <c r="BW2971" s="42"/>
      <c r="CY2971" s="19">
        <v>0</v>
      </c>
      <c r="CZ2971" s="19">
        <v>0</v>
      </c>
      <c r="DA2971" s="19">
        <f t="shared" si="100"/>
        <v>0</v>
      </c>
    </row>
    <row r="2972" spans="27:105" x14ac:dyDescent="0.35">
      <c r="AA2972" s="33"/>
      <c r="AB2972" s="33"/>
      <c r="AC2972" s="33"/>
      <c r="AN2972" s="89"/>
      <c r="BL2972" s="42"/>
      <c r="BV2972" s="42"/>
      <c r="BW2972" s="42"/>
      <c r="CY2972" s="19">
        <v>0</v>
      </c>
      <c r="CZ2972" s="19">
        <v>0</v>
      </c>
      <c r="DA2972" s="19">
        <f t="shared" si="100"/>
        <v>0</v>
      </c>
    </row>
    <row r="2973" spans="27:105" x14ac:dyDescent="0.35">
      <c r="AA2973" s="33"/>
      <c r="AB2973" s="33"/>
      <c r="AC2973" s="33"/>
      <c r="AN2973" s="89"/>
      <c r="BL2973" s="42"/>
      <c r="BV2973" s="42"/>
      <c r="BW2973" s="42"/>
      <c r="CY2973" s="19">
        <v>0</v>
      </c>
      <c r="CZ2973" s="19">
        <v>1434.7826087000001</v>
      </c>
      <c r="DA2973" s="19">
        <f t="shared" si="100"/>
        <v>-1434.7826087000001</v>
      </c>
    </row>
    <row r="2974" spans="27:105" x14ac:dyDescent="0.35">
      <c r="AA2974" s="33"/>
      <c r="AB2974" s="33"/>
      <c r="AC2974" s="33"/>
      <c r="AN2974" s="89"/>
      <c r="BL2974" s="42"/>
      <c r="BV2974" s="42"/>
      <c r="BW2974" s="42"/>
      <c r="CY2974" s="19">
        <v>0</v>
      </c>
      <c r="CZ2974" s="19">
        <v>0</v>
      </c>
      <c r="DA2974" s="19">
        <f t="shared" si="100"/>
        <v>0</v>
      </c>
    </row>
    <row r="2975" spans="27:105" x14ac:dyDescent="0.35">
      <c r="AA2975" s="33"/>
      <c r="AB2975" s="33"/>
      <c r="AC2975" s="33"/>
      <c r="AN2975" s="89"/>
      <c r="BL2975" s="42"/>
      <c r="BV2975" s="42"/>
      <c r="BW2975" s="42"/>
      <c r="CY2975" s="19">
        <v>0</v>
      </c>
      <c r="CZ2975" s="19">
        <v>0</v>
      </c>
      <c r="DA2975" s="19">
        <f t="shared" si="100"/>
        <v>0</v>
      </c>
    </row>
    <row r="2976" spans="27:105" x14ac:dyDescent="0.35">
      <c r="AA2976" s="33"/>
      <c r="AB2976" s="33"/>
      <c r="AC2976" s="33"/>
      <c r="AN2976" s="89"/>
      <c r="BL2976" s="42"/>
      <c r="BV2976" s="42"/>
      <c r="BW2976" s="42"/>
      <c r="CY2976" s="19">
        <v>0</v>
      </c>
      <c r="CZ2976" s="19">
        <v>0</v>
      </c>
      <c r="DA2976" s="19">
        <f t="shared" si="100"/>
        <v>0</v>
      </c>
    </row>
    <row r="2977" spans="27:105" x14ac:dyDescent="0.35">
      <c r="AA2977" s="33"/>
      <c r="AB2977" s="33"/>
      <c r="AC2977" s="33"/>
      <c r="AN2977" s="89"/>
      <c r="BL2977" s="42"/>
      <c r="BV2977" s="42"/>
      <c r="BW2977" s="42"/>
      <c r="CY2977" s="19">
        <v>0</v>
      </c>
      <c r="CZ2977" s="19">
        <v>0</v>
      </c>
      <c r="DA2977" s="19">
        <f t="shared" si="100"/>
        <v>0</v>
      </c>
    </row>
    <row r="2978" spans="27:105" x14ac:dyDescent="0.35">
      <c r="AA2978" s="33"/>
      <c r="AB2978" s="33"/>
      <c r="AC2978" s="33"/>
      <c r="AN2978" s="89"/>
      <c r="BL2978" s="42"/>
      <c r="BV2978" s="42"/>
      <c r="BW2978" s="42"/>
      <c r="CY2978" s="19">
        <v>0</v>
      </c>
      <c r="CZ2978" s="19">
        <v>0</v>
      </c>
      <c r="DA2978" s="19">
        <f t="shared" si="100"/>
        <v>0</v>
      </c>
    </row>
    <row r="2979" spans="27:105" x14ac:dyDescent="0.35">
      <c r="AA2979" s="33"/>
      <c r="AB2979" s="33"/>
      <c r="AC2979" s="33"/>
      <c r="AN2979" s="89"/>
      <c r="BL2979" s="42"/>
      <c r="BV2979" s="42"/>
      <c r="BW2979" s="42"/>
      <c r="CY2979" s="19">
        <v>0</v>
      </c>
      <c r="CZ2979" s="19">
        <v>0</v>
      </c>
      <c r="DA2979" s="19">
        <f t="shared" si="100"/>
        <v>0</v>
      </c>
    </row>
    <row r="2980" spans="27:105" x14ac:dyDescent="0.35">
      <c r="AA2980" s="33"/>
      <c r="AB2980" s="33"/>
      <c r="AC2980" s="33"/>
      <c r="AN2980" s="89"/>
      <c r="BL2980" s="42"/>
      <c r="BV2980" s="42"/>
      <c r="BW2980" s="42"/>
      <c r="CY2980" s="19">
        <v>0</v>
      </c>
      <c r="CZ2980" s="19">
        <v>0</v>
      </c>
      <c r="DA2980" s="19">
        <f t="shared" si="100"/>
        <v>0</v>
      </c>
    </row>
    <row r="2981" spans="27:105" x14ac:dyDescent="0.35">
      <c r="AA2981" s="33"/>
      <c r="AB2981" s="33"/>
      <c r="AC2981" s="33"/>
      <c r="AN2981" s="89"/>
      <c r="BL2981" s="42"/>
      <c r="BV2981" s="42"/>
      <c r="BW2981" s="42"/>
      <c r="CY2981" s="19">
        <v>0</v>
      </c>
      <c r="CZ2981" s="19">
        <v>0</v>
      </c>
      <c r="DA2981" s="19">
        <f t="shared" si="100"/>
        <v>0</v>
      </c>
    </row>
    <row r="2982" spans="27:105" x14ac:dyDescent="0.35">
      <c r="AA2982" s="33"/>
      <c r="AB2982" s="33"/>
      <c r="AC2982" s="33"/>
      <c r="AN2982" s="89"/>
      <c r="BL2982" s="42"/>
      <c r="BV2982" s="42"/>
      <c r="BW2982" s="42"/>
      <c r="CY2982" s="19">
        <v>2784.36668298</v>
      </c>
      <c r="CZ2982" s="19">
        <v>0</v>
      </c>
      <c r="DA2982" s="19">
        <f t="shared" si="100"/>
        <v>2784.36668298</v>
      </c>
    </row>
    <row r="2983" spans="27:105" x14ac:dyDescent="0.35">
      <c r="AA2983" s="33"/>
      <c r="AB2983" s="33"/>
      <c r="AC2983" s="33"/>
      <c r="AN2983" s="89"/>
      <c r="BL2983" s="42"/>
      <c r="BV2983" s="42"/>
      <c r="BW2983" s="42"/>
      <c r="CY2983" s="19">
        <v>3000</v>
      </c>
      <c r="CZ2983" s="19">
        <v>0</v>
      </c>
      <c r="DA2983" s="19">
        <f t="shared" si="100"/>
        <v>3000</v>
      </c>
    </row>
    <row r="2984" spans="27:105" x14ac:dyDescent="0.35">
      <c r="AA2984" s="33"/>
      <c r="AB2984" s="33"/>
      <c r="AC2984" s="33"/>
      <c r="AN2984" s="89"/>
      <c r="BL2984" s="42"/>
      <c r="BV2984" s="42"/>
      <c r="BW2984" s="42"/>
      <c r="CY2984" s="19">
        <v>0</v>
      </c>
      <c r="CZ2984" s="19">
        <v>0</v>
      </c>
      <c r="DA2984" s="19">
        <f t="shared" si="100"/>
        <v>0</v>
      </c>
    </row>
    <row r="2985" spans="27:105" x14ac:dyDescent="0.35">
      <c r="AA2985" s="33"/>
      <c r="AB2985" s="33"/>
      <c r="AC2985" s="33"/>
      <c r="AN2985" s="89"/>
      <c r="BL2985" s="42"/>
      <c r="BV2985" s="42"/>
      <c r="BW2985" s="42"/>
      <c r="CY2985" s="19">
        <v>3000</v>
      </c>
      <c r="CZ2985" s="19">
        <v>0</v>
      </c>
      <c r="DA2985" s="19">
        <f t="shared" si="100"/>
        <v>3000</v>
      </c>
    </row>
    <row r="2986" spans="27:105" x14ac:dyDescent="0.35">
      <c r="AA2986" s="33"/>
      <c r="AB2986" s="33"/>
      <c r="AC2986" s="33"/>
      <c r="AN2986" s="89"/>
      <c r="BL2986" s="42"/>
      <c r="BV2986" s="42"/>
      <c r="BW2986" s="42"/>
      <c r="CY2986" s="19">
        <v>0</v>
      </c>
      <c r="CZ2986" s="19">
        <v>0</v>
      </c>
      <c r="DA2986" s="19">
        <f t="shared" si="100"/>
        <v>0</v>
      </c>
    </row>
    <row r="2987" spans="27:105" x14ac:dyDescent="0.35">
      <c r="AA2987" s="33"/>
      <c r="AB2987" s="33"/>
      <c r="AC2987" s="33"/>
      <c r="AN2987" s="89"/>
      <c r="BL2987" s="42"/>
      <c r="BV2987" s="42"/>
      <c r="BW2987" s="42"/>
      <c r="CY2987" s="19">
        <v>0</v>
      </c>
      <c r="CZ2987" s="19">
        <v>0</v>
      </c>
      <c r="DA2987" s="19">
        <f t="shared" si="100"/>
        <v>0</v>
      </c>
    </row>
    <row r="2988" spans="27:105" x14ac:dyDescent="0.35">
      <c r="AA2988" s="33"/>
      <c r="AB2988" s="33"/>
      <c r="AC2988" s="33"/>
      <c r="AN2988" s="89"/>
      <c r="BL2988" s="42"/>
      <c r="BV2988" s="42"/>
      <c r="BW2988" s="42"/>
      <c r="CY2988" s="19">
        <v>815.63331702000005</v>
      </c>
      <c r="CZ2988" s="19">
        <v>0</v>
      </c>
      <c r="DA2988" s="19">
        <f t="shared" si="100"/>
        <v>815.63331702000005</v>
      </c>
    </row>
    <row r="2989" spans="27:105" x14ac:dyDescent="0.35">
      <c r="AA2989" s="33"/>
      <c r="AB2989" s="33"/>
      <c r="AC2989" s="33"/>
      <c r="AN2989" s="89"/>
      <c r="BL2989" s="42"/>
      <c r="BV2989" s="42"/>
      <c r="BW2989" s="42"/>
      <c r="CY2989" s="19">
        <v>0</v>
      </c>
      <c r="CZ2989" s="19">
        <v>0</v>
      </c>
      <c r="DA2989" s="19">
        <f t="shared" si="100"/>
        <v>0</v>
      </c>
    </row>
    <row r="2990" spans="27:105" x14ac:dyDescent="0.35">
      <c r="AA2990" s="33"/>
      <c r="AB2990" s="33"/>
      <c r="AC2990" s="33"/>
      <c r="AN2990" s="89"/>
      <c r="BL2990" s="42"/>
      <c r="BV2990" s="42"/>
      <c r="BW2990" s="42"/>
      <c r="CY2990" s="19">
        <v>0</v>
      </c>
      <c r="CZ2990" s="19">
        <v>0</v>
      </c>
      <c r="DA2990" s="19">
        <f t="shared" si="100"/>
        <v>0</v>
      </c>
    </row>
    <row r="2991" spans="27:105" x14ac:dyDescent="0.35">
      <c r="AA2991" s="33"/>
      <c r="AB2991" s="33"/>
      <c r="AC2991" s="33"/>
      <c r="AN2991" s="89"/>
      <c r="BL2991" s="42"/>
      <c r="BV2991" s="42"/>
      <c r="BW2991" s="42"/>
      <c r="CY2991" s="19">
        <v>0</v>
      </c>
      <c r="CZ2991" s="19">
        <v>0</v>
      </c>
      <c r="DA2991" s="19">
        <f t="shared" si="100"/>
        <v>0</v>
      </c>
    </row>
    <row r="2992" spans="27:105" x14ac:dyDescent="0.35">
      <c r="AA2992" s="33"/>
      <c r="AB2992" s="33"/>
      <c r="AC2992" s="33"/>
      <c r="AN2992" s="89"/>
      <c r="BL2992" s="42"/>
      <c r="BV2992" s="42"/>
      <c r="BW2992" s="42"/>
      <c r="CY2992" s="19">
        <v>0</v>
      </c>
      <c r="CZ2992" s="19">
        <v>3000</v>
      </c>
      <c r="DA2992" s="19">
        <f t="shared" si="100"/>
        <v>-3000</v>
      </c>
    </row>
    <row r="2993" spans="27:105" x14ac:dyDescent="0.35">
      <c r="AA2993" s="33"/>
      <c r="AB2993" s="33"/>
      <c r="AC2993" s="33"/>
      <c r="AN2993" s="89"/>
      <c r="BL2993" s="42"/>
      <c r="BV2993" s="42"/>
      <c r="BW2993" s="42"/>
      <c r="CY2993" s="19">
        <v>0</v>
      </c>
      <c r="CZ2993" s="19">
        <v>2545.23220653</v>
      </c>
      <c r="DA2993" s="19">
        <f t="shared" si="100"/>
        <v>-2545.23220653</v>
      </c>
    </row>
    <row r="2994" spans="27:105" x14ac:dyDescent="0.35">
      <c r="AA2994" s="33"/>
      <c r="AB2994" s="33"/>
      <c r="AC2994" s="33"/>
      <c r="AN2994" s="89"/>
      <c r="BL2994" s="42"/>
      <c r="BV2994" s="42"/>
      <c r="BW2994" s="42"/>
      <c r="CY2994" s="19">
        <v>0</v>
      </c>
      <c r="CZ2994" s="19">
        <v>2671.0738170599998</v>
      </c>
      <c r="DA2994" s="19">
        <f t="shared" si="100"/>
        <v>-2671.0738170599998</v>
      </c>
    </row>
    <row r="2995" spans="27:105" x14ac:dyDescent="0.35">
      <c r="AA2995" s="33"/>
      <c r="AB2995" s="33"/>
      <c r="AC2995" s="33"/>
      <c r="AN2995" s="89"/>
      <c r="BL2995" s="42"/>
      <c r="BV2995" s="42"/>
      <c r="BW2995" s="42"/>
      <c r="CY2995" s="19">
        <v>0</v>
      </c>
      <c r="CZ2995" s="19">
        <v>1639.7683276600001</v>
      </c>
      <c r="DA2995" s="19">
        <f t="shared" si="100"/>
        <v>-1639.7683276600001</v>
      </c>
    </row>
    <row r="2996" spans="27:105" x14ac:dyDescent="0.35">
      <c r="AA2996" s="33"/>
      <c r="AB2996" s="33"/>
      <c r="AC2996" s="33"/>
      <c r="AN2996" s="89"/>
      <c r="BL2996" s="42"/>
      <c r="BV2996" s="42"/>
      <c r="BW2996" s="42"/>
      <c r="CY2996" s="19">
        <v>0</v>
      </c>
      <c r="CZ2996" s="19">
        <v>578.70825745000002</v>
      </c>
      <c r="DA2996" s="19">
        <f t="shared" si="100"/>
        <v>-578.70825745000002</v>
      </c>
    </row>
    <row r="2997" spans="27:105" x14ac:dyDescent="0.35">
      <c r="AA2997" s="33"/>
      <c r="AB2997" s="33"/>
      <c r="AC2997" s="33"/>
      <c r="AN2997" s="89"/>
      <c r="BL2997" s="42"/>
      <c r="BV2997" s="42"/>
      <c r="BW2997" s="42"/>
      <c r="CY2997" s="19">
        <v>0</v>
      </c>
      <c r="CZ2997" s="19">
        <v>0</v>
      </c>
      <c r="DA2997" s="19">
        <f t="shared" si="100"/>
        <v>0</v>
      </c>
    </row>
    <row r="2998" spans="27:105" x14ac:dyDescent="0.35">
      <c r="AA2998" s="33"/>
      <c r="AB2998" s="33"/>
      <c r="AC2998" s="33"/>
      <c r="AN2998" s="89"/>
      <c r="BL2998" s="42"/>
      <c r="BV2998" s="42"/>
      <c r="BW2998" s="42"/>
      <c r="CY2998" s="19">
        <v>0</v>
      </c>
      <c r="CZ2998" s="19">
        <v>0</v>
      </c>
      <c r="DA2998" s="19">
        <f t="shared" si="100"/>
        <v>0</v>
      </c>
    </row>
    <row r="2999" spans="27:105" x14ac:dyDescent="0.35">
      <c r="AA2999" s="33"/>
      <c r="AB2999" s="33"/>
      <c r="AC2999" s="33"/>
      <c r="AN2999" s="89"/>
      <c r="BL2999" s="42"/>
      <c r="BV2999" s="42"/>
      <c r="BW2999" s="42"/>
      <c r="CY2999" s="19">
        <v>0</v>
      </c>
      <c r="CZ2999" s="19">
        <v>0</v>
      </c>
      <c r="DA2999" s="19">
        <f t="shared" si="100"/>
        <v>0</v>
      </c>
    </row>
    <row r="3000" spans="27:105" x14ac:dyDescent="0.35">
      <c r="AA3000" s="33"/>
      <c r="AB3000" s="33"/>
      <c r="AC3000" s="33"/>
      <c r="AN3000" s="89"/>
      <c r="BL3000" s="42"/>
      <c r="BV3000" s="42"/>
      <c r="BW3000" s="42"/>
      <c r="CY3000" s="19">
        <v>0</v>
      </c>
      <c r="CZ3000" s="19">
        <v>0</v>
      </c>
      <c r="DA3000" s="19">
        <f t="shared" si="100"/>
        <v>0</v>
      </c>
    </row>
    <row r="3001" spans="27:105" x14ac:dyDescent="0.35">
      <c r="AA3001" s="33"/>
      <c r="AB3001" s="33"/>
      <c r="AC3001" s="33"/>
      <c r="AN3001" s="89"/>
      <c r="BL3001" s="42"/>
      <c r="BV3001" s="42"/>
      <c r="BW3001" s="42"/>
      <c r="CY3001" s="19">
        <v>2363.6865574499998</v>
      </c>
      <c r="CZ3001" s="19">
        <v>0</v>
      </c>
      <c r="DA3001" s="19">
        <f t="shared" si="100"/>
        <v>2363.6865574499998</v>
      </c>
    </row>
    <row r="3002" spans="27:105" x14ac:dyDescent="0.35">
      <c r="AA3002" s="33"/>
      <c r="AB3002" s="33"/>
      <c r="AC3002" s="33"/>
      <c r="AN3002" s="89"/>
      <c r="BL3002" s="42"/>
      <c r="BV3002" s="42"/>
      <c r="BW3002" s="42"/>
      <c r="CY3002" s="19">
        <v>636.31344254999999</v>
      </c>
      <c r="CZ3002" s="19">
        <v>0</v>
      </c>
      <c r="DA3002" s="19">
        <f t="shared" si="100"/>
        <v>636.31344254999999</v>
      </c>
    </row>
    <row r="3003" spans="27:105" x14ac:dyDescent="0.35">
      <c r="AA3003" s="33"/>
      <c r="AB3003" s="33"/>
      <c r="AC3003" s="33"/>
      <c r="AN3003" s="89"/>
      <c r="BL3003" s="42"/>
      <c r="BV3003" s="42"/>
      <c r="BW3003" s="42"/>
      <c r="CY3003" s="19">
        <v>3000</v>
      </c>
      <c r="CZ3003" s="19">
        <v>0</v>
      </c>
      <c r="DA3003" s="19">
        <f t="shared" si="100"/>
        <v>3000</v>
      </c>
    </row>
    <row r="3004" spans="27:105" x14ac:dyDescent="0.35">
      <c r="AA3004" s="33"/>
      <c r="AB3004" s="33"/>
      <c r="AC3004" s="33"/>
      <c r="AN3004" s="89"/>
      <c r="BL3004" s="42"/>
      <c r="BV3004" s="42"/>
      <c r="BW3004" s="42"/>
      <c r="CY3004" s="19">
        <v>0</v>
      </c>
      <c r="CZ3004" s="19">
        <v>0</v>
      </c>
      <c r="DA3004" s="19">
        <f t="shared" si="100"/>
        <v>0</v>
      </c>
    </row>
    <row r="3005" spans="27:105" x14ac:dyDescent="0.35">
      <c r="AA3005" s="33"/>
      <c r="AB3005" s="33"/>
      <c r="AC3005" s="33"/>
      <c r="AN3005" s="89"/>
      <c r="BL3005" s="42"/>
      <c r="BV3005" s="42"/>
      <c r="BW3005" s="42"/>
      <c r="CY3005" s="19">
        <v>2091.22872766</v>
      </c>
      <c r="CZ3005" s="19">
        <v>0</v>
      </c>
      <c r="DA3005" s="19">
        <f t="shared" si="100"/>
        <v>2091.22872766</v>
      </c>
    </row>
    <row r="3006" spans="27:105" x14ac:dyDescent="0.35">
      <c r="AA3006" s="33"/>
      <c r="AB3006" s="33"/>
      <c r="AC3006" s="33"/>
      <c r="AN3006" s="89"/>
      <c r="BL3006" s="42"/>
      <c r="BV3006" s="42"/>
      <c r="BW3006" s="42"/>
      <c r="CY3006" s="19">
        <v>1180.5885531900001</v>
      </c>
      <c r="CZ3006" s="19">
        <v>0</v>
      </c>
      <c r="DA3006" s="19">
        <f t="shared" si="100"/>
        <v>1180.5885531900001</v>
      </c>
    </row>
    <row r="3007" spans="27:105" x14ac:dyDescent="0.35">
      <c r="AA3007" s="33"/>
      <c r="AB3007" s="33"/>
      <c r="AC3007" s="33"/>
      <c r="AN3007" s="89"/>
      <c r="BL3007" s="42"/>
      <c r="BV3007" s="42"/>
      <c r="BW3007" s="42"/>
      <c r="CY3007" s="19">
        <v>328.18271915000003</v>
      </c>
      <c r="CZ3007" s="19">
        <v>0</v>
      </c>
      <c r="DA3007" s="19">
        <f t="shared" si="100"/>
        <v>328.18271915000003</v>
      </c>
    </row>
    <row r="3008" spans="27:105" x14ac:dyDescent="0.35">
      <c r="AA3008" s="33"/>
      <c r="AB3008" s="33"/>
      <c r="AC3008" s="33"/>
      <c r="AN3008" s="89"/>
      <c r="BL3008" s="42"/>
      <c r="BV3008" s="42"/>
      <c r="BW3008" s="42"/>
      <c r="CY3008" s="19">
        <v>0</v>
      </c>
      <c r="CZ3008" s="19">
        <v>0</v>
      </c>
      <c r="DA3008" s="19">
        <f t="shared" si="100"/>
        <v>0</v>
      </c>
    </row>
    <row r="3009" spans="27:105" x14ac:dyDescent="0.35">
      <c r="AA3009" s="33"/>
      <c r="AB3009" s="33"/>
      <c r="AC3009" s="33"/>
      <c r="AN3009" s="89"/>
      <c r="BL3009" s="42"/>
      <c r="BV3009" s="42"/>
      <c r="BW3009" s="42"/>
      <c r="CY3009" s="19">
        <v>0</v>
      </c>
      <c r="CZ3009" s="19">
        <v>0</v>
      </c>
      <c r="DA3009" s="19">
        <f t="shared" si="100"/>
        <v>0</v>
      </c>
    </row>
    <row r="3010" spans="27:105" x14ac:dyDescent="0.35">
      <c r="AA3010" s="33"/>
      <c r="AB3010" s="33"/>
      <c r="AC3010" s="33"/>
      <c r="AN3010" s="89"/>
      <c r="BL3010" s="42"/>
      <c r="BV3010" s="42"/>
      <c r="BW3010" s="42"/>
      <c r="CY3010" s="19">
        <v>0</v>
      </c>
      <c r="CZ3010" s="19">
        <v>0</v>
      </c>
      <c r="DA3010" s="19">
        <f t="shared" si="100"/>
        <v>0</v>
      </c>
    </row>
    <row r="3011" spans="27:105" x14ac:dyDescent="0.35">
      <c r="AA3011" s="33"/>
      <c r="AB3011" s="33"/>
      <c r="AC3011" s="33"/>
      <c r="AN3011" s="89"/>
      <c r="BL3011" s="42"/>
      <c r="BV3011" s="42"/>
      <c r="BW3011" s="42"/>
      <c r="CY3011" s="19">
        <v>0</v>
      </c>
      <c r="CZ3011" s="19">
        <v>0</v>
      </c>
      <c r="DA3011" s="19">
        <f t="shared" si="100"/>
        <v>0</v>
      </c>
    </row>
    <row r="3012" spans="27:105" x14ac:dyDescent="0.35">
      <c r="AA3012" s="33"/>
      <c r="AB3012" s="33"/>
      <c r="AC3012" s="33"/>
      <c r="AN3012" s="89"/>
      <c r="BL3012" s="42"/>
      <c r="BV3012" s="42"/>
      <c r="BW3012" s="42"/>
      <c r="CY3012" s="19">
        <v>0</v>
      </c>
      <c r="CZ3012" s="19">
        <v>0</v>
      </c>
      <c r="DA3012" s="19">
        <f t="shared" si="100"/>
        <v>0</v>
      </c>
    </row>
    <row r="3013" spans="27:105" x14ac:dyDescent="0.35">
      <c r="AA3013" s="33"/>
      <c r="AB3013" s="33"/>
      <c r="AC3013" s="33"/>
      <c r="AN3013" s="89"/>
      <c r="BL3013" s="42"/>
      <c r="BV3013" s="42"/>
      <c r="BW3013" s="42"/>
      <c r="CY3013" s="19">
        <v>0</v>
      </c>
      <c r="CZ3013" s="19">
        <v>0</v>
      </c>
      <c r="DA3013" s="19">
        <f t="shared" si="100"/>
        <v>0</v>
      </c>
    </row>
    <row r="3014" spans="27:105" x14ac:dyDescent="0.35">
      <c r="AA3014" s="33"/>
      <c r="AB3014" s="33"/>
      <c r="AC3014" s="33"/>
      <c r="AN3014" s="89"/>
      <c r="BL3014" s="42"/>
      <c r="BV3014" s="42"/>
      <c r="BW3014" s="42"/>
      <c r="CY3014" s="19">
        <v>0</v>
      </c>
      <c r="CZ3014" s="19">
        <v>0</v>
      </c>
      <c r="DA3014" s="19">
        <f t="shared" ref="DA3014:DA3077" si="101">CY3014-CZ3014</f>
        <v>0</v>
      </c>
    </row>
    <row r="3015" spans="27:105" x14ac:dyDescent="0.35">
      <c r="AA3015" s="33"/>
      <c r="AB3015" s="33"/>
      <c r="AC3015" s="33"/>
      <c r="AN3015" s="89"/>
      <c r="BL3015" s="42"/>
      <c r="BV3015" s="42"/>
      <c r="BW3015" s="42"/>
      <c r="CY3015" s="19">
        <v>0</v>
      </c>
      <c r="CZ3015" s="19">
        <v>984.25319787000001</v>
      </c>
      <c r="DA3015" s="19">
        <f t="shared" si="101"/>
        <v>-984.25319787000001</v>
      </c>
    </row>
    <row r="3016" spans="27:105" x14ac:dyDescent="0.35">
      <c r="AA3016" s="33"/>
      <c r="AB3016" s="33"/>
      <c r="AC3016" s="33"/>
      <c r="AN3016" s="89"/>
      <c r="BL3016" s="42"/>
      <c r="BV3016" s="42"/>
      <c r="BW3016" s="42"/>
      <c r="CY3016" s="19">
        <v>0</v>
      </c>
      <c r="CZ3016" s="19">
        <v>3000</v>
      </c>
      <c r="DA3016" s="19">
        <f t="shared" si="101"/>
        <v>-3000</v>
      </c>
    </row>
    <row r="3017" spans="27:105" x14ac:dyDescent="0.35">
      <c r="AA3017" s="33"/>
      <c r="AB3017" s="33"/>
      <c r="AC3017" s="33"/>
      <c r="AN3017" s="89"/>
      <c r="BL3017" s="42"/>
      <c r="BV3017" s="42"/>
      <c r="BW3017" s="42"/>
      <c r="CY3017" s="19">
        <v>0</v>
      </c>
      <c r="CZ3017" s="19">
        <v>860.90129787000001</v>
      </c>
      <c r="DA3017" s="19">
        <f t="shared" si="101"/>
        <v>-860.90129787000001</v>
      </c>
    </row>
    <row r="3018" spans="27:105" x14ac:dyDescent="0.35">
      <c r="AA3018" s="33"/>
      <c r="AB3018" s="33"/>
      <c r="AC3018" s="33"/>
      <c r="AN3018" s="89"/>
      <c r="BL3018" s="42"/>
      <c r="BV3018" s="42"/>
      <c r="BW3018" s="42"/>
      <c r="CY3018" s="19">
        <v>0</v>
      </c>
      <c r="CZ3018" s="19">
        <v>1101.74110638</v>
      </c>
      <c r="DA3018" s="19">
        <f t="shared" si="101"/>
        <v>-1101.74110638</v>
      </c>
    </row>
    <row r="3019" spans="27:105" x14ac:dyDescent="0.35">
      <c r="AA3019" s="33"/>
      <c r="AB3019" s="33"/>
      <c r="AC3019" s="33"/>
      <c r="AN3019" s="89"/>
      <c r="BL3019" s="42"/>
      <c r="BV3019" s="42"/>
      <c r="BW3019" s="42"/>
      <c r="CY3019" s="19">
        <v>0</v>
      </c>
      <c r="CZ3019" s="19">
        <v>1402.02052766</v>
      </c>
      <c r="DA3019" s="19">
        <f t="shared" si="101"/>
        <v>-1402.02052766</v>
      </c>
    </row>
    <row r="3020" spans="27:105" x14ac:dyDescent="0.35">
      <c r="AA3020" s="33"/>
      <c r="AB3020" s="33"/>
      <c r="AC3020" s="33"/>
      <c r="AN3020" s="89"/>
      <c r="BL3020" s="42"/>
      <c r="BV3020" s="42"/>
      <c r="BW3020" s="42"/>
      <c r="CY3020" s="19">
        <v>0</v>
      </c>
      <c r="CZ3020" s="19">
        <v>757.20079999999996</v>
      </c>
      <c r="DA3020" s="19">
        <f t="shared" si="101"/>
        <v>-757.20079999999996</v>
      </c>
    </row>
    <row r="3021" spans="27:105" x14ac:dyDescent="0.35">
      <c r="AA3021" s="33"/>
      <c r="AB3021" s="33"/>
      <c r="AC3021" s="33"/>
      <c r="AN3021" s="89"/>
      <c r="BL3021" s="42"/>
      <c r="BV3021" s="42"/>
      <c r="BW3021" s="42"/>
      <c r="CY3021" s="19">
        <v>0</v>
      </c>
      <c r="CZ3021" s="19">
        <v>411.82315976000001</v>
      </c>
      <c r="DA3021" s="19">
        <f t="shared" si="101"/>
        <v>-411.82315976000001</v>
      </c>
    </row>
    <row r="3022" spans="27:105" x14ac:dyDescent="0.35">
      <c r="AA3022" s="33"/>
      <c r="AB3022" s="33"/>
      <c r="AC3022" s="33"/>
      <c r="AN3022" s="89"/>
      <c r="BL3022" s="42"/>
      <c r="BV3022" s="42"/>
      <c r="BW3022" s="42"/>
      <c r="CY3022" s="19">
        <v>0</v>
      </c>
      <c r="CZ3022" s="19">
        <v>1916.84251915</v>
      </c>
      <c r="DA3022" s="19">
        <f t="shared" si="101"/>
        <v>-1916.84251915</v>
      </c>
    </row>
    <row r="3023" spans="27:105" x14ac:dyDescent="0.35">
      <c r="AA3023" s="33"/>
      <c r="AB3023" s="33"/>
      <c r="AC3023" s="33"/>
      <c r="AN3023" s="89"/>
      <c r="BL3023" s="42"/>
      <c r="BV3023" s="42"/>
      <c r="BW3023" s="42"/>
      <c r="CY3023" s="19">
        <v>0</v>
      </c>
      <c r="CZ3023" s="19">
        <v>0</v>
      </c>
      <c r="DA3023" s="19">
        <f t="shared" si="101"/>
        <v>0</v>
      </c>
    </row>
    <row r="3024" spans="27:105" x14ac:dyDescent="0.35">
      <c r="AA3024" s="33"/>
      <c r="AB3024" s="33"/>
      <c r="AC3024" s="33"/>
      <c r="AN3024" s="89"/>
      <c r="BL3024" s="42"/>
      <c r="BV3024" s="42"/>
      <c r="BW3024" s="42"/>
      <c r="CY3024" s="19">
        <v>0</v>
      </c>
      <c r="CZ3024" s="19">
        <v>0</v>
      </c>
      <c r="DA3024" s="19">
        <f t="shared" si="101"/>
        <v>0</v>
      </c>
    </row>
    <row r="3025" spans="27:105" x14ac:dyDescent="0.35">
      <c r="AA3025" s="33"/>
      <c r="AB3025" s="33"/>
      <c r="AC3025" s="33"/>
      <c r="AN3025" s="89"/>
      <c r="BL3025" s="42"/>
      <c r="BV3025" s="42"/>
      <c r="BW3025" s="42"/>
      <c r="CY3025" s="19">
        <v>0</v>
      </c>
      <c r="CZ3025" s="19">
        <v>0</v>
      </c>
      <c r="DA3025" s="19">
        <f t="shared" si="101"/>
        <v>0</v>
      </c>
    </row>
    <row r="3026" spans="27:105" x14ac:dyDescent="0.35">
      <c r="AA3026" s="33"/>
      <c r="AB3026" s="33"/>
      <c r="AC3026" s="33"/>
      <c r="AN3026" s="89"/>
      <c r="BL3026" s="42"/>
      <c r="BV3026" s="42"/>
      <c r="BW3026" s="42"/>
      <c r="CY3026" s="19">
        <v>0</v>
      </c>
      <c r="CZ3026" s="19">
        <v>0</v>
      </c>
      <c r="DA3026" s="19">
        <f t="shared" si="101"/>
        <v>0</v>
      </c>
    </row>
    <row r="3027" spans="27:105" x14ac:dyDescent="0.35">
      <c r="AA3027" s="33"/>
      <c r="AB3027" s="33"/>
      <c r="AC3027" s="33"/>
      <c r="AN3027" s="89"/>
      <c r="BL3027" s="42"/>
      <c r="BV3027" s="42"/>
      <c r="BW3027" s="42"/>
      <c r="CY3027" s="19">
        <v>0</v>
      </c>
      <c r="CZ3027" s="19">
        <v>0</v>
      </c>
      <c r="DA3027" s="19">
        <f t="shared" si="101"/>
        <v>0</v>
      </c>
    </row>
    <row r="3028" spans="27:105" x14ac:dyDescent="0.35">
      <c r="AA3028" s="33"/>
      <c r="AB3028" s="33"/>
      <c r="AC3028" s="33"/>
      <c r="AN3028" s="89"/>
      <c r="BL3028" s="42"/>
      <c r="BV3028" s="42"/>
      <c r="BW3028" s="42"/>
      <c r="CY3028" s="19">
        <v>0</v>
      </c>
      <c r="CZ3028" s="19">
        <v>0</v>
      </c>
      <c r="DA3028" s="19">
        <f t="shared" si="101"/>
        <v>0</v>
      </c>
    </row>
    <row r="3029" spans="27:105" x14ac:dyDescent="0.35">
      <c r="AA3029" s="33"/>
      <c r="AB3029" s="33"/>
      <c r="AC3029" s="33"/>
      <c r="AN3029" s="89"/>
      <c r="BL3029" s="42"/>
      <c r="BV3029" s="42"/>
      <c r="BW3029" s="42"/>
      <c r="CY3029" s="19">
        <v>0</v>
      </c>
      <c r="CZ3029" s="19">
        <v>0</v>
      </c>
      <c r="DA3029" s="19">
        <f t="shared" si="101"/>
        <v>0</v>
      </c>
    </row>
    <row r="3030" spans="27:105" x14ac:dyDescent="0.35">
      <c r="AA3030" s="33"/>
      <c r="AB3030" s="33"/>
      <c r="AC3030" s="33"/>
      <c r="AN3030" s="89"/>
      <c r="BL3030" s="42"/>
      <c r="BV3030" s="42"/>
      <c r="BW3030" s="42"/>
      <c r="CY3030" s="19">
        <v>1047.92841428</v>
      </c>
      <c r="CZ3030" s="19">
        <v>0</v>
      </c>
      <c r="DA3030" s="19">
        <f t="shared" si="101"/>
        <v>1047.92841428</v>
      </c>
    </row>
    <row r="3031" spans="27:105" x14ac:dyDescent="0.35">
      <c r="AA3031" s="33"/>
      <c r="AB3031" s="33"/>
      <c r="AC3031" s="33"/>
      <c r="AN3031" s="89"/>
      <c r="BL3031" s="42"/>
      <c r="BV3031" s="42"/>
      <c r="BW3031" s="42"/>
      <c r="CY3031" s="19">
        <v>0</v>
      </c>
      <c r="CZ3031" s="19">
        <v>0</v>
      </c>
      <c r="DA3031" s="19">
        <f t="shared" si="101"/>
        <v>0</v>
      </c>
    </row>
    <row r="3032" spans="27:105" x14ac:dyDescent="0.35">
      <c r="AA3032" s="33"/>
      <c r="AB3032" s="33"/>
      <c r="AC3032" s="33"/>
      <c r="AN3032" s="89"/>
      <c r="BL3032" s="42"/>
      <c r="BV3032" s="42"/>
      <c r="BW3032" s="42"/>
      <c r="CY3032" s="19">
        <v>1963.19025106</v>
      </c>
      <c r="CZ3032" s="19">
        <v>0</v>
      </c>
      <c r="DA3032" s="19">
        <f t="shared" si="101"/>
        <v>1963.19025106</v>
      </c>
    </row>
    <row r="3033" spans="27:105" x14ac:dyDescent="0.35">
      <c r="AA3033" s="33"/>
      <c r="AB3033" s="33"/>
      <c r="AC3033" s="33"/>
      <c r="AN3033" s="89"/>
      <c r="BL3033" s="42"/>
      <c r="BV3033" s="42"/>
      <c r="BW3033" s="42"/>
      <c r="CY3033" s="19">
        <v>2057.49482979</v>
      </c>
      <c r="CZ3033" s="19">
        <v>0</v>
      </c>
      <c r="DA3033" s="19">
        <f t="shared" si="101"/>
        <v>2057.49482979</v>
      </c>
    </row>
    <row r="3034" spans="27:105" x14ac:dyDescent="0.35">
      <c r="AA3034" s="33"/>
      <c r="AB3034" s="33"/>
      <c r="AC3034" s="33"/>
      <c r="AN3034" s="89"/>
      <c r="BL3034" s="42"/>
      <c r="BV3034" s="42"/>
      <c r="BW3034" s="42"/>
      <c r="CY3034" s="19">
        <v>2117.9681276599999</v>
      </c>
      <c r="CZ3034" s="19">
        <v>0</v>
      </c>
      <c r="DA3034" s="19">
        <f t="shared" si="101"/>
        <v>2117.9681276599999</v>
      </c>
    </row>
    <row r="3035" spans="27:105" x14ac:dyDescent="0.35">
      <c r="AA3035" s="33"/>
      <c r="AB3035" s="33"/>
      <c r="AC3035" s="33"/>
      <c r="AN3035" s="89"/>
      <c r="BL3035" s="42"/>
      <c r="BV3035" s="42"/>
      <c r="BW3035" s="42"/>
      <c r="CY3035" s="19">
        <v>135.64336019000001</v>
      </c>
      <c r="CZ3035" s="19">
        <v>0</v>
      </c>
      <c r="DA3035" s="19">
        <f t="shared" si="101"/>
        <v>135.64336019000001</v>
      </c>
    </row>
    <row r="3036" spans="27:105" x14ac:dyDescent="0.35">
      <c r="AA3036" s="33"/>
      <c r="AB3036" s="33"/>
      <c r="AC3036" s="33"/>
      <c r="AN3036" s="89"/>
      <c r="BL3036" s="42"/>
      <c r="BV3036" s="42"/>
      <c r="BW3036" s="42"/>
      <c r="CY3036" s="19">
        <v>2277.7750170200002</v>
      </c>
      <c r="CZ3036" s="19">
        <v>0</v>
      </c>
      <c r="DA3036" s="19">
        <f t="shared" si="101"/>
        <v>2277.7750170200002</v>
      </c>
    </row>
    <row r="3037" spans="27:105" x14ac:dyDescent="0.35">
      <c r="AA3037" s="33"/>
      <c r="AB3037" s="33"/>
      <c r="AC3037" s="33"/>
      <c r="AN3037" s="89"/>
      <c r="BL3037" s="42"/>
      <c r="BV3037" s="42"/>
      <c r="BW3037" s="42"/>
      <c r="CY3037" s="19">
        <v>0</v>
      </c>
      <c r="CZ3037" s="19">
        <v>0</v>
      </c>
      <c r="DA3037" s="19">
        <f t="shared" si="101"/>
        <v>0</v>
      </c>
    </row>
    <row r="3038" spans="27:105" x14ac:dyDescent="0.35">
      <c r="AA3038" s="33"/>
      <c r="AB3038" s="33"/>
      <c r="AC3038" s="33"/>
      <c r="AN3038" s="89"/>
      <c r="BL3038" s="42"/>
      <c r="BV3038" s="42"/>
      <c r="BW3038" s="42"/>
      <c r="CY3038" s="19">
        <v>0</v>
      </c>
      <c r="CZ3038" s="19">
        <v>0</v>
      </c>
      <c r="DA3038" s="19">
        <f t="shared" si="101"/>
        <v>0</v>
      </c>
    </row>
    <row r="3039" spans="27:105" x14ac:dyDescent="0.35">
      <c r="AA3039" s="33"/>
      <c r="AB3039" s="33"/>
      <c r="AC3039" s="33"/>
      <c r="AN3039" s="89"/>
      <c r="BL3039" s="42"/>
      <c r="BV3039" s="42"/>
      <c r="BW3039" s="42"/>
      <c r="CY3039" s="19">
        <v>0</v>
      </c>
      <c r="CZ3039" s="19">
        <v>0</v>
      </c>
      <c r="DA3039" s="19">
        <f t="shared" si="101"/>
        <v>0</v>
      </c>
    </row>
    <row r="3040" spans="27:105" x14ac:dyDescent="0.35">
      <c r="AA3040" s="33"/>
      <c r="AB3040" s="33"/>
      <c r="AC3040" s="33"/>
      <c r="AN3040" s="89"/>
      <c r="BL3040" s="42"/>
      <c r="BV3040" s="42"/>
      <c r="BW3040" s="42"/>
      <c r="CY3040" s="19">
        <v>0</v>
      </c>
      <c r="CZ3040" s="19">
        <v>0</v>
      </c>
      <c r="DA3040" s="19">
        <f t="shared" si="101"/>
        <v>0</v>
      </c>
    </row>
    <row r="3041" spans="27:105" x14ac:dyDescent="0.35">
      <c r="AA3041" s="33"/>
      <c r="AB3041" s="33"/>
      <c r="AC3041" s="33"/>
      <c r="AN3041" s="89"/>
      <c r="BL3041" s="42"/>
      <c r="BV3041" s="42"/>
      <c r="BW3041" s="42"/>
      <c r="CY3041" s="19">
        <v>0</v>
      </c>
      <c r="CZ3041" s="19">
        <v>0</v>
      </c>
      <c r="DA3041" s="19">
        <f t="shared" si="101"/>
        <v>0</v>
      </c>
    </row>
    <row r="3042" spans="27:105" x14ac:dyDescent="0.35">
      <c r="AA3042" s="33"/>
      <c r="AB3042" s="33"/>
      <c r="AC3042" s="33"/>
      <c r="AN3042" s="89"/>
      <c r="BL3042" s="42"/>
      <c r="BV3042" s="42"/>
      <c r="BW3042" s="42"/>
      <c r="CY3042" s="19">
        <v>0</v>
      </c>
      <c r="CZ3042" s="19">
        <v>1292.5440063799999</v>
      </c>
      <c r="DA3042" s="19">
        <f t="shared" si="101"/>
        <v>-1292.5440063799999</v>
      </c>
    </row>
    <row r="3043" spans="27:105" x14ac:dyDescent="0.35">
      <c r="AA3043" s="33"/>
      <c r="AB3043" s="33"/>
      <c r="AC3043" s="33"/>
      <c r="AN3043" s="89"/>
      <c r="BL3043" s="42"/>
      <c r="BV3043" s="42"/>
      <c r="BW3043" s="42"/>
      <c r="CY3043" s="19">
        <v>0</v>
      </c>
      <c r="CZ3043" s="19">
        <v>1993.6759276600001</v>
      </c>
      <c r="DA3043" s="19">
        <f t="shared" si="101"/>
        <v>-1993.6759276600001</v>
      </c>
    </row>
    <row r="3044" spans="27:105" x14ac:dyDescent="0.35">
      <c r="AA3044" s="33"/>
      <c r="AB3044" s="33"/>
      <c r="AC3044" s="33"/>
      <c r="AN3044" s="89"/>
      <c r="BL3044" s="42"/>
      <c r="BV3044" s="42"/>
      <c r="BW3044" s="42"/>
      <c r="CY3044" s="19">
        <v>0</v>
      </c>
      <c r="CZ3044" s="19">
        <v>2490.1886574499999</v>
      </c>
      <c r="DA3044" s="19">
        <f t="shared" si="101"/>
        <v>-2490.1886574499999</v>
      </c>
    </row>
    <row r="3045" spans="27:105" x14ac:dyDescent="0.35">
      <c r="AA3045" s="33"/>
      <c r="AB3045" s="33"/>
      <c r="AC3045" s="33"/>
      <c r="AN3045" s="89"/>
      <c r="BL3045" s="42"/>
      <c r="BV3045" s="42"/>
      <c r="BW3045" s="42"/>
      <c r="CY3045" s="19">
        <v>0</v>
      </c>
      <c r="CZ3045" s="19">
        <v>317.35958722999999</v>
      </c>
      <c r="DA3045" s="19">
        <f t="shared" si="101"/>
        <v>-317.35958722999999</v>
      </c>
    </row>
    <row r="3046" spans="27:105" x14ac:dyDescent="0.35">
      <c r="AA3046" s="33"/>
      <c r="AB3046" s="33"/>
      <c r="AC3046" s="33"/>
      <c r="AN3046" s="89"/>
      <c r="BL3046" s="42"/>
      <c r="BV3046" s="42"/>
      <c r="BW3046" s="42"/>
      <c r="CY3046" s="19">
        <v>0</v>
      </c>
      <c r="CZ3046" s="19">
        <v>0</v>
      </c>
      <c r="DA3046" s="19">
        <f t="shared" si="101"/>
        <v>0</v>
      </c>
    </row>
    <row r="3047" spans="27:105" x14ac:dyDescent="0.35">
      <c r="AA3047" s="33"/>
      <c r="AB3047" s="33"/>
      <c r="AC3047" s="33"/>
      <c r="AN3047" s="89"/>
      <c r="BL3047" s="42"/>
      <c r="BV3047" s="42"/>
      <c r="BW3047" s="42"/>
      <c r="CY3047" s="19">
        <v>0</v>
      </c>
      <c r="CZ3047" s="19">
        <v>0</v>
      </c>
      <c r="DA3047" s="19">
        <f t="shared" si="101"/>
        <v>0</v>
      </c>
    </row>
    <row r="3048" spans="27:105" x14ac:dyDescent="0.35">
      <c r="AA3048" s="33"/>
      <c r="AB3048" s="33"/>
      <c r="AC3048" s="33"/>
      <c r="AN3048" s="89"/>
      <c r="BL3048" s="42"/>
      <c r="BV3048" s="42"/>
      <c r="BW3048" s="42"/>
      <c r="CY3048" s="19">
        <v>0</v>
      </c>
      <c r="CZ3048" s="19">
        <v>0</v>
      </c>
      <c r="DA3048" s="19">
        <f t="shared" si="101"/>
        <v>0</v>
      </c>
    </row>
    <row r="3049" spans="27:105" x14ac:dyDescent="0.35">
      <c r="AA3049" s="33"/>
      <c r="AB3049" s="33"/>
      <c r="AC3049" s="33"/>
      <c r="AN3049" s="89"/>
      <c r="BL3049" s="42"/>
      <c r="BV3049" s="42"/>
      <c r="BW3049" s="42"/>
      <c r="CY3049" s="19">
        <v>0</v>
      </c>
      <c r="CZ3049" s="19">
        <v>0</v>
      </c>
      <c r="DA3049" s="19">
        <f t="shared" si="101"/>
        <v>0</v>
      </c>
    </row>
    <row r="3050" spans="27:105" x14ac:dyDescent="0.35">
      <c r="AA3050" s="33"/>
      <c r="AB3050" s="33"/>
      <c r="AC3050" s="33"/>
      <c r="AN3050" s="89"/>
      <c r="BL3050" s="42"/>
      <c r="BV3050" s="42"/>
      <c r="BW3050" s="42"/>
      <c r="CY3050" s="19">
        <v>0</v>
      </c>
      <c r="CZ3050" s="19">
        <v>0</v>
      </c>
      <c r="DA3050" s="19">
        <f t="shared" si="101"/>
        <v>0</v>
      </c>
    </row>
    <row r="3051" spans="27:105" x14ac:dyDescent="0.35">
      <c r="AA3051" s="33"/>
      <c r="AB3051" s="33"/>
      <c r="AC3051" s="33"/>
      <c r="AN3051" s="89"/>
      <c r="BL3051" s="42"/>
      <c r="BV3051" s="42"/>
      <c r="BW3051" s="42"/>
      <c r="CY3051" s="19">
        <v>0</v>
      </c>
      <c r="CZ3051" s="19">
        <v>0</v>
      </c>
      <c r="DA3051" s="19">
        <f t="shared" si="101"/>
        <v>0</v>
      </c>
    </row>
    <row r="3052" spans="27:105" x14ac:dyDescent="0.35">
      <c r="AA3052" s="33"/>
      <c r="AB3052" s="33"/>
      <c r="AC3052" s="33"/>
      <c r="AN3052" s="89"/>
      <c r="BL3052" s="42"/>
      <c r="BV3052" s="42"/>
      <c r="BW3052" s="42"/>
      <c r="CY3052" s="19">
        <v>0</v>
      </c>
      <c r="CZ3052" s="19">
        <v>0</v>
      </c>
      <c r="DA3052" s="19">
        <f t="shared" si="101"/>
        <v>0</v>
      </c>
    </row>
    <row r="3053" spans="27:105" x14ac:dyDescent="0.35">
      <c r="AA3053" s="33"/>
      <c r="AB3053" s="33"/>
      <c r="AC3053" s="33"/>
      <c r="AN3053" s="89"/>
      <c r="BL3053" s="42"/>
      <c r="BV3053" s="42"/>
      <c r="BW3053" s="42"/>
      <c r="CY3053" s="19">
        <v>0</v>
      </c>
      <c r="CZ3053" s="19">
        <v>0</v>
      </c>
      <c r="DA3053" s="19">
        <f t="shared" si="101"/>
        <v>0</v>
      </c>
    </row>
    <row r="3054" spans="27:105" x14ac:dyDescent="0.35">
      <c r="AA3054" s="33"/>
      <c r="AB3054" s="33"/>
      <c r="AC3054" s="33"/>
      <c r="AN3054" s="89"/>
      <c r="BL3054" s="42"/>
      <c r="BV3054" s="42"/>
      <c r="BW3054" s="42"/>
      <c r="CY3054" s="19">
        <v>0</v>
      </c>
      <c r="CZ3054" s="19">
        <v>179.44118723</v>
      </c>
      <c r="DA3054" s="19">
        <f t="shared" si="101"/>
        <v>-179.44118723</v>
      </c>
    </row>
    <row r="3055" spans="27:105" x14ac:dyDescent="0.35">
      <c r="AA3055" s="33"/>
      <c r="AB3055" s="33"/>
      <c r="AC3055" s="33"/>
      <c r="AN3055" s="89"/>
      <c r="BL3055" s="42"/>
      <c r="BV3055" s="42"/>
      <c r="BW3055" s="42"/>
      <c r="CY3055" s="19">
        <v>0</v>
      </c>
      <c r="CZ3055" s="19">
        <v>366.47048085</v>
      </c>
      <c r="DA3055" s="19">
        <f t="shared" si="101"/>
        <v>-366.47048085</v>
      </c>
    </row>
    <row r="3056" spans="27:105" x14ac:dyDescent="0.35">
      <c r="AA3056" s="33"/>
      <c r="AB3056" s="33"/>
      <c r="AC3056" s="33"/>
      <c r="AN3056" s="89"/>
      <c r="BL3056" s="42"/>
      <c r="BV3056" s="42"/>
      <c r="BW3056" s="42"/>
      <c r="CY3056" s="19">
        <v>0</v>
      </c>
      <c r="CZ3056" s="19">
        <v>177.75814894000001</v>
      </c>
      <c r="DA3056" s="19">
        <f t="shared" si="101"/>
        <v>-177.75814894000001</v>
      </c>
    </row>
    <row r="3057" spans="27:105" x14ac:dyDescent="0.35">
      <c r="AA3057" s="33"/>
      <c r="AB3057" s="33"/>
      <c r="AC3057" s="33"/>
      <c r="AN3057" s="89"/>
      <c r="BL3057" s="42"/>
      <c r="BV3057" s="42"/>
      <c r="BW3057" s="42"/>
      <c r="CY3057" s="19">
        <v>0</v>
      </c>
      <c r="CZ3057" s="19">
        <v>187.21557021000001</v>
      </c>
      <c r="DA3057" s="19">
        <f t="shared" si="101"/>
        <v>-187.21557021000001</v>
      </c>
    </row>
    <row r="3058" spans="27:105" x14ac:dyDescent="0.35">
      <c r="AA3058" s="33"/>
      <c r="AB3058" s="33"/>
      <c r="AC3058" s="33"/>
      <c r="AN3058" s="89"/>
      <c r="BL3058" s="42"/>
      <c r="BV3058" s="42"/>
      <c r="BW3058" s="42"/>
      <c r="CY3058" s="19">
        <v>0</v>
      </c>
      <c r="CZ3058" s="19">
        <v>0</v>
      </c>
      <c r="DA3058" s="19">
        <f t="shared" si="101"/>
        <v>0</v>
      </c>
    </row>
    <row r="3059" spans="27:105" x14ac:dyDescent="0.35">
      <c r="AA3059" s="33"/>
      <c r="AB3059" s="33"/>
      <c r="AC3059" s="33"/>
      <c r="AN3059" s="89"/>
      <c r="BL3059" s="42"/>
      <c r="BV3059" s="42"/>
      <c r="BW3059" s="42"/>
      <c r="CY3059" s="19">
        <v>0</v>
      </c>
      <c r="CZ3059" s="19">
        <v>0</v>
      </c>
      <c r="DA3059" s="19">
        <f t="shared" si="101"/>
        <v>0</v>
      </c>
    </row>
    <row r="3060" spans="27:105" x14ac:dyDescent="0.35">
      <c r="AA3060" s="33"/>
      <c r="AB3060" s="33"/>
      <c r="AC3060" s="33"/>
      <c r="AN3060" s="89"/>
      <c r="BL3060" s="42"/>
      <c r="BV3060" s="42"/>
      <c r="BW3060" s="42"/>
      <c r="CY3060" s="19">
        <v>0</v>
      </c>
      <c r="CZ3060" s="19">
        <v>171.22702128</v>
      </c>
      <c r="DA3060" s="19">
        <f t="shared" si="101"/>
        <v>-171.22702128</v>
      </c>
    </row>
    <row r="3061" spans="27:105" x14ac:dyDescent="0.35">
      <c r="AA3061" s="33"/>
      <c r="AB3061" s="33"/>
      <c r="AC3061" s="33"/>
      <c r="AN3061" s="89"/>
      <c r="BL3061" s="42"/>
      <c r="BV3061" s="42"/>
      <c r="BW3061" s="42"/>
      <c r="CY3061" s="19">
        <v>0</v>
      </c>
      <c r="CZ3061" s="19">
        <v>328.91514893999999</v>
      </c>
      <c r="DA3061" s="19">
        <f t="shared" si="101"/>
        <v>-328.91514893999999</v>
      </c>
    </row>
    <row r="3062" spans="27:105" x14ac:dyDescent="0.35">
      <c r="AA3062" s="33"/>
      <c r="AB3062" s="33"/>
      <c r="AC3062" s="33"/>
      <c r="AN3062" s="89"/>
      <c r="BL3062" s="42"/>
      <c r="BV3062" s="42"/>
      <c r="BW3062" s="42"/>
      <c r="CY3062" s="19">
        <v>0</v>
      </c>
      <c r="CZ3062" s="19">
        <v>454.67498297999998</v>
      </c>
      <c r="DA3062" s="19">
        <f t="shared" si="101"/>
        <v>-454.67498297999998</v>
      </c>
    </row>
    <row r="3063" spans="27:105" x14ac:dyDescent="0.35">
      <c r="AA3063" s="33"/>
      <c r="AB3063" s="33"/>
      <c r="AC3063" s="33"/>
      <c r="AN3063" s="89"/>
      <c r="BL3063" s="42"/>
      <c r="BV3063" s="42"/>
      <c r="BW3063" s="42"/>
      <c r="CY3063" s="19">
        <v>0</v>
      </c>
      <c r="CZ3063" s="19">
        <v>501.91719787</v>
      </c>
      <c r="DA3063" s="19">
        <f t="shared" si="101"/>
        <v>-501.91719787</v>
      </c>
    </row>
    <row r="3064" spans="27:105" x14ac:dyDescent="0.35">
      <c r="AA3064" s="33"/>
      <c r="AB3064" s="33"/>
      <c r="AC3064" s="33"/>
      <c r="AN3064" s="89"/>
      <c r="BL3064" s="42"/>
      <c r="BV3064" s="42"/>
      <c r="BW3064" s="42"/>
      <c r="CY3064" s="19">
        <v>0</v>
      </c>
      <c r="CZ3064" s="19">
        <v>805.32008511000004</v>
      </c>
      <c r="DA3064" s="19">
        <f t="shared" si="101"/>
        <v>-805.32008511000004</v>
      </c>
    </row>
    <row r="3065" spans="27:105" x14ac:dyDescent="0.35">
      <c r="AA3065" s="33"/>
      <c r="AB3065" s="33"/>
      <c r="AC3065" s="33"/>
      <c r="AN3065" s="89"/>
      <c r="BL3065" s="42"/>
      <c r="BV3065" s="42"/>
      <c r="BW3065" s="42"/>
      <c r="CY3065" s="19">
        <v>0</v>
      </c>
      <c r="CZ3065" s="19">
        <v>89.101797869999999</v>
      </c>
      <c r="DA3065" s="19">
        <f t="shared" si="101"/>
        <v>-89.101797869999999</v>
      </c>
    </row>
    <row r="3066" spans="27:105" x14ac:dyDescent="0.35">
      <c r="AA3066" s="33"/>
      <c r="AB3066" s="33"/>
      <c r="AC3066" s="33"/>
      <c r="AN3066" s="89"/>
      <c r="BL3066" s="42"/>
      <c r="BV3066" s="42"/>
      <c r="BW3066" s="42"/>
      <c r="CY3066" s="19">
        <v>0</v>
      </c>
      <c r="CZ3066" s="19">
        <v>0</v>
      </c>
      <c r="DA3066" s="19">
        <f t="shared" si="101"/>
        <v>0</v>
      </c>
    </row>
    <row r="3067" spans="27:105" x14ac:dyDescent="0.35">
      <c r="AA3067" s="33"/>
      <c r="AB3067" s="33"/>
      <c r="AC3067" s="33"/>
      <c r="AN3067" s="89"/>
      <c r="BL3067" s="42"/>
      <c r="BV3067" s="42"/>
      <c r="BW3067" s="42"/>
      <c r="CY3067" s="19">
        <v>0</v>
      </c>
      <c r="CZ3067" s="19">
        <v>1078.9728087000001</v>
      </c>
      <c r="DA3067" s="19">
        <f t="shared" si="101"/>
        <v>-1078.9728087000001</v>
      </c>
    </row>
    <row r="3068" spans="27:105" x14ac:dyDescent="0.35">
      <c r="AA3068" s="33"/>
      <c r="AB3068" s="33"/>
      <c r="AC3068" s="33"/>
      <c r="AN3068" s="89"/>
      <c r="BL3068" s="42"/>
      <c r="BV3068" s="42"/>
      <c r="BW3068" s="42"/>
      <c r="CY3068" s="19">
        <v>0</v>
      </c>
      <c r="CZ3068" s="19">
        <v>0</v>
      </c>
      <c r="DA3068" s="19">
        <f t="shared" si="101"/>
        <v>0</v>
      </c>
    </row>
    <row r="3069" spans="27:105" x14ac:dyDescent="0.35">
      <c r="AA3069" s="33"/>
      <c r="AB3069" s="33"/>
      <c r="AC3069" s="33"/>
      <c r="AN3069" s="89"/>
      <c r="BL3069" s="42"/>
      <c r="BV3069" s="42"/>
      <c r="BW3069" s="42"/>
      <c r="CY3069" s="19">
        <v>0</v>
      </c>
      <c r="CZ3069" s="19">
        <v>0</v>
      </c>
      <c r="DA3069" s="19">
        <f t="shared" si="101"/>
        <v>0</v>
      </c>
    </row>
    <row r="3070" spans="27:105" x14ac:dyDescent="0.35">
      <c r="AA3070" s="33"/>
      <c r="AB3070" s="33"/>
      <c r="AC3070" s="33"/>
      <c r="AN3070" s="89"/>
      <c r="BL3070" s="42"/>
      <c r="BV3070" s="42"/>
      <c r="BW3070" s="42"/>
      <c r="CY3070" s="19">
        <v>0</v>
      </c>
      <c r="CZ3070" s="19">
        <v>0</v>
      </c>
      <c r="DA3070" s="19">
        <f t="shared" si="101"/>
        <v>0</v>
      </c>
    </row>
    <row r="3071" spans="27:105" x14ac:dyDescent="0.35">
      <c r="AA3071" s="33"/>
      <c r="AB3071" s="33"/>
      <c r="AC3071" s="33"/>
      <c r="AN3071" s="89"/>
      <c r="BL3071" s="42"/>
      <c r="BV3071" s="42"/>
      <c r="BW3071" s="42"/>
      <c r="CY3071" s="19">
        <v>0</v>
      </c>
      <c r="CZ3071" s="19">
        <v>0</v>
      </c>
      <c r="DA3071" s="19">
        <f t="shared" si="101"/>
        <v>0</v>
      </c>
    </row>
    <row r="3072" spans="27:105" x14ac:dyDescent="0.35">
      <c r="AA3072" s="33"/>
      <c r="AB3072" s="33"/>
      <c r="AC3072" s="33"/>
      <c r="AN3072" s="89"/>
      <c r="BL3072" s="42"/>
      <c r="BV3072" s="42"/>
      <c r="BW3072" s="42"/>
      <c r="CY3072" s="19">
        <v>0</v>
      </c>
      <c r="CZ3072" s="19">
        <v>0</v>
      </c>
      <c r="DA3072" s="19">
        <f t="shared" si="101"/>
        <v>0</v>
      </c>
    </row>
    <row r="3073" spans="27:105" x14ac:dyDescent="0.35">
      <c r="AA3073" s="33"/>
      <c r="AB3073" s="33"/>
      <c r="AC3073" s="33"/>
      <c r="AN3073" s="89"/>
      <c r="BL3073" s="42"/>
      <c r="BV3073" s="42"/>
      <c r="BW3073" s="42"/>
      <c r="CY3073" s="19">
        <v>0</v>
      </c>
      <c r="CZ3073" s="19">
        <v>0</v>
      </c>
      <c r="DA3073" s="19">
        <f t="shared" si="101"/>
        <v>0</v>
      </c>
    </row>
    <row r="3074" spans="27:105" x14ac:dyDescent="0.35">
      <c r="AA3074" s="33"/>
      <c r="AB3074" s="33"/>
      <c r="AC3074" s="33"/>
      <c r="AN3074" s="89"/>
      <c r="BL3074" s="42"/>
      <c r="BV3074" s="42"/>
      <c r="BW3074" s="42"/>
      <c r="CY3074" s="19">
        <v>0</v>
      </c>
      <c r="CZ3074" s="19">
        <v>0</v>
      </c>
      <c r="DA3074" s="19">
        <f t="shared" si="101"/>
        <v>0</v>
      </c>
    </row>
    <row r="3075" spans="27:105" x14ac:dyDescent="0.35">
      <c r="AA3075" s="33"/>
      <c r="AB3075" s="33"/>
      <c r="AC3075" s="33"/>
      <c r="AN3075" s="89"/>
      <c r="BL3075" s="42"/>
      <c r="BV3075" s="42"/>
      <c r="BW3075" s="42"/>
      <c r="CY3075" s="19">
        <v>0</v>
      </c>
      <c r="CZ3075" s="19">
        <v>0</v>
      </c>
      <c r="DA3075" s="19">
        <f t="shared" si="101"/>
        <v>0</v>
      </c>
    </row>
    <row r="3076" spans="27:105" x14ac:dyDescent="0.35">
      <c r="AA3076" s="33"/>
      <c r="AB3076" s="33"/>
      <c r="AC3076" s="33"/>
      <c r="AN3076" s="89"/>
      <c r="BL3076" s="42"/>
      <c r="BV3076" s="42"/>
      <c r="BW3076" s="42"/>
      <c r="CY3076" s="19">
        <v>0</v>
      </c>
      <c r="CZ3076" s="19">
        <v>0</v>
      </c>
      <c r="DA3076" s="19">
        <f t="shared" si="101"/>
        <v>0</v>
      </c>
    </row>
    <row r="3077" spans="27:105" x14ac:dyDescent="0.35">
      <c r="AA3077" s="33"/>
      <c r="AB3077" s="33"/>
      <c r="AC3077" s="33"/>
      <c r="AN3077" s="89"/>
      <c r="BL3077" s="42"/>
      <c r="BV3077" s="42"/>
      <c r="BW3077" s="42"/>
      <c r="CY3077" s="19">
        <v>0</v>
      </c>
      <c r="CZ3077" s="19">
        <v>0</v>
      </c>
      <c r="DA3077" s="19">
        <f t="shared" si="101"/>
        <v>0</v>
      </c>
    </row>
    <row r="3078" spans="27:105" x14ac:dyDescent="0.35">
      <c r="AA3078" s="33"/>
      <c r="AB3078" s="33"/>
      <c r="AC3078" s="33"/>
      <c r="AN3078" s="89"/>
      <c r="BL3078" s="42"/>
      <c r="BV3078" s="42"/>
      <c r="BW3078" s="42"/>
      <c r="CY3078" s="19">
        <v>0</v>
      </c>
      <c r="CZ3078" s="19">
        <v>0</v>
      </c>
      <c r="DA3078" s="19">
        <f t="shared" ref="DA3078:DA3141" si="102">CY3078-CZ3078</f>
        <v>0</v>
      </c>
    </row>
    <row r="3079" spans="27:105" x14ac:dyDescent="0.35">
      <c r="AA3079" s="33"/>
      <c r="AB3079" s="33"/>
      <c r="AC3079" s="33"/>
      <c r="AN3079" s="89"/>
      <c r="BL3079" s="42"/>
      <c r="BV3079" s="42"/>
      <c r="BW3079" s="42"/>
      <c r="CY3079" s="19">
        <v>1677.75851915</v>
      </c>
      <c r="CZ3079" s="19">
        <v>0</v>
      </c>
      <c r="DA3079" s="19">
        <f t="shared" si="102"/>
        <v>1677.75851915</v>
      </c>
    </row>
    <row r="3080" spans="27:105" x14ac:dyDescent="0.35">
      <c r="AA3080" s="33"/>
      <c r="AB3080" s="33"/>
      <c r="AC3080" s="33"/>
      <c r="AN3080" s="89"/>
      <c r="BL3080" s="42"/>
      <c r="BV3080" s="42"/>
      <c r="BW3080" s="42"/>
      <c r="CY3080" s="19">
        <v>1518.5640510600001</v>
      </c>
      <c r="CZ3080" s="19">
        <v>0</v>
      </c>
      <c r="DA3080" s="19">
        <f t="shared" si="102"/>
        <v>1518.5640510600001</v>
      </c>
    </row>
    <row r="3081" spans="27:105" x14ac:dyDescent="0.35">
      <c r="AA3081" s="33"/>
      <c r="AB3081" s="33"/>
      <c r="AC3081" s="33"/>
      <c r="AN3081" s="89"/>
      <c r="BL3081" s="42"/>
      <c r="BV3081" s="42"/>
      <c r="BW3081" s="42"/>
      <c r="CY3081" s="19">
        <v>1405.73782979</v>
      </c>
      <c r="CZ3081" s="19">
        <v>0</v>
      </c>
      <c r="DA3081" s="19">
        <f t="shared" si="102"/>
        <v>1405.73782979</v>
      </c>
    </row>
    <row r="3082" spans="27:105" x14ac:dyDescent="0.35">
      <c r="AA3082" s="33"/>
      <c r="AB3082" s="33"/>
      <c r="AC3082" s="33"/>
      <c r="AN3082" s="89"/>
      <c r="BL3082" s="42"/>
      <c r="BV3082" s="42"/>
      <c r="BW3082" s="42"/>
      <c r="CY3082" s="19">
        <v>1199.84740766</v>
      </c>
      <c r="CZ3082" s="19">
        <v>0</v>
      </c>
      <c r="DA3082" s="19">
        <f t="shared" si="102"/>
        <v>1199.84740766</v>
      </c>
    </row>
    <row r="3083" spans="27:105" x14ac:dyDescent="0.35">
      <c r="AA3083" s="33"/>
      <c r="AB3083" s="33"/>
      <c r="AC3083" s="33"/>
      <c r="AN3083" s="89"/>
      <c r="BL3083" s="42"/>
      <c r="BV3083" s="42"/>
      <c r="BW3083" s="42"/>
      <c r="CY3083" s="19">
        <v>1720.98737532</v>
      </c>
      <c r="CZ3083" s="19">
        <v>0</v>
      </c>
      <c r="DA3083" s="19">
        <f t="shared" si="102"/>
        <v>1720.98737532</v>
      </c>
    </row>
    <row r="3084" spans="27:105" x14ac:dyDescent="0.35">
      <c r="AA3084" s="33"/>
      <c r="AB3084" s="33"/>
      <c r="AC3084" s="33"/>
      <c r="AN3084" s="89"/>
      <c r="BL3084" s="42"/>
      <c r="BV3084" s="42"/>
      <c r="BW3084" s="42"/>
      <c r="CY3084" s="19">
        <v>2077.1048170200002</v>
      </c>
      <c r="CZ3084" s="19">
        <v>0</v>
      </c>
      <c r="DA3084" s="19">
        <f t="shared" si="102"/>
        <v>2077.1048170200002</v>
      </c>
    </row>
    <row r="3085" spans="27:105" x14ac:dyDescent="0.35">
      <c r="AA3085" s="33"/>
      <c r="AB3085" s="33"/>
      <c r="AC3085" s="33"/>
      <c r="AN3085" s="89"/>
      <c r="BL3085" s="42"/>
      <c r="BV3085" s="42"/>
      <c r="BW3085" s="42"/>
      <c r="CY3085" s="19">
        <v>0</v>
      </c>
      <c r="CZ3085" s="19">
        <v>0</v>
      </c>
      <c r="DA3085" s="19">
        <f t="shared" si="102"/>
        <v>0</v>
      </c>
    </row>
    <row r="3086" spans="27:105" x14ac:dyDescent="0.35">
      <c r="AA3086" s="33"/>
      <c r="AB3086" s="33"/>
      <c r="AC3086" s="33"/>
      <c r="AN3086" s="89"/>
      <c r="BL3086" s="42"/>
      <c r="BV3086" s="42"/>
      <c r="BW3086" s="42"/>
      <c r="CY3086" s="19">
        <v>0</v>
      </c>
      <c r="CZ3086" s="19">
        <v>0</v>
      </c>
      <c r="DA3086" s="19">
        <f t="shared" si="102"/>
        <v>0</v>
      </c>
    </row>
    <row r="3087" spans="27:105" x14ac:dyDescent="0.35">
      <c r="AA3087" s="33"/>
      <c r="AB3087" s="33"/>
      <c r="AC3087" s="33"/>
      <c r="AN3087" s="89"/>
      <c r="BL3087" s="42"/>
      <c r="BV3087" s="42"/>
      <c r="BW3087" s="42"/>
      <c r="CY3087" s="19">
        <v>0</v>
      </c>
      <c r="CZ3087" s="19">
        <v>0</v>
      </c>
      <c r="DA3087" s="19">
        <f t="shared" si="102"/>
        <v>0</v>
      </c>
    </row>
    <row r="3088" spans="27:105" x14ac:dyDescent="0.35">
      <c r="AA3088" s="33"/>
      <c r="AB3088" s="33"/>
      <c r="AC3088" s="33"/>
      <c r="AN3088" s="89"/>
      <c r="BL3088" s="42"/>
      <c r="BV3088" s="42"/>
      <c r="BW3088" s="42"/>
      <c r="CY3088" s="19">
        <v>0</v>
      </c>
      <c r="CZ3088" s="19">
        <v>0</v>
      </c>
      <c r="DA3088" s="19">
        <f t="shared" si="102"/>
        <v>0</v>
      </c>
    </row>
    <row r="3089" spans="27:105" x14ac:dyDescent="0.35">
      <c r="AA3089" s="33"/>
      <c r="AB3089" s="33"/>
      <c r="AC3089" s="33"/>
      <c r="AN3089" s="89"/>
      <c r="BL3089" s="42"/>
      <c r="BV3089" s="42"/>
      <c r="BW3089" s="42"/>
      <c r="CY3089" s="19">
        <v>0</v>
      </c>
      <c r="CZ3089" s="19">
        <v>0</v>
      </c>
      <c r="DA3089" s="19">
        <f t="shared" si="102"/>
        <v>0</v>
      </c>
    </row>
    <row r="3090" spans="27:105" x14ac:dyDescent="0.35">
      <c r="AA3090" s="33"/>
      <c r="AB3090" s="33"/>
      <c r="AC3090" s="33"/>
      <c r="AN3090" s="89"/>
      <c r="BL3090" s="42"/>
      <c r="BV3090" s="42"/>
      <c r="BW3090" s="42"/>
      <c r="CY3090" s="19">
        <v>0</v>
      </c>
      <c r="CZ3090" s="19">
        <v>3000</v>
      </c>
      <c r="DA3090" s="19">
        <f t="shared" si="102"/>
        <v>-3000</v>
      </c>
    </row>
    <row r="3091" spans="27:105" x14ac:dyDescent="0.35">
      <c r="AA3091" s="33"/>
      <c r="AB3091" s="33"/>
      <c r="AC3091" s="33"/>
      <c r="AN3091" s="89"/>
      <c r="BL3091" s="42"/>
      <c r="BV3091" s="42"/>
      <c r="BW3091" s="42"/>
      <c r="CY3091" s="19">
        <v>0</v>
      </c>
      <c r="CZ3091" s="19">
        <v>3000</v>
      </c>
      <c r="DA3091" s="19">
        <f t="shared" si="102"/>
        <v>-3000</v>
      </c>
    </row>
    <row r="3092" spans="27:105" x14ac:dyDescent="0.35">
      <c r="AA3092" s="33"/>
      <c r="AB3092" s="33"/>
      <c r="AC3092" s="33"/>
      <c r="AN3092" s="89"/>
      <c r="BL3092" s="42"/>
      <c r="BV3092" s="42"/>
      <c r="BW3092" s="42"/>
      <c r="CY3092" s="19">
        <v>0</v>
      </c>
      <c r="CZ3092" s="19">
        <v>1910.5278574500001</v>
      </c>
      <c r="DA3092" s="19">
        <f t="shared" si="102"/>
        <v>-1910.5278574500001</v>
      </c>
    </row>
    <row r="3093" spans="27:105" x14ac:dyDescent="0.35">
      <c r="AA3093" s="33"/>
      <c r="AB3093" s="33"/>
      <c r="AC3093" s="33"/>
      <c r="AN3093" s="89"/>
      <c r="BL3093" s="42"/>
      <c r="BV3093" s="42"/>
      <c r="BW3093" s="42"/>
      <c r="CY3093" s="19">
        <v>0</v>
      </c>
      <c r="CZ3093" s="19">
        <v>182.2210321</v>
      </c>
      <c r="DA3093" s="19">
        <f t="shared" si="102"/>
        <v>-182.2210321</v>
      </c>
    </row>
    <row r="3094" spans="27:105" x14ac:dyDescent="0.35">
      <c r="AA3094" s="33"/>
      <c r="AB3094" s="33"/>
      <c r="AC3094" s="33"/>
      <c r="AN3094" s="89"/>
      <c r="BL3094" s="42"/>
      <c r="BV3094" s="42"/>
      <c r="BW3094" s="42"/>
      <c r="CY3094" s="19">
        <v>0</v>
      </c>
      <c r="CZ3094" s="19">
        <v>2342.0337191499998</v>
      </c>
      <c r="DA3094" s="19">
        <f t="shared" si="102"/>
        <v>-2342.0337191499998</v>
      </c>
    </row>
    <row r="3095" spans="27:105" x14ac:dyDescent="0.35">
      <c r="AA3095" s="33"/>
      <c r="AB3095" s="33"/>
      <c r="AC3095" s="33"/>
      <c r="AN3095" s="89"/>
      <c r="BL3095" s="42"/>
      <c r="BV3095" s="42"/>
      <c r="BW3095" s="42"/>
      <c r="CY3095" s="19">
        <v>0</v>
      </c>
      <c r="CZ3095" s="19">
        <v>0</v>
      </c>
      <c r="DA3095" s="19">
        <f t="shared" si="102"/>
        <v>0</v>
      </c>
    </row>
    <row r="3096" spans="27:105" x14ac:dyDescent="0.35">
      <c r="AA3096" s="33"/>
      <c r="AB3096" s="33"/>
      <c r="AC3096" s="33"/>
      <c r="AN3096" s="89"/>
      <c r="BL3096" s="42"/>
      <c r="BV3096" s="42"/>
      <c r="BW3096" s="42"/>
      <c r="CY3096" s="19">
        <v>1699.12606383</v>
      </c>
      <c r="CZ3096" s="19">
        <v>0</v>
      </c>
      <c r="DA3096" s="19">
        <f t="shared" si="102"/>
        <v>1699.12606383</v>
      </c>
    </row>
    <row r="3097" spans="27:105" x14ac:dyDescent="0.35">
      <c r="AA3097" s="33"/>
      <c r="AB3097" s="33"/>
      <c r="AC3097" s="33"/>
      <c r="AN3097" s="89"/>
      <c r="BL3097" s="42"/>
      <c r="BV3097" s="42"/>
      <c r="BW3097" s="42"/>
      <c r="CY3097" s="19">
        <v>0</v>
      </c>
      <c r="CZ3097" s="19">
        <v>0</v>
      </c>
      <c r="DA3097" s="19">
        <f t="shared" si="102"/>
        <v>0</v>
      </c>
    </row>
    <row r="3098" spans="27:105" x14ac:dyDescent="0.35">
      <c r="AA3098" s="33"/>
      <c r="AB3098" s="33"/>
      <c r="AC3098" s="33"/>
      <c r="AN3098" s="89"/>
      <c r="BL3098" s="42"/>
      <c r="BV3098" s="42"/>
      <c r="BW3098" s="42"/>
      <c r="CY3098" s="19">
        <v>0</v>
      </c>
      <c r="CZ3098" s="19">
        <v>0</v>
      </c>
      <c r="DA3098" s="19">
        <f t="shared" si="102"/>
        <v>0</v>
      </c>
    </row>
    <row r="3099" spans="27:105" x14ac:dyDescent="0.35">
      <c r="AA3099" s="33"/>
      <c r="AB3099" s="33"/>
      <c r="AC3099" s="33"/>
      <c r="AN3099" s="89"/>
      <c r="BL3099" s="42"/>
      <c r="BV3099" s="42"/>
      <c r="BW3099" s="42"/>
      <c r="CY3099" s="19">
        <v>0</v>
      </c>
      <c r="CZ3099" s="19">
        <v>0</v>
      </c>
      <c r="DA3099" s="19">
        <f t="shared" si="102"/>
        <v>0</v>
      </c>
    </row>
    <row r="3100" spans="27:105" x14ac:dyDescent="0.35">
      <c r="AA3100" s="33"/>
      <c r="AB3100" s="33"/>
      <c r="AC3100" s="33"/>
      <c r="AN3100" s="89"/>
      <c r="BL3100" s="42"/>
      <c r="BV3100" s="42"/>
      <c r="BW3100" s="42"/>
      <c r="CY3100" s="19">
        <v>3000</v>
      </c>
      <c r="CZ3100" s="19">
        <v>0</v>
      </c>
      <c r="DA3100" s="19">
        <f t="shared" si="102"/>
        <v>3000</v>
      </c>
    </row>
    <row r="3101" spans="27:105" x14ac:dyDescent="0.35">
      <c r="AA3101" s="33"/>
      <c r="AB3101" s="33"/>
      <c r="AC3101" s="33"/>
      <c r="AN3101" s="89"/>
      <c r="BL3101" s="42"/>
      <c r="BV3101" s="42"/>
      <c r="BW3101" s="42"/>
      <c r="CY3101" s="19">
        <v>0</v>
      </c>
      <c r="CZ3101" s="19">
        <v>0</v>
      </c>
      <c r="DA3101" s="19">
        <f t="shared" si="102"/>
        <v>0</v>
      </c>
    </row>
    <row r="3102" spans="27:105" x14ac:dyDescent="0.35">
      <c r="AA3102" s="33"/>
      <c r="AB3102" s="33"/>
      <c r="AC3102" s="33"/>
      <c r="AN3102" s="89"/>
      <c r="BL3102" s="42"/>
      <c r="BV3102" s="42"/>
      <c r="BW3102" s="42"/>
      <c r="CY3102" s="19">
        <v>0</v>
      </c>
      <c r="CZ3102" s="19">
        <v>0</v>
      </c>
      <c r="DA3102" s="19">
        <f t="shared" si="102"/>
        <v>0</v>
      </c>
    </row>
    <row r="3103" spans="27:105" x14ac:dyDescent="0.35">
      <c r="AA3103" s="33"/>
      <c r="AB3103" s="33"/>
      <c r="AC3103" s="33"/>
      <c r="AN3103" s="89"/>
      <c r="BL3103" s="42"/>
      <c r="BV3103" s="42"/>
      <c r="BW3103" s="42"/>
      <c r="CY3103" s="19">
        <v>0</v>
      </c>
      <c r="CZ3103" s="19">
        <v>0</v>
      </c>
      <c r="DA3103" s="19">
        <f t="shared" si="102"/>
        <v>0</v>
      </c>
    </row>
    <row r="3104" spans="27:105" x14ac:dyDescent="0.35">
      <c r="AA3104" s="33"/>
      <c r="AB3104" s="33"/>
      <c r="AC3104" s="33"/>
      <c r="AN3104" s="89"/>
      <c r="BL3104" s="42"/>
      <c r="BV3104" s="42"/>
      <c r="BW3104" s="42"/>
      <c r="CY3104" s="19">
        <v>0</v>
      </c>
      <c r="CZ3104" s="19">
        <v>0</v>
      </c>
      <c r="DA3104" s="19">
        <f t="shared" si="102"/>
        <v>0</v>
      </c>
    </row>
    <row r="3105" spans="27:105" x14ac:dyDescent="0.35">
      <c r="AA3105" s="33"/>
      <c r="AB3105" s="33"/>
      <c r="AC3105" s="33"/>
      <c r="AN3105" s="89"/>
      <c r="BL3105" s="42"/>
      <c r="BV3105" s="42"/>
      <c r="BW3105" s="42"/>
      <c r="CY3105" s="19">
        <v>0</v>
      </c>
      <c r="CZ3105" s="19">
        <v>0</v>
      </c>
      <c r="DA3105" s="19">
        <f t="shared" si="102"/>
        <v>0</v>
      </c>
    </row>
    <row r="3106" spans="27:105" x14ac:dyDescent="0.35">
      <c r="AA3106" s="33"/>
      <c r="AB3106" s="33"/>
      <c r="AC3106" s="33"/>
      <c r="AN3106" s="89"/>
      <c r="BL3106" s="42"/>
      <c r="BV3106" s="42"/>
      <c r="BW3106" s="42"/>
      <c r="CY3106" s="19">
        <v>1983.3071191500001</v>
      </c>
      <c r="CZ3106" s="19">
        <v>0</v>
      </c>
      <c r="DA3106" s="19">
        <f t="shared" si="102"/>
        <v>1983.3071191500001</v>
      </c>
    </row>
    <row r="3107" spans="27:105" x14ac:dyDescent="0.35">
      <c r="AA3107" s="33"/>
      <c r="AB3107" s="33"/>
      <c r="AC3107" s="33"/>
      <c r="AN3107" s="89"/>
      <c r="BL3107" s="42"/>
      <c r="BV3107" s="42"/>
      <c r="BW3107" s="42"/>
      <c r="CY3107" s="19">
        <v>0</v>
      </c>
      <c r="CZ3107" s="19">
        <v>0</v>
      </c>
      <c r="DA3107" s="19">
        <f t="shared" si="102"/>
        <v>0</v>
      </c>
    </row>
    <row r="3108" spans="27:105" x14ac:dyDescent="0.35">
      <c r="AA3108" s="33"/>
      <c r="AB3108" s="33"/>
      <c r="AC3108" s="33"/>
      <c r="AN3108" s="89"/>
      <c r="BL3108" s="42"/>
      <c r="BV3108" s="42"/>
      <c r="BW3108" s="42"/>
      <c r="CY3108" s="19">
        <v>2917.5668170200001</v>
      </c>
      <c r="CZ3108" s="19">
        <v>0</v>
      </c>
      <c r="DA3108" s="19">
        <f t="shared" si="102"/>
        <v>2917.5668170200001</v>
      </c>
    </row>
    <row r="3109" spans="27:105" x14ac:dyDescent="0.35">
      <c r="AA3109" s="33"/>
      <c r="AB3109" s="33"/>
      <c r="AC3109" s="33"/>
      <c r="AN3109" s="89"/>
      <c r="BL3109" s="42"/>
      <c r="BV3109" s="42"/>
      <c r="BW3109" s="42"/>
      <c r="CY3109" s="19">
        <v>0</v>
      </c>
      <c r="CZ3109" s="19">
        <v>0</v>
      </c>
      <c r="DA3109" s="19">
        <f t="shared" si="102"/>
        <v>0</v>
      </c>
    </row>
    <row r="3110" spans="27:105" x14ac:dyDescent="0.35">
      <c r="AA3110" s="33"/>
      <c r="AB3110" s="33"/>
      <c r="AC3110" s="33"/>
      <c r="AN3110" s="89"/>
      <c r="BL3110" s="42"/>
      <c r="BV3110" s="42"/>
      <c r="BW3110" s="42"/>
      <c r="CY3110" s="19">
        <v>0</v>
      </c>
      <c r="CZ3110" s="19">
        <v>0</v>
      </c>
      <c r="DA3110" s="19">
        <f t="shared" si="102"/>
        <v>0</v>
      </c>
    </row>
    <row r="3111" spans="27:105" x14ac:dyDescent="0.35">
      <c r="AA3111" s="33"/>
      <c r="AB3111" s="33"/>
      <c r="AC3111" s="33"/>
      <c r="AN3111" s="89"/>
      <c r="BL3111" s="42"/>
      <c r="BV3111" s="42"/>
      <c r="BW3111" s="42"/>
      <c r="CY3111" s="19">
        <v>0</v>
      </c>
      <c r="CZ3111" s="19">
        <v>0</v>
      </c>
      <c r="DA3111" s="19">
        <f t="shared" si="102"/>
        <v>0</v>
      </c>
    </row>
    <row r="3112" spans="27:105" x14ac:dyDescent="0.35">
      <c r="AA3112" s="33"/>
      <c r="AB3112" s="33"/>
      <c r="AC3112" s="33"/>
      <c r="AN3112" s="89"/>
      <c r="BL3112" s="42"/>
      <c r="BV3112" s="42"/>
      <c r="BW3112" s="42"/>
      <c r="CY3112" s="19">
        <v>0</v>
      </c>
      <c r="CZ3112" s="19">
        <v>1238.8199851100001</v>
      </c>
      <c r="DA3112" s="19">
        <f t="shared" si="102"/>
        <v>-1238.8199851100001</v>
      </c>
    </row>
    <row r="3113" spans="27:105" x14ac:dyDescent="0.35">
      <c r="AA3113" s="33"/>
      <c r="AB3113" s="33"/>
      <c r="AC3113" s="33"/>
      <c r="AN3113" s="89"/>
      <c r="BL3113" s="42"/>
      <c r="BV3113" s="42"/>
      <c r="BW3113" s="42"/>
      <c r="CY3113" s="19">
        <v>0</v>
      </c>
      <c r="CZ3113" s="19">
        <v>1888.43309787</v>
      </c>
      <c r="DA3113" s="19">
        <f t="shared" si="102"/>
        <v>-1888.43309787</v>
      </c>
    </row>
    <row r="3114" spans="27:105" x14ac:dyDescent="0.35">
      <c r="AA3114" s="33"/>
      <c r="AB3114" s="33"/>
      <c r="AC3114" s="33"/>
      <c r="AN3114" s="89"/>
      <c r="BL3114" s="42"/>
      <c r="BV3114" s="42"/>
      <c r="BW3114" s="42"/>
      <c r="CY3114" s="19">
        <v>0</v>
      </c>
      <c r="CZ3114" s="19">
        <v>2781.3329063800002</v>
      </c>
      <c r="DA3114" s="19">
        <f t="shared" si="102"/>
        <v>-2781.3329063800002</v>
      </c>
    </row>
    <row r="3115" spans="27:105" x14ac:dyDescent="0.35">
      <c r="AA3115" s="33"/>
      <c r="AB3115" s="33"/>
      <c r="AC3115" s="33"/>
      <c r="AN3115" s="89"/>
      <c r="BL3115" s="42"/>
      <c r="BV3115" s="42"/>
      <c r="BW3115" s="42"/>
      <c r="CY3115" s="19">
        <v>0</v>
      </c>
      <c r="CZ3115" s="19">
        <v>3000</v>
      </c>
      <c r="DA3115" s="19">
        <f t="shared" si="102"/>
        <v>-3000</v>
      </c>
    </row>
    <row r="3116" spans="27:105" x14ac:dyDescent="0.35">
      <c r="AA3116" s="33"/>
      <c r="AB3116" s="33"/>
      <c r="AC3116" s="33"/>
      <c r="AN3116" s="89"/>
      <c r="BL3116" s="42"/>
      <c r="BV3116" s="42"/>
      <c r="BW3116" s="42"/>
      <c r="CY3116" s="19">
        <v>0</v>
      </c>
      <c r="CZ3116" s="19">
        <v>1526.19661933</v>
      </c>
      <c r="DA3116" s="19">
        <f t="shared" si="102"/>
        <v>-1526.19661933</v>
      </c>
    </row>
    <row r="3117" spans="27:105" x14ac:dyDescent="0.35">
      <c r="AA3117" s="33"/>
      <c r="AB3117" s="33"/>
      <c r="AC3117" s="33"/>
      <c r="AN3117" s="89"/>
      <c r="BL3117" s="42"/>
      <c r="BV3117" s="42"/>
      <c r="BW3117" s="42"/>
      <c r="CY3117" s="19">
        <v>0</v>
      </c>
      <c r="CZ3117" s="19">
        <v>0</v>
      </c>
      <c r="DA3117" s="19">
        <f t="shared" si="102"/>
        <v>0</v>
      </c>
    </row>
    <row r="3118" spans="27:105" x14ac:dyDescent="0.35">
      <c r="AA3118" s="33"/>
      <c r="AB3118" s="33"/>
      <c r="AC3118" s="33"/>
      <c r="AN3118" s="89"/>
      <c r="BL3118" s="42"/>
      <c r="BV3118" s="42"/>
      <c r="BW3118" s="42"/>
      <c r="CY3118" s="19">
        <v>0</v>
      </c>
      <c r="CZ3118" s="19">
        <v>0</v>
      </c>
      <c r="DA3118" s="19">
        <f t="shared" si="102"/>
        <v>0</v>
      </c>
    </row>
    <row r="3119" spans="27:105" x14ac:dyDescent="0.35">
      <c r="AA3119" s="33"/>
      <c r="AB3119" s="33"/>
      <c r="AC3119" s="33"/>
      <c r="AN3119" s="89"/>
      <c r="BL3119" s="42"/>
      <c r="BV3119" s="42"/>
      <c r="BW3119" s="42"/>
      <c r="CY3119" s="19">
        <v>0</v>
      </c>
      <c r="CZ3119" s="19">
        <v>0</v>
      </c>
      <c r="DA3119" s="19">
        <f t="shared" si="102"/>
        <v>0</v>
      </c>
    </row>
    <row r="3120" spans="27:105" x14ac:dyDescent="0.35">
      <c r="AA3120" s="33"/>
      <c r="AB3120" s="33"/>
      <c r="AC3120" s="33"/>
      <c r="AN3120" s="89"/>
      <c r="BL3120" s="42"/>
      <c r="BV3120" s="42"/>
      <c r="BW3120" s="42"/>
      <c r="CY3120" s="19">
        <v>0</v>
      </c>
      <c r="CZ3120" s="19">
        <v>0</v>
      </c>
      <c r="DA3120" s="19">
        <f t="shared" si="102"/>
        <v>0</v>
      </c>
    </row>
    <row r="3121" spans="27:105" x14ac:dyDescent="0.35">
      <c r="AA3121" s="33"/>
      <c r="AB3121" s="33"/>
      <c r="AC3121" s="33"/>
      <c r="AN3121" s="89"/>
      <c r="BL3121" s="42"/>
      <c r="BV3121" s="42"/>
      <c r="BW3121" s="42"/>
      <c r="CY3121" s="19">
        <v>1308.76163404</v>
      </c>
      <c r="CZ3121" s="19">
        <v>0</v>
      </c>
      <c r="DA3121" s="19">
        <f t="shared" si="102"/>
        <v>1308.76163404</v>
      </c>
    </row>
    <row r="3122" spans="27:105" x14ac:dyDescent="0.35">
      <c r="AA3122" s="33"/>
      <c r="AB3122" s="33"/>
      <c r="AC3122" s="33"/>
      <c r="AN3122" s="89"/>
      <c r="BL3122" s="42"/>
      <c r="BV3122" s="42"/>
      <c r="BW3122" s="42"/>
      <c r="CY3122" s="19">
        <v>657.89664255000002</v>
      </c>
      <c r="CZ3122" s="19">
        <v>0</v>
      </c>
      <c r="DA3122" s="19">
        <f t="shared" si="102"/>
        <v>657.89664255000002</v>
      </c>
    </row>
    <row r="3123" spans="27:105" x14ac:dyDescent="0.35">
      <c r="AA3123" s="33"/>
      <c r="AB3123" s="33"/>
      <c r="AC3123" s="33"/>
      <c r="AN3123" s="89"/>
      <c r="BL3123" s="42"/>
      <c r="BV3123" s="42"/>
      <c r="BW3123" s="42"/>
      <c r="CY3123" s="19">
        <v>3000</v>
      </c>
      <c r="CZ3123" s="19">
        <v>0</v>
      </c>
      <c r="DA3123" s="19">
        <f t="shared" si="102"/>
        <v>3000</v>
      </c>
    </row>
    <row r="3124" spans="27:105" x14ac:dyDescent="0.35">
      <c r="AA3124" s="33"/>
      <c r="AB3124" s="33"/>
      <c r="AC3124" s="33"/>
      <c r="AN3124" s="89"/>
      <c r="BL3124" s="42"/>
      <c r="BV3124" s="42"/>
      <c r="BW3124" s="42"/>
      <c r="CY3124" s="19">
        <v>1033.3417234000001</v>
      </c>
      <c r="CZ3124" s="19">
        <v>0</v>
      </c>
      <c r="DA3124" s="19">
        <f t="shared" si="102"/>
        <v>1033.3417234000001</v>
      </c>
    </row>
    <row r="3125" spans="27:105" x14ac:dyDescent="0.35">
      <c r="AA3125" s="33"/>
      <c r="AB3125" s="33"/>
      <c r="AC3125" s="33"/>
      <c r="AN3125" s="89"/>
      <c r="BL3125" s="42"/>
      <c r="BV3125" s="42"/>
      <c r="BW3125" s="42"/>
      <c r="CY3125" s="19">
        <v>0</v>
      </c>
      <c r="CZ3125" s="19">
        <v>0</v>
      </c>
      <c r="DA3125" s="19">
        <f t="shared" si="102"/>
        <v>0</v>
      </c>
    </row>
    <row r="3126" spans="27:105" x14ac:dyDescent="0.35">
      <c r="AA3126" s="33"/>
      <c r="AB3126" s="33"/>
      <c r="AC3126" s="33"/>
      <c r="AN3126" s="89"/>
      <c r="BL3126" s="42"/>
      <c r="BV3126" s="42"/>
      <c r="BW3126" s="42"/>
      <c r="CY3126" s="19">
        <v>1465.3348127700001</v>
      </c>
      <c r="CZ3126" s="19">
        <v>0</v>
      </c>
      <c r="DA3126" s="19">
        <f t="shared" si="102"/>
        <v>1465.3348127700001</v>
      </c>
    </row>
    <row r="3127" spans="27:105" x14ac:dyDescent="0.35">
      <c r="AA3127" s="33"/>
      <c r="AB3127" s="33"/>
      <c r="AC3127" s="33"/>
      <c r="AN3127" s="89"/>
      <c r="BL3127" s="42"/>
      <c r="BV3127" s="42"/>
      <c r="BW3127" s="42"/>
      <c r="CY3127" s="19">
        <v>0</v>
      </c>
      <c r="CZ3127" s="19">
        <v>0</v>
      </c>
      <c r="DA3127" s="19">
        <f t="shared" si="102"/>
        <v>0</v>
      </c>
    </row>
    <row r="3128" spans="27:105" x14ac:dyDescent="0.35">
      <c r="AA3128" s="33"/>
      <c r="AB3128" s="33"/>
      <c r="AC3128" s="33"/>
      <c r="AN3128" s="89"/>
      <c r="BL3128" s="42"/>
      <c r="BV3128" s="42"/>
      <c r="BW3128" s="42"/>
      <c r="CY3128" s="19">
        <v>0</v>
      </c>
      <c r="CZ3128" s="19">
        <v>0</v>
      </c>
      <c r="DA3128" s="19">
        <f t="shared" si="102"/>
        <v>0</v>
      </c>
    </row>
    <row r="3129" spans="27:105" x14ac:dyDescent="0.35">
      <c r="AA3129" s="33"/>
      <c r="AB3129" s="33"/>
      <c r="AC3129" s="33"/>
      <c r="AN3129" s="89"/>
      <c r="BL3129" s="42"/>
      <c r="BV3129" s="42"/>
      <c r="BW3129" s="42"/>
      <c r="CY3129" s="19">
        <v>0</v>
      </c>
      <c r="CZ3129" s="19">
        <v>0</v>
      </c>
      <c r="DA3129" s="19">
        <f t="shared" si="102"/>
        <v>0</v>
      </c>
    </row>
    <row r="3130" spans="27:105" x14ac:dyDescent="0.35">
      <c r="AA3130" s="33"/>
      <c r="AB3130" s="33"/>
      <c r="AC3130" s="33"/>
      <c r="AN3130" s="89"/>
      <c r="BL3130" s="42"/>
      <c r="BV3130" s="42"/>
      <c r="BW3130" s="42"/>
      <c r="CY3130" s="19">
        <v>0</v>
      </c>
      <c r="CZ3130" s="19">
        <v>0</v>
      </c>
      <c r="DA3130" s="19">
        <f t="shared" si="102"/>
        <v>0</v>
      </c>
    </row>
    <row r="3131" spans="27:105" x14ac:dyDescent="0.35">
      <c r="AA3131" s="33"/>
      <c r="AB3131" s="33"/>
      <c r="AC3131" s="33"/>
      <c r="AN3131" s="89"/>
      <c r="BL3131" s="42"/>
      <c r="BV3131" s="42"/>
      <c r="BW3131" s="42"/>
      <c r="CY3131" s="19">
        <v>2134.6651872299999</v>
      </c>
      <c r="CZ3131" s="19">
        <v>0</v>
      </c>
      <c r="DA3131" s="19">
        <f t="shared" si="102"/>
        <v>2134.6651872299999</v>
      </c>
    </row>
    <row r="3132" spans="27:105" x14ac:dyDescent="0.35">
      <c r="AA3132" s="33"/>
      <c r="AB3132" s="33"/>
      <c r="AC3132" s="33"/>
      <c r="AN3132" s="89"/>
      <c r="BL3132" s="42"/>
      <c r="BV3132" s="42"/>
      <c r="BW3132" s="42"/>
      <c r="CY3132" s="19">
        <v>0</v>
      </c>
      <c r="CZ3132" s="19">
        <v>0</v>
      </c>
      <c r="DA3132" s="19">
        <f t="shared" si="102"/>
        <v>0</v>
      </c>
    </row>
    <row r="3133" spans="27:105" x14ac:dyDescent="0.35">
      <c r="AA3133" s="33"/>
      <c r="AB3133" s="33"/>
      <c r="AC3133" s="33"/>
      <c r="AN3133" s="89"/>
      <c r="BL3133" s="42"/>
      <c r="BV3133" s="42"/>
      <c r="BW3133" s="42"/>
      <c r="CY3133" s="19">
        <v>0</v>
      </c>
      <c r="CZ3133" s="19">
        <v>0</v>
      </c>
      <c r="DA3133" s="19">
        <f t="shared" si="102"/>
        <v>0</v>
      </c>
    </row>
    <row r="3134" spans="27:105" x14ac:dyDescent="0.35">
      <c r="AA3134" s="33"/>
      <c r="AB3134" s="33"/>
      <c r="AC3134" s="33"/>
      <c r="AN3134" s="89"/>
      <c r="BL3134" s="42"/>
      <c r="BV3134" s="42"/>
      <c r="BW3134" s="42"/>
      <c r="CY3134" s="19">
        <v>0</v>
      </c>
      <c r="CZ3134" s="19">
        <v>353.46444061</v>
      </c>
      <c r="DA3134" s="19">
        <f t="shared" si="102"/>
        <v>-353.46444061</v>
      </c>
    </row>
    <row r="3135" spans="27:105" x14ac:dyDescent="0.35">
      <c r="AA3135" s="33"/>
      <c r="AB3135" s="33"/>
      <c r="AC3135" s="33"/>
      <c r="AN3135" s="89"/>
      <c r="BL3135" s="42"/>
      <c r="BV3135" s="42"/>
      <c r="BW3135" s="42"/>
      <c r="CY3135" s="19">
        <v>0</v>
      </c>
      <c r="CZ3135" s="19">
        <v>0</v>
      </c>
      <c r="DA3135" s="19">
        <f t="shared" si="102"/>
        <v>0</v>
      </c>
    </row>
    <row r="3136" spans="27:105" x14ac:dyDescent="0.35">
      <c r="AA3136" s="33"/>
      <c r="AB3136" s="33"/>
      <c r="AC3136" s="33"/>
      <c r="AN3136" s="89"/>
      <c r="BL3136" s="42"/>
      <c r="BV3136" s="42"/>
      <c r="BW3136" s="42"/>
      <c r="CY3136" s="19">
        <v>0</v>
      </c>
      <c r="CZ3136" s="19">
        <v>1031.8259851099999</v>
      </c>
      <c r="DA3136" s="19">
        <f t="shared" si="102"/>
        <v>-1031.8259851099999</v>
      </c>
    </row>
    <row r="3137" spans="27:105" x14ac:dyDescent="0.35">
      <c r="AA3137" s="33"/>
      <c r="AB3137" s="33"/>
      <c r="AC3137" s="33"/>
      <c r="AN3137" s="89"/>
      <c r="BL3137" s="42"/>
      <c r="BV3137" s="42"/>
      <c r="BW3137" s="42"/>
      <c r="CY3137" s="19">
        <v>0</v>
      </c>
      <c r="CZ3137" s="19">
        <v>1373.71559787</v>
      </c>
      <c r="DA3137" s="19">
        <f t="shared" si="102"/>
        <v>-1373.71559787</v>
      </c>
    </row>
    <row r="3138" spans="27:105" x14ac:dyDescent="0.35">
      <c r="AA3138" s="33"/>
      <c r="AB3138" s="33"/>
      <c r="AC3138" s="33"/>
      <c r="AN3138" s="89"/>
      <c r="BL3138" s="42"/>
      <c r="BV3138" s="42"/>
      <c r="BW3138" s="42"/>
      <c r="CY3138" s="19">
        <v>0</v>
      </c>
      <c r="CZ3138" s="19">
        <v>3000</v>
      </c>
      <c r="DA3138" s="19">
        <f t="shared" si="102"/>
        <v>-3000</v>
      </c>
    </row>
    <row r="3139" spans="27:105" x14ac:dyDescent="0.35">
      <c r="AA3139" s="33"/>
      <c r="AB3139" s="33"/>
      <c r="AC3139" s="33"/>
      <c r="AN3139" s="89"/>
      <c r="BL3139" s="42"/>
      <c r="BV3139" s="42"/>
      <c r="BW3139" s="42"/>
      <c r="CY3139" s="19">
        <v>0</v>
      </c>
      <c r="CZ3139" s="19">
        <v>2403.2057276599999</v>
      </c>
      <c r="DA3139" s="19">
        <f t="shared" si="102"/>
        <v>-2403.2057276599999</v>
      </c>
    </row>
    <row r="3140" spans="27:105" x14ac:dyDescent="0.35">
      <c r="AA3140" s="33"/>
      <c r="AB3140" s="33"/>
      <c r="AC3140" s="33"/>
      <c r="AN3140" s="89"/>
      <c r="BL3140" s="42"/>
      <c r="BV3140" s="42"/>
      <c r="BW3140" s="42"/>
      <c r="CY3140" s="19">
        <v>0</v>
      </c>
      <c r="CZ3140" s="19">
        <v>2272.5708574499999</v>
      </c>
      <c r="DA3140" s="19">
        <f t="shared" si="102"/>
        <v>-2272.5708574499999</v>
      </c>
    </row>
    <row r="3141" spans="27:105" x14ac:dyDescent="0.35">
      <c r="AA3141" s="33"/>
      <c r="AB3141" s="33"/>
      <c r="AC3141" s="33"/>
      <c r="AN3141" s="89"/>
      <c r="BL3141" s="42"/>
      <c r="BV3141" s="42"/>
      <c r="BW3141" s="42"/>
      <c r="CY3141" s="19">
        <v>0</v>
      </c>
      <c r="CZ3141" s="19">
        <v>0</v>
      </c>
      <c r="DA3141" s="19">
        <f t="shared" si="102"/>
        <v>0</v>
      </c>
    </row>
    <row r="3142" spans="27:105" x14ac:dyDescent="0.35">
      <c r="AA3142" s="33"/>
      <c r="AB3142" s="33"/>
      <c r="AC3142" s="33"/>
      <c r="AN3142" s="89"/>
      <c r="BL3142" s="42"/>
      <c r="BV3142" s="42"/>
      <c r="BW3142" s="42"/>
      <c r="CY3142" s="19">
        <v>0</v>
      </c>
      <c r="CZ3142" s="19">
        <v>0</v>
      </c>
      <c r="DA3142" s="19">
        <f t="shared" ref="DA3142:DA3205" si="103">CY3142-CZ3142</f>
        <v>0</v>
      </c>
    </row>
    <row r="3143" spans="27:105" x14ac:dyDescent="0.35">
      <c r="AA3143" s="33"/>
      <c r="AB3143" s="33"/>
      <c r="AC3143" s="33"/>
      <c r="AN3143" s="89"/>
      <c r="BL3143" s="42"/>
      <c r="BV3143" s="42"/>
      <c r="BW3143" s="42"/>
      <c r="CY3143" s="19">
        <v>847.61991694999995</v>
      </c>
      <c r="CZ3143" s="19">
        <v>0</v>
      </c>
      <c r="DA3143" s="19">
        <f t="shared" si="103"/>
        <v>847.61991694999995</v>
      </c>
    </row>
    <row r="3144" spans="27:105" x14ac:dyDescent="0.35">
      <c r="AA3144" s="33"/>
      <c r="AB3144" s="33"/>
      <c r="AC3144" s="33"/>
      <c r="AN3144" s="89"/>
      <c r="BL3144" s="42"/>
      <c r="BV3144" s="42"/>
      <c r="BW3144" s="42"/>
      <c r="CY3144" s="19">
        <v>1498.5215638300001</v>
      </c>
      <c r="CZ3144" s="19">
        <v>0</v>
      </c>
      <c r="DA3144" s="19">
        <f t="shared" si="103"/>
        <v>1498.5215638300001</v>
      </c>
    </row>
    <row r="3145" spans="27:105" x14ac:dyDescent="0.35">
      <c r="AA3145" s="33"/>
      <c r="AB3145" s="33"/>
      <c r="AC3145" s="33"/>
      <c r="AN3145" s="89"/>
      <c r="BL3145" s="42"/>
      <c r="BV3145" s="42"/>
      <c r="BW3145" s="42"/>
      <c r="CY3145" s="19">
        <v>0</v>
      </c>
      <c r="CZ3145" s="19">
        <v>0</v>
      </c>
      <c r="DA3145" s="19">
        <f t="shared" si="103"/>
        <v>0</v>
      </c>
    </row>
    <row r="3146" spans="27:105" x14ac:dyDescent="0.35">
      <c r="AA3146" s="33"/>
      <c r="AB3146" s="33"/>
      <c r="AC3146" s="33"/>
      <c r="AN3146" s="89"/>
      <c r="BL3146" s="42"/>
      <c r="BV3146" s="42"/>
      <c r="BW3146" s="42"/>
      <c r="CY3146" s="19">
        <v>3000</v>
      </c>
      <c r="CZ3146" s="19">
        <v>0</v>
      </c>
      <c r="DA3146" s="19">
        <f t="shared" si="103"/>
        <v>3000</v>
      </c>
    </row>
    <row r="3147" spans="27:105" x14ac:dyDescent="0.35">
      <c r="AA3147" s="33"/>
      <c r="AB3147" s="33"/>
      <c r="AC3147" s="33"/>
      <c r="AN3147" s="89"/>
      <c r="BL3147" s="42"/>
      <c r="BV3147" s="42"/>
      <c r="BW3147" s="42"/>
      <c r="CY3147" s="19">
        <v>3000</v>
      </c>
      <c r="CZ3147" s="19">
        <v>0</v>
      </c>
      <c r="DA3147" s="19">
        <f t="shared" si="103"/>
        <v>3000</v>
      </c>
    </row>
    <row r="3148" spans="27:105" x14ac:dyDescent="0.35">
      <c r="AA3148" s="33"/>
      <c r="AB3148" s="33"/>
      <c r="AC3148" s="33"/>
      <c r="AN3148" s="89"/>
      <c r="BL3148" s="42"/>
      <c r="BV3148" s="42"/>
      <c r="BW3148" s="42"/>
      <c r="CY3148" s="19">
        <v>0</v>
      </c>
      <c r="CZ3148" s="19">
        <v>0</v>
      </c>
      <c r="DA3148" s="19">
        <f t="shared" si="103"/>
        <v>0</v>
      </c>
    </row>
    <row r="3149" spans="27:105" x14ac:dyDescent="0.35">
      <c r="AA3149" s="33"/>
      <c r="AB3149" s="33"/>
      <c r="AC3149" s="33"/>
      <c r="AN3149" s="89"/>
      <c r="BL3149" s="42"/>
      <c r="BV3149" s="42"/>
      <c r="BW3149" s="42"/>
      <c r="CY3149" s="19">
        <v>0</v>
      </c>
      <c r="CZ3149" s="19">
        <v>0</v>
      </c>
      <c r="DA3149" s="19">
        <f t="shared" si="103"/>
        <v>0</v>
      </c>
    </row>
    <row r="3150" spans="27:105" x14ac:dyDescent="0.35">
      <c r="AA3150" s="33"/>
      <c r="AB3150" s="33"/>
      <c r="AC3150" s="33"/>
      <c r="AN3150" s="89"/>
      <c r="BL3150" s="42"/>
      <c r="BV3150" s="42"/>
      <c r="BW3150" s="42"/>
      <c r="CY3150" s="19">
        <v>0</v>
      </c>
      <c r="CZ3150" s="19">
        <v>0</v>
      </c>
      <c r="DA3150" s="19">
        <f t="shared" si="103"/>
        <v>0</v>
      </c>
    </row>
    <row r="3151" spans="27:105" x14ac:dyDescent="0.35">
      <c r="AA3151" s="33"/>
      <c r="AB3151" s="33"/>
      <c r="AC3151" s="33"/>
      <c r="AN3151" s="89"/>
      <c r="BL3151" s="42"/>
      <c r="BV3151" s="42"/>
      <c r="BW3151" s="42"/>
      <c r="CY3151" s="19">
        <v>0</v>
      </c>
      <c r="CZ3151" s="19">
        <v>0</v>
      </c>
      <c r="DA3151" s="19">
        <f t="shared" si="103"/>
        <v>0</v>
      </c>
    </row>
    <row r="3152" spans="27:105" x14ac:dyDescent="0.35">
      <c r="AA3152" s="33"/>
      <c r="AB3152" s="33"/>
      <c r="AC3152" s="33"/>
      <c r="AN3152" s="89"/>
      <c r="BL3152" s="42"/>
      <c r="BV3152" s="42"/>
      <c r="BW3152" s="42"/>
      <c r="CY3152" s="19">
        <v>0</v>
      </c>
      <c r="CZ3152" s="19">
        <v>0</v>
      </c>
      <c r="DA3152" s="19">
        <f t="shared" si="103"/>
        <v>0</v>
      </c>
    </row>
    <row r="3153" spans="27:105" x14ac:dyDescent="0.35">
      <c r="AA3153" s="33"/>
      <c r="AB3153" s="33"/>
      <c r="AC3153" s="33"/>
      <c r="AN3153" s="89"/>
      <c r="BL3153" s="42"/>
      <c r="BV3153" s="42"/>
      <c r="BW3153" s="42"/>
      <c r="CY3153" s="19">
        <v>0</v>
      </c>
      <c r="CZ3153" s="19">
        <v>0</v>
      </c>
      <c r="DA3153" s="19">
        <f t="shared" si="103"/>
        <v>0</v>
      </c>
    </row>
    <row r="3154" spans="27:105" x14ac:dyDescent="0.35">
      <c r="AA3154" s="33"/>
      <c r="AB3154" s="33"/>
      <c r="AC3154" s="33"/>
      <c r="AN3154" s="89"/>
      <c r="BL3154" s="42"/>
      <c r="BV3154" s="42"/>
      <c r="BW3154" s="42"/>
      <c r="CY3154" s="19">
        <v>0</v>
      </c>
      <c r="CZ3154" s="19">
        <v>0</v>
      </c>
      <c r="DA3154" s="19">
        <f t="shared" si="103"/>
        <v>0</v>
      </c>
    </row>
    <row r="3155" spans="27:105" x14ac:dyDescent="0.35">
      <c r="AA3155" s="33"/>
      <c r="AB3155" s="33"/>
      <c r="AC3155" s="33"/>
      <c r="AN3155" s="89"/>
      <c r="BL3155" s="42"/>
      <c r="BV3155" s="42"/>
      <c r="BW3155" s="42"/>
      <c r="CY3155" s="19">
        <v>0</v>
      </c>
      <c r="CZ3155" s="19">
        <v>0</v>
      </c>
      <c r="DA3155" s="19">
        <f t="shared" si="103"/>
        <v>0</v>
      </c>
    </row>
    <row r="3156" spans="27:105" x14ac:dyDescent="0.35">
      <c r="AA3156" s="33"/>
      <c r="AB3156" s="33"/>
      <c r="AC3156" s="33"/>
      <c r="AN3156" s="89"/>
      <c r="BL3156" s="42"/>
      <c r="BV3156" s="42"/>
      <c r="BW3156" s="42"/>
      <c r="CY3156" s="19">
        <v>31.585268159999998</v>
      </c>
      <c r="CZ3156" s="19">
        <v>0</v>
      </c>
      <c r="DA3156" s="19">
        <f t="shared" si="103"/>
        <v>31.585268159999998</v>
      </c>
    </row>
    <row r="3157" spans="27:105" x14ac:dyDescent="0.35">
      <c r="AA3157" s="33"/>
      <c r="AB3157" s="33"/>
      <c r="AC3157" s="33"/>
      <c r="AN3157" s="89"/>
      <c r="BL3157" s="42"/>
      <c r="BV3157" s="42"/>
      <c r="BW3157" s="42"/>
      <c r="CY3157" s="19">
        <v>1222.2732510599999</v>
      </c>
      <c r="CZ3157" s="19">
        <v>0</v>
      </c>
      <c r="DA3157" s="19">
        <f t="shared" si="103"/>
        <v>1222.2732510599999</v>
      </c>
    </row>
    <row r="3158" spans="27:105" x14ac:dyDescent="0.35">
      <c r="AA3158" s="33"/>
      <c r="AB3158" s="33"/>
      <c r="AC3158" s="33"/>
      <c r="AN3158" s="89"/>
      <c r="BL3158" s="42"/>
      <c r="BV3158" s="42"/>
      <c r="BW3158" s="42"/>
      <c r="CY3158" s="19">
        <v>0</v>
      </c>
      <c r="CZ3158" s="19">
        <v>0</v>
      </c>
      <c r="DA3158" s="19">
        <f t="shared" si="103"/>
        <v>0</v>
      </c>
    </row>
    <row r="3159" spans="27:105" x14ac:dyDescent="0.35">
      <c r="AA3159" s="33"/>
      <c r="AB3159" s="33"/>
      <c r="AC3159" s="33"/>
      <c r="AN3159" s="89"/>
      <c r="BL3159" s="42"/>
      <c r="BV3159" s="42"/>
      <c r="BW3159" s="42"/>
      <c r="CY3159" s="19">
        <v>0</v>
      </c>
      <c r="CZ3159" s="19">
        <v>0</v>
      </c>
      <c r="DA3159" s="19">
        <f t="shared" si="103"/>
        <v>0</v>
      </c>
    </row>
    <row r="3160" spans="27:105" x14ac:dyDescent="0.35">
      <c r="AA3160" s="33"/>
      <c r="AB3160" s="33"/>
      <c r="AC3160" s="33"/>
      <c r="AN3160" s="89"/>
      <c r="BL3160" s="42"/>
      <c r="BV3160" s="42"/>
      <c r="BW3160" s="42"/>
      <c r="CY3160" s="19">
        <v>0</v>
      </c>
      <c r="CZ3160" s="19">
        <v>1413.77848511</v>
      </c>
      <c r="DA3160" s="19">
        <f t="shared" si="103"/>
        <v>-1413.77848511</v>
      </c>
    </row>
    <row r="3161" spans="27:105" x14ac:dyDescent="0.35">
      <c r="AA3161" s="33"/>
      <c r="AB3161" s="33"/>
      <c r="AC3161" s="33"/>
      <c r="AN3161" s="89"/>
      <c r="BL3161" s="42"/>
      <c r="BV3161" s="42"/>
      <c r="BW3161" s="42"/>
      <c r="CY3161" s="19">
        <v>0</v>
      </c>
      <c r="CZ3161" s="19">
        <v>1856.23809787</v>
      </c>
      <c r="DA3161" s="19">
        <f t="shared" si="103"/>
        <v>-1856.23809787</v>
      </c>
    </row>
    <row r="3162" spans="27:105" x14ac:dyDescent="0.35">
      <c r="AA3162" s="33"/>
      <c r="AB3162" s="33"/>
      <c r="AC3162" s="33"/>
      <c r="AN3162" s="89"/>
      <c r="BL3162" s="42"/>
      <c r="BV3162" s="42"/>
      <c r="BW3162" s="42"/>
      <c r="CY3162" s="19">
        <v>0</v>
      </c>
      <c r="CZ3162" s="19">
        <v>2188.3792063800001</v>
      </c>
      <c r="DA3162" s="19">
        <f t="shared" si="103"/>
        <v>-2188.3792063800001</v>
      </c>
    </row>
    <row r="3163" spans="27:105" x14ac:dyDescent="0.35">
      <c r="AA3163" s="33"/>
      <c r="AB3163" s="33"/>
      <c r="AC3163" s="33"/>
      <c r="AN3163" s="89"/>
      <c r="BL3163" s="42"/>
      <c r="BV3163" s="42"/>
      <c r="BW3163" s="42"/>
      <c r="CY3163" s="19">
        <v>0</v>
      </c>
      <c r="CZ3163" s="19">
        <v>2669.6628512500001</v>
      </c>
      <c r="DA3163" s="19">
        <f t="shared" si="103"/>
        <v>-2669.6628512500001</v>
      </c>
    </row>
    <row r="3164" spans="27:105" x14ac:dyDescent="0.35">
      <c r="AA3164" s="33"/>
      <c r="AB3164" s="33"/>
      <c r="AC3164" s="33"/>
      <c r="AN3164" s="89"/>
      <c r="BL3164" s="42"/>
      <c r="BV3164" s="42"/>
      <c r="BW3164" s="42"/>
      <c r="CY3164" s="19">
        <v>0</v>
      </c>
      <c r="CZ3164" s="19">
        <v>1523.7846574499999</v>
      </c>
      <c r="DA3164" s="19">
        <f t="shared" si="103"/>
        <v>-1523.7846574499999</v>
      </c>
    </row>
    <row r="3165" spans="27:105" x14ac:dyDescent="0.35">
      <c r="AA3165" s="33"/>
      <c r="AB3165" s="33"/>
      <c r="AC3165" s="33"/>
      <c r="AN3165" s="89"/>
      <c r="BL3165" s="42"/>
      <c r="BV3165" s="42"/>
      <c r="BW3165" s="42"/>
      <c r="CY3165" s="19">
        <v>0</v>
      </c>
      <c r="CZ3165" s="19">
        <v>782.93931064000003</v>
      </c>
      <c r="DA3165" s="19">
        <f t="shared" si="103"/>
        <v>-782.93931064000003</v>
      </c>
    </row>
    <row r="3166" spans="27:105" x14ac:dyDescent="0.35">
      <c r="AA3166" s="33"/>
      <c r="AB3166" s="33"/>
      <c r="AC3166" s="33"/>
      <c r="AN3166" s="89"/>
      <c r="BL3166" s="42"/>
      <c r="BV3166" s="42"/>
      <c r="BW3166" s="42"/>
      <c r="CY3166" s="19">
        <v>0</v>
      </c>
      <c r="CZ3166" s="19">
        <v>0</v>
      </c>
      <c r="DA3166" s="19">
        <f t="shared" si="103"/>
        <v>0</v>
      </c>
    </row>
    <row r="3167" spans="27:105" x14ac:dyDescent="0.35">
      <c r="AA3167" s="33"/>
      <c r="AB3167" s="33"/>
      <c r="AC3167" s="33"/>
      <c r="AN3167" s="89"/>
      <c r="BL3167" s="42"/>
      <c r="BV3167" s="42"/>
      <c r="BW3167" s="42"/>
      <c r="CY3167" s="19">
        <v>0</v>
      </c>
      <c r="CZ3167" s="19">
        <v>0</v>
      </c>
      <c r="DA3167" s="19">
        <f t="shared" si="103"/>
        <v>0</v>
      </c>
    </row>
    <row r="3168" spans="27:105" x14ac:dyDescent="0.35">
      <c r="AA3168" s="33"/>
      <c r="AB3168" s="33"/>
      <c r="AC3168" s="33"/>
      <c r="AN3168" s="89"/>
      <c r="BL3168" s="42"/>
      <c r="BV3168" s="42"/>
      <c r="BW3168" s="42"/>
      <c r="CY3168" s="19">
        <v>0</v>
      </c>
      <c r="CZ3168" s="19">
        <v>0</v>
      </c>
      <c r="DA3168" s="19">
        <f t="shared" si="103"/>
        <v>0</v>
      </c>
    </row>
    <row r="3169" spans="27:105" x14ac:dyDescent="0.35">
      <c r="AA3169" s="33"/>
      <c r="AB3169" s="33"/>
      <c r="AC3169" s="33"/>
      <c r="AN3169" s="89"/>
      <c r="BL3169" s="42"/>
      <c r="BV3169" s="42"/>
      <c r="BW3169" s="42"/>
      <c r="CY3169" s="19">
        <v>1330.49667234</v>
      </c>
      <c r="CZ3169" s="19">
        <v>0</v>
      </c>
      <c r="DA3169" s="19">
        <f t="shared" si="103"/>
        <v>1330.49667234</v>
      </c>
    </row>
    <row r="3170" spans="27:105" x14ac:dyDescent="0.35">
      <c r="AA3170" s="33"/>
      <c r="AB3170" s="33"/>
      <c r="AC3170" s="33"/>
      <c r="AN3170" s="89"/>
      <c r="BL3170" s="42"/>
      <c r="BV3170" s="42"/>
      <c r="BW3170" s="42"/>
      <c r="CY3170" s="19">
        <v>915.68597948000001</v>
      </c>
      <c r="CZ3170" s="19">
        <v>0</v>
      </c>
      <c r="DA3170" s="19">
        <f t="shared" si="103"/>
        <v>915.68597948000001</v>
      </c>
    </row>
    <row r="3171" spans="27:105" x14ac:dyDescent="0.35">
      <c r="AA3171" s="33"/>
      <c r="AB3171" s="33"/>
      <c r="AC3171" s="33"/>
      <c r="AN3171" s="89"/>
      <c r="BL3171" s="42"/>
      <c r="BV3171" s="42"/>
      <c r="BW3171" s="42"/>
      <c r="CY3171" s="19">
        <v>2186.2842425499998</v>
      </c>
      <c r="CZ3171" s="19">
        <v>0</v>
      </c>
      <c r="DA3171" s="19">
        <f t="shared" si="103"/>
        <v>2186.2842425499998</v>
      </c>
    </row>
    <row r="3172" spans="27:105" x14ac:dyDescent="0.35">
      <c r="AA3172" s="33"/>
      <c r="AB3172" s="33"/>
      <c r="AC3172" s="33"/>
      <c r="AN3172" s="89"/>
      <c r="BL3172" s="42"/>
      <c r="BV3172" s="42"/>
      <c r="BW3172" s="42"/>
      <c r="CY3172" s="19">
        <v>0</v>
      </c>
      <c r="CZ3172" s="19">
        <v>0</v>
      </c>
      <c r="DA3172" s="19">
        <f t="shared" si="103"/>
        <v>0</v>
      </c>
    </row>
    <row r="3173" spans="27:105" x14ac:dyDescent="0.35">
      <c r="AA3173" s="33"/>
      <c r="AB3173" s="33"/>
      <c r="AC3173" s="33"/>
      <c r="AN3173" s="89"/>
      <c r="BL3173" s="42"/>
      <c r="BV3173" s="42"/>
      <c r="BW3173" s="42"/>
      <c r="CY3173" s="19">
        <v>0</v>
      </c>
      <c r="CZ3173" s="19">
        <v>0</v>
      </c>
      <c r="DA3173" s="19">
        <f t="shared" si="103"/>
        <v>0</v>
      </c>
    </row>
    <row r="3174" spans="27:105" x14ac:dyDescent="0.35">
      <c r="AA3174" s="33"/>
      <c r="AB3174" s="33"/>
      <c r="AC3174" s="33"/>
      <c r="AN3174" s="89"/>
      <c r="BL3174" s="42"/>
      <c r="BV3174" s="42"/>
      <c r="BW3174" s="42"/>
      <c r="CY3174" s="19">
        <v>0</v>
      </c>
      <c r="CZ3174" s="19">
        <v>0</v>
      </c>
      <c r="DA3174" s="19">
        <f t="shared" si="103"/>
        <v>0</v>
      </c>
    </row>
    <row r="3175" spans="27:105" x14ac:dyDescent="0.35">
      <c r="AA3175" s="33"/>
      <c r="AB3175" s="33"/>
      <c r="AC3175" s="33"/>
      <c r="AN3175" s="89"/>
      <c r="BL3175" s="42"/>
      <c r="BV3175" s="42"/>
      <c r="BW3175" s="42"/>
      <c r="CY3175" s="19">
        <v>2134.94951915</v>
      </c>
      <c r="CZ3175" s="19">
        <v>0</v>
      </c>
      <c r="DA3175" s="19">
        <f t="shared" si="103"/>
        <v>2134.94951915</v>
      </c>
    </row>
    <row r="3176" spans="27:105" x14ac:dyDescent="0.35">
      <c r="AA3176" s="33"/>
      <c r="AB3176" s="33"/>
      <c r="AC3176" s="33"/>
      <c r="AN3176" s="89"/>
      <c r="BL3176" s="42"/>
      <c r="BV3176" s="42"/>
      <c r="BW3176" s="42"/>
      <c r="CY3176" s="19">
        <v>0</v>
      </c>
      <c r="CZ3176" s="19">
        <v>0</v>
      </c>
      <c r="DA3176" s="19">
        <f t="shared" si="103"/>
        <v>0</v>
      </c>
    </row>
    <row r="3177" spans="27:105" x14ac:dyDescent="0.35">
      <c r="AA3177" s="33"/>
      <c r="AB3177" s="33"/>
      <c r="AC3177" s="33"/>
      <c r="AN3177" s="89"/>
      <c r="BL3177" s="42"/>
      <c r="BV3177" s="42"/>
      <c r="BW3177" s="42"/>
      <c r="CY3177" s="19">
        <v>2189.9970297899999</v>
      </c>
      <c r="CZ3177" s="19">
        <v>0</v>
      </c>
      <c r="DA3177" s="19">
        <f t="shared" si="103"/>
        <v>2189.9970297899999</v>
      </c>
    </row>
    <row r="3178" spans="27:105" x14ac:dyDescent="0.35">
      <c r="AA3178" s="33"/>
      <c r="AB3178" s="33"/>
      <c r="AC3178" s="33"/>
      <c r="AN3178" s="89"/>
      <c r="BL3178" s="42"/>
      <c r="BV3178" s="42"/>
      <c r="BW3178" s="42"/>
      <c r="CY3178" s="19">
        <v>0</v>
      </c>
      <c r="CZ3178" s="19">
        <v>0</v>
      </c>
      <c r="DA3178" s="19">
        <f t="shared" si="103"/>
        <v>0</v>
      </c>
    </row>
    <row r="3179" spans="27:105" x14ac:dyDescent="0.35">
      <c r="AA3179" s="33"/>
      <c r="AB3179" s="33"/>
      <c r="AC3179" s="33"/>
      <c r="AN3179" s="89"/>
      <c r="BL3179" s="42"/>
      <c r="BV3179" s="42"/>
      <c r="BW3179" s="42"/>
      <c r="CY3179" s="19">
        <v>0</v>
      </c>
      <c r="CZ3179" s="19">
        <v>0</v>
      </c>
      <c r="DA3179" s="19">
        <f t="shared" si="103"/>
        <v>0</v>
      </c>
    </row>
    <row r="3180" spans="27:105" x14ac:dyDescent="0.35">
      <c r="AA3180" s="33"/>
      <c r="AB3180" s="33"/>
      <c r="AC3180" s="33"/>
      <c r="AN3180" s="89"/>
      <c r="BL3180" s="42"/>
      <c r="BV3180" s="42"/>
      <c r="BW3180" s="42"/>
      <c r="CY3180" s="19">
        <v>842.58655668999995</v>
      </c>
      <c r="CZ3180" s="19">
        <v>0</v>
      </c>
      <c r="DA3180" s="19">
        <f t="shared" si="103"/>
        <v>842.58655668999995</v>
      </c>
    </row>
    <row r="3181" spans="27:105" x14ac:dyDescent="0.35">
      <c r="AA3181" s="33"/>
      <c r="AB3181" s="33"/>
      <c r="AC3181" s="33"/>
      <c r="AN3181" s="89"/>
      <c r="BL3181" s="42"/>
      <c r="BV3181" s="42"/>
      <c r="BW3181" s="42"/>
      <c r="CY3181" s="19">
        <v>0</v>
      </c>
      <c r="CZ3181" s="19">
        <v>0</v>
      </c>
      <c r="DA3181" s="19">
        <f t="shared" si="103"/>
        <v>0</v>
      </c>
    </row>
    <row r="3182" spans="27:105" x14ac:dyDescent="0.35">
      <c r="AA3182" s="33"/>
      <c r="AB3182" s="33"/>
      <c r="AC3182" s="33"/>
      <c r="AN3182" s="89"/>
      <c r="BL3182" s="42"/>
      <c r="BV3182" s="42"/>
      <c r="BW3182" s="42"/>
      <c r="CY3182" s="19">
        <v>0</v>
      </c>
      <c r="CZ3182" s="19">
        <v>0</v>
      </c>
      <c r="DA3182" s="19">
        <f t="shared" si="103"/>
        <v>0</v>
      </c>
    </row>
    <row r="3183" spans="27:105" x14ac:dyDescent="0.35">
      <c r="AA3183" s="33"/>
      <c r="AB3183" s="33"/>
      <c r="AC3183" s="33"/>
      <c r="AN3183" s="89"/>
      <c r="BL3183" s="42"/>
      <c r="BV3183" s="42"/>
      <c r="BW3183" s="42"/>
      <c r="CY3183" s="19">
        <v>0</v>
      </c>
      <c r="CZ3183" s="19">
        <v>742.43079786999999</v>
      </c>
      <c r="DA3183" s="19">
        <f t="shared" si="103"/>
        <v>-742.43079786999999</v>
      </c>
    </row>
    <row r="3184" spans="27:105" x14ac:dyDescent="0.35">
      <c r="AA3184" s="33"/>
      <c r="AB3184" s="33"/>
      <c r="AC3184" s="33"/>
      <c r="AN3184" s="89"/>
      <c r="BL3184" s="42"/>
      <c r="BV3184" s="42"/>
      <c r="BW3184" s="42"/>
      <c r="CY3184" s="19">
        <v>0</v>
      </c>
      <c r="CZ3184" s="19">
        <v>2378.5035851100001</v>
      </c>
      <c r="DA3184" s="19">
        <f t="shared" si="103"/>
        <v>-2378.5035851100001</v>
      </c>
    </row>
    <row r="3185" spans="27:105" x14ac:dyDescent="0.35">
      <c r="AA3185" s="33"/>
      <c r="AB3185" s="33"/>
      <c r="AC3185" s="33"/>
      <c r="AN3185" s="89"/>
      <c r="BL3185" s="42"/>
      <c r="BV3185" s="42"/>
      <c r="BW3185" s="42"/>
      <c r="CY3185" s="19">
        <v>0</v>
      </c>
      <c r="CZ3185" s="19">
        <v>1501.38129787</v>
      </c>
      <c r="DA3185" s="19">
        <f t="shared" si="103"/>
        <v>-1501.38129787</v>
      </c>
    </row>
    <row r="3186" spans="27:105" x14ac:dyDescent="0.35">
      <c r="AA3186" s="33"/>
      <c r="AB3186" s="33"/>
      <c r="AC3186" s="33"/>
      <c r="AN3186" s="89"/>
      <c r="BL3186" s="42"/>
      <c r="BV3186" s="42"/>
      <c r="BW3186" s="42"/>
      <c r="CY3186" s="19">
        <v>0</v>
      </c>
      <c r="CZ3186" s="19">
        <v>2902.1293063799999</v>
      </c>
      <c r="DA3186" s="19">
        <f t="shared" si="103"/>
        <v>-2902.1293063799999</v>
      </c>
    </row>
    <row r="3187" spans="27:105" x14ac:dyDescent="0.35">
      <c r="AA3187" s="33"/>
      <c r="AB3187" s="33"/>
      <c r="AC3187" s="33"/>
      <c r="AN3187" s="89"/>
      <c r="BL3187" s="42"/>
      <c r="BV3187" s="42"/>
      <c r="BW3187" s="42"/>
      <c r="CY3187" s="19">
        <v>0</v>
      </c>
      <c r="CZ3187" s="19">
        <v>1135.4841640100001</v>
      </c>
      <c r="DA3187" s="19">
        <f t="shared" si="103"/>
        <v>-1135.4841640100001</v>
      </c>
    </row>
    <row r="3188" spans="27:105" x14ac:dyDescent="0.35">
      <c r="AA3188" s="33"/>
      <c r="AB3188" s="33"/>
      <c r="AC3188" s="33"/>
      <c r="AN3188" s="89"/>
      <c r="BL3188" s="42"/>
      <c r="BV3188" s="42"/>
      <c r="BW3188" s="42"/>
      <c r="CY3188" s="19">
        <v>0</v>
      </c>
      <c r="CZ3188" s="19">
        <v>1774.85345745</v>
      </c>
      <c r="DA3188" s="19">
        <f t="shared" si="103"/>
        <v>-1774.85345745</v>
      </c>
    </row>
    <row r="3189" spans="27:105" x14ac:dyDescent="0.35">
      <c r="AA3189" s="33"/>
      <c r="AB3189" s="33"/>
      <c r="AC3189" s="33"/>
      <c r="AN3189" s="89"/>
      <c r="BL3189" s="42"/>
      <c r="BV3189" s="42"/>
      <c r="BW3189" s="42"/>
      <c r="CY3189" s="19">
        <v>0</v>
      </c>
      <c r="CZ3189" s="19">
        <v>0</v>
      </c>
      <c r="DA3189" s="19">
        <f t="shared" si="103"/>
        <v>0</v>
      </c>
    </row>
    <row r="3190" spans="27:105" x14ac:dyDescent="0.35">
      <c r="AA3190" s="33"/>
      <c r="AB3190" s="33"/>
      <c r="AC3190" s="33"/>
      <c r="AN3190" s="89"/>
      <c r="BL3190" s="42"/>
      <c r="BV3190" s="42"/>
      <c r="BW3190" s="42"/>
      <c r="CY3190" s="19">
        <v>0</v>
      </c>
      <c r="CZ3190" s="19">
        <v>0</v>
      </c>
      <c r="DA3190" s="19">
        <f t="shared" si="103"/>
        <v>0</v>
      </c>
    </row>
    <row r="3191" spans="27:105" x14ac:dyDescent="0.35">
      <c r="AA3191" s="33"/>
      <c r="AB3191" s="33"/>
      <c r="AC3191" s="33"/>
      <c r="AN3191" s="89"/>
      <c r="BL3191" s="42"/>
      <c r="BV3191" s="42"/>
      <c r="BW3191" s="42"/>
      <c r="CY3191" s="19">
        <v>0</v>
      </c>
      <c r="CZ3191" s="19">
        <v>0</v>
      </c>
      <c r="DA3191" s="19">
        <f t="shared" si="103"/>
        <v>0</v>
      </c>
    </row>
    <row r="3192" spans="27:105" x14ac:dyDescent="0.35">
      <c r="AA3192" s="33"/>
      <c r="AB3192" s="33"/>
      <c r="AC3192" s="33"/>
      <c r="AN3192" s="89"/>
      <c r="BL3192" s="42"/>
      <c r="BV3192" s="42"/>
      <c r="BW3192" s="42"/>
      <c r="CY3192" s="19">
        <v>0</v>
      </c>
      <c r="CZ3192" s="19">
        <v>0</v>
      </c>
      <c r="DA3192" s="19">
        <f t="shared" si="103"/>
        <v>0</v>
      </c>
    </row>
    <row r="3193" spans="27:105" x14ac:dyDescent="0.35">
      <c r="AA3193" s="33"/>
      <c r="AB3193" s="33"/>
      <c r="AC3193" s="33"/>
      <c r="AN3193" s="89"/>
      <c r="BL3193" s="42"/>
      <c r="BV3193" s="42"/>
      <c r="BW3193" s="42"/>
      <c r="CY3193" s="19">
        <v>2342.2594631000002</v>
      </c>
      <c r="CZ3193" s="19">
        <v>0</v>
      </c>
      <c r="DA3193" s="19">
        <f t="shared" si="103"/>
        <v>2342.2594631000002</v>
      </c>
    </row>
    <row r="3194" spans="27:105" x14ac:dyDescent="0.35">
      <c r="AA3194" s="33"/>
      <c r="AB3194" s="33"/>
      <c r="AC3194" s="33"/>
      <c r="AN3194" s="89"/>
      <c r="BL3194" s="42"/>
      <c r="BV3194" s="42"/>
      <c r="BW3194" s="42"/>
      <c r="CY3194" s="19">
        <v>2140.49184255</v>
      </c>
      <c r="CZ3194" s="19">
        <v>0</v>
      </c>
      <c r="DA3194" s="19">
        <f t="shared" si="103"/>
        <v>2140.49184255</v>
      </c>
    </row>
    <row r="3195" spans="27:105" x14ac:dyDescent="0.35">
      <c r="AA3195" s="33"/>
      <c r="AB3195" s="33"/>
      <c r="AC3195" s="33"/>
      <c r="AN3195" s="89"/>
      <c r="BL3195" s="42"/>
      <c r="BV3195" s="42"/>
      <c r="BW3195" s="42"/>
      <c r="CY3195" s="19">
        <v>0</v>
      </c>
      <c r="CZ3195" s="19">
        <v>0</v>
      </c>
      <c r="DA3195" s="19">
        <f t="shared" si="103"/>
        <v>0</v>
      </c>
    </row>
    <row r="3196" spans="27:105" x14ac:dyDescent="0.35">
      <c r="AA3196" s="33"/>
      <c r="AB3196" s="33"/>
      <c r="AC3196" s="33"/>
      <c r="AN3196" s="89"/>
      <c r="BL3196" s="42"/>
      <c r="BV3196" s="42"/>
      <c r="BW3196" s="42"/>
      <c r="CY3196" s="19">
        <v>1251.37032413</v>
      </c>
      <c r="CZ3196" s="19">
        <v>0</v>
      </c>
      <c r="DA3196" s="19">
        <f t="shared" si="103"/>
        <v>1251.37032413</v>
      </c>
    </row>
    <row r="3197" spans="27:105" x14ac:dyDescent="0.35">
      <c r="AA3197" s="33"/>
      <c r="AB3197" s="33"/>
      <c r="AC3197" s="33"/>
      <c r="AN3197" s="89"/>
      <c r="BL3197" s="42"/>
      <c r="BV3197" s="42"/>
      <c r="BW3197" s="42"/>
      <c r="CY3197" s="19">
        <v>0</v>
      </c>
      <c r="CZ3197" s="19">
        <v>0</v>
      </c>
      <c r="DA3197" s="19">
        <f t="shared" si="103"/>
        <v>0</v>
      </c>
    </row>
    <row r="3198" spans="27:105" x14ac:dyDescent="0.35">
      <c r="AA3198" s="33"/>
      <c r="AB3198" s="33"/>
      <c r="AC3198" s="33"/>
      <c r="AN3198" s="89"/>
      <c r="BL3198" s="42"/>
      <c r="BV3198" s="42"/>
      <c r="BW3198" s="42"/>
      <c r="CY3198" s="19">
        <v>0</v>
      </c>
      <c r="CZ3198" s="19">
        <v>0</v>
      </c>
      <c r="DA3198" s="19">
        <f t="shared" si="103"/>
        <v>0</v>
      </c>
    </row>
    <row r="3199" spans="27:105" x14ac:dyDescent="0.35">
      <c r="AA3199" s="33"/>
      <c r="AB3199" s="33"/>
      <c r="AC3199" s="33"/>
      <c r="AN3199" s="89"/>
      <c r="BL3199" s="42"/>
      <c r="BV3199" s="42"/>
      <c r="BW3199" s="42"/>
      <c r="CY3199" s="19">
        <v>0</v>
      </c>
      <c r="CZ3199" s="19">
        <v>0</v>
      </c>
      <c r="DA3199" s="19">
        <f t="shared" si="103"/>
        <v>0</v>
      </c>
    </row>
    <row r="3200" spans="27:105" x14ac:dyDescent="0.35">
      <c r="AA3200" s="33"/>
      <c r="AB3200" s="33"/>
      <c r="AC3200" s="33"/>
      <c r="AN3200" s="89"/>
      <c r="BL3200" s="42"/>
      <c r="BV3200" s="42"/>
      <c r="BW3200" s="42"/>
      <c r="CY3200" s="19">
        <v>1389.5260510600001</v>
      </c>
      <c r="CZ3200" s="19">
        <v>0</v>
      </c>
      <c r="DA3200" s="19">
        <f t="shared" si="103"/>
        <v>1389.5260510600001</v>
      </c>
    </row>
    <row r="3201" spans="27:105" x14ac:dyDescent="0.35">
      <c r="AA3201" s="33"/>
      <c r="AB3201" s="33"/>
      <c r="AC3201" s="33"/>
      <c r="AN3201" s="89"/>
      <c r="BL3201" s="42"/>
      <c r="BV3201" s="42"/>
      <c r="BW3201" s="42"/>
      <c r="CY3201" s="19">
        <v>1051.2806297899999</v>
      </c>
      <c r="CZ3201" s="19">
        <v>0</v>
      </c>
      <c r="DA3201" s="19">
        <f t="shared" si="103"/>
        <v>1051.2806297899999</v>
      </c>
    </row>
    <row r="3202" spans="27:105" x14ac:dyDescent="0.35">
      <c r="AA3202" s="33"/>
      <c r="AB3202" s="33"/>
      <c r="AC3202" s="33"/>
      <c r="AN3202" s="89"/>
      <c r="BL3202" s="42"/>
      <c r="BV3202" s="42"/>
      <c r="BW3202" s="42"/>
      <c r="CY3202" s="19">
        <v>0</v>
      </c>
      <c r="CZ3202" s="19">
        <v>0</v>
      </c>
      <c r="DA3202" s="19">
        <f t="shared" si="103"/>
        <v>0</v>
      </c>
    </row>
    <row r="3203" spans="27:105" x14ac:dyDescent="0.35">
      <c r="AA3203" s="33"/>
      <c r="AB3203" s="33"/>
      <c r="AC3203" s="33"/>
      <c r="AN3203" s="89"/>
      <c r="BL3203" s="42"/>
      <c r="BV3203" s="42"/>
      <c r="BW3203" s="42"/>
      <c r="CY3203" s="19">
        <v>1425.0716893599999</v>
      </c>
      <c r="CZ3203" s="19">
        <v>0</v>
      </c>
      <c r="DA3203" s="19">
        <f t="shared" si="103"/>
        <v>1425.0716893599999</v>
      </c>
    </row>
    <row r="3204" spans="27:105" x14ac:dyDescent="0.35">
      <c r="AA3204" s="33"/>
      <c r="AB3204" s="33"/>
      <c r="AC3204" s="33"/>
      <c r="AN3204" s="89"/>
      <c r="BL3204" s="42"/>
      <c r="BV3204" s="42"/>
      <c r="BW3204" s="42"/>
      <c r="CY3204" s="19">
        <v>0</v>
      </c>
      <c r="CZ3204" s="19">
        <v>0</v>
      </c>
      <c r="DA3204" s="19">
        <f t="shared" si="103"/>
        <v>0</v>
      </c>
    </row>
    <row r="3205" spans="27:105" x14ac:dyDescent="0.35">
      <c r="AA3205" s="33"/>
      <c r="AB3205" s="33"/>
      <c r="AC3205" s="33"/>
      <c r="AN3205" s="89"/>
      <c r="BL3205" s="42"/>
      <c r="BV3205" s="42"/>
      <c r="BW3205" s="42"/>
      <c r="CY3205" s="19">
        <v>0</v>
      </c>
      <c r="CZ3205" s="19">
        <v>0</v>
      </c>
      <c r="DA3205" s="19">
        <f t="shared" si="103"/>
        <v>0</v>
      </c>
    </row>
    <row r="3206" spans="27:105" x14ac:dyDescent="0.35">
      <c r="AA3206" s="33"/>
      <c r="AB3206" s="33"/>
      <c r="AC3206" s="33"/>
      <c r="AN3206" s="89"/>
      <c r="BL3206" s="42"/>
      <c r="BV3206" s="42"/>
      <c r="BW3206" s="42"/>
      <c r="CY3206" s="19">
        <v>0</v>
      </c>
      <c r="CZ3206" s="19">
        <v>0</v>
      </c>
      <c r="DA3206" s="19">
        <f t="shared" ref="DA3206:DA3269" si="104">CY3206-CZ3206</f>
        <v>0</v>
      </c>
    </row>
    <row r="3207" spans="27:105" x14ac:dyDescent="0.35">
      <c r="AA3207" s="33"/>
      <c r="AB3207" s="33"/>
      <c r="AC3207" s="33"/>
      <c r="AN3207" s="89"/>
      <c r="BL3207" s="42"/>
      <c r="BV3207" s="42"/>
      <c r="BW3207" s="42"/>
      <c r="CY3207" s="19">
        <v>0</v>
      </c>
      <c r="CZ3207" s="19">
        <v>594.83839786999999</v>
      </c>
      <c r="DA3207" s="19">
        <f t="shared" si="104"/>
        <v>-594.83839786999999</v>
      </c>
    </row>
    <row r="3208" spans="27:105" x14ac:dyDescent="0.35">
      <c r="AA3208" s="33"/>
      <c r="AB3208" s="33"/>
      <c r="AC3208" s="33"/>
      <c r="AN3208" s="89"/>
      <c r="BL3208" s="42"/>
      <c r="BV3208" s="42"/>
      <c r="BW3208" s="42"/>
      <c r="CY3208" s="19">
        <v>0</v>
      </c>
      <c r="CZ3208" s="19">
        <v>1779.2157065700001</v>
      </c>
      <c r="DA3208" s="19">
        <f t="shared" si="104"/>
        <v>-1779.2157065700001</v>
      </c>
    </row>
    <row r="3209" spans="27:105" x14ac:dyDescent="0.35">
      <c r="AA3209" s="33"/>
      <c r="AB3209" s="33"/>
      <c r="AC3209" s="33"/>
      <c r="AN3209" s="89"/>
      <c r="BL3209" s="42"/>
      <c r="BV3209" s="42"/>
      <c r="BW3209" s="42"/>
      <c r="CY3209" s="19">
        <v>0</v>
      </c>
      <c r="CZ3209" s="19">
        <v>2292.3982978700001</v>
      </c>
      <c r="DA3209" s="19">
        <f t="shared" si="104"/>
        <v>-2292.3982978700001</v>
      </c>
    </row>
    <row r="3210" spans="27:105" x14ac:dyDescent="0.35">
      <c r="AA3210" s="33"/>
      <c r="AB3210" s="33"/>
      <c r="AC3210" s="33"/>
      <c r="AN3210" s="89"/>
      <c r="BL3210" s="42"/>
      <c r="BV3210" s="42"/>
      <c r="BW3210" s="42"/>
      <c r="CY3210" s="19">
        <v>0</v>
      </c>
      <c r="CZ3210" s="19">
        <v>2768.3302063800002</v>
      </c>
      <c r="DA3210" s="19">
        <f t="shared" si="104"/>
        <v>-2768.3302063800002</v>
      </c>
    </row>
    <row r="3211" spans="27:105" x14ac:dyDescent="0.35">
      <c r="AA3211" s="33"/>
      <c r="AB3211" s="33"/>
      <c r="AC3211" s="33"/>
      <c r="AN3211" s="89"/>
      <c r="BL3211" s="42"/>
      <c r="BV3211" s="42"/>
      <c r="BW3211" s="42"/>
      <c r="CY3211" s="19">
        <v>0</v>
      </c>
      <c r="CZ3211" s="19">
        <v>3000</v>
      </c>
      <c r="DA3211" s="19">
        <f t="shared" si="104"/>
        <v>-3000</v>
      </c>
    </row>
    <row r="3212" spans="27:105" x14ac:dyDescent="0.35">
      <c r="AA3212" s="33"/>
      <c r="AB3212" s="33"/>
      <c r="AC3212" s="33"/>
      <c r="AN3212" s="89"/>
      <c r="BL3212" s="42"/>
      <c r="BV3212" s="42"/>
      <c r="BW3212" s="42"/>
      <c r="CY3212" s="19">
        <v>0</v>
      </c>
      <c r="CZ3212" s="19">
        <v>0</v>
      </c>
      <c r="DA3212" s="19">
        <f t="shared" si="104"/>
        <v>0</v>
      </c>
    </row>
    <row r="3213" spans="27:105" x14ac:dyDescent="0.35">
      <c r="AA3213" s="33"/>
      <c r="AB3213" s="33"/>
      <c r="AC3213" s="33"/>
      <c r="AN3213" s="89"/>
      <c r="BL3213" s="42"/>
      <c r="BV3213" s="42"/>
      <c r="BW3213" s="42"/>
      <c r="CY3213" s="19">
        <v>0</v>
      </c>
      <c r="CZ3213" s="19">
        <v>0</v>
      </c>
      <c r="DA3213" s="19">
        <f t="shared" si="104"/>
        <v>0</v>
      </c>
    </row>
    <row r="3214" spans="27:105" x14ac:dyDescent="0.35">
      <c r="AA3214" s="33"/>
      <c r="AB3214" s="33"/>
      <c r="AC3214" s="33"/>
      <c r="AN3214" s="89"/>
      <c r="BL3214" s="42"/>
      <c r="BV3214" s="42"/>
      <c r="BW3214" s="42"/>
      <c r="CY3214" s="19">
        <v>0</v>
      </c>
      <c r="CZ3214" s="19">
        <v>0</v>
      </c>
      <c r="DA3214" s="19">
        <f t="shared" si="104"/>
        <v>0</v>
      </c>
    </row>
    <row r="3215" spans="27:105" x14ac:dyDescent="0.35">
      <c r="AA3215" s="33"/>
      <c r="AB3215" s="33"/>
      <c r="AC3215" s="33"/>
      <c r="AN3215" s="89"/>
      <c r="BL3215" s="42"/>
      <c r="BV3215" s="42"/>
      <c r="BW3215" s="42"/>
      <c r="CY3215" s="19">
        <v>0</v>
      </c>
      <c r="CZ3215" s="19">
        <v>0</v>
      </c>
      <c r="DA3215" s="19">
        <f t="shared" si="104"/>
        <v>0</v>
      </c>
    </row>
    <row r="3216" spans="27:105" x14ac:dyDescent="0.35">
      <c r="AA3216" s="33"/>
      <c r="AB3216" s="33"/>
      <c r="AC3216" s="33"/>
      <c r="AN3216" s="89"/>
      <c r="BL3216" s="42"/>
      <c r="BV3216" s="42"/>
      <c r="BW3216" s="42"/>
      <c r="CY3216" s="19">
        <v>212.23856383</v>
      </c>
      <c r="CZ3216" s="19">
        <v>0</v>
      </c>
      <c r="DA3216" s="19">
        <f t="shared" si="104"/>
        <v>212.23856383</v>
      </c>
    </row>
    <row r="3217" spans="27:105" x14ac:dyDescent="0.35">
      <c r="AA3217" s="33"/>
      <c r="AB3217" s="33"/>
      <c r="AC3217" s="33"/>
      <c r="AN3217" s="89"/>
      <c r="BL3217" s="42"/>
      <c r="BV3217" s="42"/>
      <c r="BW3217" s="42"/>
      <c r="CY3217" s="19">
        <v>3000</v>
      </c>
      <c r="CZ3217" s="19">
        <v>0</v>
      </c>
      <c r="DA3217" s="19">
        <f t="shared" si="104"/>
        <v>3000</v>
      </c>
    </row>
    <row r="3218" spans="27:105" x14ac:dyDescent="0.35">
      <c r="AA3218" s="33"/>
      <c r="AB3218" s="33"/>
      <c r="AC3218" s="33"/>
      <c r="AN3218" s="89"/>
      <c r="BL3218" s="42"/>
      <c r="BV3218" s="42"/>
      <c r="BW3218" s="42"/>
      <c r="CY3218" s="19">
        <v>87.956242549999999</v>
      </c>
      <c r="CZ3218" s="19">
        <v>0</v>
      </c>
      <c r="DA3218" s="19">
        <f t="shared" si="104"/>
        <v>87.956242549999999</v>
      </c>
    </row>
    <row r="3219" spans="27:105" x14ac:dyDescent="0.35">
      <c r="AA3219" s="33"/>
      <c r="AB3219" s="33"/>
      <c r="AC3219" s="33"/>
      <c r="AN3219" s="89"/>
      <c r="BL3219" s="42"/>
      <c r="BV3219" s="42"/>
      <c r="BW3219" s="42"/>
      <c r="CY3219" s="19">
        <v>2275.55288466</v>
      </c>
      <c r="CZ3219" s="19">
        <v>0</v>
      </c>
      <c r="DA3219" s="19">
        <f t="shared" si="104"/>
        <v>2275.55288466</v>
      </c>
    </row>
    <row r="3220" spans="27:105" x14ac:dyDescent="0.35">
      <c r="AA3220" s="33"/>
      <c r="AB3220" s="33"/>
      <c r="AC3220" s="33"/>
      <c r="AN3220" s="89"/>
      <c r="BL3220" s="42"/>
      <c r="BV3220" s="42"/>
      <c r="BW3220" s="42"/>
      <c r="CY3220" s="19">
        <v>0</v>
      </c>
      <c r="CZ3220" s="19">
        <v>0</v>
      </c>
      <c r="DA3220" s="19">
        <f t="shared" si="104"/>
        <v>0</v>
      </c>
    </row>
    <row r="3221" spans="27:105" x14ac:dyDescent="0.35">
      <c r="AA3221" s="33"/>
      <c r="AB3221" s="33"/>
      <c r="AC3221" s="33"/>
      <c r="AN3221" s="89"/>
      <c r="BL3221" s="42"/>
      <c r="BV3221" s="42"/>
      <c r="BW3221" s="42"/>
      <c r="CY3221" s="19">
        <v>0</v>
      </c>
      <c r="CZ3221" s="19">
        <v>303.64088063999998</v>
      </c>
      <c r="DA3221" s="19">
        <f t="shared" si="104"/>
        <v>-303.64088063999998</v>
      </c>
    </row>
    <row r="3222" spans="27:105" x14ac:dyDescent="0.35">
      <c r="AA3222" s="33"/>
      <c r="AB3222" s="33"/>
      <c r="AC3222" s="33"/>
      <c r="AN3222" s="89"/>
      <c r="BL3222" s="42"/>
      <c r="BV3222" s="42"/>
      <c r="BW3222" s="42"/>
      <c r="CY3222" s="19">
        <v>0</v>
      </c>
      <c r="CZ3222" s="19">
        <v>0</v>
      </c>
      <c r="DA3222" s="19">
        <f t="shared" si="104"/>
        <v>0</v>
      </c>
    </row>
    <row r="3223" spans="27:105" x14ac:dyDescent="0.35">
      <c r="AA3223" s="33"/>
      <c r="AB3223" s="33"/>
      <c r="AC3223" s="33"/>
      <c r="AN3223" s="89"/>
      <c r="BL3223" s="42"/>
      <c r="BV3223" s="42"/>
      <c r="BW3223" s="42"/>
      <c r="CY3223" s="19">
        <v>0</v>
      </c>
      <c r="CZ3223" s="19">
        <v>0</v>
      </c>
      <c r="DA3223" s="19">
        <f t="shared" si="104"/>
        <v>0</v>
      </c>
    </row>
    <row r="3224" spans="27:105" x14ac:dyDescent="0.35">
      <c r="AA3224" s="33"/>
      <c r="AB3224" s="33"/>
      <c r="AC3224" s="33"/>
      <c r="AN3224" s="89"/>
      <c r="BL3224" s="42"/>
      <c r="BV3224" s="42"/>
      <c r="BW3224" s="42"/>
      <c r="CY3224" s="19">
        <v>0</v>
      </c>
      <c r="CZ3224" s="19">
        <v>0</v>
      </c>
      <c r="DA3224" s="19">
        <f t="shared" si="104"/>
        <v>0</v>
      </c>
    </row>
    <row r="3225" spans="27:105" x14ac:dyDescent="0.35">
      <c r="AA3225" s="33"/>
      <c r="AB3225" s="33"/>
      <c r="AC3225" s="33"/>
      <c r="AN3225" s="89"/>
      <c r="BL3225" s="42"/>
      <c r="BV3225" s="42"/>
      <c r="BW3225" s="42"/>
      <c r="CY3225" s="19">
        <v>1915.4230297900001</v>
      </c>
      <c r="CZ3225" s="19">
        <v>0</v>
      </c>
      <c r="DA3225" s="19">
        <f t="shared" si="104"/>
        <v>1915.4230297900001</v>
      </c>
    </row>
    <row r="3226" spans="27:105" x14ac:dyDescent="0.35">
      <c r="AA3226" s="33"/>
      <c r="AB3226" s="33"/>
      <c r="AC3226" s="33"/>
      <c r="AN3226" s="89"/>
      <c r="BL3226" s="42"/>
      <c r="BV3226" s="42"/>
      <c r="BW3226" s="42"/>
      <c r="CY3226" s="19">
        <v>0</v>
      </c>
      <c r="CZ3226" s="19">
        <v>0</v>
      </c>
      <c r="DA3226" s="19">
        <f t="shared" si="104"/>
        <v>0</v>
      </c>
    </row>
    <row r="3227" spans="27:105" x14ac:dyDescent="0.35">
      <c r="AA3227" s="33"/>
      <c r="AB3227" s="33"/>
      <c r="AC3227" s="33"/>
      <c r="AN3227" s="89"/>
      <c r="BL3227" s="42"/>
      <c r="BV3227" s="42"/>
      <c r="BW3227" s="42"/>
      <c r="CY3227" s="19">
        <v>2388.1788893600001</v>
      </c>
      <c r="CZ3227" s="19">
        <v>0</v>
      </c>
      <c r="DA3227" s="19">
        <f t="shared" si="104"/>
        <v>2388.1788893600001</v>
      </c>
    </row>
    <row r="3228" spans="27:105" x14ac:dyDescent="0.35">
      <c r="AA3228" s="33"/>
      <c r="AB3228" s="33"/>
      <c r="AC3228" s="33"/>
      <c r="AN3228" s="89"/>
      <c r="BL3228" s="42"/>
      <c r="BV3228" s="42"/>
      <c r="BW3228" s="42"/>
      <c r="CY3228" s="19">
        <v>0</v>
      </c>
      <c r="CZ3228" s="19">
        <v>0</v>
      </c>
      <c r="DA3228" s="19">
        <f t="shared" si="104"/>
        <v>0</v>
      </c>
    </row>
    <row r="3229" spans="27:105" x14ac:dyDescent="0.35">
      <c r="AA3229" s="33"/>
      <c r="AB3229" s="33"/>
      <c r="AC3229" s="33"/>
      <c r="AN3229" s="89"/>
      <c r="BL3229" s="42"/>
      <c r="BV3229" s="42"/>
      <c r="BW3229" s="42"/>
      <c r="CY3229" s="19">
        <v>0</v>
      </c>
      <c r="CZ3229" s="19">
        <v>0</v>
      </c>
      <c r="DA3229" s="19">
        <f t="shared" si="104"/>
        <v>0</v>
      </c>
    </row>
    <row r="3230" spans="27:105" x14ac:dyDescent="0.35">
      <c r="AA3230" s="33"/>
      <c r="AB3230" s="33"/>
      <c r="AC3230" s="33"/>
      <c r="AN3230" s="89"/>
      <c r="BL3230" s="42"/>
      <c r="BV3230" s="42"/>
      <c r="BW3230" s="42"/>
      <c r="CY3230" s="19">
        <v>0</v>
      </c>
      <c r="CZ3230" s="19">
        <v>0</v>
      </c>
      <c r="DA3230" s="19">
        <f t="shared" si="104"/>
        <v>0</v>
      </c>
    </row>
    <row r="3231" spans="27:105" x14ac:dyDescent="0.35">
      <c r="AA3231" s="33"/>
      <c r="AB3231" s="33"/>
      <c r="AC3231" s="33"/>
      <c r="AN3231" s="89"/>
      <c r="BL3231" s="42"/>
      <c r="BV3231" s="42"/>
      <c r="BW3231" s="42"/>
      <c r="CY3231" s="19">
        <v>0</v>
      </c>
      <c r="CZ3231" s="19">
        <v>1543.62319787</v>
      </c>
      <c r="DA3231" s="19">
        <f t="shared" si="104"/>
        <v>-1543.62319787</v>
      </c>
    </row>
    <row r="3232" spans="27:105" x14ac:dyDescent="0.35">
      <c r="AA3232" s="33"/>
      <c r="AB3232" s="33"/>
      <c r="AC3232" s="33"/>
      <c r="AN3232" s="89"/>
      <c r="BL3232" s="42"/>
      <c r="BV3232" s="42"/>
      <c r="BW3232" s="42"/>
      <c r="CY3232" s="19">
        <v>0</v>
      </c>
      <c r="CZ3232" s="19">
        <v>0</v>
      </c>
      <c r="DA3232" s="19">
        <f t="shared" si="104"/>
        <v>0</v>
      </c>
    </row>
    <row r="3233" spans="27:105" x14ac:dyDescent="0.35">
      <c r="AA3233" s="33"/>
      <c r="AB3233" s="33"/>
      <c r="AC3233" s="33"/>
      <c r="AN3233" s="89"/>
      <c r="BL3233" s="42"/>
      <c r="BV3233" s="42"/>
      <c r="BW3233" s="42"/>
      <c r="CY3233" s="19">
        <v>0</v>
      </c>
      <c r="CZ3233" s="19">
        <v>1248.9172978700001</v>
      </c>
      <c r="DA3233" s="19">
        <f t="shared" si="104"/>
        <v>-1248.9172978700001</v>
      </c>
    </row>
    <row r="3234" spans="27:105" x14ac:dyDescent="0.35">
      <c r="AA3234" s="33"/>
      <c r="AB3234" s="33"/>
      <c r="AC3234" s="33"/>
      <c r="AN3234" s="89"/>
      <c r="BL3234" s="42"/>
      <c r="BV3234" s="42"/>
      <c r="BW3234" s="42"/>
      <c r="CY3234" s="19">
        <v>0</v>
      </c>
      <c r="CZ3234" s="19">
        <v>2404.7475063799998</v>
      </c>
      <c r="DA3234" s="19">
        <f t="shared" si="104"/>
        <v>-2404.7475063799998</v>
      </c>
    </row>
    <row r="3235" spans="27:105" x14ac:dyDescent="0.35">
      <c r="AA3235" s="33"/>
      <c r="AB3235" s="33"/>
      <c r="AC3235" s="33"/>
      <c r="AN3235" s="89"/>
      <c r="BL3235" s="42"/>
      <c r="BV3235" s="42"/>
      <c r="BW3235" s="42"/>
      <c r="CY3235" s="19">
        <v>0</v>
      </c>
      <c r="CZ3235" s="19">
        <v>2282.3603276600002</v>
      </c>
      <c r="DA3235" s="19">
        <f t="shared" si="104"/>
        <v>-2282.3603276600002</v>
      </c>
    </row>
    <row r="3236" spans="27:105" x14ac:dyDescent="0.35">
      <c r="AA3236" s="33"/>
      <c r="AB3236" s="33"/>
      <c r="AC3236" s="33"/>
      <c r="AN3236" s="89"/>
      <c r="BL3236" s="42"/>
      <c r="BV3236" s="42"/>
      <c r="BW3236" s="42"/>
      <c r="CY3236" s="19">
        <v>0</v>
      </c>
      <c r="CZ3236" s="19">
        <v>2337.1711377500001</v>
      </c>
      <c r="DA3236" s="19">
        <f t="shared" si="104"/>
        <v>-2337.1711377500001</v>
      </c>
    </row>
    <row r="3237" spans="27:105" x14ac:dyDescent="0.35">
      <c r="AA3237" s="33"/>
      <c r="AB3237" s="33"/>
      <c r="AC3237" s="33"/>
      <c r="AN3237" s="89"/>
      <c r="BL3237" s="42"/>
      <c r="BV3237" s="42"/>
      <c r="BW3237" s="42"/>
      <c r="CY3237" s="19">
        <v>0</v>
      </c>
      <c r="CZ3237" s="19">
        <v>617.96314115999996</v>
      </c>
      <c r="DA3237" s="19">
        <f t="shared" si="104"/>
        <v>-617.96314115999996</v>
      </c>
    </row>
    <row r="3238" spans="27:105" x14ac:dyDescent="0.35">
      <c r="AA3238" s="33"/>
      <c r="AB3238" s="33"/>
      <c r="AC3238" s="33"/>
      <c r="AN3238" s="89"/>
      <c r="BL3238" s="42"/>
      <c r="BV3238" s="42"/>
      <c r="BW3238" s="42"/>
      <c r="CY3238" s="19">
        <v>0</v>
      </c>
      <c r="CZ3238" s="19">
        <v>0</v>
      </c>
      <c r="DA3238" s="19">
        <f t="shared" si="104"/>
        <v>0</v>
      </c>
    </row>
    <row r="3239" spans="27:105" x14ac:dyDescent="0.35">
      <c r="AA3239" s="33"/>
      <c r="AB3239" s="33"/>
      <c r="AC3239" s="33"/>
      <c r="AN3239" s="89"/>
      <c r="BL3239" s="42"/>
      <c r="BV3239" s="42"/>
      <c r="BW3239" s="42"/>
      <c r="CY3239" s="19">
        <v>648.59021488999997</v>
      </c>
      <c r="CZ3239" s="19">
        <v>0</v>
      </c>
      <c r="DA3239" s="19">
        <f t="shared" si="104"/>
        <v>648.59021488999997</v>
      </c>
    </row>
    <row r="3240" spans="27:105" x14ac:dyDescent="0.35">
      <c r="AA3240" s="33"/>
      <c r="AB3240" s="33"/>
      <c r="AC3240" s="33"/>
      <c r="AN3240" s="89"/>
      <c r="BL3240" s="42"/>
      <c r="BV3240" s="42"/>
      <c r="BW3240" s="42"/>
      <c r="CY3240" s="19">
        <v>2638.2107638299999</v>
      </c>
      <c r="CZ3240" s="19">
        <v>0</v>
      </c>
      <c r="DA3240" s="19">
        <f t="shared" si="104"/>
        <v>2638.2107638299999</v>
      </c>
    </row>
    <row r="3241" spans="27:105" x14ac:dyDescent="0.35">
      <c r="AA3241" s="33"/>
      <c r="AB3241" s="33"/>
      <c r="AC3241" s="33"/>
      <c r="AN3241" s="89"/>
      <c r="BL3241" s="42"/>
      <c r="BV3241" s="42"/>
      <c r="BW3241" s="42"/>
      <c r="CY3241" s="19">
        <v>2177.0868723399999</v>
      </c>
      <c r="CZ3241" s="19">
        <v>0</v>
      </c>
      <c r="DA3241" s="19">
        <f t="shared" si="104"/>
        <v>2177.0868723399999</v>
      </c>
    </row>
    <row r="3242" spans="27:105" x14ac:dyDescent="0.35">
      <c r="AA3242" s="33"/>
      <c r="AB3242" s="33"/>
      <c r="AC3242" s="33"/>
      <c r="AN3242" s="89"/>
      <c r="BL3242" s="42"/>
      <c r="BV3242" s="42"/>
      <c r="BW3242" s="42"/>
      <c r="CY3242" s="19">
        <v>18.37024255</v>
      </c>
      <c r="CZ3242" s="19">
        <v>0</v>
      </c>
      <c r="DA3242" s="19">
        <f t="shared" si="104"/>
        <v>18.37024255</v>
      </c>
    </row>
    <row r="3243" spans="27:105" x14ac:dyDescent="0.35">
      <c r="AA3243" s="33"/>
      <c r="AB3243" s="33"/>
      <c r="AC3243" s="33"/>
      <c r="AN3243" s="89"/>
      <c r="BL3243" s="42"/>
      <c r="BV3243" s="42"/>
      <c r="BW3243" s="42"/>
      <c r="CY3243" s="19">
        <v>517.74190638000005</v>
      </c>
      <c r="CZ3243" s="19">
        <v>0</v>
      </c>
      <c r="DA3243" s="19">
        <f t="shared" si="104"/>
        <v>517.74190638000005</v>
      </c>
    </row>
    <row r="3244" spans="27:105" x14ac:dyDescent="0.35">
      <c r="AA3244" s="33"/>
      <c r="AB3244" s="33"/>
      <c r="AC3244" s="33"/>
      <c r="AN3244" s="89"/>
      <c r="BL3244" s="42"/>
      <c r="BV3244" s="42"/>
      <c r="BW3244" s="42"/>
      <c r="CY3244" s="19">
        <v>0</v>
      </c>
      <c r="CZ3244" s="19">
        <v>0</v>
      </c>
      <c r="DA3244" s="19">
        <f t="shared" si="104"/>
        <v>0</v>
      </c>
    </row>
    <row r="3245" spans="27:105" x14ac:dyDescent="0.35">
      <c r="AA3245" s="33"/>
      <c r="AB3245" s="33"/>
      <c r="AC3245" s="33"/>
      <c r="AN3245" s="89"/>
      <c r="BL3245" s="42"/>
      <c r="BV3245" s="42"/>
      <c r="BW3245" s="42"/>
      <c r="CY3245" s="19">
        <v>1145.6064383</v>
      </c>
      <c r="CZ3245" s="19">
        <v>0</v>
      </c>
      <c r="DA3245" s="19">
        <f t="shared" si="104"/>
        <v>1145.6064383</v>
      </c>
    </row>
    <row r="3246" spans="27:105" x14ac:dyDescent="0.35">
      <c r="AA3246" s="33"/>
      <c r="AB3246" s="33"/>
      <c r="AC3246" s="33"/>
      <c r="AN3246" s="89"/>
      <c r="BL3246" s="42"/>
      <c r="BV3246" s="42"/>
      <c r="BW3246" s="42"/>
      <c r="CY3246" s="19">
        <v>1457.9660127699999</v>
      </c>
      <c r="CZ3246" s="19">
        <v>0</v>
      </c>
      <c r="DA3246" s="19">
        <f t="shared" si="104"/>
        <v>1457.9660127699999</v>
      </c>
    </row>
    <row r="3247" spans="27:105" x14ac:dyDescent="0.35">
      <c r="AA3247" s="33"/>
      <c r="AB3247" s="33"/>
      <c r="AC3247" s="33"/>
      <c r="AN3247" s="89"/>
      <c r="BL3247" s="42"/>
      <c r="BV3247" s="42"/>
      <c r="BW3247" s="42"/>
      <c r="CY3247" s="19">
        <v>700.03091915000005</v>
      </c>
      <c r="CZ3247" s="19">
        <v>0</v>
      </c>
      <c r="DA3247" s="19">
        <f t="shared" si="104"/>
        <v>700.03091915000005</v>
      </c>
    </row>
    <row r="3248" spans="27:105" x14ac:dyDescent="0.35">
      <c r="AA3248" s="33"/>
      <c r="AB3248" s="33"/>
      <c r="AC3248" s="33"/>
      <c r="AN3248" s="89"/>
      <c r="BL3248" s="42"/>
      <c r="BV3248" s="42"/>
      <c r="BW3248" s="42"/>
      <c r="CY3248" s="19">
        <v>0</v>
      </c>
      <c r="CZ3248" s="19">
        <v>0</v>
      </c>
      <c r="DA3248" s="19">
        <f t="shared" si="104"/>
        <v>0</v>
      </c>
    </row>
    <row r="3249" spans="27:105" x14ac:dyDescent="0.35">
      <c r="AA3249" s="33"/>
      <c r="AB3249" s="33"/>
      <c r="AC3249" s="33"/>
      <c r="AN3249" s="89"/>
      <c r="BL3249" s="42"/>
      <c r="BV3249" s="42"/>
      <c r="BW3249" s="42"/>
      <c r="CY3249" s="19">
        <v>296.39662979000002</v>
      </c>
      <c r="CZ3249" s="19">
        <v>0</v>
      </c>
      <c r="DA3249" s="19">
        <f t="shared" si="104"/>
        <v>296.39662979000002</v>
      </c>
    </row>
    <row r="3250" spans="27:105" x14ac:dyDescent="0.35">
      <c r="AA3250" s="33"/>
      <c r="AB3250" s="33"/>
      <c r="AC3250" s="33"/>
      <c r="AN3250" s="89"/>
      <c r="BL3250" s="42"/>
      <c r="BV3250" s="42"/>
      <c r="BW3250" s="42"/>
      <c r="CY3250" s="19">
        <v>0</v>
      </c>
      <c r="CZ3250" s="19">
        <v>0</v>
      </c>
      <c r="DA3250" s="19">
        <f t="shared" si="104"/>
        <v>0</v>
      </c>
    </row>
    <row r="3251" spans="27:105" x14ac:dyDescent="0.35">
      <c r="AA3251" s="33"/>
      <c r="AB3251" s="33"/>
      <c r="AC3251" s="33"/>
      <c r="AN3251" s="89"/>
      <c r="BL3251" s="42"/>
      <c r="BV3251" s="42"/>
      <c r="BW3251" s="42"/>
      <c r="CY3251" s="19">
        <v>0</v>
      </c>
      <c r="CZ3251" s="19">
        <v>0</v>
      </c>
      <c r="DA3251" s="19">
        <f t="shared" si="104"/>
        <v>0</v>
      </c>
    </row>
    <row r="3252" spans="27:105" x14ac:dyDescent="0.35">
      <c r="AA3252" s="33"/>
      <c r="AB3252" s="33"/>
      <c r="AC3252" s="33"/>
      <c r="AN3252" s="89"/>
      <c r="BL3252" s="42"/>
      <c r="BV3252" s="42"/>
      <c r="BW3252" s="42"/>
      <c r="CY3252" s="19">
        <v>0</v>
      </c>
      <c r="CZ3252" s="19">
        <v>0</v>
      </c>
      <c r="DA3252" s="19">
        <f t="shared" si="104"/>
        <v>0</v>
      </c>
    </row>
    <row r="3253" spans="27:105" x14ac:dyDescent="0.35">
      <c r="AA3253" s="33"/>
      <c r="AB3253" s="33"/>
      <c r="AC3253" s="33"/>
      <c r="AN3253" s="89"/>
      <c r="BL3253" s="42"/>
      <c r="BV3253" s="42"/>
      <c r="BW3253" s="42"/>
      <c r="CY3253" s="19">
        <v>0</v>
      </c>
      <c r="CZ3253" s="19">
        <v>0</v>
      </c>
      <c r="DA3253" s="19">
        <f t="shared" si="104"/>
        <v>0</v>
      </c>
    </row>
    <row r="3254" spans="27:105" x14ac:dyDescent="0.35">
      <c r="AA3254" s="33"/>
      <c r="AB3254" s="33"/>
      <c r="AC3254" s="33"/>
      <c r="AN3254" s="89"/>
      <c r="BL3254" s="42"/>
      <c r="BV3254" s="42"/>
      <c r="BW3254" s="42"/>
      <c r="CY3254" s="19">
        <v>0</v>
      </c>
      <c r="CZ3254" s="19">
        <v>0</v>
      </c>
      <c r="DA3254" s="19">
        <f t="shared" si="104"/>
        <v>0</v>
      </c>
    </row>
    <row r="3255" spans="27:105" x14ac:dyDescent="0.35">
      <c r="AA3255" s="33"/>
      <c r="AB3255" s="33"/>
      <c r="AC3255" s="33"/>
      <c r="AN3255" s="89"/>
      <c r="BL3255" s="42"/>
      <c r="BV3255" s="42"/>
      <c r="BW3255" s="42"/>
      <c r="CY3255" s="19">
        <v>0</v>
      </c>
      <c r="CZ3255" s="19">
        <v>3000</v>
      </c>
      <c r="DA3255" s="19">
        <f t="shared" si="104"/>
        <v>-3000</v>
      </c>
    </row>
    <row r="3256" spans="27:105" x14ac:dyDescent="0.35">
      <c r="AA3256" s="33"/>
      <c r="AB3256" s="33"/>
      <c r="AC3256" s="33"/>
      <c r="AN3256" s="89"/>
      <c r="BL3256" s="42"/>
      <c r="BV3256" s="42"/>
      <c r="BW3256" s="42"/>
      <c r="CY3256" s="19">
        <v>750</v>
      </c>
      <c r="CZ3256" s="19">
        <v>2250</v>
      </c>
      <c r="DA3256" s="19">
        <f t="shared" si="104"/>
        <v>-1500</v>
      </c>
    </row>
    <row r="3257" spans="27:105" x14ac:dyDescent="0.35">
      <c r="AA3257" s="33"/>
      <c r="AB3257" s="33"/>
      <c r="AC3257" s="33"/>
      <c r="AN3257" s="89"/>
      <c r="BL3257" s="42"/>
      <c r="BV3257" s="42"/>
      <c r="BW3257" s="42"/>
      <c r="CY3257" s="19">
        <v>0</v>
      </c>
      <c r="CZ3257" s="19">
        <v>0</v>
      </c>
      <c r="DA3257" s="19">
        <f t="shared" si="104"/>
        <v>0</v>
      </c>
    </row>
    <row r="3258" spans="27:105" x14ac:dyDescent="0.35">
      <c r="AA3258" s="33"/>
      <c r="AB3258" s="33"/>
      <c r="AC3258" s="33"/>
      <c r="AN3258" s="89"/>
      <c r="BL3258" s="42"/>
      <c r="BV3258" s="42"/>
      <c r="BW3258" s="42"/>
      <c r="CY3258" s="19">
        <v>0</v>
      </c>
      <c r="CZ3258" s="19">
        <v>3000</v>
      </c>
      <c r="DA3258" s="19">
        <f t="shared" si="104"/>
        <v>-3000</v>
      </c>
    </row>
    <row r="3259" spans="27:105" x14ac:dyDescent="0.35">
      <c r="AA3259" s="33"/>
      <c r="AB3259" s="33"/>
      <c r="AC3259" s="33"/>
      <c r="AN3259" s="89"/>
      <c r="BL3259" s="42"/>
      <c r="BV3259" s="42"/>
      <c r="BW3259" s="42"/>
      <c r="CY3259" s="19">
        <v>0</v>
      </c>
      <c r="CZ3259" s="19">
        <v>3000</v>
      </c>
      <c r="DA3259" s="19">
        <f t="shared" si="104"/>
        <v>-3000</v>
      </c>
    </row>
    <row r="3260" spans="27:105" x14ac:dyDescent="0.35">
      <c r="AA3260" s="33"/>
      <c r="AB3260" s="33"/>
      <c r="AC3260" s="33"/>
      <c r="AN3260" s="89"/>
      <c r="BL3260" s="42"/>
      <c r="BV3260" s="42"/>
      <c r="BW3260" s="42"/>
      <c r="CY3260" s="19">
        <v>0</v>
      </c>
      <c r="CZ3260" s="19">
        <v>0</v>
      </c>
      <c r="DA3260" s="19">
        <f t="shared" si="104"/>
        <v>0</v>
      </c>
    </row>
    <row r="3261" spans="27:105" x14ac:dyDescent="0.35">
      <c r="AA3261" s="33"/>
      <c r="AB3261" s="33"/>
      <c r="AC3261" s="33"/>
      <c r="AN3261" s="89"/>
      <c r="BL3261" s="42"/>
      <c r="BV3261" s="42"/>
      <c r="BW3261" s="42"/>
      <c r="CY3261" s="19">
        <v>0</v>
      </c>
      <c r="CZ3261" s="19">
        <v>0</v>
      </c>
      <c r="DA3261" s="19">
        <f t="shared" si="104"/>
        <v>0</v>
      </c>
    </row>
    <row r="3262" spans="27:105" x14ac:dyDescent="0.35">
      <c r="AA3262" s="33"/>
      <c r="AB3262" s="33"/>
      <c r="AC3262" s="33"/>
      <c r="AN3262" s="89"/>
      <c r="BL3262" s="42"/>
      <c r="BV3262" s="42"/>
      <c r="BW3262" s="42"/>
      <c r="CY3262" s="19">
        <v>0</v>
      </c>
      <c r="CZ3262" s="19">
        <v>0</v>
      </c>
      <c r="DA3262" s="19">
        <f t="shared" si="104"/>
        <v>0</v>
      </c>
    </row>
    <row r="3263" spans="27:105" x14ac:dyDescent="0.35">
      <c r="AA3263" s="33"/>
      <c r="AB3263" s="33"/>
      <c r="AC3263" s="33"/>
      <c r="AN3263" s="89"/>
      <c r="BL3263" s="42"/>
      <c r="BV3263" s="42"/>
      <c r="BW3263" s="42"/>
      <c r="CY3263" s="19">
        <v>0</v>
      </c>
      <c r="CZ3263" s="19">
        <v>0</v>
      </c>
      <c r="DA3263" s="19">
        <f t="shared" si="104"/>
        <v>0</v>
      </c>
    </row>
    <row r="3264" spans="27:105" x14ac:dyDescent="0.35">
      <c r="AA3264" s="33"/>
      <c r="AB3264" s="33"/>
      <c r="AC3264" s="33"/>
      <c r="AN3264" s="89"/>
      <c r="BL3264" s="42"/>
      <c r="BV3264" s="42"/>
      <c r="BW3264" s="42"/>
      <c r="CY3264" s="19">
        <v>2582.2194638300002</v>
      </c>
      <c r="CZ3264" s="19">
        <v>0</v>
      </c>
      <c r="DA3264" s="19">
        <f t="shared" si="104"/>
        <v>2582.2194638300002</v>
      </c>
    </row>
    <row r="3265" spans="27:105" x14ac:dyDescent="0.35">
      <c r="AA3265" s="33"/>
      <c r="AB3265" s="33"/>
      <c r="AC3265" s="33"/>
      <c r="AN3265" s="89"/>
      <c r="BL3265" s="42"/>
      <c r="BV3265" s="42"/>
      <c r="BW3265" s="42"/>
      <c r="CY3265" s="19">
        <v>30.592072340000001</v>
      </c>
      <c r="CZ3265" s="19">
        <v>0</v>
      </c>
      <c r="DA3265" s="19">
        <f t="shared" si="104"/>
        <v>30.592072340000001</v>
      </c>
    </row>
    <row r="3266" spans="27:105" x14ac:dyDescent="0.35">
      <c r="AA3266" s="33"/>
      <c r="AB3266" s="33"/>
      <c r="AC3266" s="33"/>
      <c r="AN3266" s="89"/>
      <c r="BL3266" s="42"/>
      <c r="BV3266" s="42"/>
      <c r="BW3266" s="42"/>
      <c r="CY3266" s="19">
        <v>0</v>
      </c>
      <c r="CZ3266" s="19">
        <v>0</v>
      </c>
      <c r="DA3266" s="19">
        <f t="shared" si="104"/>
        <v>0</v>
      </c>
    </row>
    <row r="3267" spans="27:105" x14ac:dyDescent="0.35">
      <c r="AA3267" s="33"/>
      <c r="AB3267" s="33"/>
      <c r="AC3267" s="33"/>
      <c r="AN3267" s="89"/>
      <c r="BL3267" s="42"/>
      <c r="BV3267" s="42"/>
      <c r="BW3267" s="42"/>
      <c r="CY3267" s="19">
        <v>3000</v>
      </c>
      <c r="CZ3267" s="19">
        <v>0</v>
      </c>
      <c r="DA3267" s="19">
        <f t="shared" si="104"/>
        <v>3000</v>
      </c>
    </row>
    <row r="3268" spans="27:105" x14ac:dyDescent="0.35">
      <c r="AA3268" s="33"/>
      <c r="AB3268" s="33"/>
      <c r="AC3268" s="33"/>
      <c r="AN3268" s="89"/>
      <c r="BL3268" s="42"/>
      <c r="BV3268" s="42"/>
      <c r="BW3268" s="42"/>
      <c r="CY3268" s="19">
        <v>0</v>
      </c>
      <c r="CZ3268" s="19">
        <v>0</v>
      </c>
      <c r="DA3268" s="19">
        <f t="shared" si="104"/>
        <v>0</v>
      </c>
    </row>
    <row r="3269" spans="27:105" x14ac:dyDescent="0.35">
      <c r="AA3269" s="33"/>
      <c r="AB3269" s="33"/>
      <c r="AC3269" s="33"/>
      <c r="AN3269" s="89"/>
      <c r="BL3269" s="42"/>
      <c r="BV3269" s="42"/>
      <c r="BW3269" s="42"/>
      <c r="CY3269" s="19">
        <v>0</v>
      </c>
      <c r="CZ3269" s="19">
        <v>0</v>
      </c>
      <c r="DA3269" s="19">
        <f t="shared" si="104"/>
        <v>0</v>
      </c>
    </row>
    <row r="3270" spans="27:105" x14ac:dyDescent="0.35">
      <c r="AA3270" s="33"/>
      <c r="AB3270" s="33"/>
      <c r="AC3270" s="33"/>
      <c r="AN3270" s="89"/>
      <c r="BL3270" s="42"/>
      <c r="BV3270" s="42"/>
      <c r="BW3270" s="42"/>
      <c r="CY3270" s="19">
        <v>114.43701277</v>
      </c>
      <c r="CZ3270" s="19">
        <v>0</v>
      </c>
      <c r="DA3270" s="19">
        <f t="shared" ref="DA3270:DA3333" si="105">CY3270-CZ3270</f>
        <v>114.43701277</v>
      </c>
    </row>
    <row r="3271" spans="27:105" x14ac:dyDescent="0.35">
      <c r="AA3271" s="33"/>
      <c r="AB3271" s="33"/>
      <c r="AC3271" s="33"/>
      <c r="AN3271" s="89"/>
      <c r="BL3271" s="42"/>
      <c r="BV3271" s="42"/>
      <c r="BW3271" s="42"/>
      <c r="CY3271" s="19">
        <v>3000</v>
      </c>
      <c r="CZ3271" s="19">
        <v>0</v>
      </c>
      <c r="DA3271" s="19">
        <f t="shared" si="105"/>
        <v>3000</v>
      </c>
    </row>
    <row r="3272" spans="27:105" x14ac:dyDescent="0.35">
      <c r="AA3272" s="33"/>
      <c r="AB3272" s="33"/>
      <c r="AC3272" s="33"/>
      <c r="AN3272" s="89"/>
      <c r="BL3272" s="42"/>
      <c r="BV3272" s="42"/>
      <c r="BW3272" s="42"/>
      <c r="CY3272" s="19">
        <v>0</v>
      </c>
      <c r="CZ3272" s="19">
        <v>0</v>
      </c>
      <c r="DA3272" s="19">
        <f t="shared" si="105"/>
        <v>0</v>
      </c>
    </row>
    <row r="3273" spans="27:105" x14ac:dyDescent="0.35">
      <c r="AA3273" s="33"/>
      <c r="AB3273" s="33"/>
      <c r="AC3273" s="33"/>
      <c r="AN3273" s="89"/>
      <c r="BL3273" s="42"/>
      <c r="BV3273" s="42"/>
      <c r="BW3273" s="42"/>
      <c r="CY3273" s="19">
        <v>0</v>
      </c>
      <c r="CZ3273" s="19">
        <v>0</v>
      </c>
      <c r="DA3273" s="19">
        <f t="shared" si="105"/>
        <v>0</v>
      </c>
    </row>
    <row r="3274" spans="27:105" x14ac:dyDescent="0.35">
      <c r="AA3274" s="33"/>
      <c r="AB3274" s="33"/>
      <c r="AC3274" s="33"/>
      <c r="AN3274" s="89"/>
      <c r="BL3274" s="42"/>
      <c r="BV3274" s="42"/>
      <c r="BW3274" s="42"/>
      <c r="CY3274" s="19">
        <v>872.75145106000002</v>
      </c>
      <c r="CZ3274" s="19">
        <v>0</v>
      </c>
      <c r="DA3274" s="19">
        <f t="shared" si="105"/>
        <v>872.75145106000002</v>
      </c>
    </row>
    <row r="3275" spans="27:105" x14ac:dyDescent="0.35">
      <c r="AA3275" s="33"/>
      <c r="AB3275" s="33"/>
      <c r="AC3275" s="33"/>
      <c r="AN3275" s="89"/>
      <c r="BL3275" s="42"/>
      <c r="BV3275" s="42"/>
      <c r="BW3275" s="42"/>
      <c r="CY3275" s="19">
        <v>0</v>
      </c>
      <c r="CZ3275" s="19">
        <v>0</v>
      </c>
      <c r="DA3275" s="19">
        <f t="shared" si="105"/>
        <v>0</v>
      </c>
    </row>
    <row r="3276" spans="27:105" x14ac:dyDescent="0.35">
      <c r="AA3276" s="33"/>
      <c r="AB3276" s="33"/>
      <c r="AC3276" s="33"/>
      <c r="AN3276" s="89"/>
      <c r="BL3276" s="42"/>
      <c r="BV3276" s="42"/>
      <c r="BW3276" s="42"/>
      <c r="CY3276" s="19">
        <v>0</v>
      </c>
      <c r="CZ3276" s="19">
        <v>0</v>
      </c>
      <c r="DA3276" s="19">
        <f t="shared" si="105"/>
        <v>0</v>
      </c>
    </row>
    <row r="3277" spans="27:105" x14ac:dyDescent="0.35">
      <c r="AA3277" s="33"/>
      <c r="AB3277" s="33"/>
      <c r="AC3277" s="33"/>
      <c r="AN3277" s="89"/>
      <c r="BL3277" s="42"/>
      <c r="BV3277" s="42"/>
      <c r="BW3277" s="42"/>
      <c r="CY3277" s="19">
        <v>0</v>
      </c>
      <c r="CZ3277" s="19">
        <v>0</v>
      </c>
      <c r="DA3277" s="19">
        <f t="shared" si="105"/>
        <v>0</v>
      </c>
    </row>
    <row r="3278" spans="27:105" x14ac:dyDescent="0.35">
      <c r="AA3278" s="33"/>
      <c r="AB3278" s="33"/>
      <c r="AC3278" s="33"/>
      <c r="AN3278" s="89"/>
      <c r="BL3278" s="42"/>
      <c r="BV3278" s="42"/>
      <c r="BW3278" s="42"/>
      <c r="CY3278" s="19">
        <v>0</v>
      </c>
      <c r="CZ3278" s="19">
        <v>0</v>
      </c>
      <c r="DA3278" s="19">
        <f t="shared" si="105"/>
        <v>0</v>
      </c>
    </row>
    <row r="3279" spans="27:105" x14ac:dyDescent="0.35">
      <c r="AA3279" s="33"/>
      <c r="AB3279" s="33"/>
      <c r="AC3279" s="33"/>
      <c r="AN3279" s="89"/>
      <c r="BL3279" s="42"/>
      <c r="BV3279" s="42"/>
      <c r="BW3279" s="42"/>
      <c r="CY3279" s="19">
        <v>0</v>
      </c>
      <c r="CZ3279" s="19">
        <v>0</v>
      </c>
      <c r="DA3279" s="19">
        <f t="shared" si="105"/>
        <v>0</v>
      </c>
    </row>
    <row r="3280" spans="27:105" x14ac:dyDescent="0.35">
      <c r="AA3280" s="33"/>
      <c r="AB3280" s="33"/>
      <c r="AC3280" s="33"/>
      <c r="AN3280" s="89"/>
      <c r="BL3280" s="42"/>
      <c r="BV3280" s="42"/>
      <c r="BW3280" s="42"/>
      <c r="CY3280" s="19">
        <v>0</v>
      </c>
      <c r="CZ3280" s="19">
        <v>3000</v>
      </c>
      <c r="DA3280" s="19">
        <f t="shared" si="105"/>
        <v>-3000</v>
      </c>
    </row>
    <row r="3281" spans="27:105" x14ac:dyDescent="0.35">
      <c r="AA3281" s="33"/>
      <c r="AB3281" s="33"/>
      <c r="AC3281" s="33"/>
      <c r="AN3281" s="89"/>
      <c r="BL3281" s="42"/>
      <c r="BV3281" s="42"/>
      <c r="BW3281" s="42"/>
      <c r="CY3281" s="19">
        <v>750</v>
      </c>
      <c r="CZ3281" s="19">
        <v>2250</v>
      </c>
      <c r="DA3281" s="19">
        <f t="shared" si="105"/>
        <v>-1500</v>
      </c>
    </row>
    <row r="3282" spans="27:105" x14ac:dyDescent="0.35">
      <c r="AA3282" s="33"/>
      <c r="AB3282" s="33"/>
      <c r="AC3282" s="33"/>
      <c r="AN3282" s="89"/>
      <c r="BL3282" s="42"/>
      <c r="BV3282" s="42"/>
      <c r="BW3282" s="42"/>
      <c r="CY3282" s="19">
        <v>0</v>
      </c>
      <c r="CZ3282" s="19">
        <v>3000</v>
      </c>
      <c r="DA3282" s="19">
        <f t="shared" si="105"/>
        <v>-3000</v>
      </c>
    </row>
    <row r="3283" spans="27:105" x14ac:dyDescent="0.35">
      <c r="AA3283" s="33"/>
      <c r="AB3283" s="33"/>
      <c r="AC3283" s="33"/>
      <c r="AN3283" s="89"/>
      <c r="BL3283" s="42"/>
      <c r="BV3283" s="42"/>
      <c r="BW3283" s="42"/>
      <c r="CY3283" s="19">
        <v>0</v>
      </c>
      <c r="CZ3283" s="19">
        <v>3000</v>
      </c>
      <c r="DA3283" s="19">
        <f t="shared" si="105"/>
        <v>-3000</v>
      </c>
    </row>
    <row r="3284" spans="27:105" x14ac:dyDescent="0.35">
      <c r="AA3284" s="33"/>
      <c r="AB3284" s="33"/>
      <c r="AC3284" s="33"/>
      <c r="AN3284" s="89"/>
      <c r="BL3284" s="42"/>
      <c r="BV3284" s="42"/>
      <c r="BW3284" s="42"/>
      <c r="CY3284" s="19">
        <v>1437.5</v>
      </c>
      <c r="CZ3284" s="19">
        <v>1562.5</v>
      </c>
      <c r="DA3284" s="19">
        <f t="shared" si="105"/>
        <v>-125</v>
      </c>
    </row>
    <row r="3285" spans="27:105" x14ac:dyDescent="0.35">
      <c r="AA3285" s="33"/>
      <c r="AB3285" s="33"/>
      <c r="AC3285" s="33"/>
      <c r="AN3285" s="89"/>
      <c r="BL3285" s="42"/>
      <c r="BV3285" s="42"/>
      <c r="BW3285" s="42"/>
      <c r="CY3285" s="19">
        <v>0</v>
      </c>
      <c r="CZ3285" s="19">
        <v>0</v>
      </c>
      <c r="DA3285" s="19">
        <f t="shared" si="105"/>
        <v>0</v>
      </c>
    </row>
    <row r="3286" spans="27:105" x14ac:dyDescent="0.35">
      <c r="AA3286" s="33"/>
      <c r="AB3286" s="33"/>
      <c r="AC3286" s="33"/>
      <c r="AN3286" s="89"/>
      <c r="BL3286" s="42"/>
      <c r="BV3286" s="42"/>
      <c r="BW3286" s="42"/>
      <c r="CY3286" s="19">
        <v>0</v>
      </c>
      <c r="CZ3286" s="19">
        <v>0</v>
      </c>
      <c r="DA3286" s="19">
        <f t="shared" si="105"/>
        <v>0</v>
      </c>
    </row>
    <row r="3287" spans="27:105" x14ac:dyDescent="0.35">
      <c r="AA3287" s="33"/>
      <c r="AB3287" s="33"/>
      <c r="AC3287" s="33"/>
      <c r="AN3287" s="89"/>
      <c r="BL3287" s="42"/>
      <c r="BV3287" s="42"/>
      <c r="BW3287" s="42"/>
      <c r="CY3287" s="19">
        <v>0</v>
      </c>
      <c r="CZ3287" s="19">
        <v>0</v>
      </c>
      <c r="DA3287" s="19">
        <f t="shared" si="105"/>
        <v>0</v>
      </c>
    </row>
    <row r="3288" spans="27:105" x14ac:dyDescent="0.35">
      <c r="AA3288" s="33"/>
      <c r="AB3288" s="33"/>
      <c r="AC3288" s="33"/>
      <c r="AN3288" s="89"/>
      <c r="BL3288" s="42"/>
      <c r="BV3288" s="42"/>
      <c r="BW3288" s="42"/>
      <c r="CY3288" s="19">
        <v>0</v>
      </c>
      <c r="CZ3288" s="19">
        <v>0</v>
      </c>
      <c r="DA3288" s="19">
        <f t="shared" si="105"/>
        <v>0</v>
      </c>
    </row>
    <row r="3289" spans="27:105" x14ac:dyDescent="0.35">
      <c r="AA3289" s="33"/>
      <c r="AB3289" s="33"/>
      <c r="AC3289" s="33"/>
      <c r="AN3289" s="89"/>
      <c r="BL3289" s="42"/>
      <c r="BV3289" s="42"/>
      <c r="BW3289" s="42"/>
      <c r="CY3289" s="19">
        <v>1393.1312723399999</v>
      </c>
      <c r="CZ3289" s="19">
        <v>0</v>
      </c>
      <c r="DA3289" s="19">
        <f t="shared" si="105"/>
        <v>1393.1312723399999</v>
      </c>
    </row>
    <row r="3290" spans="27:105" x14ac:dyDescent="0.35">
      <c r="AA3290" s="33"/>
      <c r="AB3290" s="33"/>
      <c r="AC3290" s="33"/>
      <c r="AN3290" s="89"/>
      <c r="BL3290" s="42"/>
      <c r="BV3290" s="42"/>
      <c r="BW3290" s="42"/>
      <c r="CY3290" s="19">
        <v>2309.8586425499998</v>
      </c>
      <c r="CZ3290" s="19">
        <v>0</v>
      </c>
      <c r="DA3290" s="19">
        <f t="shared" si="105"/>
        <v>2309.8586425499998</v>
      </c>
    </row>
    <row r="3291" spans="27:105" x14ac:dyDescent="0.35">
      <c r="AA3291" s="33"/>
      <c r="AB3291" s="33"/>
      <c r="AC3291" s="33"/>
      <c r="AN3291" s="89"/>
      <c r="BL3291" s="42"/>
      <c r="BV3291" s="42"/>
      <c r="BW3291" s="42"/>
      <c r="CY3291" s="19">
        <v>2414.4472425499998</v>
      </c>
      <c r="CZ3291" s="19">
        <v>0</v>
      </c>
      <c r="DA3291" s="19">
        <f t="shared" si="105"/>
        <v>2414.4472425499998</v>
      </c>
    </row>
    <row r="3292" spans="27:105" x14ac:dyDescent="0.35">
      <c r="AA3292" s="33"/>
      <c r="AB3292" s="33"/>
      <c r="AC3292" s="33"/>
      <c r="AN3292" s="89"/>
      <c r="BL3292" s="42"/>
      <c r="BV3292" s="42"/>
      <c r="BW3292" s="42"/>
      <c r="CY3292" s="19">
        <v>1027.5157917900001</v>
      </c>
      <c r="CZ3292" s="19">
        <v>0</v>
      </c>
      <c r="DA3292" s="19">
        <f t="shared" si="105"/>
        <v>1027.5157917900001</v>
      </c>
    </row>
    <row r="3293" spans="27:105" x14ac:dyDescent="0.35">
      <c r="AA3293" s="33"/>
      <c r="AB3293" s="33"/>
      <c r="AC3293" s="33"/>
      <c r="AN3293" s="89"/>
      <c r="BL3293" s="42"/>
      <c r="BV3293" s="42"/>
      <c r="BW3293" s="42"/>
      <c r="CY3293" s="19">
        <v>0</v>
      </c>
      <c r="CZ3293" s="19">
        <v>1896.08783047</v>
      </c>
      <c r="DA3293" s="19">
        <f t="shared" si="105"/>
        <v>-1896.08783047</v>
      </c>
    </row>
    <row r="3294" spans="27:105" x14ac:dyDescent="0.35">
      <c r="AA3294" s="33"/>
      <c r="AB3294" s="33"/>
      <c r="AC3294" s="33"/>
      <c r="AN3294" s="89"/>
      <c r="BL3294" s="42"/>
      <c r="BV3294" s="42"/>
      <c r="BW3294" s="42"/>
      <c r="CY3294" s="19">
        <v>0</v>
      </c>
      <c r="CZ3294" s="19">
        <v>1195.37488216</v>
      </c>
      <c r="DA3294" s="19">
        <f t="shared" si="105"/>
        <v>-1195.37488216</v>
      </c>
    </row>
    <row r="3295" spans="27:105" x14ac:dyDescent="0.35">
      <c r="AA3295" s="33"/>
      <c r="AB3295" s="33"/>
      <c r="AC3295" s="33"/>
      <c r="AN3295" s="89"/>
      <c r="BL3295" s="42"/>
      <c r="BV3295" s="42"/>
      <c r="BW3295" s="42"/>
      <c r="CY3295" s="19">
        <v>0</v>
      </c>
      <c r="CZ3295" s="19">
        <v>90.293680850000001</v>
      </c>
      <c r="DA3295" s="19">
        <f t="shared" si="105"/>
        <v>-90.293680850000001</v>
      </c>
    </row>
    <row r="3296" spans="27:105" x14ac:dyDescent="0.35">
      <c r="AA3296" s="33"/>
      <c r="AB3296" s="33"/>
      <c r="AC3296" s="33"/>
      <c r="AN3296" s="89"/>
      <c r="BL3296" s="42"/>
      <c r="BV3296" s="42"/>
      <c r="BW3296" s="42"/>
      <c r="CY3296" s="19">
        <v>0</v>
      </c>
      <c r="CZ3296" s="19">
        <v>0</v>
      </c>
      <c r="DA3296" s="19">
        <f t="shared" si="105"/>
        <v>0</v>
      </c>
    </row>
    <row r="3297" spans="27:105" x14ac:dyDescent="0.35">
      <c r="AA3297" s="33"/>
      <c r="AB3297" s="33"/>
      <c r="AC3297" s="33"/>
      <c r="AN3297" s="89"/>
      <c r="BL3297" s="42"/>
      <c r="BV3297" s="42"/>
      <c r="BW3297" s="42"/>
      <c r="CY3297" s="19">
        <v>1242.81742979</v>
      </c>
      <c r="CZ3297" s="19">
        <v>0</v>
      </c>
      <c r="DA3297" s="19">
        <f t="shared" si="105"/>
        <v>1242.81742979</v>
      </c>
    </row>
    <row r="3298" spans="27:105" x14ac:dyDescent="0.35">
      <c r="AA3298" s="33"/>
      <c r="AB3298" s="33"/>
      <c r="AC3298" s="33"/>
      <c r="AN3298" s="89"/>
      <c r="BL3298" s="42"/>
      <c r="BV3298" s="42"/>
      <c r="BW3298" s="42"/>
      <c r="CY3298" s="19">
        <v>1681.38352766</v>
      </c>
      <c r="CZ3298" s="19">
        <v>0</v>
      </c>
      <c r="DA3298" s="19">
        <f t="shared" si="105"/>
        <v>1681.38352766</v>
      </c>
    </row>
    <row r="3299" spans="27:105" x14ac:dyDescent="0.35">
      <c r="AA3299" s="33"/>
      <c r="AB3299" s="33"/>
      <c r="AC3299" s="33"/>
      <c r="AN3299" s="89"/>
      <c r="BL3299" s="42"/>
      <c r="BV3299" s="42"/>
      <c r="BW3299" s="42"/>
      <c r="CY3299" s="19">
        <v>2458.0619753199999</v>
      </c>
      <c r="CZ3299" s="19">
        <v>0</v>
      </c>
      <c r="DA3299" s="19">
        <f t="shared" si="105"/>
        <v>2458.0619753199999</v>
      </c>
    </row>
    <row r="3300" spans="27:105" x14ac:dyDescent="0.35">
      <c r="AA3300" s="33"/>
      <c r="AB3300" s="33"/>
      <c r="AC3300" s="33"/>
      <c r="AN3300" s="89"/>
      <c r="BL3300" s="42"/>
      <c r="BV3300" s="42"/>
      <c r="BW3300" s="42"/>
      <c r="CY3300" s="19">
        <v>0</v>
      </c>
      <c r="CZ3300" s="19">
        <v>0</v>
      </c>
      <c r="DA3300" s="19">
        <f t="shared" si="105"/>
        <v>0</v>
      </c>
    </row>
    <row r="3301" spans="27:105" x14ac:dyDescent="0.35">
      <c r="AA3301" s="33"/>
      <c r="AB3301" s="33"/>
      <c r="AC3301" s="33"/>
      <c r="AN3301" s="89"/>
      <c r="BL3301" s="42"/>
      <c r="BV3301" s="42"/>
      <c r="BW3301" s="42"/>
      <c r="CY3301" s="19">
        <v>0</v>
      </c>
      <c r="CZ3301" s="19">
        <v>0</v>
      </c>
      <c r="DA3301" s="19">
        <f t="shared" si="105"/>
        <v>0</v>
      </c>
    </row>
    <row r="3302" spans="27:105" x14ac:dyDescent="0.35">
      <c r="AA3302" s="33"/>
      <c r="AB3302" s="33"/>
      <c r="AC3302" s="33"/>
      <c r="AN3302" s="89"/>
      <c r="BL3302" s="42"/>
      <c r="BV3302" s="42"/>
      <c r="BW3302" s="42"/>
      <c r="CY3302" s="19">
        <v>0</v>
      </c>
      <c r="CZ3302" s="19">
        <v>0</v>
      </c>
      <c r="DA3302" s="19">
        <f t="shared" si="105"/>
        <v>0</v>
      </c>
    </row>
    <row r="3303" spans="27:105" x14ac:dyDescent="0.35">
      <c r="AA3303" s="33"/>
      <c r="AB3303" s="33"/>
      <c r="AC3303" s="33"/>
      <c r="AN3303" s="89"/>
      <c r="BL3303" s="42"/>
      <c r="BV3303" s="42"/>
      <c r="BW3303" s="42"/>
      <c r="CY3303" s="19">
        <v>0</v>
      </c>
      <c r="CZ3303" s="19">
        <v>1104.8061321</v>
      </c>
      <c r="DA3303" s="19">
        <f t="shared" si="105"/>
        <v>-1104.8061321</v>
      </c>
    </row>
    <row r="3304" spans="27:105" x14ac:dyDescent="0.35">
      <c r="AA3304" s="33"/>
      <c r="AB3304" s="33"/>
      <c r="AC3304" s="33"/>
      <c r="AN3304" s="89"/>
      <c r="BL3304" s="42"/>
      <c r="BV3304" s="42"/>
      <c r="BW3304" s="42"/>
      <c r="CY3304" s="19">
        <v>0</v>
      </c>
      <c r="CZ3304" s="19">
        <v>1678.7463851099999</v>
      </c>
      <c r="DA3304" s="19">
        <f t="shared" si="105"/>
        <v>-1678.7463851099999</v>
      </c>
    </row>
    <row r="3305" spans="27:105" x14ac:dyDescent="0.35">
      <c r="AA3305" s="33"/>
      <c r="AB3305" s="33"/>
      <c r="AC3305" s="33"/>
      <c r="AN3305" s="89"/>
      <c r="BL3305" s="42"/>
      <c r="BV3305" s="42"/>
      <c r="BW3305" s="42"/>
      <c r="CY3305" s="19">
        <v>0</v>
      </c>
      <c r="CZ3305" s="19">
        <v>3000</v>
      </c>
      <c r="DA3305" s="19">
        <f t="shared" si="105"/>
        <v>-3000</v>
      </c>
    </row>
    <row r="3306" spans="27:105" x14ac:dyDescent="0.35">
      <c r="AA3306" s="33"/>
      <c r="AB3306" s="33"/>
      <c r="AC3306" s="33"/>
      <c r="AN3306" s="89"/>
      <c r="BL3306" s="42"/>
      <c r="BV3306" s="42"/>
      <c r="BW3306" s="42"/>
      <c r="CY3306" s="19">
        <v>0</v>
      </c>
      <c r="CZ3306" s="19">
        <v>1308.07820638</v>
      </c>
      <c r="DA3306" s="19">
        <f t="shared" si="105"/>
        <v>-1308.07820638</v>
      </c>
    </row>
    <row r="3307" spans="27:105" x14ac:dyDescent="0.35">
      <c r="AA3307" s="33"/>
      <c r="AB3307" s="33"/>
      <c r="AC3307" s="33"/>
      <c r="AN3307" s="89"/>
      <c r="BL3307" s="42"/>
      <c r="BV3307" s="42"/>
      <c r="BW3307" s="42"/>
      <c r="CY3307" s="19">
        <v>0</v>
      </c>
      <c r="CZ3307" s="19">
        <v>1812.5070276599999</v>
      </c>
      <c r="DA3307" s="19">
        <f t="shared" si="105"/>
        <v>-1812.5070276599999</v>
      </c>
    </row>
    <row r="3308" spans="27:105" x14ac:dyDescent="0.35">
      <c r="AA3308" s="33"/>
      <c r="AB3308" s="33"/>
      <c r="AC3308" s="33"/>
      <c r="AN3308" s="89"/>
      <c r="BL3308" s="42"/>
      <c r="BV3308" s="42"/>
      <c r="BW3308" s="42"/>
      <c r="CY3308" s="19">
        <v>0</v>
      </c>
      <c r="CZ3308" s="19">
        <v>1530.64485745</v>
      </c>
      <c r="DA3308" s="19">
        <f t="shared" si="105"/>
        <v>-1530.64485745</v>
      </c>
    </row>
    <row r="3309" spans="27:105" x14ac:dyDescent="0.35">
      <c r="AA3309" s="33"/>
      <c r="AB3309" s="33"/>
      <c r="AC3309" s="33"/>
      <c r="AN3309" s="89"/>
      <c r="BL3309" s="42"/>
      <c r="BV3309" s="42"/>
      <c r="BW3309" s="42"/>
      <c r="CY3309" s="19">
        <v>0</v>
      </c>
      <c r="CZ3309" s="19">
        <v>0</v>
      </c>
      <c r="DA3309" s="19">
        <f t="shared" si="105"/>
        <v>0</v>
      </c>
    </row>
    <row r="3310" spans="27:105" x14ac:dyDescent="0.35">
      <c r="AA3310" s="33"/>
      <c r="AB3310" s="33"/>
      <c r="AC3310" s="33"/>
      <c r="AN3310" s="89"/>
      <c r="BL3310" s="42"/>
      <c r="BV3310" s="42"/>
      <c r="BW3310" s="42"/>
      <c r="CY3310" s="19">
        <v>0</v>
      </c>
      <c r="CZ3310" s="19">
        <v>0</v>
      </c>
      <c r="DA3310" s="19">
        <f t="shared" si="105"/>
        <v>0</v>
      </c>
    </row>
    <row r="3311" spans="27:105" x14ac:dyDescent="0.35">
      <c r="AA3311" s="33"/>
      <c r="AB3311" s="33"/>
      <c r="AC3311" s="33"/>
      <c r="AN3311" s="89"/>
      <c r="BL3311" s="42"/>
      <c r="BV3311" s="42"/>
      <c r="BW3311" s="42"/>
      <c r="CY3311" s="19">
        <v>0</v>
      </c>
      <c r="CZ3311" s="19">
        <v>0</v>
      </c>
      <c r="DA3311" s="19">
        <f t="shared" si="105"/>
        <v>0</v>
      </c>
    </row>
    <row r="3312" spans="27:105" x14ac:dyDescent="0.35">
      <c r="AA3312" s="33"/>
      <c r="AB3312" s="33"/>
      <c r="AC3312" s="33"/>
      <c r="AN3312" s="89"/>
      <c r="BL3312" s="42"/>
      <c r="BV3312" s="42"/>
      <c r="BW3312" s="42"/>
      <c r="CY3312" s="19">
        <v>0</v>
      </c>
      <c r="CZ3312" s="19">
        <v>0</v>
      </c>
      <c r="DA3312" s="19">
        <f t="shared" si="105"/>
        <v>0</v>
      </c>
    </row>
    <row r="3313" spans="27:105" x14ac:dyDescent="0.35">
      <c r="AA3313" s="33"/>
      <c r="AB3313" s="33"/>
      <c r="AC3313" s="33"/>
      <c r="AN3313" s="89"/>
      <c r="BL3313" s="42"/>
      <c r="BV3313" s="42"/>
      <c r="BW3313" s="42"/>
      <c r="CY3313" s="19">
        <v>0</v>
      </c>
      <c r="CZ3313" s="19">
        <v>0</v>
      </c>
      <c r="DA3313" s="19">
        <f t="shared" si="105"/>
        <v>0</v>
      </c>
    </row>
    <row r="3314" spans="27:105" x14ac:dyDescent="0.35">
      <c r="AA3314" s="33"/>
      <c r="AB3314" s="33"/>
      <c r="AC3314" s="33"/>
      <c r="AN3314" s="89"/>
      <c r="BL3314" s="42"/>
      <c r="BV3314" s="42"/>
      <c r="BW3314" s="42"/>
      <c r="CY3314" s="19">
        <v>0</v>
      </c>
      <c r="CZ3314" s="19">
        <v>0</v>
      </c>
      <c r="DA3314" s="19">
        <f t="shared" si="105"/>
        <v>0</v>
      </c>
    </row>
    <row r="3315" spans="27:105" x14ac:dyDescent="0.35">
      <c r="AA3315" s="33"/>
      <c r="AB3315" s="33"/>
      <c r="AC3315" s="33"/>
      <c r="AN3315" s="89"/>
      <c r="BL3315" s="42"/>
      <c r="BV3315" s="42"/>
      <c r="BW3315" s="42"/>
      <c r="CY3315" s="19">
        <v>2869.1106425500002</v>
      </c>
      <c r="CZ3315" s="19">
        <v>0</v>
      </c>
      <c r="DA3315" s="19">
        <f t="shared" si="105"/>
        <v>2869.1106425500002</v>
      </c>
    </row>
    <row r="3316" spans="27:105" x14ac:dyDescent="0.35">
      <c r="AA3316" s="33"/>
      <c r="AB3316" s="33"/>
      <c r="AC3316" s="33"/>
      <c r="AN3316" s="89"/>
      <c r="BL3316" s="42"/>
      <c r="BV3316" s="42"/>
      <c r="BW3316" s="42"/>
      <c r="CY3316" s="19">
        <v>2441.8529233999998</v>
      </c>
      <c r="CZ3316" s="19">
        <v>0</v>
      </c>
      <c r="DA3316" s="19">
        <f t="shared" si="105"/>
        <v>2441.8529233999998</v>
      </c>
    </row>
    <row r="3317" spans="27:105" x14ac:dyDescent="0.35">
      <c r="AA3317" s="33"/>
      <c r="AB3317" s="33"/>
      <c r="AC3317" s="33"/>
      <c r="AN3317" s="89"/>
      <c r="BL3317" s="42"/>
      <c r="BV3317" s="42"/>
      <c r="BW3317" s="42"/>
      <c r="CY3317" s="19">
        <v>0</v>
      </c>
      <c r="CZ3317" s="19">
        <v>0</v>
      </c>
      <c r="DA3317" s="19">
        <f t="shared" si="105"/>
        <v>0</v>
      </c>
    </row>
    <row r="3318" spans="27:105" x14ac:dyDescent="0.35">
      <c r="AA3318" s="33"/>
      <c r="AB3318" s="33"/>
      <c r="AC3318" s="33"/>
      <c r="AN3318" s="89"/>
      <c r="BL3318" s="42"/>
      <c r="BV3318" s="42"/>
      <c r="BW3318" s="42"/>
      <c r="CY3318" s="19">
        <v>0</v>
      </c>
      <c r="CZ3318" s="19">
        <v>0</v>
      </c>
      <c r="DA3318" s="19">
        <f t="shared" si="105"/>
        <v>0</v>
      </c>
    </row>
    <row r="3319" spans="27:105" x14ac:dyDescent="0.35">
      <c r="AA3319" s="33"/>
      <c r="AB3319" s="33"/>
      <c r="AC3319" s="33"/>
      <c r="AN3319" s="89"/>
      <c r="BL3319" s="42"/>
      <c r="BV3319" s="42"/>
      <c r="BW3319" s="42"/>
      <c r="CY3319" s="19">
        <v>590.70902552999996</v>
      </c>
      <c r="CZ3319" s="19">
        <v>0</v>
      </c>
      <c r="DA3319" s="19">
        <f t="shared" si="105"/>
        <v>590.70902552999996</v>
      </c>
    </row>
    <row r="3320" spans="27:105" x14ac:dyDescent="0.35">
      <c r="AA3320" s="33"/>
      <c r="AB3320" s="33"/>
      <c r="AC3320" s="33"/>
      <c r="AN3320" s="89"/>
      <c r="BL3320" s="42"/>
      <c r="BV3320" s="42"/>
      <c r="BW3320" s="42"/>
      <c r="CY3320" s="19">
        <v>1129.9236510600001</v>
      </c>
      <c r="CZ3320" s="19">
        <v>0</v>
      </c>
      <c r="DA3320" s="19">
        <f t="shared" si="105"/>
        <v>1129.9236510600001</v>
      </c>
    </row>
    <row r="3321" spans="27:105" x14ac:dyDescent="0.35">
      <c r="AA3321" s="33"/>
      <c r="AB3321" s="33"/>
      <c r="AC3321" s="33"/>
      <c r="AN3321" s="89"/>
      <c r="BL3321" s="42"/>
      <c r="BV3321" s="42"/>
      <c r="BW3321" s="42"/>
      <c r="CY3321" s="19">
        <v>1234.3602297899999</v>
      </c>
      <c r="CZ3321" s="19">
        <v>0</v>
      </c>
      <c r="DA3321" s="19">
        <f t="shared" si="105"/>
        <v>1234.3602297899999</v>
      </c>
    </row>
    <row r="3322" spans="27:105" x14ac:dyDescent="0.35">
      <c r="AA3322" s="33"/>
      <c r="AB3322" s="33"/>
      <c r="AC3322" s="33"/>
      <c r="AN3322" s="89"/>
      <c r="BL3322" s="42"/>
      <c r="BV3322" s="42"/>
      <c r="BW3322" s="42"/>
      <c r="CY3322" s="19">
        <v>1334.0435276600001</v>
      </c>
      <c r="CZ3322" s="19">
        <v>0</v>
      </c>
      <c r="DA3322" s="19">
        <f t="shared" si="105"/>
        <v>1334.0435276600001</v>
      </c>
    </row>
    <row r="3323" spans="27:105" x14ac:dyDescent="0.35">
      <c r="AA3323" s="33"/>
      <c r="AB3323" s="33"/>
      <c r="AC3323" s="33"/>
      <c r="AN3323" s="89"/>
      <c r="BL3323" s="42"/>
      <c r="BV3323" s="42"/>
      <c r="BW3323" s="42"/>
      <c r="CY3323" s="19">
        <v>0</v>
      </c>
      <c r="CZ3323" s="19">
        <v>0</v>
      </c>
      <c r="DA3323" s="19">
        <f t="shared" si="105"/>
        <v>0</v>
      </c>
    </row>
    <row r="3324" spans="27:105" x14ac:dyDescent="0.35">
      <c r="AA3324" s="33"/>
      <c r="AB3324" s="33"/>
      <c r="AC3324" s="33"/>
      <c r="AN3324" s="89"/>
      <c r="BL3324" s="42"/>
      <c r="BV3324" s="42"/>
      <c r="BW3324" s="42"/>
      <c r="CY3324" s="19">
        <v>0</v>
      </c>
      <c r="CZ3324" s="19">
        <v>0</v>
      </c>
      <c r="DA3324" s="19">
        <f t="shared" si="105"/>
        <v>0</v>
      </c>
    </row>
    <row r="3325" spans="27:105" x14ac:dyDescent="0.35">
      <c r="AA3325" s="33"/>
      <c r="AB3325" s="33"/>
      <c r="AC3325" s="33"/>
      <c r="AN3325" s="89"/>
      <c r="BL3325" s="42"/>
      <c r="BV3325" s="42"/>
      <c r="BW3325" s="42"/>
      <c r="CY3325" s="19">
        <v>0</v>
      </c>
      <c r="CZ3325" s="19">
        <v>0</v>
      </c>
      <c r="DA3325" s="19">
        <f t="shared" si="105"/>
        <v>0</v>
      </c>
    </row>
    <row r="3326" spans="27:105" x14ac:dyDescent="0.35">
      <c r="AA3326" s="33"/>
      <c r="AB3326" s="33"/>
      <c r="AC3326" s="33"/>
      <c r="AN3326" s="89"/>
      <c r="BL3326" s="42"/>
      <c r="BV3326" s="42"/>
      <c r="BW3326" s="42"/>
      <c r="CY3326" s="19">
        <v>0</v>
      </c>
      <c r="CZ3326" s="19">
        <v>0</v>
      </c>
      <c r="DA3326" s="19">
        <f t="shared" si="105"/>
        <v>0</v>
      </c>
    </row>
    <row r="3327" spans="27:105" x14ac:dyDescent="0.35">
      <c r="AA3327" s="33"/>
      <c r="AB3327" s="33"/>
      <c r="AC3327" s="33"/>
      <c r="AN3327" s="89"/>
      <c r="BL3327" s="42"/>
      <c r="BV3327" s="42"/>
      <c r="BW3327" s="42"/>
      <c r="CY3327" s="19">
        <v>0</v>
      </c>
      <c r="CZ3327" s="19">
        <v>2168.2188978700001</v>
      </c>
      <c r="DA3327" s="19">
        <f t="shared" si="105"/>
        <v>-2168.2188978700001</v>
      </c>
    </row>
    <row r="3328" spans="27:105" x14ac:dyDescent="0.35">
      <c r="AA3328" s="33"/>
      <c r="AB3328" s="33"/>
      <c r="AC3328" s="33"/>
      <c r="AN3328" s="89"/>
      <c r="BL3328" s="42"/>
      <c r="BV3328" s="42"/>
      <c r="BW3328" s="42"/>
      <c r="CY3328" s="19">
        <v>0</v>
      </c>
      <c r="CZ3328" s="19">
        <v>0</v>
      </c>
      <c r="DA3328" s="19">
        <f t="shared" si="105"/>
        <v>0</v>
      </c>
    </row>
    <row r="3329" spans="27:105" x14ac:dyDescent="0.35">
      <c r="AA3329" s="33"/>
      <c r="AB3329" s="33"/>
      <c r="AC3329" s="33"/>
      <c r="AN3329" s="89"/>
      <c r="BL3329" s="42"/>
      <c r="BV3329" s="42"/>
      <c r="BW3329" s="42"/>
      <c r="CY3329" s="19">
        <v>0</v>
      </c>
      <c r="CZ3329" s="19">
        <v>0</v>
      </c>
      <c r="DA3329" s="19">
        <f t="shared" si="105"/>
        <v>0</v>
      </c>
    </row>
    <row r="3330" spans="27:105" x14ac:dyDescent="0.35">
      <c r="AA3330" s="33"/>
      <c r="AB3330" s="33"/>
      <c r="AC3330" s="33"/>
      <c r="AN3330" s="89"/>
      <c r="BL3330" s="42"/>
      <c r="BV3330" s="42"/>
      <c r="BW3330" s="42"/>
      <c r="CY3330" s="19">
        <v>0</v>
      </c>
      <c r="CZ3330" s="19">
        <v>3000</v>
      </c>
      <c r="DA3330" s="19">
        <f t="shared" si="105"/>
        <v>-3000</v>
      </c>
    </row>
    <row r="3331" spans="27:105" x14ac:dyDescent="0.35">
      <c r="AA3331" s="33"/>
      <c r="AB3331" s="33"/>
      <c r="AC3331" s="33"/>
      <c r="AN3331" s="89"/>
      <c r="BL3331" s="42"/>
      <c r="BV3331" s="42"/>
      <c r="BW3331" s="42"/>
      <c r="CY3331" s="19">
        <v>0</v>
      </c>
      <c r="CZ3331" s="19">
        <v>831.89553848000003</v>
      </c>
      <c r="DA3331" s="19">
        <f t="shared" si="105"/>
        <v>-831.89553848000003</v>
      </c>
    </row>
    <row r="3332" spans="27:105" x14ac:dyDescent="0.35">
      <c r="AA3332" s="33"/>
      <c r="AB3332" s="33"/>
      <c r="AC3332" s="33"/>
      <c r="AN3332" s="89"/>
      <c r="BL3332" s="42"/>
      <c r="BV3332" s="42"/>
      <c r="BW3332" s="42"/>
      <c r="CY3332" s="19">
        <v>0</v>
      </c>
      <c r="CZ3332" s="19">
        <v>3000</v>
      </c>
      <c r="DA3332" s="19">
        <f t="shared" si="105"/>
        <v>-3000</v>
      </c>
    </row>
    <row r="3333" spans="27:105" x14ac:dyDescent="0.35">
      <c r="AA3333" s="33"/>
      <c r="AB3333" s="33"/>
      <c r="AC3333" s="33"/>
      <c r="AN3333" s="89"/>
      <c r="BL3333" s="42"/>
      <c r="BV3333" s="42"/>
      <c r="BW3333" s="42"/>
      <c r="CY3333" s="19">
        <v>0</v>
      </c>
      <c r="CZ3333" s="19">
        <v>719.77958722999995</v>
      </c>
      <c r="DA3333" s="19">
        <f t="shared" si="105"/>
        <v>-719.77958722999995</v>
      </c>
    </row>
    <row r="3334" spans="27:105" x14ac:dyDescent="0.35">
      <c r="AA3334" s="33"/>
      <c r="AB3334" s="33"/>
      <c r="AC3334" s="33"/>
      <c r="AN3334" s="89"/>
      <c r="BL3334" s="42"/>
      <c r="BV3334" s="42"/>
      <c r="BW3334" s="42"/>
      <c r="CY3334" s="19">
        <v>0</v>
      </c>
      <c r="CZ3334" s="19">
        <v>714.88858511000001</v>
      </c>
      <c r="DA3334" s="19">
        <f t="shared" ref="DA3334:DA3397" si="106">CY3334-CZ3334</f>
        <v>-714.88858511000001</v>
      </c>
    </row>
    <row r="3335" spans="27:105" x14ac:dyDescent="0.35">
      <c r="AA3335" s="33"/>
      <c r="AB3335" s="33"/>
      <c r="AC3335" s="33"/>
      <c r="AN3335" s="89"/>
      <c r="BL3335" s="42"/>
      <c r="BV3335" s="42"/>
      <c r="BW3335" s="42"/>
      <c r="CY3335" s="19">
        <v>0</v>
      </c>
      <c r="CZ3335" s="19">
        <v>0</v>
      </c>
      <c r="DA3335" s="19">
        <f t="shared" si="106"/>
        <v>0</v>
      </c>
    </row>
    <row r="3336" spans="27:105" x14ac:dyDescent="0.35">
      <c r="AA3336" s="33"/>
      <c r="AB3336" s="33"/>
      <c r="AC3336" s="33"/>
      <c r="AN3336" s="89"/>
      <c r="BL3336" s="42"/>
      <c r="BV3336" s="42"/>
      <c r="BW3336" s="42"/>
      <c r="CY3336" s="19">
        <v>3000</v>
      </c>
      <c r="CZ3336" s="19">
        <v>0</v>
      </c>
      <c r="DA3336" s="19">
        <f t="shared" si="106"/>
        <v>3000</v>
      </c>
    </row>
    <row r="3337" spans="27:105" x14ac:dyDescent="0.35">
      <c r="AA3337" s="33"/>
      <c r="AB3337" s="33"/>
      <c r="AC3337" s="33"/>
      <c r="AN3337" s="89"/>
      <c r="BL3337" s="42"/>
      <c r="BV3337" s="42"/>
      <c r="BW3337" s="42"/>
      <c r="CY3337" s="19">
        <v>355.73587234000001</v>
      </c>
      <c r="CZ3337" s="19">
        <v>0</v>
      </c>
      <c r="DA3337" s="19">
        <f t="shared" si="106"/>
        <v>355.73587234000001</v>
      </c>
    </row>
    <row r="3338" spans="27:105" x14ac:dyDescent="0.35">
      <c r="AA3338" s="33"/>
      <c r="AB3338" s="33"/>
      <c r="AC3338" s="33"/>
      <c r="AN3338" s="89"/>
      <c r="BL3338" s="42"/>
      <c r="BV3338" s="42"/>
      <c r="BW3338" s="42"/>
      <c r="CY3338" s="19">
        <v>0</v>
      </c>
      <c r="CZ3338" s="19">
        <v>0</v>
      </c>
      <c r="DA3338" s="19">
        <f t="shared" si="106"/>
        <v>0</v>
      </c>
    </row>
    <row r="3339" spans="27:105" x14ac:dyDescent="0.35">
      <c r="AA3339" s="33"/>
      <c r="AB3339" s="33"/>
      <c r="AC3339" s="33"/>
      <c r="AN3339" s="89"/>
      <c r="BL3339" s="42"/>
      <c r="BV3339" s="42"/>
      <c r="BW3339" s="42"/>
      <c r="CY3339" s="19">
        <v>1390.9105574499999</v>
      </c>
      <c r="CZ3339" s="19">
        <v>0</v>
      </c>
      <c r="DA3339" s="19">
        <f t="shared" si="106"/>
        <v>1390.9105574499999</v>
      </c>
    </row>
    <row r="3340" spans="27:105" x14ac:dyDescent="0.35">
      <c r="AA3340" s="33"/>
      <c r="AB3340" s="33"/>
      <c r="AC3340" s="33"/>
      <c r="AN3340" s="89"/>
      <c r="BL3340" s="42"/>
      <c r="BV3340" s="42"/>
      <c r="BW3340" s="42"/>
      <c r="CY3340" s="19">
        <v>0</v>
      </c>
      <c r="CZ3340" s="19">
        <v>0</v>
      </c>
      <c r="DA3340" s="19">
        <f t="shared" si="106"/>
        <v>0</v>
      </c>
    </row>
    <row r="3341" spans="27:105" x14ac:dyDescent="0.35">
      <c r="AA3341" s="33"/>
      <c r="AB3341" s="33"/>
      <c r="AC3341" s="33"/>
      <c r="AN3341" s="89"/>
      <c r="BL3341" s="42"/>
      <c r="BV3341" s="42"/>
      <c r="BW3341" s="42"/>
      <c r="CY3341" s="19">
        <v>0</v>
      </c>
      <c r="CZ3341" s="19">
        <v>0</v>
      </c>
      <c r="DA3341" s="19">
        <f t="shared" si="106"/>
        <v>0</v>
      </c>
    </row>
    <row r="3342" spans="27:105" x14ac:dyDescent="0.35">
      <c r="AA3342" s="33"/>
      <c r="AB3342" s="33"/>
      <c r="AC3342" s="33"/>
      <c r="AN3342" s="89"/>
      <c r="BL3342" s="42"/>
      <c r="BV3342" s="42"/>
      <c r="BW3342" s="42"/>
      <c r="CY3342" s="19">
        <v>1735.76981277</v>
      </c>
      <c r="CZ3342" s="19">
        <v>0</v>
      </c>
      <c r="DA3342" s="19">
        <f t="shared" si="106"/>
        <v>1735.76981277</v>
      </c>
    </row>
    <row r="3343" spans="27:105" x14ac:dyDescent="0.35">
      <c r="AA3343" s="33"/>
      <c r="AB3343" s="33"/>
      <c r="AC3343" s="33"/>
      <c r="AN3343" s="89"/>
      <c r="BL3343" s="42"/>
      <c r="BV3343" s="42"/>
      <c r="BW3343" s="42"/>
      <c r="CY3343" s="19">
        <v>0</v>
      </c>
      <c r="CZ3343" s="19">
        <v>0</v>
      </c>
      <c r="DA3343" s="19">
        <f t="shared" si="106"/>
        <v>0</v>
      </c>
    </row>
    <row r="3344" spans="27:105" x14ac:dyDescent="0.35">
      <c r="AA3344" s="33"/>
      <c r="AB3344" s="33"/>
      <c r="AC3344" s="33"/>
      <c r="AN3344" s="89"/>
      <c r="BL3344" s="42"/>
      <c r="BV3344" s="42"/>
      <c r="BW3344" s="42"/>
      <c r="CY3344" s="19">
        <v>2396.1276510600001</v>
      </c>
      <c r="CZ3344" s="19">
        <v>0</v>
      </c>
      <c r="DA3344" s="19">
        <f t="shared" si="106"/>
        <v>2396.1276510600001</v>
      </c>
    </row>
    <row r="3345" spans="27:105" x14ac:dyDescent="0.35">
      <c r="AA3345" s="33"/>
      <c r="AB3345" s="33"/>
      <c r="AC3345" s="33"/>
      <c r="AN3345" s="89"/>
      <c r="BL3345" s="42"/>
      <c r="BV3345" s="42"/>
      <c r="BW3345" s="42"/>
      <c r="CY3345" s="19">
        <v>0</v>
      </c>
      <c r="CZ3345" s="19">
        <v>0</v>
      </c>
      <c r="DA3345" s="19">
        <f t="shared" si="106"/>
        <v>0</v>
      </c>
    </row>
    <row r="3346" spans="27:105" x14ac:dyDescent="0.35">
      <c r="AA3346" s="33"/>
      <c r="AB3346" s="33"/>
      <c r="AC3346" s="33"/>
      <c r="AN3346" s="89"/>
      <c r="BL3346" s="42"/>
      <c r="BV3346" s="42"/>
      <c r="BW3346" s="42"/>
      <c r="CY3346" s="19">
        <v>0</v>
      </c>
      <c r="CZ3346" s="19">
        <v>0</v>
      </c>
      <c r="DA3346" s="19">
        <f t="shared" si="106"/>
        <v>0</v>
      </c>
    </row>
    <row r="3347" spans="27:105" x14ac:dyDescent="0.35">
      <c r="AA3347" s="33"/>
      <c r="AB3347" s="33"/>
      <c r="AC3347" s="33"/>
      <c r="AN3347" s="89"/>
      <c r="BL3347" s="42"/>
      <c r="BV3347" s="42"/>
      <c r="BW3347" s="42"/>
      <c r="CY3347" s="19">
        <v>290.06208936000002</v>
      </c>
      <c r="CZ3347" s="19">
        <v>0</v>
      </c>
      <c r="DA3347" s="19">
        <f t="shared" si="106"/>
        <v>290.06208936000002</v>
      </c>
    </row>
    <row r="3348" spans="27:105" x14ac:dyDescent="0.35">
      <c r="AA3348" s="33"/>
      <c r="AB3348" s="33"/>
      <c r="AC3348" s="33"/>
      <c r="AN3348" s="89"/>
      <c r="BL3348" s="42"/>
      <c r="BV3348" s="42"/>
      <c r="BW3348" s="42"/>
      <c r="CY3348" s="19">
        <v>431.39401701999998</v>
      </c>
      <c r="CZ3348" s="19">
        <v>0</v>
      </c>
      <c r="DA3348" s="19">
        <f t="shared" si="106"/>
        <v>431.39401701999998</v>
      </c>
    </row>
    <row r="3349" spans="27:105" x14ac:dyDescent="0.35">
      <c r="AA3349" s="33"/>
      <c r="AB3349" s="33"/>
      <c r="AC3349" s="33"/>
      <c r="AN3349" s="89"/>
      <c r="BL3349" s="42"/>
      <c r="BV3349" s="42"/>
      <c r="BW3349" s="42"/>
      <c r="CY3349" s="19">
        <v>0</v>
      </c>
      <c r="CZ3349" s="19">
        <v>0</v>
      </c>
      <c r="DA3349" s="19">
        <f t="shared" si="106"/>
        <v>0</v>
      </c>
    </row>
    <row r="3350" spans="27:105" x14ac:dyDescent="0.35">
      <c r="AA3350" s="33"/>
      <c r="AB3350" s="33"/>
      <c r="AC3350" s="33"/>
      <c r="AN3350" s="89"/>
      <c r="BL3350" s="42"/>
      <c r="BV3350" s="42"/>
      <c r="BW3350" s="42"/>
      <c r="CY3350" s="19">
        <v>0</v>
      </c>
      <c r="CZ3350" s="19">
        <v>0</v>
      </c>
      <c r="DA3350" s="19">
        <f t="shared" si="106"/>
        <v>0</v>
      </c>
    </row>
    <row r="3351" spans="27:105" x14ac:dyDescent="0.35">
      <c r="AA3351" s="33"/>
      <c r="AB3351" s="33"/>
      <c r="AC3351" s="33"/>
      <c r="AN3351" s="89"/>
      <c r="BL3351" s="42"/>
      <c r="BV3351" s="42"/>
      <c r="BW3351" s="42"/>
      <c r="CY3351" s="19">
        <v>0</v>
      </c>
      <c r="CZ3351" s="19">
        <v>1753.24628104</v>
      </c>
      <c r="DA3351" s="19">
        <f t="shared" si="106"/>
        <v>-1753.24628104</v>
      </c>
    </row>
    <row r="3352" spans="27:105" x14ac:dyDescent="0.35">
      <c r="AA3352" s="33"/>
      <c r="AB3352" s="33"/>
      <c r="AC3352" s="33"/>
      <c r="AN3352" s="89"/>
      <c r="BL3352" s="42"/>
      <c r="BV3352" s="42"/>
      <c r="BW3352" s="42"/>
      <c r="CY3352" s="19">
        <v>0</v>
      </c>
      <c r="CZ3352" s="19">
        <v>3000</v>
      </c>
      <c r="DA3352" s="19">
        <f t="shared" si="106"/>
        <v>-3000</v>
      </c>
    </row>
    <row r="3353" spans="27:105" x14ac:dyDescent="0.35">
      <c r="AA3353" s="33"/>
      <c r="AB3353" s="33"/>
      <c r="AC3353" s="33"/>
      <c r="AN3353" s="89"/>
      <c r="BL3353" s="42"/>
      <c r="BV3353" s="42"/>
      <c r="BW3353" s="42"/>
      <c r="CY3353" s="19">
        <v>0</v>
      </c>
      <c r="CZ3353" s="19">
        <v>3000</v>
      </c>
      <c r="DA3353" s="19">
        <f t="shared" si="106"/>
        <v>-3000</v>
      </c>
    </row>
    <row r="3354" spans="27:105" x14ac:dyDescent="0.35">
      <c r="AA3354" s="33"/>
      <c r="AB3354" s="33"/>
      <c r="AC3354" s="33"/>
      <c r="AN3354" s="89"/>
      <c r="BL3354" s="42"/>
      <c r="BV3354" s="42"/>
      <c r="BW3354" s="42"/>
      <c r="CY3354" s="19">
        <v>0</v>
      </c>
      <c r="CZ3354" s="19">
        <v>0</v>
      </c>
      <c r="DA3354" s="19">
        <f t="shared" si="106"/>
        <v>0</v>
      </c>
    </row>
    <row r="3355" spans="27:105" x14ac:dyDescent="0.35">
      <c r="AA3355" s="33"/>
      <c r="AB3355" s="33"/>
      <c r="AC3355" s="33"/>
      <c r="AN3355" s="89"/>
      <c r="BL3355" s="42"/>
      <c r="BV3355" s="42"/>
      <c r="BW3355" s="42"/>
      <c r="CY3355" s="19">
        <v>0</v>
      </c>
      <c r="CZ3355" s="19">
        <v>2681.5363276600001</v>
      </c>
      <c r="DA3355" s="19">
        <f t="shared" si="106"/>
        <v>-2681.5363276600001</v>
      </c>
    </row>
    <row r="3356" spans="27:105" x14ac:dyDescent="0.35">
      <c r="AA3356" s="33"/>
      <c r="AB3356" s="33"/>
      <c r="AC3356" s="33"/>
      <c r="AN3356" s="89"/>
      <c r="BL3356" s="42"/>
      <c r="BV3356" s="42"/>
      <c r="BW3356" s="42"/>
      <c r="CY3356" s="19">
        <v>0</v>
      </c>
      <c r="CZ3356" s="19">
        <v>0</v>
      </c>
      <c r="DA3356" s="19">
        <f t="shared" si="106"/>
        <v>0</v>
      </c>
    </row>
    <row r="3357" spans="27:105" x14ac:dyDescent="0.35">
      <c r="AA3357" s="33"/>
      <c r="AB3357" s="33"/>
      <c r="AC3357" s="33"/>
      <c r="AN3357" s="89"/>
      <c r="BL3357" s="42"/>
      <c r="BV3357" s="42"/>
      <c r="BW3357" s="42"/>
      <c r="CY3357" s="19">
        <v>0</v>
      </c>
      <c r="CZ3357" s="19">
        <v>0</v>
      </c>
      <c r="DA3357" s="19">
        <f t="shared" si="106"/>
        <v>0</v>
      </c>
    </row>
    <row r="3358" spans="27:105" x14ac:dyDescent="0.35">
      <c r="AA3358" s="33"/>
      <c r="AB3358" s="33"/>
      <c r="AC3358" s="33"/>
      <c r="AN3358" s="89"/>
      <c r="BL3358" s="42"/>
      <c r="BV3358" s="42"/>
      <c r="BW3358" s="42"/>
      <c r="CY3358" s="19">
        <v>0</v>
      </c>
      <c r="CZ3358" s="19">
        <v>0</v>
      </c>
      <c r="DA3358" s="19">
        <f t="shared" si="106"/>
        <v>0</v>
      </c>
    </row>
    <row r="3359" spans="27:105" x14ac:dyDescent="0.35">
      <c r="AA3359" s="33"/>
      <c r="AB3359" s="33"/>
      <c r="AC3359" s="33"/>
      <c r="AN3359" s="89"/>
      <c r="BL3359" s="42"/>
      <c r="BV3359" s="42"/>
      <c r="BW3359" s="42"/>
      <c r="CY3359" s="19">
        <v>0</v>
      </c>
      <c r="CZ3359" s="19">
        <v>0</v>
      </c>
      <c r="DA3359" s="19">
        <f t="shared" si="106"/>
        <v>0</v>
      </c>
    </row>
    <row r="3360" spans="27:105" x14ac:dyDescent="0.35">
      <c r="AA3360" s="33"/>
      <c r="AB3360" s="33"/>
      <c r="AC3360" s="33"/>
      <c r="AN3360" s="89"/>
      <c r="BL3360" s="42"/>
      <c r="BV3360" s="42"/>
      <c r="BW3360" s="42"/>
      <c r="CY3360" s="19">
        <v>1776.46311915</v>
      </c>
      <c r="CZ3360" s="19">
        <v>0</v>
      </c>
      <c r="DA3360" s="19">
        <f t="shared" si="106"/>
        <v>1776.46311915</v>
      </c>
    </row>
    <row r="3361" spans="27:105" x14ac:dyDescent="0.35">
      <c r="AA3361" s="33"/>
      <c r="AB3361" s="33"/>
      <c r="AC3361" s="33"/>
      <c r="AN3361" s="89"/>
      <c r="BL3361" s="42"/>
      <c r="BV3361" s="42"/>
      <c r="BW3361" s="42"/>
      <c r="CY3361" s="19">
        <v>2194.0946723400002</v>
      </c>
      <c r="CZ3361" s="19">
        <v>0</v>
      </c>
      <c r="DA3361" s="19">
        <f t="shared" si="106"/>
        <v>2194.0946723400002</v>
      </c>
    </row>
    <row r="3362" spans="27:105" x14ac:dyDescent="0.35">
      <c r="AA3362" s="33"/>
      <c r="AB3362" s="33"/>
      <c r="AC3362" s="33"/>
      <c r="AN3362" s="89"/>
      <c r="BL3362" s="42"/>
      <c r="BV3362" s="42"/>
      <c r="BW3362" s="42"/>
      <c r="CY3362" s="19">
        <v>781.27004254999997</v>
      </c>
      <c r="CZ3362" s="19">
        <v>0</v>
      </c>
      <c r="DA3362" s="19">
        <f t="shared" si="106"/>
        <v>781.27004254999997</v>
      </c>
    </row>
    <row r="3363" spans="27:105" x14ac:dyDescent="0.35">
      <c r="AA3363" s="33"/>
      <c r="AB3363" s="33"/>
      <c r="AC3363" s="33"/>
      <c r="AN3363" s="89"/>
      <c r="BL3363" s="42"/>
      <c r="BV3363" s="42"/>
      <c r="BW3363" s="42"/>
      <c r="CY3363" s="19">
        <v>564.01384255000005</v>
      </c>
      <c r="CZ3363" s="19">
        <v>0</v>
      </c>
      <c r="DA3363" s="19">
        <f t="shared" si="106"/>
        <v>564.01384255000005</v>
      </c>
    </row>
    <row r="3364" spans="27:105" x14ac:dyDescent="0.35">
      <c r="AA3364" s="33"/>
      <c r="AB3364" s="33"/>
      <c r="AC3364" s="33"/>
      <c r="AN3364" s="89"/>
      <c r="BL3364" s="42"/>
      <c r="BV3364" s="42"/>
      <c r="BW3364" s="42"/>
      <c r="CY3364" s="19">
        <v>684.15832339999997</v>
      </c>
      <c r="CZ3364" s="19">
        <v>0</v>
      </c>
      <c r="DA3364" s="19">
        <f t="shared" si="106"/>
        <v>684.15832339999997</v>
      </c>
    </row>
    <row r="3365" spans="27:105" x14ac:dyDescent="0.35">
      <c r="AA3365" s="33"/>
      <c r="AB3365" s="33"/>
      <c r="AC3365" s="33"/>
      <c r="AN3365" s="89"/>
      <c r="BL3365" s="42"/>
      <c r="BV3365" s="42"/>
      <c r="BW3365" s="42"/>
      <c r="CY3365" s="19">
        <v>0</v>
      </c>
      <c r="CZ3365" s="19">
        <v>1522.15701485</v>
      </c>
      <c r="DA3365" s="19">
        <f t="shared" si="106"/>
        <v>-1522.15701485</v>
      </c>
    </row>
    <row r="3366" spans="27:105" x14ac:dyDescent="0.35">
      <c r="AA3366" s="33"/>
      <c r="AB3366" s="33"/>
      <c r="AC3366" s="33"/>
      <c r="AN3366" s="89"/>
      <c r="BL3366" s="42"/>
      <c r="BV3366" s="42"/>
      <c r="BW3366" s="42"/>
      <c r="CY3366" s="19">
        <v>0</v>
      </c>
      <c r="CZ3366" s="19">
        <v>0</v>
      </c>
      <c r="DA3366" s="19">
        <f t="shared" si="106"/>
        <v>0</v>
      </c>
    </row>
    <row r="3367" spans="27:105" x14ac:dyDescent="0.35">
      <c r="AA3367" s="33"/>
      <c r="AB3367" s="33"/>
      <c r="AC3367" s="33"/>
      <c r="AN3367" s="89"/>
      <c r="BL3367" s="42"/>
      <c r="BV3367" s="42"/>
      <c r="BW3367" s="42"/>
      <c r="CY3367" s="19">
        <v>0</v>
      </c>
      <c r="CZ3367" s="19">
        <v>0</v>
      </c>
      <c r="DA3367" s="19">
        <f t="shared" si="106"/>
        <v>0</v>
      </c>
    </row>
    <row r="3368" spans="27:105" x14ac:dyDescent="0.35">
      <c r="AA3368" s="33"/>
      <c r="AB3368" s="33"/>
      <c r="AC3368" s="33"/>
      <c r="AN3368" s="89"/>
      <c r="BL3368" s="42"/>
      <c r="BV3368" s="42"/>
      <c r="BW3368" s="42"/>
      <c r="CY3368" s="19">
        <v>0</v>
      </c>
      <c r="CZ3368" s="19">
        <v>0</v>
      </c>
      <c r="DA3368" s="19">
        <f t="shared" si="106"/>
        <v>0</v>
      </c>
    </row>
    <row r="3369" spans="27:105" x14ac:dyDescent="0.35">
      <c r="AA3369" s="33"/>
      <c r="AB3369" s="33"/>
      <c r="AC3369" s="33"/>
      <c r="AN3369" s="89"/>
      <c r="BL3369" s="42"/>
      <c r="BV3369" s="42"/>
      <c r="BW3369" s="42"/>
      <c r="CY3369" s="19">
        <v>1846.97682979</v>
      </c>
      <c r="CZ3369" s="19">
        <v>0</v>
      </c>
      <c r="DA3369" s="19">
        <f t="shared" si="106"/>
        <v>1846.97682979</v>
      </c>
    </row>
    <row r="3370" spans="27:105" x14ac:dyDescent="0.35">
      <c r="AA3370" s="33"/>
      <c r="AB3370" s="33"/>
      <c r="AC3370" s="33"/>
      <c r="AN3370" s="89"/>
      <c r="BL3370" s="42"/>
      <c r="BV3370" s="42"/>
      <c r="BW3370" s="42"/>
      <c r="CY3370" s="19">
        <v>2084.4247276599999</v>
      </c>
      <c r="CZ3370" s="19">
        <v>0</v>
      </c>
      <c r="DA3370" s="19">
        <f t="shared" si="106"/>
        <v>2084.4247276599999</v>
      </c>
    </row>
    <row r="3371" spans="27:105" x14ac:dyDescent="0.35">
      <c r="AA3371" s="33"/>
      <c r="AB3371" s="33"/>
      <c r="AC3371" s="33"/>
      <c r="AN3371" s="89"/>
      <c r="BL3371" s="42"/>
      <c r="BV3371" s="42"/>
      <c r="BW3371" s="42"/>
      <c r="CY3371" s="19">
        <v>1068.98289621</v>
      </c>
      <c r="CZ3371" s="19">
        <v>0</v>
      </c>
      <c r="DA3371" s="19">
        <f t="shared" si="106"/>
        <v>1068.98289621</v>
      </c>
    </row>
    <row r="3372" spans="27:105" x14ac:dyDescent="0.35">
      <c r="AA3372" s="33"/>
      <c r="AB3372" s="33"/>
      <c r="AC3372" s="33"/>
      <c r="AN3372" s="89"/>
      <c r="BL3372" s="42"/>
      <c r="BV3372" s="42"/>
      <c r="BW3372" s="42"/>
      <c r="CY3372" s="19">
        <v>0</v>
      </c>
      <c r="CZ3372" s="19">
        <v>0</v>
      </c>
      <c r="DA3372" s="19">
        <f t="shared" si="106"/>
        <v>0</v>
      </c>
    </row>
    <row r="3373" spans="27:105" x14ac:dyDescent="0.35">
      <c r="AA3373" s="33"/>
      <c r="AB3373" s="33"/>
      <c r="AC3373" s="33"/>
      <c r="AN3373" s="89"/>
      <c r="BL3373" s="42"/>
      <c r="BV3373" s="42"/>
      <c r="BW3373" s="42"/>
      <c r="CY3373" s="19">
        <v>0</v>
      </c>
      <c r="CZ3373" s="19">
        <v>0</v>
      </c>
      <c r="DA3373" s="19">
        <f t="shared" si="106"/>
        <v>0</v>
      </c>
    </row>
    <row r="3374" spans="27:105" x14ac:dyDescent="0.35">
      <c r="AA3374" s="33"/>
      <c r="AB3374" s="33"/>
      <c r="AC3374" s="33"/>
      <c r="AN3374" s="89"/>
      <c r="BL3374" s="42"/>
      <c r="BV3374" s="42"/>
      <c r="BW3374" s="42"/>
      <c r="CY3374" s="19">
        <v>0</v>
      </c>
      <c r="CZ3374" s="19">
        <v>0</v>
      </c>
      <c r="DA3374" s="19">
        <f t="shared" si="106"/>
        <v>0</v>
      </c>
    </row>
    <row r="3375" spans="27:105" x14ac:dyDescent="0.35">
      <c r="AA3375" s="33"/>
      <c r="AB3375" s="33"/>
      <c r="AC3375" s="33"/>
      <c r="AN3375" s="89"/>
      <c r="BL3375" s="42"/>
      <c r="BV3375" s="42"/>
      <c r="BW3375" s="42"/>
      <c r="CY3375" s="19">
        <v>0</v>
      </c>
      <c r="CZ3375" s="19">
        <v>548.59969787</v>
      </c>
      <c r="DA3375" s="19">
        <f t="shared" si="106"/>
        <v>-548.59969787</v>
      </c>
    </row>
    <row r="3376" spans="27:105" x14ac:dyDescent="0.35">
      <c r="AA3376" s="33"/>
      <c r="AB3376" s="33"/>
      <c r="AC3376" s="33"/>
      <c r="AN3376" s="89"/>
      <c r="BL3376" s="42"/>
      <c r="BV3376" s="42"/>
      <c r="BW3376" s="42"/>
      <c r="CY3376" s="19">
        <v>0</v>
      </c>
      <c r="CZ3376" s="19">
        <v>1987.8224851099999</v>
      </c>
      <c r="DA3376" s="19">
        <f t="shared" si="106"/>
        <v>-1987.8224851099999</v>
      </c>
    </row>
    <row r="3377" spans="27:105" x14ac:dyDescent="0.35">
      <c r="AA3377" s="33"/>
      <c r="AB3377" s="33"/>
      <c r="AC3377" s="33"/>
      <c r="AN3377" s="89"/>
      <c r="BL3377" s="42"/>
      <c r="BV3377" s="42"/>
      <c r="BW3377" s="42"/>
      <c r="CY3377" s="19">
        <v>0</v>
      </c>
      <c r="CZ3377" s="19">
        <v>2406.2276978700002</v>
      </c>
      <c r="DA3377" s="19">
        <f t="shared" si="106"/>
        <v>-2406.2276978700002</v>
      </c>
    </row>
    <row r="3378" spans="27:105" x14ac:dyDescent="0.35">
      <c r="AA3378" s="33"/>
      <c r="AB3378" s="33"/>
      <c r="AC3378" s="33"/>
      <c r="AN3378" s="89"/>
      <c r="BL3378" s="42"/>
      <c r="BV3378" s="42"/>
      <c r="BW3378" s="42"/>
      <c r="CY3378" s="19">
        <v>0</v>
      </c>
      <c r="CZ3378" s="19">
        <v>2739.3588063799998</v>
      </c>
      <c r="DA3378" s="19">
        <f t="shared" si="106"/>
        <v>-2739.3588063799998</v>
      </c>
    </row>
    <row r="3379" spans="27:105" x14ac:dyDescent="0.35">
      <c r="AA3379" s="33"/>
      <c r="AB3379" s="33"/>
      <c r="AC3379" s="33"/>
      <c r="AN3379" s="89"/>
      <c r="BL3379" s="42"/>
      <c r="BV3379" s="42"/>
      <c r="BW3379" s="42"/>
      <c r="CY3379" s="19">
        <v>0</v>
      </c>
      <c r="CZ3379" s="19">
        <v>940.32446401000004</v>
      </c>
      <c r="DA3379" s="19">
        <f t="shared" si="106"/>
        <v>-940.32446401000004</v>
      </c>
    </row>
    <row r="3380" spans="27:105" x14ac:dyDescent="0.35">
      <c r="AA3380" s="33"/>
      <c r="AB3380" s="33"/>
      <c r="AC3380" s="33"/>
      <c r="AN3380" s="89"/>
      <c r="BL3380" s="42"/>
      <c r="BV3380" s="42"/>
      <c r="BW3380" s="42"/>
      <c r="CY3380" s="19">
        <v>0</v>
      </c>
      <c r="CZ3380" s="19">
        <v>1812.44945745</v>
      </c>
      <c r="DA3380" s="19">
        <f t="shared" si="106"/>
        <v>-1812.44945745</v>
      </c>
    </row>
    <row r="3381" spans="27:105" x14ac:dyDescent="0.35">
      <c r="AA3381" s="33"/>
      <c r="AB3381" s="33"/>
      <c r="AC3381" s="33"/>
      <c r="AN3381" s="89"/>
      <c r="BL3381" s="42"/>
      <c r="BV3381" s="42"/>
      <c r="BW3381" s="42"/>
      <c r="CY3381" s="19">
        <v>0</v>
      </c>
      <c r="CZ3381" s="19">
        <v>0</v>
      </c>
      <c r="DA3381" s="19">
        <f t="shared" si="106"/>
        <v>0</v>
      </c>
    </row>
    <row r="3382" spans="27:105" x14ac:dyDescent="0.35">
      <c r="AA3382" s="33"/>
      <c r="AB3382" s="33"/>
      <c r="AC3382" s="33"/>
      <c r="AN3382" s="89"/>
      <c r="BL3382" s="42"/>
      <c r="BV3382" s="42"/>
      <c r="BW3382" s="42"/>
      <c r="CY3382" s="19">
        <v>0</v>
      </c>
      <c r="CZ3382" s="19">
        <v>0</v>
      </c>
      <c r="DA3382" s="19">
        <f t="shared" si="106"/>
        <v>0</v>
      </c>
    </row>
    <row r="3383" spans="27:105" x14ac:dyDescent="0.35">
      <c r="AA3383" s="33"/>
      <c r="AB3383" s="33"/>
      <c r="AC3383" s="33"/>
      <c r="AN3383" s="89"/>
      <c r="BL3383" s="42"/>
      <c r="BV3383" s="42"/>
      <c r="BW3383" s="42"/>
      <c r="CY3383" s="19">
        <v>0</v>
      </c>
      <c r="CZ3383" s="19">
        <v>0</v>
      </c>
      <c r="DA3383" s="19">
        <f t="shared" si="106"/>
        <v>0</v>
      </c>
    </row>
    <row r="3384" spans="27:105" x14ac:dyDescent="0.35">
      <c r="AA3384" s="33"/>
      <c r="AB3384" s="33"/>
      <c r="AC3384" s="33"/>
      <c r="AN3384" s="89"/>
      <c r="BL3384" s="42"/>
      <c r="BV3384" s="42"/>
      <c r="BW3384" s="42"/>
      <c r="CY3384" s="19">
        <v>2986.6099408499999</v>
      </c>
      <c r="CZ3384" s="19">
        <v>0</v>
      </c>
      <c r="DA3384" s="19">
        <f t="shared" si="106"/>
        <v>2986.6099408499999</v>
      </c>
    </row>
    <row r="3385" spans="27:105" x14ac:dyDescent="0.35">
      <c r="AA3385" s="33"/>
      <c r="AB3385" s="33"/>
      <c r="AC3385" s="33"/>
      <c r="AN3385" s="89"/>
      <c r="BL3385" s="42"/>
      <c r="BV3385" s="42"/>
      <c r="BW3385" s="42"/>
      <c r="CY3385" s="19">
        <v>952.30347233999998</v>
      </c>
      <c r="CZ3385" s="19">
        <v>0</v>
      </c>
      <c r="DA3385" s="19">
        <f t="shared" si="106"/>
        <v>952.30347233999998</v>
      </c>
    </row>
    <row r="3386" spans="27:105" x14ac:dyDescent="0.35">
      <c r="AA3386" s="33"/>
      <c r="AB3386" s="33"/>
      <c r="AC3386" s="33"/>
      <c r="AN3386" s="89"/>
      <c r="BL3386" s="42"/>
      <c r="BV3386" s="42"/>
      <c r="BW3386" s="42"/>
      <c r="CY3386" s="19">
        <v>173.16784254999999</v>
      </c>
      <c r="CZ3386" s="19">
        <v>0</v>
      </c>
      <c r="DA3386" s="19">
        <f t="shared" si="106"/>
        <v>173.16784254999999</v>
      </c>
    </row>
    <row r="3387" spans="27:105" x14ac:dyDescent="0.35">
      <c r="AA3387" s="33"/>
      <c r="AB3387" s="33"/>
      <c r="AC3387" s="33"/>
      <c r="AN3387" s="89"/>
      <c r="BL3387" s="42"/>
      <c r="BV3387" s="42"/>
      <c r="BW3387" s="42"/>
      <c r="CY3387" s="19">
        <v>3000</v>
      </c>
      <c r="CZ3387" s="19">
        <v>0</v>
      </c>
      <c r="DA3387" s="19">
        <f t="shared" si="106"/>
        <v>3000</v>
      </c>
    </row>
    <row r="3388" spans="27:105" x14ac:dyDescent="0.35">
      <c r="AA3388" s="33"/>
      <c r="AB3388" s="33"/>
      <c r="AC3388" s="33"/>
      <c r="AN3388" s="89"/>
      <c r="BL3388" s="42"/>
      <c r="BV3388" s="42"/>
      <c r="BW3388" s="42"/>
      <c r="CY3388" s="19">
        <v>5.1012548899999999</v>
      </c>
      <c r="CZ3388" s="19">
        <v>0</v>
      </c>
      <c r="DA3388" s="19">
        <f t="shared" si="106"/>
        <v>5.1012548899999999</v>
      </c>
    </row>
    <row r="3389" spans="27:105" x14ac:dyDescent="0.35">
      <c r="AA3389" s="33"/>
      <c r="AB3389" s="33"/>
      <c r="AC3389" s="33"/>
      <c r="AN3389" s="89"/>
      <c r="BL3389" s="42"/>
      <c r="BV3389" s="42"/>
      <c r="BW3389" s="42"/>
      <c r="CY3389" s="19">
        <v>0</v>
      </c>
      <c r="CZ3389" s="19">
        <v>0</v>
      </c>
      <c r="DA3389" s="19">
        <f t="shared" si="106"/>
        <v>0</v>
      </c>
    </row>
    <row r="3390" spans="27:105" x14ac:dyDescent="0.35">
      <c r="AA3390" s="33"/>
      <c r="AB3390" s="33"/>
      <c r="AC3390" s="33"/>
      <c r="AN3390" s="89"/>
      <c r="BL3390" s="42"/>
      <c r="BV3390" s="42"/>
      <c r="BW3390" s="42"/>
      <c r="CY3390" s="19">
        <v>0</v>
      </c>
      <c r="CZ3390" s="19">
        <v>0</v>
      </c>
      <c r="DA3390" s="19">
        <f t="shared" si="106"/>
        <v>0</v>
      </c>
    </row>
    <row r="3391" spans="27:105" x14ac:dyDescent="0.35">
      <c r="AA3391" s="33"/>
      <c r="AB3391" s="33"/>
      <c r="AC3391" s="33"/>
      <c r="AN3391" s="89"/>
      <c r="BL3391" s="42"/>
      <c r="BV3391" s="42"/>
      <c r="BW3391" s="42"/>
      <c r="CY3391" s="19">
        <v>0</v>
      </c>
      <c r="CZ3391" s="19">
        <v>0</v>
      </c>
      <c r="DA3391" s="19">
        <f t="shared" si="106"/>
        <v>0</v>
      </c>
    </row>
    <row r="3392" spans="27:105" x14ac:dyDescent="0.35">
      <c r="AA3392" s="33"/>
      <c r="AB3392" s="33"/>
      <c r="AC3392" s="33"/>
      <c r="AN3392" s="89"/>
      <c r="BL3392" s="42"/>
      <c r="BV3392" s="42"/>
      <c r="BW3392" s="42"/>
      <c r="CY3392" s="19">
        <v>0</v>
      </c>
      <c r="CZ3392" s="19">
        <v>0</v>
      </c>
      <c r="DA3392" s="19">
        <f t="shared" si="106"/>
        <v>0</v>
      </c>
    </row>
    <row r="3393" spans="27:105" x14ac:dyDescent="0.35">
      <c r="AA3393" s="33"/>
      <c r="AB3393" s="33"/>
      <c r="AC3393" s="33"/>
      <c r="AN3393" s="89"/>
      <c r="BL3393" s="42"/>
      <c r="BV3393" s="42"/>
      <c r="BW3393" s="42"/>
      <c r="CY3393" s="19">
        <v>0</v>
      </c>
      <c r="CZ3393" s="19">
        <v>0</v>
      </c>
      <c r="DA3393" s="19">
        <f t="shared" si="106"/>
        <v>0</v>
      </c>
    </row>
    <row r="3394" spans="27:105" x14ac:dyDescent="0.35">
      <c r="AA3394" s="33"/>
      <c r="AB3394" s="33"/>
      <c r="AC3394" s="33"/>
      <c r="AN3394" s="89"/>
      <c r="BL3394" s="42"/>
      <c r="BV3394" s="42"/>
      <c r="BW3394" s="42"/>
      <c r="CY3394" s="19">
        <v>0</v>
      </c>
      <c r="CZ3394" s="19">
        <v>0</v>
      </c>
      <c r="DA3394" s="19">
        <f t="shared" si="106"/>
        <v>0</v>
      </c>
    </row>
    <row r="3395" spans="27:105" x14ac:dyDescent="0.35">
      <c r="AA3395" s="33"/>
      <c r="AB3395" s="33"/>
      <c r="AC3395" s="33"/>
      <c r="AN3395" s="89"/>
      <c r="BL3395" s="42"/>
      <c r="BV3395" s="42"/>
      <c r="BW3395" s="42"/>
      <c r="CY3395" s="19">
        <v>2482.8174893599999</v>
      </c>
      <c r="CZ3395" s="19">
        <v>0</v>
      </c>
      <c r="DA3395" s="19">
        <f t="shared" si="106"/>
        <v>2482.8174893599999</v>
      </c>
    </row>
    <row r="3396" spans="27:105" x14ac:dyDescent="0.35">
      <c r="AA3396" s="33"/>
      <c r="AB3396" s="33"/>
      <c r="AC3396" s="33"/>
      <c r="AN3396" s="89"/>
      <c r="BL3396" s="42"/>
      <c r="BV3396" s="42"/>
      <c r="BW3396" s="42"/>
      <c r="CY3396" s="19">
        <v>0</v>
      </c>
      <c r="CZ3396" s="19">
        <v>0</v>
      </c>
      <c r="DA3396" s="19">
        <f t="shared" si="106"/>
        <v>0</v>
      </c>
    </row>
    <row r="3397" spans="27:105" x14ac:dyDescent="0.35">
      <c r="AA3397" s="33"/>
      <c r="AB3397" s="33"/>
      <c r="AC3397" s="33"/>
      <c r="AN3397" s="89"/>
      <c r="BL3397" s="42"/>
      <c r="BV3397" s="42"/>
      <c r="BW3397" s="42"/>
      <c r="CY3397" s="19">
        <v>0</v>
      </c>
      <c r="CZ3397" s="19">
        <v>0</v>
      </c>
      <c r="DA3397" s="19">
        <f t="shared" si="106"/>
        <v>0</v>
      </c>
    </row>
    <row r="3398" spans="27:105" x14ac:dyDescent="0.35">
      <c r="AA3398" s="33"/>
      <c r="AB3398" s="33"/>
      <c r="AC3398" s="33"/>
      <c r="AN3398" s="89"/>
      <c r="BL3398" s="42"/>
      <c r="BV3398" s="42"/>
      <c r="BW3398" s="42"/>
      <c r="CY3398" s="19">
        <v>0</v>
      </c>
      <c r="CZ3398" s="19">
        <v>0</v>
      </c>
      <c r="DA3398" s="19">
        <f t="shared" ref="DA3398:DA3461" si="107">CY3398-CZ3398</f>
        <v>0</v>
      </c>
    </row>
    <row r="3399" spans="27:105" x14ac:dyDescent="0.35">
      <c r="AA3399" s="33"/>
      <c r="AB3399" s="33"/>
      <c r="AC3399" s="33"/>
      <c r="AN3399" s="89"/>
      <c r="BL3399" s="42"/>
      <c r="BV3399" s="42"/>
      <c r="BW3399" s="42"/>
      <c r="CY3399" s="19">
        <v>0</v>
      </c>
      <c r="CZ3399" s="19">
        <v>190.40099787</v>
      </c>
      <c r="DA3399" s="19">
        <f t="shared" si="107"/>
        <v>-190.40099787</v>
      </c>
    </row>
    <row r="3400" spans="27:105" x14ac:dyDescent="0.35">
      <c r="AA3400" s="33"/>
      <c r="AB3400" s="33"/>
      <c r="AC3400" s="33"/>
      <c r="AN3400" s="89"/>
      <c r="BL3400" s="42"/>
      <c r="BV3400" s="42"/>
      <c r="BW3400" s="42"/>
      <c r="CY3400" s="19">
        <v>0</v>
      </c>
      <c r="CZ3400" s="19">
        <v>1748.7344851099999</v>
      </c>
      <c r="DA3400" s="19">
        <f t="shared" si="107"/>
        <v>-1748.7344851099999</v>
      </c>
    </row>
    <row r="3401" spans="27:105" x14ac:dyDescent="0.35">
      <c r="AA3401" s="33"/>
      <c r="AB3401" s="33"/>
      <c r="AC3401" s="33"/>
      <c r="AN3401" s="89"/>
      <c r="BL3401" s="42"/>
      <c r="BV3401" s="42"/>
      <c r="BW3401" s="42"/>
      <c r="CY3401" s="19">
        <v>0</v>
      </c>
      <c r="CZ3401" s="19">
        <v>2178.78249787</v>
      </c>
      <c r="DA3401" s="19">
        <f t="shared" si="107"/>
        <v>-2178.78249787</v>
      </c>
    </row>
    <row r="3402" spans="27:105" x14ac:dyDescent="0.35">
      <c r="AA3402" s="33"/>
      <c r="AB3402" s="33"/>
      <c r="AC3402" s="33"/>
      <c r="AN3402" s="89"/>
      <c r="BL3402" s="42"/>
      <c r="BV3402" s="42"/>
      <c r="BW3402" s="42"/>
      <c r="CY3402" s="19">
        <v>0</v>
      </c>
      <c r="CZ3402" s="19">
        <v>2492.7217063799999</v>
      </c>
      <c r="DA3402" s="19">
        <f t="shared" si="107"/>
        <v>-2492.7217063799999</v>
      </c>
    </row>
    <row r="3403" spans="27:105" x14ac:dyDescent="0.35">
      <c r="AA3403" s="33"/>
      <c r="AB3403" s="33"/>
      <c r="AC3403" s="33"/>
      <c r="AN3403" s="89"/>
      <c r="BL3403" s="42"/>
      <c r="BV3403" s="42"/>
      <c r="BW3403" s="42"/>
      <c r="CY3403" s="19">
        <v>0</v>
      </c>
      <c r="CZ3403" s="19">
        <v>2108.0274640100001</v>
      </c>
      <c r="DA3403" s="19">
        <f t="shared" si="107"/>
        <v>-2108.0274640100001</v>
      </c>
    </row>
    <row r="3404" spans="27:105" x14ac:dyDescent="0.35">
      <c r="AA3404" s="33"/>
      <c r="AB3404" s="33"/>
      <c r="AC3404" s="33"/>
      <c r="AN3404" s="89"/>
      <c r="BL3404" s="42"/>
      <c r="BV3404" s="42"/>
      <c r="BW3404" s="42"/>
      <c r="CY3404" s="19">
        <v>0</v>
      </c>
      <c r="CZ3404" s="19">
        <v>1716.1154574499999</v>
      </c>
      <c r="DA3404" s="19">
        <f t="shared" si="107"/>
        <v>-1716.1154574499999</v>
      </c>
    </row>
    <row r="3405" spans="27:105" x14ac:dyDescent="0.35">
      <c r="AA3405" s="33"/>
      <c r="AB3405" s="33"/>
      <c r="AC3405" s="33"/>
      <c r="AN3405" s="89"/>
      <c r="BL3405" s="42"/>
      <c r="BV3405" s="42"/>
      <c r="BW3405" s="42"/>
      <c r="CY3405" s="19">
        <v>0</v>
      </c>
      <c r="CZ3405" s="19">
        <v>0</v>
      </c>
      <c r="DA3405" s="19">
        <f t="shared" si="107"/>
        <v>0</v>
      </c>
    </row>
    <row r="3406" spans="27:105" x14ac:dyDescent="0.35">
      <c r="AA3406" s="33"/>
      <c r="AB3406" s="33"/>
      <c r="AC3406" s="33"/>
      <c r="AN3406" s="89"/>
      <c r="BL3406" s="42"/>
      <c r="BV3406" s="42"/>
      <c r="BW3406" s="42"/>
      <c r="CY3406" s="19">
        <v>0</v>
      </c>
      <c r="CZ3406" s="19">
        <v>0</v>
      </c>
      <c r="DA3406" s="19">
        <f t="shared" si="107"/>
        <v>0</v>
      </c>
    </row>
    <row r="3407" spans="27:105" x14ac:dyDescent="0.35">
      <c r="AA3407" s="33"/>
      <c r="AB3407" s="33"/>
      <c r="AC3407" s="33"/>
      <c r="AN3407" s="89"/>
      <c r="BL3407" s="42"/>
      <c r="BV3407" s="42"/>
      <c r="BW3407" s="42"/>
      <c r="CY3407" s="19">
        <v>323.21158723000002</v>
      </c>
      <c r="CZ3407" s="19">
        <v>0</v>
      </c>
      <c r="DA3407" s="19">
        <f t="shared" si="107"/>
        <v>323.21158723000002</v>
      </c>
    </row>
    <row r="3408" spans="27:105" x14ac:dyDescent="0.35">
      <c r="AA3408" s="33"/>
      <c r="AB3408" s="33"/>
      <c r="AC3408" s="33"/>
      <c r="AN3408" s="89"/>
      <c r="BL3408" s="42"/>
      <c r="BV3408" s="42"/>
      <c r="BW3408" s="42"/>
      <c r="CY3408" s="19">
        <v>1442.4259872299999</v>
      </c>
      <c r="CZ3408" s="19">
        <v>0</v>
      </c>
      <c r="DA3408" s="19">
        <f t="shared" si="107"/>
        <v>1442.4259872299999</v>
      </c>
    </row>
    <row r="3409" spans="27:105" x14ac:dyDescent="0.35">
      <c r="AA3409" s="33"/>
      <c r="AB3409" s="33"/>
      <c r="AC3409" s="33"/>
      <c r="AN3409" s="89"/>
      <c r="BL3409" s="42"/>
      <c r="BV3409" s="42"/>
      <c r="BW3409" s="42"/>
      <c r="CY3409" s="19">
        <v>3000</v>
      </c>
      <c r="CZ3409" s="19">
        <v>0</v>
      </c>
      <c r="DA3409" s="19">
        <f t="shared" si="107"/>
        <v>3000</v>
      </c>
    </row>
    <row r="3410" spans="27:105" x14ac:dyDescent="0.35">
      <c r="AA3410" s="33"/>
      <c r="AB3410" s="33"/>
      <c r="AC3410" s="33"/>
      <c r="AN3410" s="89"/>
      <c r="BL3410" s="42"/>
      <c r="BV3410" s="42"/>
      <c r="BW3410" s="42"/>
      <c r="CY3410" s="19">
        <v>1683.86704255</v>
      </c>
      <c r="CZ3410" s="19">
        <v>0</v>
      </c>
      <c r="DA3410" s="19">
        <f t="shared" si="107"/>
        <v>1683.86704255</v>
      </c>
    </row>
    <row r="3411" spans="27:105" x14ac:dyDescent="0.35">
      <c r="AA3411" s="33"/>
      <c r="AB3411" s="33"/>
      <c r="AC3411" s="33"/>
      <c r="AN3411" s="89"/>
      <c r="BL3411" s="42"/>
      <c r="BV3411" s="42"/>
      <c r="BW3411" s="42"/>
      <c r="CY3411" s="19">
        <v>0</v>
      </c>
      <c r="CZ3411" s="19">
        <v>0</v>
      </c>
      <c r="DA3411" s="19">
        <f t="shared" si="107"/>
        <v>0</v>
      </c>
    </row>
    <row r="3412" spans="27:105" x14ac:dyDescent="0.35">
      <c r="AA3412" s="33"/>
      <c r="AB3412" s="33"/>
      <c r="AC3412" s="33"/>
      <c r="AN3412" s="89"/>
      <c r="BL3412" s="42"/>
      <c r="BV3412" s="42"/>
      <c r="BW3412" s="42"/>
      <c r="CY3412" s="19">
        <v>32.493523400000001</v>
      </c>
      <c r="CZ3412" s="19">
        <v>0</v>
      </c>
      <c r="DA3412" s="19">
        <f t="shared" si="107"/>
        <v>32.493523400000001</v>
      </c>
    </row>
    <row r="3413" spans="27:105" x14ac:dyDescent="0.35">
      <c r="AA3413" s="33"/>
      <c r="AB3413" s="33"/>
      <c r="AC3413" s="33"/>
      <c r="AN3413" s="89"/>
      <c r="BL3413" s="42"/>
      <c r="BV3413" s="42"/>
      <c r="BW3413" s="42"/>
      <c r="CY3413" s="19">
        <v>0</v>
      </c>
      <c r="CZ3413" s="19">
        <v>0</v>
      </c>
      <c r="DA3413" s="19">
        <f t="shared" si="107"/>
        <v>0</v>
      </c>
    </row>
    <row r="3414" spans="27:105" x14ac:dyDescent="0.35">
      <c r="AA3414" s="33"/>
      <c r="AB3414" s="33"/>
      <c r="AC3414" s="33"/>
      <c r="AN3414" s="89"/>
      <c r="BL3414" s="42"/>
      <c r="BV3414" s="42"/>
      <c r="BW3414" s="42"/>
      <c r="CY3414" s="19">
        <v>315.04801277000001</v>
      </c>
      <c r="CZ3414" s="19">
        <v>0</v>
      </c>
      <c r="DA3414" s="19">
        <f t="shared" si="107"/>
        <v>315.04801277000001</v>
      </c>
    </row>
    <row r="3415" spans="27:105" x14ac:dyDescent="0.35">
      <c r="AA3415" s="33"/>
      <c r="AB3415" s="33"/>
      <c r="AC3415" s="33"/>
      <c r="AN3415" s="89"/>
      <c r="BL3415" s="42"/>
      <c r="BV3415" s="42"/>
      <c r="BW3415" s="42"/>
      <c r="CY3415" s="19">
        <v>1384.46331915</v>
      </c>
      <c r="CZ3415" s="19">
        <v>0</v>
      </c>
      <c r="DA3415" s="19">
        <f t="shared" si="107"/>
        <v>1384.46331915</v>
      </c>
    </row>
    <row r="3416" spans="27:105" x14ac:dyDescent="0.35">
      <c r="AA3416" s="33"/>
      <c r="AB3416" s="33"/>
      <c r="AC3416" s="33"/>
      <c r="AN3416" s="89"/>
      <c r="BL3416" s="42"/>
      <c r="BV3416" s="42"/>
      <c r="BW3416" s="42"/>
      <c r="CY3416" s="19">
        <v>0</v>
      </c>
      <c r="CZ3416" s="19">
        <v>0</v>
      </c>
      <c r="DA3416" s="19">
        <f t="shared" si="107"/>
        <v>0</v>
      </c>
    </row>
    <row r="3417" spans="27:105" x14ac:dyDescent="0.35">
      <c r="AA3417" s="33"/>
      <c r="AB3417" s="33"/>
      <c r="AC3417" s="33"/>
      <c r="AN3417" s="89"/>
      <c r="BL3417" s="42"/>
      <c r="BV3417" s="42"/>
      <c r="BW3417" s="42"/>
      <c r="CY3417" s="19">
        <v>0</v>
      </c>
      <c r="CZ3417" s="19">
        <v>0</v>
      </c>
      <c r="DA3417" s="19">
        <f t="shared" si="107"/>
        <v>0</v>
      </c>
    </row>
    <row r="3418" spans="27:105" x14ac:dyDescent="0.35">
      <c r="AA3418" s="33"/>
      <c r="AB3418" s="33"/>
      <c r="AC3418" s="33"/>
      <c r="AN3418" s="89"/>
      <c r="BL3418" s="42"/>
      <c r="BV3418" s="42"/>
      <c r="BW3418" s="42"/>
      <c r="CY3418" s="19">
        <v>1418.49052766</v>
      </c>
      <c r="CZ3418" s="19">
        <v>0</v>
      </c>
      <c r="DA3418" s="19">
        <f t="shared" si="107"/>
        <v>1418.49052766</v>
      </c>
    </row>
    <row r="3419" spans="27:105" x14ac:dyDescent="0.35">
      <c r="AA3419" s="33"/>
      <c r="AB3419" s="33"/>
      <c r="AC3419" s="33"/>
      <c r="AN3419" s="89"/>
      <c r="BL3419" s="42"/>
      <c r="BV3419" s="42"/>
      <c r="BW3419" s="42"/>
      <c r="CY3419" s="19">
        <v>0</v>
      </c>
      <c r="CZ3419" s="19">
        <v>0</v>
      </c>
      <c r="DA3419" s="19">
        <f t="shared" si="107"/>
        <v>0</v>
      </c>
    </row>
    <row r="3420" spans="27:105" x14ac:dyDescent="0.35">
      <c r="AA3420" s="33"/>
      <c r="AB3420" s="33"/>
      <c r="AC3420" s="33"/>
      <c r="AN3420" s="89"/>
      <c r="BL3420" s="42"/>
      <c r="BV3420" s="42"/>
      <c r="BW3420" s="42"/>
      <c r="CY3420" s="19">
        <v>0</v>
      </c>
      <c r="CZ3420" s="19">
        <v>0</v>
      </c>
      <c r="DA3420" s="19">
        <f t="shared" si="107"/>
        <v>0</v>
      </c>
    </row>
    <row r="3421" spans="27:105" x14ac:dyDescent="0.35">
      <c r="AA3421" s="33"/>
      <c r="AB3421" s="33"/>
      <c r="AC3421" s="33"/>
      <c r="AN3421" s="89"/>
      <c r="BL3421" s="42"/>
      <c r="BV3421" s="42"/>
      <c r="BW3421" s="42"/>
      <c r="CY3421" s="19">
        <v>0</v>
      </c>
      <c r="CZ3421" s="19">
        <v>0</v>
      </c>
      <c r="DA3421" s="19">
        <f t="shared" si="107"/>
        <v>0</v>
      </c>
    </row>
    <row r="3422" spans="27:105" x14ac:dyDescent="0.35">
      <c r="AA3422" s="33"/>
      <c r="AB3422" s="33"/>
      <c r="AC3422" s="33"/>
      <c r="AN3422" s="89"/>
      <c r="BL3422" s="42"/>
      <c r="BV3422" s="42"/>
      <c r="BW3422" s="42"/>
      <c r="CY3422" s="19">
        <v>0</v>
      </c>
      <c r="CZ3422" s="19">
        <v>0</v>
      </c>
      <c r="DA3422" s="19">
        <f t="shared" si="107"/>
        <v>0</v>
      </c>
    </row>
    <row r="3423" spans="27:105" x14ac:dyDescent="0.35">
      <c r="AA3423" s="33"/>
      <c r="AB3423" s="33"/>
      <c r="AC3423" s="33"/>
      <c r="AN3423" s="89"/>
      <c r="BL3423" s="42"/>
      <c r="BV3423" s="42"/>
      <c r="BW3423" s="42"/>
      <c r="CY3423" s="19">
        <v>0</v>
      </c>
      <c r="CZ3423" s="19">
        <v>1042.8245978699999</v>
      </c>
      <c r="DA3423" s="19">
        <f t="shared" si="107"/>
        <v>-1042.8245978699999</v>
      </c>
    </row>
    <row r="3424" spans="27:105" x14ac:dyDescent="0.35">
      <c r="AA3424" s="33"/>
      <c r="AB3424" s="33"/>
      <c r="AC3424" s="33"/>
      <c r="AN3424" s="89"/>
      <c r="BL3424" s="42"/>
      <c r="BV3424" s="42"/>
      <c r="BW3424" s="42"/>
      <c r="CY3424" s="19">
        <v>0</v>
      </c>
      <c r="CZ3424" s="19">
        <v>2492.1407851099998</v>
      </c>
      <c r="DA3424" s="19">
        <f t="shared" si="107"/>
        <v>-2492.1407851099998</v>
      </c>
    </row>
    <row r="3425" spans="27:105" x14ac:dyDescent="0.35">
      <c r="AA3425" s="33"/>
      <c r="AB3425" s="33"/>
      <c r="AC3425" s="33"/>
      <c r="AN3425" s="89"/>
      <c r="BL3425" s="42"/>
      <c r="BV3425" s="42"/>
      <c r="BW3425" s="42"/>
      <c r="CY3425" s="19">
        <v>0</v>
      </c>
      <c r="CZ3425" s="19">
        <v>2950.13249787</v>
      </c>
      <c r="DA3425" s="19">
        <f t="shared" si="107"/>
        <v>-2950.13249787</v>
      </c>
    </row>
    <row r="3426" spans="27:105" x14ac:dyDescent="0.35">
      <c r="AA3426" s="33"/>
      <c r="AB3426" s="33"/>
      <c r="AC3426" s="33"/>
      <c r="AN3426" s="89"/>
      <c r="BL3426" s="42"/>
      <c r="BV3426" s="42"/>
      <c r="BW3426" s="42"/>
      <c r="CY3426" s="19">
        <v>0</v>
      </c>
      <c r="CZ3426" s="19">
        <v>1711.1880704</v>
      </c>
      <c r="DA3426" s="19">
        <f t="shared" si="107"/>
        <v>-1711.1880704</v>
      </c>
    </row>
    <row r="3427" spans="27:105" x14ac:dyDescent="0.35">
      <c r="AA3427" s="33"/>
      <c r="AB3427" s="33"/>
      <c r="AC3427" s="33"/>
      <c r="AN3427" s="89"/>
      <c r="BL3427" s="42"/>
      <c r="BV3427" s="42"/>
      <c r="BW3427" s="42"/>
      <c r="CY3427" s="19">
        <v>0</v>
      </c>
      <c r="CZ3427" s="19">
        <v>0</v>
      </c>
      <c r="DA3427" s="19">
        <f t="shared" si="107"/>
        <v>0</v>
      </c>
    </row>
    <row r="3428" spans="27:105" x14ac:dyDescent="0.35">
      <c r="AA3428" s="33"/>
      <c r="AB3428" s="33"/>
      <c r="AC3428" s="33"/>
      <c r="AN3428" s="89"/>
      <c r="BL3428" s="42"/>
      <c r="BV3428" s="42"/>
      <c r="BW3428" s="42"/>
      <c r="CY3428" s="19">
        <v>0</v>
      </c>
      <c r="CZ3428" s="19">
        <v>2238.4966574499999</v>
      </c>
      <c r="DA3428" s="19">
        <f t="shared" si="107"/>
        <v>-2238.4966574499999</v>
      </c>
    </row>
    <row r="3429" spans="27:105" x14ac:dyDescent="0.35">
      <c r="AA3429" s="33"/>
      <c r="AB3429" s="33"/>
      <c r="AC3429" s="33"/>
      <c r="AN3429" s="89"/>
      <c r="BL3429" s="42"/>
      <c r="BV3429" s="42"/>
      <c r="BW3429" s="42"/>
      <c r="CY3429" s="19">
        <v>0</v>
      </c>
      <c r="CZ3429" s="19">
        <v>0</v>
      </c>
      <c r="DA3429" s="19">
        <f t="shared" si="107"/>
        <v>0</v>
      </c>
    </row>
    <row r="3430" spans="27:105" x14ac:dyDescent="0.35">
      <c r="AA3430" s="33"/>
      <c r="AB3430" s="33"/>
      <c r="AC3430" s="33"/>
      <c r="AN3430" s="89"/>
      <c r="BL3430" s="42"/>
      <c r="BV3430" s="42"/>
      <c r="BW3430" s="42"/>
      <c r="CY3430" s="19">
        <v>0</v>
      </c>
      <c r="CZ3430" s="19">
        <v>0</v>
      </c>
      <c r="DA3430" s="19">
        <f t="shared" si="107"/>
        <v>0</v>
      </c>
    </row>
    <row r="3431" spans="27:105" x14ac:dyDescent="0.35">
      <c r="AA3431" s="33"/>
      <c r="AB3431" s="33"/>
      <c r="AC3431" s="33"/>
      <c r="AN3431" s="89"/>
      <c r="BL3431" s="42"/>
      <c r="BV3431" s="42"/>
      <c r="BW3431" s="42"/>
      <c r="CY3431" s="19">
        <v>0</v>
      </c>
      <c r="CZ3431" s="19">
        <v>0</v>
      </c>
      <c r="DA3431" s="19">
        <f t="shared" si="107"/>
        <v>0</v>
      </c>
    </row>
    <row r="3432" spans="27:105" x14ac:dyDescent="0.35">
      <c r="AA3432" s="33"/>
      <c r="AB3432" s="33"/>
      <c r="AC3432" s="33"/>
      <c r="AN3432" s="89"/>
      <c r="BL3432" s="42"/>
      <c r="BV3432" s="42"/>
      <c r="BW3432" s="42"/>
      <c r="CY3432" s="19">
        <v>3000</v>
      </c>
      <c r="CZ3432" s="19">
        <v>0</v>
      </c>
      <c r="DA3432" s="19">
        <f t="shared" si="107"/>
        <v>3000</v>
      </c>
    </row>
    <row r="3433" spans="27:105" x14ac:dyDescent="0.35">
      <c r="AA3433" s="33"/>
      <c r="AB3433" s="33"/>
      <c r="AC3433" s="33"/>
      <c r="AN3433" s="89"/>
      <c r="BL3433" s="42"/>
      <c r="BV3433" s="42"/>
      <c r="BW3433" s="42"/>
      <c r="CY3433" s="19">
        <v>600</v>
      </c>
      <c r="CZ3433" s="19">
        <v>0</v>
      </c>
      <c r="DA3433" s="19">
        <f t="shared" si="107"/>
        <v>600</v>
      </c>
    </row>
    <row r="3434" spans="27:105" x14ac:dyDescent="0.35">
      <c r="AA3434" s="33"/>
      <c r="AB3434" s="33"/>
      <c r="AC3434" s="33"/>
      <c r="AN3434" s="89"/>
      <c r="BL3434" s="42"/>
      <c r="BV3434" s="42"/>
      <c r="BW3434" s="42"/>
      <c r="CY3434" s="19">
        <v>0</v>
      </c>
      <c r="CZ3434" s="19">
        <v>0</v>
      </c>
      <c r="DA3434" s="19">
        <f t="shared" si="107"/>
        <v>0</v>
      </c>
    </row>
    <row r="3435" spans="27:105" x14ac:dyDescent="0.35">
      <c r="AA3435" s="33"/>
      <c r="AB3435" s="33"/>
      <c r="AC3435" s="33"/>
      <c r="AN3435" s="89"/>
      <c r="BL3435" s="42"/>
      <c r="BV3435" s="42"/>
      <c r="BW3435" s="42"/>
      <c r="CY3435" s="19">
        <v>3000</v>
      </c>
      <c r="CZ3435" s="19">
        <v>0</v>
      </c>
      <c r="DA3435" s="19">
        <f t="shared" si="107"/>
        <v>3000</v>
      </c>
    </row>
    <row r="3436" spans="27:105" x14ac:dyDescent="0.35">
      <c r="AA3436" s="33"/>
      <c r="AB3436" s="33"/>
      <c r="AC3436" s="33"/>
      <c r="AN3436" s="89"/>
      <c r="BL3436" s="42"/>
      <c r="BV3436" s="42"/>
      <c r="BW3436" s="42"/>
      <c r="CY3436" s="19">
        <v>0</v>
      </c>
      <c r="CZ3436" s="19">
        <v>0</v>
      </c>
      <c r="DA3436" s="19">
        <f t="shared" si="107"/>
        <v>0</v>
      </c>
    </row>
    <row r="3437" spans="27:105" x14ac:dyDescent="0.35">
      <c r="AA3437" s="33"/>
      <c r="AB3437" s="33"/>
      <c r="AC3437" s="33"/>
      <c r="AN3437" s="89"/>
      <c r="BL3437" s="42"/>
      <c r="BV3437" s="42"/>
      <c r="BW3437" s="42"/>
      <c r="CY3437" s="19">
        <v>0</v>
      </c>
      <c r="CZ3437" s="19">
        <v>0</v>
      </c>
      <c r="DA3437" s="19">
        <f t="shared" si="107"/>
        <v>0</v>
      </c>
    </row>
    <row r="3438" spans="27:105" x14ac:dyDescent="0.35">
      <c r="AA3438" s="33"/>
      <c r="AB3438" s="33"/>
      <c r="AC3438" s="33"/>
      <c r="AN3438" s="89"/>
      <c r="BL3438" s="42"/>
      <c r="BV3438" s="42"/>
      <c r="BW3438" s="42"/>
      <c r="CY3438" s="19">
        <v>0</v>
      </c>
      <c r="CZ3438" s="19">
        <v>0</v>
      </c>
      <c r="DA3438" s="19">
        <f t="shared" si="107"/>
        <v>0</v>
      </c>
    </row>
    <row r="3439" spans="27:105" x14ac:dyDescent="0.35">
      <c r="AA3439" s="33"/>
      <c r="AB3439" s="33"/>
      <c r="AC3439" s="33"/>
      <c r="AN3439" s="89"/>
      <c r="BL3439" s="42"/>
      <c r="BV3439" s="42"/>
      <c r="BW3439" s="42"/>
      <c r="CY3439" s="19">
        <v>0</v>
      </c>
      <c r="CZ3439" s="19">
        <v>0</v>
      </c>
      <c r="DA3439" s="19">
        <f t="shared" si="107"/>
        <v>0</v>
      </c>
    </row>
    <row r="3440" spans="27:105" x14ac:dyDescent="0.35">
      <c r="AA3440" s="33"/>
      <c r="AB3440" s="33"/>
      <c r="AC3440" s="33"/>
      <c r="AN3440" s="89"/>
      <c r="BL3440" s="42"/>
      <c r="BV3440" s="42"/>
      <c r="BW3440" s="42"/>
      <c r="CY3440" s="19">
        <v>3000</v>
      </c>
      <c r="CZ3440" s="19">
        <v>0</v>
      </c>
      <c r="DA3440" s="19">
        <f t="shared" si="107"/>
        <v>3000</v>
      </c>
    </row>
    <row r="3441" spans="27:105" x14ac:dyDescent="0.35">
      <c r="AA3441" s="33"/>
      <c r="AB3441" s="33"/>
      <c r="AC3441" s="33"/>
      <c r="AN3441" s="89"/>
      <c r="BL3441" s="42"/>
      <c r="BV3441" s="42"/>
      <c r="BW3441" s="42"/>
      <c r="CY3441" s="19">
        <v>0</v>
      </c>
      <c r="CZ3441" s="19">
        <v>0</v>
      </c>
      <c r="DA3441" s="19">
        <f t="shared" si="107"/>
        <v>0</v>
      </c>
    </row>
    <row r="3442" spans="27:105" x14ac:dyDescent="0.35">
      <c r="AA3442" s="33"/>
      <c r="AB3442" s="33"/>
      <c r="AC3442" s="33"/>
      <c r="AN3442" s="89"/>
      <c r="BL3442" s="42"/>
      <c r="BV3442" s="42"/>
      <c r="BW3442" s="42"/>
      <c r="CY3442" s="19">
        <v>0</v>
      </c>
      <c r="CZ3442" s="19">
        <v>0</v>
      </c>
      <c r="DA3442" s="19">
        <f t="shared" si="107"/>
        <v>0</v>
      </c>
    </row>
    <row r="3443" spans="27:105" x14ac:dyDescent="0.35">
      <c r="AA3443" s="33"/>
      <c r="AB3443" s="33"/>
      <c r="AC3443" s="33"/>
      <c r="AN3443" s="89"/>
      <c r="BL3443" s="42"/>
      <c r="BV3443" s="42"/>
      <c r="BW3443" s="42"/>
      <c r="CY3443" s="19">
        <v>0</v>
      </c>
      <c r="CZ3443" s="19">
        <v>0</v>
      </c>
      <c r="DA3443" s="19">
        <f t="shared" si="107"/>
        <v>0</v>
      </c>
    </row>
    <row r="3444" spans="27:105" x14ac:dyDescent="0.35">
      <c r="AA3444" s="33"/>
      <c r="AB3444" s="33"/>
      <c r="AC3444" s="33"/>
      <c r="AN3444" s="89"/>
      <c r="BL3444" s="42"/>
      <c r="BV3444" s="42"/>
      <c r="BW3444" s="42"/>
      <c r="CY3444" s="19">
        <v>0</v>
      </c>
      <c r="CZ3444" s="19">
        <v>0</v>
      </c>
      <c r="DA3444" s="19">
        <f t="shared" si="107"/>
        <v>0</v>
      </c>
    </row>
    <row r="3445" spans="27:105" x14ac:dyDescent="0.35">
      <c r="AA3445" s="33"/>
      <c r="AB3445" s="33"/>
      <c r="AC3445" s="33"/>
      <c r="AN3445" s="89"/>
      <c r="BL3445" s="42"/>
      <c r="BV3445" s="42"/>
      <c r="BW3445" s="42"/>
      <c r="CY3445" s="19">
        <v>0</v>
      </c>
      <c r="CZ3445" s="19">
        <v>0</v>
      </c>
      <c r="DA3445" s="19">
        <f t="shared" si="107"/>
        <v>0</v>
      </c>
    </row>
    <row r="3446" spans="27:105" x14ac:dyDescent="0.35">
      <c r="AA3446" s="33"/>
      <c r="AB3446" s="33"/>
      <c r="AC3446" s="33"/>
      <c r="AN3446" s="89"/>
      <c r="BL3446" s="42"/>
      <c r="BV3446" s="42"/>
      <c r="BW3446" s="42"/>
      <c r="CY3446" s="19">
        <v>0</v>
      </c>
      <c r="CZ3446" s="19">
        <v>0</v>
      </c>
      <c r="DA3446" s="19">
        <f t="shared" si="107"/>
        <v>0</v>
      </c>
    </row>
    <row r="3447" spans="27:105" x14ac:dyDescent="0.35">
      <c r="AA3447" s="33"/>
      <c r="AB3447" s="33"/>
      <c r="AC3447" s="33"/>
      <c r="AN3447" s="89"/>
      <c r="BL3447" s="42"/>
      <c r="BV3447" s="42"/>
      <c r="BW3447" s="42"/>
      <c r="CY3447" s="19">
        <v>0</v>
      </c>
      <c r="CZ3447" s="19">
        <v>0</v>
      </c>
      <c r="DA3447" s="19">
        <f t="shared" si="107"/>
        <v>0</v>
      </c>
    </row>
    <row r="3448" spans="27:105" x14ac:dyDescent="0.35">
      <c r="AA3448" s="33"/>
      <c r="AB3448" s="33"/>
      <c r="AC3448" s="33"/>
      <c r="AN3448" s="89"/>
      <c r="BL3448" s="42"/>
      <c r="BV3448" s="42"/>
      <c r="BW3448" s="42"/>
      <c r="CY3448" s="19">
        <v>0</v>
      </c>
      <c r="CZ3448" s="19">
        <v>226.99348510999999</v>
      </c>
      <c r="DA3448" s="19">
        <f t="shared" si="107"/>
        <v>-226.99348510999999</v>
      </c>
    </row>
    <row r="3449" spans="27:105" x14ac:dyDescent="0.35">
      <c r="AA3449" s="33"/>
      <c r="AB3449" s="33"/>
      <c r="AC3449" s="33"/>
      <c r="AN3449" s="89"/>
      <c r="BL3449" s="42"/>
      <c r="BV3449" s="42"/>
      <c r="BW3449" s="42"/>
      <c r="CY3449" s="19">
        <v>0</v>
      </c>
      <c r="CZ3449" s="19">
        <v>1181.9257321</v>
      </c>
      <c r="DA3449" s="19">
        <f t="shared" si="107"/>
        <v>-1181.9257321</v>
      </c>
    </row>
    <row r="3450" spans="27:105" x14ac:dyDescent="0.35">
      <c r="AA3450" s="33"/>
      <c r="AB3450" s="33"/>
      <c r="AC3450" s="33"/>
      <c r="AN3450" s="89"/>
      <c r="BL3450" s="42"/>
      <c r="BV3450" s="42"/>
      <c r="BW3450" s="42"/>
      <c r="CY3450" s="19">
        <v>0</v>
      </c>
      <c r="CZ3450" s="19">
        <v>1775.84890638</v>
      </c>
      <c r="DA3450" s="19">
        <f t="shared" si="107"/>
        <v>-1775.84890638</v>
      </c>
    </row>
    <row r="3451" spans="27:105" x14ac:dyDescent="0.35">
      <c r="AA3451" s="33"/>
      <c r="AB3451" s="33"/>
      <c r="AC3451" s="33"/>
      <c r="AN3451" s="89"/>
      <c r="BL3451" s="42"/>
      <c r="BV3451" s="42"/>
      <c r="BW3451" s="42"/>
      <c r="CY3451" s="19">
        <v>0</v>
      </c>
      <c r="CZ3451" s="19">
        <v>2384.6149276599999</v>
      </c>
      <c r="DA3451" s="19">
        <f t="shared" si="107"/>
        <v>-2384.6149276599999</v>
      </c>
    </row>
    <row r="3452" spans="27:105" x14ac:dyDescent="0.35">
      <c r="AA3452" s="33"/>
      <c r="AB3452" s="33"/>
      <c r="AC3452" s="33"/>
      <c r="AN3452" s="89"/>
      <c r="BL3452" s="42"/>
      <c r="BV3452" s="42"/>
      <c r="BW3452" s="42"/>
      <c r="CY3452" s="19">
        <v>0</v>
      </c>
      <c r="CZ3452" s="19">
        <v>1865.39955745</v>
      </c>
      <c r="DA3452" s="19">
        <f t="shared" si="107"/>
        <v>-1865.39955745</v>
      </c>
    </row>
    <row r="3453" spans="27:105" x14ac:dyDescent="0.35">
      <c r="AA3453" s="33"/>
      <c r="AB3453" s="33"/>
      <c r="AC3453" s="33"/>
      <c r="AN3453" s="89"/>
      <c r="BL3453" s="42"/>
      <c r="BV3453" s="42"/>
      <c r="BW3453" s="42"/>
      <c r="CY3453" s="19">
        <v>0</v>
      </c>
      <c r="CZ3453" s="19">
        <v>3000</v>
      </c>
      <c r="DA3453" s="19">
        <f t="shared" si="107"/>
        <v>-3000</v>
      </c>
    </row>
    <row r="3454" spans="27:105" x14ac:dyDescent="0.35">
      <c r="AA3454" s="33"/>
      <c r="AB3454" s="33"/>
      <c r="AC3454" s="33"/>
      <c r="AN3454" s="89"/>
      <c r="BL3454" s="42"/>
      <c r="BV3454" s="42"/>
      <c r="BW3454" s="42"/>
      <c r="CY3454" s="19">
        <v>0</v>
      </c>
      <c r="CZ3454" s="19">
        <v>0</v>
      </c>
      <c r="DA3454" s="19">
        <f t="shared" si="107"/>
        <v>0</v>
      </c>
    </row>
    <row r="3455" spans="27:105" x14ac:dyDescent="0.35">
      <c r="AA3455" s="33"/>
      <c r="AB3455" s="33"/>
      <c r="AC3455" s="33"/>
      <c r="AN3455" s="89"/>
      <c r="BL3455" s="42"/>
      <c r="BV3455" s="42"/>
      <c r="BW3455" s="42"/>
      <c r="CY3455" s="19">
        <v>0</v>
      </c>
      <c r="CZ3455" s="19">
        <v>0</v>
      </c>
      <c r="DA3455" s="19">
        <f t="shared" si="107"/>
        <v>0</v>
      </c>
    </row>
    <row r="3456" spans="27:105" x14ac:dyDescent="0.35">
      <c r="AA3456" s="33"/>
      <c r="AB3456" s="33"/>
      <c r="AC3456" s="33"/>
      <c r="AN3456" s="89"/>
      <c r="BL3456" s="42"/>
      <c r="BV3456" s="42"/>
      <c r="BW3456" s="42"/>
      <c r="CY3456" s="19">
        <v>0</v>
      </c>
      <c r="CZ3456" s="19">
        <v>0</v>
      </c>
      <c r="DA3456" s="19">
        <f t="shared" si="107"/>
        <v>0</v>
      </c>
    </row>
    <row r="3457" spans="27:105" x14ac:dyDescent="0.35">
      <c r="AA3457" s="33"/>
      <c r="AB3457" s="33"/>
      <c r="AC3457" s="33"/>
      <c r="AN3457" s="89"/>
      <c r="BL3457" s="42"/>
      <c r="BV3457" s="42"/>
      <c r="BW3457" s="42"/>
      <c r="CY3457" s="19">
        <v>1225.15313315</v>
      </c>
      <c r="CZ3457" s="19">
        <v>0</v>
      </c>
      <c r="DA3457" s="19">
        <f t="shared" si="107"/>
        <v>1225.15313315</v>
      </c>
    </row>
    <row r="3458" spans="27:105" x14ac:dyDescent="0.35">
      <c r="AA3458" s="33"/>
      <c r="AB3458" s="33"/>
      <c r="AC3458" s="33"/>
      <c r="AN3458" s="89"/>
      <c r="BL3458" s="42"/>
      <c r="BV3458" s="42"/>
      <c r="BW3458" s="42"/>
      <c r="CY3458" s="19">
        <v>2503.4353061699999</v>
      </c>
      <c r="CZ3458" s="19">
        <v>0</v>
      </c>
      <c r="DA3458" s="19">
        <f t="shared" si="107"/>
        <v>2503.4353061699999</v>
      </c>
    </row>
    <row r="3459" spans="27:105" x14ac:dyDescent="0.35">
      <c r="AA3459" s="33"/>
      <c r="AB3459" s="33"/>
      <c r="AC3459" s="33"/>
      <c r="AN3459" s="89"/>
      <c r="BL3459" s="42"/>
      <c r="BV3459" s="42"/>
      <c r="BW3459" s="42"/>
      <c r="CY3459" s="19">
        <v>55.177042550000003</v>
      </c>
      <c r="CZ3459" s="19">
        <v>0</v>
      </c>
      <c r="DA3459" s="19">
        <f t="shared" si="107"/>
        <v>55.177042550000003</v>
      </c>
    </row>
    <row r="3460" spans="27:105" x14ac:dyDescent="0.35">
      <c r="AA3460" s="33"/>
      <c r="AB3460" s="33"/>
      <c r="AC3460" s="33"/>
      <c r="AN3460" s="89"/>
      <c r="BL3460" s="42"/>
      <c r="BV3460" s="42"/>
      <c r="BW3460" s="42"/>
      <c r="CY3460" s="19">
        <v>183.1557234</v>
      </c>
      <c r="CZ3460" s="19">
        <v>0</v>
      </c>
      <c r="DA3460" s="19">
        <f t="shared" si="107"/>
        <v>183.1557234</v>
      </c>
    </row>
    <row r="3461" spans="27:105" x14ac:dyDescent="0.35">
      <c r="AA3461" s="33"/>
      <c r="AB3461" s="33"/>
      <c r="AC3461" s="33"/>
      <c r="AN3461" s="89"/>
      <c r="BL3461" s="42"/>
      <c r="BV3461" s="42"/>
      <c r="BW3461" s="42"/>
      <c r="CY3461" s="19">
        <v>2616.7154755800002</v>
      </c>
      <c r="CZ3461" s="19">
        <v>0</v>
      </c>
      <c r="DA3461" s="19">
        <f t="shared" si="107"/>
        <v>2616.7154755800002</v>
      </c>
    </row>
    <row r="3462" spans="27:105" x14ac:dyDescent="0.35">
      <c r="AA3462" s="33"/>
      <c r="AB3462" s="33"/>
      <c r="AC3462" s="33"/>
      <c r="AN3462" s="89"/>
      <c r="BL3462" s="42"/>
      <c r="BV3462" s="42"/>
      <c r="BW3462" s="42"/>
      <c r="CY3462" s="19">
        <v>0</v>
      </c>
      <c r="CZ3462" s="19">
        <v>0</v>
      </c>
      <c r="DA3462" s="19">
        <f t="shared" ref="DA3462:DA3525" si="108">CY3462-CZ3462</f>
        <v>0</v>
      </c>
    </row>
    <row r="3463" spans="27:105" x14ac:dyDescent="0.35">
      <c r="AA3463" s="33"/>
      <c r="AB3463" s="33"/>
      <c r="AC3463" s="33"/>
      <c r="AN3463" s="89"/>
      <c r="BL3463" s="42"/>
      <c r="BV3463" s="42"/>
      <c r="BW3463" s="42"/>
      <c r="CY3463" s="19">
        <v>0</v>
      </c>
      <c r="CZ3463" s="19">
        <v>0</v>
      </c>
      <c r="DA3463" s="19">
        <f t="shared" si="108"/>
        <v>0</v>
      </c>
    </row>
    <row r="3464" spans="27:105" x14ac:dyDescent="0.35">
      <c r="AA3464" s="33"/>
      <c r="AB3464" s="33"/>
      <c r="AC3464" s="33"/>
      <c r="AN3464" s="89"/>
      <c r="BL3464" s="42"/>
      <c r="BV3464" s="42"/>
      <c r="BW3464" s="42"/>
      <c r="CY3464" s="19">
        <v>0</v>
      </c>
      <c r="CZ3464" s="19">
        <v>0</v>
      </c>
      <c r="DA3464" s="19">
        <f t="shared" si="108"/>
        <v>0</v>
      </c>
    </row>
    <row r="3465" spans="27:105" x14ac:dyDescent="0.35">
      <c r="AA3465" s="33"/>
      <c r="AB3465" s="33"/>
      <c r="AC3465" s="33"/>
      <c r="AN3465" s="89"/>
      <c r="BL3465" s="42"/>
      <c r="BV3465" s="42"/>
      <c r="BW3465" s="42"/>
      <c r="CY3465" s="19">
        <v>2957.77382979</v>
      </c>
      <c r="CZ3465" s="19">
        <v>0</v>
      </c>
      <c r="DA3465" s="19">
        <f t="shared" si="108"/>
        <v>2957.77382979</v>
      </c>
    </row>
    <row r="3466" spans="27:105" x14ac:dyDescent="0.35">
      <c r="AA3466" s="33"/>
      <c r="AB3466" s="33"/>
      <c r="AC3466" s="33"/>
      <c r="AN3466" s="89"/>
      <c r="BL3466" s="42"/>
      <c r="BV3466" s="42"/>
      <c r="BW3466" s="42"/>
      <c r="CY3466" s="19">
        <v>0</v>
      </c>
      <c r="CZ3466" s="19">
        <v>0</v>
      </c>
      <c r="DA3466" s="19">
        <f t="shared" si="108"/>
        <v>0</v>
      </c>
    </row>
    <row r="3467" spans="27:105" x14ac:dyDescent="0.35">
      <c r="AA3467" s="33"/>
      <c r="AB3467" s="33"/>
      <c r="AC3467" s="33"/>
      <c r="AN3467" s="89"/>
      <c r="BL3467" s="42"/>
      <c r="BV3467" s="42"/>
      <c r="BW3467" s="42"/>
      <c r="CY3467" s="19">
        <v>58.589489360000002</v>
      </c>
      <c r="CZ3467" s="19">
        <v>0</v>
      </c>
      <c r="DA3467" s="19">
        <f t="shared" si="108"/>
        <v>58.589489360000002</v>
      </c>
    </row>
    <row r="3468" spans="27:105" x14ac:dyDescent="0.35">
      <c r="AA3468" s="33"/>
      <c r="AB3468" s="33"/>
      <c r="AC3468" s="33"/>
      <c r="AN3468" s="89"/>
      <c r="BL3468" s="42"/>
      <c r="BV3468" s="42"/>
      <c r="BW3468" s="42"/>
      <c r="CY3468" s="19">
        <v>0</v>
      </c>
      <c r="CZ3468" s="19">
        <v>0</v>
      </c>
      <c r="DA3468" s="19">
        <f t="shared" si="108"/>
        <v>0</v>
      </c>
    </row>
    <row r="3469" spans="27:105" x14ac:dyDescent="0.35">
      <c r="AA3469" s="33"/>
      <c r="AB3469" s="33"/>
      <c r="AC3469" s="33"/>
      <c r="AN3469" s="89"/>
      <c r="BL3469" s="42"/>
      <c r="BV3469" s="42"/>
      <c r="BW3469" s="42"/>
      <c r="CY3469" s="19">
        <v>0</v>
      </c>
      <c r="CZ3469" s="19">
        <v>0</v>
      </c>
      <c r="DA3469" s="19">
        <f t="shared" si="108"/>
        <v>0</v>
      </c>
    </row>
    <row r="3470" spans="27:105" x14ac:dyDescent="0.35">
      <c r="AA3470" s="33"/>
      <c r="AB3470" s="33"/>
      <c r="AC3470" s="33"/>
      <c r="AN3470" s="89"/>
      <c r="BL3470" s="42"/>
      <c r="BV3470" s="42"/>
      <c r="BW3470" s="42"/>
      <c r="CY3470" s="19">
        <v>0</v>
      </c>
      <c r="CZ3470" s="19">
        <v>0</v>
      </c>
      <c r="DA3470" s="19">
        <f t="shared" si="108"/>
        <v>0</v>
      </c>
    </row>
    <row r="3471" spans="27:105" x14ac:dyDescent="0.35">
      <c r="AA3471" s="33"/>
      <c r="AB3471" s="33"/>
      <c r="AC3471" s="33"/>
      <c r="AN3471" s="89"/>
      <c r="BL3471" s="42"/>
      <c r="BV3471" s="42"/>
      <c r="BW3471" s="42"/>
      <c r="CY3471" s="19">
        <v>0</v>
      </c>
      <c r="CZ3471" s="19">
        <v>0</v>
      </c>
      <c r="DA3471" s="19">
        <f t="shared" si="108"/>
        <v>0</v>
      </c>
    </row>
    <row r="3472" spans="27:105" x14ac:dyDescent="0.35">
      <c r="AA3472" s="33"/>
      <c r="AB3472" s="33"/>
      <c r="AC3472" s="33"/>
      <c r="AN3472" s="89"/>
      <c r="BL3472" s="42"/>
      <c r="BV3472" s="42"/>
      <c r="BW3472" s="42"/>
      <c r="CY3472" s="19">
        <v>0</v>
      </c>
      <c r="CZ3472" s="19">
        <v>1191.81738511</v>
      </c>
      <c r="DA3472" s="19">
        <f t="shared" si="108"/>
        <v>-1191.81738511</v>
      </c>
    </row>
    <row r="3473" spans="27:105" x14ac:dyDescent="0.35">
      <c r="AA3473" s="33"/>
      <c r="AB3473" s="33"/>
      <c r="AC3473" s="33"/>
      <c r="AN3473" s="89"/>
      <c r="BL3473" s="42"/>
      <c r="BV3473" s="42"/>
      <c r="BW3473" s="42"/>
      <c r="CY3473" s="19">
        <v>0</v>
      </c>
      <c r="CZ3473" s="19">
        <v>1437.76719787</v>
      </c>
      <c r="DA3473" s="19">
        <f t="shared" si="108"/>
        <v>-1437.76719787</v>
      </c>
    </row>
    <row r="3474" spans="27:105" x14ac:dyDescent="0.35">
      <c r="AA3474" s="33"/>
      <c r="AB3474" s="33"/>
      <c r="AC3474" s="33"/>
      <c r="AN3474" s="89"/>
      <c r="BL3474" s="42"/>
      <c r="BV3474" s="42"/>
      <c r="BW3474" s="42"/>
      <c r="CY3474" s="19">
        <v>0</v>
      </c>
      <c r="CZ3474" s="19">
        <v>2055.7804063799999</v>
      </c>
      <c r="DA3474" s="19">
        <f t="shared" si="108"/>
        <v>-2055.7804063799999</v>
      </c>
    </row>
    <row r="3475" spans="27:105" x14ac:dyDescent="0.35">
      <c r="AA3475" s="33"/>
      <c r="AB3475" s="33"/>
      <c r="AC3475" s="33"/>
      <c r="AN3475" s="89"/>
      <c r="BL3475" s="42"/>
      <c r="BV3475" s="42"/>
      <c r="BW3475" s="42"/>
      <c r="CY3475" s="19">
        <v>0</v>
      </c>
      <c r="CZ3475" s="19">
        <v>2694.7571276600002</v>
      </c>
      <c r="DA3475" s="19">
        <f t="shared" si="108"/>
        <v>-2694.7571276600002</v>
      </c>
    </row>
    <row r="3476" spans="27:105" x14ac:dyDescent="0.35">
      <c r="AA3476" s="33"/>
      <c r="AB3476" s="33"/>
      <c r="AC3476" s="33"/>
      <c r="AN3476" s="89"/>
      <c r="BL3476" s="42"/>
      <c r="BV3476" s="42"/>
      <c r="BW3476" s="42"/>
      <c r="CY3476" s="19">
        <v>0</v>
      </c>
      <c r="CZ3476" s="19">
        <v>1546.31775745</v>
      </c>
      <c r="DA3476" s="19">
        <f t="shared" si="108"/>
        <v>-1546.31775745</v>
      </c>
    </row>
    <row r="3477" spans="27:105" x14ac:dyDescent="0.35">
      <c r="AA3477" s="33"/>
      <c r="AB3477" s="33"/>
      <c r="AC3477" s="33"/>
      <c r="AN3477" s="89"/>
      <c r="BL3477" s="42"/>
      <c r="BV3477" s="42"/>
      <c r="BW3477" s="42"/>
      <c r="CY3477" s="19">
        <v>0</v>
      </c>
      <c r="CZ3477" s="19">
        <v>1508.3427342299999</v>
      </c>
      <c r="DA3477" s="19">
        <f t="shared" si="108"/>
        <v>-1508.3427342299999</v>
      </c>
    </row>
    <row r="3478" spans="27:105" x14ac:dyDescent="0.35">
      <c r="AA3478" s="33"/>
      <c r="AB3478" s="33"/>
      <c r="AC3478" s="33"/>
      <c r="AN3478" s="89"/>
      <c r="BL3478" s="42"/>
      <c r="BV3478" s="42"/>
      <c r="BW3478" s="42"/>
      <c r="CY3478" s="19">
        <v>0</v>
      </c>
      <c r="CZ3478" s="19">
        <v>0</v>
      </c>
      <c r="DA3478" s="19">
        <f t="shared" si="108"/>
        <v>0</v>
      </c>
    </row>
    <row r="3479" spans="27:105" x14ac:dyDescent="0.35">
      <c r="AA3479" s="33"/>
      <c r="AB3479" s="33"/>
      <c r="AC3479" s="33"/>
      <c r="AN3479" s="89"/>
      <c r="BL3479" s="42"/>
      <c r="BV3479" s="42"/>
      <c r="BW3479" s="42"/>
      <c r="CY3479" s="19">
        <v>269.96638723000001</v>
      </c>
      <c r="CZ3479" s="19">
        <v>0</v>
      </c>
      <c r="DA3479" s="19">
        <f t="shared" si="108"/>
        <v>269.96638723000001</v>
      </c>
    </row>
    <row r="3480" spans="27:105" x14ac:dyDescent="0.35">
      <c r="AA3480" s="33"/>
      <c r="AB3480" s="33"/>
      <c r="AC3480" s="33"/>
      <c r="AN3480" s="89"/>
      <c r="BL3480" s="42"/>
      <c r="BV3480" s="42"/>
      <c r="BW3480" s="42"/>
      <c r="CY3480" s="19">
        <v>3000</v>
      </c>
      <c r="CZ3480" s="19">
        <v>0</v>
      </c>
      <c r="DA3480" s="19">
        <f t="shared" si="108"/>
        <v>3000</v>
      </c>
    </row>
    <row r="3481" spans="27:105" x14ac:dyDescent="0.35">
      <c r="AA3481" s="33"/>
      <c r="AB3481" s="33"/>
      <c r="AC3481" s="33"/>
      <c r="AN3481" s="89"/>
      <c r="BL3481" s="42"/>
      <c r="BV3481" s="42"/>
      <c r="BW3481" s="42"/>
      <c r="CY3481" s="19">
        <v>2730.0336127700002</v>
      </c>
      <c r="CZ3481" s="19">
        <v>0</v>
      </c>
      <c r="DA3481" s="19">
        <f t="shared" si="108"/>
        <v>2730.0336127700002</v>
      </c>
    </row>
    <row r="3482" spans="27:105" x14ac:dyDescent="0.35">
      <c r="AA3482" s="33"/>
      <c r="AB3482" s="33"/>
      <c r="AC3482" s="33"/>
      <c r="AN3482" s="89"/>
      <c r="BL3482" s="42"/>
      <c r="BV3482" s="42"/>
      <c r="BW3482" s="42"/>
      <c r="CY3482" s="19">
        <v>0</v>
      </c>
      <c r="CZ3482" s="19">
        <v>0</v>
      </c>
      <c r="DA3482" s="19">
        <f t="shared" si="108"/>
        <v>0</v>
      </c>
    </row>
    <row r="3483" spans="27:105" x14ac:dyDescent="0.35">
      <c r="AA3483" s="33"/>
      <c r="AB3483" s="33"/>
      <c r="AC3483" s="33"/>
      <c r="AN3483" s="89"/>
      <c r="BL3483" s="42"/>
      <c r="BV3483" s="42"/>
      <c r="BW3483" s="42"/>
      <c r="CY3483" s="19">
        <v>0</v>
      </c>
      <c r="CZ3483" s="19">
        <v>0</v>
      </c>
      <c r="DA3483" s="19">
        <f t="shared" si="108"/>
        <v>0</v>
      </c>
    </row>
    <row r="3484" spans="27:105" x14ac:dyDescent="0.35">
      <c r="AA3484" s="33"/>
      <c r="AB3484" s="33"/>
      <c r="AC3484" s="33"/>
      <c r="AN3484" s="89"/>
      <c r="BL3484" s="42"/>
      <c r="BV3484" s="42"/>
      <c r="BW3484" s="42"/>
      <c r="CY3484" s="19">
        <v>0</v>
      </c>
      <c r="CZ3484" s="19">
        <v>0</v>
      </c>
      <c r="DA3484" s="19">
        <f t="shared" si="108"/>
        <v>0</v>
      </c>
    </row>
    <row r="3485" spans="27:105" x14ac:dyDescent="0.35">
      <c r="AA3485" s="33"/>
      <c r="AB3485" s="33"/>
      <c r="AC3485" s="33"/>
      <c r="AN3485" s="89"/>
      <c r="BL3485" s="42"/>
      <c r="BV3485" s="42"/>
      <c r="BW3485" s="42"/>
      <c r="CY3485" s="19">
        <v>0</v>
      </c>
      <c r="CZ3485" s="19">
        <v>0</v>
      </c>
      <c r="DA3485" s="19">
        <f t="shared" si="108"/>
        <v>0</v>
      </c>
    </row>
    <row r="3486" spans="27:105" x14ac:dyDescent="0.35">
      <c r="AA3486" s="33"/>
      <c r="AB3486" s="33"/>
      <c r="AC3486" s="33"/>
      <c r="AN3486" s="89"/>
      <c r="BL3486" s="42"/>
      <c r="BV3486" s="42"/>
      <c r="BW3486" s="42"/>
      <c r="CY3486" s="19">
        <v>0</v>
      </c>
      <c r="CZ3486" s="19">
        <v>0</v>
      </c>
      <c r="DA3486" s="19">
        <f t="shared" si="108"/>
        <v>0</v>
      </c>
    </row>
    <row r="3487" spans="27:105" x14ac:dyDescent="0.35">
      <c r="AA3487" s="33"/>
      <c r="AB3487" s="33"/>
      <c r="AC3487" s="33"/>
      <c r="AN3487" s="89"/>
      <c r="BL3487" s="42"/>
      <c r="BV3487" s="42"/>
      <c r="BW3487" s="42"/>
      <c r="CY3487" s="19">
        <v>0</v>
      </c>
      <c r="CZ3487" s="19">
        <v>0</v>
      </c>
      <c r="DA3487" s="19">
        <f t="shared" si="108"/>
        <v>0</v>
      </c>
    </row>
    <row r="3488" spans="27:105" x14ac:dyDescent="0.35">
      <c r="AA3488" s="33"/>
      <c r="AB3488" s="33"/>
      <c r="AC3488" s="33"/>
      <c r="AN3488" s="89"/>
      <c r="BL3488" s="42"/>
      <c r="BV3488" s="42"/>
      <c r="BW3488" s="42"/>
      <c r="CY3488" s="19">
        <v>0</v>
      </c>
      <c r="CZ3488" s="19">
        <v>0</v>
      </c>
      <c r="DA3488" s="19">
        <f t="shared" si="108"/>
        <v>0</v>
      </c>
    </row>
    <row r="3489" spans="27:105" x14ac:dyDescent="0.35">
      <c r="AA3489" s="33"/>
      <c r="AB3489" s="33"/>
      <c r="AC3489" s="33"/>
      <c r="AN3489" s="89"/>
      <c r="BL3489" s="42"/>
      <c r="BV3489" s="42"/>
      <c r="BW3489" s="42"/>
      <c r="CY3489" s="19">
        <v>1625.6820297899999</v>
      </c>
      <c r="CZ3489" s="19">
        <v>0</v>
      </c>
      <c r="DA3489" s="19">
        <f t="shared" si="108"/>
        <v>1625.6820297899999</v>
      </c>
    </row>
    <row r="3490" spans="27:105" x14ac:dyDescent="0.35">
      <c r="AA3490" s="33"/>
      <c r="AB3490" s="33"/>
      <c r="AC3490" s="33"/>
      <c r="AN3490" s="89"/>
      <c r="BL3490" s="42"/>
      <c r="BV3490" s="42"/>
      <c r="BW3490" s="42"/>
      <c r="CY3490" s="19">
        <v>223.94128085</v>
      </c>
      <c r="CZ3490" s="19">
        <v>0</v>
      </c>
      <c r="DA3490" s="19">
        <f t="shared" si="108"/>
        <v>223.94128085</v>
      </c>
    </row>
    <row r="3491" spans="27:105" x14ac:dyDescent="0.35">
      <c r="AA3491" s="33"/>
      <c r="AB3491" s="33"/>
      <c r="AC3491" s="33"/>
      <c r="AN3491" s="89"/>
      <c r="BL3491" s="42"/>
      <c r="BV3491" s="42"/>
      <c r="BW3491" s="42"/>
      <c r="CY3491" s="19">
        <v>1750.37668936</v>
      </c>
      <c r="CZ3491" s="19">
        <v>0</v>
      </c>
      <c r="DA3491" s="19">
        <f t="shared" si="108"/>
        <v>1750.37668936</v>
      </c>
    </row>
    <row r="3492" spans="27:105" x14ac:dyDescent="0.35">
      <c r="AA3492" s="33"/>
      <c r="AB3492" s="33"/>
      <c r="AC3492" s="33"/>
      <c r="AN3492" s="89"/>
      <c r="BL3492" s="42"/>
      <c r="BV3492" s="42"/>
      <c r="BW3492" s="42"/>
      <c r="CY3492" s="19">
        <v>0</v>
      </c>
      <c r="CZ3492" s="19">
        <v>0</v>
      </c>
      <c r="DA3492" s="19">
        <f t="shared" si="108"/>
        <v>0</v>
      </c>
    </row>
    <row r="3493" spans="27:105" x14ac:dyDescent="0.35">
      <c r="AA3493" s="33"/>
      <c r="AB3493" s="33"/>
      <c r="AC3493" s="33"/>
      <c r="AN3493" s="89"/>
      <c r="BL3493" s="42"/>
      <c r="BV3493" s="42"/>
      <c r="BW3493" s="42"/>
      <c r="CY3493" s="19">
        <v>0</v>
      </c>
      <c r="CZ3493" s="19">
        <v>0</v>
      </c>
      <c r="DA3493" s="19">
        <f t="shared" si="108"/>
        <v>0</v>
      </c>
    </row>
    <row r="3494" spans="27:105" x14ac:dyDescent="0.35">
      <c r="AA3494" s="33"/>
      <c r="AB3494" s="33"/>
      <c r="AC3494" s="33"/>
      <c r="AN3494" s="89"/>
      <c r="BL3494" s="42"/>
      <c r="BV3494" s="42"/>
      <c r="BW3494" s="42"/>
      <c r="CY3494" s="19">
        <v>0</v>
      </c>
      <c r="CZ3494" s="19">
        <v>33.791582980000001</v>
      </c>
      <c r="DA3494" s="19">
        <f t="shared" si="108"/>
        <v>-33.791582980000001</v>
      </c>
    </row>
    <row r="3495" spans="27:105" x14ac:dyDescent="0.35">
      <c r="AA3495" s="33"/>
      <c r="AB3495" s="33"/>
      <c r="AC3495" s="33"/>
      <c r="AN3495" s="89"/>
      <c r="BL3495" s="42"/>
      <c r="BV3495" s="42"/>
      <c r="BW3495" s="42"/>
      <c r="CY3495" s="19">
        <v>0</v>
      </c>
      <c r="CZ3495" s="19">
        <v>0</v>
      </c>
      <c r="DA3495" s="19">
        <f t="shared" si="108"/>
        <v>0</v>
      </c>
    </row>
    <row r="3496" spans="27:105" x14ac:dyDescent="0.35">
      <c r="AA3496" s="33"/>
      <c r="AB3496" s="33"/>
      <c r="AC3496" s="33"/>
      <c r="AN3496" s="89"/>
      <c r="BL3496" s="42"/>
      <c r="BV3496" s="42"/>
      <c r="BW3496" s="42"/>
      <c r="CY3496" s="19">
        <v>0</v>
      </c>
      <c r="CZ3496" s="19">
        <v>389.60162783999999</v>
      </c>
      <c r="DA3496" s="19">
        <f t="shared" si="108"/>
        <v>-389.60162783999999</v>
      </c>
    </row>
    <row r="3497" spans="27:105" x14ac:dyDescent="0.35">
      <c r="AA3497" s="33"/>
      <c r="AB3497" s="33"/>
      <c r="AC3497" s="33"/>
      <c r="AN3497" s="89"/>
      <c r="BL3497" s="42"/>
      <c r="BV3497" s="42"/>
      <c r="BW3497" s="42"/>
      <c r="CY3497" s="19">
        <v>0</v>
      </c>
      <c r="CZ3497" s="19">
        <v>1011.38939787</v>
      </c>
      <c r="DA3497" s="19">
        <f t="shared" si="108"/>
        <v>-1011.38939787</v>
      </c>
    </row>
    <row r="3498" spans="27:105" x14ac:dyDescent="0.35">
      <c r="AA3498" s="33"/>
      <c r="AB3498" s="33"/>
      <c r="AC3498" s="33"/>
      <c r="AN3498" s="89"/>
      <c r="BL3498" s="42"/>
      <c r="BV3498" s="42"/>
      <c r="BW3498" s="42"/>
      <c r="CY3498" s="19">
        <v>0</v>
      </c>
      <c r="CZ3498" s="19">
        <v>3000</v>
      </c>
      <c r="DA3498" s="19">
        <f t="shared" si="108"/>
        <v>-3000</v>
      </c>
    </row>
    <row r="3499" spans="27:105" x14ac:dyDescent="0.35">
      <c r="AA3499" s="33"/>
      <c r="AB3499" s="33"/>
      <c r="AC3499" s="33"/>
      <c r="AN3499" s="89"/>
      <c r="BL3499" s="42"/>
      <c r="BV3499" s="42"/>
      <c r="BW3499" s="42"/>
      <c r="CY3499" s="19">
        <v>0</v>
      </c>
      <c r="CZ3499" s="19">
        <v>3000</v>
      </c>
      <c r="DA3499" s="19">
        <f t="shared" si="108"/>
        <v>-3000</v>
      </c>
    </row>
    <row r="3500" spans="27:105" x14ac:dyDescent="0.35">
      <c r="AA3500" s="33"/>
      <c r="AB3500" s="33"/>
      <c r="AC3500" s="33"/>
      <c r="AN3500" s="89"/>
      <c r="BL3500" s="42"/>
      <c r="BV3500" s="42"/>
      <c r="BW3500" s="42"/>
      <c r="CY3500" s="19">
        <v>0</v>
      </c>
      <c r="CZ3500" s="19">
        <v>3000</v>
      </c>
      <c r="DA3500" s="19">
        <f t="shared" si="108"/>
        <v>-3000</v>
      </c>
    </row>
    <row r="3501" spans="27:105" x14ac:dyDescent="0.35">
      <c r="AA3501" s="33"/>
      <c r="AB3501" s="33"/>
      <c r="AC3501" s="33"/>
      <c r="AN3501" s="89"/>
      <c r="BL3501" s="42"/>
      <c r="BV3501" s="42"/>
      <c r="BW3501" s="42"/>
      <c r="CY3501" s="19">
        <v>0</v>
      </c>
      <c r="CZ3501" s="19">
        <v>0</v>
      </c>
      <c r="DA3501" s="19">
        <f t="shared" si="108"/>
        <v>0</v>
      </c>
    </row>
    <row r="3502" spans="27:105" x14ac:dyDescent="0.35">
      <c r="AA3502" s="33"/>
      <c r="AB3502" s="33"/>
      <c r="AC3502" s="33"/>
      <c r="AN3502" s="89"/>
      <c r="BL3502" s="42"/>
      <c r="BV3502" s="42"/>
      <c r="BW3502" s="42"/>
      <c r="CY3502" s="19">
        <v>0</v>
      </c>
      <c r="CZ3502" s="19">
        <v>0</v>
      </c>
      <c r="DA3502" s="19">
        <f t="shared" si="108"/>
        <v>0</v>
      </c>
    </row>
    <row r="3503" spans="27:105" x14ac:dyDescent="0.35">
      <c r="AA3503" s="33"/>
      <c r="AB3503" s="33"/>
      <c r="AC3503" s="33"/>
      <c r="AN3503" s="89"/>
      <c r="BL3503" s="42"/>
      <c r="BV3503" s="42"/>
      <c r="BW3503" s="42"/>
      <c r="CY3503" s="19">
        <v>0</v>
      </c>
      <c r="CZ3503" s="19">
        <v>0</v>
      </c>
      <c r="DA3503" s="19">
        <f t="shared" si="108"/>
        <v>0</v>
      </c>
    </row>
    <row r="3504" spans="27:105" x14ac:dyDescent="0.35">
      <c r="AA3504" s="33"/>
      <c r="AB3504" s="33"/>
      <c r="AC3504" s="33"/>
      <c r="AN3504" s="89"/>
      <c r="BL3504" s="42"/>
      <c r="BV3504" s="42"/>
      <c r="BW3504" s="42"/>
      <c r="CY3504" s="19">
        <v>0</v>
      </c>
      <c r="CZ3504" s="19">
        <v>0</v>
      </c>
      <c r="DA3504" s="19">
        <f t="shared" si="108"/>
        <v>0</v>
      </c>
    </row>
    <row r="3505" spans="27:105" x14ac:dyDescent="0.35">
      <c r="AA3505" s="33"/>
      <c r="AB3505" s="33"/>
      <c r="AC3505" s="33"/>
      <c r="AN3505" s="89"/>
      <c r="BL3505" s="42"/>
      <c r="BV3505" s="42"/>
      <c r="BW3505" s="42"/>
      <c r="CY3505" s="19">
        <v>1430.41887234</v>
      </c>
      <c r="CZ3505" s="19">
        <v>0</v>
      </c>
      <c r="DA3505" s="19">
        <f t="shared" si="108"/>
        <v>1430.41887234</v>
      </c>
    </row>
    <row r="3506" spans="27:105" x14ac:dyDescent="0.35">
      <c r="AA3506" s="33"/>
      <c r="AB3506" s="33"/>
      <c r="AC3506" s="33"/>
      <c r="AN3506" s="89"/>
      <c r="BL3506" s="42"/>
      <c r="BV3506" s="42"/>
      <c r="BW3506" s="42"/>
      <c r="CY3506" s="19">
        <v>1640.75344255</v>
      </c>
      <c r="CZ3506" s="19">
        <v>0</v>
      </c>
      <c r="DA3506" s="19">
        <f t="shared" si="108"/>
        <v>1640.75344255</v>
      </c>
    </row>
    <row r="3507" spans="27:105" x14ac:dyDescent="0.35">
      <c r="AA3507" s="33"/>
      <c r="AB3507" s="33"/>
      <c r="AC3507" s="33"/>
      <c r="AN3507" s="89"/>
      <c r="BL3507" s="42"/>
      <c r="BV3507" s="42"/>
      <c r="BW3507" s="42"/>
      <c r="CY3507" s="19">
        <v>0</v>
      </c>
      <c r="CZ3507" s="19">
        <v>0</v>
      </c>
      <c r="DA3507" s="19">
        <f t="shared" si="108"/>
        <v>0</v>
      </c>
    </row>
    <row r="3508" spans="27:105" x14ac:dyDescent="0.35">
      <c r="AA3508" s="33"/>
      <c r="AB3508" s="33"/>
      <c r="AC3508" s="33"/>
      <c r="AN3508" s="89"/>
      <c r="BL3508" s="42"/>
      <c r="BV3508" s="42"/>
      <c r="BW3508" s="42"/>
      <c r="CY3508" s="19">
        <v>1069.04284639</v>
      </c>
      <c r="CZ3508" s="19">
        <v>0</v>
      </c>
      <c r="DA3508" s="19">
        <f t="shared" si="108"/>
        <v>1069.04284639</v>
      </c>
    </row>
    <row r="3509" spans="27:105" x14ac:dyDescent="0.35">
      <c r="AA3509" s="33"/>
      <c r="AB3509" s="33"/>
      <c r="AC3509" s="33"/>
      <c r="AN3509" s="89"/>
      <c r="BL3509" s="42"/>
      <c r="BV3509" s="42"/>
      <c r="BW3509" s="42"/>
      <c r="CY3509" s="19">
        <v>0</v>
      </c>
      <c r="CZ3509" s="19">
        <v>0</v>
      </c>
      <c r="DA3509" s="19">
        <f t="shared" si="108"/>
        <v>0</v>
      </c>
    </row>
    <row r="3510" spans="27:105" x14ac:dyDescent="0.35">
      <c r="AA3510" s="33"/>
      <c r="AB3510" s="33"/>
      <c r="AC3510" s="33"/>
      <c r="AN3510" s="89"/>
      <c r="BL3510" s="42"/>
      <c r="BV3510" s="42"/>
      <c r="BW3510" s="42"/>
      <c r="CY3510" s="19">
        <v>0</v>
      </c>
      <c r="CZ3510" s="19">
        <v>0</v>
      </c>
      <c r="DA3510" s="19">
        <f t="shared" si="108"/>
        <v>0</v>
      </c>
    </row>
    <row r="3511" spans="27:105" x14ac:dyDescent="0.35">
      <c r="AA3511" s="33"/>
      <c r="AB3511" s="33"/>
      <c r="AC3511" s="33"/>
      <c r="AN3511" s="89"/>
      <c r="BL3511" s="42"/>
      <c r="BV3511" s="42"/>
      <c r="BW3511" s="42"/>
      <c r="CY3511" s="19">
        <v>0</v>
      </c>
      <c r="CZ3511" s="19">
        <v>0</v>
      </c>
      <c r="DA3511" s="19">
        <f t="shared" si="108"/>
        <v>0</v>
      </c>
    </row>
    <row r="3512" spans="27:105" x14ac:dyDescent="0.35">
      <c r="AA3512" s="33"/>
      <c r="AB3512" s="33"/>
      <c r="AC3512" s="33"/>
      <c r="AN3512" s="89"/>
      <c r="BL3512" s="42"/>
      <c r="BV3512" s="42"/>
      <c r="BW3512" s="42"/>
      <c r="CY3512" s="19">
        <v>1621.96765106</v>
      </c>
      <c r="CZ3512" s="19">
        <v>0</v>
      </c>
      <c r="DA3512" s="19">
        <f t="shared" si="108"/>
        <v>1621.96765106</v>
      </c>
    </row>
    <row r="3513" spans="27:105" x14ac:dyDescent="0.35">
      <c r="AA3513" s="33"/>
      <c r="AB3513" s="33"/>
      <c r="AC3513" s="33"/>
      <c r="AN3513" s="89"/>
      <c r="BL3513" s="42"/>
      <c r="BV3513" s="42"/>
      <c r="BW3513" s="42"/>
      <c r="CY3513" s="19">
        <v>0</v>
      </c>
      <c r="CZ3513" s="19">
        <v>0</v>
      </c>
      <c r="DA3513" s="19">
        <f t="shared" si="108"/>
        <v>0</v>
      </c>
    </row>
    <row r="3514" spans="27:105" x14ac:dyDescent="0.35">
      <c r="AA3514" s="33"/>
      <c r="AB3514" s="33"/>
      <c r="AC3514" s="33"/>
      <c r="AN3514" s="89"/>
      <c r="BL3514" s="42"/>
      <c r="BV3514" s="42"/>
      <c r="BW3514" s="42"/>
      <c r="CY3514" s="19">
        <v>2579.2947276599998</v>
      </c>
      <c r="CZ3514" s="19">
        <v>0</v>
      </c>
      <c r="DA3514" s="19">
        <f t="shared" si="108"/>
        <v>2579.2947276599998</v>
      </c>
    </row>
    <row r="3515" spans="27:105" x14ac:dyDescent="0.35">
      <c r="AA3515" s="33"/>
      <c r="AB3515" s="33"/>
      <c r="AC3515" s="33"/>
      <c r="AN3515" s="89"/>
      <c r="BL3515" s="42"/>
      <c r="BV3515" s="42"/>
      <c r="BW3515" s="42"/>
      <c r="CY3515" s="19">
        <v>0</v>
      </c>
      <c r="CZ3515" s="19">
        <v>0</v>
      </c>
      <c r="DA3515" s="19">
        <f t="shared" si="108"/>
        <v>0</v>
      </c>
    </row>
    <row r="3516" spans="27:105" x14ac:dyDescent="0.35">
      <c r="AA3516" s="33"/>
      <c r="AB3516" s="33"/>
      <c r="AC3516" s="33"/>
      <c r="AN3516" s="89"/>
      <c r="BL3516" s="42"/>
      <c r="BV3516" s="42"/>
      <c r="BW3516" s="42"/>
      <c r="CY3516" s="19">
        <v>1258.52245999</v>
      </c>
      <c r="CZ3516" s="19">
        <v>0</v>
      </c>
      <c r="DA3516" s="19">
        <f t="shared" si="108"/>
        <v>1258.52245999</v>
      </c>
    </row>
    <row r="3517" spans="27:105" x14ac:dyDescent="0.35">
      <c r="AA3517" s="33"/>
      <c r="AB3517" s="33"/>
      <c r="AC3517" s="33"/>
      <c r="AN3517" s="89"/>
      <c r="BL3517" s="42"/>
      <c r="BV3517" s="42"/>
      <c r="BW3517" s="42"/>
      <c r="CY3517" s="19">
        <v>0</v>
      </c>
      <c r="CZ3517" s="19">
        <v>0</v>
      </c>
      <c r="DA3517" s="19">
        <f t="shared" si="108"/>
        <v>0</v>
      </c>
    </row>
    <row r="3518" spans="27:105" x14ac:dyDescent="0.35">
      <c r="AA3518" s="33"/>
      <c r="AB3518" s="33"/>
      <c r="AC3518" s="33"/>
      <c r="AN3518" s="89"/>
      <c r="BL3518" s="42"/>
      <c r="BV3518" s="42"/>
      <c r="BW3518" s="42"/>
      <c r="CY3518" s="19">
        <v>0</v>
      </c>
      <c r="CZ3518" s="19">
        <v>0</v>
      </c>
      <c r="DA3518" s="19">
        <f t="shared" si="108"/>
        <v>0</v>
      </c>
    </row>
    <row r="3519" spans="27:105" x14ac:dyDescent="0.35">
      <c r="AA3519" s="33"/>
      <c r="AB3519" s="33"/>
      <c r="AC3519" s="33"/>
      <c r="AN3519" s="89"/>
      <c r="BL3519" s="42"/>
      <c r="BV3519" s="42"/>
      <c r="BW3519" s="42"/>
      <c r="CY3519" s="19">
        <v>0</v>
      </c>
      <c r="CZ3519" s="19">
        <v>0</v>
      </c>
      <c r="DA3519" s="19">
        <f t="shared" si="108"/>
        <v>0</v>
      </c>
    </row>
    <row r="3520" spans="27:105" x14ac:dyDescent="0.35">
      <c r="AA3520" s="33"/>
      <c r="AB3520" s="33"/>
      <c r="AC3520" s="33"/>
      <c r="AN3520" s="89"/>
      <c r="BL3520" s="42"/>
      <c r="BV3520" s="42"/>
      <c r="BW3520" s="42"/>
      <c r="CY3520" s="19">
        <v>0</v>
      </c>
      <c r="CZ3520" s="19">
        <v>619.46838510999999</v>
      </c>
      <c r="DA3520" s="19">
        <f t="shared" si="108"/>
        <v>-619.46838510999999</v>
      </c>
    </row>
    <row r="3521" spans="27:105" x14ac:dyDescent="0.35">
      <c r="AA3521" s="33"/>
      <c r="AB3521" s="33"/>
      <c r="AC3521" s="33"/>
      <c r="AN3521" s="89"/>
      <c r="BL3521" s="42"/>
      <c r="BV3521" s="42"/>
      <c r="BW3521" s="42"/>
      <c r="CY3521" s="19">
        <v>0</v>
      </c>
      <c r="CZ3521" s="19">
        <v>1653.30159787</v>
      </c>
      <c r="DA3521" s="19">
        <f t="shared" si="108"/>
        <v>-1653.30159787</v>
      </c>
    </row>
    <row r="3522" spans="27:105" x14ac:dyDescent="0.35">
      <c r="AA3522" s="33"/>
      <c r="AB3522" s="33"/>
      <c r="AC3522" s="33"/>
      <c r="AN3522" s="89"/>
      <c r="BL3522" s="42"/>
      <c r="BV3522" s="42"/>
      <c r="BW3522" s="42"/>
      <c r="CY3522" s="19">
        <v>0</v>
      </c>
      <c r="CZ3522" s="19">
        <v>2173.1093810399998</v>
      </c>
      <c r="DA3522" s="19">
        <f t="shared" si="108"/>
        <v>-2173.1093810399998</v>
      </c>
    </row>
    <row r="3523" spans="27:105" x14ac:dyDescent="0.35">
      <c r="AA3523" s="33"/>
      <c r="AB3523" s="33"/>
      <c r="AC3523" s="33"/>
      <c r="AN3523" s="89"/>
      <c r="BL3523" s="42"/>
      <c r="BV3523" s="42"/>
      <c r="BW3523" s="42"/>
      <c r="CY3523" s="19">
        <v>0</v>
      </c>
      <c r="CZ3523" s="19">
        <v>3000</v>
      </c>
      <c r="DA3523" s="19">
        <f t="shared" si="108"/>
        <v>-3000</v>
      </c>
    </row>
    <row r="3524" spans="27:105" x14ac:dyDescent="0.35">
      <c r="AA3524" s="33"/>
      <c r="AB3524" s="33"/>
      <c r="AC3524" s="33"/>
      <c r="AN3524" s="89"/>
      <c r="BL3524" s="42"/>
      <c r="BV3524" s="42"/>
      <c r="BW3524" s="42"/>
      <c r="CY3524" s="19">
        <v>0</v>
      </c>
      <c r="CZ3524" s="19">
        <v>1671.6814574499999</v>
      </c>
      <c r="DA3524" s="19">
        <f t="shared" si="108"/>
        <v>-1671.6814574499999</v>
      </c>
    </row>
    <row r="3525" spans="27:105" x14ac:dyDescent="0.35">
      <c r="AA3525" s="33"/>
      <c r="AB3525" s="33"/>
      <c r="AC3525" s="33"/>
      <c r="AN3525" s="89"/>
      <c r="BL3525" s="42"/>
      <c r="BV3525" s="42"/>
      <c r="BW3525" s="42"/>
      <c r="CY3525" s="19">
        <v>0</v>
      </c>
      <c r="CZ3525" s="19">
        <v>1317.22178723</v>
      </c>
      <c r="DA3525" s="19">
        <f t="shared" si="108"/>
        <v>-1317.22178723</v>
      </c>
    </row>
    <row r="3526" spans="27:105" x14ac:dyDescent="0.35">
      <c r="AA3526" s="33"/>
      <c r="AB3526" s="33"/>
      <c r="AC3526" s="33"/>
      <c r="AN3526" s="89"/>
      <c r="BL3526" s="42"/>
      <c r="BV3526" s="42"/>
      <c r="BW3526" s="42"/>
      <c r="CY3526" s="19">
        <v>0</v>
      </c>
      <c r="CZ3526" s="19">
        <v>0</v>
      </c>
      <c r="DA3526" s="19">
        <f t="shared" ref="DA3526:DA3589" si="109">CY3526-CZ3526</f>
        <v>0</v>
      </c>
    </row>
    <row r="3527" spans="27:105" x14ac:dyDescent="0.35">
      <c r="AA3527" s="33"/>
      <c r="AB3527" s="33"/>
      <c r="AC3527" s="33"/>
      <c r="AN3527" s="89"/>
      <c r="BL3527" s="42"/>
      <c r="BV3527" s="42"/>
      <c r="BW3527" s="42"/>
      <c r="CY3527" s="19">
        <v>0</v>
      </c>
      <c r="CZ3527" s="19">
        <v>0</v>
      </c>
      <c r="DA3527" s="19">
        <f t="shared" si="109"/>
        <v>0</v>
      </c>
    </row>
    <row r="3528" spans="27:105" x14ac:dyDescent="0.35">
      <c r="AA3528" s="33"/>
      <c r="AB3528" s="33"/>
      <c r="AC3528" s="33"/>
      <c r="AN3528" s="89"/>
      <c r="BL3528" s="42"/>
      <c r="BV3528" s="42"/>
      <c r="BW3528" s="42"/>
      <c r="CY3528" s="19">
        <v>2317.5031638300002</v>
      </c>
      <c r="CZ3528" s="19">
        <v>0</v>
      </c>
      <c r="DA3528" s="19">
        <f t="shared" si="109"/>
        <v>2317.5031638300002</v>
      </c>
    </row>
    <row r="3529" spans="27:105" x14ac:dyDescent="0.35">
      <c r="AA3529" s="33"/>
      <c r="AB3529" s="33"/>
      <c r="AC3529" s="33"/>
      <c r="AN3529" s="89"/>
      <c r="BL3529" s="42"/>
      <c r="BV3529" s="42"/>
      <c r="BW3529" s="42"/>
      <c r="CY3529" s="19">
        <v>0</v>
      </c>
      <c r="CZ3529" s="19">
        <v>0</v>
      </c>
      <c r="DA3529" s="19">
        <f t="shared" si="109"/>
        <v>0</v>
      </c>
    </row>
    <row r="3530" spans="27:105" x14ac:dyDescent="0.35">
      <c r="AA3530" s="33"/>
      <c r="AB3530" s="33"/>
      <c r="AC3530" s="33"/>
      <c r="AN3530" s="89"/>
      <c r="BL3530" s="42"/>
      <c r="BV3530" s="42"/>
      <c r="BW3530" s="42"/>
      <c r="CY3530" s="19">
        <v>2244.54424255</v>
      </c>
      <c r="CZ3530" s="19">
        <v>0</v>
      </c>
      <c r="DA3530" s="19">
        <f t="shared" si="109"/>
        <v>2244.54424255</v>
      </c>
    </row>
    <row r="3531" spans="27:105" x14ac:dyDescent="0.35">
      <c r="AA3531" s="33"/>
      <c r="AB3531" s="33"/>
      <c r="AC3531" s="33"/>
      <c r="AN3531" s="89"/>
      <c r="BL3531" s="42"/>
      <c r="BV3531" s="42"/>
      <c r="BW3531" s="42"/>
      <c r="CY3531" s="19">
        <v>0</v>
      </c>
      <c r="CZ3531" s="19">
        <v>0</v>
      </c>
      <c r="DA3531" s="19">
        <f t="shared" si="109"/>
        <v>0</v>
      </c>
    </row>
    <row r="3532" spans="27:105" x14ac:dyDescent="0.35">
      <c r="AA3532" s="33"/>
      <c r="AB3532" s="33"/>
      <c r="AC3532" s="33"/>
      <c r="AN3532" s="89"/>
      <c r="BL3532" s="42"/>
      <c r="BV3532" s="42"/>
      <c r="BW3532" s="42"/>
      <c r="CY3532" s="19">
        <v>0</v>
      </c>
      <c r="CZ3532" s="19">
        <v>0</v>
      </c>
      <c r="DA3532" s="19">
        <f t="shared" si="109"/>
        <v>0</v>
      </c>
    </row>
    <row r="3533" spans="27:105" x14ac:dyDescent="0.35">
      <c r="AA3533" s="33"/>
      <c r="AB3533" s="33"/>
      <c r="AC3533" s="33"/>
      <c r="AN3533" s="89"/>
      <c r="BL3533" s="42"/>
      <c r="BV3533" s="42"/>
      <c r="BW3533" s="42"/>
      <c r="CY3533" s="19">
        <v>3.2667276599999999</v>
      </c>
      <c r="CZ3533" s="19">
        <v>0</v>
      </c>
      <c r="DA3533" s="19">
        <f t="shared" si="109"/>
        <v>3.2667276599999999</v>
      </c>
    </row>
    <row r="3534" spans="27:105" x14ac:dyDescent="0.35">
      <c r="AA3534" s="33"/>
      <c r="AB3534" s="33"/>
      <c r="AC3534" s="33"/>
      <c r="AN3534" s="89"/>
      <c r="BL3534" s="42"/>
      <c r="BV3534" s="42"/>
      <c r="BW3534" s="42"/>
      <c r="CY3534" s="19">
        <v>3000</v>
      </c>
      <c r="CZ3534" s="19">
        <v>0</v>
      </c>
      <c r="DA3534" s="19">
        <f t="shared" si="109"/>
        <v>3000</v>
      </c>
    </row>
    <row r="3535" spans="27:105" x14ac:dyDescent="0.35">
      <c r="AA3535" s="33"/>
      <c r="AB3535" s="33"/>
      <c r="AC3535" s="33"/>
      <c r="AN3535" s="89"/>
      <c r="BL3535" s="42"/>
      <c r="BV3535" s="42"/>
      <c r="BW3535" s="42"/>
      <c r="CY3535" s="19">
        <v>0</v>
      </c>
      <c r="CZ3535" s="19">
        <v>0</v>
      </c>
      <c r="DA3535" s="19">
        <f t="shared" si="109"/>
        <v>0</v>
      </c>
    </row>
    <row r="3536" spans="27:105" x14ac:dyDescent="0.35">
      <c r="AA3536" s="33"/>
      <c r="AB3536" s="33"/>
      <c r="AC3536" s="33"/>
      <c r="AN3536" s="89"/>
      <c r="BL3536" s="42"/>
      <c r="BV3536" s="42"/>
      <c r="BW3536" s="42"/>
      <c r="CY3536" s="19">
        <v>0</v>
      </c>
      <c r="CZ3536" s="19">
        <v>0</v>
      </c>
      <c r="DA3536" s="19">
        <f t="shared" si="109"/>
        <v>0</v>
      </c>
    </row>
    <row r="3537" spans="27:105" x14ac:dyDescent="0.35">
      <c r="AA3537" s="33"/>
      <c r="AB3537" s="33"/>
      <c r="AC3537" s="33"/>
      <c r="AN3537" s="89"/>
      <c r="BL3537" s="42"/>
      <c r="BV3537" s="42"/>
      <c r="BW3537" s="42"/>
      <c r="CY3537" s="19">
        <v>252.69782978999999</v>
      </c>
      <c r="CZ3537" s="19">
        <v>0</v>
      </c>
      <c r="DA3537" s="19">
        <f t="shared" si="109"/>
        <v>252.69782978999999</v>
      </c>
    </row>
    <row r="3538" spans="27:105" x14ac:dyDescent="0.35">
      <c r="AA3538" s="33"/>
      <c r="AB3538" s="33"/>
      <c r="AC3538" s="33"/>
      <c r="AN3538" s="89"/>
      <c r="BL3538" s="42"/>
      <c r="BV3538" s="42"/>
      <c r="BW3538" s="42"/>
      <c r="CY3538" s="19">
        <v>395.66951458</v>
      </c>
      <c r="CZ3538" s="19">
        <v>0</v>
      </c>
      <c r="DA3538" s="19">
        <f t="shared" si="109"/>
        <v>395.66951458</v>
      </c>
    </row>
    <row r="3539" spans="27:105" x14ac:dyDescent="0.35">
      <c r="AA3539" s="33"/>
      <c r="AB3539" s="33"/>
      <c r="AC3539" s="33"/>
      <c r="AN3539" s="89"/>
      <c r="BL3539" s="42"/>
      <c r="BV3539" s="42"/>
      <c r="BW3539" s="42"/>
      <c r="CY3539" s="19">
        <v>1321.07940457</v>
      </c>
      <c r="CZ3539" s="19">
        <v>0</v>
      </c>
      <c r="DA3539" s="19">
        <f t="shared" si="109"/>
        <v>1321.07940457</v>
      </c>
    </row>
    <row r="3540" spans="27:105" x14ac:dyDescent="0.35">
      <c r="AA3540" s="33"/>
      <c r="AB3540" s="33"/>
      <c r="AC3540" s="33"/>
      <c r="AN3540" s="89"/>
      <c r="BL3540" s="42"/>
      <c r="BV3540" s="42"/>
      <c r="BW3540" s="42"/>
      <c r="CY3540" s="19">
        <v>65.239117019999995</v>
      </c>
      <c r="CZ3540" s="19">
        <v>0</v>
      </c>
      <c r="DA3540" s="19">
        <f t="shared" si="109"/>
        <v>65.239117019999995</v>
      </c>
    </row>
    <row r="3541" spans="27:105" x14ac:dyDescent="0.35">
      <c r="AA3541" s="33"/>
      <c r="AB3541" s="33"/>
      <c r="AC3541" s="33"/>
      <c r="AN3541" s="89"/>
      <c r="BL3541" s="42"/>
      <c r="BV3541" s="42"/>
      <c r="BW3541" s="42"/>
      <c r="CY3541" s="19">
        <v>0</v>
      </c>
      <c r="CZ3541" s="19">
        <v>0</v>
      </c>
      <c r="DA3541" s="19">
        <f t="shared" si="109"/>
        <v>0</v>
      </c>
    </row>
    <row r="3542" spans="27:105" x14ac:dyDescent="0.35">
      <c r="AA3542" s="33"/>
      <c r="AB3542" s="33"/>
      <c r="AC3542" s="33"/>
      <c r="AN3542" s="89"/>
      <c r="BL3542" s="42"/>
      <c r="BV3542" s="42"/>
      <c r="BW3542" s="42"/>
      <c r="CY3542" s="19">
        <v>0</v>
      </c>
      <c r="CZ3542" s="19">
        <v>0</v>
      </c>
      <c r="DA3542" s="19">
        <f t="shared" si="109"/>
        <v>0</v>
      </c>
    </row>
    <row r="3543" spans="27:105" x14ac:dyDescent="0.35">
      <c r="AA3543" s="33"/>
      <c r="AB3543" s="33"/>
      <c r="AC3543" s="33"/>
      <c r="AN3543" s="89"/>
      <c r="BL3543" s="42"/>
      <c r="BV3543" s="42"/>
      <c r="BW3543" s="42"/>
      <c r="CY3543" s="19">
        <v>0</v>
      </c>
      <c r="CZ3543" s="19">
        <v>647.14959786999998</v>
      </c>
      <c r="DA3543" s="19">
        <f t="shared" si="109"/>
        <v>-647.14959786999998</v>
      </c>
    </row>
    <row r="3544" spans="27:105" x14ac:dyDescent="0.35">
      <c r="AA3544" s="33"/>
      <c r="AB3544" s="33"/>
      <c r="AC3544" s="33"/>
      <c r="AN3544" s="89"/>
      <c r="BL3544" s="42"/>
      <c r="BV3544" s="42"/>
      <c r="BW3544" s="42"/>
      <c r="CY3544" s="19">
        <v>0</v>
      </c>
      <c r="CZ3544" s="19">
        <v>2471.86838511</v>
      </c>
      <c r="DA3544" s="19">
        <f t="shared" si="109"/>
        <v>-2471.86838511</v>
      </c>
    </row>
    <row r="3545" spans="27:105" x14ac:dyDescent="0.35">
      <c r="AA3545" s="33"/>
      <c r="AB3545" s="33"/>
      <c r="AC3545" s="33"/>
      <c r="AN3545" s="89"/>
      <c r="BL3545" s="42"/>
      <c r="BV3545" s="42"/>
      <c r="BW3545" s="42"/>
      <c r="CY3545" s="19">
        <v>0</v>
      </c>
      <c r="CZ3545" s="19">
        <v>1315.7646257199999</v>
      </c>
      <c r="DA3545" s="19">
        <f t="shared" si="109"/>
        <v>-1315.7646257199999</v>
      </c>
    </row>
    <row r="3546" spans="27:105" x14ac:dyDescent="0.35">
      <c r="AA3546" s="33"/>
      <c r="AB3546" s="33"/>
      <c r="AC3546" s="33"/>
      <c r="AN3546" s="89"/>
      <c r="BL3546" s="42"/>
      <c r="BV3546" s="42"/>
      <c r="BW3546" s="42"/>
      <c r="CY3546" s="19">
        <v>0</v>
      </c>
      <c r="CZ3546" s="19">
        <v>3000</v>
      </c>
      <c r="DA3546" s="19">
        <f t="shared" si="109"/>
        <v>-3000</v>
      </c>
    </row>
    <row r="3547" spans="27:105" x14ac:dyDescent="0.35">
      <c r="AA3547" s="33"/>
      <c r="AB3547" s="33"/>
      <c r="AC3547" s="33"/>
      <c r="AN3547" s="89"/>
      <c r="BL3547" s="42"/>
      <c r="BV3547" s="42"/>
      <c r="BW3547" s="42"/>
      <c r="CY3547" s="19">
        <v>0</v>
      </c>
      <c r="CZ3547" s="19">
        <v>3000</v>
      </c>
      <c r="DA3547" s="19">
        <f t="shared" si="109"/>
        <v>-3000</v>
      </c>
    </row>
    <row r="3548" spans="27:105" x14ac:dyDescent="0.35">
      <c r="AA3548" s="33"/>
      <c r="AB3548" s="33"/>
      <c r="AC3548" s="33"/>
      <c r="AN3548" s="89"/>
      <c r="BL3548" s="42"/>
      <c r="BV3548" s="42"/>
      <c r="BW3548" s="42"/>
      <c r="CY3548" s="19">
        <v>0</v>
      </c>
      <c r="CZ3548" s="19">
        <v>0</v>
      </c>
      <c r="DA3548" s="19">
        <f t="shared" si="109"/>
        <v>0</v>
      </c>
    </row>
    <row r="3549" spans="27:105" x14ac:dyDescent="0.35">
      <c r="AA3549" s="33"/>
      <c r="AB3549" s="33"/>
      <c r="AC3549" s="33"/>
      <c r="AN3549" s="89"/>
      <c r="BL3549" s="42"/>
      <c r="BV3549" s="42"/>
      <c r="BW3549" s="42"/>
      <c r="CY3549" s="19">
        <v>0</v>
      </c>
      <c r="CZ3549" s="19">
        <v>0</v>
      </c>
      <c r="DA3549" s="19">
        <f t="shared" si="109"/>
        <v>0</v>
      </c>
    </row>
    <row r="3550" spans="27:105" x14ac:dyDescent="0.35">
      <c r="AA3550" s="33"/>
      <c r="AB3550" s="33"/>
      <c r="AC3550" s="33"/>
      <c r="AN3550" s="89"/>
      <c r="BL3550" s="42"/>
      <c r="BV3550" s="42"/>
      <c r="BW3550" s="42"/>
      <c r="CY3550" s="19">
        <v>0</v>
      </c>
      <c r="CZ3550" s="19">
        <v>0</v>
      </c>
      <c r="DA3550" s="19">
        <f t="shared" si="109"/>
        <v>0</v>
      </c>
    </row>
    <row r="3551" spans="27:105" x14ac:dyDescent="0.35">
      <c r="AA3551" s="33"/>
      <c r="AB3551" s="33"/>
      <c r="AC3551" s="33"/>
      <c r="AN3551" s="89"/>
      <c r="BL3551" s="42"/>
      <c r="BV3551" s="42"/>
      <c r="BW3551" s="42"/>
      <c r="CY3551" s="19">
        <v>0</v>
      </c>
      <c r="CZ3551" s="19">
        <v>0</v>
      </c>
      <c r="DA3551" s="19">
        <f t="shared" si="109"/>
        <v>0</v>
      </c>
    </row>
    <row r="3552" spans="27:105" x14ac:dyDescent="0.35">
      <c r="AA3552" s="33"/>
      <c r="AB3552" s="33"/>
      <c r="AC3552" s="33"/>
      <c r="AN3552" s="89"/>
      <c r="BL3552" s="42"/>
      <c r="BV3552" s="42"/>
      <c r="BW3552" s="42"/>
      <c r="CY3552" s="19">
        <v>0</v>
      </c>
      <c r="CZ3552" s="19">
        <v>0</v>
      </c>
      <c r="DA3552" s="19">
        <f t="shared" si="109"/>
        <v>0</v>
      </c>
    </row>
    <row r="3553" spans="27:105" x14ac:dyDescent="0.35">
      <c r="AA3553" s="33"/>
      <c r="AB3553" s="33"/>
      <c r="AC3553" s="33"/>
      <c r="AN3553" s="89"/>
      <c r="BL3553" s="42"/>
      <c r="BV3553" s="42"/>
      <c r="BW3553" s="42"/>
      <c r="CY3553" s="19">
        <v>3000</v>
      </c>
      <c r="CZ3553" s="19">
        <v>0</v>
      </c>
      <c r="DA3553" s="19">
        <f t="shared" si="109"/>
        <v>3000</v>
      </c>
    </row>
    <row r="3554" spans="27:105" x14ac:dyDescent="0.35">
      <c r="AA3554" s="33"/>
      <c r="AB3554" s="33"/>
      <c r="AC3554" s="33"/>
      <c r="AN3554" s="89"/>
      <c r="BL3554" s="42"/>
      <c r="BV3554" s="42"/>
      <c r="BW3554" s="42"/>
      <c r="CY3554" s="19">
        <v>159.30144254999999</v>
      </c>
      <c r="CZ3554" s="19">
        <v>0</v>
      </c>
      <c r="DA3554" s="19">
        <f t="shared" si="109"/>
        <v>159.30144254999999</v>
      </c>
    </row>
    <row r="3555" spans="27:105" x14ac:dyDescent="0.35">
      <c r="AA3555" s="33"/>
      <c r="AB3555" s="33"/>
      <c r="AC3555" s="33"/>
      <c r="AN3555" s="89"/>
      <c r="BL3555" s="42"/>
      <c r="BV3555" s="42"/>
      <c r="BW3555" s="42"/>
      <c r="CY3555" s="19">
        <v>316.84984255000001</v>
      </c>
      <c r="CZ3555" s="19">
        <v>0</v>
      </c>
      <c r="DA3555" s="19">
        <f t="shared" si="109"/>
        <v>316.84984255000001</v>
      </c>
    </row>
    <row r="3556" spans="27:105" x14ac:dyDescent="0.35">
      <c r="AA3556" s="33"/>
      <c r="AB3556" s="33"/>
      <c r="AC3556" s="33"/>
      <c r="AN3556" s="89"/>
      <c r="BL3556" s="42"/>
      <c r="BV3556" s="42"/>
      <c r="BW3556" s="42"/>
      <c r="CY3556" s="19">
        <v>3000</v>
      </c>
      <c r="CZ3556" s="19">
        <v>0</v>
      </c>
      <c r="DA3556" s="19">
        <f t="shared" si="109"/>
        <v>3000</v>
      </c>
    </row>
    <row r="3557" spans="27:105" x14ac:dyDescent="0.35">
      <c r="AA3557" s="33"/>
      <c r="AB3557" s="33"/>
      <c r="AC3557" s="33"/>
      <c r="AN3557" s="89"/>
      <c r="BL3557" s="42"/>
      <c r="BV3557" s="42"/>
      <c r="BW3557" s="42"/>
      <c r="CY3557" s="19">
        <v>0</v>
      </c>
      <c r="CZ3557" s="19">
        <v>0</v>
      </c>
      <c r="DA3557" s="19">
        <f t="shared" si="109"/>
        <v>0</v>
      </c>
    </row>
    <row r="3558" spans="27:105" x14ac:dyDescent="0.35">
      <c r="AA3558" s="33"/>
      <c r="AB3558" s="33"/>
      <c r="AC3558" s="33"/>
      <c r="AN3558" s="89"/>
      <c r="BL3558" s="42"/>
      <c r="BV3558" s="42"/>
      <c r="BW3558" s="42"/>
      <c r="CY3558" s="19">
        <v>0</v>
      </c>
      <c r="CZ3558" s="19">
        <v>0</v>
      </c>
      <c r="DA3558" s="19">
        <f t="shared" si="109"/>
        <v>0</v>
      </c>
    </row>
    <row r="3559" spans="27:105" x14ac:dyDescent="0.35">
      <c r="AA3559" s="33"/>
      <c r="AB3559" s="33"/>
      <c r="AC3559" s="33"/>
      <c r="AN3559" s="89"/>
      <c r="BL3559" s="42"/>
      <c r="BV3559" s="42"/>
      <c r="BW3559" s="42"/>
      <c r="CY3559" s="19">
        <v>0</v>
      </c>
      <c r="CZ3559" s="19">
        <v>0</v>
      </c>
      <c r="DA3559" s="19">
        <f t="shared" si="109"/>
        <v>0</v>
      </c>
    </row>
    <row r="3560" spans="27:105" x14ac:dyDescent="0.35">
      <c r="AA3560" s="33"/>
      <c r="AB3560" s="33"/>
      <c r="AC3560" s="33"/>
      <c r="AN3560" s="89"/>
      <c r="BL3560" s="42"/>
      <c r="BV3560" s="42"/>
      <c r="BW3560" s="42"/>
      <c r="CY3560" s="19">
        <v>0</v>
      </c>
      <c r="CZ3560" s="19">
        <v>0</v>
      </c>
      <c r="DA3560" s="19">
        <f t="shared" si="109"/>
        <v>0</v>
      </c>
    </row>
    <row r="3561" spans="27:105" x14ac:dyDescent="0.35">
      <c r="AA3561" s="33"/>
      <c r="AB3561" s="33"/>
      <c r="AC3561" s="33"/>
      <c r="AN3561" s="89"/>
      <c r="BL3561" s="42"/>
      <c r="BV3561" s="42"/>
      <c r="BW3561" s="42"/>
      <c r="CY3561" s="19">
        <v>0</v>
      </c>
      <c r="CZ3561" s="19">
        <v>0</v>
      </c>
      <c r="DA3561" s="19">
        <f t="shared" si="109"/>
        <v>0</v>
      </c>
    </row>
    <row r="3562" spans="27:105" x14ac:dyDescent="0.35">
      <c r="AA3562" s="33"/>
      <c r="AB3562" s="33"/>
      <c r="AC3562" s="33"/>
      <c r="AN3562" s="89"/>
      <c r="BL3562" s="42"/>
      <c r="BV3562" s="42"/>
      <c r="BW3562" s="42"/>
      <c r="CY3562" s="19">
        <v>1471.74269787</v>
      </c>
      <c r="CZ3562" s="19">
        <v>0</v>
      </c>
      <c r="DA3562" s="19">
        <f t="shared" si="109"/>
        <v>1471.74269787</v>
      </c>
    </row>
    <row r="3563" spans="27:105" x14ac:dyDescent="0.35">
      <c r="AA3563" s="33"/>
      <c r="AB3563" s="33"/>
      <c r="AC3563" s="33"/>
      <c r="AN3563" s="89"/>
      <c r="BL3563" s="42"/>
      <c r="BV3563" s="42"/>
      <c r="BW3563" s="42"/>
      <c r="CY3563" s="19">
        <v>0</v>
      </c>
      <c r="CZ3563" s="19">
        <v>0</v>
      </c>
      <c r="DA3563" s="19">
        <f t="shared" si="109"/>
        <v>0</v>
      </c>
    </row>
    <row r="3564" spans="27:105" x14ac:dyDescent="0.35">
      <c r="AA3564" s="33"/>
      <c r="AB3564" s="33"/>
      <c r="AC3564" s="33"/>
      <c r="AN3564" s="89"/>
      <c r="BL3564" s="42"/>
      <c r="BV3564" s="42"/>
      <c r="BW3564" s="42"/>
      <c r="CY3564" s="19">
        <v>1652.1060170200001</v>
      </c>
      <c r="CZ3564" s="19">
        <v>0</v>
      </c>
      <c r="DA3564" s="19">
        <f t="shared" si="109"/>
        <v>1652.1060170200001</v>
      </c>
    </row>
    <row r="3565" spans="27:105" x14ac:dyDescent="0.35">
      <c r="AA3565" s="33"/>
      <c r="AB3565" s="33"/>
      <c r="AC3565" s="33"/>
      <c r="AN3565" s="89"/>
      <c r="BL3565" s="42"/>
      <c r="BV3565" s="42"/>
      <c r="BW3565" s="42"/>
      <c r="CY3565" s="19">
        <v>0</v>
      </c>
      <c r="CZ3565" s="19">
        <v>0</v>
      </c>
      <c r="DA3565" s="19">
        <f t="shared" si="109"/>
        <v>0</v>
      </c>
    </row>
    <row r="3566" spans="27:105" x14ac:dyDescent="0.35">
      <c r="AA3566" s="33"/>
      <c r="AB3566" s="33"/>
      <c r="AC3566" s="33"/>
      <c r="AN3566" s="89"/>
      <c r="BL3566" s="42"/>
      <c r="BV3566" s="42"/>
      <c r="BW3566" s="42"/>
      <c r="CY3566" s="19">
        <v>0</v>
      </c>
      <c r="CZ3566" s="19">
        <v>0</v>
      </c>
      <c r="DA3566" s="19">
        <f t="shared" si="109"/>
        <v>0</v>
      </c>
    </row>
    <row r="3567" spans="27:105" x14ac:dyDescent="0.35">
      <c r="AA3567" s="33"/>
      <c r="AB3567" s="33"/>
      <c r="AC3567" s="33"/>
      <c r="AN3567" s="89"/>
      <c r="BL3567" s="42"/>
      <c r="BV3567" s="42"/>
      <c r="BW3567" s="42"/>
      <c r="CY3567" s="19">
        <v>0</v>
      </c>
      <c r="CZ3567" s="19">
        <v>2238.5286978700001</v>
      </c>
      <c r="DA3567" s="19">
        <f t="shared" si="109"/>
        <v>-2238.5286978700001</v>
      </c>
    </row>
    <row r="3568" spans="27:105" x14ac:dyDescent="0.35">
      <c r="AA3568" s="33"/>
      <c r="AB3568" s="33"/>
      <c r="AC3568" s="33"/>
      <c r="AN3568" s="89"/>
      <c r="BL3568" s="42"/>
      <c r="BV3568" s="42"/>
      <c r="BW3568" s="42"/>
      <c r="CY3568" s="19">
        <v>0</v>
      </c>
      <c r="CZ3568" s="19">
        <v>718.04047630000002</v>
      </c>
      <c r="DA3568" s="19">
        <f t="shared" si="109"/>
        <v>-718.04047630000002</v>
      </c>
    </row>
    <row r="3569" spans="27:105" x14ac:dyDescent="0.35">
      <c r="AA3569" s="33"/>
      <c r="AB3569" s="33"/>
      <c r="AC3569" s="33"/>
      <c r="AN3569" s="89"/>
      <c r="BL3569" s="42"/>
      <c r="BV3569" s="42"/>
      <c r="BW3569" s="42"/>
      <c r="CY3569" s="19">
        <v>0</v>
      </c>
      <c r="CZ3569" s="19">
        <v>1240.9453978700001</v>
      </c>
      <c r="DA3569" s="19">
        <f t="shared" si="109"/>
        <v>-1240.9453978700001</v>
      </c>
    </row>
    <row r="3570" spans="27:105" x14ac:dyDescent="0.35">
      <c r="AA3570" s="33"/>
      <c r="AB3570" s="33"/>
      <c r="AC3570" s="33"/>
      <c r="AN3570" s="89"/>
      <c r="BL3570" s="42"/>
      <c r="BV3570" s="42"/>
      <c r="BW3570" s="42"/>
      <c r="CY3570" s="19">
        <v>0</v>
      </c>
      <c r="CZ3570" s="19">
        <v>3000</v>
      </c>
      <c r="DA3570" s="19">
        <f t="shared" si="109"/>
        <v>-3000</v>
      </c>
    </row>
    <row r="3571" spans="27:105" x14ac:dyDescent="0.35">
      <c r="AA3571" s="33"/>
      <c r="AB3571" s="33"/>
      <c r="AC3571" s="33"/>
      <c r="AN3571" s="89"/>
      <c r="BL3571" s="42"/>
      <c r="BV3571" s="42"/>
      <c r="BW3571" s="42"/>
      <c r="CY3571" s="19">
        <v>0</v>
      </c>
      <c r="CZ3571" s="19">
        <v>750.82932765999999</v>
      </c>
      <c r="DA3571" s="19">
        <f t="shared" si="109"/>
        <v>-750.82932765999999</v>
      </c>
    </row>
    <row r="3572" spans="27:105" x14ac:dyDescent="0.35">
      <c r="AA3572" s="33"/>
      <c r="AB3572" s="33"/>
      <c r="AC3572" s="33"/>
      <c r="AN3572" s="89"/>
      <c r="BL3572" s="42"/>
      <c r="BV3572" s="42"/>
      <c r="BW3572" s="42"/>
      <c r="CY3572" s="19">
        <v>0</v>
      </c>
      <c r="CZ3572" s="19">
        <v>2486.4387089900001</v>
      </c>
      <c r="DA3572" s="19">
        <f t="shared" si="109"/>
        <v>-2486.4387089900001</v>
      </c>
    </row>
    <row r="3573" spans="27:105" x14ac:dyDescent="0.35">
      <c r="AA3573" s="33"/>
      <c r="AB3573" s="33"/>
      <c r="AC3573" s="33"/>
      <c r="AN3573" s="89"/>
      <c r="BL3573" s="42"/>
      <c r="BV3573" s="42"/>
      <c r="BW3573" s="42"/>
      <c r="CY3573" s="19">
        <v>0</v>
      </c>
      <c r="CZ3573" s="19">
        <v>0</v>
      </c>
      <c r="DA3573" s="19">
        <f t="shared" si="109"/>
        <v>0</v>
      </c>
    </row>
    <row r="3574" spans="27:105" x14ac:dyDescent="0.35">
      <c r="AA3574" s="33"/>
      <c r="AB3574" s="33"/>
      <c r="AC3574" s="33"/>
      <c r="AN3574" s="89"/>
      <c r="BL3574" s="42"/>
      <c r="BV3574" s="42"/>
      <c r="BW3574" s="42"/>
      <c r="CY3574" s="19">
        <v>0</v>
      </c>
      <c r="CZ3574" s="19">
        <v>0</v>
      </c>
      <c r="DA3574" s="19">
        <f t="shared" si="109"/>
        <v>0</v>
      </c>
    </row>
    <row r="3575" spans="27:105" x14ac:dyDescent="0.35">
      <c r="AA3575" s="33"/>
      <c r="AB3575" s="33"/>
      <c r="AC3575" s="33"/>
      <c r="AN3575" s="89"/>
      <c r="BL3575" s="42"/>
      <c r="BV3575" s="42"/>
      <c r="BW3575" s="42"/>
      <c r="CY3575" s="19">
        <v>0</v>
      </c>
      <c r="CZ3575" s="19">
        <v>0</v>
      </c>
      <c r="DA3575" s="19">
        <f t="shared" si="109"/>
        <v>0</v>
      </c>
    </row>
    <row r="3576" spans="27:105" x14ac:dyDescent="0.35">
      <c r="AA3576" s="33"/>
      <c r="AB3576" s="33"/>
      <c r="AC3576" s="33"/>
      <c r="AN3576" s="89"/>
      <c r="BL3576" s="42"/>
      <c r="BV3576" s="42"/>
      <c r="BW3576" s="42"/>
      <c r="CY3576" s="19">
        <v>3000</v>
      </c>
      <c r="CZ3576" s="19">
        <v>0</v>
      </c>
      <c r="DA3576" s="19">
        <f t="shared" si="109"/>
        <v>3000</v>
      </c>
    </row>
    <row r="3577" spans="27:105" x14ac:dyDescent="0.35">
      <c r="AA3577" s="33"/>
      <c r="AB3577" s="33"/>
      <c r="AC3577" s="33"/>
      <c r="AN3577" s="89"/>
      <c r="BL3577" s="42"/>
      <c r="BV3577" s="42"/>
      <c r="BW3577" s="42"/>
      <c r="CY3577" s="19">
        <v>517.25407233999999</v>
      </c>
      <c r="CZ3577" s="19">
        <v>0</v>
      </c>
      <c r="DA3577" s="19">
        <f t="shared" si="109"/>
        <v>517.25407233999999</v>
      </c>
    </row>
    <row r="3578" spans="27:105" x14ac:dyDescent="0.35">
      <c r="AA3578" s="33"/>
      <c r="AB3578" s="33"/>
      <c r="AC3578" s="33"/>
      <c r="AN3578" s="89"/>
      <c r="BL3578" s="42"/>
      <c r="BV3578" s="42"/>
      <c r="BW3578" s="42"/>
      <c r="CY3578" s="19">
        <v>0</v>
      </c>
      <c r="CZ3578" s="19">
        <v>0</v>
      </c>
      <c r="DA3578" s="19">
        <f t="shared" si="109"/>
        <v>0</v>
      </c>
    </row>
    <row r="3579" spans="27:105" x14ac:dyDescent="0.35">
      <c r="AA3579" s="33"/>
      <c r="AB3579" s="33"/>
      <c r="AC3579" s="33"/>
      <c r="AN3579" s="89"/>
      <c r="BL3579" s="42"/>
      <c r="BV3579" s="42"/>
      <c r="BW3579" s="42"/>
      <c r="CY3579" s="19">
        <v>2742.4330823400001</v>
      </c>
      <c r="CZ3579" s="19">
        <v>0</v>
      </c>
      <c r="DA3579" s="19">
        <f t="shared" si="109"/>
        <v>2742.4330823400001</v>
      </c>
    </row>
    <row r="3580" spans="27:105" x14ac:dyDescent="0.35">
      <c r="AA3580" s="33"/>
      <c r="AB3580" s="33"/>
      <c r="AC3580" s="33"/>
      <c r="AN3580" s="89"/>
      <c r="BL3580" s="42"/>
      <c r="BV3580" s="42"/>
      <c r="BW3580" s="42"/>
      <c r="CY3580" s="19">
        <v>0</v>
      </c>
      <c r="CZ3580" s="19">
        <v>0</v>
      </c>
      <c r="DA3580" s="19">
        <f t="shared" si="109"/>
        <v>0</v>
      </c>
    </row>
    <row r="3581" spans="27:105" x14ac:dyDescent="0.35">
      <c r="AA3581" s="33"/>
      <c r="AB3581" s="33"/>
      <c r="AC3581" s="33"/>
      <c r="AN3581" s="89"/>
      <c r="BL3581" s="42"/>
      <c r="BV3581" s="42"/>
      <c r="BW3581" s="42"/>
      <c r="CY3581" s="19">
        <v>1596.88398046</v>
      </c>
      <c r="CZ3581" s="19">
        <v>0</v>
      </c>
      <c r="DA3581" s="19">
        <f t="shared" si="109"/>
        <v>1596.88398046</v>
      </c>
    </row>
    <row r="3582" spans="27:105" x14ac:dyDescent="0.35">
      <c r="AA3582" s="33"/>
      <c r="AB3582" s="33"/>
      <c r="AC3582" s="33"/>
      <c r="AN3582" s="89"/>
      <c r="BL3582" s="42"/>
      <c r="BV3582" s="42"/>
      <c r="BW3582" s="42"/>
      <c r="CY3582" s="19">
        <v>0</v>
      </c>
      <c r="CZ3582" s="19">
        <v>0</v>
      </c>
      <c r="DA3582" s="19">
        <f t="shared" si="109"/>
        <v>0</v>
      </c>
    </row>
    <row r="3583" spans="27:105" x14ac:dyDescent="0.35">
      <c r="AA3583" s="33"/>
      <c r="AB3583" s="33"/>
      <c r="AC3583" s="33"/>
      <c r="AN3583" s="89"/>
      <c r="BL3583" s="42"/>
      <c r="BV3583" s="42"/>
      <c r="BW3583" s="42"/>
      <c r="CY3583" s="19">
        <v>0</v>
      </c>
      <c r="CZ3583" s="19">
        <v>0</v>
      </c>
      <c r="DA3583" s="19">
        <f t="shared" si="109"/>
        <v>0</v>
      </c>
    </row>
    <row r="3584" spans="27:105" x14ac:dyDescent="0.35">
      <c r="AA3584" s="33"/>
      <c r="AB3584" s="33"/>
      <c r="AC3584" s="33"/>
      <c r="AN3584" s="89"/>
      <c r="BL3584" s="42"/>
      <c r="BV3584" s="42"/>
      <c r="BW3584" s="42"/>
      <c r="CY3584" s="19">
        <v>0</v>
      </c>
      <c r="CZ3584" s="19">
        <v>0</v>
      </c>
      <c r="DA3584" s="19">
        <f t="shared" si="109"/>
        <v>0</v>
      </c>
    </row>
    <row r="3585" spans="27:105" x14ac:dyDescent="0.35">
      <c r="AA3585" s="33"/>
      <c r="AB3585" s="33"/>
      <c r="AC3585" s="33"/>
      <c r="AN3585" s="89"/>
      <c r="BL3585" s="42"/>
      <c r="BV3585" s="42"/>
      <c r="BW3585" s="42"/>
      <c r="CY3585" s="19">
        <v>90.386775490000005</v>
      </c>
      <c r="CZ3585" s="19">
        <v>0</v>
      </c>
      <c r="DA3585" s="19">
        <f t="shared" si="109"/>
        <v>90.386775490000005</v>
      </c>
    </row>
    <row r="3586" spans="27:105" x14ac:dyDescent="0.35">
      <c r="AA3586" s="33"/>
      <c r="AB3586" s="33"/>
      <c r="AC3586" s="33"/>
      <c r="AN3586" s="89"/>
      <c r="BL3586" s="42"/>
      <c r="BV3586" s="42"/>
      <c r="BW3586" s="42"/>
      <c r="CY3586" s="19">
        <v>0</v>
      </c>
      <c r="CZ3586" s="19">
        <v>0</v>
      </c>
      <c r="DA3586" s="19">
        <f t="shared" si="109"/>
        <v>0</v>
      </c>
    </row>
    <row r="3587" spans="27:105" x14ac:dyDescent="0.35">
      <c r="AA3587" s="33"/>
      <c r="AB3587" s="33"/>
      <c r="AC3587" s="33"/>
      <c r="AN3587" s="89"/>
      <c r="BL3587" s="42"/>
      <c r="BV3587" s="42"/>
      <c r="BW3587" s="42"/>
      <c r="CY3587" s="19">
        <v>1653.0420893600001</v>
      </c>
      <c r="CZ3587" s="19">
        <v>0</v>
      </c>
      <c r="DA3587" s="19">
        <f t="shared" si="109"/>
        <v>1653.0420893600001</v>
      </c>
    </row>
    <row r="3588" spans="27:105" x14ac:dyDescent="0.35">
      <c r="AA3588" s="33"/>
      <c r="AB3588" s="33"/>
      <c r="AC3588" s="33"/>
      <c r="AN3588" s="89"/>
      <c r="BL3588" s="42"/>
      <c r="BV3588" s="42"/>
      <c r="BW3588" s="42"/>
      <c r="CY3588" s="19">
        <v>0</v>
      </c>
      <c r="CZ3588" s="19">
        <v>0</v>
      </c>
      <c r="DA3588" s="19">
        <f t="shared" si="109"/>
        <v>0</v>
      </c>
    </row>
    <row r="3589" spans="27:105" x14ac:dyDescent="0.35">
      <c r="AA3589" s="33"/>
      <c r="AB3589" s="33"/>
      <c r="AC3589" s="33"/>
      <c r="AN3589" s="89"/>
      <c r="BL3589" s="42"/>
      <c r="BV3589" s="42"/>
      <c r="BW3589" s="42"/>
      <c r="CY3589" s="19">
        <v>0</v>
      </c>
      <c r="CZ3589" s="19">
        <v>0</v>
      </c>
      <c r="DA3589" s="19">
        <f t="shared" si="109"/>
        <v>0</v>
      </c>
    </row>
    <row r="3590" spans="27:105" x14ac:dyDescent="0.35">
      <c r="AA3590" s="33"/>
      <c r="AB3590" s="33"/>
      <c r="AC3590" s="33"/>
      <c r="AN3590" s="89"/>
      <c r="BL3590" s="42"/>
      <c r="BV3590" s="42"/>
      <c r="BW3590" s="42"/>
      <c r="CY3590" s="19">
        <v>0</v>
      </c>
      <c r="CZ3590" s="19">
        <v>0</v>
      </c>
      <c r="DA3590" s="19">
        <f t="shared" ref="DA3590:DA3653" si="110">CY3590-CZ3590</f>
        <v>0</v>
      </c>
    </row>
    <row r="3591" spans="27:105" x14ac:dyDescent="0.35">
      <c r="AA3591" s="33"/>
      <c r="AB3591" s="33"/>
      <c r="AC3591" s="33"/>
      <c r="AN3591" s="89"/>
      <c r="BL3591" s="42"/>
      <c r="BV3591" s="42"/>
      <c r="BW3591" s="42"/>
      <c r="CY3591" s="19">
        <v>0</v>
      </c>
      <c r="CZ3591" s="19">
        <v>2453.0247978699999</v>
      </c>
      <c r="DA3591" s="19">
        <f t="shared" si="110"/>
        <v>-2453.0247978699999</v>
      </c>
    </row>
    <row r="3592" spans="27:105" x14ac:dyDescent="0.35">
      <c r="AA3592" s="33"/>
      <c r="AB3592" s="33"/>
      <c r="AC3592" s="33"/>
      <c r="AN3592" s="89"/>
      <c r="BL3592" s="42"/>
      <c r="BV3592" s="42"/>
      <c r="BW3592" s="42"/>
      <c r="CY3592" s="19">
        <v>0</v>
      </c>
      <c r="CZ3592" s="19">
        <v>3000</v>
      </c>
      <c r="DA3592" s="19">
        <f t="shared" si="110"/>
        <v>-3000</v>
      </c>
    </row>
    <row r="3593" spans="27:105" x14ac:dyDescent="0.35">
      <c r="AA3593" s="33"/>
      <c r="AB3593" s="33"/>
      <c r="AC3593" s="33"/>
      <c r="AN3593" s="89"/>
      <c r="BL3593" s="42"/>
      <c r="BV3593" s="42"/>
      <c r="BW3593" s="42"/>
      <c r="CY3593" s="19">
        <v>0</v>
      </c>
      <c r="CZ3593" s="19">
        <v>3000</v>
      </c>
      <c r="DA3593" s="19">
        <f t="shared" si="110"/>
        <v>-3000</v>
      </c>
    </row>
    <row r="3594" spans="27:105" x14ac:dyDescent="0.35">
      <c r="AA3594" s="33"/>
      <c r="AB3594" s="33"/>
      <c r="AC3594" s="33"/>
      <c r="AN3594" s="89"/>
      <c r="BL3594" s="42"/>
      <c r="BV3594" s="42"/>
      <c r="BW3594" s="42"/>
      <c r="CY3594" s="19">
        <v>0</v>
      </c>
      <c r="CZ3594" s="19">
        <v>0</v>
      </c>
      <c r="DA3594" s="19">
        <f t="shared" si="110"/>
        <v>0</v>
      </c>
    </row>
    <row r="3595" spans="27:105" x14ac:dyDescent="0.35">
      <c r="AA3595" s="33"/>
      <c r="AB3595" s="33"/>
      <c r="AC3595" s="33"/>
      <c r="AN3595" s="89"/>
      <c r="BL3595" s="42"/>
      <c r="BV3595" s="42"/>
      <c r="BW3595" s="42"/>
      <c r="CY3595" s="19">
        <v>0</v>
      </c>
      <c r="CZ3595" s="19">
        <v>1613.5598276600001</v>
      </c>
      <c r="DA3595" s="19">
        <f t="shared" si="110"/>
        <v>-1613.5598276600001</v>
      </c>
    </row>
    <row r="3596" spans="27:105" x14ac:dyDescent="0.35">
      <c r="AA3596" s="33"/>
      <c r="AB3596" s="33"/>
      <c r="AC3596" s="33"/>
      <c r="AN3596" s="89"/>
      <c r="BL3596" s="42"/>
      <c r="BV3596" s="42"/>
      <c r="BW3596" s="42"/>
      <c r="CY3596" s="19">
        <v>0</v>
      </c>
      <c r="CZ3596" s="19">
        <v>0</v>
      </c>
      <c r="DA3596" s="19">
        <f t="shared" si="110"/>
        <v>0</v>
      </c>
    </row>
    <row r="3597" spans="27:105" x14ac:dyDescent="0.35">
      <c r="AA3597" s="33"/>
      <c r="AB3597" s="33"/>
      <c r="AC3597" s="33"/>
      <c r="AN3597" s="89"/>
      <c r="BL3597" s="42"/>
      <c r="BV3597" s="42"/>
      <c r="BW3597" s="42"/>
      <c r="CY3597" s="19">
        <v>0</v>
      </c>
      <c r="CZ3597" s="19">
        <v>368.19798315999998</v>
      </c>
      <c r="DA3597" s="19">
        <f t="shared" si="110"/>
        <v>-368.19798315999998</v>
      </c>
    </row>
    <row r="3598" spans="27:105" x14ac:dyDescent="0.35">
      <c r="AA3598" s="33"/>
      <c r="AB3598" s="33"/>
      <c r="AC3598" s="33"/>
      <c r="AN3598" s="89"/>
      <c r="BL3598" s="42"/>
      <c r="BV3598" s="42"/>
      <c r="BW3598" s="42"/>
      <c r="CY3598" s="19">
        <v>0</v>
      </c>
      <c r="CZ3598" s="19">
        <v>0</v>
      </c>
      <c r="DA3598" s="19">
        <f t="shared" si="110"/>
        <v>0</v>
      </c>
    </row>
    <row r="3599" spans="27:105" x14ac:dyDescent="0.35">
      <c r="AA3599" s="33"/>
      <c r="AB3599" s="33"/>
      <c r="AC3599" s="33"/>
      <c r="AN3599" s="89"/>
      <c r="BL3599" s="42"/>
      <c r="BV3599" s="42"/>
      <c r="BW3599" s="42"/>
      <c r="CY3599" s="19">
        <v>0</v>
      </c>
      <c r="CZ3599" s="19">
        <v>0</v>
      </c>
      <c r="DA3599" s="19">
        <f t="shared" si="110"/>
        <v>0</v>
      </c>
    </row>
    <row r="3600" spans="27:105" x14ac:dyDescent="0.35">
      <c r="AA3600" s="33"/>
      <c r="AB3600" s="33"/>
      <c r="AC3600" s="33"/>
      <c r="AN3600" s="89"/>
      <c r="BL3600" s="42"/>
      <c r="BV3600" s="42"/>
      <c r="BW3600" s="42"/>
      <c r="CY3600" s="19">
        <v>0</v>
      </c>
      <c r="CZ3600" s="19">
        <v>0</v>
      </c>
      <c r="DA3600" s="19">
        <f t="shared" si="110"/>
        <v>0</v>
      </c>
    </row>
    <row r="3601" spans="27:105" x14ac:dyDescent="0.35">
      <c r="AA3601" s="33"/>
      <c r="AB3601" s="33"/>
      <c r="AC3601" s="33"/>
      <c r="AN3601" s="89"/>
      <c r="BL3601" s="42"/>
      <c r="BV3601" s="42"/>
      <c r="BW3601" s="42"/>
      <c r="CY3601" s="19">
        <v>2557.5210340399999</v>
      </c>
      <c r="CZ3601" s="19">
        <v>0</v>
      </c>
      <c r="DA3601" s="19">
        <f t="shared" si="110"/>
        <v>2557.5210340399999</v>
      </c>
    </row>
    <row r="3602" spans="27:105" x14ac:dyDescent="0.35">
      <c r="AA3602" s="33"/>
      <c r="AB3602" s="33"/>
      <c r="AC3602" s="33"/>
      <c r="AN3602" s="89"/>
      <c r="BL3602" s="42"/>
      <c r="BV3602" s="42"/>
      <c r="BW3602" s="42"/>
      <c r="CY3602" s="19">
        <v>3000</v>
      </c>
      <c r="CZ3602" s="19">
        <v>0</v>
      </c>
      <c r="DA3602" s="19">
        <f t="shared" si="110"/>
        <v>3000</v>
      </c>
    </row>
    <row r="3603" spans="27:105" x14ac:dyDescent="0.35">
      <c r="AA3603" s="33"/>
      <c r="AB3603" s="33"/>
      <c r="AC3603" s="33"/>
      <c r="AN3603" s="89"/>
      <c r="BL3603" s="42"/>
      <c r="BV3603" s="42"/>
      <c r="BW3603" s="42"/>
      <c r="CY3603" s="19">
        <v>163.41384255</v>
      </c>
      <c r="CZ3603" s="19">
        <v>0</v>
      </c>
      <c r="DA3603" s="19">
        <f t="shared" si="110"/>
        <v>163.41384255</v>
      </c>
    </row>
    <row r="3604" spans="27:105" x14ac:dyDescent="0.35">
      <c r="AA3604" s="33"/>
      <c r="AB3604" s="33"/>
      <c r="AC3604" s="33"/>
      <c r="AN3604" s="89"/>
      <c r="BL3604" s="42"/>
      <c r="BV3604" s="42"/>
      <c r="BW3604" s="42"/>
      <c r="CY3604" s="19">
        <v>279.0651234</v>
      </c>
      <c r="CZ3604" s="19">
        <v>0</v>
      </c>
      <c r="DA3604" s="19">
        <f t="shared" si="110"/>
        <v>279.0651234</v>
      </c>
    </row>
    <row r="3605" spans="27:105" x14ac:dyDescent="0.35">
      <c r="AA3605" s="33"/>
      <c r="AB3605" s="33"/>
      <c r="AC3605" s="33"/>
      <c r="AN3605" s="89"/>
      <c r="BL3605" s="42"/>
      <c r="BV3605" s="42"/>
      <c r="BW3605" s="42"/>
      <c r="CY3605" s="19">
        <v>0</v>
      </c>
      <c r="CZ3605" s="19">
        <v>0</v>
      </c>
      <c r="DA3605" s="19">
        <f t="shared" si="110"/>
        <v>0</v>
      </c>
    </row>
    <row r="3606" spans="27:105" x14ac:dyDescent="0.35">
      <c r="AA3606" s="33"/>
      <c r="AB3606" s="33"/>
      <c r="AC3606" s="33"/>
      <c r="AN3606" s="89"/>
      <c r="BL3606" s="42"/>
      <c r="BV3606" s="42"/>
      <c r="BW3606" s="42"/>
      <c r="CY3606" s="19">
        <v>580.30928863999998</v>
      </c>
      <c r="CZ3606" s="19">
        <v>0</v>
      </c>
      <c r="DA3606" s="19">
        <f t="shared" si="110"/>
        <v>580.30928863999998</v>
      </c>
    </row>
    <row r="3607" spans="27:105" x14ac:dyDescent="0.35">
      <c r="AA3607" s="33"/>
      <c r="AB3607" s="33"/>
      <c r="AC3607" s="33"/>
      <c r="AN3607" s="89"/>
      <c r="BL3607" s="42"/>
      <c r="BV3607" s="42"/>
      <c r="BW3607" s="42"/>
      <c r="CY3607" s="19">
        <v>0</v>
      </c>
      <c r="CZ3607" s="19">
        <v>0</v>
      </c>
      <c r="DA3607" s="19">
        <f t="shared" si="110"/>
        <v>0</v>
      </c>
    </row>
    <row r="3608" spans="27:105" x14ac:dyDescent="0.35">
      <c r="AA3608" s="33"/>
      <c r="AB3608" s="33"/>
      <c r="AC3608" s="33"/>
      <c r="AN3608" s="89"/>
      <c r="BL3608" s="42"/>
      <c r="BV3608" s="42"/>
      <c r="BW3608" s="42"/>
      <c r="CY3608" s="19">
        <v>0</v>
      </c>
      <c r="CZ3608" s="19">
        <v>0</v>
      </c>
      <c r="DA3608" s="19">
        <f t="shared" si="110"/>
        <v>0</v>
      </c>
    </row>
    <row r="3609" spans="27:105" x14ac:dyDescent="0.35">
      <c r="AA3609" s="33"/>
      <c r="AB3609" s="33"/>
      <c r="AC3609" s="33"/>
      <c r="AN3609" s="89"/>
      <c r="BL3609" s="42"/>
      <c r="BV3609" s="42"/>
      <c r="BW3609" s="42"/>
      <c r="CY3609" s="19">
        <v>2794.3169160399998</v>
      </c>
      <c r="CZ3609" s="19">
        <v>0</v>
      </c>
      <c r="DA3609" s="19">
        <f t="shared" si="110"/>
        <v>2794.3169160399998</v>
      </c>
    </row>
    <row r="3610" spans="27:105" x14ac:dyDescent="0.35">
      <c r="AA3610" s="33"/>
      <c r="AB3610" s="33"/>
      <c r="AC3610" s="33"/>
      <c r="AN3610" s="89"/>
      <c r="BL3610" s="42"/>
      <c r="BV3610" s="42"/>
      <c r="BW3610" s="42"/>
      <c r="CY3610" s="19">
        <v>0</v>
      </c>
      <c r="CZ3610" s="19">
        <v>0</v>
      </c>
      <c r="DA3610" s="19">
        <f t="shared" si="110"/>
        <v>0</v>
      </c>
    </row>
    <row r="3611" spans="27:105" x14ac:dyDescent="0.35">
      <c r="AA3611" s="33"/>
      <c r="AB3611" s="33"/>
      <c r="AC3611" s="33"/>
      <c r="AN3611" s="89"/>
      <c r="BL3611" s="42"/>
      <c r="BV3611" s="42"/>
      <c r="BW3611" s="42"/>
      <c r="CY3611" s="19">
        <v>225.37379532</v>
      </c>
      <c r="CZ3611" s="19">
        <v>0</v>
      </c>
      <c r="DA3611" s="19">
        <f t="shared" si="110"/>
        <v>225.37379532</v>
      </c>
    </row>
    <row r="3612" spans="27:105" x14ac:dyDescent="0.35">
      <c r="AA3612" s="33"/>
      <c r="AB3612" s="33"/>
      <c r="AC3612" s="33"/>
      <c r="AN3612" s="89"/>
      <c r="BL3612" s="42"/>
      <c r="BV3612" s="42"/>
      <c r="BW3612" s="42"/>
      <c r="CY3612" s="19">
        <v>0</v>
      </c>
      <c r="CZ3612" s="19">
        <v>0</v>
      </c>
      <c r="DA3612" s="19">
        <f t="shared" si="110"/>
        <v>0</v>
      </c>
    </row>
    <row r="3613" spans="27:105" x14ac:dyDescent="0.35">
      <c r="AA3613" s="33"/>
      <c r="AB3613" s="33"/>
      <c r="AC3613" s="33"/>
      <c r="AN3613" s="89"/>
      <c r="BL3613" s="42"/>
      <c r="BV3613" s="42"/>
      <c r="BW3613" s="42"/>
      <c r="CY3613" s="19">
        <v>0</v>
      </c>
      <c r="CZ3613" s="19">
        <v>0</v>
      </c>
      <c r="DA3613" s="19">
        <f t="shared" si="110"/>
        <v>0</v>
      </c>
    </row>
    <row r="3614" spans="27:105" x14ac:dyDescent="0.35">
      <c r="AA3614" s="33"/>
      <c r="AB3614" s="33"/>
      <c r="AC3614" s="33"/>
      <c r="AN3614" s="89"/>
      <c r="BL3614" s="42"/>
      <c r="BV3614" s="42"/>
      <c r="BW3614" s="42"/>
      <c r="CY3614" s="19">
        <v>0</v>
      </c>
      <c r="CZ3614" s="19">
        <v>0</v>
      </c>
      <c r="DA3614" s="19">
        <f t="shared" si="110"/>
        <v>0</v>
      </c>
    </row>
    <row r="3615" spans="27:105" x14ac:dyDescent="0.35">
      <c r="AA3615" s="33"/>
      <c r="AB3615" s="33"/>
      <c r="AC3615" s="33"/>
      <c r="AN3615" s="89"/>
      <c r="BL3615" s="42"/>
      <c r="BV3615" s="42"/>
      <c r="BW3615" s="42"/>
      <c r="CY3615" s="19">
        <v>0</v>
      </c>
      <c r="CZ3615" s="19">
        <v>0</v>
      </c>
      <c r="DA3615" s="19">
        <f t="shared" si="110"/>
        <v>0</v>
      </c>
    </row>
    <row r="3616" spans="27:105" x14ac:dyDescent="0.35">
      <c r="AA3616" s="33"/>
      <c r="AB3616" s="33"/>
      <c r="AC3616" s="33"/>
      <c r="AN3616" s="89"/>
      <c r="BL3616" s="42"/>
      <c r="BV3616" s="42"/>
      <c r="BW3616" s="42"/>
      <c r="CY3616" s="19">
        <v>0</v>
      </c>
      <c r="CZ3616" s="19">
        <v>1228.6718851099999</v>
      </c>
      <c r="DA3616" s="19">
        <f t="shared" si="110"/>
        <v>-1228.6718851099999</v>
      </c>
    </row>
    <row r="3617" spans="27:105" x14ac:dyDescent="0.35">
      <c r="AA3617" s="33"/>
      <c r="AB3617" s="33"/>
      <c r="AC3617" s="33"/>
      <c r="AN3617" s="89"/>
      <c r="BL3617" s="42"/>
      <c r="BV3617" s="42"/>
      <c r="BW3617" s="42"/>
      <c r="CY3617" s="19">
        <v>0</v>
      </c>
      <c r="CZ3617" s="19">
        <v>1777.2052978700001</v>
      </c>
      <c r="DA3617" s="19">
        <f t="shared" si="110"/>
        <v>-1777.2052978700001</v>
      </c>
    </row>
    <row r="3618" spans="27:105" x14ac:dyDescent="0.35">
      <c r="AA3618" s="33"/>
      <c r="AB3618" s="33"/>
      <c r="AC3618" s="33"/>
      <c r="AN3618" s="89"/>
      <c r="BL3618" s="42"/>
      <c r="BV3618" s="42"/>
      <c r="BW3618" s="42"/>
      <c r="CY3618" s="19">
        <v>0</v>
      </c>
      <c r="CZ3618" s="19">
        <v>1891.07450638</v>
      </c>
      <c r="DA3618" s="19">
        <f t="shared" si="110"/>
        <v>-1891.07450638</v>
      </c>
    </row>
    <row r="3619" spans="27:105" x14ac:dyDescent="0.35">
      <c r="AA3619" s="33"/>
      <c r="AB3619" s="33"/>
      <c r="AC3619" s="33"/>
      <c r="AN3619" s="89"/>
      <c r="BL3619" s="42"/>
      <c r="BV3619" s="42"/>
      <c r="BW3619" s="42"/>
      <c r="CY3619" s="19">
        <v>0</v>
      </c>
      <c r="CZ3619" s="19">
        <v>1047.6113276599999</v>
      </c>
      <c r="DA3619" s="19">
        <f t="shared" si="110"/>
        <v>-1047.6113276599999</v>
      </c>
    </row>
    <row r="3620" spans="27:105" x14ac:dyDescent="0.35">
      <c r="AA3620" s="33"/>
      <c r="AB3620" s="33"/>
      <c r="AC3620" s="33"/>
      <c r="AN3620" s="89"/>
      <c r="BL3620" s="42"/>
      <c r="BV3620" s="42"/>
      <c r="BW3620" s="42"/>
      <c r="CY3620" s="19">
        <v>0</v>
      </c>
      <c r="CZ3620" s="19">
        <v>2208.7205574499999</v>
      </c>
      <c r="DA3620" s="19">
        <f t="shared" si="110"/>
        <v>-2208.7205574499999</v>
      </c>
    </row>
    <row r="3621" spans="27:105" x14ac:dyDescent="0.35">
      <c r="AA3621" s="33"/>
      <c r="AB3621" s="33"/>
      <c r="AC3621" s="33"/>
      <c r="AN3621" s="89"/>
      <c r="BL3621" s="42"/>
      <c r="BV3621" s="42"/>
      <c r="BW3621" s="42"/>
      <c r="CY3621" s="19">
        <v>0</v>
      </c>
      <c r="CZ3621" s="19">
        <v>860.24218723000001</v>
      </c>
      <c r="DA3621" s="19">
        <f t="shared" si="110"/>
        <v>-860.24218723000001</v>
      </c>
    </row>
    <row r="3622" spans="27:105" x14ac:dyDescent="0.35">
      <c r="AA3622" s="33"/>
      <c r="AB3622" s="33"/>
      <c r="AC3622" s="33"/>
      <c r="AN3622" s="89"/>
      <c r="BL3622" s="42"/>
      <c r="BV3622" s="42"/>
      <c r="BW3622" s="42"/>
      <c r="CY3622" s="19">
        <v>0</v>
      </c>
      <c r="CZ3622" s="19">
        <v>1421.25684699</v>
      </c>
      <c r="DA3622" s="19">
        <f t="shared" si="110"/>
        <v>-1421.25684699</v>
      </c>
    </row>
    <row r="3623" spans="27:105" x14ac:dyDescent="0.35">
      <c r="AA3623" s="33"/>
      <c r="AB3623" s="33"/>
      <c r="AC3623" s="33"/>
      <c r="AN3623" s="89"/>
      <c r="BL3623" s="42"/>
      <c r="BV3623" s="42"/>
      <c r="BW3623" s="42"/>
      <c r="CY3623" s="19">
        <v>0</v>
      </c>
      <c r="CZ3623" s="19">
        <v>0</v>
      </c>
      <c r="DA3623" s="19">
        <f t="shared" si="110"/>
        <v>0</v>
      </c>
    </row>
    <row r="3624" spans="27:105" x14ac:dyDescent="0.35">
      <c r="AA3624" s="33"/>
      <c r="AB3624" s="33"/>
      <c r="AC3624" s="33"/>
      <c r="AN3624" s="89"/>
      <c r="BL3624" s="42"/>
      <c r="BV3624" s="42"/>
      <c r="BW3624" s="42"/>
      <c r="CY3624" s="19">
        <v>0</v>
      </c>
      <c r="CZ3624" s="19">
        <v>0</v>
      </c>
      <c r="DA3624" s="19">
        <f t="shared" si="110"/>
        <v>0</v>
      </c>
    </row>
    <row r="3625" spans="27:105" x14ac:dyDescent="0.35">
      <c r="AA3625" s="33"/>
      <c r="AB3625" s="33"/>
      <c r="AC3625" s="33"/>
      <c r="AN3625" s="89"/>
      <c r="BL3625" s="42"/>
      <c r="BV3625" s="42"/>
      <c r="BW3625" s="42"/>
      <c r="CY3625" s="19">
        <v>2334.1368723400001</v>
      </c>
      <c r="CZ3625" s="19">
        <v>0</v>
      </c>
      <c r="DA3625" s="19">
        <f t="shared" si="110"/>
        <v>2334.1368723400001</v>
      </c>
    </row>
    <row r="3626" spans="27:105" x14ac:dyDescent="0.35">
      <c r="AA3626" s="33"/>
      <c r="AB3626" s="33"/>
      <c r="AC3626" s="33"/>
      <c r="AN3626" s="89"/>
      <c r="BL3626" s="42"/>
      <c r="BV3626" s="42"/>
      <c r="BW3626" s="42"/>
      <c r="CY3626" s="19">
        <v>1689.3620170199999</v>
      </c>
      <c r="CZ3626" s="19">
        <v>0</v>
      </c>
      <c r="DA3626" s="19">
        <f t="shared" si="110"/>
        <v>1689.3620170199999</v>
      </c>
    </row>
    <row r="3627" spans="27:105" x14ac:dyDescent="0.35">
      <c r="AA3627" s="33"/>
      <c r="AB3627" s="33"/>
      <c r="AC3627" s="33"/>
      <c r="AN3627" s="89"/>
      <c r="BL3627" s="42"/>
      <c r="BV3627" s="42"/>
      <c r="BW3627" s="42"/>
      <c r="CY3627" s="19">
        <v>2893.5368425500001</v>
      </c>
      <c r="CZ3627" s="19">
        <v>0</v>
      </c>
      <c r="DA3627" s="19">
        <f t="shared" si="110"/>
        <v>2893.5368425500001</v>
      </c>
    </row>
    <row r="3628" spans="27:105" x14ac:dyDescent="0.35">
      <c r="AA3628" s="33"/>
      <c r="AB3628" s="33"/>
      <c r="AC3628" s="33"/>
      <c r="AN3628" s="89"/>
      <c r="BL3628" s="42"/>
      <c r="BV3628" s="42"/>
      <c r="BW3628" s="42"/>
      <c r="CY3628" s="19">
        <v>0</v>
      </c>
      <c r="CZ3628" s="19">
        <v>0</v>
      </c>
      <c r="DA3628" s="19">
        <f t="shared" si="110"/>
        <v>0</v>
      </c>
    </row>
    <row r="3629" spans="27:105" x14ac:dyDescent="0.35">
      <c r="AA3629" s="33"/>
      <c r="AB3629" s="33"/>
      <c r="AC3629" s="33"/>
      <c r="AN3629" s="89"/>
      <c r="BL3629" s="42"/>
      <c r="BV3629" s="42"/>
      <c r="BW3629" s="42"/>
      <c r="CY3629" s="19">
        <v>0</v>
      </c>
      <c r="CZ3629" s="19">
        <v>0</v>
      </c>
      <c r="DA3629" s="19">
        <f t="shared" si="110"/>
        <v>0</v>
      </c>
    </row>
    <row r="3630" spans="27:105" x14ac:dyDescent="0.35">
      <c r="AA3630" s="33"/>
      <c r="AB3630" s="33"/>
      <c r="AC3630" s="33"/>
      <c r="AN3630" s="89"/>
      <c r="BL3630" s="42"/>
      <c r="BV3630" s="42"/>
      <c r="BW3630" s="42"/>
      <c r="CY3630" s="19">
        <v>0</v>
      </c>
      <c r="CZ3630" s="19">
        <v>0</v>
      </c>
      <c r="DA3630" s="19">
        <f t="shared" si="110"/>
        <v>0</v>
      </c>
    </row>
    <row r="3631" spans="27:105" x14ac:dyDescent="0.35">
      <c r="AA3631" s="33"/>
      <c r="AB3631" s="33"/>
      <c r="AC3631" s="33"/>
      <c r="AN3631" s="89"/>
      <c r="BL3631" s="42"/>
      <c r="BV3631" s="42"/>
      <c r="BW3631" s="42"/>
      <c r="CY3631" s="19">
        <v>0</v>
      </c>
      <c r="CZ3631" s="19">
        <v>0</v>
      </c>
      <c r="DA3631" s="19">
        <f t="shared" si="110"/>
        <v>0</v>
      </c>
    </row>
    <row r="3632" spans="27:105" x14ac:dyDescent="0.35">
      <c r="AA3632" s="33"/>
      <c r="AB3632" s="33"/>
      <c r="AC3632" s="33"/>
      <c r="AN3632" s="89"/>
      <c r="BL3632" s="42"/>
      <c r="BV3632" s="42"/>
      <c r="BW3632" s="42"/>
      <c r="CY3632" s="19">
        <v>571.25585106000005</v>
      </c>
      <c r="CZ3632" s="19">
        <v>0</v>
      </c>
      <c r="DA3632" s="19">
        <f t="shared" si="110"/>
        <v>571.25585106000005</v>
      </c>
    </row>
    <row r="3633" spans="27:105" x14ac:dyDescent="0.35">
      <c r="AA3633" s="33"/>
      <c r="AB3633" s="33"/>
      <c r="AC3633" s="33"/>
      <c r="AN3633" s="89"/>
      <c r="BL3633" s="42"/>
      <c r="BV3633" s="42"/>
      <c r="BW3633" s="42"/>
      <c r="CY3633" s="19">
        <v>0</v>
      </c>
      <c r="CZ3633" s="19">
        <v>0</v>
      </c>
      <c r="DA3633" s="19">
        <f t="shared" si="110"/>
        <v>0</v>
      </c>
    </row>
    <row r="3634" spans="27:105" x14ac:dyDescent="0.35">
      <c r="AA3634" s="33"/>
      <c r="AB3634" s="33"/>
      <c r="AC3634" s="33"/>
      <c r="AN3634" s="89"/>
      <c r="BL3634" s="42"/>
      <c r="BV3634" s="42"/>
      <c r="BW3634" s="42"/>
      <c r="CY3634" s="19">
        <v>921.95932765999999</v>
      </c>
      <c r="CZ3634" s="19">
        <v>0</v>
      </c>
      <c r="DA3634" s="19">
        <f t="shared" si="110"/>
        <v>921.95932765999999</v>
      </c>
    </row>
    <row r="3635" spans="27:105" x14ac:dyDescent="0.35">
      <c r="AA3635" s="33"/>
      <c r="AB3635" s="33"/>
      <c r="AC3635" s="33"/>
      <c r="AN3635" s="89"/>
      <c r="BL3635" s="42"/>
      <c r="BV3635" s="42"/>
      <c r="BW3635" s="42"/>
      <c r="CY3635" s="19">
        <v>1189.74908936</v>
      </c>
      <c r="CZ3635" s="19">
        <v>0</v>
      </c>
      <c r="DA3635" s="19">
        <f t="shared" si="110"/>
        <v>1189.74908936</v>
      </c>
    </row>
    <row r="3636" spans="27:105" x14ac:dyDescent="0.35">
      <c r="AA3636" s="33"/>
      <c r="AB3636" s="33"/>
      <c r="AC3636" s="33"/>
      <c r="AN3636" s="89"/>
      <c r="BL3636" s="42"/>
      <c r="BV3636" s="42"/>
      <c r="BW3636" s="42"/>
      <c r="CY3636" s="19">
        <v>0</v>
      </c>
      <c r="CZ3636" s="19">
        <v>0</v>
      </c>
      <c r="DA3636" s="19">
        <f t="shared" si="110"/>
        <v>0</v>
      </c>
    </row>
    <row r="3637" spans="27:105" x14ac:dyDescent="0.35">
      <c r="AA3637" s="33"/>
      <c r="AB3637" s="33"/>
      <c r="AC3637" s="33"/>
      <c r="AN3637" s="89"/>
      <c r="BL3637" s="42"/>
      <c r="BV3637" s="42"/>
      <c r="BW3637" s="42"/>
      <c r="CY3637" s="19">
        <v>0</v>
      </c>
      <c r="CZ3637" s="19">
        <v>0</v>
      </c>
      <c r="DA3637" s="19">
        <f t="shared" si="110"/>
        <v>0</v>
      </c>
    </row>
    <row r="3638" spans="27:105" x14ac:dyDescent="0.35">
      <c r="AA3638" s="33"/>
      <c r="AB3638" s="33"/>
      <c r="AC3638" s="33"/>
      <c r="AN3638" s="89"/>
      <c r="BL3638" s="42"/>
      <c r="BV3638" s="42"/>
      <c r="BW3638" s="42"/>
      <c r="CY3638" s="19">
        <v>0</v>
      </c>
      <c r="CZ3638" s="19">
        <v>0</v>
      </c>
      <c r="DA3638" s="19">
        <f t="shared" si="110"/>
        <v>0</v>
      </c>
    </row>
    <row r="3639" spans="27:105" x14ac:dyDescent="0.35">
      <c r="AA3639" s="33"/>
      <c r="AB3639" s="33"/>
      <c r="AC3639" s="33"/>
      <c r="AN3639" s="89"/>
      <c r="BL3639" s="42"/>
      <c r="BV3639" s="42"/>
      <c r="BW3639" s="42"/>
      <c r="CY3639" s="19">
        <v>0</v>
      </c>
      <c r="CZ3639" s="19">
        <v>0</v>
      </c>
      <c r="DA3639" s="19">
        <f t="shared" si="110"/>
        <v>0</v>
      </c>
    </row>
    <row r="3640" spans="27:105" x14ac:dyDescent="0.35">
      <c r="AA3640" s="33"/>
      <c r="AB3640" s="33"/>
      <c r="AC3640" s="33"/>
      <c r="AN3640" s="89"/>
      <c r="BL3640" s="42"/>
      <c r="BV3640" s="42"/>
      <c r="BW3640" s="42"/>
      <c r="CY3640" s="19">
        <v>0</v>
      </c>
      <c r="CZ3640" s="19">
        <v>0</v>
      </c>
      <c r="DA3640" s="19">
        <f t="shared" si="110"/>
        <v>0</v>
      </c>
    </row>
    <row r="3641" spans="27:105" x14ac:dyDescent="0.35">
      <c r="AA3641" s="33"/>
      <c r="AB3641" s="33"/>
      <c r="AC3641" s="33"/>
      <c r="AN3641" s="89"/>
      <c r="BL3641" s="42"/>
      <c r="BV3641" s="42"/>
      <c r="BW3641" s="42"/>
      <c r="CY3641" s="19">
        <v>0</v>
      </c>
      <c r="CZ3641" s="19">
        <v>767.62329786999999</v>
      </c>
      <c r="DA3641" s="19">
        <f t="shared" si="110"/>
        <v>-767.62329786999999</v>
      </c>
    </row>
    <row r="3642" spans="27:105" x14ac:dyDescent="0.35">
      <c r="AA3642" s="33"/>
      <c r="AB3642" s="33"/>
      <c r="AC3642" s="33"/>
      <c r="AN3642" s="89"/>
      <c r="BL3642" s="42"/>
      <c r="BV3642" s="42"/>
      <c r="BW3642" s="42"/>
      <c r="CY3642" s="19">
        <v>0</v>
      </c>
      <c r="CZ3642" s="19">
        <v>382.20910637999998</v>
      </c>
      <c r="DA3642" s="19">
        <f t="shared" si="110"/>
        <v>-382.20910637999998</v>
      </c>
    </row>
    <row r="3643" spans="27:105" x14ac:dyDescent="0.35">
      <c r="AA3643" s="33"/>
      <c r="AB3643" s="33"/>
      <c r="AC3643" s="33"/>
      <c r="AN3643" s="89"/>
      <c r="BL3643" s="42"/>
      <c r="BV3643" s="42"/>
      <c r="BW3643" s="42"/>
      <c r="CY3643" s="19">
        <v>0</v>
      </c>
      <c r="CZ3643" s="19">
        <v>1322.94802766</v>
      </c>
      <c r="DA3643" s="19">
        <f t="shared" si="110"/>
        <v>-1322.94802766</v>
      </c>
    </row>
    <row r="3644" spans="27:105" x14ac:dyDescent="0.35">
      <c r="AA3644" s="33"/>
      <c r="AB3644" s="33"/>
      <c r="AC3644" s="33"/>
      <c r="AN3644" s="89"/>
      <c r="BL3644" s="42"/>
      <c r="BV3644" s="42"/>
      <c r="BW3644" s="42"/>
      <c r="CY3644" s="19">
        <v>0</v>
      </c>
      <c r="CZ3644" s="19">
        <v>2506.4742574500001</v>
      </c>
      <c r="DA3644" s="19">
        <f t="shared" si="110"/>
        <v>-2506.4742574500001</v>
      </c>
    </row>
    <row r="3645" spans="27:105" x14ac:dyDescent="0.35">
      <c r="AA3645" s="33"/>
      <c r="AB3645" s="33"/>
      <c r="AC3645" s="33"/>
      <c r="AN3645" s="89"/>
      <c r="BL3645" s="42"/>
      <c r="BV3645" s="42"/>
      <c r="BW3645" s="42"/>
      <c r="CY3645" s="19">
        <v>0</v>
      </c>
      <c r="CZ3645" s="19">
        <v>2455.5279193299998</v>
      </c>
      <c r="DA3645" s="19">
        <f t="shared" si="110"/>
        <v>-2455.5279193299998</v>
      </c>
    </row>
    <row r="3646" spans="27:105" x14ac:dyDescent="0.35">
      <c r="AA3646" s="33"/>
      <c r="AB3646" s="33"/>
      <c r="AC3646" s="33"/>
      <c r="AN3646" s="89"/>
      <c r="BL3646" s="42"/>
      <c r="BV3646" s="42"/>
      <c r="BW3646" s="42"/>
      <c r="CY3646" s="19">
        <v>0</v>
      </c>
      <c r="CZ3646" s="19">
        <v>3000</v>
      </c>
      <c r="DA3646" s="19">
        <f t="shared" si="110"/>
        <v>-3000</v>
      </c>
    </row>
    <row r="3647" spans="27:105" x14ac:dyDescent="0.35">
      <c r="AA3647" s="33"/>
      <c r="AB3647" s="33"/>
      <c r="AC3647" s="33"/>
      <c r="AN3647" s="89"/>
      <c r="BL3647" s="42"/>
      <c r="BV3647" s="42"/>
      <c r="BW3647" s="42"/>
      <c r="CY3647" s="19">
        <v>0</v>
      </c>
      <c r="CZ3647" s="19">
        <v>0</v>
      </c>
      <c r="DA3647" s="19">
        <f t="shared" si="110"/>
        <v>0</v>
      </c>
    </row>
    <row r="3648" spans="27:105" x14ac:dyDescent="0.35">
      <c r="AA3648" s="33"/>
      <c r="AB3648" s="33"/>
      <c r="AC3648" s="33"/>
      <c r="AN3648" s="89"/>
      <c r="BL3648" s="42"/>
      <c r="BV3648" s="42"/>
      <c r="BW3648" s="42"/>
      <c r="CY3648" s="19">
        <v>0</v>
      </c>
      <c r="CZ3648" s="19">
        <v>0</v>
      </c>
      <c r="DA3648" s="19">
        <f t="shared" si="110"/>
        <v>0</v>
      </c>
    </row>
    <row r="3649" spans="27:105" x14ac:dyDescent="0.35">
      <c r="AA3649" s="33"/>
      <c r="AB3649" s="33"/>
      <c r="AC3649" s="33"/>
      <c r="AN3649" s="89"/>
      <c r="BL3649" s="42"/>
      <c r="BV3649" s="42"/>
      <c r="BW3649" s="42"/>
      <c r="CY3649" s="19">
        <v>2336.6978957400001</v>
      </c>
      <c r="CZ3649" s="19">
        <v>0</v>
      </c>
      <c r="DA3649" s="19">
        <f t="shared" si="110"/>
        <v>2336.6978957400001</v>
      </c>
    </row>
    <row r="3650" spans="27:105" x14ac:dyDescent="0.35">
      <c r="AA3650" s="33"/>
      <c r="AB3650" s="33"/>
      <c r="AC3650" s="33"/>
      <c r="AN3650" s="89"/>
      <c r="BL3650" s="42"/>
      <c r="BV3650" s="42"/>
      <c r="BW3650" s="42"/>
      <c r="CY3650" s="19">
        <v>3000</v>
      </c>
      <c r="CZ3650" s="19">
        <v>0</v>
      </c>
      <c r="DA3650" s="19">
        <f t="shared" si="110"/>
        <v>3000</v>
      </c>
    </row>
    <row r="3651" spans="27:105" x14ac:dyDescent="0.35">
      <c r="AA3651" s="33"/>
      <c r="AB3651" s="33"/>
      <c r="AC3651" s="33"/>
      <c r="AN3651" s="89"/>
      <c r="BL3651" s="42"/>
      <c r="BV3651" s="42"/>
      <c r="BW3651" s="42"/>
      <c r="CY3651" s="19">
        <v>0</v>
      </c>
      <c r="CZ3651" s="19">
        <v>0</v>
      </c>
      <c r="DA3651" s="19">
        <f t="shared" si="110"/>
        <v>0</v>
      </c>
    </row>
    <row r="3652" spans="27:105" x14ac:dyDescent="0.35">
      <c r="AA3652" s="33"/>
      <c r="AB3652" s="33"/>
      <c r="AC3652" s="33"/>
      <c r="AN3652" s="89"/>
      <c r="BL3652" s="42"/>
      <c r="BV3652" s="42"/>
      <c r="BW3652" s="42"/>
      <c r="CY3652" s="19">
        <v>3000</v>
      </c>
      <c r="CZ3652" s="19">
        <v>0</v>
      </c>
      <c r="DA3652" s="19">
        <f t="shared" si="110"/>
        <v>3000</v>
      </c>
    </row>
    <row r="3653" spans="27:105" x14ac:dyDescent="0.35">
      <c r="AA3653" s="33"/>
      <c r="AB3653" s="33"/>
      <c r="AC3653" s="33"/>
      <c r="AN3653" s="89"/>
      <c r="BL3653" s="42"/>
      <c r="BV3653" s="42"/>
      <c r="BW3653" s="42"/>
      <c r="CY3653" s="19">
        <v>0</v>
      </c>
      <c r="CZ3653" s="19">
        <v>0</v>
      </c>
      <c r="DA3653" s="19">
        <f t="shared" si="110"/>
        <v>0</v>
      </c>
    </row>
    <row r="3654" spans="27:105" x14ac:dyDescent="0.35">
      <c r="AA3654" s="33"/>
      <c r="AB3654" s="33"/>
      <c r="AC3654" s="33"/>
      <c r="AN3654" s="89"/>
      <c r="BL3654" s="42"/>
      <c r="BV3654" s="42"/>
      <c r="BW3654" s="42"/>
      <c r="CY3654" s="19">
        <v>0</v>
      </c>
      <c r="CZ3654" s="19">
        <v>0</v>
      </c>
      <c r="DA3654" s="19">
        <f t="shared" ref="DA3654:DA3717" si="111">CY3654-CZ3654</f>
        <v>0</v>
      </c>
    </row>
    <row r="3655" spans="27:105" x14ac:dyDescent="0.35">
      <c r="AA3655" s="33"/>
      <c r="AB3655" s="33"/>
      <c r="AC3655" s="33"/>
      <c r="AN3655" s="89"/>
      <c r="BL3655" s="42"/>
      <c r="BV3655" s="42"/>
      <c r="BW3655" s="42"/>
      <c r="CY3655" s="19">
        <v>0</v>
      </c>
      <c r="CZ3655" s="19">
        <v>0</v>
      </c>
      <c r="DA3655" s="19">
        <f t="shared" si="111"/>
        <v>0</v>
      </c>
    </row>
    <row r="3656" spans="27:105" x14ac:dyDescent="0.35">
      <c r="AA3656" s="33"/>
      <c r="AB3656" s="33"/>
      <c r="AC3656" s="33"/>
      <c r="AN3656" s="89"/>
      <c r="BL3656" s="42"/>
      <c r="BV3656" s="42"/>
      <c r="BW3656" s="42"/>
      <c r="CY3656" s="19">
        <v>1263.3021042600001</v>
      </c>
      <c r="CZ3656" s="19">
        <v>0</v>
      </c>
      <c r="DA3656" s="19">
        <f t="shared" si="111"/>
        <v>1263.3021042600001</v>
      </c>
    </row>
    <row r="3657" spans="27:105" x14ac:dyDescent="0.35">
      <c r="AA3657" s="33"/>
      <c r="AB3657" s="33"/>
      <c r="AC3657" s="33"/>
      <c r="AN3657" s="89"/>
      <c r="BL3657" s="42"/>
      <c r="BV3657" s="42"/>
      <c r="BW3657" s="42"/>
      <c r="CY3657" s="19">
        <v>0</v>
      </c>
      <c r="CZ3657" s="19">
        <v>0</v>
      </c>
      <c r="DA3657" s="19">
        <f t="shared" si="111"/>
        <v>0</v>
      </c>
    </row>
    <row r="3658" spans="27:105" x14ac:dyDescent="0.35">
      <c r="AA3658" s="33"/>
      <c r="AB3658" s="33"/>
      <c r="AC3658" s="33"/>
      <c r="AN3658" s="89"/>
      <c r="BL3658" s="42"/>
      <c r="BV3658" s="42"/>
      <c r="BW3658" s="42"/>
      <c r="CY3658" s="19">
        <v>0</v>
      </c>
      <c r="CZ3658" s="19">
        <v>0</v>
      </c>
      <c r="DA3658" s="19">
        <f t="shared" si="111"/>
        <v>0</v>
      </c>
    </row>
    <row r="3659" spans="27:105" x14ac:dyDescent="0.35">
      <c r="AA3659" s="33"/>
      <c r="AB3659" s="33"/>
      <c r="AC3659" s="33"/>
      <c r="AN3659" s="89"/>
      <c r="BL3659" s="42"/>
      <c r="BV3659" s="42"/>
      <c r="BW3659" s="42"/>
      <c r="CY3659" s="19">
        <v>0</v>
      </c>
      <c r="CZ3659" s="19">
        <v>0</v>
      </c>
      <c r="DA3659" s="19">
        <f t="shared" si="111"/>
        <v>0</v>
      </c>
    </row>
    <row r="3660" spans="27:105" x14ac:dyDescent="0.35">
      <c r="AA3660" s="33"/>
      <c r="AB3660" s="33"/>
      <c r="AC3660" s="33"/>
      <c r="AN3660" s="89"/>
      <c r="BL3660" s="42"/>
      <c r="BV3660" s="42"/>
      <c r="BW3660" s="42"/>
      <c r="CY3660" s="19">
        <v>0</v>
      </c>
      <c r="CZ3660" s="19">
        <v>0</v>
      </c>
      <c r="DA3660" s="19">
        <f t="shared" si="111"/>
        <v>0</v>
      </c>
    </row>
    <row r="3661" spans="27:105" x14ac:dyDescent="0.35">
      <c r="AA3661" s="33"/>
      <c r="AB3661" s="33"/>
      <c r="AC3661" s="33"/>
      <c r="AN3661" s="89"/>
      <c r="BL3661" s="42"/>
      <c r="BV3661" s="42"/>
      <c r="BW3661" s="42"/>
      <c r="CY3661" s="19">
        <v>0</v>
      </c>
      <c r="CZ3661" s="19">
        <v>0</v>
      </c>
      <c r="DA3661" s="19">
        <f t="shared" si="111"/>
        <v>0</v>
      </c>
    </row>
    <row r="3662" spans="27:105" x14ac:dyDescent="0.35">
      <c r="AA3662" s="33"/>
      <c r="AB3662" s="33"/>
      <c r="AC3662" s="33"/>
      <c r="AN3662" s="89"/>
      <c r="BL3662" s="42"/>
      <c r="BV3662" s="42"/>
      <c r="BW3662" s="42"/>
      <c r="CY3662" s="19">
        <v>0</v>
      </c>
      <c r="CZ3662" s="19">
        <v>0</v>
      </c>
      <c r="DA3662" s="19">
        <f t="shared" si="111"/>
        <v>0</v>
      </c>
    </row>
    <row r="3663" spans="27:105" x14ac:dyDescent="0.35">
      <c r="AA3663" s="33"/>
      <c r="AB3663" s="33"/>
      <c r="AC3663" s="33"/>
      <c r="AN3663" s="89"/>
      <c r="BL3663" s="42"/>
      <c r="BV3663" s="42"/>
      <c r="BW3663" s="42"/>
      <c r="CY3663" s="19">
        <v>0</v>
      </c>
      <c r="CZ3663" s="19">
        <v>1607.70379787</v>
      </c>
      <c r="DA3663" s="19">
        <f t="shared" si="111"/>
        <v>-1607.70379787</v>
      </c>
    </row>
    <row r="3664" spans="27:105" x14ac:dyDescent="0.35">
      <c r="AA3664" s="33"/>
      <c r="AB3664" s="33"/>
      <c r="AC3664" s="33"/>
      <c r="AN3664" s="89"/>
      <c r="BL3664" s="42"/>
      <c r="BV3664" s="42"/>
      <c r="BW3664" s="42"/>
      <c r="CY3664" s="19">
        <v>0</v>
      </c>
      <c r="CZ3664" s="19">
        <v>2426.65708511</v>
      </c>
      <c r="DA3664" s="19">
        <f t="shared" si="111"/>
        <v>-2426.65708511</v>
      </c>
    </row>
    <row r="3665" spans="27:105" x14ac:dyDescent="0.35">
      <c r="AA3665" s="33"/>
      <c r="AB3665" s="33"/>
      <c r="AC3665" s="33"/>
      <c r="AN3665" s="89"/>
      <c r="BL3665" s="42"/>
      <c r="BV3665" s="42"/>
      <c r="BW3665" s="42"/>
      <c r="CY3665" s="19">
        <v>0</v>
      </c>
      <c r="CZ3665" s="19">
        <v>3000</v>
      </c>
      <c r="DA3665" s="19">
        <f t="shared" si="111"/>
        <v>-3000</v>
      </c>
    </row>
    <row r="3666" spans="27:105" x14ac:dyDescent="0.35">
      <c r="AA3666" s="33"/>
      <c r="AB3666" s="33"/>
      <c r="AC3666" s="33"/>
      <c r="AN3666" s="89"/>
      <c r="BL3666" s="42"/>
      <c r="BV3666" s="42"/>
      <c r="BW3666" s="42"/>
      <c r="CY3666" s="19">
        <v>0</v>
      </c>
      <c r="CZ3666" s="19">
        <v>0</v>
      </c>
      <c r="DA3666" s="19">
        <f t="shared" si="111"/>
        <v>0</v>
      </c>
    </row>
    <row r="3667" spans="27:105" x14ac:dyDescent="0.35">
      <c r="AA3667" s="33"/>
      <c r="AB3667" s="33"/>
      <c r="AC3667" s="33"/>
      <c r="AN3667" s="89"/>
      <c r="BL3667" s="42"/>
      <c r="BV3667" s="42"/>
      <c r="BW3667" s="42"/>
      <c r="CY3667" s="19">
        <v>0</v>
      </c>
      <c r="CZ3667" s="19">
        <v>3000</v>
      </c>
      <c r="DA3667" s="19">
        <f t="shared" si="111"/>
        <v>-3000</v>
      </c>
    </row>
    <row r="3668" spans="27:105" x14ac:dyDescent="0.35">
      <c r="AA3668" s="33"/>
      <c r="AB3668" s="33"/>
      <c r="AC3668" s="33"/>
      <c r="AN3668" s="89"/>
      <c r="BL3668" s="42"/>
      <c r="BV3668" s="42"/>
      <c r="BW3668" s="42"/>
      <c r="CY3668" s="19">
        <v>0</v>
      </c>
      <c r="CZ3668" s="19">
        <v>400.42172571999998</v>
      </c>
      <c r="DA3668" s="19">
        <f t="shared" si="111"/>
        <v>-400.42172571999998</v>
      </c>
    </row>
    <row r="3669" spans="27:105" x14ac:dyDescent="0.35">
      <c r="AA3669" s="33"/>
      <c r="AB3669" s="33"/>
      <c r="AC3669" s="33"/>
      <c r="AN3669" s="89"/>
      <c r="BL3669" s="42"/>
      <c r="BV3669" s="42"/>
      <c r="BW3669" s="42"/>
      <c r="CY3669" s="19">
        <v>0</v>
      </c>
      <c r="CZ3669" s="19">
        <v>0</v>
      </c>
      <c r="DA3669" s="19">
        <f t="shared" si="111"/>
        <v>0</v>
      </c>
    </row>
    <row r="3670" spans="27:105" x14ac:dyDescent="0.35">
      <c r="AA3670" s="33"/>
      <c r="AB3670" s="33"/>
      <c r="AC3670" s="33"/>
      <c r="AN3670" s="89"/>
      <c r="BL3670" s="42"/>
      <c r="BV3670" s="42"/>
      <c r="BW3670" s="42"/>
      <c r="CY3670" s="19">
        <v>0</v>
      </c>
      <c r="CZ3670" s="19">
        <v>0</v>
      </c>
      <c r="DA3670" s="19">
        <f t="shared" si="111"/>
        <v>0</v>
      </c>
    </row>
    <row r="3671" spans="27:105" x14ac:dyDescent="0.35">
      <c r="AA3671" s="33"/>
      <c r="AB3671" s="33"/>
      <c r="AC3671" s="33"/>
      <c r="AN3671" s="89"/>
      <c r="BL3671" s="42"/>
      <c r="BV3671" s="42"/>
      <c r="BW3671" s="42"/>
      <c r="CY3671" s="19">
        <v>0</v>
      </c>
      <c r="CZ3671" s="19">
        <v>0</v>
      </c>
      <c r="DA3671" s="19">
        <f t="shared" si="111"/>
        <v>0</v>
      </c>
    </row>
    <row r="3672" spans="27:105" x14ac:dyDescent="0.35">
      <c r="AA3672" s="33"/>
      <c r="AB3672" s="33"/>
      <c r="AC3672" s="33"/>
      <c r="AN3672" s="89"/>
      <c r="BL3672" s="42"/>
      <c r="BV3672" s="42"/>
      <c r="BW3672" s="42"/>
      <c r="CY3672" s="19">
        <v>0</v>
      </c>
      <c r="CZ3672" s="19">
        <v>0</v>
      </c>
      <c r="DA3672" s="19">
        <f t="shared" si="111"/>
        <v>0</v>
      </c>
    </row>
    <row r="3673" spans="27:105" x14ac:dyDescent="0.35">
      <c r="AA3673" s="33"/>
      <c r="AB3673" s="33"/>
      <c r="AC3673" s="33"/>
      <c r="AN3673" s="89"/>
      <c r="BL3673" s="42"/>
      <c r="BV3673" s="42"/>
      <c r="BW3673" s="42"/>
      <c r="CY3673" s="19">
        <v>1389.69829574</v>
      </c>
      <c r="CZ3673" s="19">
        <v>0</v>
      </c>
      <c r="DA3673" s="19">
        <f t="shared" si="111"/>
        <v>1389.69829574</v>
      </c>
    </row>
    <row r="3674" spans="27:105" x14ac:dyDescent="0.35">
      <c r="AA3674" s="33"/>
      <c r="AB3674" s="33"/>
      <c r="AC3674" s="33"/>
      <c r="AN3674" s="89"/>
      <c r="BL3674" s="42"/>
      <c r="BV3674" s="42"/>
      <c r="BW3674" s="42"/>
      <c r="CY3674" s="19">
        <v>1152.77524255</v>
      </c>
      <c r="CZ3674" s="19">
        <v>0</v>
      </c>
      <c r="DA3674" s="19">
        <f t="shared" si="111"/>
        <v>1152.77524255</v>
      </c>
    </row>
    <row r="3675" spans="27:105" x14ac:dyDescent="0.35">
      <c r="AA3675" s="33"/>
      <c r="AB3675" s="33"/>
      <c r="AC3675" s="33"/>
      <c r="AN3675" s="89"/>
      <c r="BL3675" s="42"/>
      <c r="BV3675" s="42"/>
      <c r="BW3675" s="42"/>
      <c r="CY3675" s="19">
        <v>1689.55884255</v>
      </c>
      <c r="CZ3675" s="19">
        <v>0</v>
      </c>
      <c r="DA3675" s="19">
        <f t="shared" si="111"/>
        <v>1689.55884255</v>
      </c>
    </row>
    <row r="3676" spans="27:105" x14ac:dyDescent="0.35">
      <c r="AA3676" s="33"/>
      <c r="AB3676" s="33"/>
      <c r="AC3676" s="33"/>
      <c r="AN3676" s="89"/>
      <c r="BL3676" s="42"/>
      <c r="BV3676" s="42"/>
      <c r="BW3676" s="42"/>
      <c r="CY3676" s="19">
        <v>0</v>
      </c>
      <c r="CZ3676" s="19">
        <v>0</v>
      </c>
      <c r="DA3676" s="19">
        <f t="shared" si="111"/>
        <v>0</v>
      </c>
    </row>
    <row r="3677" spans="27:105" x14ac:dyDescent="0.35">
      <c r="AA3677" s="33"/>
      <c r="AB3677" s="33"/>
      <c r="AC3677" s="33"/>
      <c r="AN3677" s="89"/>
      <c r="BL3677" s="42"/>
      <c r="BV3677" s="42"/>
      <c r="BW3677" s="42"/>
      <c r="CY3677" s="19">
        <v>0</v>
      </c>
      <c r="CZ3677" s="19">
        <v>0</v>
      </c>
      <c r="DA3677" s="19">
        <f t="shared" si="111"/>
        <v>0</v>
      </c>
    </row>
    <row r="3678" spans="27:105" x14ac:dyDescent="0.35">
      <c r="AA3678" s="33"/>
      <c r="AB3678" s="33"/>
      <c r="AC3678" s="33"/>
      <c r="AN3678" s="89"/>
      <c r="BL3678" s="42"/>
      <c r="BV3678" s="42"/>
      <c r="BW3678" s="42"/>
      <c r="CY3678" s="19">
        <v>1155.4471680900001</v>
      </c>
      <c r="CZ3678" s="19">
        <v>0</v>
      </c>
      <c r="DA3678" s="19">
        <f t="shared" si="111"/>
        <v>1155.4471680900001</v>
      </c>
    </row>
    <row r="3679" spans="27:105" x14ac:dyDescent="0.35">
      <c r="AA3679" s="33"/>
      <c r="AB3679" s="33"/>
      <c r="AC3679" s="33"/>
      <c r="AN3679" s="89"/>
      <c r="BL3679" s="42"/>
      <c r="BV3679" s="42"/>
      <c r="BW3679" s="42"/>
      <c r="CY3679" s="19">
        <v>0</v>
      </c>
      <c r="CZ3679" s="19">
        <v>0</v>
      </c>
      <c r="DA3679" s="19">
        <f t="shared" si="111"/>
        <v>0</v>
      </c>
    </row>
    <row r="3680" spans="27:105" x14ac:dyDescent="0.35">
      <c r="AA3680" s="33"/>
      <c r="AB3680" s="33"/>
      <c r="AC3680" s="33"/>
      <c r="AN3680" s="89"/>
      <c r="BL3680" s="42"/>
      <c r="BV3680" s="42"/>
      <c r="BW3680" s="42"/>
      <c r="CY3680" s="19">
        <v>1212.5204510599999</v>
      </c>
      <c r="CZ3680" s="19">
        <v>0</v>
      </c>
      <c r="DA3680" s="19">
        <f t="shared" si="111"/>
        <v>1212.5204510599999</v>
      </c>
    </row>
    <row r="3681" spans="27:105" x14ac:dyDescent="0.35">
      <c r="AA3681" s="33"/>
      <c r="AB3681" s="33"/>
      <c r="AC3681" s="33"/>
      <c r="AN3681" s="89"/>
      <c r="BL3681" s="42"/>
      <c r="BV3681" s="42"/>
      <c r="BW3681" s="42"/>
      <c r="CY3681" s="19">
        <v>0</v>
      </c>
      <c r="CZ3681" s="19">
        <v>0</v>
      </c>
      <c r="DA3681" s="19">
        <f t="shared" si="111"/>
        <v>0</v>
      </c>
    </row>
    <row r="3682" spans="27:105" x14ac:dyDescent="0.35">
      <c r="AA3682" s="33"/>
      <c r="AB3682" s="33"/>
      <c r="AC3682" s="33"/>
      <c r="AN3682" s="89"/>
      <c r="BL3682" s="42"/>
      <c r="BV3682" s="42"/>
      <c r="BW3682" s="42"/>
      <c r="CY3682" s="19">
        <v>0</v>
      </c>
      <c r="CZ3682" s="19">
        <v>0</v>
      </c>
      <c r="DA3682" s="19">
        <f t="shared" si="111"/>
        <v>0</v>
      </c>
    </row>
    <row r="3683" spans="27:105" x14ac:dyDescent="0.35">
      <c r="AA3683" s="33"/>
      <c r="AB3683" s="33"/>
      <c r="AC3683" s="33"/>
      <c r="AN3683" s="89"/>
      <c r="BL3683" s="42"/>
      <c r="BV3683" s="42"/>
      <c r="BW3683" s="42"/>
      <c r="CY3683" s="19">
        <v>3000</v>
      </c>
      <c r="CZ3683" s="19">
        <v>0</v>
      </c>
      <c r="DA3683" s="19">
        <f t="shared" si="111"/>
        <v>3000</v>
      </c>
    </row>
    <row r="3684" spans="27:105" x14ac:dyDescent="0.35">
      <c r="AA3684" s="33"/>
      <c r="AB3684" s="33"/>
      <c r="AC3684" s="33"/>
      <c r="AN3684" s="89"/>
      <c r="BL3684" s="42"/>
      <c r="BV3684" s="42"/>
      <c r="BW3684" s="42"/>
      <c r="CY3684" s="19">
        <v>0</v>
      </c>
      <c r="CZ3684" s="19">
        <v>0</v>
      </c>
      <c r="DA3684" s="19">
        <f t="shared" si="111"/>
        <v>0</v>
      </c>
    </row>
    <row r="3685" spans="27:105" x14ac:dyDescent="0.35">
      <c r="AA3685" s="33"/>
      <c r="AB3685" s="33"/>
      <c r="AC3685" s="33"/>
      <c r="AN3685" s="89"/>
      <c r="BL3685" s="42"/>
      <c r="BV3685" s="42"/>
      <c r="BW3685" s="42"/>
      <c r="CY3685" s="19">
        <v>0</v>
      </c>
      <c r="CZ3685" s="19">
        <v>0</v>
      </c>
      <c r="DA3685" s="19">
        <f t="shared" si="111"/>
        <v>0</v>
      </c>
    </row>
    <row r="3686" spans="27:105" x14ac:dyDescent="0.35">
      <c r="AA3686" s="33"/>
      <c r="AB3686" s="33"/>
      <c r="AC3686" s="33"/>
      <c r="AN3686" s="89"/>
      <c r="BL3686" s="42"/>
      <c r="BV3686" s="42"/>
      <c r="BW3686" s="42"/>
      <c r="CY3686" s="19">
        <v>0</v>
      </c>
      <c r="CZ3686" s="19">
        <v>1456.3989746499999</v>
      </c>
      <c r="DA3686" s="19">
        <f t="shared" si="111"/>
        <v>-1456.3989746499999</v>
      </c>
    </row>
    <row r="3687" spans="27:105" x14ac:dyDescent="0.35">
      <c r="AA3687" s="33"/>
      <c r="AB3687" s="33"/>
      <c r="AC3687" s="33"/>
      <c r="AN3687" s="89"/>
      <c r="BL3687" s="42"/>
      <c r="BV3687" s="42"/>
      <c r="BW3687" s="42"/>
      <c r="CY3687" s="19">
        <v>0</v>
      </c>
      <c r="CZ3687" s="19">
        <v>0</v>
      </c>
      <c r="DA3687" s="19">
        <f t="shared" si="111"/>
        <v>0</v>
      </c>
    </row>
    <row r="3688" spans="27:105" x14ac:dyDescent="0.35">
      <c r="AA3688" s="33"/>
      <c r="AB3688" s="33"/>
      <c r="AC3688" s="33"/>
      <c r="AN3688" s="89"/>
      <c r="BL3688" s="42"/>
      <c r="BV3688" s="42"/>
      <c r="BW3688" s="42"/>
      <c r="CY3688" s="19">
        <v>0</v>
      </c>
      <c r="CZ3688" s="19">
        <v>608.37488511000004</v>
      </c>
      <c r="DA3688" s="19">
        <f t="shared" si="111"/>
        <v>-608.37488511000004</v>
      </c>
    </row>
    <row r="3689" spans="27:105" x14ac:dyDescent="0.35">
      <c r="AA3689" s="33"/>
      <c r="AB3689" s="33"/>
      <c r="AC3689" s="33"/>
      <c r="AN3689" s="89"/>
      <c r="BL3689" s="42"/>
      <c r="BV3689" s="42"/>
      <c r="BW3689" s="42"/>
      <c r="CY3689" s="19">
        <v>0</v>
      </c>
      <c r="CZ3689" s="19">
        <v>1209.56529787</v>
      </c>
      <c r="DA3689" s="19">
        <f t="shared" si="111"/>
        <v>-1209.56529787</v>
      </c>
    </row>
    <row r="3690" spans="27:105" x14ac:dyDescent="0.35">
      <c r="AA3690" s="33"/>
      <c r="AB3690" s="33"/>
      <c r="AC3690" s="33"/>
      <c r="AN3690" s="89"/>
      <c r="BL3690" s="42"/>
      <c r="BV3690" s="42"/>
      <c r="BW3690" s="42"/>
      <c r="CY3690" s="19">
        <v>0</v>
      </c>
      <c r="CZ3690" s="19">
        <v>1115.9101063799999</v>
      </c>
      <c r="DA3690" s="19">
        <f t="shared" si="111"/>
        <v>-1115.9101063799999</v>
      </c>
    </row>
    <row r="3691" spans="27:105" x14ac:dyDescent="0.35">
      <c r="AA3691" s="33"/>
      <c r="AB3691" s="33"/>
      <c r="AC3691" s="33"/>
      <c r="AN3691" s="89"/>
      <c r="BL3691" s="42"/>
      <c r="BV3691" s="42"/>
      <c r="BW3691" s="42"/>
      <c r="CY3691" s="19">
        <v>0</v>
      </c>
      <c r="CZ3691" s="19">
        <v>3000</v>
      </c>
      <c r="DA3691" s="19">
        <f t="shared" si="111"/>
        <v>-3000</v>
      </c>
    </row>
    <row r="3692" spans="27:105" x14ac:dyDescent="0.35">
      <c r="AA3692" s="33"/>
      <c r="AB3692" s="33"/>
      <c r="AC3692" s="33"/>
      <c r="AN3692" s="89"/>
      <c r="BL3692" s="42"/>
      <c r="BV3692" s="42"/>
      <c r="BW3692" s="42"/>
      <c r="CY3692" s="19">
        <v>0</v>
      </c>
      <c r="CZ3692" s="19">
        <v>1541.5456574499999</v>
      </c>
      <c r="DA3692" s="19">
        <f t="shared" si="111"/>
        <v>-1541.5456574499999</v>
      </c>
    </row>
    <row r="3693" spans="27:105" x14ac:dyDescent="0.35">
      <c r="AA3693" s="33"/>
      <c r="AB3693" s="33"/>
      <c r="AC3693" s="33"/>
      <c r="AN3693" s="89"/>
      <c r="BL3693" s="42"/>
      <c r="BV3693" s="42"/>
      <c r="BW3693" s="42"/>
      <c r="CY3693" s="19">
        <v>0</v>
      </c>
      <c r="CZ3693" s="19">
        <v>1502.9876872299999</v>
      </c>
      <c r="DA3693" s="19">
        <f t="shared" si="111"/>
        <v>-1502.9876872299999</v>
      </c>
    </row>
    <row r="3694" spans="27:105" x14ac:dyDescent="0.35">
      <c r="AA3694" s="33"/>
      <c r="AB3694" s="33"/>
      <c r="AC3694" s="33"/>
      <c r="AN3694" s="89"/>
      <c r="BL3694" s="42"/>
      <c r="BV3694" s="42"/>
      <c r="BW3694" s="42"/>
      <c r="CY3694" s="19">
        <v>0</v>
      </c>
      <c r="CZ3694" s="19">
        <v>0</v>
      </c>
      <c r="DA3694" s="19">
        <f t="shared" si="111"/>
        <v>0</v>
      </c>
    </row>
    <row r="3695" spans="27:105" x14ac:dyDescent="0.35">
      <c r="AA3695" s="33"/>
      <c r="AB3695" s="33"/>
      <c r="AC3695" s="33"/>
      <c r="AN3695" s="89"/>
      <c r="BL3695" s="42"/>
      <c r="BV3695" s="42"/>
      <c r="BW3695" s="42"/>
      <c r="CY3695" s="19">
        <v>0</v>
      </c>
      <c r="CZ3695" s="19">
        <v>0</v>
      </c>
      <c r="DA3695" s="19">
        <f t="shared" si="111"/>
        <v>0</v>
      </c>
    </row>
    <row r="3696" spans="27:105" x14ac:dyDescent="0.35">
      <c r="AA3696" s="33"/>
      <c r="AB3696" s="33"/>
      <c r="AC3696" s="33"/>
      <c r="AN3696" s="89"/>
      <c r="BL3696" s="42"/>
      <c r="BV3696" s="42"/>
      <c r="BW3696" s="42"/>
      <c r="CY3696" s="19">
        <v>2294.6853638299999</v>
      </c>
      <c r="CZ3696" s="19">
        <v>0</v>
      </c>
      <c r="DA3696" s="19">
        <f t="shared" si="111"/>
        <v>2294.6853638299999</v>
      </c>
    </row>
    <row r="3697" spans="27:105" x14ac:dyDescent="0.35">
      <c r="AA3697" s="33"/>
      <c r="AB3697" s="33"/>
      <c r="AC3697" s="33"/>
      <c r="AN3697" s="89"/>
      <c r="BL3697" s="42"/>
      <c r="BV3697" s="42"/>
      <c r="BW3697" s="42"/>
      <c r="CY3697" s="19">
        <v>620.30830850999996</v>
      </c>
      <c r="CZ3697" s="19">
        <v>0</v>
      </c>
      <c r="DA3697" s="19">
        <f t="shared" si="111"/>
        <v>620.30830850999996</v>
      </c>
    </row>
    <row r="3698" spans="27:105" x14ac:dyDescent="0.35">
      <c r="AA3698" s="33"/>
      <c r="AB3698" s="33"/>
      <c r="AC3698" s="33"/>
      <c r="AN3698" s="89"/>
      <c r="BL3698" s="42"/>
      <c r="BV3698" s="42"/>
      <c r="BW3698" s="42"/>
      <c r="CY3698" s="19">
        <v>0</v>
      </c>
      <c r="CZ3698" s="19">
        <v>0</v>
      </c>
      <c r="DA3698" s="19">
        <f t="shared" si="111"/>
        <v>0</v>
      </c>
    </row>
    <row r="3699" spans="27:105" x14ac:dyDescent="0.35">
      <c r="AA3699" s="33"/>
      <c r="AB3699" s="33"/>
      <c r="AC3699" s="33"/>
      <c r="AN3699" s="89"/>
      <c r="BL3699" s="42"/>
      <c r="BV3699" s="42"/>
      <c r="BW3699" s="42"/>
      <c r="CY3699" s="19">
        <v>0</v>
      </c>
      <c r="CZ3699" s="19">
        <v>0</v>
      </c>
      <c r="DA3699" s="19">
        <f t="shared" si="111"/>
        <v>0</v>
      </c>
    </row>
    <row r="3700" spans="27:105" x14ac:dyDescent="0.35">
      <c r="AA3700" s="33"/>
      <c r="AB3700" s="33"/>
      <c r="AC3700" s="33"/>
      <c r="AN3700" s="89"/>
      <c r="BL3700" s="42"/>
      <c r="BV3700" s="42"/>
      <c r="BW3700" s="42"/>
      <c r="CY3700" s="19">
        <v>0</v>
      </c>
      <c r="CZ3700" s="19">
        <v>0</v>
      </c>
      <c r="DA3700" s="19">
        <f t="shared" si="111"/>
        <v>0</v>
      </c>
    </row>
    <row r="3701" spans="27:105" x14ac:dyDescent="0.35">
      <c r="AA3701" s="33"/>
      <c r="AB3701" s="33"/>
      <c r="AC3701" s="33"/>
      <c r="AN3701" s="89"/>
      <c r="BL3701" s="42"/>
      <c r="BV3701" s="42"/>
      <c r="BW3701" s="42"/>
      <c r="CY3701" s="19">
        <v>0</v>
      </c>
      <c r="CZ3701" s="19">
        <v>0</v>
      </c>
      <c r="DA3701" s="19">
        <f t="shared" si="111"/>
        <v>0</v>
      </c>
    </row>
    <row r="3702" spans="27:105" x14ac:dyDescent="0.35">
      <c r="AA3702" s="33"/>
      <c r="AB3702" s="33"/>
      <c r="AC3702" s="33"/>
      <c r="AN3702" s="89"/>
      <c r="BL3702" s="42"/>
      <c r="BV3702" s="42"/>
      <c r="BW3702" s="42"/>
      <c r="CY3702" s="19">
        <v>0</v>
      </c>
      <c r="CZ3702" s="19">
        <v>0</v>
      </c>
      <c r="DA3702" s="19">
        <f t="shared" si="111"/>
        <v>0</v>
      </c>
    </row>
    <row r="3703" spans="27:105" x14ac:dyDescent="0.35">
      <c r="AA3703" s="33"/>
      <c r="AB3703" s="33"/>
      <c r="AC3703" s="33"/>
      <c r="AN3703" s="89"/>
      <c r="BL3703" s="42"/>
      <c r="BV3703" s="42"/>
      <c r="BW3703" s="42"/>
      <c r="CY3703" s="19">
        <v>0</v>
      </c>
      <c r="CZ3703" s="19">
        <v>0</v>
      </c>
      <c r="DA3703" s="19">
        <f t="shared" si="111"/>
        <v>0</v>
      </c>
    </row>
    <row r="3704" spans="27:105" x14ac:dyDescent="0.35">
      <c r="AA3704" s="33"/>
      <c r="AB3704" s="33"/>
      <c r="AC3704" s="33"/>
      <c r="AN3704" s="89"/>
      <c r="BL3704" s="42"/>
      <c r="BV3704" s="42"/>
      <c r="BW3704" s="42"/>
      <c r="CY3704" s="19">
        <v>0</v>
      </c>
      <c r="CZ3704" s="19">
        <v>0</v>
      </c>
      <c r="DA3704" s="19">
        <f t="shared" si="111"/>
        <v>0</v>
      </c>
    </row>
    <row r="3705" spans="27:105" x14ac:dyDescent="0.35">
      <c r="AA3705" s="33"/>
      <c r="AB3705" s="33"/>
      <c r="AC3705" s="33"/>
      <c r="AN3705" s="89"/>
      <c r="BL3705" s="42"/>
      <c r="BV3705" s="42"/>
      <c r="BW3705" s="42"/>
      <c r="CY3705" s="19">
        <v>0</v>
      </c>
      <c r="CZ3705" s="19">
        <v>0</v>
      </c>
      <c r="DA3705" s="19">
        <f t="shared" si="111"/>
        <v>0</v>
      </c>
    </row>
    <row r="3706" spans="27:105" x14ac:dyDescent="0.35">
      <c r="AA3706" s="33"/>
      <c r="AB3706" s="33"/>
      <c r="AC3706" s="33"/>
      <c r="AN3706" s="89"/>
      <c r="BL3706" s="42"/>
      <c r="BV3706" s="42"/>
      <c r="BW3706" s="42"/>
      <c r="CY3706" s="19">
        <v>685.00632766000001</v>
      </c>
      <c r="CZ3706" s="19">
        <v>0</v>
      </c>
      <c r="DA3706" s="19">
        <f t="shared" si="111"/>
        <v>685.00632766000001</v>
      </c>
    </row>
    <row r="3707" spans="27:105" x14ac:dyDescent="0.35">
      <c r="AA3707" s="33"/>
      <c r="AB3707" s="33"/>
      <c r="AC3707" s="33"/>
      <c r="AN3707" s="89"/>
      <c r="BL3707" s="42"/>
      <c r="BV3707" s="42"/>
      <c r="BW3707" s="42"/>
      <c r="CY3707" s="19">
        <v>3000</v>
      </c>
      <c r="CZ3707" s="19">
        <v>0</v>
      </c>
      <c r="DA3707" s="19">
        <f t="shared" si="111"/>
        <v>3000</v>
      </c>
    </row>
    <row r="3708" spans="27:105" x14ac:dyDescent="0.35">
      <c r="AA3708" s="33"/>
      <c r="AB3708" s="33"/>
      <c r="AC3708" s="33"/>
      <c r="AN3708" s="89"/>
      <c r="BL3708" s="42"/>
      <c r="BV3708" s="42"/>
      <c r="BW3708" s="42"/>
      <c r="CY3708" s="19">
        <v>3000</v>
      </c>
      <c r="CZ3708" s="19">
        <v>0</v>
      </c>
      <c r="DA3708" s="19">
        <f t="shared" si="111"/>
        <v>3000</v>
      </c>
    </row>
    <row r="3709" spans="27:105" x14ac:dyDescent="0.35">
      <c r="AA3709" s="33"/>
      <c r="AB3709" s="33"/>
      <c r="AC3709" s="33"/>
      <c r="AN3709" s="89"/>
      <c r="BL3709" s="42"/>
      <c r="BV3709" s="42"/>
      <c r="BW3709" s="42"/>
      <c r="CY3709" s="19">
        <v>0</v>
      </c>
      <c r="CZ3709" s="19">
        <v>0</v>
      </c>
      <c r="DA3709" s="19">
        <f t="shared" si="111"/>
        <v>0</v>
      </c>
    </row>
    <row r="3710" spans="27:105" x14ac:dyDescent="0.35">
      <c r="AA3710" s="33"/>
      <c r="AB3710" s="33"/>
      <c r="AC3710" s="33"/>
      <c r="AN3710" s="89"/>
      <c r="BL3710" s="42"/>
      <c r="BV3710" s="42"/>
      <c r="BW3710" s="42"/>
      <c r="CY3710" s="19">
        <v>0</v>
      </c>
      <c r="CZ3710" s="19">
        <v>267.95248298000001</v>
      </c>
      <c r="DA3710" s="19">
        <f t="shared" si="111"/>
        <v>-267.95248298000001</v>
      </c>
    </row>
    <row r="3711" spans="27:105" x14ac:dyDescent="0.35">
      <c r="AA3711" s="33"/>
      <c r="AB3711" s="33"/>
      <c r="AC3711" s="33"/>
      <c r="AN3711" s="89"/>
      <c r="BL3711" s="42"/>
      <c r="BV3711" s="42"/>
      <c r="BW3711" s="42"/>
      <c r="CY3711" s="19">
        <v>0</v>
      </c>
      <c r="CZ3711" s="19">
        <v>0</v>
      </c>
      <c r="DA3711" s="19">
        <f t="shared" si="111"/>
        <v>0</v>
      </c>
    </row>
    <row r="3712" spans="27:105" x14ac:dyDescent="0.35">
      <c r="AA3712" s="33"/>
      <c r="AB3712" s="33"/>
      <c r="AC3712" s="33"/>
      <c r="AN3712" s="89"/>
      <c r="BL3712" s="42"/>
      <c r="BV3712" s="42"/>
      <c r="BW3712" s="42"/>
      <c r="CY3712" s="19">
        <v>0</v>
      </c>
      <c r="CZ3712" s="19">
        <v>0</v>
      </c>
      <c r="DA3712" s="19">
        <f t="shared" si="111"/>
        <v>0</v>
      </c>
    </row>
    <row r="3713" spans="27:105" x14ac:dyDescent="0.35">
      <c r="AA3713" s="33"/>
      <c r="AB3713" s="33"/>
      <c r="AC3713" s="33"/>
      <c r="AN3713" s="89"/>
      <c r="BL3713" s="42"/>
      <c r="BV3713" s="42"/>
      <c r="BW3713" s="42"/>
      <c r="CY3713" s="19">
        <v>0</v>
      </c>
      <c r="CZ3713" s="19">
        <v>3000</v>
      </c>
      <c r="DA3713" s="19">
        <f t="shared" si="111"/>
        <v>-3000</v>
      </c>
    </row>
    <row r="3714" spans="27:105" x14ac:dyDescent="0.35">
      <c r="AA3714" s="33"/>
      <c r="AB3714" s="33"/>
      <c r="AC3714" s="33"/>
      <c r="AN3714" s="89"/>
      <c r="BL3714" s="42"/>
      <c r="BV3714" s="42"/>
      <c r="BW3714" s="42"/>
      <c r="CY3714" s="19">
        <v>0</v>
      </c>
      <c r="CZ3714" s="19">
        <v>0</v>
      </c>
      <c r="DA3714" s="19">
        <f t="shared" si="111"/>
        <v>0</v>
      </c>
    </row>
    <row r="3715" spans="27:105" x14ac:dyDescent="0.35">
      <c r="AA3715" s="33"/>
      <c r="AB3715" s="33"/>
      <c r="AC3715" s="33"/>
      <c r="AN3715" s="89"/>
      <c r="BL3715" s="42"/>
      <c r="BV3715" s="42"/>
      <c r="BW3715" s="42"/>
      <c r="CY3715" s="19">
        <v>0</v>
      </c>
      <c r="CZ3715" s="19">
        <v>3000</v>
      </c>
      <c r="DA3715" s="19">
        <f t="shared" si="111"/>
        <v>-3000</v>
      </c>
    </row>
    <row r="3716" spans="27:105" x14ac:dyDescent="0.35">
      <c r="AA3716" s="33"/>
      <c r="AB3716" s="33"/>
      <c r="AC3716" s="33"/>
      <c r="AN3716" s="89"/>
      <c r="BL3716" s="42"/>
      <c r="BV3716" s="42"/>
      <c r="BW3716" s="42"/>
      <c r="CY3716" s="19">
        <v>0</v>
      </c>
      <c r="CZ3716" s="19">
        <v>1472.4642591300001</v>
      </c>
      <c r="DA3716" s="19">
        <f t="shared" si="111"/>
        <v>-1472.4642591300001</v>
      </c>
    </row>
    <row r="3717" spans="27:105" x14ac:dyDescent="0.35">
      <c r="AA3717" s="33"/>
      <c r="AB3717" s="33"/>
      <c r="AC3717" s="33"/>
      <c r="AN3717" s="89"/>
      <c r="BL3717" s="42"/>
      <c r="BV3717" s="42"/>
      <c r="BW3717" s="42"/>
      <c r="CY3717" s="19">
        <v>0</v>
      </c>
      <c r="CZ3717" s="19">
        <v>2694.3658665900002</v>
      </c>
      <c r="DA3717" s="19">
        <f t="shared" si="111"/>
        <v>-2694.3658665900002</v>
      </c>
    </row>
    <row r="3718" spans="27:105" x14ac:dyDescent="0.35">
      <c r="AA3718" s="33"/>
      <c r="AB3718" s="33"/>
      <c r="AC3718" s="33"/>
      <c r="AN3718" s="89"/>
      <c r="BL3718" s="42"/>
      <c r="BV3718" s="42"/>
      <c r="BW3718" s="42"/>
      <c r="CY3718" s="19">
        <v>0</v>
      </c>
      <c r="CZ3718" s="19">
        <v>0</v>
      </c>
      <c r="DA3718" s="19">
        <f t="shared" ref="DA3718:DA3781" si="112">CY3718-CZ3718</f>
        <v>0</v>
      </c>
    </row>
    <row r="3719" spans="27:105" x14ac:dyDescent="0.35">
      <c r="AA3719" s="33"/>
      <c r="AB3719" s="33"/>
      <c r="AC3719" s="33"/>
      <c r="AN3719" s="89"/>
      <c r="BL3719" s="42"/>
      <c r="BV3719" s="42"/>
      <c r="BW3719" s="42"/>
      <c r="CY3719" s="19">
        <v>0</v>
      </c>
      <c r="CZ3719" s="19">
        <v>0</v>
      </c>
      <c r="DA3719" s="19">
        <f t="shared" si="112"/>
        <v>0</v>
      </c>
    </row>
    <row r="3720" spans="27:105" x14ac:dyDescent="0.35">
      <c r="AA3720" s="33"/>
      <c r="AB3720" s="33"/>
      <c r="AC3720" s="33"/>
      <c r="AN3720" s="89"/>
      <c r="BL3720" s="42"/>
      <c r="BV3720" s="42"/>
      <c r="BW3720" s="42"/>
      <c r="CY3720" s="19">
        <v>2284.2968638299999</v>
      </c>
      <c r="CZ3720" s="19">
        <v>0</v>
      </c>
      <c r="DA3720" s="19">
        <f t="shared" si="112"/>
        <v>2284.2968638299999</v>
      </c>
    </row>
    <row r="3721" spans="27:105" x14ac:dyDescent="0.35">
      <c r="AA3721" s="33"/>
      <c r="AB3721" s="33"/>
      <c r="AC3721" s="33"/>
      <c r="AN3721" s="89"/>
      <c r="BL3721" s="42"/>
      <c r="BV3721" s="42"/>
      <c r="BW3721" s="42"/>
      <c r="CY3721" s="19">
        <v>1564.08029362</v>
      </c>
      <c r="CZ3721" s="19">
        <v>0</v>
      </c>
      <c r="DA3721" s="19">
        <f t="shared" si="112"/>
        <v>1564.08029362</v>
      </c>
    </row>
    <row r="3722" spans="27:105" x14ac:dyDescent="0.35">
      <c r="AA3722" s="33"/>
      <c r="AB3722" s="33"/>
      <c r="AC3722" s="33"/>
      <c r="AN3722" s="89"/>
      <c r="BL3722" s="42"/>
      <c r="BV3722" s="42"/>
      <c r="BW3722" s="42"/>
      <c r="CY3722" s="19">
        <v>2151.6228425499999</v>
      </c>
      <c r="CZ3722" s="19">
        <v>0</v>
      </c>
      <c r="DA3722" s="19">
        <f t="shared" si="112"/>
        <v>2151.6228425499999</v>
      </c>
    </row>
    <row r="3723" spans="27:105" x14ac:dyDescent="0.35">
      <c r="AA3723" s="33"/>
      <c r="AB3723" s="33"/>
      <c r="AC3723" s="33"/>
      <c r="AN3723" s="89"/>
      <c r="BL3723" s="42"/>
      <c r="BV3723" s="42"/>
      <c r="BW3723" s="42"/>
      <c r="CY3723" s="19">
        <v>0</v>
      </c>
      <c r="CZ3723" s="19">
        <v>0</v>
      </c>
      <c r="DA3723" s="19">
        <f t="shared" si="112"/>
        <v>0</v>
      </c>
    </row>
    <row r="3724" spans="27:105" x14ac:dyDescent="0.35">
      <c r="AA3724" s="33"/>
      <c r="AB3724" s="33"/>
      <c r="AC3724" s="33"/>
      <c r="AN3724" s="89"/>
      <c r="BL3724" s="42"/>
      <c r="BV3724" s="42"/>
      <c r="BW3724" s="42"/>
      <c r="CY3724" s="19">
        <v>0</v>
      </c>
      <c r="CZ3724" s="19">
        <v>0</v>
      </c>
      <c r="DA3724" s="19">
        <f t="shared" si="112"/>
        <v>0</v>
      </c>
    </row>
    <row r="3725" spans="27:105" x14ac:dyDescent="0.35">
      <c r="AA3725" s="33"/>
      <c r="AB3725" s="33"/>
      <c r="AC3725" s="33"/>
      <c r="AN3725" s="89"/>
      <c r="BL3725" s="42"/>
      <c r="BV3725" s="42"/>
      <c r="BW3725" s="42"/>
      <c r="CY3725" s="19">
        <v>0</v>
      </c>
      <c r="CZ3725" s="19">
        <v>3000</v>
      </c>
      <c r="DA3725" s="19">
        <f t="shared" si="112"/>
        <v>-3000</v>
      </c>
    </row>
    <row r="3726" spans="27:105" x14ac:dyDescent="0.35">
      <c r="AA3726" s="33"/>
      <c r="AB3726" s="33"/>
      <c r="AC3726" s="33"/>
      <c r="AN3726" s="89"/>
      <c r="BL3726" s="42"/>
      <c r="BV3726" s="42"/>
      <c r="BW3726" s="42"/>
      <c r="CY3726" s="19">
        <v>0</v>
      </c>
      <c r="CZ3726" s="19">
        <v>0</v>
      </c>
      <c r="DA3726" s="19">
        <f t="shared" si="112"/>
        <v>0</v>
      </c>
    </row>
    <row r="3727" spans="27:105" x14ac:dyDescent="0.35">
      <c r="AA3727" s="33"/>
      <c r="AB3727" s="33"/>
      <c r="AC3727" s="33"/>
      <c r="AN3727" s="89"/>
      <c r="BL3727" s="42"/>
      <c r="BV3727" s="42"/>
      <c r="BW3727" s="42"/>
      <c r="CY3727" s="19">
        <v>0</v>
      </c>
      <c r="CZ3727" s="19">
        <v>0</v>
      </c>
      <c r="DA3727" s="19">
        <f t="shared" si="112"/>
        <v>0</v>
      </c>
    </row>
    <row r="3728" spans="27:105" x14ac:dyDescent="0.35">
      <c r="AA3728" s="33"/>
      <c r="AB3728" s="33"/>
      <c r="AC3728" s="33"/>
      <c r="AN3728" s="89"/>
      <c r="BL3728" s="42"/>
      <c r="BV3728" s="42"/>
      <c r="BW3728" s="42"/>
      <c r="CY3728" s="19">
        <v>0</v>
      </c>
      <c r="CZ3728" s="19">
        <v>0</v>
      </c>
      <c r="DA3728" s="19">
        <f t="shared" si="112"/>
        <v>0</v>
      </c>
    </row>
    <row r="3729" spans="27:105" x14ac:dyDescent="0.35">
      <c r="AA3729" s="33"/>
      <c r="AB3729" s="33"/>
      <c r="AC3729" s="33"/>
      <c r="AN3729" s="89"/>
      <c r="BL3729" s="42"/>
      <c r="BV3729" s="42"/>
      <c r="BW3729" s="42"/>
      <c r="CY3729" s="19">
        <v>2191.1920297900001</v>
      </c>
      <c r="CZ3729" s="19">
        <v>0</v>
      </c>
      <c r="DA3729" s="19">
        <f t="shared" si="112"/>
        <v>2191.1920297900001</v>
      </c>
    </row>
    <row r="3730" spans="27:105" x14ac:dyDescent="0.35">
      <c r="AA3730" s="33"/>
      <c r="AB3730" s="33"/>
      <c r="AC3730" s="33"/>
      <c r="AN3730" s="89"/>
      <c r="BL3730" s="42"/>
      <c r="BV3730" s="42"/>
      <c r="BW3730" s="42"/>
      <c r="CY3730" s="19">
        <v>2435.0593276599998</v>
      </c>
      <c r="CZ3730" s="19">
        <v>0</v>
      </c>
      <c r="DA3730" s="19">
        <f t="shared" si="112"/>
        <v>2435.0593276599998</v>
      </c>
    </row>
    <row r="3731" spans="27:105" x14ac:dyDescent="0.35">
      <c r="AA3731" s="33"/>
      <c r="AB3731" s="33"/>
      <c r="AC3731" s="33"/>
      <c r="AN3731" s="89"/>
      <c r="BL3731" s="42"/>
      <c r="BV3731" s="42"/>
      <c r="BW3731" s="42"/>
      <c r="CY3731" s="19">
        <v>1733.7486425500001</v>
      </c>
      <c r="CZ3731" s="19">
        <v>0</v>
      </c>
      <c r="DA3731" s="19">
        <f t="shared" si="112"/>
        <v>1733.7486425500001</v>
      </c>
    </row>
    <row r="3732" spans="27:105" x14ac:dyDescent="0.35">
      <c r="AA3732" s="33"/>
      <c r="AB3732" s="33"/>
      <c r="AC3732" s="33"/>
      <c r="AN3732" s="89"/>
      <c r="BL3732" s="42"/>
      <c r="BV3732" s="42"/>
      <c r="BW3732" s="42"/>
      <c r="CY3732" s="19">
        <v>0</v>
      </c>
      <c r="CZ3732" s="19">
        <v>0</v>
      </c>
      <c r="DA3732" s="19">
        <f t="shared" si="112"/>
        <v>0</v>
      </c>
    </row>
    <row r="3733" spans="27:105" x14ac:dyDescent="0.35">
      <c r="AA3733" s="33"/>
      <c r="AB3733" s="33"/>
      <c r="AC3733" s="33"/>
      <c r="AN3733" s="89"/>
      <c r="BL3733" s="42"/>
      <c r="BV3733" s="42"/>
      <c r="BW3733" s="42"/>
      <c r="CY3733" s="19">
        <v>0</v>
      </c>
      <c r="CZ3733" s="19">
        <v>0</v>
      </c>
      <c r="DA3733" s="19">
        <f t="shared" si="112"/>
        <v>0</v>
      </c>
    </row>
    <row r="3734" spans="27:105" x14ac:dyDescent="0.35">
      <c r="AA3734" s="33"/>
      <c r="AB3734" s="33"/>
      <c r="AC3734" s="33"/>
      <c r="AN3734" s="89"/>
      <c r="BL3734" s="42"/>
      <c r="BV3734" s="42"/>
      <c r="BW3734" s="42"/>
      <c r="CY3734" s="19">
        <v>0</v>
      </c>
      <c r="CZ3734" s="19">
        <v>0</v>
      </c>
      <c r="DA3734" s="19">
        <f t="shared" si="112"/>
        <v>0</v>
      </c>
    </row>
    <row r="3735" spans="27:105" x14ac:dyDescent="0.35">
      <c r="AA3735" s="33"/>
      <c r="AB3735" s="33"/>
      <c r="AC3735" s="33"/>
      <c r="AN3735" s="89"/>
      <c r="BL3735" s="42"/>
      <c r="BV3735" s="42"/>
      <c r="BW3735" s="42"/>
      <c r="CY3735" s="19">
        <v>0</v>
      </c>
      <c r="CZ3735" s="19">
        <v>956.02019786999995</v>
      </c>
      <c r="DA3735" s="19">
        <f t="shared" si="112"/>
        <v>-956.02019786999995</v>
      </c>
    </row>
    <row r="3736" spans="27:105" x14ac:dyDescent="0.35">
      <c r="AA3736" s="33"/>
      <c r="AB3736" s="33"/>
      <c r="AC3736" s="33"/>
      <c r="AN3736" s="89"/>
      <c r="BL3736" s="42"/>
      <c r="BV3736" s="42"/>
      <c r="BW3736" s="42"/>
      <c r="CY3736" s="19">
        <v>0</v>
      </c>
      <c r="CZ3736" s="19">
        <v>2355.2742851100002</v>
      </c>
      <c r="DA3736" s="19">
        <f t="shared" si="112"/>
        <v>-2355.2742851100002</v>
      </c>
    </row>
    <row r="3737" spans="27:105" x14ac:dyDescent="0.35">
      <c r="AA3737" s="33"/>
      <c r="AB3737" s="33"/>
      <c r="AC3737" s="33"/>
      <c r="AN3737" s="89"/>
      <c r="BL3737" s="42"/>
      <c r="BV3737" s="42"/>
      <c r="BW3737" s="42"/>
      <c r="CY3737" s="19">
        <v>0</v>
      </c>
      <c r="CZ3737" s="19">
        <v>2629.6802978699998</v>
      </c>
      <c r="DA3737" s="19">
        <f t="shared" si="112"/>
        <v>-2629.6802978699998</v>
      </c>
    </row>
    <row r="3738" spans="27:105" x14ac:dyDescent="0.35">
      <c r="AA3738" s="33"/>
      <c r="AB3738" s="33"/>
      <c r="AC3738" s="33"/>
      <c r="AN3738" s="89"/>
      <c r="BL3738" s="42"/>
      <c r="BV3738" s="42"/>
      <c r="BW3738" s="42"/>
      <c r="CY3738" s="19">
        <v>0</v>
      </c>
      <c r="CZ3738" s="19">
        <v>1433.4027945</v>
      </c>
      <c r="DA3738" s="19">
        <f t="shared" si="112"/>
        <v>-1433.4027945</v>
      </c>
    </row>
    <row r="3739" spans="27:105" x14ac:dyDescent="0.35">
      <c r="AA3739" s="33"/>
      <c r="AB3739" s="33"/>
      <c r="AC3739" s="33"/>
      <c r="AN3739" s="89"/>
      <c r="BL3739" s="42"/>
      <c r="BV3739" s="42"/>
      <c r="BW3739" s="42"/>
      <c r="CY3739" s="19">
        <v>0</v>
      </c>
      <c r="CZ3739" s="19">
        <v>3000</v>
      </c>
      <c r="DA3739" s="19">
        <f t="shared" si="112"/>
        <v>-3000</v>
      </c>
    </row>
    <row r="3740" spans="27:105" x14ac:dyDescent="0.35">
      <c r="AA3740" s="33"/>
      <c r="AB3740" s="33"/>
      <c r="AC3740" s="33"/>
      <c r="AN3740" s="89"/>
      <c r="BL3740" s="42"/>
      <c r="BV3740" s="42"/>
      <c r="BW3740" s="42"/>
      <c r="CY3740" s="19">
        <v>0</v>
      </c>
      <c r="CZ3740" s="19">
        <v>60.405033340000003</v>
      </c>
      <c r="DA3740" s="19">
        <f t="shared" si="112"/>
        <v>-60.405033340000003</v>
      </c>
    </row>
    <row r="3741" spans="27:105" x14ac:dyDescent="0.35">
      <c r="AA3741" s="33"/>
      <c r="AB3741" s="33"/>
      <c r="AC3741" s="33"/>
      <c r="AN3741" s="89"/>
      <c r="BL3741" s="42"/>
      <c r="BV3741" s="42"/>
      <c r="BW3741" s="42"/>
      <c r="CY3741" s="19">
        <v>0</v>
      </c>
      <c r="CZ3741" s="19">
        <v>0</v>
      </c>
      <c r="DA3741" s="19">
        <f t="shared" si="112"/>
        <v>0</v>
      </c>
    </row>
    <row r="3742" spans="27:105" x14ac:dyDescent="0.35">
      <c r="AA3742" s="33"/>
      <c r="AB3742" s="33"/>
      <c r="AC3742" s="33"/>
      <c r="AN3742" s="89"/>
      <c r="BL3742" s="42"/>
      <c r="BV3742" s="42"/>
      <c r="BW3742" s="42"/>
      <c r="CY3742" s="19">
        <v>0</v>
      </c>
      <c r="CZ3742" s="19">
        <v>0</v>
      </c>
      <c r="DA3742" s="19">
        <f t="shared" si="112"/>
        <v>0</v>
      </c>
    </row>
    <row r="3743" spans="27:105" x14ac:dyDescent="0.35">
      <c r="AA3743" s="33"/>
      <c r="AB3743" s="33"/>
      <c r="AC3743" s="33"/>
      <c r="AN3743" s="89"/>
      <c r="BL3743" s="42"/>
      <c r="BV3743" s="42"/>
      <c r="BW3743" s="42"/>
      <c r="CY3743" s="19">
        <v>0</v>
      </c>
      <c r="CZ3743" s="19">
        <v>0</v>
      </c>
      <c r="DA3743" s="19">
        <f t="shared" si="112"/>
        <v>0</v>
      </c>
    </row>
    <row r="3744" spans="27:105" x14ac:dyDescent="0.35">
      <c r="AA3744" s="33"/>
      <c r="AB3744" s="33"/>
      <c r="AC3744" s="33"/>
      <c r="AN3744" s="89"/>
      <c r="BL3744" s="42"/>
      <c r="BV3744" s="42"/>
      <c r="BW3744" s="42"/>
      <c r="CY3744" s="19">
        <v>480.92116383000001</v>
      </c>
      <c r="CZ3744" s="19">
        <v>0</v>
      </c>
      <c r="DA3744" s="19">
        <f t="shared" si="112"/>
        <v>480.92116383000001</v>
      </c>
    </row>
    <row r="3745" spans="27:105" x14ac:dyDescent="0.35">
      <c r="AA3745" s="33"/>
      <c r="AB3745" s="33"/>
      <c r="AC3745" s="33"/>
      <c r="AN3745" s="89"/>
      <c r="BL3745" s="42"/>
      <c r="BV3745" s="42"/>
      <c r="BW3745" s="42"/>
      <c r="CY3745" s="19">
        <v>1193.7526723399999</v>
      </c>
      <c r="CZ3745" s="19">
        <v>0</v>
      </c>
      <c r="DA3745" s="19">
        <f t="shared" si="112"/>
        <v>1193.7526723399999</v>
      </c>
    </row>
    <row r="3746" spans="27:105" x14ac:dyDescent="0.35">
      <c r="AA3746" s="33"/>
      <c r="AB3746" s="33"/>
      <c r="AC3746" s="33"/>
      <c r="AN3746" s="89"/>
      <c r="BL3746" s="42"/>
      <c r="BV3746" s="42"/>
      <c r="BW3746" s="42"/>
      <c r="CY3746" s="19">
        <v>774.61024254999995</v>
      </c>
      <c r="CZ3746" s="19">
        <v>0</v>
      </c>
      <c r="DA3746" s="19">
        <f t="shared" si="112"/>
        <v>774.61024254999995</v>
      </c>
    </row>
    <row r="3747" spans="27:105" x14ac:dyDescent="0.35">
      <c r="AA3747" s="33"/>
      <c r="AB3747" s="33"/>
      <c r="AC3747" s="33"/>
      <c r="AN3747" s="89"/>
      <c r="BL3747" s="42"/>
      <c r="BV3747" s="42"/>
      <c r="BW3747" s="42"/>
      <c r="CY3747" s="19">
        <v>1013.2716468900001</v>
      </c>
      <c r="CZ3747" s="19">
        <v>0</v>
      </c>
      <c r="DA3747" s="19">
        <f t="shared" si="112"/>
        <v>1013.2716468900001</v>
      </c>
    </row>
    <row r="3748" spans="27:105" x14ac:dyDescent="0.35">
      <c r="AA3748" s="33"/>
      <c r="AB3748" s="33"/>
      <c r="AC3748" s="33"/>
      <c r="AN3748" s="89"/>
      <c r="BL3748" s="42"/>
      <c r="BV3748" s="42"/>
      <c r="BW3748" s="42"/>
      <c r="CY3748" s="19">
        <v>596.04412339999999</v>
      </c>
      <c r="CZ3748" s="19">
        <v>0</v>
      </c>
      <c r="DA3748" s="19">
        <f t="shared" si="112"/>
        <v>596.04412339999999</v>
      </c>
    </row>
    <row r="3749" spans="27:105" x14ac:dyDescent="0.35">
      <c r="AA3749" s="33"/>
      <c r="AB3749" s="33"/>
      <c r="AC3749" s="33"/>
      <c r="AN3749" s="89"/>
      <c r="BL3749" s="42"/>
      <c r="BV3749" s="42"/>
      <c r="BW3749" s="42"/>
      <c r="CY3749" s="19">
        <v>306.68652766000002</v>
      </c>
      <c r="CZ3749" s="19">
        <v>0</v>
      </c>
      <c r="DA3749" s="19">
        <f t="shared" si="112"/>
        <v>306.68652766000002</v>
      </c>
    </row>
    <row r="3750" spans="27:105" x14ac:dyDescent="0.35">
      <c r="AA3750" s="33"/>
      <c r="AB3750" s="33"/>
      <c r="AC3750" s="33"/>
      <c r="AN3750" s="89"/>
      <c r="BL3750" s="42"/>
      <c r="BV3750" s="42"/>
      <c r="BW3750" s="42"/>
      <c r="CY3750" s="19">
        <v>0</v>
      </c>
      <c r="CZ3750" s="19">
        <v>0</v>
      </c>
      <c r="DA3750" s="19">
        <f t="shared" si="112"/>
        <v>0</v>
      </c>
    </row>
    <row r="3751" spans="27:105" x14ac:dyDescent="0.35">
      <c r="AA3751" s="33"/>
      <c r="AB3751" s="33"/>
      <c r="AC3751" s="33"/>
      <c r="AN3751" s="89"/>
      <c r="BL3751" s="42"/>
      <c r="BV3751" s="42"/>
      <c r="BW3751" s="42"/>
      <c r="CY3751" s="19">
        <v>427.29037384999998</v>
      </c>
      <c r="CZ3751" s="19">
        <v>0</v>
      </c>
      <c r="DA3751" s="19">
        <f t="shared" si="112"/>
        <v>427.29037384999998</v>
      </c>
    </row>
    <row r="3752" spans="27:105" x14ac:dyDescent="0.35">
      <c r="AA3752" s="33"/>
      <c r="AB3752" s="33"/>
      <c r="AC3752" s="33"/>
      <c r="AN3752" s="89"/>
      <c r="BL3752" s="42"/>
      <c r="BV3752" s="42"/>
      <c r="BW3752" s="42"/>
      <c r="CY3752" s="19">
        <v>77.535819689999997</v>
      </c>
      <c r="CZ3752" s="19">
        <v>0</v>
      </c>
      <c r="DA3752" s="19">
        <f t="shared" si="112"/>
        <v>77.535819689999997</v>
      </c>
    </row>
    <row r="3753" spans="27:105" x14ac:dyDescent="0.35">
      <c r="AA3753" s="33"/>
      <c r="AB3753" s="33"/>
      <c r="AC3753" s="33"/>
      <c r="AN3753" s="89"/>
      <c r="BL3753" s="42"/>
      <c r="BV3753" s="42"/>
      <c r="BW3753" s="42"/>
      <c r="CY3753" s="19">
        <v>221.99622979</v>
      </c>
      <c r="CZ3753" s="19">
        <v>0</v>
      </c>
      <c r="DA3753" s="19">
        <f t="shared" si="112"/>
        <v>221.99622979</v>
      </c>
    </row>
    <row r="3754" spans="27:105" x14ac:dyDescent="0.35">
      <c r="AA3754" s="33"/>
      <c r="AB3754" s="33"/>
      <c r="AC3754" s="33"/>
      <c r="AN3754" s="89"/>
      <c r="BL3754" s="42"/>
      <c r="BV3754" s="42"/>
      <c r="BW3754" s="42"/>
      <c r="CY3754" s="19">
        <v>2481.1789276600002</v>
      </c>
      <c r="CZ3754" s="19">
        <v>0</v>
      </c>
      <c r="DA3754" s="19">
        <f t="shared" si="112"/>
        <v>2481.1789276600002</v>
      </c>
    </row>
    <row r="3755" spans="27:105" x14ac:dyDescent="0.35">
      <c r="AA3755" s="33"/>
      <c r="AB3755" s="33"/>
      <c r="AC3755" s="33"/>
      <c r="AN3755" s="89"/>
      <c r="BL3755" s="42"/>
      <c r="BV3755" s="42"/>
      <c r="BW3755" s="42"/>
      <c r="CY3755" s="19">
        <v>909.65985532000002</v>
      </c>
      <c r="CZ3755" s="19">
        <v>0</v>
      </c>
      <c r="DA3755" s="19">
        <f t="shared" si="112"/>
        <v>909.65985532000002</v>
      </c>
    </row>
    <row r="3756" spans="27:105" x14ac:dyDescent="0.35">
      <c r="AA3756" s="33"/>
      <c r="AB3756" s="33"/>
      <c r="AC3756" s="33"/>
      <c r="AN3756" s="89"/>
      <c r="BL3756" s="42"/>
      <c r="BV3756" s="42"/>
      <c r="BW3756" s="42"/>
      <c r="CY3756" s="19">
        <v>1117.0524170199999</v>
      </c>
      <c r="CZ3756" s="19">
        <v>0</v>
      </c>
      <c r="DA3756" s="19">
        <f t="shared" si="112"/>
        <v>1117.0524170199999</v>
      </c>
    </row>
    <row r="3757" spans="27:105" x14ac:dyDescent="0.35">
      <c r="AA3757" s="33"/>
      <c r="AB3757" s="33"/>
      <c r="AC3757" s="33"/>
      <c r="AN3757" s="89"/>
      <c r="BL3757" s="42"/>
      <c r="BV3757" s="42"/>
      <c r="BW3757" s="42"/>
      <c r="CY3757" s="19">
        <v>0</v>
      </c>
      <c r="CZ3757" s="19">
        <v>0</v>
      </c>
      <c r="DA3757" s="19">
        <f t="shared" si="112"/>
        <v>0</v>
      </c>
    </row>
    <row r="3758" spans="27:105" x14ac:dyDescent="0.35">
      <c r="AA3758" s="33"/>
      <c r="AB3758" s="33"/>
      <c r="AC3758" s="33"/>
      <c r="AN3758" s="89"/>
      <c r="BL3758" s="42"/>
      <c r="BV3758" s="42"/>
      <c r="BW3758" s="42"/>
      <c r="CY3758" s="19">
        <v>0</v>
      </c>
      <c r="CZ3758" s="19">
        <v>0</v>
      </c>
      <c r="DA3758" s="19">
        <f t="shared" si="112"/>
        <v>0</v>
      </c>
    </row>
    <row r="3759" spans="27:105" x14ac:dyDescent="0.35">
      <c r="AA3759" s="33"/>
      <c r="AB3759" s="33"/>
      <c r="AC3759" s="33"/>
      <c r="AN3759" s="89"/>
      <c r="BL3759" s="42"/>
      <c r="BV3759" s="42"/>
      <c r="BW3759" s="42"/>
      <c r="CY3759" s="19">
        <v>0</v>
      </c>
      <c r="CZ3759" s="19">
        <v>0</v>
      </c>
      <c r="DA3759" s="19">
        <f t="shared" si="112"/>
        <v>0</v>
      </c>
    </row>
    <row r="3760" spans="27:105" x14ac:dyDescent="0.35">
      <c r="AA3760" s="33"/>
      <c r="AB3760" s="33"/>
      <c r="AC3760" s="33"/>
      <c r="AN3760" s="89"/>
      <c r="BL3760" s="42"/>
      <c r="BV3760" s="42"/>
      <c r="BW3760" s="42"/>
      <c r="CY3760" s="19">
        <v>0</v>
      </c>
      <c r="CZ3760" s="19">
        <v>1347.6755851099999</v>
      </c>
      <c r="DA3760" s="19">
        <f t="shared" si="112"/>
        <v>-1347.6755851099999</v>
      </c>
    </row>
    <row r="3761" spans="27:105" x14ac:dyDescent="0.35">
      <c r="AA3761" s="33"/>
      <c r="AB3761" s="33"/>
      <c r="AC3761" s="33"/>
      <c r="AN3761" s="89"/>
      <c r="BL3761" s="42"/>
      <c r="BV3761" s="42"/>
      <c r="BW3761" s="42"/>
      <c r="CY3761" s="19">
        <v>0</v>
      </c>
      <c r="CZ3761" s="19">
        <v>2283.7615978700001</v>
      </c>
      <c r="DA3761" s="19">
        <f t="shared" si="112"/>
        <v>-2283.7615978700001</v>
      </c>
    </row>
    <row r="3762" spans="27:105" x14ac:dyDescent="0.35">
      <c r="AA3762" s="33"/>
      <c r="AB3762" s="33"/>
      <c r="AC3762" s="33"/>
      <c r="AN3762" s="89"/>
      <c r="BL3762" s="42"/>
      <c r="BV3762" s="42"/>
      <c r="BW3762" s="42"/>
      <c r="CY3762" s="19">
        <v>1052.56365018</v>
      </c>
      <c r="CZ3762" s="19">
        <v>1947.43634982</v>
      </c>
      <c r="DA3762" s="19">
        <f t="shared" si="112"/>
        <v>-894.87269964000006</v>
      </c>
    </row>
    <row r="3763" spans="27:105" x14ac:dyDescent="0.35">
      <c r="AA3763" s="33"/>
      <c r="AB3763" s="33"/>
      <c r="AC3763" s="33"/>
      <c r="AN3763" s="89"/>
      <c r="BL3763" s="42"/>
      <c r="BV3763" s="42"/>
      <c r="BW3763" s="42"/>
      <c r="CY3763" s="19">
        <v>0</v>
      </c>
      <c r="CZ3763" s="19">
        <v>3000</v>
      </c>
      <c r="DA3763" s="19">
        <f t="shared" si="112"/>
        <v>-3000</v>
      </c>
    </row>
    <row r="3764" spans="27:105" x14ac:dyDescent="0.35">
      <c r="AA3764" s="33"/>
      <c r="AB3764" s="33"/>
      <c r="AC3764" s="33"/>
      <c r="AN3764" s="89"/>
      <c r="BL3764" s="42"/>
      <c r="BV3764" s="42"/>
      <c r="BW3764" s="42"/>
      <c r="CY3764" s="19">
        <v>0</v>
      </c>
      <c r="CZ3764" s="19">
        <v>3000</v>
      </c>
      <c r="DA3764" s="19">
        <f t="shared" si="112"/>
        <v>-3000</v>
      </c>
    </row>
    <row r="3765" spans="27:105" x14ac:dyDescent="0.35">
      <c r="AA3765" s="33"/>
      <c r="AB3765" s="33"/>
      <c r="AC3765" s="33"/>
      <c r="AN3765" s="89"/>
      <c r="BL3765" s="42"/>
      <c r="BV3765" s="42"/>
      <c r="BW3765" s="42"/>
      <c r="CY3765" s="19">
        <v>0</v>
      </c>
      <c r="CZ3765" s="19">
        <v>0</v>
      </c>
      <c r="DA3765" s="19">
        <f t="shared" si="112"/>
        <v>0</v>
      </c>
    </row>
    <row r="3766" spans="27:105" x14ac:dyDescent="0.35">
      <c r="AA3766" s="33"/>
      <c r="AB3766" s="33"/>
      <c r="AC3766" s="33"/>
      <c r="AN3766" s="89"/>
      <c r="BL3766" s="42"/>
      <c r="BV3766" s="42"/>
      <c r="BW3766" s="42"/>
      <c r="CY3766" s="19">
        <v>0</v>
      </c>
      <c r="CZ3766" s="19">
        <v>0</v>
      </c>
      <c r="DA3766" s="19">
        <f t="shared" si="112"/>
        <v>0</v>
      </c>
    </row>
    <row r="3767" spans="27:105" x14ac:dyDescent="0.35">
      <c r="AA3767" s="33"/>
      <c r="AB3767" s="33"/>
      <c r="AC3767" s="33"/>
      <c r="AN3767" s="89"/>
      <c r="BL3767" s="42"/>
      <c r="BV3767" s="42"/>
      <c r="BW3767" s="42"/>
      <c r="CY3767" s="19">
        <v>0</v>
      </c>
      <c r="CZ3767" s="19">
        <v>0</v>
      </c>
      <c r="DA3767" s="19">
        <f t="shared" si="112"/>
        <v>0</v>
      </c>
    </row>
    <row r="3768" spans="27:105" x14ac:dyDescent="0.35">
      <c r="AA3768" s="33"/>
      <c r="AB3768" s="33"/>
      <c r="AC3768" s="33"/>
      <c r="AN3768" s="89"/>
      <c r="BL3768" s="42"/>
      <c r="BV3768" s="42"/>
      <c r="BW3768" s="42"/>
      <c r="CY3768" s="19">
        <v>317.53946382999999</v>
      </c>
      <c r="CZ3768" s="19">
        <v>0</v>
      </c>
      <c r="DA3768" s="19">
        <f t="shared" si="112"/>
        <v>317.53946382999999</v>
      </c>
    </row>
    <row r="3769" spans="27:105" x14ac:dyDescent="0.35">
      <c r="AA3769" s="33"/>
      <c r="AB3769" s="33"/>
      <c r="AC3769" s="33"/>
      <c r="AN3769" s="89"/>
      <c r="BL3769" s="42"/>
      <c r="BV3769" s="42"/>
      <c r="BW3769" s="42"/>
      <c r="CY3769" s="19">
        <v>0</v>
      </c>
      <c r="CZ3769" s="19">
        <v>0</v>
      </c>
      <c r="DA3769" s="19">
        <f t="shared" si="112"/>
        <v>0</v>
      </c>
    </row>
    <row r="3770" spans="27:105" x14ac:dyDescent="0.35">
      <c r="AA3770" s="33"/>
      <c r="AB3770" s="33"/>
      <c r="AC3770" s="33"/>
      <c r="AN3770" s="89"/>
      <c r="BL3770" s="42"/>
      <c r="BV3770" s="42"/>
      <c r="BW3770" s="42"/>
      <c r="CY3770" s="19">
        <v>0</v>
      </c>
      <c r="CZ3770" s="19">
        <v>0</v>
      </c>
      <c r="DA3770" s="19">
        <f t="shared" si="112"/>
        <v>0</v>
      </c>
    </row>
    <row r="3771" spans="27:105" x14ac:dyDescent="0.35">
      <c r="AA3771" s="33"/>
      <c r="AB3771" s="33"/>
      <c r="AC3771" s="33"/>
      <c r="AN3771" s="89"/>
      <c r="BL3771" s="42"/>
      <c r="BV3771" s="42"/>
      <c r="BW3771" s="42"/>
      <c r="CY3771" s="19">
        <v>0</v>
      </c>
      <c r="CZ3771" s="19">
        <v>0</v>
      </c>
      <c r="DA3771" s="19">
        <f t="shared" si="112"/>
        <v>0</v>
      </c>
    </row>
    <row r="3772" spans="27:105" x14ac:dyDescent="0.35">
      <c r="AA3772" s="33"/>
      <c r="AB3772" s="33"/>
      <c r="AC3772" s="33"/>
      <c r="AN3772" s="89"/>
      <c r="BL3772" s="42"/>
      <c r="BV3772" s="42"/>
      <c r="BW3772" s="42"/>
      <c r="CY3772" s="19">
        <v>247.5077234</v>
      </c>
      <c r="CZ3772" s="19">
        <v>0</v>
      </c>
      <c r="DA3772" s="19">
        <f t="shared" si="112"/>
        <v>247.5077234</v>
      </c>
    </row>
    <row r="3773" spans="27:105" x14ac:dyDescent="0.35">
      <c r="AA3773" s="33"/>
      <c r="AB3773" s="33"/>
      <c r="AC3773" s="33"/>
      <c r="AN3773" s="89"/>
      <c r="BL3773" s="42"/>
      <c r="BV3773" s="42"/>
      <c r="BW3773" s="42"/>
      <c r="CY3773" s="19">
        <v>173.55592766000001</v>
      </c>
      <c r="CZ3773" s="19">
        <v>0</v>
      </c>
      <c r="DA3773" s="19">
        <f t="shared" si="112"/>
        <v>173.55592766000001</v>
      </c>
    </row>
    <row r="3774" spans="27:105" x14ac:dyDescent="0.35">
      <c r="AA3774" s="33"/>
      <c r="AB3774" s="33"/>
      <c r="AC3774" s="33"/>
      <c r="AN3774" s="89"/>
      <c r="BL3774" s="42"/>
      <c r="BV3774" s="42"/>
      <c r="BW3774" s="42"/>
      <c r="CY3774" s="19">
        <v>412.71181276999999</v>
      </c>
      <c r="CZ3774" s="19">
        <v>0</v>
      </c>
      <c r="DA3774" s="19">
        <f t="shared" si="112"/>
        <v>412.71181276999999</v>
      </c>
    </row>
    <row r="3775" spans="27:105" x14ac:dyDescent="0.35">
      <c r="AA3775" s="33"/>
      <c r="AB3775" s="33"/>
      <c r="AC3775" s="33"/>
      <c r="AN3775" s="89"/>
      <c r="BL3775" s="42"/>
      <c r="BV3775" s="42"/>
      <c r="BW3775" s="42"/>
      <c r="CY3775" s="19">
        <v>461.97091914999999</v>
      </c>
      <c r="CZ3775" s="19">
        <v>0</v>
      </c>
      <c r="DA3775" s="19">
        <f t="shared" si="112"/>
        <v>461.97091914999999</v>
      </c>
    </row>
    <row r="3776" spans="27:105" x14ac:dyDescent="0.35">
      <c r="AA3776" s="33"/>
      <c r="AB3776" s="33"/>
      <c r="AC3776" s="33"/>
      <c r="AN3776" s="89"/>
      <c r="BL3776" s="42"/>
      <c r="BV3776" s="42"/>
      <c r="BW3776" s="42"/>
      <c r="CY3776" s="19">
        <v>2247.6032723399999</v>
      </c>
      <c r="CZ3776" s="19">
        <v>0</v>
      </c>
      <c r="DA3776" s="19">
        <f t="shared" si="112"/>
        <v>2247.6032723399999</v>
      </c>
    </row>
    <row r="3777" spans="27:105" x14ac:dyDescent="0.35">
      <c r="AA3777" s="33"/>
      <c r="AB3777" s="33"/>
      <c r="AC3777" s="33"/>
      <c r="AN3777" s="89"/>
      <c r="BL3777" s="42"/>
      <c r="BV3777" s="42"/>
      <c r="BW3777" s="42"/>
      <c r="CY3777" s="19">
        <v>676.87322978999998</v>
      </c>
      <c r="CZ3777" s="19">
        <v>0</v>
      </c>
      <c r="DA3777" s="19">
        <f t="shared" si="112"/>
        <v>676.87322978999998</v>
      </c>
    </row>
    <row r="3778" spans="27:105" x14ac:dyDescent="0.35">
      <c r="AA3778" s="33"/>
      <c r="AB3778" s="33"/>
      <c r="AC3778" s="33"/>
      <c r="AN3778" s="89"/>
      <c r="BL3778" s="42"/>
      <c r="BV3778" s="42"/>
      <c r="BW3778" s="42"/>
      <c r="CY3778" s="19">
        <v>617.90332765999995</v>
      </c>
      <c r="CZ3778" s="19">
        <v>0</v>
      </c>
      <c r="DA3778" s="19">
        <f t="shared" si="112"/>
        <v>617.90332765999995</v>
      </c>
    </row>
    <row r="3779" spans="27:105" x14ac:dyDescent="0.35">
      <c r="AA3779" s="33"/>
      <c r="AB3779" s="33"/>
      <c r="AC3779" s="33"/>
      <c r="AN3779" s="89"/>
      <c r="BL3779" s="42"/>
      <c r="BV3779" s="42"/>
      <c r="BW3779" s="42"/>
      <c r="CY3779" s="19">
        <v>1370.87308936</v>
      </c>
      <c r="CZ3779" s="19">
        <v>0</v>
      </c>
      <c r="DA3779" s="19">
        <f t="shared" si="112"/>
        <v>1370.87308936</v>
      </c>
    </row>
    <row r="3780" spans="27:105" x14ac:dyDescent="0.35">
      <c r="AA3780" s="33"/>
      <c r="AB3780" s="33"/>
      <c r="AC3780" s="33"/>
      <c r="AN3780" s="89"/>
      <c r="BL3780" s="42"/>
      <c r="BV3780" s="42"/>
      <c r="BW3780" s="42"/>
      <c r="CY3780" s="19">
        <v>3000</v>
      </c>
      <c r="CZ3780" s="19">
        <v>0</v>
      </c>
      <c r="DA3780" s="19">
        <f t="shared" si="112"/>
        <v>3000</v>
      </c>
    </row>
    <row r="3781" spans="27:105" x14ac:dyDescent="0.35">
      <c r="AA3781" s="33"/>
      <c r="AB3781" s="33"/>
      <c r="AC3781" s="33"/>
      <c r="AN3781" s="89"/>
      <c r="BL3781" s="42"/>
      <c r="BV3781" s="42"/>
      <c r="BW3781" s="42"/>
      <c r="CY3781" s="19">
        <v>73.461234039999994</v>
      </c>
      <c r="CZ3781" s="19">
        <v>0</v>
      </c>
      <c r="DA3781" s="19">
        <f t="shared" si="112"/>
        <v>73.461234039999994</v>
      </c>
    </row>
    <row r="3782" spans="27:105" x14ac:dyDescent="0.35">
      <c r="AA3782" s="33"/>
      <c r="AB3782" s="33"/>
      <c r="AC3782" s="33"/>
      <c r="AN3782" s="89"/>
      <c r="BL3782" s="42"/>
      <c r="BV3782" s="42"/>
      <c r="BW3782" s="42"/>
      <c r="CY3782" s="19">
        <v>0</v>
      </c>
      <c r="CZ3782" s="19">
        <v>0</v>
      </c>
      <c r="DA3782" s="19">
        <f t="shared" ref="DA3782:DA3845" si="113">CY3782-CZ3782</f>
        <v>0</v>
      </c>
    </row>
    <row r="3783" spans="27:105" x14ac:dyDescent="0.35">
      <c r="AA3783" s="33"/>
      <c r="AB3783" s="33"/>
      <c r="AC3783" s="33"/>
      <c r="AN3783" s="89"/>
      <c r="BL3783" s="42"/>
      <c r="BV3783" s="42"/>
      <c r="BW3783" s="42"/>
      <c r="CY3783" s="19">
        <v>0</v>
      </c>
      <c r="CZ3783" s="19">
        <v>0</v>
      </c>
      <c r="DA3783" s="19">
        <f t="shared" si="113"/>
        <v>0</v>
      </c>
    </row>
    <row r="3784" spans="27:105" x14ac:dyDescent="0.35">
      <c r="AA3784" s="33"/>
      <c r="AB3784" s="33"/>
      <c r="AC3784" s="33"/>
      <c r="AN3784" s="89"/>
      <c r="BL3784" s="42"/>
      <c r="BV3784" s="42"/>
      <c r="BW3784" s="42"/>
      <c r="CY3784" s="19">
        <v>0</v>
      </c>
      <c r="CZ3784" s="19">
        <v>0</v>
      </c>
      <c r="DA3784" s="19">
        <f t="shared" si="113"/>
        <v>0</v>
      </c>
    </row>
    <row r="3785" spans="27:105" x14ac:dyDescent="0.35">
      <c r="AA3785" s="33"/>
      <c r="AB3785" s="33"/>
      <c r="AC3785" s="33"/>
      <c r="AN3785" s="89"/>
      <c r="BL3785" s="42"/>
      <c r="BV3785" s="42"/>
      <c r="BW3785" s="42"/>
      <c r="CY3785" s="19">
        <v>0</v>
      </c>
      <c r="CZ3785" s="19">
        <v>782.44911507999996</v>
      </c>
      <c r="DA3785" s="19">
        <f t="shared" si="113"/>
        <v>-782.44911507999996</v>
      </c>
    </row>
    <row r="3786" spans="27:105" x14ac:dyDescent="0.35">
      <c r="AA3786" s="33"/>
      <c r="AB3786" s="33"/>
      <c r="AC3786" s="33"/>
      <c r="AN3786" s="89"/>
      <c r="BL3786" s="42"/>
      <c r="BV3786" s="42"/>
      <c r="BW3786" s="42"/>
      <c r="CY3786" s="19">
        <v>0</v>
      </c>
      <c r="CZ3786" s="19">
        <v>1581.28000638</v>
      </c>
      <c r="DA3786" s="19">
        <f t="shared" si="113"/>
        <v>-1581.28000638</v>
      </c>
    </row>
    <row r="3787" spans="27:105" x14ac:dyDescent="0.35">
      <c r="AA3787" s="33"/>
      <c r="AB3787" s="33"/>
      <c r="AC3787" s="33"/>
      <c r="AN3787" s="89"/>
      <c r="BL3787" s="42"/>
      <c r="BV3787" s="42"/>
      <c r="BW3787" s="42"/>
      <c r="CY3787" s="19">
        <v>0</v>
      </c>
      <c r="CZ3787" s="19">
        <v>3000</v>
      </c>
      <c r="DA3787" s="19">
        <f t="shared" si="113"/>
        <v>-3000</v>
      </c>
    </row>
    <row r="3788" spans="27:105" x14ac:dyDescent="0.35">
      <c r="AA3788" s="33"/>
      <c r="AB3788" s="33"/>
      <c r="AC3788" s="33"/>
      <c r="AN3788" s="89"/>
      <c r="BL3788" s="42"/>
      <c r="BV3788" s="42"/>
      <c r="BW3788" s="42"/>
      <c r="CY3788" s="19">
        <v>0</v>
      </c>
      <c r="CZ3788" s="19">
        <v>3000</v>
      </c>
      <c r="DA3788" s="19">
        <f t="shared" si="113"/>
        <v>-3000</v>
      </c>
    </row>
    <row r="3789" spans="27:105" x14ac:dyDescent="0.35">
      <c r="AA3789" s="33"/>
      <c r="AB3789" s="33"/>
      <c r="AC3789" s="33"/>
      <c r="AN3789" s="89"/>
      <c r="BL3789" s="42"/>
      <c r="BV3789" s="42"/>
      <c r="BW3789" s="42"/>
      <c r="CY3789" s="19">
        <v>0</v>
      </c>
      <c r="CZ3789" s="19">
        <v>2071.05348723</v>
      </c>
      <c r="DA3789" s="19">
        <f t="shared" si="113"/>
        <v>-2071.05348723</v>
      </c>
    </row>
    <row r="3790" spans="27:105" x14ac:dyDescent="0.35">
      <c r="AA3790" s="33"/>
      <c r="AB3790" s="33"/>
      <c r="AC3790" s="33"/>
      <c r="AN3790" s="89"/>
      <c r="BL3790" s="42"/>
      <c r="BV3790" s="42"/>
      <c r="BW3790" s="42"/>
      <c r="CY3790" s="19">
        <v>0</v>
      </c>
      <c r="CZ3790" s="19">
        <v>0</v>
      </c>
      <c r="DA3790" s="19">
        <f t="shared" si="113"/>
        <v>0</v>
      </c>
    </row>
    <row r="3791" spans="27:105" x14ac:dyDescent="0.35">
      <c r="AA3791" s="33"/>
      <c r="AB3791" s="33"/>
      <c r="AC3791" s="33"/>
      <c r="AN3791" s="89"/>
      <c r="BL3791" s="42"/>
      <c r="BV3791" s="42"/>
      <c r="BW3791" s="42"/>
      <c r="CY3791" s="19">
        <v>0</v>
      </c>
      <c r="CZ3791" s="19">
        <v>0</v>
      </c>
      <c r="DA3791" s="19">
        <f t="shared" si="113"/>
        <v>0</v>
      </c>
    </row>
    <row r="3792" spans="27:105" x14ac:dyDescent="0.35">
      <c r="AA3792" s="33"/>
      <c r="AB3792" s="33"/>
      <c r="AC3792" s="33"/>
      <c r="AN3792" s="89"/>
      <c r="BL3792" s="42"/>
      <c r="BV3792" s="42"/>
      <c r="BW3792" s="42"/>
      <c r="CY3792" s="19">
        <v>0</v>
      </c>
      <c r="CZ3792" s="19">
        <v>0</v>
      </c>
      <c r="DA3792" s="19">
        <f t="shared" si="113"/>
        <v>0</v>
      </c>
    </row>
    <row r="3793" spans="27:105" x14ac:dyDescent="0.35">
      <c r="AA3793" s="33"/>
      <c r="AB3793" s="33"/>
      <c r="AC3793" s="33"/>
      <c r="AN3793" s="89"/>
      <c r="BL3793" s="42"/>
      <c r="BV3793" s="42"/>
      <c r="BW3793" s="42"/>
      <c r="CY3793" s="19">
        <v>0</v>
      </c>
      <c r="CZ3793" s="19">
        <v>0</v>
      </c>
      <c r="DA3793" s="19">
        <f t="shared" si="113"/>
        <v>0</v>
      </c>
    </row>
    <row r="3794" spans="27:105" x14ac:dyDescent="0.35">
      <c r="AA3794" s="33"/>
      <c r="AB3794" s="33"/>
      <c r="AC3794" s="33"/>
      <c r="AN3794" s="89"/>
      <c r="BL3794" s="42"/>
      <c r="BV3794" s="42"/>
      <c r="BW3794" s="42"/>
      <c r="CY3794" s="19">
        <v>644.57264254999996</v>
      </c>
      <c r="CZ3794" s="19">
        <v>0</v>
      </c>
      <c r="DA3794" s="19">
        <f t="shared" si="113"/>
        <v>644.57264254999996</v>
      </c>
    </row>
    <row r="3795" spans="27:105" x14ac:dyDescent="0.35">
      <c r="AA3795" s="33"/>
      <c r="AB3795" s="33"/>
      <c r="AC3795" s="33"/>
      <c r="AN3795" s="89"/>
      <c r="BL3795" s="42"/>
      <c r="BV3795" s="42"/>
      <c r="BW3795" s="42"/>
      <c r="CY3795" s="19">
        <v>2019.66564255</v>
      </c>
      <c r="CZ3795" s="19">
        <v>0</v>
      </c>
      <c r="DA3795" s="19">
        <f t="shared" si="113"/>
        <v>2019.66564255</v>
      </c>
    </row>
    <row r="3796" spans="27:105" x14ac:dyDescent="0.35">
      <c r="AA3796" s="33"/>
      <c r="AB3796" s="33"/>
      <c r="AC3796" s="33"/>
      <c r="AN3796" s="89"/>
      <c r="BL3796" s="42"/>
      <c r="BV3796" s="42"/>
      <c r="BW3796" s="42"/>
      <c r="CY3796" s="19">
        <v>0</v>
      </c>
      <c r="CZ3796" s="19">
        <v>0</v>
      </c>
      <c r="DA3796" s="19">
        <f t="shared" si="113"/>
        <v>0</v>
      </c>
    </row>
    <row r="3797" spans="27:105" x14ac:dyDescent="0.35">
      <c r="AA3797" s="33"/>
      <c r="AB3797" s="33"/>
      <c r="AC3797" s="33"/>
      <c r="AN3797" s="89"/>
      <c r="BL3797" s="42"/>
      <c r="BV3797" s="42"/>
      <c r="BW3797" s="42"/>
      <c r="CY3797" s="19">
        <v>0</v>
      </c>
      <c r="CZ3797" s="19">
        <v>0</v>
      </c>
      <c r="DA3797" s="19">
        <f t="shared" si="113"/>
        <v>0</v>
      </c>
    </row>
    <row r="3798" spans="27:105" x14ac:dyDescent="0.35">
      <c r="AA3798" s="33"/>
      <c r="AB3798" s="33"/>
      <c r="AC3798" s="33"/>
      <c r="AN3798" s="89"/>
      <c r="BL3798" s="42"/>
      <c r="BV3798" s="42"/>
      <c r="BW3798" s="42"/>
      <c r="CY3798" s="19">
        <v>935.76171489000001</v>
      </c>
      <c r="CZ3798" s="19">
        <v>0</v>
      </c>
      <c r="DA3798" s="19">
        <f t="shared" si="113"/>
        <v>935.76171489000001</v>
      </c>
    </row>
    <row r="3799" spans="27:105" x14ac:dyDescent="0.35">
      <c r="AA3799" s="33"/>
      <c r="AB3799" s="33"/>
      <c r="AC3799" s="33"/>
      <c r="AN3799" s="89"/>
      <c r="BL3799" s="42"/>
      <c r="BV3799" s="42"/>
      <c r="BW3799" s="42"/>
      <c r="CY3799" s="19">
        <v>0</v>
      </c>
      <c r="CZ3799" s="19">
        <v>0</v>
      </c>
      <c r="DA3799" s="19">
        <f t="shared" si="113"/>
        <v>0</v>
      </c>
    </row>
    <row r="3800" spans="27:105" x14ac:dyDescent="0.35">
      <c r="AA3800" s="33"/>
      <c r="AB3800" s="33"/>
      <c r="AC3800" s="33"/>
      <c r="AN3800" s="89"/>
      <c r="BL3800" s="42"/>
      <c r="BV3800" s="42"/>
      <c r="BW3800" s="42"/>
      <c r="CY3800" s="19">
        <v>0</v>
      </c>
      <c r="CZ3800" s="19">
        <v>0</v>
      </c>
      <c r="DA3800" s="19">
        <f t="shared" si="113"/>
        <v>0</v>
      </c>
    </row>
    <row r="3801" spans="27:105" x14ac:dyDescent="0.35">
      <c r="AA3801" s="33"/>
      <c r="AB3801" s="33"/>
      <c r="AC3801" s="33"/>
      <c r="AN3801" s="89"/>
      <c r="BL3801" s="42"/>
      <c r="BV3801" s="42"/>
      <c r="BW3801" s="42"/>
      <c r="CY3801" s="19">
        <v>3000</v>
      </c>
      <c r="CZ3801" s="19">
        <v>0</v>
      </c>
      <c r="DA3801" s="19">
        <f t="shared" si="113"/>
        <v>3000</v>
      </c>
    </row>
    <row r="3802" spans="27:105" x14ac:dyDescent="0.35">
      <c r="AA3802" s="33"/>
      <c r="AB3802" s="33"/>
      <c r="AC3802" s="33"/>
      <c r="AN3802" s="89"/>
      <c r="BL3802" s="42"/>
      <c r="BV3802" s="42"/>
      <c r="BW3802" s="42"/>
      <c r="CY3802" s="19">
        <v>0</v>
      </c>
      <c r="CZ3802" s="19">
        <v>0</v>
      </c>
      <c r="DA3802" s="19">
        <f t="shared" si="113"/>
        <v>0</v>
      </c>
    </row>
    <row r="3803" spans="27:105" x14ac:dyDescent="0.35">
      <c r="AA3803" s="33"/>
      <c r="AB3803" s="33"/>
      <c r="AC3803" s="33"/>
      <c r="AN3803" s="89"/>
      <c r="BL3803" s="42"/>
      <c r="BV3803" s="42"/>
      <c r="BW3803" s="42"/>
      <c r="CY3803" s="19">
        <v>3000</v>
      </c>
      <c r="CZ3803" s="19">
        <v>0</v>
      </c>
      <c r="DA3803" s="19">
        <f t="shared" si="113"/>
        <v>3000</v>
      </c>
    </row>
    <row r="3804" spans="27:105" x14ac:dyDescent="0.35">
      <c r="AA3804" s="33"/>
      <c r="AB3804" s="33"/>
      <c r="AC3804" s="33"/>
      <c r="AN3804" s="89"/>
      <c r="BL3804" s="42"/>
      <c r="BV3804" s="42"/>
      <c r="BW3804" s="42"/>
      <c r="CY3804" s="19">
        <v>0</v>
      </c>
      <c r="CZ3804" s="19">
        <v>0</v>
      </c>
      <c r="DA3804" s="19">
        <f t="shared" si="113"/>
        <v>0</v>
      </c>
    </row>
    <row r="3805" spans="27:105" x14ac:dyDescent="0.35">
      <c r="AA3805" s="33"/>
      <c r="AB3805" s="33"/>
      <c r="AC3805" s="33"/>
      <c r="AN3805" s="89"/>
      <c r="BL3805" s="42"/>
      <c r="BV3805" s="42"/>
      <c r="BW3805" s="42"/>
      <c r="CY3805" s="19">
        <v>0</v>
      </c>
      <c r="CZ3805" s="19">
        <v>0</v>
      </c>
      <c r="DA3805" s="19">
        <f t="shared" si="113"/>
        <v>0</v>
      </c>
    </row>
    <row r="3806" spans="27:105" x14ac:dyDescent="0.35">
      <c r="AA3806" s="33"/>
      <c r="AB3806" s="33"/>
      <c r="AC3806" s="33"/>
      <c r="AN3806" s="89"/>
      <c r="BL3806" s="42"/>
      <c r="BV3806" s="42"/>
      <c r="BW3806" s="42"/>
      <c r="CY3806" s="19">
        <v>0</v>
      </c>
      <c r="CZ3806" s="19">
        <v>0</v>
      </c>
      <c r="DA3806" s="19">
        <f t="shared" si="113"/>
        <v>0</v>
      </c>
    </row>
    <row r="3807" spans="27:105" x14ac:dyDescent="0.35">
      <c r="AA3807" s="33"/>
      <c r="AB3807" s="33"/>
      <c r="AC3807" s="33"/>
      <c r="AN3807" s="89"/>
      <c r="BL3807" s="42"/>
      <c r="BV3807" s="42"/>
      <c r="BW3807" s="42"/>
      <c r="CY3807" s="19">
        <v>0</v>
      </c>
      <c r="CZ3807" s="19">
        <v>0</v>
      </c>
      <c r="DA3807" s="19">
        <f t="shared" si="113"/>
        <v>0</v>
      </c>
    </row>
    <row r="3808" spans="27:105" x14ac:dyDescent="0.35">
      <c r="AA3808" s="33"/>
      <c r="AB3808" s="33"/>
      <c r="AC3808" s="33"/>
      <c r="AN3808" s="89"/>
      <c r="BL3808" s="42"/>
      <c r="BV3808" s="42"/>
      <c r="BW3808" s="42"/>
      <c r="CY3808" s="19">
        <v>0</v>
      </c>
      <c r="CZ3808" s="19">
        <v>832.18328511000004</v>
      </c>
      <c r="DA3808" s="19">
        <f t="shared" si="113"/>
        <v>-832.18328511000004</v>
      </c>
    </row>
    <row r="3809" spans="27:105" x14ac:dyDescent="0.35">
      <c r="AA3809" s="33"/>
      <c r="AB3809" s="33"/>
      <c r="AC3809" s="33"/>
      <c r="AN3809" s="89"/>
      <c r="BL3809" s="42"/>
      <c r="BV3809" s="42"/>
      <c r="BW3809" s="42"/>
      <c r="CY3809" s="19">
        <v>0</v>
      </c>
      <c r="CZ3809" s="19">
        <v>1089.70019787</v>
      </c>
      <c r="DA3809" s="19">
        <f t="shared" si="113"/>
        <v>-1089.70019787</v>
      </c>
    </row>
    <row r="3810" spans="27:105" x14ac:dyDescent="0.35">
      <c r="AA3810" s="33"/>
      <c r="AB3810" s="33"/>
      <c r="AC3810" s="33"/>
      <c r="AN3810" s="89"/>
      <c r="BL3810" s="42"/>
      <c r="BV3810" s="42"/>
      <c r="BW3810" s="42"/>
      <c r="CY3810" s="19">
        <v>0</v>
      </c>
      <c r="CZ3810" s="19">
        <v>1415.06460638</v>
      </c>
      <c r="DA3810" s="19">
        <f t="shared" si="113"/>
        <v>-1415.06460638</v>
      </c>
    </row>
    <row r="3811" spans="27:105" x14ac:dyDescent="0.35">
      <c r="AA3811" s="33"/>
      <c r="AB3811" s="33"/>
      <c r="AC3811" s="33"/>
      <c r="AN3811" s="89"/>
      <c r="BL3811" s="42"/>
      <c r="BV3811" s="42"/>
      <c r="BW3811" s="42"/>
      <c r="CY3811" s="19">
        <v>0</v>
      </c>
      <c r="CZ3811" s="19">
        <v>2033.2166276600001</v>
      </c>
      <c r="DA3811" s="19">
        <f t="shared" si="113"/>
        <v>-2033.2166276600001</v>
      </c>
    </row>
    <row r="3812" spans="27:105" x14ac:dyDescent="0.35">
      <c r="AA3812" s="33"/>
      <c r="AB3812" s="33"/>
      <c r="AC3812" s="33"/>
      <c r="AN3812" s="89"/>
      <c r="BL3812" s="42"/>
      <c r="BV3812" s="42"/>
      <c r="BW3812" s="42"/>
      <c r="CY3812" s="19">
        <v>0</v>
      </c>
      <c r="CZ3812" s="19">
        <v>3000</v>
      </c>
      <c r="DA3812" s="19">
        <f t="shared" si="113"/>
        <v>-3000</v>
      </c>
    </row>
    <row r="3813" spans="27:105" x14ac:dyDescent="0.35">
      <c r="AA3813" s="33"/>
      <c r="AB3813" s="33"/>
      <c r="AC3813" s="33"/>
      <c r="AN3813" s="89"/>
      <c r="BL3813" s="42"/>
      <c r="BV3813" s="42"/>
      <c r="BW3813" s="42"/>
      <c r="CY3813" s="19">
        <v>0</v>
      </c>
      <c r="CZ3813" s="19">
        <v>314.96642564000001</v>
      </c>
      <c r="DA3813" s="19">
        <f t="shared" si="113"/>
        <v>-314.96642564000001</v>
      </c>
    </row>
    <row r="3814" spans="27:105" x14ac:dyDescent="0.35">
      <c r="AA3814" s="33"/>
      <c r="AB3814" s="33"/>
      <c r="AC3814" s="33"/>
      <c r="AN3814" s="89"/>
      <c r="BL3814" s="42"/>
      <c r="BV3814" s="42"/>
      <c r="BW3814" s="42"/>
      <c r="CY3814" s="19">
        <v>0</v>
      </c>
      <c r="CZ3814" s="19">
        <v>1749.6514660400001</v>
      </c>
      <c r="DA3814" s="19">
        <f t="shared" si="113"/>
        <v>-1749.6514660400001</v>
      </c>
    </row>
    <row r="3815" spans="27:105" x14ac:dyDescent="0.35">
      <c r="AA3815" s="33"/>
      <c r="AB3815" s="33"/>
      <c r="AC3815" s="33"/>
      <c r="AN3815" s="89"/>
      <c r="BL3815" s="42"/>
      <c r="BV3815" s="42"/>
      <c r="BW3815" s="42"/>
      <c r="CY3815" s="19">
        <v>0</v>
      </c>
      <c r="CZ3815" s="19">
        <v>0</v>
      </c>
      <c r="DA3815" s="19">
        <f t="shared" si="113"/>
        <v>0</v>
      </c>
    </row>
    <row r="3816" spans="27:105" x14ac:dyDescent="0.35">
      <c r="AA3816" s="33"/>
      <c r="AB3816" s="33"/>
      <c r="AC3816" s="33"/>
      <c r="AN3816" s="89"/>
      <c r="BL3816" s="42"/>
      <c r="BV3816" s="42"/>
      <c r="BW3816" s="42"/>
      <c r="CY3816" s="19">
        <v>0</v>
      </c>
      <c r="CZ3816" s="19">
        <v>0</v>
      </c>
      <c r="DA3816" s="19">
        <f t="shared" si="113"/>
        <v>0</v>
      </c>
    </row>
    <row r="3817" spans="27:105" x14ac:dyDescent="0.35">
      <c r="AA3817" s="33"/>
      <c r="AB3817" s="33"/>
      <c r="AC3817" s="33"/>
      <c r="AN3817" s="89"/>
      <c r="BL3817" s="42"/>
      <c r="BV3817" s="42"/>
      <c r="BW3817" s="42"/>
      <c r="CY3817" s="19">
        <v>0</v>
      </c>
      <c r="CZ3817" s="19">
        <v>0</v>
      </c>
      <c r="DA3817" s="19">
        <f t="shared" si="113"/>
        <v>0</v>
      </c>
    </row>
    <row r="3818" spans="27:105" x14ac:dyDescent="0.35">
      <c r="AA3818" s="33"/>
      <c r="AB3818" s="33"/>
      <c r="AC3818" s="33"/>
      <c r="AN3818" s="89"/>
      <c r="BL3818" s="42"/>
      <c r="BV3818" s="42"/>
      <c r="BW3818" s="42"/>
      <c r="CY3818" s="19">
        <v>0</v>
      </c>
      <c r="CZ3818" s="19">
        <v>0</v>
      </c>
      <c r="DA3818" s="19">
        <f t="shared" si="113"/>
        <v>0</v>
      </c>
    </row>
    <row r="3819" spans="27:105" x14ac:dyDescent="0.35">
      <c r="AA3819" s="33"/>
      <c r="AB3819" s="33"/>
      <c r="AC3819" s="33"/>
      <c r="AN3819" s="89"/>
      <c r="BL3819" s="42"/>
      <c r="BV3819" s="42"/>
      <c r="BW3819" s="42"/>
      <c r="CY3819" s="19">
        <v>0</v>
      </c>
      <c r="CZ3819" s="19">
        <v>0</v>
      </c>
      <c r="DA3819" s="19">
        <f t="shared" si="113"/>
        <v>0</v>
      </c>
    </row>
    <row r="3820" spans="27:105" x14ac:dyDescent="0.35">
      <c r="AA3820" s="33"/>
      <c r="AB3820" s="33"/>
      <c r="AC3820" s="33"/>
      <c r="AN3820" s="89"/>
      <c r="BL3820" s="42"/>
      <c r="BV3820" s="42"/>
      <c r="BW3820" s="42"/>
      <c r="CY3820" s="19">
        <v>0</v>
      </c>
      <c r="CZ3820" s="19">
        <v>0</v>
      </c>
      <c r="DA3820" s="19">
        <f t="shared" si="113"/>
        <v>0</v>
      </c>
    </row>
    <row r="3821" spans="27:105" x14ac:dyDescent="0.35">
      <c r="AA3821" s="33"/>
      <c r="AB3821" s="33"/>
      <c r="AC3821" s="33"/>
      <c r="AN3821" s="89"/>
      <c r="BL3821" s="42"/>
      <c r="BV3821" s="42"/>
      <c r="BW3821" s="42"/>
      <c r="CY3821" s="19">
        <v>2175.2961276599999</v>
      </c>
      <c r="CZ3821" s="19">
        <v>0</v>
      </c>
      <c r="DA3821" s="19">
        <f t="shared" si="113"/>
        <v>2175.2961276599999</v>
      </c>
    </row>
    <row r="3822" spans="27:105" x14ac:dyDescent="0.35">
      <c r="AA3822" s="33"/>
      <c r="AB3822" s="33"/>
      <c r="AC3822" s="33"/>
      <c r="AN3822" s="89"/>
      <c r="BL3822" s="42"/>
      <c r="BV3822" s="42"/>
      <c r="BW3822" s="42"/>
      <c r="CY3822" s="19">
        <v>0</v>
      </c>
      <c r="CZ3822" s="19">
        <v>0</v>
      </c>
      <c r="DA3822" s="19">
        <f t="shared" si="113"/>
        <v>0</v>
      </c>
    </row>
    <row r="3823" spans="27:105" x14ac:dyDescent="0.35">
      <c r="AA3823" s="33"/>
      <c r="AB3823" s="33"/>
      <c r="AC3823" s="33"/>
      <c r="AN3823" s="89"/>
      <c r="BL3823" s="42"/>
      <c r="BV3823" s="42"/>
      <c r="BW3823" s="42"/>
      <c r="CY3823" s="19">
        <v>1988.69791915</v>
      </c>
      <c r="CZ3823" s="19">
        <v>0</v>
      </c>
      <c r="DA3823" s="19">
        <f t="shared" si="113"/>
        <v>1988.69791915</v>
      </c>
    </row>
    <row r="3824" spans="27:105" x14ac:dyDescent="0.35">
      <c r="AA3824" s="33"/>
      <c r="AB3824" s="33"/>
      <c r="AC3824" s="33"/>
      <c r="AN3824" s="89"/>
      <c r="BL3824" s="42"/>
      <c r="BV3824" s="42"/>
      <c r="BW3824" s="42"/>
      <c r="CY3824" s="19">
        <v>314.53656809</v>
      </c>
      <c r="CZ3824" s="19">
        <v>0</v>
      </c>
      <c r="DA3824" s="19">
        <f t="shared" si="113"/>
        <v>314.53656809</v>
      </c>
    </row>
    <row r="3825" spans="27:105" x14ac:dyDescent="0.35">
      <c r="AA3825" s="33"/>
      <c r="AB3825" s="33"/>
      <c r="AC3825" s="33"/>
      <c r="AN3825" s="89"/>
      <c r="BL3825" s="42"/>
      <c r="BV3825" s="42"/>
      <c r="BW3825" s="42"/>
      <c r="CY3825" s="19">
        <v>2403.6718297900002</v>
      </c>
      <c r="CZ3825" s="19">
        <v>0</v>
      </c>
      <c r="DA3825" s="19">
        <f t="shared" si="113"/>
        <v>2403.6718297900002</v>
      </c>
    </row>
    <row r="3826" spans="27:105" x14ac:dyDescent="0.35">
      <c r="AA3826" s="33"/>
      <c r="AB3826" s="33"/>
      <c r="AC3826" s="33"/>
      <c r="AN3826" s="89"/>
      <c r="BL3826" s="42"/>
      <c r="BV3826" s="42"/>
      <c r="BW3826" s="42"/>
      <c r="CY3826" s="19">
        <v>0</v>
      </c>
      <c r="CZ3826" s="19">
        <v>0</v>
      </c>
      <c r="DA3826" s="19">
        <f t="shared" si="113"/>
        <v>0</v>
      </c>
    </row>
    <row r="3827" spans="27:105" x14ac:dyDescent="0.35">
      <c r="AA3827" s="33"/>
      <c r="AB3827" s="33"/>
      <c r="AC3827" s="33"/>
      <c r="AN3827" s="89"/>
      <c r="BL3827" s="42"/>
      <c r="BV3827" s="42"/>
      <c r="BW3827" s="42"/>
      <c r="CY3827" s="19">
        <v>2717.7975553199999</v>
      </c>
      <c r="CZ3827" s="19">
        <v>0</v>
      </c>
      <c r="DA3827" s="19">
        <f t="shared" si="113"/>
        <v>2717.7975553199999</v>
      </c>
    </row>
    <row r="3828" spans="27:105" x14ac:dyDescent="0.35">
      <c r="AA3828" s="33"/>
      <c r="AB3828" s="33"/>
      <c r="AC3828" s="33"/>
      <c r="AN3828" s="89"/>
      <c r="BL3828" s="42"/>
      <c r="BV3828" s="42"/>
      <c r="BW3828" s="42"/>
      <c r="CY3828" s="19">
        <v>0</v>
      </c>
      <c r="CZ3828" s="19">
        <v>0</v>
      </c>
      <c r="DA3828" s="19">
        <f t="shared" si="113"/>
        <v>0</v>
      </c>
    </row>
    <row r="3829" spans="27:105" x14ac:dyDescent="0.35">
      <c r="AA3829" s="33"/>
      <c r="AB3829" s="33"/>
      <c r="AC3829" s="33"/>
      <c r="AN3829" s="89"/>
      <c r="BL3829" s="42"/>
      <c r="BV3829" s="42"/>
      <c r="BW3829" s="42"/>
      <c r="CY3829" s="19">
        <v>0</v>
      </c>
      <c r="CZ3829" s="19">
        <v>0</v>
      </c>
      <c r="DA3829" s="19">
        <f t="shared" si="113"/>
        <v>0</v>
      </c>
    </row>
    <row r="3830" spans="27:105" x14ac:dyDescent="0.35">
      <c r="AA3830" s="33"/>
      <c r="AB3830" s="33"/>
      <c r="AC3830" s="33"/>
      <c r="AN3830" s="89"/>
      <c r="BL3830" s="42"/>
      <c r="BV3830" s="42"/>
      <c r="BW3830" s="42"/>
      <c r="CY3830" s="19">
        <v>0</v>
      </c>
      <c r="CZ3830" s="19">
        <v>0</v>
      </c>
      <c r="DA3830" s="19">
        <f t="shared" si="113"/>
        <v>0</v>
      </c>
    </row>
    <row r="3831" spans="27:105" x14ac:dyDescent="0.35">
      <c r="AA3831" s="33"/>
      <c r="AB3831" s="33"/>
      <c r="AC3831" s="33"/>
      <c r="AN3831" s="89"/>
      <c r="BL3831" s="42"/>
      <c r="BV3831" s="42"/>
      <c r="BW3831" s="42"/>
      <c r="CY3831" s="19">
        <v>0</v>
      </c>
      <c r="CZ3831" s="19">
        <v>0</v>
      </c>
      <c r="DA3831" s="19">
        <f t="shared" si="113"/>
        <v>0</v>
      </c>
    </row>
    <row r="3832" spans="27:105" x14ac:dyDescent="0.35">
      <c r="AA3832" s="33"/>
      <c r="AB3832" s="33"/>
      <c r="AC3832" s="33"/>
      <c r="AN3832" s="89"/>
      <c r="BL3832" s="42"/>
      <c r="BV3832" s="42"/>
      <c r="BW3832" s="42"/>
      <c r="CY3832" s="19">
        <v>0</v>
      </c>
      <c r="CZ3832" s="19">
        <v>0</v>
      </c>
      <c r="DA3832" s="19">
        <f t="shared" si="113"/>
        <v>0</v>
      </c>
    </row>
    <row r="3833" spans="27:105" x14ac:dyDescent="0.35">
      <c r="AA3833" s="33"/>
      <c r="AB3833" s="33"/>
      <c r="AC3833" s="33"/>
      <c r="AN3833" s="89"/>
      <c r="BL3833" s="42"/>
      <c r="BV3833" s="42"/>
      <c r="BW3833" s="42"/>
      <c r="CY3833" s="19">
        <v>0</v>
      </c>
      <c r="CZ3833" s="19">
        <v>1363.7367978699999</v>
      </c>
      <c r="DA3833" s="19">
        <f t="shared" si="113"/>
        <v>-1363.7367978699999</v>
      </c>
    </row>
    <row r="3834" spans="27:105" x14ac:dyDescent="0.35">
      <c r="AA3834" s="33"/>
      <c r="AB3834" s="33"/>
      <c r="AC3834" s="33"/>
      <c r="AN3834" s="89"/>
      <c r="BL3834" s="42"/>
      <c r="BV3834" s="42"/>
      <c r="BW3834" s="42"/>
      <c r="CY3834" s="19">
        <v>0</v>
      </c>
      <c r="CZ3834" s="19">
        <v>2685.9546063799999</v>
      </c>
      <c r="DA3834" s="19">
        <f t="shared" si="113"/>
        <v>-2685.9546063799999</v>
      </c>
    </row>
    <row r="3835" spans="27:105" x14ac:dyDescent="0.35">
      <c r="AA3835" s="33"/>
      <c r="AB3835" s="33"/>
      <c r="AC3835" s="33"/>
      <c r="AN3835" s="89"/>
      <c r="BL3835" s="42"/>
      <c r="BV3835" s="42"/>
      <c r="BW3835" s="42"/>
      <c r="CY3835" s="19">
        <v>1103.54943134</v>
      </c>
      <c r="CZ3835" s="19">
        <v>1896.45056866</v>
      </c>
      <c r="DA3835" s="19">
        <f t="shared" si="113"/>
        <v>-792.90113732000009</v>
      </c>
    </row>
    <row r="3836" spans="27:105" x14ac:dyDescent="0.35">
      <c r="AA3836" s="33"/>
      <c r="AB3836" s="33"/>
      <c r="AC3836" s="33"/>
      <c r="AN3836" s="89"/>
      <c r="BL3836" s="42"/>
      <c r="BV3836" s="42"/>
      <c r="BW3836" s="42"/>
      <c r="CY3836" s="19">
        <v>0</v>
      </c>
      <c r="CZ3836" s="19">
        <v>3000</v>
      </c>
      <c r="DA3836" s="19">
        <f t="shared" si="113"/>
        <v>-3000</v>
      </c>
    </row>
    <row r="3837" spans="27:105" x14ac:dyDescent="0.35">
      <c r="AA3837" s="33"/>
      <c r="AB3837" s="33"/>
      <c r="AC3837" s="33"/>
      <c r="AN3837" s="89"/>
      <c r="BL3837" s="42"/>
      <c r="BV3837" s="42"/>
      <c r="BW3837" s="42"/>
      <c r="CY3837" s="19">
        <v>0</v>
      </c>
      <c r="CZ3837" s="19">
        <v>2688.1508872300001</v>
      </c>
      <c r="DA3837" s="19">
        <f t="shared" si="113"/>
        <v>-2688.1508872300001</v>
      </c>
    </row>
    <row r="3838" spans="27:105" x14ac:dyDescent="0.35">
      <c r="AA3838" s="33"/>
      <c r="AB3838" s="33"/>
      <c r="AC3838" s="33"/>
      <c r="AN3838" s="89"/>
      <c r="BL3838" s="42"/>
      <c r="BV3838" s="42"/>
      <c r="BW3838" s="42"/>
      <c r="CY3838" s="19">
        <v>0</v>
      </c>
      <c r="CZ3838" s="19">
        <v>0</v>
      </c>
      <c r="DA3838" s="19">
        <f t="shared" si="113"/>
        <v>0</v>
      </c>
    </row>
    <row r="3839" spans="27:105" x14ac:dyDescent="0.35">
      <c r="AA3839" s="33"/>
      <c r="AB3839" s="33"/>
      <c r="AC3839" s="33"/>
      <c r="AN3839" s="89"/>
      <c r="BL3839" s="42"/>
      <c r="BV3839" s="42"/>
      <c r="BW3839" s="42"/>
      <c r="CY3839" s="19">
        <v>0</v>
      </c>
      <c r="CZ3839" s="19">
        <v>0</v>
      </c>
      <c r="DA3839" s="19">
        <f t="shared" si="113"/>
        <v>0</v>
      </c>
    </row>
    <row r="3840" spans="27:105" x14ac:dyDescent="0.35">
      <c r="AA3840" s="33"/>
      <c r="AB3840" s="33"/>
      <c r="AC3840" s="33"/>
      <c r="AN3840" s="89"/>
      <c r="BL3840" s="42"/>
      <c r="BV3840" s="42"/>
      <c r="BW3840" s="42"/>
      <c r="CY3840" s="19">
        <v>0</v>
      </c>
      <c r="CZ3840" s="19">
        <v>0</v>
      </c>
      <c r="DA3840" s="19">
        <f t="shared" si="113"/>
        <v>0</v>
      </c>
    </row>
    <row r="3841" spans="27:105" x14ac:dyDescent="0.35">
      <c r="AA3841" s="33"/>
      <c r="AB3841" s="33"/>
      <c r="AC3841" s="33"/>
      <c r="AN3841" s="89"/>
      <c r="BL3841" s="42"/>
      <c r="BV3841" s="42"/>
      <c r="BW3841" s="42"/>
      <c r="CY3841" s="19">
        <v>0</v>
      </c>
      <c r="CZ3841" s="19">
        <v>0</v>
      </c>
      <c r="DA3841" s="19">
        <f t="shared" si="113"/>
        <v>0</v>
      </c>
    </row>
    <row r="3842" spans="27:105" x14ac:dyDescent="0.35">
      <c r="AA3842" s="33"/>
      <c r="AB3842" s="33"/>
      <c r="AC3842" s="33"/>
      <c r="AN3842" s="89"/>
      <c r="BL3842" s="42"/>
      <c r="BV3842" s="42"/>
      <c r="BW3842" s="42"/>
      <c r="CY3842" s="19">
        <v>1189.11695745</v>
      </c>
      <c r="CZ3842" s="19">
        <v>0</v>
      </c>
      <c r="DA3842" s="19">
        <f t="shared" si="113"/>
        <v>1189.11695745</v>
      </c>
    </row>
    <row r="3843" spans="27:105" x14ac:dyDescent="0.35">
      <c r="AA3843" s="33"/>
      <c r="AB3843" s="33"/>
      <c r="AC3843" s="33"/>
      <c r="AN3843" s="89"/>
      <c r="BL3843" s="42"/>
      <c r="BV3843" s="42"/>
      <c r="BW3843" s="42"/>
      <c r="CY3843" s="19">
        <v>1810.88304255</v>
      </c>
      <c r="CZ3843" s="19">
        <v>0</v>
      </c>
      <c r="DA3843" s="19">
        <f t="shared" si="113"/>
        <v>1810.88304255</v>
      </c>
    </row>
    <row r="3844" spans="27:105" x14ac:dyDescent="0.35">
      <c r="AA3844" s="33"/>
      <c r="AB3844" s="33"/>
      <c r="AC3844" s="33"/>
      <c r="AN3844" s="89"/>
      <c r="BL3844" s="42"/>
      <c r="BV3844" s="42"/>
      <c r="BW3844" s="42"/>
      <c r="CY3844" s="19">
        <v>3000</v>
      </c>
      <c r="CZ3844" s="19">
        <v>0</v>
      </c>
      <c r="DA3844" s="19">
        <f t="shared" si="113"/>
        <v>3000</v>
      </c>
    </row>
    <row r="3845" spans="27:105" x14ac:dyDescent="0.35">
      <c r="AA3845" s="33"/>
      <c r="AB3845" s="33"/>
      <c r="AC3845" s="33"/>
      <c r="AN3845" s="89"/>
      <c r="BL3845" s="42"/>
      <c r="BV3845" s="42"/>
      <c r="BW3845" s="42"/>
      <c r="CY3845" s="19">
        <v>0</v>
      </c>
      <c r="CZ3845" s="19">
        <v>0</v>
      </c>
      <c r="DA3845" s="19">
        <f t="shared" si="113"/>
        <v>0</v>
      </c>
    </row>
    <row r="3846" spans="27:105" x14ac:dyDescent="0.35">
      <c r="AA3846" s="33"/>
      <c r="AB3846" s="33"/>
      <c r="AC3846" s="33"/>
      <c r="AN3846" s="89"/>
      <c r="BL3846" s="42"/>
      <c r="BV3846" s="42"/>
      <c r="BW3846" s="42"/>
      <c r="CY3846" s="19">
        <v>0</v>
      </c>
      <c r="CZ3846" s="19">
        <v>0</v>
      </c>
      <c r="DA3846" s="19">
        <f t="shared" ref="DA3846:DA3909" si="114">CY3846-CZ3846</f>
        <v>0</v>
      </c>
    </row>
    <row r="3847" spans="27:105" x14ac:dyDescent="0.35">
      <c r="AA3847" s="33"/>
      <c r="AB3847" s="33"/>
      <c r="AC3847" s="33"/>
      <c r="AN3847" s="89"/>
      <c r="BL3847" s="42"/>
      <c r="BV3847" s="42"/>
      <c r="BW3847" s="42"/>
      <c r="CY3847" s="19">
        <v>0</v>
      </c>
      <c r="CZ3847" s="19">
        <v>0</v>
      </c>
      <c r="DA3847" s="19">
        <f t="shared" si="114"/>
        <v>0</v>
      </c>
    </row>
    <row r="3848" spans="27:105" x14ac:dyDescent="0.35">
      <c r="AA3848" s="33"/>
      <c r="AB3848" s="33"/>
      <c r="AC3848" s="33"/>
      <c r="AN3848" s="89"/>
      <c r="BL3848" s="42"/>
      <c r="BV3848" s="42"/>
      <c r="BW3848" s="42"/>
      <c r="CY3848" s="19">
        <v>0</v>
      </c>
      <c r="CZ3848" s="19">
        <v>0</v>
      </c>
      <c r="DA3848" s="19">
        <f t="shared" si="114"/>
        <v>0</v>
      </c>
    </row>
    <row r="3849" spans="27:105" x14ac:dyDescent="0.35">
      <c r="AA3849" s="33"/>
      <c r="AB3849" s="33"/>
      <c r="AC3849" s="33"/>
      <c r="AN3849" s="89"/>
      <c r="BL3849" s="42"/>
      <c r="BV3849" s="42"/>
      <c r="BW3849" s="42"/>
      <c r="CY3849" s="19">
        <v>1175.9376170200001</v>
      </c>
      <c r="CZ3849" s="19">
        <v>0</v>
      </c>
      <c r="DA3849" s="19">
        <f t="shared" si="114"/>
        <v>1175.9376170200001</v>
      </c>
    </row>
    <row r="3850" spans="27:105" x14ac:dyDescent="0.35">
      <c r="AA3850" s="33"/>
      <c r="AB3850" s="33"/>
      <c r="AC3850" s="33"/>
      <c r="AN3850" s="89"/>
      <c r="BL3850" s="42"/>
      <c r="BV3850" s="42"/>
      <c r="BW3850" s="42"/>
      <c r="CY3850" s="19">
        <v>1178.3117276600001</v>
      </c>
      <c r="CZ3850" s="19">
        <v>0</v>
      </c>
      <c r="DA3850" s="19">
        <f t="shared" si="114"/>
        <v>1178.3117276600001</v>
      </c>
    </row>
    <row r="3851" spans="27:105" x14ac:dyDescent="0.35">
      <c r="AA3851" s="33"/>
      <c r="AB3851" s="33"/>
      <c r="AC3851" s="33"/>
      <c r="AN3851" s="89"/>
      <c r="BL3851" s="42"/>
      <c r="BV3851" s="42"/>
      <c r="BW3851" s="42"/>
      <c r="CY3851" s="19">
        <v>1245.7506553200001</v>
      </c>
      <c r="CZ3851" s="19">
        <v>0</v>
      </c>
      <c r="DA3851" s="19">
        <f t="shared" si="114"/>
        <v>1245.7506553200001</v>
      </c>
    </row>
    <row r="3852" spans="27:105" x14ac:dyDescent="0.35">
      <c r="AA3852" s="33"/>
      <c r="AB3852" s="33"/>
      <c r="AC3852" s="33"/>
      <c r="AN3852" s="89"/>
      <c r="BL3852" s="42"/>
      <c r="BV3852" s="42"/>
      <c r="BW3852" s="42"/>
      <c r="CY3852" s="19">
        <v>0</v>
      </c>
      <c r="CZ3852" s="19">
        <v>0</v>
      </c>
      <c r="DA3852" s="19">
        <f t="shared" si="114"/>
        <v>0</v>
      </c>
    </row>
    <row r="3853" spans="27:105" x14ac:dyDescent="0.35">
      <c r="AA3853" s="33"/>
      <c r="AB3853" s="33"/>
      <c r="AC3853" s="33"/>
      <c r="AN3853" s="89"/>
      <c r="BL3853" s="42"/>
      <c r="BV3853" s="42"/>
      <c r="BW3853" s="42"/>
      <c r="CY3853" s="19">
        <v>0</v>
      </c>
      <c r="CZ3853" s="19">
        <v>0</v>
      </c>
      <c r="DA3853" s="19">
        <f t="shared" si="114"/>
        <v>0</v>
      </c>
    </row>
    <row r="3854" spans="27:105" x14ac:dyDescent="0.35">
      <c r="AA3854" s="33"/>
      <c r="AB3854" s="33"/>
      <c r="AC3854" s="33"/>
      <c r="AN3854" s="89"/>
      <c r="BL3854" s="42"/>
      <c r="BV3854" s="42"/>
      <c r="BW3854" s="42"/>
      <c r="CY3854" s="19">
        <v>0</v>
      </c>
      <c r="CZ3854" s="19">
        <v>0</v>
      </c>
      <c r="DA3854" s="19">
        <f t="shared" si="114"/>
        <v>0</v>
      </c>
    </row>
    <row r="3855" spans="27:105" x14ac:dyDescent="0.35">
      <c r="AA3855" s="33"/>
      <c r="AB3855" s="33"/>
      <c r="AC3855" s="33"/>
      <c r="AN3855" s="89"/>
      <c r="BL3855" s="42"/>
      <c r="BV3855" s="42"/>
      <c r="BW3855" s="42"/>
      <c r="CY3855" s="19">
        <v>0</v>
      </c>
      <c r="CZ3855" s="19">
        <v>0</v>
      </c>
      <c r="DA3855" s="19">
        <f t="shared" si="114"/>
        <v>0</v>
      </c>
    </row>
    <row r="3856" spans="27:105" x14ac:dyDescent="0.35">
      <c r="AA3856" s="33"/>
      <c r="AB3856" s="33"/>
      <c r="AC3856" s="33"/>
      <c r="AN3856" s="89"/>
      <c r="BL3856" s="42"/>
      <c r="BV3856" s="42"/>
      <c r="BW3856" s="42"/>
      <c r="CY3856" s="19">
        <v>0</v>
      </c>
      <c r="CZ3856" s="19">
        <v>0</v>
      </c>
      <c r="DA3856" s="19">
        <f t="shared" si="114"/>
        <v>0</v>
      </c>
    </row>
    <row r="3857" spans="27:105" x14ac:dyDescent="0.35">
      <c r="AA3857" s="33"/>
      <c r="AB3857" s="33"/>
      <c r="AC3857" s="33"/>
      <c r="AN3857" s="89"/>
      <c r="BL3857" s="42"/>
      <c r="BV3857" s="42"/>
      <c r="BW3857" s="42"/>
      <c r="CY3857" s="19">
        <v>0</v>
      </c>
      <c r="CZ3857" s="19">
        <v>498.33289787000001</v>
      </c>
      <c r="DA3857" s="19">
        <f t="shared" si="114"/>
        <v>-498.33289787000001</v>
      </c>
    </row>
    <row r="3858" spans="27:105" x14ac:dyDescent="0.35">
      <c r="AA3858" s="33"/>
      <c r="AB3858" s="33"/>
      <c r="AC3858" s="33"/>
      <c r="AN3858" s="89"/>
      <c r="BL3858" s="42"/>
      <c r="BV3858" s="42"/>
      <c r="BW3858" s="42"/>
      <c r="CY3858" s="19">
        <v>0</v>
      </c>
      <c r="CZ3858" s="19">
        <v>1989.42562359</v>
      </c>
      <c r="DA3858" s="19">
        <f t="shared" si="114"/>
        <v>-1989.42562359</v>
      </c>
    </row>
    <row r="3859" spans="27:105" x14ac:dyDescent="0.35">
      <c r="AA3859" s="33"/>
      <c r="AB3859" s="33"/>
      <c r="AC3859" s="33"/>
      <c r="AN3859" s="89"/>
      <c r="BL3859" s="42"/>
      <c r="BV3859" s="42"/>
      <c r="BW3859" s="42"/>
      <c r="CY3859" s="19">
        <v>0</v>
      </c>
      <c r="CZ3859" s="19">
        <v>3000</v>
      </c>
      <c r="DA3859" s="19">
        <f t="shared" si="114"/>
        <v>-3000</v>
      </c>
    </row>
    <row r="3860" spans="27:105" x14ac:dyDescent="0.35">
      <c r="AA3860" s="33"/>
      <c r="AB3860" s="33"/>
      <c r="AC3860" s="33"/>
      <c r="AN3860" s="89"/>
      <c r="BL3860" s="42"/>
      <c r="BV3860" s="42"/>
      <c r="BW3860" s="42"/>
      <c r="CY3860" s="19">
        <v>0</v>
      </c>
      <c r="CZ3860" s="19">
        <v>3000</v>
      </c>
      <c r="DA3860" s="19">
        <f t="shared" si="114"/>
        <v>-3000</v>
      </c>
    </row>
    <row r="3861" spans="27:105" x14ac:dyDescent="0.35">
      <c r="AA3861" s="33"/>
      <c r="AB3861" s="33"/>
      <c r="AC3861" s="33"/>
      <c r="AN3861" s="89"/>
      <c r="BL3861" s="42"/>
      <c r="BV3861" s="42"/>
      <c r="BW3861" s="42"/>
      <c r="CY3861" s="19">
        <v>0</v>
      </c>
      <c r="CZ3861" s="19">
        <v>1947.0240872300001</v>
      </c>
      <c r="DA3861" s="19">
        <f t="shared" si="114"/>
        <v>-1947.0240872300001</v>
      </c>
    </row>
    <row r="3862" spans="27:105" x14ac:dyDescent="0.35">
      <c r="AA3862" s="33"/>
      <c r="AB3862" s="33"/>
      <c r="AC3862" s="33"/>
      <c r="AN3862" s="89"/>
      <c r="BL3862" s="42"/>
      <c r="BV3862" s="42"/>
      <c r="BW3862" s="42"/>
      <c r="CY3862" s="19">
        <v>0</v>
      </c>
      <c r="CZ3862" s="19">
        <v>0</v>
      </c>
      <c r="DA3862" s="19">
        <f t="shared" si="114"/>
        <v>0</v>
      </c>
    </row>
    <row r="3863" spans="27:105" x14ac:dyDescent="0.35">
      <c r="AA3863" s="33"/>
      <c r="AB3863" s="33"/>
      <c r="AC3863" s="33"/>
      <c r="AN3863" s="89"/>
      <c r="BL3863" s="42"/>
      <c r="BV3863" s="42"/>
      <c r="BW3863" s="42"/>
      <c r="CY3863" s="19">
        <v>0</v>
      </c>
      <c r="CZ3863" s="19">
        <v>0</v>
      </c>
      <c r="DA3863" s="19">
        <f t="shared" si="114"/>
        <v>0</v>
      </c>
    </row>
    <row r="3864" spans="27:105" x14ac:dyDescent="0.35">
      <c r="AA3864" s="33"/>
      <c r="AB3864" s="33"/>
      <c r="AC3864" s="33"/>
      <c r="AN3864" s="89"/>
      <c r="BL3864" s="42"/>
      <c r="BV3864" s="42"/>
      <c r="BW3864" s="42"/>
      <c r="CY3864" s="19">
        <v>0</v>
      </c>
      <c r="CZ3864" s="19">
        <v>0</v>
      </c>
      <c r="DA3864" s="19">
        <f t="shared" si="114"/>
        <v>0</v>
      </c>
    </row>
    <row r="3865" spans="27:105" x14ac:dyDescent="0.35">
      <c r="AA3865" s="33"/>
      <c r="AB3865" s="33"/>
      <c r="AC3865" s="33"/>
      <c r="AN3865" s="89"/>
      <c r="BL3865" s="42"/>
      <c r="BV3865" s="42"/>
      <c r="BW3865" s="42"/>
      <c r="CY3865" s="19">
        <v>0</v>
      </c>
      <c r="CZ3865" s="19">
        <v>0</v>
      </c>
      <c r="DA3865" s="19">
        <f t="shared" si="114"/>
        <v>0</v>
      </c>
    </row>
    <row r="3866" spans="27:105" x14ac:dyDescent="0.35">
      <c r="AA3866" s="33"/>
      <c r="AB3866" s="33"/>
      <c r="AC3866" s="33"/>
      <c r="AN3866" s="89"/>
      <c r="BL3866" s="42"/>
      <c r="BV3866" s="42"/>
      <c r="BW3866" s="42"/>
      <c r="CY3866" s="19">
        <v>288.97384254999997</v>
      </c>
      <c r="CZ3866" s="19">
        <v>0</v>
      </c>
      <c r="DA3866" s="19">
        <f t="shared" si="114"/>
        <v>288.97384254999997</v>
      </c>
    </row>
    <row r="3867" spans="27:105" x14ac:dyDescent="0.35">
      <c r="AA3867" s="33"/>
      <c r="AB3867" s="33"/>
      <c r="AC3867" s="33"/>
      <c r="AN3867" s="89"/>
      <c r="BL3867" s="42"/>
      <c r="BV3867" s="42"/>
      <c r="BW3867" s="42"/>
      <c r="CY3867" s="19">
        <v>0</v>
      </c>
      <c r="CZ3867" s="19">
        <v>0</v>
      </c>
      <c r="DA3867" s="19">
        <f t="shared" si="114"/>
        <v>0</v>
      </c>
    </row>
    <row r="3868" spans="27:105" x14ac:dyDescent="0.35">
      <c r="AA3868" s="33"/>
      <c r="AB3868" s="33"/>
      <c r="AC3868" s="33"/>
      <c r="AN3868" s="89"/>
      <c r="BL3868" s="42"/>
      <c r="BV3868" s="42"/>
      <c r="BW3868" s="42"/>
      <c r="CY3868" s="19">
        <v>1545.0357234000001</v>
      </c>
      <c r="CZ3868" s="19">
        <v>0</v>
      </c>
      <c r="DA3868" s="19">
        <f t="shared" si="114"/>
        <v>1545.0357234000001</v>
      </c>
    </row>
    <row r="3869" spans="27:105" x14ac:dyDescent="0.35">
      <c r="AA3869" s="33"/>
      <c r="AB3869" s="33"/>
      <c r="AC3869" s="33"/>
      <c r="AN3869" s="89"/>
      <c r="BL3869" s="42"/>
      <c r="BV3869" s="42"/>
      <c r="BW3869" s="42"/>
      <c r="CY3869" s="19">
        <v>0</v>
      </c>
      <c r="CZ3869" s="19">
        <v>0</v>
      </c>
      <c r="DA3869" s="19">
        <f t="shared" si="114"/>
        <v>0</v>
      </c>
    </row>
    <row r="3870" spans="27:105" x14ac:dyDescent="0.35">
      <c r="AA3870" s="33"/>
      <c r="AB3870" s="33"/>
      <c r="AC3870" s="33"/>
      <c r="AN3870" s="89"/>
      <c r="BL3870" s="42"/>
      <c r="BV3870" s="42"/>
      <c r="BW3870" s="42"/>
      <c r="CY3870" s="19">
        <v>0</v>
      </c>
      <c r="CZ3870" s="19">
        <v>0</v>
      </c>
      <c r="DA3870" s="19">
        <f t="shared" si="114"/>
        <v>0</v>
      </c>
    </row>
    <row r="3871" spans="27:105" x14ac:dyDescent="0.35">
      <c r="AA3871" s="33"/>
      <c r="AB3871" s="33"/>
      <c r="AC3871" s="33"/>
      <c r="AN3871" s="89"/>
      <c r="BL3871" s="42"/>
      <c r="BV3871" s="42"/>
      <c r="BW3871" s="42"/>
      <c r="CY3871" s="19">
        <v>0</v>
      </c>
      <c r="CZ3871" s="19">
        <v>0</v>
      </c>
      <c r="DA3871" s="19">
        <f t="shared" si="114"/>
        <v>0</v>
      </c>
    </row>
    <row r="3872" spans="27:105" x14ac:dyDescent="0.35">
      <c r="AA3872" s="33"/>
      <c r="AB3872" s="33"/>
      <c r="AC3872" s="33"/>
      <c r="AN3872" s="89"/>
      <c r="BL3872" s="42"/>
      <c r="BV3872" s="42"/>
      <c r="BW3872" s="42"/>
      <c r="CY3872" s="19">
        <v>0</v>
      </c>
      <c r="CZ3872" s="19">
        <v>0</v>
      </c>
      <c r="DA3872" s="19">
        <f t="shared" si="114"/>
        <v>0</v>
      </c>
    </row>
    <row r="3873" spans="27:105" x14ac:dyDescent="0.35">
      <c r="AA3873" s="33"/>
      <c r="AB3873" s="33"/>
      <c r="AC3873" s="33"/>
      <c r="AN3873" s="89"/>
      <c r="BL3873" s="42"/>
      <c r="BV3873" s="42"/>
      <c r="BW3873" s="42"/>
      <c r="CY3873" s="19">
        <v>0</v>
      </c>
      <c r="CZ3873" s="19">
        <v>0</v>
      </c>
      <c r="DA3873" s="19">
        <f t="shared" si="114"/>
        <v>0</v>
      </c>
    </row>
    <row r="3874" spans="27:105" x14ac:dyDescent="0.35">
      <c r="AA3874" s="33"/>
      <c r="AB3874" s="33"/>
      <c r="AC3874" s="33"/>
      <c r="AN3874" s="89"/>
      <c r="BL3874" s="42"/>
      <c r="BV3874" s="42"/>
      <c r="BW3874" s="42"/>
      <c r="CY3874" s="19">
        <v>2872.46052766</v>
      </c>
      <c r="CZ3874" s="19">
        <v>0</v>
      </c>
      <c r="DA3874" s="19">
        <f t="shared" si="114"/>
        <v>2872.46052766</v>
      </c>
    </row>
    <row r="3875" spans="27:105" x14ac:dyDescent="0.35">
      <c r="AA3875" s="33"/>
      <c r="AB3875" s="33"/>
      <c r="AC3875" s="33"/>
      <c r="AN3875" s="89"/>
      <c r="BL3875" s="42"/>
      <c r="BV3875" s="42"/>
      <c r="BW3875" s="42"/>
      <c r="CY3875" s="19">
        <v>3000</v>
      </c>
      <c r="CZ3875" s="19">
        <v>0</v>
      </c>
      <c r="DA3875" s="19">
        <f t="shared" si="114"/>
        <v>3000</v>
      </c>
    </row>
    <row r="3876" spans="27:105" x14ac:dyDescent="0.35">
      <c r="AA3876" s="33"/>
      <c r="AB3876" s="33"/>
      <c r="AC3876" s="33"/>
      <c r="AN3876" s="89"/>
      <c r="BL3876" s="42"/>
      <c r="BV3876" s="42"/>
      <c r="BW3876" s="42"/>
      <c r="CY3876" s="19">
        <v>1893.5299063800001</v>
      </c>
      <c r="CZ3876" s="19">
        <v>0</v>
      </c>
      <c r="DA3876" s="19">
        <f t="shared" si="114"/>
        <v>1893.5299063800001</v>
      </c>
    </row>
    <row r="3877" spans="27:105" x14ac:dyDescent="0.35">
      <c r="AA3877" s="33"/>
      <c r="AB3877" s="33"/>
      <c r="AC3877" s="33"/>
      <c r="AN3877" s="89"/>
      <c r="BL3877" s="42"/>
      <c r="BV3877" s="42"/>
      <c r="BW3877" s="42"/>
      <c r="CY3877" s="19">
        <v>0</v>
      </c>
      <c r="CZ3877" s="19">
        <v>0</v>
      </c>
      <c r="DA3877" s="19">
        <f t="shared" si="114"/>
        <v>0</v>
      </c>
    </row>
    <row r="3878" spans="27:105" x14ac:dyDescent="0.35">
      <c r="AA3878" s="33"/>
      <c r="AB3878" s="33"/>
      <c r="AC3878" s="33"/>
      <c r="AN3878" s="89"/>
      <c r="BL3878" s="42"/>
      <c r="BV3878" s="42"/>
      <c r="BW3878" s="42"/>
      <c r="CY3878" s="19">
        <v>0</v>
      </c>
      <c r="CZ3878" s="19">
        <v>0</v>
      </c>
      <c r="DA3878" s="19">
        <f t="shared" si="114"/>
        <v>0</v>
      </c>
    </row>
    <row r="3879" spans="27:105" x14ac:dyDescent="0.35">
      <c r="AA3879" s="33"/>
      <c r="AB3879" s="33"/>
      <c r="AC3879" s="33"/>
      <c r="AN3879" s="89"/>
      <c r="BL3879" s="42"/>
      <c r="BV3879" s="42"/>
      <c r="BW3879" s="42"/>
      <c r="CY3879" s="19">
        <v>0</v>
      </c>
      <c r="CZ3879" s="19">
        <v>565.53382146000001</v>
      </c>
      <c r="DA3879" s="19">
        <f t="shared" si="114"/>
        <v>-565.53382146000001</v>
      </c>
    </row>
    <row r="3880" spans="27:105" x14ac:dyDescent="0.35">
      <c r="AA3880" s="33"/>
      <c r="AB3880" s="33"/>
      <c r="AC3880" s="33"/>
      <c r="AN3880" s="89"/>
      <c r="BL3880" s="42"/>
      <c r="BV3880" s="42"/>
      <c r="BW3880" s="42"/>
      <c r="CY3880" s="19">
        <v>0</v>
      </c>
      <c r="CZ3880" s="19">
        <v>0</v>
      </c>
      <c r="DA3880" s="19">
        <f t="shared" si="114"/>
        <v>0</v>
      </c>
    </row>
    <row r="3881" spans="27:105" x14ac:dyDescent="0.35">
      <c r="AA3881" s="33"/>
      <c r="AB3881" s="33"/>
      <c r="AC3881" s="33"/>
      <c r="AN3881" s="89"/>
      <c r="BL3881" s="42"/>
      <c r="BV3881" s="42"/>
      <c r="BW3881" s="42"/>
      <c r="CY3881" s="19">
        <v>0</v>
      </c>
      <c r="CZ3881" s="19">
        <v>0</v>
      </c>
      <c r="DA3881" s="19">
        <f t="shared" si="114"/>
        <v>0</v>
      </c>
    </row>
    <row r="3882" spans="27:105" x14ac:dyDescent="0.35">
      <c r="AA3882" s="33"/>
      <c r="AB3882" s="33"/>
      <c r="AC3882" s="33"/>
      <c r="AN3882" s="89"/>
      <c r="BL3882" s="42"/>
      <c r="BV3882" s="42"/>
      <c r="BW3882" s="42"/>
      <c r="CY3882" s="19">
        <v>0</v>
      </c>
      <c r="CZ3882" s="19">
        <v>3000</v>
      </c>
      <c r="DA3882" s="19">
        <f t="shared" si="114"/>
        <v>-3000</v>
      </c>
    </row>
    <row r="3883" spans="27:105" x14ac:dyDescent="0.35">
      <c r="AA3883" s="33"/>
      <c r="AB3883" s="33"/>
      <c r="AC3883" s="33"/>
      <c r="AN3883" s="89"/>
      <c r="BL3883" s="42"/>
      <c r="BV3883" s="42"/>
      <c r="BW3883" s="42"/>
      <c r="CY3883" s="19">
        <v>0</v>
      </c>
      <c r="CZ3883" s="19">
        <v>3000</v>
      </c>
      <c r="DA3883" s="19">
        <f t="shared" si="114"/>
        <v>-3000</v>
      </c>
    </row>
    <row r="3884" spans="27:105" x14ac:dyDescent="0.35">
      <c r="AA3884" s="33"/>
      <c r="AB3884" s="33"/>
      <c r="AC3884" s="33"/>
      <c r="AN3884" s="89"/>
      <c r="BL3884" s="42"/>
      <c r="BV3884" s="42"/>
      <c r="BW3884" s="42"/>
      <c r="CY3884" s="19">
        <v>0</v>
      </c>
      <c r="CZ3884" s="19">
        <v>3000</v>
      </c>
      <c r="DA3884" s="19">
        <f t="shared" si="114"/>
        <v>-3000</v>
      </c>
    </row>
    <row r="3885" spans="27:105" x14ac:dyDescent="0.35">
      <c r="AA3885" s="33"/>
      <c r="AB3885" s="33"/>
      <c r="AC3885" s="33"/>
      <c r="AN3885" s="89"/>
      <c r="BL3885" s="42"/>
      <c r="BV3885" s="42"/>
      <c r="BW3885" s="42"/>
      <c r="CY3885" s="19">
        <v>0</v>
      </c>
      <c r="CZ3885" s="19">
        <v>869.24878722999995</v>
      </c>
      <c r="DA3885" s="19">
        <f t="shared" si="114"/>
        <v>-869.24878722999995</v>
      </c>
    </row>
    <row r="3886" spans="27:105" x14ac:dyDescent="0.35">
      <c r="AA3886" s="33"/>
      <c r="AB3886" s="33"/>
      <c r="AC3886" s="33"/>
      <c r="AN3886" s="89"/>
      <c r="BL3886" s="42"/>
      <c r="BV3886" s="42"/>
      <c r="BW3886" s="42"/>
      <c r="CY3886" s="19">
        <v>0</v>
      </c>
      <c r="CZ3886" s="19">
        <v>0</v>
      </c>
      <c r="DA3886" s="19">
        <f t="shared" si="114"/>
        <v>0</v>
      </c>
    </row>
    <row r="3887" spans="27:105" x14ac:dyDescent="0.35">
      <c r="AA3887" s="33"/>
      <c r="AB3887" s="33"/>
      <c r="AC3887" s="33"/>
      <c r="AN3887" s="89"/>
      <c r="BL3887" s="42"/>
      <c r="BV3887" s="42"/>
      <c r="BW3887" s="42"/>
      <c r="CY3887" s="19">
        <v>0</v>
      </c>
      <c r="CZ3887" s="19">
        <v>0</v>
      </c>
      <c r="DA3887" s="19">
        <f t="shared" si="114"/>
        <v>0</v>
      </c>
    </row>
    <row r="3888" spans="27:105" x14ac:dyDescent="0.35">
      <c r="AA3888" s="33"/>
      <c r="AB3888" s="33"/>
      <c r="AC3888" s="33"/>
      <c r="AN3888" s="89"/>
      <c r="BL3888" s="42"/>
      <c r="BV3888" s="42"/>
      <c r="BW3888" s="42"/>
      <c r="CY3888" s="19">
        <v>0</v>
      </c>
      <c r="CZ3888" s="19">
        <v>0</v>
      </c>
      <c r="DA3888" s="19">
        <f t="shared" si="114"/>
        <v>0</v>
      </c>
    </row>
    <row r="3889" spans="27:105" x14ac:dyDescent="0.35">
      <c r="AA3889" s="33"/>
      <c r="AB3889" s="33"/>
      <c r="AC3889" s="33"/>
      <c r="AN3889" s="89"/>
      <c r="BL3889" s="42"/>
      <c r="BV3889" s="42"/>
      <c r="BW3889" s="42"/>
      <c r="CY3889" s="19">
        <v>0</v>
      </c>
      <c r="CZ3889" s="19">
        <v>0</v>
      </c>
      <c r="DA3889" s="19">
        <f t="shared" si="114"/>
        <v>0</v>
      </c>
    </row>
    <row r="3890" spans="27:105" x14ac:dyDescent="0.35">
      <c r="AA3890" s="33"/>
      <c r="AB3890" s="33"/>
      <c r="AC3890" s="33"/>
      <c r="AN3890" s="89"/>
      <c r="BL3890" s="42"/>
      <c r="BV3890" s="42"/>
      <c r="BW3890" s="42"/>
      <c r="CY3890" s="19">
        <v>1173.3818425500001</v>
      </c>
      <c r="CZ3890" s="19">
        <v>0</v>
      </c>
      <c r="DA3890" s="19">
        <f t="shared" si="114"/>
        <v>1173.3818425500001</v>
      </c>
    </row>
    <row r="3891" spans="27:105" x14ac:dyDescent="0.35">
      <c r="AA3891" s="33"/>
      <c r="AB3891" s="33"/>
      <c r="AC3891" s="33"/>
      <c r="AN3891" s="89"/>
      <c r="BL3891" s="42"/>
      <c r="BV3891" s="42"/>
      <c r="BW3891" s="42"/>
      <c r="CY3891" s="19">
        <v>0</v>
      </c>
      <c r="CZ3891" s="19">
        <v>0</v>
      </c>
      <c r="DA3891" s="19">
        <f t="shared" si="114"/>
        <v>0</v>
      </c>
    </row>
    <row r="3892" spans="27:105" x14ac:dyDescent="0.35">
      <c r="AA3892" s="33"/>
      <c r="AB3892" s="33"/>
      <c r="AC3892" s="33"/>
      <c r="AN3892" s="89"/>
      <c r="BL3892" s="42"/>
      <c r="BV3892" s="42"/>
      <c r="BW3892" s="42"/>
      <c r="CY3892" s="19">
        <v>1855.72358353</v>
      </c>
      <c r="CZ3892" s="19">
        <v>0</v>
      </c>
      <c r="DA3892" s="19">
        <f t="shared" si="114"/>
        <v>1855.72358353</v>
      </c>
    </row>
    <row r="3893" spans="27:105" x14ac:dyDescent="0.35">
      <c r="AA3893" s="33"/>
      <c r="AB3893" s="33"/>
      <c r="AC3893" s="33"/>
      <c r="AN3893" s="89"/>
      <c r="BL3893" s="42"/>
      <c r="BV3893" s="42"/>
      <c r="BW3893" s="42"/>
      <c r="CY3893" s="19">
        <v>0</v>
      </c>
      <c r="CZ3893" s="19">
        <v>0</v>
      </c>
      <c r="DA3893" s="19">
        <f t="shared" si="114"/>
        <v>0</v>
      </c>
    </row>
    <row r="3894" spans="27:105" x14ac:dyDescent="0.35">
      <c r="AA3894" s="33"/>
      <c r="AB3894" s="33"/>
      <c r="AC3894" s="33"/>
      <c r="AN3894" s="89"/>
      <c r="BL3894" s="42"/>
      <c r="BV3894" s="42"/>
      <c r="BW3894" s="42"/>
      <c r="CY3894" s="19">
        <v>0</v>
      </c>
      <c r="CZ3894" s="19">
        <v>0</v>
      </c>
      <c r="DA3894" s="19">
        <f t="shared" si="114"/>
        <v>0</v>
      </c>
    </row>
    <row r="3895" spans="27:105" x14ac:dyDescent="0.35">
      <c r="AA3895" s="33"/>
      <c r="AB3895" s="33"/>
      <c r="AC3895" s="33"/>
      <c r="AN3895" s="89"/>
      <c r="BL3895" s="42"/>
      <c r="BV3895" s="42"/>
      <c r="BW3895" s="42"/>
      <c r="CY3895" s="19">
        <v>0</v>
      </c>
      <c r="CZ3895" s="19">
        <v>0</v>
      </c>
      <c r="DA3895" s="19">
        <f t="shared" si="114"/>
        <v>0</v>
      </c>
    </row>
    <row r="3896" spans="27:105" x14ac:dyDescent="0.35">
      <c r="AA3896" s="33"/>
      <c r="AB3896" s="33"/>
      <c r="AC3896" s="33"/>
      <c r="AN3896" s="89"/>
      <c r="BL3896" s="42"/>
      <c r="BV3896" s="42"/>
      <c r="BW3896" s="42"/>
      <c r="CY3896" s="19">
        <v>583.89830983000002</v>
      </c>
      <c r="CZ3896" s="19">
        <v>0</v>
      </c>
      <c r="DA3896" s="19">
        <f t="shared" si="114"/>
        <v>583.89830983000002</v>
      </c>
    </row>
    <row r="3897" spans="27:105" x14ac:dyDescent="0.35">
      <c r="AA3897" s="33"/>
      <c r="AB3897" s="33"/>
      <c r="AC3897" s="33"/>
      <c r="AN3897" s="89"/>
      <c r="BL3897" s="42"/>
      <c r="BV3897" s="42"/>
      <c r="BW3897" s="42"/>
      <c r="CY3897" s="19">
        <v>2756.0750297899999</v>
      </c>
      <c r="CZ3897" s="19">
        <v>0</v>
      </c>
      <c r="DA3897" s="19">
        <f t="shared" si="114"/>
        <v>2756.0750297899999</v>
      </c>
    </row>
    <row r="3898" spans="27:105" x14ac:dyDescent="0.35">
      <c r="AA3898" s="33"/>
      <c r="AB3898" s="33"/>
      <c r="AC3898" s="33"/>
      <c r="AN3898" s="89"/>
      <c r="BL3898" s="42"/>
      <c r="BV3898" s="42"/>
      <c r="BW3898" s="42"/>
      <c r="CY3898" s="19">
        <v>230.92123429</v>
      </c>
      <c r="CZ3898" s="19">
        <v>0</v>
      </c>
      <c r="DA3898" s="19">
        <f t="shared" si="114"/>
        <v>230.92123429</v>
      </c>
    </row>
    <row r="3899" spans="27:105" x14ac:dyDescent="0.35">
      <c r="AA3899" s="33"/>
      <c r="AB3899" s="33"/>
      <c r="AC3899" s="33"/>
      <c r="AN3899" s="89"/>
      <c r="BL3899" s="42"/>
      <c r="BV3899" s="42"/>
      <c r="BW3899" s="42"/>
      <c r="CY3899" s="19">
        <v>3000</v>
      </c>
      <c r="CZ3899" s="19">
        <v>0</v>
      </c>
      <c r="DA3899" s="19">
        <f t="shared" si="114"/>
        <v>3000</v>
      </c>
    </row>
    <row r="3900" spans="27:105" x14ac:dyDescent="0.35">
      <c r="AA3900" s="33"/>
      <c r="AB3900" s="33"/>
      <c r="AC3900" s="33"/>
      <c r="AN3900" s="89"/>
      <c r="BL3900" s="42"/>
      <c r="BV3900" s="42"/>
      <c r="BW3900" s="42"/>
      <c r="CY3900" s="19">
        <v>0</v>
      </c>
      <c r="CZ3900" s="19">
        <v>0</v>
      </c>
      <c r="DA3900" s="19">
        <f t="shared" si="114"/>
        <v>0</v>
      </c>
    </row>
    <row r="3901" spans="27:105" x14ac:dyDescent="0.35">
      <c r="AA3901" s="33"/>
      <c r="AB3901" s="33"/>
      <c r="AC3901" s="33"/>
      <c r="AN3901" s="89"/>
      <c r="BL3901" s="42"/>
      <c r="BV3901" s="42"/>
      <c r="BW3901" s="42"/>
      <c r="CY3901" s="19">
        <v>0</v>
      </c>
      <c r="CZ3901" s="19">
        <v>0</v>
      </c>
      <c r="DA3901" s="19">
        <f t="shared" si="114"/>
        <v>0</v>
      </c>
    </row>
    <row r="3902" spans="27:105" x14ac:dyDescent="0.35">
      <c r="AA3902" s="33"/>
      <c r="AB3902" s="33"/>
      <c r="AC3902" s="33"/>
      <c r="AN3902" s="89"/>
      <c r="BL3902" s="42"/>
      <c r="BV3902" s="42"/>
      <c r="BW3902" s="42"/>
      <c r="CY3902" s="19">
        <v>0</v>
      </c>
      <c r="CZ3902" s="19">
        <v>0</v>
      </c>
      <c r="DA3902" s="19">
        <f t="shared" si="114"/>
        <v>0</v>
      </c>
    </row>
    <row r="3903" spans="27:105" x14ac:dyDescent="0.35">
      <c r="AA3903" s="33"/>
      <c r="AB3903" s="33"/>
      <c r="AC3903" s="33"/>
      <c r="AN3903" s="89"/>
      <c r="BL3903" s="42"/>
      <c r="BV3903" s="42"/>
      <c r="BW3903" s="42"/>
      <c r="CY3903" s="19">
        <v>0</v>
      </c>
      <c r="CZ3903" s="19">
        <v>0</v>
      </c>
      <c r="DA3903" s="19">
        <f t="shared" si="114"/>
        <v>0</v>
      </c>
    </row>
    <row r="3904" spans="27:105" x14ac:dyDescent="0.35">
      <c r="AA3904" s="33"/>
      <c r="AB3904" s="33"/>
      <c r="AC3904" s="33"/>
      <c r="AN3904" s="89"/>
      <c r="BL3904" s="42"/>
      <c r="BV3904" s="42"/>
      <c r="BW3904" s="42"/>
      <c r="CY3904" s="19">
        <v>0</v>
      </c>
      <c r="CZ3904" s="19">
        <v>0</v>
      </c>
      <c r="DA3904" s="19">
        <f t="shared" si="114"/>
        <v>0</v>
      </c>
    </row>
    <row r="3905" spans="27:105" x14ac:dyDescent="0.35">
      <c r="AA3905" s="33"/>
      <c r="AB3905" s="33"/>
      <c r="AC3905" s="33"/>
      <c r="AN3905" s="89"/>
      <c r="BL3905" s="42"/>
      <c r="BV3905" s="42"/>
      <c r="BW3905" s="42"/>
      <c r="CY3905" s="19">
        <v>0</v>
      </c>
      <c r="CZ3905" s="19">
        <v>0</v>
      </c>
      <c r="DA3905" s="19">
        <f t="shared" si="114"/>
        <v>0</v>
      </c>
    </row>
    <row r="3906" spans="27:105" x14ac:dyDescent="0.35">
      <c r="AA3906" s="33"/>
      <c r="AB3906" s="33"/>
      <c r="AC3906" s="33"/>
      <c r="AN3906" s="89"/>
      <c r="BL3906" s="42"/>
      <c r="BV3906" s="42"/>
      <c r="BW3906" s="42"/>
      <c r="CY3906" s="19">
        <v>0</v>
      </c>
      <c r="CZ3906" s="19">
        <v>1434.7826087000001</v>
      </c>
      <c r="DA3906" s="19">
        <f t="shared" si="114"/>
        <v>-1434.7826087000001</v>
      </c>
    </row>
    <row r="3907" spans="27:105" x14ac:dyDescent="0.35">
      <c r="AA3907" s="33"/>
      <c r="AB3907" s="33"/>
      <c r="AC3907" s="33"/>
      <c r="AN3907" s="89"/>
      <c r="BL3907" s="42"/>
      <c r="BV3907" s="42"/>
      <c r="BW3907" s="42"/>
      <c r="CY3907" s="19">
        <v>0</v>
      </c>
      <c r="CZ3907" s="19">
        <v>3000</v>
      </c>
      <c r="DA3907" s="19">
        <f t="shared" si="114"/>
        <v>-3000</v>
      </c>
    </row>
    <row r="3908" spans="27:105" x14ac:dyDescent="0.35">
      <c r="AA3908" s="33"/>
      <c r="AB3908" s="33"/>
      <c r="AC3908" s="33"/>
      <c r="AN3908" s="89"/>
      <c r="BL3908" s="42"/>
      <c r="BV3908" s="42"/>
      <c r="BW3908" s="42"/>
      <c r="CY3908" s="19">
        <v>0</v>
      </c>
      <c r="CZ3908" s="19">
        <v>3000</v>
      </c>
      <c r="DA3908" s="19">
        <f t="shared" si="114"/>
        <v>-3000</v>
      </c>
    </row>
    <row r="3909" spans="27:105" x14ac:dyDescent="0.35">
      <c r="AA3909" s="33"/>
      <c r="AB3909" s="33"/>
      <c r="AC3909" s="33"/>
      <c r="AN3909" s="89"/>
      <c r="BL3909" s="42"/>
      <c r="BV3909" s="42"/>
      <c r="BW3909" s="42"/>
      <c r="CY3909" s="19">
        <v>0</v>
      </c>
      <c r="CZ3909" s="19">
        <v>3000</v>
      </c>
      <c r="DA3909" s="19">
        <f t="shared" si="114"/>
        <v>-3000</v>
      </c>
    </row>
    <row r="3910" spans="27:105" x14ac:dyDescent="0.35">
      <c r="AA3910" s="33"/>
      <c r="AB3910" s="33"/>
      <c r="AC3910" s="33"/>
      <c r="AN3910" s="89"/>
      <c r="BL3910" s="42"/>
      <c r="BV3910" s="42"/>
      <c r="BW3910" s="42"/>
      <c r="CY3910" s="19">
        <v>0</v>
      </c>
      <c r="CZ3910" s="19">
        <v>0</v>
      </c>
      <c r="DA3910" s="19">
        <f t="shared" ref="DA3910:DA3973" si="115">CY3910-CZ3910</f>
        <v>0</v>
      </c>
    </row>
    <row r="3911" spans="27:105" x14ac:dyDescent="0.35">
      <c r="AA3911" s="33"/>
      <c r="AB3911" s="33"/>
      <c r="AC3911" s="33"/>
      <c r="AN3911" s="89"/>
      <c r="BL3911" s="42"/>
      <c r="BV3911" s="42"/>
      <c r="BW3911" s="42"/>
      <c r="CY3911" s="19">
        <v>0</v>
      </c>
      <c r="CZ3911" s="19">
        <v>0</v>
      </c>
      <c r="DA3911" s="19">
        <f t="shared" si="115"/>
        <v>0</v>
      </c>
    </row>
    <row r="3912" spans="27:105" x14ac:dyDescent="0.35">
      <c r="AA3912" s="33"/>
      <c r="AB3912" s="33"/>
      <c r="AC3912" s="33"/>
      <c r="AN3912" s="89"/>
      <c r="BL3912" s="42"/>
      <c r="BV3912" s="42"/>
      <c r="BW3912" s="42"/>
      <c r="CY3912" s="19">
        <v>0</v>
      </c>
      <c r="CZ3912" s="19">
        <v>0</v>
      </c>
      <c r="DA3912" s="19">
        <f t="shared" si="115"/>
        <v>0</v>
      </c>
    </row>
    <row r="3913" spans="27:105" x14ac:dyDescent="0.35">
      <c r="AA3913" s="33"/>
      <c r="AB3913" s="33"/>
      <c r="AC3913" s="33"/>
      <c r="AN3913" s="89"/>
      <c r="BL3913" s="42"/>
      <c r="BV3913" s="42"/>
      <c r="BW3913" s="42"/>
      <c r="CY3913" s="19">
        <v>0</v>
      </c>
      <c r="CZ3913" s="19">
        <v>0</v>
      </c>
      <c r="DA3913" s="19">
        <f t="shared" si="115"/>
        <v>0</v>
      </c>
    </row>
    <row r="3914" spans="27:105" x14ac:dyDescent="0.35">
      <c r="AA3914" s="33"/>
      <c r="AB3914" s="33"/>
      <c r="AC3914" s="33"/>
      <c r="AN3914" s="89"/>
      <c r="BL3914" s="42"/>
      <c r="BV3914" s="42"/>
      <c r="BW3914" s="42"/>
      <c r="CY3914" s="19">
        <v>0</v>
      </c>
      <c r="CZ3914" s="19">
        <v>0</v>
      </c>
      <c r="DA3914" s="19">
        <f t="shared" si="115"/>
        <v>0</v>
      </c>
    </row>
    <row r="3915" spans="27:105" x14ac:dyDescent="0.35">
      <c r="AA3915" s="33"/>
      <c r="AB3915" s="33"/>
      <c r="AC3915" s="33"/>
      <c r="AN3915" s="89"/>
      <c r="BL3915" s="42"/>
      <c r="BV3915" s="42"/>
      <c r="BW3915" s="42"/>
      <c r="CY3915" s="19">
        <v>0</v>
      </c>
      <c r="CZ3915" s="19">
        <v>0</v>
      </c>
      <c r="DA3915" s="19">
        <f t="shared" si="115"/>
        <v>0</v>
      </c>
    </row>
    <row r="3916" spans="27:105" x14ac:dyDescent="0.35">
      <c r="AA3916" s="33"/>
      <c r="AB3916" s="33"/>
      <c r="AC3916" s="33"/>
      <c r="AN3916" s="89"/>
      <c r="BL3916" s="42"/>
      <c r="BV3916" s="42"/>
      <c r="BW3916" s="42"/>
      <c r="CY3916" s="19">
        <v>0</v>
      </c>
      <c r="CZ3916" s="19">
        <v>0</v>
      </c>
      <c r="DA3916" s="19">
        <f t="shared" si="115"/>
        <v>0</v>
      </c>
    </row>
    <row r="3917" spans="27:105" x14ac:dyDescent="0.35">
      <c r="AA3917" s="33"/>
      <c r="AB3917" s="33"/>
      <c r="AC3917" s="33"/>
      <c r="AN3917" s="89"/>
      <c r="BL3917" s="42"/>
      <c r="BV3917" s="42"/>
      <c r="BW3917" s="42"/>
      <c r="CY3917" s="19">
        <v>0</v>
      </c>
      <c r="CZ3917" s="19">
        <v>0</v>
      </c>
      <c r="DA3917" s="19">
        <f t="shared" si="115"/>
        <v>0</v>
      </c>
    </row>
    <row r="3918" spans="27:105" x14ac:dyDescent="0.35">
      <c r="AA3918" s="33"/>
      <c r="AB3918" s="33"/>
      <c r="AC3918" s="33"/>
      <c r="AN3918" s="89"/>
      <c r="BL3918" s="42"/>
      <c r="BV3918" s="42"/>
      <c r="BW3918" s="42"/>
      <c r="CY3918" s="19">
        <v>0</v>
      </c>
      <c r="CZ3918" s="19">
        <v>0</v>
      </c>
      <c r="DA3918" s="19">
        <f t="shared" si="115"/>
        <v>0</v>
      </c>
    </row>
    <row r="3919" spans="27:105" x14ac:dyDescent="0.35">
      <c r="AA3919" s="33"/>
      <c r="AB3919" s="33"/>
      <c r="AC3919" s="33"/>
      <c r="AN3919" s="89"/>
      <c r="BL3919" s="42"/>
      <c r="BV3919" s="42"/>
      <c r="BW3919" s="42"/>
      <c r="CY3919" s="19">
        <v>1639.2669191499999</v>
      </c>
      <c r="CZ3919" s="19">
        <v>0</v>
      </c>
      <c r="DA3919" s="19">
        <f t="shared" si="115"/>
        <v>1639.2669191499999</v>
      </c>
    </row>
    <row r="3920" spans="27:105" x14ac:dyDescent="0.35">
      <c r="AA3920" s="33"/>
      <c r="AB3920" s="33"/>
      <c r="AC3920" s="33"/>
      <c r="AN3920" s="89"/>
      <c r="BL3920" s="42"/>
      <c r="BV3920" s="42"/>
      <c r="BW3920" s="42"/>
      <c r="CY3920" s="19">
        <v>1956.7415616999999</v>
      </c>
      <c r="CZ3920" s="19">
        <v>0</v>
      </c>
      <c r="DA3920" s="19">
        <f t="shared" si="115"/>
        <v>1956.7415616999999</v>
      </c>
    </row>
    <row r="3921" spans="27:105" x14ac:dyDescent="0.35">
      <c r="AA3921" s="33"/>
      <c r="AB3921" s="33"/>
      <c r="AC3921" s="33"/>
      <c r="AN3921" s="89"/>
      <c r="BL3921" s="42"/>
      <c r="BV3921" s="42"/>
      <c r="BW3921" s="42"/>
      <c r="CY3921" s="19">
        <v>2687.46062979</v>
      </c>
      <c r="CZ3921" s="19">
        <v>0</v>
      </c>
      <c r="DA3921" s="19">
        <f t="shared" si="115"/>
        <v>2687.46062979</v>
      </c>
    </row>
    <row r="3922" spans="27:105" x14ac:dyDescent="0.35">
      <c r="AA3922" s="33"/>
      <c r="AB3922" s="33"/>
      <c r="AC3922" s="33"/>
      <c r="AN3922" s="89"/>
      <c r="BL3922" s="42"/>
      <c r="BV3922" s="42"/>
      <c r="BW3922" s="42"/>
      <c r="CY3922" s="19">
        <v>3000</v>
      </c>
      <c r="CZ3922" s="19">
        <v>0</v>
      </c>
      <c r="DA3922" s="19">
        <f t="shared" si="115"/>
        <v>3000</v>
      </c>
    </row>
    <row r="3923" spans="27:105" x14ac:dyDescent="0.35">
      <c r="AA3923" s="33"/>
      <c r="AB3923" s="33"/>
      <c r="AC3923" s="33"/>
      <c r="AN3923" s="89"/>
      <c r="BL3923" s="42"/>
      <c r="BV3923" s="42"/>
      <c r="BW3923" s="42"/>
      <c r="CY3923" s="19">
        <v>316.53088936</v>
      </c>
      <c r="CZ3923" s="19">
        <v>0</v>
      </c>
      <c r="DA3923" s="19">
        <f t="shared" si="115"/>
        <v>316.53088936</v>
      </c>
    </row>
    <row r="3924" spans="27:105" x14ac:dyDescent="0.35">
      <c r="AA3924" s="33"/>
      <c r="AB3924" s="33"/>
      <c r="AC3924" s="33"/>
      <c r="AN3924" s="89"/>
      <c r="BL3924" s="42"/>
      <c r="BV3924" s="42"/>
      <c r="BW3924" s="42"/>
      <c r="CY3924" s="19">
        <v>0</v>
      </c>
      <c r="CZ3924" s="19">
        <v>0</v>
      </c>
      <c r="DA3924" s="19">
        <f t="shared" si="115"/>
        <v>0</v>
      </c>
    </row>
    <row r="3925" spans="27:105" x14ac:dyDescent="0.35">
      <c r="AA3925" s="33"/>
      <c r="AB3925" s="33"/>
      <c r="AC3925" s="33"/>
      <c r="AN3925" s="89"/>
      <c r="BL3925" s="42"/>
      <c r="BV3925" s="42"/>
      <c r="BW3925" s="42"/>
      <c r="CY3925" s="19">
        <v>0</v>
      </c>
      <c r="CZ3925" s="19">
        <v>0</v>
      </c>
      <c r="DA3925" s="19">
        <f t="shared" si="115"/>
        <v>0</v>
      </c>
    </row>
    <row r="3926" spans="27:105" x14ac:dyDescent="0.35">
      <c r="AA3926" s="33"/>
      <c r="AB3926" s="33"/>
      <c r="AC3926" s="33"/>
      <c r="AN3926" s="89"/>
      <c r="BL3926" s="42"/>
      <c r="BV3926" s="42"/>
      <c r="BW3926" s="42"/>
      <c r="CY3926" s="19">
        <v>0</v>
      </c>
      <c r="CZ3926" s="19">
        <v>0</v>
      </c>
      <c r="DA3926" s="19">
        <f t="shared" si="115"/>
        <v>0</v>
      </c>
    </row>
    <row r="3927" spans="27:105" x14ac:dyDescent="0.35">
      <c r="AA3927" s="33"/>
      <c r="AB3927" s="33"/>
      <c r="AC3927" s="33"/>
      <c r="AN3927" s="89"/>
      <c r="BL3927" s="42"/>
      <c r="BV3927" s="42"/>
      <c r="BW3927" s="42"/>
      <c r="CY3927" s="19">
        <v>0</v>
      </c>
      <c r="CZ3927" s="19">
        <v>0</v>
      </c>
      <c r="DA3927" s="19">
        <f t="shared" si="115"/>
        <v>0</v>
      </c>
    </row>
    <row r="3928" spans="27:105" x14ac:dyDescent="0.35">
      <c r="AA3928" s="33"/>
      <c r="AB3928" s="33"/>
      <c r="AC3928" s="33"/>
      <c r="AN3928" s="89"/>
      <c r="BL3928" s="42"/>
      <c r="BV3928" s="42"/>
      <c r="BW3928" s="42"/>
      <c r="CY3928" s="19">
        <v>0</v>
      </c>
      <c r="CZ3928" s="19">
        <v>0</v>
      </c>
      <c r="DA3928" s="19">
        <f t="shared" si="115"/>
        <v>0</v>
      </c>
    </row>
    <row r="3929" spans="27:105" x14ac:dyDescent="0.35">
      <c r="AA3929" s="33"/>
      <c r="AB3929" s="33"/>
      <c r="AC3929" s="33"/>
      <c r="AN3929" s="89"/>
      <c r="BL3929" s="42"/>
      <c r="BV3929" s="42"/>
      <c r="BW3929" s="42"/>
      <c r="CY3929" s="19">
        <v>0</v>
      </c>
      <c r="CZ3929" s="19">
        <v>1046.34229787</v>
      </c>
      <c r="DA3929" s="19">
        <f t="shared" si="115"/>
        <v>-1046.34229787</v>
      </c>
    </row>
    <row r="3930" spans="27:105" x14ac:dyDescent="0.35">
      <c r="AA3930" s="33"/>
      <c r="AB3930" s="33"/>
      <c r="AC3930" s="33"/>
      <c r="AN3930" s="89"/>
      <c r="BL3930" s="42"/>
      <c r="BV3930" s="42"/>
      <c r="BW3930" s="42"/>
      <c r="CY3930" s="19">
        <v>0</v>
      </c>
      <c r="CZ3930" s="19">
        <v>2615.9952063800001</v>
      </c>
      <c r="DA3930" s="19">
        <f t="shared" si="115"/>
        <v>-2615.9952063800001</v>
      </c>
    </row>
    <row r="3931" spans="27:105" x14ac:dyDescent="0.35">
      <c r="AA3931" s="33"/>
      <c r="AB3931" s="33"/>
      <c r="AC3931" s="33"/>
      <c r="AN3931" s="89"/>
      <c r="BL3931" s="42"/>
      <c r="BV3931" s="42"/>
      <c r="BW3931" s="42"/>
      <c r="CY3931" s="19">
        <v>766.14594800999998</v>
      </c>
      <c r="CZ3931" s="19">
        <v>2233.8540519899998</v>
      </c>
      <c r="DA3931" s="19">
        <f t="shared" si="115"/>
        <v>-1467.7081039799998</v>
      </c>
    </row>
    <row r="3932" spans="27:105" x14ac:dyDescent="0.35">
      <c r="AA3932" s="33"/>
      <c r="AB3932" s="33"/>
      <c r="AC3932" s="33"/>
      <c r="AN3932" s="89"/>
      <c r="BL3932" s="42"/>
      <c r="BV3932" s="42"/>
      <c r="BW3932" s="42"/>
      <c r="CY3932" s="19">
        <v>0</v>
      </c>
      <c r="CZ3932" s="19">
        <v>3000</v>
      </c>
      <c r="DA3932" s="19">
        <f t="shared" si="115"/>
        <v>-3000</v>
      </c>
    </row>
    <row r="3933" spans="27:105" x14ac:dyDescent="0.35">
      <c r="AA3933" s="33"/>
      <c r="AB3933" s="33"/>
      <c r="AC3933" s="33"/>
      <c r="AN3933" s="89"/>
      <c r="BL3933" s="42"/>
      <c r="BV3933" s="42"/>
      <c r="BW3933" s="42"/>
      <c r="CY3933" s="19">
        <v>0</v>
      </c>
      <c r="CZ3933" s="19">
        <v>2371.3583872300001</v>
      </c>
      <c r="DA3933" s="19">
        <f t="shared" si="115"/>
        <v>-2371.3583872300001</v>
      </c>
    </row>
    <row r="3934" spans="27:105" x14ac:dyDescent="0.35">
      <c r="AA3934" s="33"/>
      <c r="AB3934" s="33"/>
      <c r="AC3934" s="33"/>
      <c r="AN3934" s="89"/>
      <c r="BL3934" s="42"/>
      <c r="BV3934" s="42"/>
      <c r="BW3934" s="42"/>
      <c r="CY3934" s="19">
        <v>0</v>
      </c>
      <c r="CZ3934" s="19">
        <v>0</v>
      </c>
      <c r="DA3934" s="19">
        <f t="shared" si="115"/>
        <v>0</v>
      </c>
    </row>
    <row r="3935" spans="27:105" x14ac:dyDescent="0.35">
      <c r="AA3935" s="33"/>
      <c r="AB3935" s="33"/>
      <c r="AC3935" s="33"/>
      <c r="AN3935" s="89"/>
      <c r="BL3935" s="42"/>
      <c r="BV3935" s="42"/>
      <c r="BW3935" s="42"/>
      <c r="CY3935" s="19">
        <v>0</v>
      </c>
      <c r="CZ3935" s="19">
        <v>0</v>
      </c>
      <c r="DA3935" s="19">
        <f t="shared" si="115"/>
        <v>0</v>
      </c>
    </row>
    <row r="3936" spans="27:105" x14ac:dyDescent="0.35">
      <c r="AA3936" s="33"/>
      <c r="AB3936" s="33"/>
      <c r="AC3936" s="33"/>
      <c r="AN3936" s="89"/>
      <c r="BL3936" s="42"/>
      <c r="BV3936" s="42"/>
      <c r="BW3936" s="42"/>
      <c r="CY3936" s="19">
        <v>0</v>
      </c>
      <c r="CZ3936" s="19">
        <v>0</v>
      </c>
      <c r="DA3936" s="19">
        <f t="shared" si="115"/>
        <v>0</v>
      </c>
    </row>
    <row r="3937" spans="27:105" x14ac:dyDescent="0.35">
      <c r="AA3937" s="33"/>
      <c r="AB3937" s="33"/>
      <c r="AC3937" s="33"/>
      <c r="AN3937" s="89"/>
      <c r="BL3937" s="42"/>
      <c r="BV3937" s="42"/>
      <c r="BW3937" s="42"/>
      <c r="CY3937" s="19">
        <v>0</v>
      </c>
      <c r="CZ3937" s="19">
        <v>0</v>
      </c>
      <c r="DA3937" s="19">
        <f t="shared" si="115"/>
        <v>0</v>
      </c>
    </row>
    <row r="3938" spans="27:105" x14ac:dyDescent="0.35">
      <c r="AA3938" s="33"/>
      <c r="AB3938" s="33"/>
      <c r="AC3938" s="33"/>
      <c r="AN3938" s="89"/>
      <c r="BL3938" s="42"/>
      <c r="BV3938" s="42"/>
      <c r="BW3938" s="42"/>
      <c r="CY3938" s="19">
        <v>0</v>
      </c>
      <c r="CZ3938" s="19">
        <v>0</v>
      </c>
      <c r="DA3938" s="19">
        <f t="shared" si="115"/>
        <v>0</v>
      </c>
    </row>
    <row r="3939" spans="27:105" x14ac:dyDescent="0.35">
      <c r="AA3939" s="33"/>
      <c r="AB3939" s="33"/>
      <c r="AC3939" s="33"/>
      <c r="AN3939" s="89"/>
      <c r="BL3939" s="42"/>
      <c r="BV3939" s="42"/>
      <c r="BW3939" s="42"/>
      <c r="CY3939" s="19">
        <v>0</v>
      </c>
      <c r="CZ3939" s="19">
        <v>0</v>
      </c>
      <c r="DA3939" s="19">
        <f t="shared" si="115"/>
        <v>0</v>
      </c>
    </row>
    <row r="3940" spans="27:105" x14ac:dyDescent="0.35">
      <c r="AA3940" s="33"/>
      <c r="AB3940" s="33"/>
      <c r="AC3940" s="33"/>
      <c r="AN3940" s="89"/>
      <c r="BL3940" s="42"/>
      <c r="BV3940" s="42"/>
      <c r="BW3940" s="42"/>
      <c r="CY3940" s="19">
        <v>1379.1180891399999</v>
      </c>
      <c r="CZ3940" s="19">
        <v>0</v>
      </c>
      <c r="DA3940" s="19">
        <f t="shared" si="115"/>
        <v>1379.1180891399999</v>
      </c>
    </row>
    <row r="3941" spans="27:105" x14ac:dyDescent="0.35">
      <c r="AA3941" s="33"/>
      <c r="AB3941" s="33"/>
      <c r="AC3941" s="33"/>
      <c r="AN3941" s="89"/>
      <c r="BL3941" s="42"/>
      <c r="BV3941" s="42"/>
      <c r="BW3941" s="42"/>
      <c r="CY3941" s="19">
        <v>1063.25150779</v>
      </c>
      <c r="CZ3941" s="19">
        <v>0</v>
      </c>
      <c r="DA3941" s="19">
        <f t="shared" si="115"/>
        <v>1063.25150779</v>
      </c>
    </row>
    <row r="3942" spans="27:105" x14ac:dyDescent="0.35">
      <c r="AA3942" s="33"/>
      <c r="AB3942" s="33"/>
      <c r="AC3942" s="33"/>
      <c r="AN3942" s="89"/>
      <c r="BL3942" s="42"/>
      <c r="BV3942" s="42"/>
      <c r="BW3942" s="42"/>
      <c r="CY3942" s="19">
        <v>0</v>
      </c>
      <c r="CZ3942" s="19">
        <v>0</v>
      </c>
      <c r="DA3942" s="19">
        <f t="shared" si="115"/>
        <v>0</v>
      </c>
    </row>
    <row r="3943" spans="27:105" x14ac:dyDescent="0.35">
      <c r="AA3943" s="33"/>
      <c r="AB3943" s="33"/>
      <c r="AC3943" s="33"/>
      <c r="AN3943" s="89"/>
      <c r="BL3943" s="42"/>
      <c r="BV3943" s="42"/>
      <c r="BW3943" s="42"/>
      <c r="CY3943" s="19">
        <v>0</v>
      </c>
      <c r="CZ3943" s="19">
        <v>94.844080849999997</v>
      </c>
      <c r="DA3943" s="19">
        <f t="shared" si="115"/>
        <v>-94.844080849999997</v>
      </c>
    </row>
    <row r="3944" spans="27:105" x14ac:dyDescent="0.35">
      <c r="AA3944" s="33"/>
      <c r="AB3944" s="33"/>
      <c r="AC3944" s="33"/>
      <c r="AN3944" s="89"/>
      <c r="BL3944" s="42"/>
      <c r="BV3944" s="42"/>
      <c r="BW3944" s="42"/>
      <c r="CY3944" s="19">
        <v>0</v>
      </c>
      <c r="CZ3944" s="19">
        <v>0</v>
      </c>
      <c r="DA3944" s="19">
        <f t="shared" si="115"/>
        <v>0</v>
      </c>
    </row>
    <row r="3945" spans="27:105" x14ac:dyDescent="0.35">
      <c r="AA3945" s="33"/>
      <c r="AB3945" s="33"/>
      <c r="AC3945" s="33"/>
      <c r="AN3945" s="89"/>
      <c r="BL3945" s="42"/>
      <c r="BV3945" s="42"/>
      <c r="BW3945" s="42"/>
      <c r="CY3945" s="19">
        <v>1729.1342297900001</v>
      </c>
      <c r="CZ3945" s="19">
        <v>0</v>
      </c>
      <c r="DA3945" s="19">
        <f t="shared" si="115"/>
        <v>1729.1342297900001</v>
      </c>
    </row>
    <row r="3946" spans="27:105" x14ac:dyDescent="0.35">
      <c r="AA3946" s="33"/>
      <c r="AB3946" s="33"/>
      <c r="AC3946" s="33"/>
      <c r="AN3946" s="89"/>
      <c r="BL3946" s="42"/>
      <c r="BV3946" s="42"/>
      <c r="BW3946" s="42"/>
      <c r="CY3946" s="19">
        <v>2515.7527276599999</v>
      </c>
      <c r="CZ3946" s="19">
        <v>0</v>
      </c>
      <c r="DA3946" s="19">
        <f t="shared" si="115"/>
        <v>2515.7527276599999</v>
      </c>
    </row>
    <row r="3947" spans="27:105" x14ac:dyDescent="0.35">
      <c r="AA3947" s="33"/>
      <c r="AB3947" s="33"/>
      <c r="AC3947" s="33"/>
      <c r="AN3947" s="89"/>
      <c r="BL3947" s="42"/>
      <c r="BV3947" s="42"/>
      <c r="BW3947" s="42"/>
      <c r="CY3947" s="19">
        <v>3000</v>
      </c>
      <c r="CZ3947" s="19">
        <v>0</v>
      </c>
      <c r="DA3947" s="19">
        <f t="shared" si="115"/>
        <v>3000</v>
      </c>
    </row>
    <row r="3948" spans="27:105" x14ac:dyDescent="0.35">
      <c r="AA3948" s="33"/>
      <c r="AB3948" s="33"/>
      <c r="AC3948" s="33"/>
      <c r="AN3948" s="89"/>
      <c r="BL3948" s="42"/>
      <c r="BV3948" s="42"/>
      <c r="BW3948" s="42"/>
      <c r="CY3948" s="19">
        <v>0</v>
      </c>
      <c r="CZ3948" s="19">
        <v>0</v>
      </c>
      <c r="DA3948" s="19">
        <f t="shared" si="115"/>
        <v>0</v>
      </c>
    </row>
    <row r="3949" spans="27:105" x14ac:dyDescent="0.35">
      <c r="AA3949" s="33"/>
      <c r="AB3949" s="33"/>
      <c r="AC3949" s="33"/>
      <c r="AN3949" s="89"/>
      <c r="BL3949" s="42"/>
      <c r="BV3949" s="42"/>
      <c r="BW3949" s="42"/>
      <c r="CY3949" s="19">
        <v>0</v>
      </c>
      <c r="CZ3949" s="19">
        <v>0</v>
      </c>
      <c r="DA3949" s="19">
        <f t="shared" si="115"/>
        <v>0</v>
      </c>
    </row>
    <row r="3950" spans="27:105" x14ac:dyDescent="0.35">
      <c r="AA3950" s="33"/>
      <c r="AB3950" s="33"/>
      <c r="AC3950" s="33"/>
      <c r="AN3950" s="89"/>
      <c r="BL3950" s="42"/>
      <c r="BV3950" s="42"/>
      <c r="BW3950" s="42"/>
      <c r="CY3950" s="19">
        <v>0</v>
      </c>
      <c r="CZ3950" s="19">
        <v>0</v>
      </c>
      <c r="DA3950" s="19">
        <f t="shared" si="115"/>
        <v>0</v>
      </c>
    </row>
    <row r="3951" spans="27:105" x14ac:dyDescent="0.35">
      <c r="AA3951" s="33"/>
      <c r="AB3951" s="33"/>
      <c r="AC3951" s="33"/>
      <c r="AN3951" s="89"/>
      <c r="BL3951" s="42"/>
      <c r="BV3951" s="42"/>
      <c r="BW3951" s="42"/>
      <c r="CY3951" s="19">
        <v>0</v>
      </c>
      <c r="CZ3951" s="19">
        <v>754.95099787000004</v>
      </c>
      <c r="DA3951" s="19">
        <f t="shared" si="115"/>
        <v>-754.95099787000004</v>
      </c>
    </row>
    <row r="3952" spans="27:105" x14ac:dyDescent="0.35">
      <c r="AA3952" s="33"/>
      <c r="AB3952" s="33"/>
      <c r="AC3952" s="33"/>
      <c r="AN3952" s="89"/>
      <c r="BL3952" s="42"/>
      <c r="BV3952" s="42"/>
      <c r="BW3952" s="42"/>
      <c r="CY3952" s="19">
        <v>0</v>
      </c>
      <c r="CZ3952" s="19">
        <v>2556.6003851099999</v>
      </c>
      <c r="DA3952" s="19">
        <f t="shared" si="115"/>
        <v>-2556.6003851099999</v>
      </c>
    </row>
    <row r="3953" spans="27:105" x14ac:dyDescent="0.35">
      <c r="AA3953" s="33"/>
      <c r="AB3953" s="33"/>
      <c r="AC3953" s="33"/>
      <c r="AN3953" s="89"/>
      <c r="BL3953" s="42"/>
      <c r="BV3953" s="42"/>
      <c r="BW3953" s="42"/>
      <c r="CY3953" s="19">
        <v>0</v>
      </c>
      <c r="CZ3953" s="19">
        <v>2719.4653978699998</v>
      </c>
      <c r="DA3953" s="19">
        <f t="shared" si="115"/>
        <v>-2719.4653978699998</v>
      </c>
    </row>
    <row r="3954" spans="27:105" x14ac:dyDescent="0.35">
      <c r="AA3954" s="33"/>
      <c r="AB3954" s="33"/>
      <c r="AC3954" s="33"/>
      <c r="AN3954" s="89"/>
      <c r="BL3954" s="42"/>
      <c r="BV3954" s="42"/>
      <c r="BW3954" s="42"/>
      <c r="CY3954" s="19">
        <v>0</v>
      </c>
      <c r="CZ3954" s="19">
        <v>0</v>
      </c>
      <c r="DA3954" s="19">
        <f t="shared" si="115"/>
        <v>0</v>
      </c>
    </row>
    <row r="3955" spans="27:105" x14ac:dyDescent="0.35">
      <c r="AA3955" s="33"/>
      <c r="AB3955" s="33"/>
      <c r="AC3955" s="33"/>
      <c r="AN3955" s="89"/>
      <c r="BL3955" s="42"/>
      <c r="BV3955" s="42"/>
      <c r="BW3955" s="42"/>
      <c r="CY3955" s="19">
        <v>0</v>
      </c>
      <c r="CZ3955" s="19">
        <v>2898.7463276600001</v>
      </c>
      <c r="DA3955" s="19">
        <f t="shared" si="115"/>
        <v>-2898.7463276600001</v>
      </c>
    </row>
    <row r="3956" spans="27:105" x14ac:dyDescent="0.35">
      <c r="AA3956" s="33"/>
      <c r="AB3956" s="33"/>
      <c r="AC3956" s="33"/>
      <c r="AN3956" s="89"/>
      <c r="BL3956" s="42"/>
      <c r="BV3956" s="42"/>
      <c r="BW3956" s="42"/>
      <c r="CY3956" s="19">
        <v>0</v>
      </c>
      <c r="CZ3956" s="19">
        <v>1505.0195001899999</v>
      </c>
      <c r="DA3956" s="19">
        <f t="shared" si="115"/>
        <v>-1505.0195001899999</v>
      </c>
    </row>
    <row r="3957" spans="27:105" x14ac:dyDescent="0.35">
      <c r="AA3957" s="33"/>
      <c r="AB3957" s="33"/>
      <c r="AC3957" s="33"/>
      <c r="AN3957" s="89"/>
      <c r="BL3957" s="42"/>
      <c r="BV3957" s="42"/>
      <c r="BW3957" s="42"/>
      <c r="CY3957" s="19">
        <v>0</v>
      </c>
      <c r="CZ3957" s="19">
        <v>0</v>
      </c>
      <c r="DA3957" s="19">
        <f t="shared" si="115"/>
        <v>0</v>
      </c>
    </row>
    <row r="3958" spans="27:105" x14ac:dyDescent="0.35">
      <c r="AA3958" s="33"/>
      <c r="AB3958" s="33"/>
      <c r="AC3958" s="33"/>
      <c r="AN3958" s="89"/>
      <c r="BL3958" s="42"/>
      <c r="BV3958" s="42"/>
      <c r="BW3958" s="42"/>
      <c r="CY3958" s="19">
        <v>0</v>
      </c>
      <c r="CZ3958" s="19">
        <v>0</v>
      </c>
      <c r="DA3958" s="19">
        <f t="shared" si="115"/>
        <v>0</v>
      </c>
    </row>
    <row r="3959" spans="27:105" x14ac:dyDescent="0.35">
      <c r="AA3959" s="33"/>
      <c r="AB3959" s="33"/>
      <c r="AC3959" s="33"/>
      <c r="AN3959" s="89"/>
      <c r="BL3959" s="42"/>
      <c r="BV3959" s="42"/>
      <c r="BW3959" s="42"/>
      <c r="CY3959" s="19">
        <v>0</v>
      </c>
      <c r="CZ3959" s="19">
        <v>0</v>
      </c>
      <c r="DA3959" s="19">
        <f t="shared" si="115"/>
        <v>0</v>
      </c>
    </row>
    <row r="3960" spans="27:105" x14ac:dyDescent="0.35">
      <c r="AA3960" s="33"/>
      <c r="AB3960" s="33"/>
      <c r="AC3960" s="33"/>
      <c r="AN3960" s="89"/>
      <c r="BL3960" s="42"/>
      <c r="BV3960" s="42"/>
      <c r="BW3960" s="42"/>
      <c r="CY3960" s="19">
        <v>0</v>
      </c>
      <c r="CZ3960" s="19">
        <v>0</v>
      </c>
      <c r="DA3960" s="19">
        <f t="shared" si="115"/>
        <v>0</v>
      </c>
    </row>
    <row r="3961" spans="27:105" x14ac:dyDescent="0.35">
      <c r="AA3961" s="33"/>
      <c r="AB3961" s="33"/>
      <c r="AC3961" s="33"/>
      <c r="AN3961" s="89"/>
      <c r="BL3961" s="42"/>
      <c r="BV3961" s="42"/>
      <c r="BW3961" s="42"/>
      <c r="CY3961" s="19">
        <v>0</v>
      </c>
      <c r="CZ3961" s="19">
        <v>0</v>
      </c>
      <c r="DA3961" s="19">
        <f t="shared" si="115"/>
        <v>0</v>
      </c>
    </row>
    <row r="3962" spans="27:105" x14ac:dyDescent="0.35">
      <c r="AA3962" s="33"/>
      <c r="AB3962" s="33"/>
      <c r="AC3962" s="33"/>
      <c r="AN3962" s="89"/>
      <c r="BL3962" s="42"/>
      <c r="BV3962" s="42"/>
      <c r="BW3962" s="42"/>
      <c r="CY3962" s="19">
        <v>121.37224255</v>
      </c>
      <c r="CZ3962" s="19">
        <v>0</v>
      </c>
      <c r="DA3962" s="19">
        <f t="shared" si="115"/>
        <v>121.37224255</v>
      </c>
    </row>
    <row r="3963" spans="27:105" x14ac:dyDescent="0.35">
      <c r="AA3963" s="33"/>
      <c r="AB3963" s="33"/>
      <c r="AC3963" s="33"/>
      <c r="AN3963" s="89"/>
      <c r="BL3963" s="42"/>
      <c r="BV3963" s="42"/>
      <c r="BW3963" s="42"/>
      <c r="CY3963" s="19">
        <v>3000</v>
      </c>
      <c r="CZ3963" s="19">
        <v>0</v>
      </c>
      <c r="DA3963" s="19">
        <f t="shared" si="115"/>
        <v>3000</v>
      </c>
    </row>
    <row r="3964" spans="27:105" x14ac:dyDescent="0.35">
      <c r="AA3964" s="33"/>
      <c r="AB3964" s="33"/>
      <c r="AC3964" s="33"/>
      <c r="AN3964" s="89"/>
      <c r="BL3964" s="42"/>
      <c r="BV3964" s="42"/>
      <c r="BW3964" s="42"/>
      <c r="CY3964" s="19">
        <v>2878.62775745</v>
      </c>
      <c r="CZ3964" s="19">
        <v>0</v>
      </c>
      <c r="DA3964" s="19">
        <f t="shared" si="115"/>
        <v>2878.62775745</v>
      </c>
    </row>
    <row r="3965" spans="27:105" x14ac:dyDescent="0.35">
      <c r="AA3965" s="33"/>
      <c r="AB3965" s="33"/>
      <c r="AC3965" s="33"/>
      <c r="AN3965" s="89"/>
      <c r="BL3965" s="42"/>
      <c r="BV3965" s="42"/>
      <c r="BW3965" s="42"/>
      <c r="CY3965" s="19">
        <v>958.35572765999996</v>
      </c>
      <c r="CZ3965" s="19">
        <v>0</v>
      </c>
      <c r="DA3965" s="19">
        <f t="shared" si="115"/>
        <v>958.35572765999996</v>
      </c>
    </row>
    <row r="3966" spans="27:105" x14ac:dyDescent="0.35">
      <c r="AA3966" s="33"/>
      <c r="AB3966" s="33"/>
      <c r="AC3966" s="33"/>
      <c r="AN3966" s="89"/>
      <c r="BL3966" s="42"/>
      <c r="BV3966" s="42"/>
      <c r="BW3966" s="42"/>
      <c r="CY3966" s="19">
        <v>2270.4718723400001</v>
      </c>
      <c r="CZ3966" s="19">
        <v>0</v>
      </c>
      <c r="DA3966" s="19">
        <f t="shared" si="115"/>
        <v>2270.4718723400001</v>
      </c>
    </row>
    <row r="3967" spans="27:105" x14ac:dyDescent="0.35">
      <c r="AA3967" s="33"/>
      <c r="AB3967" s="33"/>
      <c r="AC3967" s="33"/>
      <c r="AN3967" s="89"/>
      <c r="BL3967" s="42"/>
      <c r="BV3967" s="42"/>
      <c r="BW3967" s="42"/>
      <c r="CY3967" s="19">
        <v>186.17511915</v>
      </c>
      <c r="CZ3967" s="19">
        <v>0</v>
      </c>
      <c r="DA3967" s="19">
        <f t="shared" si="115"/>
        <v>186.17511915</v>
      </c>
    </row>
    <row r="3968" spans="27:105" x14ac:dyDescent="0.35">
      <c r="AA3968" s="33"/>
      <c r="AB3968" s="33"/>
      <c r="AC3968" s="33"/>
      <c r="AN3968" s="89"/>
      <c r="BL3968" s="42"/>
      <c r="BV3968" s="42"/>
      <c r="BW3968" s="42"/>
      <c r="CY3968" s="19">
        <v>93.058851059999995</v>
      </c>
      <c r="CZ3968" s="19">
        <v>0</v>
      </c>
      <c r="DA3968" s="19">
        <f t="shared" si="115"/>
        <v>93.058851059999995</v>
      </c>
    </row>
    <row r="3969" spans="27:105" x14ac:dyDescent="0.35">
      <c r="AA3969" s="33"/>
      <c r="AB3969" s="33"/>
      <c r="AC3969" s="33"/>
      <c r="AN3969" s="89"/>
      <c r="BL3969" s="42"/>
      <c r="BV3969" s="42"/>
      <c r="BW3969" s="42"/>
      <c r="CY3969" s="19">
        <v>91.938429790000001</v>
      </c>
      <c r="CZ3969" s="19">
        <v>0</v>
      </c>
      <c r="DA3969" s="19">
        <f t="shared" si="115"/>
        <v>91.938429790000001</v>
      </c>
    </row>
    <row r="3970" spans="27:105" x14ac:dyDescent="0.35">
      <c r="AA3970" s="33"/>
      <c r="AB3970" s="33"/>
      <c r="AC3970" s="33"/>
      <c r="AN3970" s="89"/>
      <c r="BL3970" s="42"/>
      <c r="BV3970" s="42"/>
      <c r="BW3970" s="42"/>
      <c r="CY3970" s="19">
        <v>0</v>
      </c>
      <c r="CZ3970" s="19">
        <v>0</v>
      </c>
      <c r="DA3970" s="19">
        <f t="shared" si="115"/>
        <v>0</v>
      </c>
    </row>
    <row r="3971" spans="27:105" x14ac:dyDescent="0.35">
      <c r="AA3971" s="33"/>
      <c r="AB3971" s="33"/>
      <c r="AC3971" s="33"/>
      <c r="AN3971" s="89"/>
      <c r="BL3971" s="42"/>
      <c r="BV3971" s="42"/>
      <c r="BW3971" s="42"/>
      <c r="CY3971" s="19">
        <v>0</v>
      </c>
      <c r="CZ3971" s="19">
        <v>0</v>
      </c>
      <c r="DA3971" s="19">
        <f t="shared" si="115"/>
        <v>0</v>
      </c>
    </row>
    <row r="3972" spans="27:105" x14ac:dyDescent="0.35">
      <c r="AA3972" s="33"/>
      <c r="AB3972" s="33"/>
      <c r="AC3972" s="33"/>
      <c r="AN3972" s="89"/>
      <c r="BL3972" s="42"/>
      <c r="BV3972" s="42"/>
      <c r="BW3972" s="42"/>
      <c r="CY3972" s="19">
        <v>0</v>
      </c>
      <c r="CZ3972" s="19">
        <v>0</v>
      </c>
      <c r="DA3972" s="19">
        <f t="shared" si="115"/>
        <v>0</v>
      </c>
    </row>
    <row r="3973" spans="27:105" x14ac:dyDescent="0.35">
      <c r="AA3973" s="33"/>
      <c r="AB3973" s="33"/>
      <c r="AC3973" s="33"/>
      <c r="AN3973" s="89"/>
      <c r="BL3973" s="42"/>
      <c r="BV3973" s="42"/>
      <c r="BW3973" s="42"/>
      <c r="CY3973" s="19">
        <v>0</v>
      </c>
      <c r="CZ3973" s="19">
        <v>0</v>
      </c>
      <c r="DA3973" s="19">
        <f t="shared" si="115"/>
        <v>0</v>
      </c>
    </row>
    <row r="3974" spans="27:105" x14ac:dyDescent="0.35">
      <c r="AA3974" s="33"/>
      <c r="AB3974" s="33"/>
      <c r="AC3974" s="33"/>
      <c r="AN3974" s="89"/>
      <c r="BL3974" s="42"/>
      <c r="BV3974" s="42"/>
      <c r="BW3974" s="42"/>
      <c r="CY3974" s="19">
        <v>0</v>
      </c>
      <c r="CZ3974" s="19">
        <v>0</v>
      </c>
      <c r="DA3974" s="19">
        <f t="shared" ref="DA3974:DA4037" si="116">CY3974-CZ3974</f>
        <v>0</v>
      </c>
    </row>
    <row r="3975" spans="27:105" x14ac:dyDescent="0.35">
      <c r="AA3975" s="33"/>
      <c r="AB3975" s="33"/>
      <c r="AC3975" s="33"/>
      <c r="AN3975" s="89"/>
      <c r="BL3975" s="42"/>
      <c r="BV3975" s="42"/>
      <c r="BW3975" s="42"/>
      <c r="CY3975" s="19">
        <v>0</v>
      </c>
      <c r="CZ3975" s="19">
        <v>0</v>
      </c>
      <c r="DA3975" s="19">
        <f t="shared" si="116"/>
        <v>0</v>
      </c>
    </row>
    <row r="3976" spans="27:105" x14ac:dyDescent="0.35">
      <c r="AA3976" s="33"/>
      <c r="AB3976" s="33"/>
      <c r="AC3976" s="33"/>
      <c r="AN3976" s="89"/>
      <c r="BL3976" s="42"/>
      <c r="BV3976" s="42"/>
      <c r="BW3976" s="42"/>
      <c r="CY3976" s="19">
        <v>0</v>
      </c>
      <c r="CZ3976" s="19">
        <v>1089.03028511</v>
      </c>
      <c r="DA3976" s="19">
        <f t="shared" si="116"/>
        <v>-1089.03028511</v>
      </c>
    </row>
    <row r="3977" spans="27:105" x14ac:dyDescent="0.35">
      <c r="AA3977" s="33"/>
      <c r="AB3977" s="33"/>
      <c r="AC3977" s="33"/>
      <c r="AN3977" s="89"/>
      <c r="BL3977" s="42"/>
      <c r="BV3977" s="42"/>
      <c r="BW3977" s="42"/>
      <c r="CY3977" s="19">
        <v>0</v>
      </c>
      <c r="CZ3977" s="19">
        <v>1673.42039787</v>
      </c>
      <c r="DA3977" s="19">
        <f t="shared" si="116"/>
        <v>-1673.42039787</v>
      </c>
    </row>
    <row r="3978" spans="27:105" x14ac:dyDescent="0.35">
      <c r="AA3978" s="33"/>
      <c r="AB3978" s="33"/>
      <c r="AC3978" s="33"/>
      <c r="AN3978" s="89"/>
      <c r="BL3978" s="42"/>
      <c r="BV3978" s="42"/>
      <c r="BW3978" s="42"/>
      <c r="CY3978" s="19">
        <v>0</v>
      </c>
      <c r="CZ3978" s="19">
        <v>2517.1131063799999</v>
      </c>
      <c r="DA3978" s="19">
        <f t="shared" si="116"/>
        <v>-2517.1131063799999</v>
      </c>
    </row>
    <row r="3979" spans="27:105" x14ac:dyDescent="0.35">
      <c r="AA3979" s="33"/>
      <c r="AB3979" s="33"/>
      <c r="AC3979" s="33"/>
      <c r="AN3979" s="89"/>
      <c r="BL3979" s="42"/>
      <c r="BV3979" s="42"/>
      <c r="BW3979" s="42"/>
      <c r="CY3979" s="19">
        <v>0</v>
      </c>
      <c r="CZ3979" s="19">
        <v>3000</v>
      </c>
      <c r="DA3979" s="19">
        <f t="shared" si="116"/>
        <v>-3000</v>
      </c>
    </row>
    <row r="3980" spans="27:105" x14ac:dyDescent="0.35">
      <c r="AA3980" s="33"/>
      <c r="AB3980" s="33"/>
      <c r="AC3980" s="33"/>
      <c r="AN3980" s="89"/>
      <c r="BL3980" s="42"/>
      <c r="BV3980" s="42"/>
      <c r="BW3980" s="42"/>
      <c r="CY3980" s="19">
        <v>1154.27094087</v>
      </c>
      <c r="CZ3980" s="19">
        <v>1845.72905913</v>
      </c>
      <c r="DA3980" s="19">
        <f t="shared" si="116"/>
        <v>-691.45811825999999</v>
      </c>
    </row>
    <row r="3981" spans="27:105" x14ac:dyDescent="0.35">
      <c r="AA3981" s="33"/>
      <c r="AB3981" s="33"/>
      <c r="AC3981" s="33"/>
      <c r="AN3981" s="89"/>
      <c r="BL3981" s="42"/>
      <c r="BV3981" s="42"/>
      <c r="BW3981" s="42"/>
      <c r="CY3981" s="19">
        <v>0</v>
      </c>
      <c r="CZ3981" s="19">
        <v>1564.13208723</v>
      </c>
      <c r="DA3981" s="19">
        <f t="shared" si="116"/>
        <v>-1564.13208723</v>
      </c>
    </row>
    <row r="3982" spans="27:105" x14ac:dyDescent="0.35">
      <c r="AA3982" s="33"/>
      <c r="AB3982" s="33"/>
      <c r="AC3982" s="33"/>
      <c r="AN3982" s="89"/>
      <c r="BL3982" s="42"/>
      <c r="BV3982" s="42"/>
      <c r="BW3982" s="42"/>
      <c r="CY3982" s="19">
        <v>0</v>
      </c>
      <c r="CZ3982" s="19">
        <v>0</v>
      </c>
      <c r="DA3982" s="19">
        <f t="shared" si="116"/>
        <v>0</v>
      </c>
    </row>
    <row r="3983" spans="27:105" x14ac:dyDescent="0.35">
      <c r="AA3983" s="33"/>
      <c r="AB3983" s="33"/>
      <c r="AC3983" s="33"/>
      <c r="AN3983" s="89"/>
      <c r="BL3983" s="42"/>
      <c r="BV3983" s="42"/>
      <c r="BW3983" s="42"/>
      <c r="CY3983" s="19">
        <v>0</v>
      </c>
      <c r="CZ3983" s="19">
        <v>0</v>
      </c>
      <c r="DA3983" s="19">
        <f t="shared" si="116"/>
        <v>0</v>
      </c>
    </row>
    <row r="3984" spans="27:105" x14ac:dyDescent="0.35">
      <c r="AA3984" s="33"/>
      <c r="AB3984" s="33"/>
      <c r="AC3984" s="33"/>
      <c r="AN3984" s="89"/>
      <c r="BL3984" s="42"/>
      <c r="BV3984" s="42"/>
      <c r="BW3984" s="42"/>
      <c r="CY3984" s="19">
        <v>0</v>
      </c>
      <c r="CZ3984" s="19">
        <v>0</v>
      </c>
      <c r="DA3984" s="19">
        <f t="shared" si="116"/>
        <v>0</v>
      </c>
    </row>
    <row r="3985" spans="27:105" x14ac:dyDescent="0.35">
      <c r="AA3985" s="33"/>
      <c r="AB3985" s="33"/>
      <c r="AC3985" s="33"/>
      <c r="AN3985" s="89"/>
      <c r="BL3985" s="42"/>
      <c r="BV3985" s="42"/>
      <c r="BW3985" s="42"/>
      <c r="CY3985" s="19">
        <v>0</v>
      </c>
      <c r="CZ3985" s="19">
        <v>0</v>
      </c>
      <c r="DA3985" s="19">
        <f t="shared" si="116"/>
        <v>0</v>
      </c>
    </row>
    <row r="3986" spans="27:105" x14ac:dyDescent="0.35">
      <c r="AA3986" s="33"/>
      <c r="AB3986" s="33"/>
      <c r="AC3986" s="33"/>
      <c r="AN3986" s="89"/>
      <c r="BL3986" s="42"/>
      <c r="BV3986" s="42"/>
      <c r="BW3986" s="42"/>
      <c r="CY3986" s="19">
        <v>3000</v>
      </c>
      <c r="CZ3986" s="19">
        <v>0</v>
      </c>
      <c r="DA3986" s="19">
        <f t="shared" si="116"/>
        <v>3000</v>
      </c>
    </row>
    <row r="3987" spans="27:105" x14ac:dyDescent="0.35">
      <c r="AA3987" s="33"/>
      <c r="AB3987" s="33"/>
      <c r="AC3987" s="33"/>
      <c r="AN3987" s="89"/>
      <c r="BL3987" s="42"/>
      <c r="BV3987" s="42"/>
      <c r="BW3987" s="42"/>
      <c r="CY3987" s="19">
        <v>0</v>
      </c>
      <c r="CZ3987" s="19">
        <v>0</v>
      </c>
      <c r="DA3987" s="19">
        <f t="shared" si="116"/>
        <v>0</v>
      </c>
    </row>
    <row r="3988" spans="27:105" x14ac:dyDescent="0.35">
      <c r="AA3988" s="33"/>
      <c r="AB3988" s="33"/>
      <c r="AC3988" s="33"/>
      <c r="AN3988" s="89"/>
      <c r="BL3988" s="42"/>
      <c r="BV3988" s="42"/>
      <c r="BW3988" s="42"/>
      <c r="CY3988" s="19">
        <v>3000</v>
      </c>
      <c r="CZ3988" s="19">
        <v>0</v>
      </c>
      <c r="DA3988" s="19">
        <f t="shared" si="116"/>
        <v>3000</v>
      </c>
    </row>
    <row r="3989" spans="27:105" x14ac:dyDescent="0.35">
      <c r="AA3989" s="33"/>
      <c r="AB3989" s="33"/>
      <c r="AC3989" s="33"/>
      <c r="AN3989" s="89"/>
      <c r="BL3989" s="42"/>
      <c r="BV3989" s="42"/>
      <c r="BW3989" s="42"/>
      <c r="CY3989" s="19">
        <v>0</v>
      </c>
      <c r="CZ3989" s="19">
        <v>0</v>
      </c>
      <c r="DA3989" s="19">
        <f t="shared" si="116"/>
        <v>0</v>
      </c>
    </row>
    <row r="3990" spans="27:105" x14ac:dyDescent="0.35">
      <c r="AA3990" s="33"/>
      <c r="AB3990" s="33"/>
      <c r="AC3990" s="33"/>
      <c r="AN3990" s="89"/>
      <c r="BL3990" s="42"/>
      <c r="BV3990" s="42"/>
      <c r="BW3990" s="42"/>
      <c r="CY3990" s="19">
        <v>0</v>
      </c>
      <c r="CZ3990" s="19">
        <v>0</v>
      </c>
      <c r="DA3990" s="19">
        <f t="shared" si="116"/>
        <v>0</v>
      </c>
    </row>
    <row r="3991" spans="27:105" x14ac:dyDescent="0.35">
      <c r="AA3991" s="33"/>
      <c r="AB3991" s="33"/>
      <c r="AC3991" s="33"/>
      <c r="AN3991" s="89"/>
      <c r="BL3991" s="42"/>
      <c r="BV3991" s="42"/>
      <c r="BW3991" s="42"/>
      <c r="CY3991" s="19">
        <v>600</v>
      </c>
      <c r="CZ3991" s="19">
        <v>0</v>
      </c>
      <c r="DA3991" s="19">
        <f t="shared" si="116"/>
        <v>600</v>
      </c>
    </row>
    <row r="3992" spans="27:105" x14ac:dyDescent="0.35">
      <c r="AA3992" s="33"/>
      <c r="AB3992" s="33"/>
      <c r="AC3992" s="33"/>
      <c r="AN3992" s="89"/>
      <c r="BL3992" s="42"/>
      <c r="BV3992" s="42"/>
      <c r="BW3992" s="42"/>
      <c r="CY3992" s="19">
        <v>0</v>
      </c>
      <c r="CZ3992" s="19">
        <v>0</v>
      </c>
      <c r="DA3992" s="19">
        <f t="shared" si="116"/>
        <v>0</v>
      </c>
    </row>
    <row r="3993" spans="27:105" x14ac:dyDescent="0.35">
      <c r="AA3993" s="33"/>
      <c r="AB3993" s="33"/>
      <c r="AC3993" s="33"/>
      <c r="AN3993" s="89"/>
      <c r="BL3993" s="42"/>
      <c r="BV3993" s="42"/>
      <c r="BW3993" s="42"/>
      <c r="CY3993" s="19">
        <v>0</v>
      </c>
      <c r="CZ3993" s="19">
        <v>0</v>
      </c>
      <c r="DA3993" s="19">
        <f t="shared" si="116"/>
        <v>0</v>
      </c>
    </row>
    <row r="3994" spans="27:105" x14ac:dyDescent="0.35">
      <c r="AA3994" s="33"/>
      <c r="AB3994" s="33"/>
      <c r="AC3994" s="33"/>
      <c r="AN3994" s="89"/>
      <c r="BL3994" s="42"/>
      <c r="BV3994" s="42"/>
      <c r="BW3994" s="42"/>
      <c r="CY3994" s="19">
        <v>0</v>
      </c>
      <c r="CZ3994" s="19">
        <v>0</v>
      </c>
      <c r="DA3994" s="19">
        <f t="shared" si="116"/>
        <v>0</v>
      </c>
    </row>
    <row r="3995" spans="27:105" x14ac:dyDescent="0.35">
      <c r="AA3995" s="33"/>
      <c r="AB3995" s="33"/>
      <c r="AC3995" s="33"/>
      <c r="AN3995" s="89"/>
      <c r="BL3995" s="42"/>
      <c r="BV3995" s="42"/>
      <c r="BW3995" s="42"/>
      <c r="CY3995" s="19">
        <v>3000</v>
      </c>
      <c r="CZ3995" s="19">
        <v>0</v>
      </c>
      <c r="DA3995" s="19">
        <f t="shared" si="116"/>
        <v>3000</v>
      </c>
    </row>
    <row r="3996" spans="27:105" x14ac:dyDescent="0.35">
      <c r="AA3996" s="33"/>
      <c r="AB3996" s="33"/>
      <c r="AC3996" s="33"/>
      <c r="AN3996" s="89"/>
      <c r="BL3996" s="42"/>
      <c r="BV3996" s="42"/>
      <c r="BW3996" s="42"/>
      <c r="CY3996" s="19">
        <v>0</v>
      </c>
      <c r="CZ3996" s="19">
        <v>0</v>
      </c>
      <c r="DA3996" s="19">
        <f t="shared" si="116"/>
        <v>0</v>
      </c>
    </row>
    <row r="3997" spans="27:105" x14ac:dyDescent="0.35">
      <c r="AA3997" s="33"/>
      <c r="AB3997" s="33"/>
      <c r="AC3997" s="33"/>
      <c r="AN3997" s="89"/>
      <c r="BL3997" s="42"/>
      <c r="BV3997" s="42"/>
      <c r="BW3997" s="42"/>
      <c r="CY3997" s="19">
        <v>0</v>
      </c>
      <c r="CZ3997" s="19">
        <v>0</v>
      </c>
      <c r="DA3997" s="19">
        <f t="shared" si="116"/>
        <v>0</v>
      </c>
    </row>
    <row r="3998" spans="27:105" x14ac:dyDescent="0.35">
      <c r="AA3998" s="33"/>
      <c r="AB3998" s="33"/>
      <c r="AC3998" s="33"/>
      <c r="AN3998" s="89"/>
      <c r="BL3998" s="42"/>
      <c r="BV3998" s="42"/>
      <c r="BW3998" s="42"/>
      <c r="CY3998" s="19">
        <v>0</v>
      </c>
      <c r="CZ3998" s="19">
        <v>0</v>
      </c>
      <c r="DA3998" s="19">
        <f t="shared" si="116"/>
        <v>0</v>
      </c>
    </row>
    <row r="3999" spans="27:105" x14ac:dyDescent="0.35">
      <c r="AA3999" s="33"/>
      <c r="AB3999" s="33"/>
      <c r="AC3999" s="33"/>
      <c r="AN3999" s="89"/>
      <c r="BL3999" s="42"/>
      <c r="BV3999" s="42"/>
      <c r="BW3999" s="42"/>
      <c r="CY3999" s="19">
        <v>0</v>
      </c>
      <c r="CZ3999" s="19">
        <v>0</v>
      </c>
      <c r="DA3999" s="19">
        <f t="shared" si="116"/>
        <v>0</v>
      </c>
    </row>
    <row r="4000" spans="27:105" x14ac:dyDescent="0.35">
      <c r="AA4000" s="33"/>
      <c r="AB4000" s="33"/>
      <c r="AC4000" s="33"/>
      <c r="AN4000" s="89"/>
      <c r="BL4000" s="42"/>
      <c r="BV4000" s="42"/>
      <c r="BW4000" s="42"/>
      <c r="CY4000" s="19">
        <v>0</v>
      </c>
      <c r="CZ4000" s="19">
        <v>3000</v>
      </c>
      <c r="DA4000" s="19">
        <f t="shared" si="116"/>
        <v>-3000</v>
      </c>
    </row>
    <row r="4001" spans="27:105" x14ac:dyDescent="0.35">
      <c r="AA4001" s="33"/>
      <c r="AB4001" s="33"/>
      <c r="AC4001" s="33"/>
      <c r="AN4001" s="89"/>
      <c r="BL4001" s="42"/>
      <c r="BV4001" s="42"/>
      <c r="BW4001" s="42"/>
      <c r="CY4001" s="19">
        <v>0</v>
      </c>
      <c r="CZ4001" s="19">
        <v>0</v>
      </c>
      <c r="DA4001" s="19">
        <f t="shared" si="116"/>
        <v>0</v>
      </c>
    </row>
    <row r="4002" spans="27:105" x14ac:dyDescent="0.35">
      <c r="AA4002" s="33"/>
      <c r="AB4002" s="33"/>
      <c r="AC4002" s="33"/>
      <c r="AN4002" s="89"/>
      <c r="BL4002" s="42"/>
      <c r="BV4002" s="42"/>
      <c r="BW4002" s="42"/>
      <c r="CY4002" s="19">
        <v>0</v>
      </c>
      <c r="CZ4002" s="19">
        <v>3000</v>
      </c>
      <c r="DA4002" s="19">
        <f t="shared" si="116"/>
        <v>-3000</v>
      </c>
    </row>
    <row r="4003" spans="27:105" x14ac:dyDescent="0.35">
      <c r="AA4003" s="33"/>
      <c r="AB4003" s="33"/>
      <c r="AC4003" s="33"/>
      <c r="AN4003" s="89"/>
      <c r="BL4003" s="42"/>
      <c r="BV4003" s="42"/>
      <c r="BW4003" s="42"/>
      <c r="CY4003" s="19">
        <v>0</v>
      </c>
      <c r="CZ4003" s="19">
        <v>366.59712766000001</v>
      </c>
      <c r="DA4003" s="19">
        <f t="shared" si="116"/>
        <v>-366.59712766000001</v>
      </c>
    </row>
    <row r="4004" spans="27:105" x14ac:dyDescent="0.35">
      <c r="AA4004" s="33"/>
      <c r="AB4004" s="33"/>
      <c r="AC4004" s="33"/>
      <c r="AN4004" s="89"/>
      <c r="BL4004" s="42"/>
      <c r="BV4004" s="42"/>
      <c r="BW4004" s="42"/>
      <c r="CY4004" s="19">
        <v>0</v>
      </c>
      <c r="CZ4004" s="19">
        <v>3000</v>
      </c>
      <c r="DA4004" s="19">
        <f t="shared" si="116"/>
        <v>-3000</v>
      </c>
    </row>
    <row r="4005" spans="27:105" x14ac:dyDescent="0.35">
      <c r="AA4005" s="33"/>
      <c r="AB4005" s="33"/>
      <c r="AC4005" s="33"/>
      <c r="AN4005" s="89"/>
      <c r="BL4005" s="42"/>
      <c r="BV4005" s="42"/>
      <c r="BW4005" s="42"/>
      <c r="CY4005" s="19">
        <v>0</v>
      </c>
      <c r="CZ4005" s="19">
        <v>0</v>
      </c>
      <c r="DA4005" s="19">
        <f t="shared" si="116"/>
        <v>0</v>
      </c>
    </row>
    <row r="4006" spans="27:105" x14ac:dyDescent="0.35">
      <c r="AA4006" s="33"/>
      <c r="AB4006" s="33"/>
      <c r="AC4006" s="33"/>
      <c r="AN4006" s="89"/>
      <c r="BL4006" s="42"/>
      <c r="BV4006" s="42"/>
      <c r="BW4006" s="42"/>
      <c r="CY4006" s="19">
        <v>0</v>
      </c>
      <c r="CZ4006" s="19">
        <v>0</v>
      </c>
      <c r="DA4006" s="19">
        <f t="shared" si="116"/>
        <v>0</v>
      </c>
    </row>
    <row r="4007" spans="27:105" x14ac:dyDescent="0.35">
      <c r="AA4007" s="33"/>
      <c r="AB4007" s="33"/>
      <c r="AC4007" s="33"/>
      <c r="AN4007" s="89"/>
      <c r="BL4007" s="42"/>
      <c r="BV4007" s="42"/>
      <c r="BW4007" s="42"/>
      <c r="CY4007" s="19">
        <v>0</v>
      </c>
      <c r="CZ4007" s="19">
        <v>1068.18548104</v>
      </c>
      <c r="DA4007" s="19">
        <f t="shared" si="116"/>
        <v>-1068.18548104</v>
      </c>
    </row>
    <row r="4008" spans="27:105" x14ac:dyDescent="0.35">
      <c r="AA4008" s="33"/>
      <c r="AB4008" s="33"/>
      <c r="AC4008" s="33"/>
      <c r="AN4008" s="89"/>
      <c r="BL4008" s="42"/>
      <c r="BV4008" s="42"/>
      <c r="BW4008" s="42"/>
      <c r="CY4008" s="19">
        <v>0</v>
      </c>
      <c r="CZ4008" s="19">
        <v>0</v>
      </c>
      <c r="DA4008" s="19">
        <f t="shared" si="116"/>
        <v>0</v>
      </c>
    </row>
    <row r="4009" spans="27:105" x14ac:dyDescent="0.35">
      <c r="AA4009" s="33"/>
      <c r="AB4009" s="33"/>
      <c r="AC4009" s="33"/>
      <c r="AN4009" s="89"/>
      <c r="BL4009" s="42"/>
      <c r="BV4009" s="42"/>
      <c r="BW4009" s="42"/>
      <c r="CY4009" s="19">
        <v>882.27959573999999</v>
      </c>
      <c r="CZ4009" s="19">
        <v>0</v>
      </c>
      <c r="DA4009" s="19">
        <f t="shared" si="116"/>
        <v>882.27959573999999</v>
      </c>
    </row>
    <row r="4010" spans="27:105" x14ac:dyDescent="0.35">
      <c r="AA4010" s="33"/>
      <c r="AB4010" s="33"/>
      <c r="AC4010" s="33"/>
      <c r="AN4010" s="89"/>
      <c r="BL4010" s="42"/>
      <c r="BV4010" s="42"/>
      <c r="BW4010" s="42"/>
      <c r="CY4010" s="19">
        <v>1773.94764255</v>
      </c>
      <c r="CZ4010" s="19">
        <v>0</v>
      </c>
      <c r="DA4010" s="19">
        <f t="shared" si="116"/>
        <v>1773.94764255</v>
      </c>
    </row>
    <row r="4011" spans="27:105" x14ac:dyDescent="0.35">
      <c r="AA4011" s="33"/>
      <c r="AB4011" s="33"/>
      <c r="AC4011" s="33"/>
      <c r="AN4011" s="89"/>
      <c r="BL4011" s="42"/>
      <c r="BV4011" s="42"/>
      <c r="BW4011" s="42"/>
      <c r="CY4011" s="19">
        <v>2802.1974425499998</v>
      </c>
      <c r="CZ4011" s="19">
        <v>0</v>
      </c>
      <c r="DA4011" s="19">
        <f t="shared" si="116"/>
        <v>2802.1974425499998</v>
      </c>
    </row>
    <row r="4012" spans="27:105" x14ac:dyDescent="0.35">
      <c r="AA4012" s="33"/>
      <c r="AB4012" s="33"/>
      <c r="AC4012" s="33"/>
      <c r="AN4012" s="89"/>
      <c r="BL4012" s="42"/>
      <c r="BV4012" s="42"/>
      <c r="BW4012" s="42"/>
      <c r="CY4012" s="19">
        <v>0</v>
      </c>
      <c r="CZ4012" s="19">
        <v>0</v>
      </c>
      <c r="DA4012" s="19">
        <f t="shared" si="116"/>
        <v>0</v>
      </c>
    </row>
    <row r="4013" spans="27:105" x14ac:dyDescent="0.35">
      <c r="AA4013" s="33"/>
      <c r="AB4013" s="33"/>
      <c r="AC4013" s="33"/>
      <c r="AN4013" s="89"/>
      <c r="BL4013" s="42"/>
      <c r="BV4013" s="42"/>
      <c r="BW4013" s="42"/>
      <c r="CY4013" s="19">
        <v>1993.8298576899999</v>
      </c>
      <c r="CZ4013" s="19">
        <v>0</v>
      </c>
      <c r="DA4013" s="19">
        <f t="shared" si="116"/>
        <v>1993.8298576899999</v>
      </c>
    </row>
    <row r="4014" spans="27:105" x14ac:dyDescent="0.35">
      <c r="AA4014" s="33"/>
      <c r="AB4014" s="33"/>
      <c r="AC4014" s="33"/>
      <c r="AN4014" s="89"/>
      <c r="BL4014" s="42"/>
      <c r="BV4014" s="42"/>
      <c r="BW4014" s="42"/>
      <c r="CY4014" s="19">
        <v>0</v>
      </c>
      <c r="CZ4014" s="19">
        <v>0</v>
      </c>
      <c r="DA4014" s="19">
        <f t="shared" si="116"/>
        <v>0</v>
      </c>
    </row>
    <row r="4015" spans="27:105" x14ac:dyDescent="0.35">
      <c r="AA4015" s="33"/>
      <c r="AB4015" s="33"/>
      <c r="AC4015" s="33"/>
      <c r="AN4015" s="89"/>
      <c r="BL4015" s="42"/>
      <c r="BV4015" s="42"/>
      <c r="BW4015" s="42"/>
      <c r="CY4015" s="19">
        <v>0</v>
      </c>
      <c r="CZ4015" s="19">
        <v>0</v>
      </c>
      <c r="DA4015" s="19">
        <f t="shared" si="116"/>
        <v>0</v>
      </c>
    </row>
    <row r="4016" spans="27:105" x14ac:dyDescent="0.35">
      <c r="AA4016" s="33"/>
      <c r="AB4016" s="33"/>
      <c r="AC4016" s="33"/>
      <c r="AN4016" s="89"/>
      <c r="BL4016" s="42"/>
      <c r="BV4016" s="42"/>
      <c r="BW4016" s="42"/>
      <c r="CY4016" s="19">
        <v>1363.0502510599999</v>
      </c>
      <c r="CZ4016" s="19">
        <v>0</v>
      </c>
      <c r="DA4016" s="19">
        <f t="shared" si="116"/>
        <v>1363.0502510599999</v>
      </c>
    </row>
    <row r="4017" spans="27:105" x14ac:dyDescent="0.35">
      <c r="AA4017" s="33"/>
      <c r="AB4017" s="33"/>
      <c r="AC4017" s="33"/>
      <c r="AN4017" s="89"/>
      <c r="BL4017" s="42"/>
      <c r="BV4017" s="42"/>
      <c r="BW4017" s="42"/>
      <c r="CY4017" s="19">
        <v>784.69521039999995</v>
      </c>
      <c r="CZ4017" s="19">
        <v>0</v>
      </c>
      <c r="DA4017" s="19">
        <f t="shared" si="116"/>
        <v>784.69521039999995</v>
      </c>
    </row>
    <row r="4018" spans="27:105" x14ac:dyDescent="0.35">
      <c r="AA4018" s="33"/>
      <c r="AB4018" s="33"/>
      <c r="AC4018" s="33"/>
      <c r="AN4018" s="89"/>
      <c r="BL4018" s="42"/>
      <c r="BV4018" s="42"/>
      <c r="BW4018" s="42"/>
      <c r="CY4018" s="19">
        <v>0</v>
      </c>
      <c r="CZ4018" s="19">
        <v>0</v>
      </c>
      <c r="DA4018" s="19">
        <f t="shared" si="116"/>
        <v>0</v>
      </c>
    </row>
    <row r="4019" spans="27:105" x14ac:dyDescent="0.35">
      <c r="AA4019" s="33"/>
      <c r="AB4019" s="33"/>
      <c r="AC4019" s="33"/>
      <c r="AN4019" s="89"/>
      <c r="BL4019" s="42"/>
      <c r="BV4019" s="42"/>
      <c r="BW4019" s="42"/>
      <c r="CY4019" s="19">
        <v>0</v>
      </c>
      <c r="CZ4019" s="19">
        <v>0</v>
      </c>
      <c r="DA4019" s="19">
        <f t="shared" si="116"/>
        <v>0</v>
      </c>
    </row>
    <row r="4020" spans="27:105" x14ac:dyDescent="0.35">
      <c r="AA4020" s="33"/>
      <c r="AB4020" s="33"/>
      <c r="AC4020" s="33"/>
      <c r="AN4020" s="89"/>
      <c r="BL4020" s="42"/>
      <c r="BV4020" s="42"/>
      <c r="BW4020" s="42"/>
      <c r="CY4020" s="19">
        <v>0</v>
      </c>
      <c r="CZ4020" s="19">
        <v>0</v>
      </c>
      <c r="DA4020" s="19">
        <f t="shared" si="116"/>
        <v>0</v>
      </c>
    </row>
    <row r="4021" spans="27:105" x14ac:dyDescent="0.35">
      <c r="AA4021" s="33"/>
      <c r="AB4021" s="33"/>
      <c r="AC4021" s="33"/>
      <c r="AN4021" s="89"/>
      <c r="BL4021" s="42"/>
      <c r="BV4021" s="42"/>
      <c r="BW4021" s="42"/>
      <c r="CY4021" s="19">
        <v>0</v>
      </c>
      <c r="CZ4021" s="19">
        <v>0</v>
      </c>
      <c r="DA4021" s="19">
        <f t="shared" si="116"/>
        <v>0</v>
      </c>
    </row>
    <row r="4022" spans="27:105" x14ac:dyDescent="0.35">
      <c r="AA4022" s="33"/>
      <c r="AB4022" s="33"/>
      <c r="AC4022" s="33"/>
      <c r="AN4022" s="89"/>
      <c r="BL4022" s="42"/>
      <c r="BV4022" s="42"/>
      <c r="BW4022" s="42"/>
      <c r="CY4022" s="19">
        <v>0</v>
      </c>
      <c r="CZ4022" s="19">
        <v>0</v>
      </c>
      <c r="DA4022" s="19">
        <f t="shared" si="116"/>
        <v>0</v>
      </c>
    </row>
    <row r="4023" spans="27:105" x14ac:dyDescent="0.35">
      <c r="AA4023" s="33"/>
      <c r="AB4023" s="33"/>
      <c r="AC4023" s="33"/>
      <c r="AN4023" s="89"/>
      <c r="BL4023" s="42"/>
      <c r="BV4023" s="42"/>
      <c r="BW4023" s="42"/>
      <c r="CY4023" s="19">
        <v>0</v>
      </c>
      <c r="CZ4023" s="19">
        <v>1323.08059787</v>
      </c>
      <c r="DA4023" s="19">
        <f t="shared" si="116"/>
        <v>-1323.08059787</v>
      </c>
    </row>
    <row r="4024" spans="27:105" x14ac:dyDescent="0.35">
      <c r="AA4024" s="33"/>
      <c r="AB4024" s="33"/>
      <c r="AC4024" s="33"/>
      <c r="AN4024" s="89"/>
      <c r="BL4024" s="42"/>
      <c r="BV4024" s="42"/>
      <c r="BW4024" s="42"/>
      <c r="CY4024" s="19">
        <v>0</v>
      </c>
      <c r="CZ4024" s="19">
        <v>2755.23508511</v>
      </c>
      <c r="DA4024" s="19">
        <f t="shared" si="116"/>
        <v>-2755.23508511</v>
      </c>
    </row>
    <row r="4025" spans="27:105" x14ac:dyDescent="0.35">
      <c r="AA4025" s="33"/>
      <c r="AB4025" s="33"/>
      <c r="AC4025" s="33"/>
      <c r="AN4025" s="89"/>
      <c r="BL4025" s="42"/>
      <c r="BV4025" s="42"/>
      <c r="BW4025" s="42"/>
      <c r="CY4025" s="19">
        <v>0</v>
      </c>
      <c r="CZ4025" s="19">
        <v>3000</v>
      </c>
      <c r="DA4025" s="19">
        <f t="shared" si="116"/>
        <v>-3000</v>
      </c>
    </row>
    <row r="4026" spans="27:105" x14ac:dyDescent="0.35">
      <c r="AA4026" s="33"/>
      <c r="AB4026" s="33"/>
      <c r="AC4026" s="33"/>
      <c r="AN4026" s="89"/>
      <c r="BL4026" s="42"/>
      <c r="BV4026" s="42"/>
      <c r="BW4026" s="42"/>
      <c r="CY4026" s="19">
        <v>0</v>
      </c>
      <c r="CZ4026" s="19">
        <v>3000</v>
      </c>
      <c r="DA4026" s="19">
        <f t="shared" si="116"/>
        <v>-3000</v>
      </c>
    </row>
    <row r="4027" spans="27:105" x14ac:dyDescent="0.35">
      <c r="AA4027" s="33"/>
      <c r="AB4027" s="33"/>
      <c r="AC4027" s="33"/>
      <c r="AN4027" s="89"/>
      <c r="BL4027" s="42"/>
      <c r="BV4027" s="42"/>
      <c r="BW4027" s="42"/>
      <c r="CY4027" s="19">
        <v>1266.69293143</v>
      </c>
      <c r="CZ4027" s="19">
        <v>1733.30706857</v>
      </c>
      <c r="DA4027" s="19">
        <f t="shared" si="116"/>
        <v>-466.61413713999991</v>
      </c>
    </row>
    <row r="4028" spans="27:105" x14ac:dyDescent="0.35">
      <c r="AA4028" s="33"/>
      <c r="AB4028" s="33"/>
      <c r="AC4028" s="33"/>
      <c r="AN4028" s="89"/>
      <c r="BL4028" s="42"/>
      <c r="BV4028" s="42"/>
      <c r="BW4028" s="42"/>
      <c r="CY4028" s="19">
        <v>0</v>
      </c>
      <c r="CZ4028" s="19">
        <v>0</v>
      </c>
      <c r="DA4028" s="19">
        <f t="shared" si="116"/>
        <v>0</v>
      </c>
    </row>
    <row r="4029" spans="27:105" x14ac:dyDescent="0.35">
      <c r="AA4029" s="33"/>
      <c r="AB4029" s="33"/>
      <c r="AC4029" s="33"/>
      <c r="AN4029" s="89"/>
      <c r="BL4029" s="42"/>
      <c r="BV4029" s="42"/>
      <c r="BW4029" s="42"/>
      <c r="CY4029" s="19">
        <v>0</v>
      </c>
      <c r="CZ4029" s="19">
        <v>0</v>
      </c>
      <c r="DA4029" s="19">
        <f t="shared" si="116"/>
        <v>0</v>
      </c>
    </row>
    <row r="4030" spans="27:105" x14ac:dyDescent="0.35">
      <c r="AA4030" s="33"/>
      <c r="AB4030" s="33"/>
      <c r="AC4030" s="33"/>
      <c r="AN4030" s="89"/>
      <c r="BL4030" s="42"/>
      <c r="BV4030" s="42"/>
      <c r="BW4030" s="42"/>
      <c r="CY4030" s="19">
        <v>0</v>
      </c>
      <c r="CZ4030" s="19">
        <v>0</v>
      </c>
      <c r="DA4030" s="19">
        <f t="shared" si="116"/>
        <v>0</v>
      </c>
    </row>
    <row r="4031" spans="27:105" x14ac:dyDescent="0.35">
      <c r="AA4031" s="33"/>
      <c r="AB4031" s="33"/>
      <c r="AC4031" s="33"/>
      <c r="AN4031" s="89"/>
      <c r="BL4031" s="42"/>
      <c r="BV4031" s="42"/>
      <c r="BW4031" s="42"/>
      <c r="CY4031" s="19">
        <v>0</v>
      </c>
      <c r="CZ4031" s="19">
        <v>0</v>
      </c>
      <c r="DA4031" s="19">
        <f t="shared" si="116"/>
        <v>0</v>
      </c>
    </row>
    <row r="4032" spans="27:105" x14ac:dyDescent="0.35">
      <c r="AA4032" s="33"/>
      <c r="AB4032" s="33"/>
      <c r="AC4032" s="33"/>
      <c r="AN4032" s="89"/>
      <c r="BL4032" s="42"/>
      <c r="BV4032" s="42"/>
      <c r="BW4032" s="42"/>
      <c r="CY4032" s="19">
        <v>0</v>
      </c>
      <c r="CZ4032" s="19">
        <v>0</v>
      </c>
      <c r="DA4032" s="19">
        <f t="shared" si="116"/>
        <v>0</v>
      </c>
    </row>
    <row r="4033" spans="27:105" x14ac:dyDescent="0.35">
      <c r="AA4033" s="33"/>
      <c r="AB4033" s="33"/>
      <c r="AC4033" s="33"/>
      <c r="AN4033" s="89"/>
      <c r="BL4033" s="42"/>
      <c r="BV4033" s="42"/>
      <c r="BW4033" s="42"/>
      <c r="CY4033" s="19">
        <v>0</v>
      </c>
      <c r="CZ4033" s="19">
        <v>0</v>
      </c>
      <c r="DA4033" s="19">
        <f t="shared" si="116"/>
        <v>0</v>
      </c>
    </row>
    <row r="4034" spans="27:105" x14ac:dyDescent="0.35">
      <c r="AA4034" s="33"/>
      <c r="AB4034" s="33"/>
      <c r="AC4034" s="33"/>
      <c r="AN4034" s="89"/>
      <c r="BL4034" s="42"/>
      <c r="BV4034" s="42"/>
      <c r="BW4034" s="42"/>
      <c r="CY4034" s="19">
        <v>0</v>
      </c>
      <c r="CZ4034" s="19">
        <v>0</v>
      </c>
      <c r="DA4034" s="19">
        <f t="shared" si="116"/>
        <v>0</v>
      </c>
    </row>
    <row r="4035" spans="27:105" x14ac:dyDescent="0.35">
      <c r="AA4035" s="33"/>
      <c r="AB4035" s="33"/>
      <c r="AC4035" s="33"/>
      <c r="AN4035" s="89"/>
      <c r="BL4035" s="42"/>
      <c r="BV4035" s="42"/>
      <c r="BW4035" s="42"/>
      <c r="CY4035" s="19">
        <v>0</v>
      </c>
      <c r="CZ4035" s="19">
        <v>0</v>
      </c>
      <c r="DA4035" s="19">
        <f t="shared" si="116"/>
        <v>0</v>
      </c>
    </row>
    <row r="4036" spans="27:105" x14ac:dyDescent="0.35">
      <c r="AA4036" s="33"/>
      <c r="AB4036" s="33"/>
      <c r="AC4036" s="33"/>
      <c r="AN4036" s="89"/>
      <c r="BL4036" s="42"/>
      <c r="BV4036" s="42"/>
      <c r="BW4036" s="42"/>
      <c r="CY4036" s="19">
        <v>3000</v>
      </c>
      <c r="CZ4036" s="19">
        <v>0</v>
      </c>
      <c r="DA4036" s="19">
        <f t="shared" si="116"/>
        <v>3000</v>
      </c>
    </row>
    <row r="4037" spans="27:105" x14ac:dyDescent="0.35">
      <c r="AA4037" s="33"/>
      <c r="AB4037" s="33"/>
      <c r="AC4037" s="33"/>
      <c r="AN4037" s="89"/>
      <c r="BL4037" s="42"/>
      <c r="BV4037" s="42"/>
      <c r="BW4037" s="42"/>
      <c r="CY4037" s="19">
        <v>3000</v>
      </c>
      <c r="CZ4037" s="19">
        <v>0</v>
      </c>
      <c r="DA4037" s="19">
        <f t="shared" si="116"/>
        <v>3000</v>
      </c>
    </row>
    <row r="4038" spans="27:105" x14ac:dyDescent="0.35">
      <c r="AA4038" s="33"/>
      <c r="AB4038" s="33"/>
      <c r="AC4038" s="33"/>
      <c r="AN4038" s="89"/>
      <c r="BL4038" s="42"/>
      <c r="BV4038" s="42"/>
      <c r="BW4038" s="42"/>
      <c r="CY4038" s="19">
        <v>0</v>
      </c>
      <c r="CZ4038" s="19">
        <v>0</v>
      </c>
      <c r="DA4038" s="19">
        <f t="shared" ref="DA4038:DA4101" si="117">CY4038-CZ4038</f>
        <v>0</v>
      </c>
    </row>
    <row r="4039" spans="27:105" x14ac:dyDescent="0.35">
      <c r="AA4039" s="33"/>
      <c r="AB4039" s="33"/>
      <c r="AC4039" s="33"/>
      <c r="AN4039" s="89"/>
      <c r="BL4039" s="42"/>
      <c r="BV4039" s="42"/>
      <c r="BW4039" s="42"/>
      <c r="CY4039" s="19">
        <v>1768.3350392100001</v>
      </c>
      <c r="CZ4039" s="19">
        <v>0</v>
      </c>
      <c r="DA4039" s="19">
        <f t="shared" si="117"/>
        <v>1768.3350392100001</v>
      </c>
    </row>
    <row r="4040" spans="27:105" x14ac:dyDescent="0.35">
      <c r="AA4040" s="33"/>
      <c r="AB4040" s="33"/>
      <c r="AC4040" s="33"/>
      <c r="AN4040" s="89"/>
      <c r="BL4040" s="42"/>
      <c r="BV4040" s="42"/>
      <c r="BW4040" s="42"/>
      <c r="CY4040" s="19">
        <v>1831.6649607899999</v>
      </c>
      <c r="CZ4040" s="19">
        <v>0</v>
      </c>
      <c r="DA4040" s="19">
        <f t="shared" si="117"/>
        <v>1831.6649607899999</v>
      </c>
    </row>
    <row r="4041" spans="27:105" x14ac:dyDescent="0.35">
      <c r="AA4041" s="33"/>
      <c r="AB4041" s="33"/>
      <c r="AC4041" s="33"/>
      <c r="AN4041" s="89"/>
      <c r="BL4041" s="42"/>
      <c r="BV4041" s="42"/>
      <c r="BW4041" s="42"/>
      <c r="CY4041" s="19">
        <v>0</v>
      </c>
      <c r="CZ4041" s="19">
        <v>0</v>
      </c>
      <c r="DA4041" s="19">
        <f t="shared" si="117"/>
        <v>0</v>
      </c>
    </row>
    <row r="4042" spans="27:105" x14ac:dyDescent="0.35">
      <c r="AA4042" s="33"/>
      <c r="AB4042" s="33"/>
      <c r="AC4042" s="33"/>
      <c r="AN4042" s="89"/>
      <c r="BL4042" s="42"/>
      <c r="BV4042" s="42"/>
      <c r="BW4042" s="42"/>
      <c r="CY4042" s="19">
        <v>0</v>
      </c>
      <c r="CZ4042" s="19">
        <v>0</v>
      </c>
      <c r="DA4042" s="19">
        <f t="shared" si="117"/>
        <v>0</v>
      </c>
    </row>
    <row r="4043" spans="27:105" x14ac:dyDescent="0.35">
      <c r="AA4043" s="33"/>
      <c r="AB4043" s="33"/>
      <c r="AC4043" s="33"/>
      <c r="AN4043" s="89"/>
      <c r="BL4043" s="42"/>
      <c r="BV4043" s="42"/>
      <c r="BW4043" s="42"/>
      <c r="CY4043" s="19">
        <v>0</v>
      </c>
      <c r="CZ4043" s="19">
        <v>0</v>
      </c>
      <c r="DA4043" s="19">
        <f t="shared" si="117"/>
        <v>0</v>
      </c>
    </row>
    <row r="4044" spans="27:105" x14ac:dyDescent="0.35">
      <c r="AA4044" s="33"/>
      <c r="AB4044" s="33"/>
      <c r="AC4044" s="33"/>
      <c r="AN4044" s="89"/>
      <c r="BL4044" s="42"/>
      <c r="BV4044" s="42"/>
      <c r="BW4044" s="42"/>
      <c r="CY4044" s="19">
        <v>0</v>
      </c>
      <c r="CZ4044" s="19">
        <v>0</v>
      </c>
      <c r="DA4044" s="19">
        <f t="shared" si="117"/>
        <v>0</v>
      </c>
    </row>
    <row r="4045" spans="27:105" x14ac:dyDescent="0.35">
      <c r="AA4045" s="33"/>
      <c r="AB4045" s="33"/>
      <c r="AC4045" s="33"/>
      <c r="AN4045" s="89"/>
      <c r="BL4045" s="42"/>
      <c r="BV4045" s="42"/>
      <c r="BW4045" s="42"/>
      <c r="CY4045" s="19">
        <v>0</v>
      </c>
      <c r="CZ4045" s="19">
        <v>0</v>
      </c>
      <c r="DA4045" s="19">
        <f t="shared" si="117"/>
        <v>0</v>
      </c>
    </row>
    <row r="4046" spans="27:105" x14ac:dyDescent="0.35">
      <c r="AA4046" s="33"/>
      <c r="AB4046" s="33"/>
      <c r="AC4046" s="33"/>
      <c r="AN4046" s="89"/>
      <c r="BL4046" s="42"/>
      <c r="BV4046" s="42"/>
      <c r="BW4046" s="42"/>
      <c r="CY4046" s="19">
        <v>0</v>
      </c>
      <c r="CZ4046" s="19">
        <v>903.06228297999996</v>
      </c>
      <c r="DA4046" s="19">
        <f t="shared" si="117"/>
        <v>-903.06228297999996</v>
      </c>
    </row>
    <row r="4047" spans="27:105" x14ac:dyDescent="0.35">
      <c r="AA4047" s="33"/>
      <c r="AB4047" s="33"/>
      <c r="AC4047" s="33"/>
      <c r="AN4047" s="89"/>
      <c r="BL4047" s="42"/>
      <c r="BV4047" s="42"/>
      <c r="BW4047" s="42"/>
      <c r="CY4047" s="19">
        <v>0</v>
      </c>
      <c r="CZ4047" s="19">
        <v>1983.44499787</v>
      </c>
      <c r="DA4047" s="19">
        <f t="shared" si="117"/>
        <v>-1983.44499787</v>
      </c>
    </row>
    <row r="4048" spans="27:105" x14ac:dyDescent="0.35">
      <c r="AA4048" s="33"/>
      <c r="AB4048" s="33"/>
      <c r="AC4048" s="33"/>
      <c r="AN4048" s="89"/>
      <c r="BL4048" s="42"/>
      <c r="BV4048" s="42"/>
      <c r="BW4048" s="42"/>
      <c r="CY4048" s="19">
        <v>0</v>
      </c>
      <c r="CZ4048" s="19">
        <v>2862.3036851100001</v>
      </c>
      <c r="DA4048" s="19">
        <f t="shared" si="117"/>
        <v>-2862.3036851100001</v>
      </c>
    </row>
    <row r="4049" spans="27:105" x14ac:dyDescent="0.35">
      <c r="AA4049" s="33"/>
      <c r="AB4049" s="33"/>
      <c r="AC4049" s="33"/>
      <c r="AN4049" s="89"/>
      <c r="BL4049" s="42"/>
      <c r="BV4049" s="42"/>
      <c r="BW4049" s="42"/>
      <c r="CY4049" s="19">
        <v>0</v>
      </c>
      <c r="CZ4049" s="19">
        <v>2108.0328363600001</v>
      </c>
      <c r="DA4049" s="19">
        <f t="shared" si="117"/>
        <v>-2108.0328363600001</v>
      </c>
    </row>
    <row r="4050" spans="27:105" x14ac:dyDescent="0.35">
      <c r="AA4050" s="33"/>
      <c r="AB4050" s="33"/>
      <c r="AC4050" s="33"/>
      <c r="AN4050" s="89"/>
      <c r="BL4050" s="42"/>
      <c r="BV4050" s="42"/>
      <c r="BW4050" s="42"/>
      <c r="CY4050" s="19">
        <v>0</v>
      </c>
      <c r="CZ4050" s="19">
        <v>2577.9388063800002</v>
      </c>
      <c r="DA4050" s="19">
        <f t="shared" si="117"/>
        <v>-2577.9388063800002</v>
      </c>
    </row>
    <row r="4051" spans="27:105" x14ac:dyDescent="0.35">
      <c r="AA4051" s="33"/>
      <c r="AB4051" s="33"/>
      <c r="AC4051" s="33"/>
      <c r="AN4051" s="89"/>
      <c r="BL4051" s="42"/>
      <c r="BV4051" s="42"/>
      <c r="BW4051" s="42"/>
      <c r="CY4051" s="19">
        <v>1437.5</v>
      </c>
      <c r="CZ4051" s="19">
        <v>1562.5</v>
      </c>
      <c r="DA4051" s="19">
        <f t="shared" si="117"/>
        <v>-125</v>
      </c>
    </row>
    <row r="4052" spans="27:105" x14ac:dyDescent="0.35">
      <c r="AA4052" s="33"/>
      <c r="AB4052" s="33"/>
      <c r="AC4052" s="33"/>
      <c r="AN4052" s="89"/>
      <c r="BL4052" s="42"/>
      <c r="BV4052" s="42"/>
      <c r="BW4052" s="42"/>
      <c r="CY4052" s="19">
        <v>0</v>
      </c>
      <c r="CZ4052" s="19">
        <v>0</v>
      </c>
      <c r="DA4052" s="19">
        <f t="shared" si="117"/>
        <v>0</v>
      </c>
    </row>
    <row r="4053" spans="27:105" x14ac:dyDescent="0.35">
      <c r="AA4053" s="33"/>
      <c r="AB4053" s="33"/>
      <c r="AC4053" s="33"/>
      <c r="AN4053" s="89"/>
      <c r="BL4053" s="42"/>
      <c r="BV4053" s="42"/>
      <c r="BW4053" s="42"/>
      <c r="CY4053" s="19">
        <v>0</v>
      </c>
      <c r="CZ4053" s="19">
        <v>0</v>
      </c>
      <c r="DA4053" s="19">
        <f t="shared" si="117"/>
        <v>0</v>
      </c>
    </row>
    <row r="4054" spans="27:105" x14ac:dyDescent="0.35">
      <c r="AA4054" s="33"/>
      <c r="AB4054" s="33"/>
      <c r="AC4054" s="33"/>
      <c r="AN4054" s="89"/>
      <c r="BL4054" s="42"/>
      <c r="BV4054" s="42"/>
      <c r="BW4054" s="42"/>
      <c r="CY4054" s="19">
        <v>0</v>
      </c>
      <c r="CZ4054" s="19">
        <v>0</v>
      </c>
      <c r="DA4054" s="19">
        <f t="shared" si="117"/>
        <v>0</v>
      </c>
    </row>
    <row r="4055" spans="27:105" x14ac:dyDescent="0.35">
      <c r="AA4055" s="33"/>
      <c r="AB4055" s="33"/>
      <c r="AC4055" s="33"/>
      <c r="AN4055" s="89"/>
      <c r="BL4055" s="42"/>
      <c r="BV4055" s="42"/>
      <c r="BW4055" s="42"/>
      <c r="CY4055" s="19">
        <v>0</v>
      </c>
      <c r="CZ4055" s="19">
        <v>0</v>
      </c>
      <c r="DA4055" s="19">
        <f t="shared" si="117"/>
        <v>0</v>
      </c>
    </row>
    <row r="4056" spans="27:105" x14ac:dyDescent="0.35">
      <c r="AA4056" s="33"/>
      <c r="AB4056" s="33"/>
      <c r="AC4056" s="33"/>
      <c r="AN4056" s="89"/>
      <c r="BL4056" s="42"/>
      <c r="BV4056" s="42"/>
      <c r="BW4056" s="42"/>
      <c r="CY4056" s="19">
        <v>0</v>
      </c>
      <c r="CZ4056" s="19">
        <v>0</v>
      </c>
      <c r="DA4056" s="19">
        <f t="shared" si="117"/>
        <v>0</v>
      </c>
    </row>
    <row r="4057" spans="27:105" x14ac:dyDescent="0.35">
      <c r="AA4057" s="33"/>
      <c r="AB4057" s="33"/>
      <c r="AC4057" s="33"/>
      <c r="AN4057" s="89"/>
      <c r="BL4057" s="42"/>
      <c r="BV4057" s="42"/>
      <c r="BW4057" s="42"/>
      <c r="CY4057" s="19">
        <v>0</v>
      </c>
      <c r="CZ4057" s="19">
        <v>0</v>
      </c>
      <c r="DA4057" s="19">
        <f t="shared" si="117"/>
        <v>0</v>
      </c>
    </row>
    <row r="4058" spans="27:105" x14ac:dyDescent="0.35">
      <c r="AA4058" s="33"/>
      <c r="AB4058" s="33"/>
      <c r="AC4058" s="33"/>
      <c r="AN4058" s="89"/>
      <c r="BL4058" s="42"/>
      <c r="BV4058" s="42"/>
      <c r="BW4058" s="42"/>
      <c r="CY4058" s="19">
        <v>0</v>
      </c>
      <c r="CZ4058" s="19">
        <v>0</v>
      </c>
      <c r="DA4058" s="19">
        <f t="shared" si="117"/>
        <v>0</v>
      </c>
    </row>
    <row r="4059" spans="27:105" x14ac:dyDescent="0.35">
      <c r="AA4059" s="33"/>
      <c r="AB4059" s="33"/>
      <c r="AC4059" s="33"/>
      <c r="AN4059" s="89"/>
      <c r="BL4059" s="42"/>
      <c r="BV4059" s="42"/>
      <c r="BW4059" s="42"/>
      <c r="CY4059" s="19">
        <v>0</v>
      </c>
      <c r="CZ4059" s="19">
        <v>0</v>
      </c>
      <c r="DA4059" s="19">
        <f t="shared" si="117"/>
        <v>0</v>
      </c>
    </row>
    <row r="4060" spans="27:105" x14ac:dyDescent="0.35">
      <c r="AA4060" s="33"/>
      <c r="AB4060" s="33"/>
      <c r="AC4060" s="33"/>
      <c r="AN4060" s="89"/>
      <c r="BL4060" s="42"/>
      <c r="BV4060" s="42"/>
      <c r="BW4060" s="42"/>
      <c r="CY4060" s="19">
        <v>600</v>
      </c>
      <c r="CZ4060" s="19">
        <v>0</v>
      </c>
      <c r="DA4060" s="19">
        <f t="shared" si="117"/>
        <v>600</v>
      </c>
    </row>
    <row r="4061" spans="27:105" x14ac:dyDescent="0.35">
      <c r="AA4061" s="33"/>
      <c r="AB4061" s="33"/>
      <c r="AC4061" s="33"/>
      <c r="AN4061" s="89"/>
      <c r="BL4061" s="42"/>
      <c r="BV4061" s="42"/>
      <c r="BW4061" s="42"/>
      <c r="CY4061" s="19">
        <v>3000</v>
      </c>
      <c r="CZ4061" s="19">
        <v>0</v>
      </c>
      <c r="DA4061" s="19">
        <f t="shared" si="117"/>
        <v>3000</v>
      </c>
    </row>
    <row r="4062" spans="27:105" x14ac:dyDescent="0.35">
      <c r="AA4062" s="33"/>
      <c r="AB4062" s="33"/>
      <c r="AC4062" s="33"/>
      <c r="AN4062" s="89"/>
      <c r="BL4062" s="42"/>
      <c r="BV4062" s="42"/>
      <c r="BW4062" s="42"/>
      <c r="CY4062" s="19">
        <v>0</v>
      </c>
      <c r="CZ4062" s="19">
        <v>0</v>
      </c>
      <c r="DA4062" s="19">
        <f t="shared" si="117"/>
        <v>0</v>
      </c>
    </row>
    <row r="4063" spans="27:105" x14ac:dyDescent="0.35">
      <c r="AA4063" s="33"/>
      <c r="AB4063" s="33"/>
      <c r="AC4063" s="33"/>
      <c r="AN4063" s="89"/>
      <c r="BL4063" s="42"/>
      <c r="BV4063" s="42"/>
      <c r="BW4063" s="42"/>
      <c r="CY4063" s="19">
        <v>0</v>
      </c>
      <c r="CZ4063" s="19">
        <v>0</v>
      </c>
      <c r="DA4063" s="19">
        <f t="shared" si="117"/>
        <v>0</v>
      </c>
    </row>
    <row r="4064" spans="27:105" x14ac:dyDescent="0.35">
      <c r="AA4064" s="33"/>
      <c r="AB4064" s="33"/>
      <c r="AC4064" s="33"/>
      <c r="AN4064" s="89"/>
      <c r="BL4064" s="42"/>
      <c r="BV4064" s="42"/>
      <c r="BW4064" s="42"/>
      <c r="CY4064" s="19">
        <v>3000</v>
      </c>
      <c r="CZ4064" s="19">
        <v>0</v>
      </c>
      <c r="DA4064" s="19">
        <f t="shared" si="117"/>
        <v>3000</v>
      </c>
    </row>
    <row r="4065" spans="27:105" x14ac:dyDescent="0.35">
      <c r="AA4065" s="33"/>
      <c r="AB4065" s="33"/>
      <c r="AC4065" s="33"/>
      <c r="AN4065" s="89"/>
      <c r="BL4065" s="42"/>
      <c r="BV4065" s="42"/>
      <c r="BW4065" s="42"/>
      <c r="CY4065" s="19">
        <v>0</v>
      </c>
      <c r="CZ4065" s="19">
        <v>0</v>
      </c>
      <c r="DA4065" s="19">
        <f t="shared" si="117"/>
        <v>0</v>
      </c>
    </row>
    <row r="4066" spans="27:105" x14ac:dyDescent="0.35">
      <c r="AA4066" s="33"/>
      <c r="AB4066" s="33"/>
      <c r="AC4066" s="33"/>
      <c r="AN4066" s="89"/>
      <c r="BL4066" s="42"/>
      <c r="BV4066" s="42"/>
      <c r="BW4066" s="42"/>
      <c r="CY4066" s="19">
        <v>0</v>
      </c>
      <c r="CZ4066" s="19">
        <v>0</v>
      </c>
      <c r="DA4066" s="19">
        <f t="shared" si="117"/>
        <v>0</v>
      </c>
    </row>
    <row r="4067" spans="27:105" x14ac:dyDescent="0.35">
      <c r="AA4067" s="33"/>
      <c r="AB4067" s="33"/>
      <c r="AC4067" s="33"/>
      <c r="AN4067" s="89"/>
      <c r="BL4067" s="42"/>
      <c r="BV4067" s="42"/>
      <c r="BW4067" s="42"/>
      <c r="CY4067" s="19">
        <v>3000</v>
      </c>
      <c r="CZ4067" s="19">
        <v>0</v>
      </c>
      <c r="DA4067" s="19">
        <f t="shared" si="117"/>
        <v>3000</v>
      </c>
    </row>
    <row r="4068" spans="27:105" x14ac:dyDescent="0.35">
      <c r="AA4068" s="33"/>
      <c r="AB4068" s="33"/>
      <c r="AC4068" s="33"/>
      <c r="AN4068" s="89"/>
      <c r="BL4068" s="42"/>
      <c r="BV4068" s="42"/>
      <c r="BW4068" s="42"/>
      <c r="CY4068" s="19">
        <v>0</v>
      </c>
      <c r="CZ4068" s="19">
        <v>0</v>
      </c>
      <c r="DA4068" s="19">
        <f t="shared" si="117"/>
        <v>0</v>
      </c>
    </row>
    <row r="4069" spans="27:105" x14ac:dyDescent="0.35">
      <c r="AA4069" s="33"/>
      <c r="AB4069" s="33"/>
      <c r="AC4069" s="33"/>
      <c r="AN4069" s="89"/>
      <c r="BL4069" s="42"/>
      <c r="BV4069" s="42"/>
      <c r="BW4069" s="42"/>
      <c r="CY4069" s="19">
        <v>0</v>
      </c>
      <c r="CZ4069" s="19">
        <v>0</v>
      </c>
      <c r="DA4069" s="19">
        <f t="shared" si="117"/>
        <v>0</v>
      </c>
    </row>
    <row r="4070" spans="27:105" x14ac:dyDescent="0.35">
      <c r="AA4070" s="33"/>
      <c r="AB4070" s="33"/>
      <c r="AC4070" s="33"/>
      <c r="AN4070" s="89"/>
      <c r="BL4070" s="42"/>
      <c r="BV4070" s="42"/>
      <c r="BW4070" s="42"/>
      <c r="CY4070" s="19">
        <v>0</v>
      </c>
      <c r="CZ4070" s="19">
        <v>0</v>
      </c>
      <c r="DA4070" s="19">
        <f t="shared" si="117"/>
        <v>0</v>
      </c>
    </row>
    <row r="4071" spans="27:105" x14ac:dyDescent="0.35">
      <c r="AA4071" s="33"/>
      <c r="AB4071" s="33"/>
      <c r="AC4071" s="33"/>
      <c r="AN4071" s="89"/>
      <c r="BL4071" s="42"/>
      <c r="BV4071" s="42"/>
      <c r="BW4071" s="42"/>
      <c r="CY4071" s="19">
        <v>0</v>
      </c>
      <c r="CZ4071" s="19">
        <v>0</v>
      </c>
      <c r="DA4071" s="19">
        <f t="shared" si="117"/>
        <v>0</v>
      </c>
    </row>
    <row r="4072" spans="27:105" x14ac:dyDescent="0.35">
      <c r="AA4072" s="33"/>
      <c r="AB4072" s="33"/>
      <c r="AC4072" s="33"/>
      <c r="AN4072" s="89"/>
      <c r="BL4072" s="42"/>
      <c r="BV4072" s="42"/>
      <c r="BW4072" s="42"/>
      <c r="CY4072" s="19">
        <v>0</v>
      </c>
      <c r="CZ4072" s="19">
        <v>0</v>
      </c>
      <c r="DA4072" s="19">
        <f t="shared" si="117"/>
        <v>0</v>
      </c>
    </row>
    <row r="4073" spans="27:105" x14ac:dyDescent="0.35">
      <c r="AA4073" s="33"/>
      <c r="AB4073" s="33"/>
      <c r="AC4073" s="33"/>
      <c r="AN4073" s="89"/>
      <c r="BL4073" s="42"/>
      <c r="BV4073" s="42"/>
      <c r="BW4073" s="42"/>
      <c r="CY4073" s="19">
        <v>0</v>
      </c>
      <c r="CZ4073" s="19">
        <v>854.42378384999995</v>
      </c>
      <c r="DA4073" s="19">
        <f t="shared" si="117"/>
        <v>-854.42378384999995</v>
      </c>
    </row>
    <row r="4074" spans="27:105" x14ac:dyDescent="0.35">
      <c r="AA4074" s="33"/>
      <c r="AB4074" s="33"/>
      <c r="AC4074" s="33"/>
      <c r="AN4074" s="89"/>
      <c r="BL4074" s="42"/>
      <c r="BV4074" s="42"/>
      <c r="BW4074" s="42"/>
      <c r="CY4074" s="19">
        <v>0</v>
      </c>
      <c r="CZ4074" s="19">
        <v>3000</v>
      </c>
      <c r="DA4074" s="19">
        <f t="shared" si="117"/>
        <v>-3000</v>
      </c>
    </row>
    <row r="4075" spans="27:105" x14ac:dyDescent="0.35">
      <c r="AA4075" s="33"/>
      <c r="AB4075" s="33"/>
      <c r="AC4075" s="33"/>
      <c r="AN4075" s="89"/>
      <c r="BL4075" s="42"/>
      <c r="BV4075" s="42"/>
      <c r="BW4075" s="42"/>
      <c r="CY4075" s="19">
        <v>0</v>
      </c>
      <c r="CZ4075" s="19">
        <v>748.55652766000003</v>
      </c>
      <c r="DA4075" s="19">
        <f t="shared" si="117"/>
        <v>-748.55652766000003</v>
      </c>
    </row>
    <row r="4076" spans="27:105" x14ac:dyDescent="0.35">
      <c r="AA4076" s="33"/>
      <c r="AB4076" s="33"/>
      <c r="AC4076" s="33"/>
      <c r="AN4076" s="89"/>
      <c r="BL4076" s="42"/>
      <c r="BV4076" s="42"/>
      <c r="BW4076" s="42"/>
      <c r="CY4076" s="19">
        <v>0</v>
      </c>
      <c r="CZ4076" s="19">
        <v>3000</v>
      </c>
      <c r="DA4076" s="19">
        <f t="shared" si="117"/>
        <v>-3000</v>
      </c>
    </row>
    <row r="4077" spans="27:105" x14ac:dyDescent="0.35">
      <c r="AA4077" s="33"/>
      <c r="AB4077" s="33"/>
      <c r="AC4077" s="33"/>
      <c r="AN4077" s="89"/>
      <c r="BL4077" s="42"/>
      <c r="BV4077" s="42"/>
      <c r="BW4077" s="42"/>
      <c r="CY4077" s="19">
        <v>0</v>
      </c>
      <c r="CZ4077" s="19">
        <v>2831.80229719</v>
      </c>
      <c r="DA4077" s="19">
        <f t="shared" si="117"/>
        <v>-2831.80229719</v>
      </c>
    </row>
    <row r="4078" spans="27:105" x14ac:dyDescent="0.35">
      <c r="AA4078" s="33"/>
      <c r="AB4078" s="33"/>
      <c r="AC4078" s="33"/>
      <c r="AN4078" s="89"/>
      <c r="BL4078" s="42"/>
      <c r="BV4078" s="42"/>
      <c r="BW4078" s="42"/>
      <c r="CY4078" s="19">
        <v>0</v>
      </c>
      <c r="CZ4078" s="19">
        <v>0</v>
      </c>
      <c r="DA4078" s="19">
        <f t="shared" si="117"/>
        <v>0</v>
      </c>
    </row>
    <row r="4079" spans="27:105" x14ac:dyDescent="0.35">
      <c r="AA4079" s="33"/>
      <c r="AB4079" s="33"/>
      <c r="AC4079" s="33"/>
      <c r="AN4079" s="89"/>
      <c r="BL4079" s="42"/>
      <c r="BV4079" s="42"/>
      <c r="BW4079" s="42"/>
      <c r="CY4079" s="19">
        <v>0</v>
      </c>
      <c r="CZ4079" s="19">
        <v>0</v>
      </c>
      <c r="DA4079" s="19">
        <f t="shared" si="117"/>
        <v>0</v>
      </c>
    </row>
    <row r="4080" spans="27:105" x14ac:dyDescent="0.35">
      <c r="AA4080" s="33"/>
      <c r="AB4080" s="33"/>
      <c r="AC4080" s="33"/>
      <c r="AN4080" s="89"/>
      <c r="BL4080" s="42"/>
      <c r="BV4080" s="42"/>
      <c r="BW4080" s="42"/>
      <c r="CY4080" s="19">
        <v>1126.88706383</v>
      </c>
      <c r="CZ4080" s="19">
        <v>0</v>
      </c>
      <c r="DA4080" s="19">
        <f t="shared" si="117"/>
        <v>1126.88706383</v>
      </c>
    </row>
    <row r="4081" spans="27:105" x14ac:dyDescent="0.35">
      <c r="AA4081" s="33"/>
      <c r="AB4081" s="33"/>
      <c r="AC4081" s="33"/>
      <c r="AN4081" s="89"/>
      <c r="BL4081" s="42"/>
      <c r="BV4081" s="42"/>
      <c r="BW4081" s="42"/>
      <c r="CY4081" s="19">
        <v>1702.1563957400001</v>
      </c>
      <c r="CZ4081" s="19">
        <v>0</v>
      </c>
      <c r="DA4081" s="19">
        <f t="shared" si="117"/>
        <v>1702.1563957400001</v>
      </c>
    </row>
    <row r="4082" spans="27:105" x14ac:dyDescent="0.35">
      <c r="AA4082" s="33"/>
      <c r="AB4082" s="33"/>
      <c r="AC4082" s="33"/>
      <c r="AN4082" s="89"/>
      <c r="BL4082" s="42"/>
      <c r="BV4082" s="42"/>
      <c r="BW4082" s="42"/>
      <c r="CY4082" s="19">
        <v>1637.96384255</v>
      </c>
      <c r="CZ4082" s="19">
        <v>0</v>
      </c>
      <c r="DA4082" s="19">
        <f t="shared" si="117"/>
        <v>1637.96384255</v>
      </c>
    </row>
    <row r="4083" spans="27:105" x14ac:dyDescent="0.35">
      <c r="AA4083" s="33"/>
      <c r="AB4083" s="33"/>
      <c r="AC4083" s="33"/>
      <c r="AN4083" s="89"/>
      <c r="BL4083" s="42"/>
      <c r="BV4083" s="42"/>
      <c r="BW4083" s="42"/>
      <c r="CY4083" s="19">
        <v>1532.99269787</v>
      </c>
      <c r="CZ4083" s="19">
        <v>0</v>
      </c>
      <c r="DA4083" s="19">
        <f t="shared" si="117"/>
        <v>1532.99269787</v>
      </c>
    </row>
    <row r="4084" spans="27:105" x14ac:dyDescent="0.35">
      <c r="AA4084" s="33"/>
      <c r="AB4084" s="33"/>
      <c r="AC4084" s="33"/>
      <c r="AN4084" s="89"/>
      <c r="BL4084" s="42"/>
      <c r="BV4084" s="42"/>
      <c r="BW4084" s="42"/>
      <c r="CY4084" s="19">
        <v>0</v>
      </c>
      <c r="CZ4084" s="19">
        <v>0</v>
      </c>
      <c r="DA4084" s="19">
        <f t="shared" si="117"/>
        <v>0</v>
      </c>
    </row>
    <row r="4085" spans="27:105" x14ac:dyDescent="0.35">
      <c r="AA4085" s="33"/>
      <c r="AB4085" s="33"/>
      <c r="AC4085" s="33"/>
      <c r="AN4085" s="89"/>
      <c r="BL4085" s="42"/>
      <c r="BV4085" s="42"/>
      <c r="BW4085" s="42"/>
      <c r="CY4085" s="19">
        <v>0</v>
      </c>
      <c r="CZ4085" s="19">
        <v>0</v>
      </c>
      <c r="DA4085" s="19">
        <f t="shared" si="117"/>
        <v>0</v>
      </c>
    </row>
    <row r="4086" spans="27:105" x14ac:dyDescent="0.35">
      <c r="AA4086" s="33"/>
      <c r="AB4086" s="33"/>
      <c r="AC4086" s="33"/>
      <c r="AN4086" s="89"/>
      <c r="BL4086" s="42"/>
      <c r="BV4086" s="42"/>
      <c r="BW4086" s="42"/>
      <c r="CY4086" s="19">
        <v>0</v>
      </c>
      <c r="CZ4086" s="19">
        <v>0</v>
      </c>
      <c r="DA4086" s="19">
        <f t="shared" si="117"/>
        <v>0</v>
      </c>
    </row>
    <row r="4087" spans="27:105" x14ac:dyDescent="0.35">
      <c r="AA4087" s="33"/>
      <c r="AB4087" s="33"/>
      <c r="AC4087" s="33"/>
      <c r="AN4087" s="89"/>
      <c r="BL4087" s="42"/>
      <c r="BV4087" s="42"/>
      <c r="BW4087" s="42"/>
      <c r="CY4087" s="19">
        <v>0</v>
      </c>
      <c r="CZ4087" s="19">
        <v>0</v>
      </c>
      <c r="DA4087" s="19">
        <f t="shared" si="117"/>
        <v>0</v>
      </c>
    </row>
    <row r="4088" spans="27:105" x14ac:dyDescent="0.35">
      <c r="AA4088" s="33"/>
      <c r="AB4088" s="33"/>
      <c r="AC4088" s="33"/>
      <c r="AN4088" s="89"/>
      <c r="BL4088" s="42"/>
      <c r="BV4088" s="42"/>
      <c r="BW4088" s="42"/>
      <c r="CY4088" s="19">
        <v>0</v>
      </c>
      <c r="CZ4088" s="19">
        <v>0</v>
      </c>
      <c r="DA4088" s="19">
        <f t="shared" si="117"/>
        <v>0</v>
      </c>
    </row>
    <row r="4089" spans="27:105" x14ac:dyDescent="0.35">
      <c r="AA4089" s="33"/>
      <c r="AB4089" s="33"/>
      <c r="AC4089" s="33"/>
      <c r="AN4089" s="89"/>
      <c r="BL4089" s="42"/>
      <c r="BV4089" s="42"/>
      <c r="BW4089" s="42"/>
      <c r="CY4089" s="19">
        <v>529.66505326000004</v>
      </c>
      <c r="CZ4089" s="19">
        <v>0</v>
      </c>
      <c r="DA4089" s="19">
        <f t="shared" si="117"/>
        <v>529.66505326000004</v>
      </c>
    </row>
    <row r="4090" spans="27:105" x14ac:dyDescent="0.35">
      <c r="AA4090" s="33"/>
      <c r="AB4090" s="33"/>
      <c r="AC4090" s="33"/>
      <c r="AN4090" s="89"/>
      <c r="BL4090" s="42"/>
      <c r="BV4090" s="42"/>
      <c r="BW4090" s="42"/>
      <c r="CY4090" s="19">
        <v>2000.1465276599999</v>
      </c>
      <c r="CZ4090" s="19">
        <v>0</v>
      </c>
      <c r="DA4090" s="19">
        <f t="shared" si="117"/>
        <v>2000.1465276599999</v>
      </c>
    </row>
    <row r="4091" spans="27:105" x14ac:dyDescent="0.35">
      <c r="AA4091" s="33"/>
      <c r="AB4091" s="33"/>
      <c r="AC4091" s="33"/>
      <c r="AN4091" s="89"/>
      <c r="BL4091" s="42"/>
      <c r="BV4091" s="42"/>
      <c r="BW4091" s="42"/>
      <c r="CY4091" s="19">
        <v>1070.1884190799999</v>
      </c>
      <c r="CZ4091" s="19">
        <v>0</v>
      </c>
      <c r="DA4091" s="19">
        <f t="shared" si="117"/>
        <v>1070.1884190799999</v>
      </c>
    </row>
    <row r="4092" spans="27:105" x14ac:dyDescent="0.35">
      <c r="AA4092" s="33"/>
      <c r="AB4092" s="33"/>
      <c r="AC4092" s="33"/>
      <c r="AN4092" s="89"/>
      <c r="BL4092" s="42"/>
      <c r="BV4092" s="42"/>
      <c r="BW4092" s="42"/>
      <c r="CY4092" s="19">
        <v>0</v>
      </c>
      <c r="CZ4092" s="19">
        <v>0</v>
      </c>
      <c r="DA4092" s="19">
        <f t="shared" si="117"/>
        <v>0</v>
      </c>
    </row>
    <row r="4093" spans="27:105" x14ac:dyDescent="0.35">
      <c r="AA4093" s="33"/>
      <c r="AB4093" s="33"/>
      <c r="AC4093" s="33"/>
      <c r="AN4093" s="89"/>
      <c r="BL4093" s="42"/>
      <c r="BV4093" s="42"/>
      <c r="BW4093" s="42"/>
      <c r="CY4093" s="19">
        <v>0</v>
      </c>
      <c r="CZ4093" s="19">
        <v>0</v>
      </c>
      <c r="DA4093" s="19">
        <f t="shared" si="117"/>
        <v>0</v>
      </c>
    </row>
    <row r="4094" spans="27:105" x14ac:dyDescent="0.35">
      <c r="AA4094" s="33"/>
      <c r="AB4094" s="33"/>
      <c r="AC4094" s="33"/>
      <c r="AN4094" s="89"/>
      <c r="BL4094" s="42"/>
      <c r="BV4094" s="42"/>
      <c r="BW4094" s="42"/>
      <c r="CY4094" s="19">
        <v>0</v>
      </c>
      <c r="CZ4094" s="19">
        <v>0</v>
      </c>
      <c r="DA4094" s="19">
        <f t="shared" si="117"/>
        <v>0</v>
      </c>
    </row>
    <row r="4095" spans="27:105" x14ac:dyDescent="0.35">
      <c r="AA4095" s="33"/>
      <c r="AB4095" s="33"/>
      <c r="AC4095" s="33"/>
      <c r="AN4095" s="89"/>
      <c r="BL4095" s="42"/>
      <c r="BV4095" s="42"/>
      <c r="BW4095" s="42"/>
      <c r="CY4095" s="19">
        <v>0</v>
      </c>
      <c r="CZ4095" s="19">
        <v>0</v>
      </c>
      <c r="DA4095" s="19">
        <f t="shared" si="117"/>
        <v>0</v>
      </c>
    </row>
    <row r="4096" spans="27:105" x14ac:dyDescent="0.35">
      <c r="AA4096" s="33"/>
      <c r="AB4096" s="33"/>
      <c r="AC4096" s="33"/>
      <c r="AN4096" s="89"/>
      <c r="BL4096" s="42"/>
      <c r="BV4096" s="42"/>
      <c r="BW4096" s="42"/>
      <c r="CY4096" s="19">
        <v>0</v>
      </c>
      <c r="CZ4096" s="19">
        <v>1846.0142299199999</v>
      </c>
      <c r="DA4096" s="19">
        <f t="shared" si="117"/>
        <v>-1846.0142299199999</v>
      </c>
    </row>
    <row r="4097" spans="27:105" x14ac:dyDescent="0.35">
      <c r="AA4097" s="33"/>
      <c r="AB4097" s="33"/>
      <c r="AC4097" s="33"/>
      <c r="AN4097" s="89"/>
      <c r="BL4097" s="42"/>
      <c r="BV4097" s="42"/>
      <c r="BW4097" s="42"/>
      <c r="CY4097" s="19">
        <v>0</v>
      </c>
      <c r="CZ4097" s="19">
        <v>0</v>
      </c>
      <c r="DA4097" s="19">
        <f t="shared" si="117"/>
        <v>0</v>
      </c>
    </row>
    <row r="4098" spans="27:105" x14ac:dyDescent="0.35">
      <c r="AA4098" s="33"/>
      <c r="AB4098" s="33"/>
      <c r="AC4098" s="33"/>
      <c r="AN4098" s="89"/>
      <c r="BL4098" s="42"/>
      <c r="BV4098" s="42"/>
      <c r="BW4098" s="42"/>
      <c r="CY4098" s="19">
        <v>0</v>
      </c>
      <c r="CZ4098" s="19">
        <v>901.84100637999995</v>
      </c>
      <c r="DA4098" s="19">
        <f t="shared" si="117"/>
        <v>-901.84100637999995</v>
      </c>
    </row>
    <row r="4099" spans="27:105" x14ac:dyDescent="0.35">
      <c r="AA4099" s="33"/>
      <c r="AB4099" s="33"/>
      <c r="AC4099" s="33"/>
      <c r="AN4099" s="89"/>
      <c r="BL4099" s="42"/>
      <c r="BV4099" s="42"/>
      <c r="BW4099" s="42"/>
      <c r="CY4099" s="19">
        <v>0</v>
      </c>
      <c r="CZ4099" s="19">
        <v>2837.5433276600002</v>
      </c>
      <c r="DA4099" s="19">
        <f t="shared" si="117"/>
        <v>-2837.5433276600002</v>
      </c>
    </row>
    <row r="4100" spans="27:105" x14ac:dyDescent="0.35">
      <c r="AA4100" s="33"/>
      <c r="AB4100" s="33"/>
      <c r="AC4100" s="33"/>
      <c r="AN4100" s="89"/>
      <c r="BL4100" s="42"/>
      <c r="BV4100" s="42"/>
      <c r="BW4100" s="42"/>
      <c r="CY4100" s="19">
        <v>0</v>
      </c>
      <c r="CZ4100" s="19">
        <v>3000</v>
      </c>
      <c r="DA4100" s="19">
        <f t="shared" si="117"/>
        <v>-3000</v>
      </c>
    </row>
    <row r="4101" spans="27:105" x14ac:dyDescent="0.35">
      <c r="AA4101" s="33"/>
      <c r="AB4101" s="33"/>
      <c r="AC4101" s="33"/>
      <c r="AN4101" s="89"/>
      <c r="BL4101" s="42"/>
      <c r="BV4101" s="42"/>
      <c r="BW4101" s="42"/>
      <c r="CY4101" s="19">
        <v>0</v>
      </c>
      <c r="CZ4101" s="19">
        <v>1849.38404474</v>
      </c>
      <c r="DA4101" s="19">
        <f t="shared" si="117"/>
        <v>-1849.38404474</v>
      </c>
    </row>
    <row r="4102" spans="27:105" x14ac:dyDescent="0.35">
      <c r="AA4102" s="33"/>
      <c r="AB4102" s="33"/>
      <c r="AC4102" s="33"/>
      <c r="AN4102" s="89"/>
      <c r="BL4102" s="42"/>
      <c r="BV4102" s="42"/>
      <c r="BW4102" s="42"/>
      <c r="CY4102" s="19">
        <v>0</v>
      </c>
      <c r="CZ4102" s="19">
        <v>0</v>
      </c>
      <c r="DA4102" s="19">
        <f t="shared" ref="DA4102:DA4165" si="118">CY4102-CZ4102</f>
        <v>0</v>
      </c>
    </row>
    <row r="4103" spans="27:105" x14ac:dyDescent="0.35">
      <c r="AA4103" s="33"/>
      <c r="AB4103" s="33"/>
      <c r="AC4103" s="33"/>
      <c r="AN4103" s="89"/>
      <c r="BL4103" s="42"/>
      <c r="BV4103" s="42"/>
      <c r="BW4103" s="42"/>
      <c r="CY4103" s="19">
        <v>0</v>
      </c>
      <c r="CZ4103" s="19">
        <v>0</v>
      </c>
      <c r="DA4103" s="19">
        <f t="shared" si="118"/>
        <v>0</v>
      </c>
    </row>
    <row r="4104" spans="27:105" x14ac:dyDescent="0.35">
      <c r="AA4104" s="33"/>
      <c r="AB4104" s="33"/>
      <c r="AC4104" s="33"/>
      <c r="AN4104" s="89"/>
      <c r="BL4104" s="42"/>
      <c r="BV4104" s="42"/>
      <c r="BW4104" s="42"/>
      <c r="CY4104" s="19">
        <v>0</v>
      </c>
      <c r="CZ4104" s="19">
        <v>0</v>
      </c>
      <c r="DA4104" s="19">
        <f t="shared" si="118"/>
        <v>0</v>
      </c>
    </row>
    <row r="4105" spans="27:105" x14ac:dyDescent="0.35">
      <c r="AA4105" s="33"/>
      <c r="AB4105" s="33"/>
      <c r="AC4105" s="33"/>
      <c r="AN4105" s="89"/>
      <c r="BL4105" s="42"/>
      <c r="BV4105" s="42"/>
      <c r="BW4105" s="42"/>
      <c r="CY4105" s="19">
        <v>0</v>
      </c>
      <c r="CZ4105" s="19">
        <v>0</v>
      </c>
      <c r="DA4105" s="19">
        <f t="shared" si="118"/>
        <v>0</v>
      </c>
    </row>
    <row r="4106" spans="27:105" x14ac:dyDescent="0.35">
      <c r="AA4106" s="33"/>
      <c r="AB4106" s="33"/>
      <c r="AC4106" s="33"/>
      <c r="AN4106" s="89"/>
      <c r="BL4106" s="42"/>
      <c r="BV4106" s="42"/>
      <c r="BW4106" s="42"/>
      <c r="CY4106" s="19">
        <v>0</v>
      </c>
      <c r="CZ4106" s="19">
        <v>0</v>
      </c>
      <c r="DA4106" s="19">
        <f t="shared" si="118"/>
        <v>0</v>
      </c>
    </row>
    <row r="4107" spans="27:105" x14ac:dyDescent="0.35">
      <c r="AA4107" s="33"/>
      <c r="AB4107" s="33"/>
      <c r="AC4107" s="33"/>
      <c r="AN4107" s="89"/>
      <c r="BL4107" s="42"/>
      <c r="BV4107" s="42"/>
      <c r="BW4107" s="42"/>
      <c r="CY4107" s="19">
        <v>0</v>
      </c>
      <c r="CZ4107" s="19">
        <v>0</v>
      </c>
      <c r="DA4107" s="19">
        <f t="shared" si="118"/>
        <v>0</v>
      </c>
    </row>
    <row r="4108" spans="27:105" x14ac:dyDescent="0.35">
      <c r="AA4108" s="33"/>
      <c r="AB4108" s="33"/>
      <c r="AC4108" s="33"/>
      <c r="AN4108" s="89"/>
      <c r="BL4108" s="42"/>
      <c r="BV4108" s="42"/>
      <c r="BW4108" s="42"/>
      <c r="CY4108" s="19">
        <v>0</v>
      </c>
      <c r="CZ4108" s="19">
        <v>0</v>
      </c>
      <c r="DA4108" s="19">
        <f t="shared" si="118"/>
        <v>0</v>
      </c>
    </row>
    <row r="4109" spans="27:105" x14ac:dyDescent="0.35">
      <c r="AA4109" s="33"/>
      <c r="AB4109" s="33"/>
      <c r="AC4109" s="33"/>
      <c r="AN4109" s="89"/>
      <c r="BL4109" s="42"/>
      <c r="BV4109" s="42"/>
      <c r="BW4109" s="42"/>
      <c r="CY4109" s="19">
        <v>1541.70495491</v>
      </c>
      <c r="CZ4109" s="19">
        <v>0</v>
      </c>
      <c r="DA4109" s="19">
        <f t="shared" si="118"/>
        <v>1541.70495491</v>
      </c>
    </row>
    <row r="4110" spans="27:105" x14ac:dyDescent="0.35">
      <c r="AA4110" s="33"/>
      <c r="AB4110" s="33"/>
      <c r="AC4110" s="33"/>
      <c r="AN4110" s="89"/>
      <c r="BL4110" s="42"/>
      <c r="BV4110" s="42"/>
      <c r="BW4110" s="42"/>
      <c r="CY4110" s="19">
        <v>0</v>
      </c>
      <c r="CZ4110" s="19">
        <v>0</v>
      </c>
      <c r="DA4110" s="19">
        <f t="shared" si="118"/>
        <v>0</v>
      </c>
    </row>
    <row r="4111" spans="27:105" x14ac:dyDescent="0.35">
      <c r="AA4111" s="33"/>
      <c r="AB4111" s="33"/>
      <c r="AC4111" s="33"/>
      <c r="AN4111" s="89"/>
      <c r="BL4111" s="42"/>
      <c r="BV4111" s="42"/>
      <c r="BW4111" s="42"/>
      <c r="CY4111" s="19">
        <v>2317.2569881099998</v>
      </c>
      <c r="CZ4111" s="19">
        <v>0</v>
      </c>
      <c r="DA4111" s="19">
        <f t="shared" si="118"/>
        <v>2317.2569881099998</v>
      </c>
    </row>
    <row r="4112" spans="27:105" x14ac:dyDescent="0.35">
      <c r="AA4112" s="33"/>
      <c r="AB4112" s="33"/>
      <c r="AC4112" s="33"/>
      <c r="AN4112" s="89"/>
      <c r="BL4112" s="42"/>
      <c r="BV4112" s="42"/>
      <c r="BW4112" s="42"/>
      <c r="CY4112" s="19">
        <v>510.76077186999999</v>
      </c>
      <c r="CZ4112" s="19">
        <v>0</v>
      </c>
      <c r="DA4112" s="19">
        <f t="shared" si="118"/>
        <v>510.76077186999999</v>
      </c>
    </row>
    <row r="4113" spans="27:105" x14ac:dyDescent="0.35">
      <c r="AA4113" s="33"/>
      <c r="AB4113" s="33"/>
      <c r="AC4113" s="33"/>
      <c r="AN4113" s="89"/>
      <c r="BL4113" s="42"/>
      <c r="BV4113" s="42"/>
      <c r="BW4113" s="42"/>
      <c r="CY4113" s="19">
        <v>2398.1232297900001</v>
      </c>
      <c r="CZ4113" s="19">
        <v>0</v>
      </c>
      <c r="DA4113" s="19">
        <f t="shared" si="118"/>
        <v>2398.1232297900001</v>
      </c>
    </row>
    <row r="4114" spans="27:105" x14ac:dyDescent="0.35">
      <c r="AA4114" s="33"/>
      <c r="AB4114" s="33"/>
      <c r="AC4114" s="33"/>
      <c r="AN4114" s="89"/>
      <c r="BL4114" s="42"/>
      <c r="BV4114" s="42"/>
      <c r="BW4114" s="42"/>
      <c r="CY4114" s="19">
        <v>0</v>
      </c>
      <c r="CZ4114" s="19">
        <v>0</v>
      </c>
      <c r="DA4114" s="19">
        <f t="shared" si="118"/>
        <v>0</v>
      </c>
    </row>
    <row r="4115" spans="27:105" x14ac:dyDescent="0.35">
      <c r="AA4115" s="33"/>
      <c r="AB4115" s="33"/>
      <c r="AC4115" s="33"/>
      <c r="AN4115" s="89"/>
      <c r="BL4115" s="42"/>
      <c r="BV4115" s="42"/>
      <c r="BW4115" s="42"/>
      <c r="CY4115" s="19">
        <v>2832.1540553200002</v>
      </c>
      <c r="CZ4115" s="19">
        <v>0</v>
      </c>
      <c r="DA4115" s="19">
        <f t="shared" si="118"/>
        <v>2832.1540553200002</v>
      </c>
    </row>
    <row r="4116" spans="27:105" x14ac:dyDescent="0.35">
      <c r="AA4116" s="33"/>
      <c r="AB4116" s="33"/>
      <c r="AC4116" s="33"/>
      <c r="AN4116" s="89"/>
      <c r="BL4116" s="42"/>
      <c r="BV4116" s="42"/>
      <c r="BW4116" s="42"/>
      <c r="CY4116" s="19">
        <v>0</v>
      </c>
      <c r="CZ4116" s="19">
        <v>0</v>
      </c>
      <c r="DA4116" s="19">
        <f t="shared" si="118"/>
        <v>0</v>
      </c>
    </row>
    <row r="4117" spans="27:105" x14ac:dyDescent="0.35">
      <c r="AA4117" s="33"/>
      <c r="AB4117" s="33"/>
      <c r="AC4117" s="33"/>
      <c r="AN4117" s="89"/>
      <c r="BL4117" s="42"/>
      <c r="BV4117" s="42"/>
      <c r="BW4117" s="42"/>
      <c r="CY4117" s="19">
        <v>0</v>
      </c>
      <c r="CZ4117" s="19">
        <v>0</v>
      </c>
      <c r="DA4117" s="19">
        <f t="shared" si="118"/>
        <v>0</v>
      </c>
    </row>
    <row r="4118" spans="27:105" x14ac:dyDescent="0.35">
      <c r="AA4118" s="33"/>
      <c r="AB4118" s="33"/>
      <c r="AC4118" s="33"/>
      <c r="AN4118" s="89"/>
      <c r="BL4118" s="42"/>
      <c r="BV4118" s="42"/>
      <c r="BW4118" s="42"/>
      <c r="CY4118" s="19">
        <v>0</v>
      </c>
      <c r="CZ4118" s="19">
        <v>0</v>
      </c>
      <c r="DA4118" s="19">
        <f t="shared" si="118"/>
        <v>0</v>
      </c>
    </row>
    <row r="4119" spans="27:105" x14ac:dyDescent="0.35">
      <c r="AA4119" s="33"/>
      <c r="AB4119" s="33"/>
      <c r="AC4119" s="33"/>
      <c r="AN4119" s="89"/>
      <c r="BL4119" s="42"/>
      <c r="BV4119" s="42"/>
      <c r="BW4119" s="42"/>
      <c r="CY4119" s="19">
        <v>0</v>
      </c>
      <c r="CZ4119" s="19">
        <v>0</v>
      </c>
      <c r="DA4119" s="19">
        <f t="shared" si="118"/>
        <v>0</v>
      </c>
    </row>
    <row r="4120" spans="27:105" x14ac:dyDescent="0.35">
      <c r="AA4120" s="33"/>
      <c r="AB4120" s="33"/>
      <c r="AC4120" s="33"/>
      <c r="AN4120" s="89"/>
      <c r="BL4120" s="42"/>
      <c r="BV4120" s="42"/>
      <c r="BW4120" s="42"/>
      <c r="CY4120" s="19">
        <v>0</v>
      </c>
      <c r="CZ4120" s="19">
        <v>3000</v>
      </c>
      <c r="DA4120" s="19">
        <f t="shared" si="118"/>
        <v>-3000</v>
      </c>
    </row>
    <row r="4121" spans="27:105" x14ac:dyDescent="0.35">
      <c r="AA4121" s="33"/>
      <c r="AB4121" s="33"/>
      <c r="AC4121" s="33"/>
      <c r="AN4121" s="89"/>
      <c r="BL4121" s="42"/>
      <c r="BV4121" s="42"/>
      <c r="BW4121" s="42"/>
      <c r="CY4121" s="19">
        <v>0</v>
      </c>
      <c r="CZ4121" s="19">
        <v>1434.7826087000001</v>
      </c>
      <c r="DA4121" s="19">
        <f t="shared" si="118"/>
        <v>-1434.7826087000001</v>
      </c>
    </row>
    <row r="4122" spans="27:105" x14ac:dyDescent="0.35">
      <c r="AA4122" s="33"/>
      <c r="AB4122" s="33"/>
      <c r="AC4122" s="33"/>
      <c r="AN4122" s="89"/>
      <c r="BL4122" s="42"/>
      <c r="BV4122" s="42"/>
      <c r="BW4122" s="42"/>
      <c r="CY4122" s="19">
        <v>0</v>
      </c>
      <c r="CZ4122" s="19">
        <v>0</v>
      </c>
      <c r="DA4122" s="19">
        <f t="shared" si="118"/>
        <v>0</v>
      </c>
    </row>
    <row r="4123" spans="27:105" x14ac:dyDescent="0.35">
      <c r="AA4123" s="33"/>
      <c r="AB4123" s="33"/>
      <c r="AC4123" s="33"/>
      <c r="AN4123" s="89"/>
      <c r="BL4123" s="42"/>
      <c r="BV4123" s="42"/>
      <c r="BW4123" s="42"/>
      <c r="CY4123" s="19">
        <v>0</v>
      </c>
      <c r="CZ4123" s="19">
        <v>3000</v>
      </c>
      <c r="DA4123" s="19">
        <f t="shared" si="118"/>
        <v>-3000</v>
      </c>
    </row>
    <row r="4124" spans="27:105" x14ac:dyDescent="0.35">
      <c r="AA4124" s="33"/>
      <c r="AB4124" s="33"/>
      <c r="AC4124" s="33"/>
      <c r="AN4124" s="89"/>
      <c r="BL4124" s="42"/>
      <c r="BV4124" s="42"/>
      <c r="BW4124" s="42"/>
      <c r="CY4124" s="19">
        <v>0</v>
      </c>
      <c r="CZ4124" s="19">
        <v>3000</v>
      </c>
      <c r="DA4124" s="19">
        <f t="shared" si="118"/>
        <v>-3000</v>
      </c>
    </row>
    <row r="4125" spans="27:105" x14ac:dyDescent="0.35">
      <c r="AA4125" s="33"/>
      <c r="AB4125" s="33"/>
      <c r="AC4125" s="33"/>
      <c r="AN4125" s="89"/>
      <c r="BL4125" s="42"/>
      <c r="BV4125" s="42"/>
      <c r="BW4125" s="42"/>
      <c r="CY4125" s="19">
        <v>0</v>
      </c>
      <c r="CZ4125" s="19">
        <v>0</v>
      </c>
      <c r="DA4125" s="19">
        <f t="shared" si="118"/>
        <v>0</v>
      </c>
    </row>
    <row r="4126" spans="27:105" x14ac:dyDescent="0.35">
      <c r="AA4126" s="33"/>
      <c r="AB4126" s="33"/>
      <c r="AC4126" s="33"/>
      <c r="AN4126" s="89"/>
      <c r="BL4126" s="42"/>
      <c r="BV4126" s="42"/>
      <c r="BW4126" s="42"/>
      <c r="CY4126" s="19">
        <v>0</v>
      </c>
      <c r="CZ4126" s="19">
        <v>0</v>
      </c>
      <c r="DA4126" s="19">
        <f t="shared" si="118"/>
        <v>0</v>
      </c>
    </row>
    <row r="4127" spans="27:105" x14ac:dyDescent="0.35">
      <c r="AA4127" s="33"/>
      <c r="AB4127" s="33"/>
      <c r="AC4127" s="33"/>
      <c r="AN4127" s="89"/>
      <c r="BL4127" s="42"/>
      <c r="BV4127" s="42"/>
      <c r="BW4127" s="42"/>
      <c r="CY4127" s="19">
        <v>0</v>
      </c>
      <c r="CZ4127" s="19">
        <v>0</v>
      </c>
      <c r="DA4127" s="19">
        <f t="shared" si="118"/>
        <v>0</v>
      </c>
    </row>
    <row r="4128" spans="27:105" x14ac:dyDescent="0.35">
      <c r="AA4128" s="33"/>
      <c r="AB4128" s="33"/>
      <c r="AC4128" s="33"/>
      <c r="AN4128" s="89"/>
      <c r="BL4128" s="42"/>
      <c r="BV4128" s="42"/>
      <c r="BW4128" s="42"/>
      <c r="CY4128" s="19">
        <v>87.250325810000007</v>
      </c>
      <c r="CZ4128" s="19">
        <v>0</v>
      </c>
      <c r="DA4128" s="19">
        <f t="shared" si="118"/>
        <v>87.250325810000007</v>
      </c>
    </row>
    <row r="4129" spans="27:105" x14ac:dyDescent="0.35">
      <c r="AA4129" s="33"/>
      <c r="AB4129" s="33"/>
      <c r="AC4129" s="33"/>
      <c r="AN4129" s="89"/>
      <c r="BL4129" s="42"/>
      <c r="BV4129" s="42"/>
      <c r="BW4129" s="42"/>
      <c r="CY4129" s="19">
        <v>0</v>
      </c>
      <c r="CZ4129" s="19">
        <v>0</v>
      </c>
      <c r="DA4129" s="19">
        <f t="shared" si="118"/>
        <v>0</v>
      </c>
    </row>
    <row r="4130" spans="27:105" x14ac:dyDescent="0.35">
      <c r="AA4130" s="33"/>
      <c r="AB4130" s="33"/>
      <c r="AC4130" s="33"/>
      <c r="AN4130" s="89"/>
      <c r="BL4130" s="42"/>
      <c r="BV4130" s="42"/>
      <c r="BW4130" s="42"/>
      <c r="CY4130" s="19">
        <v>666.30064255000002</v>
      </c>
      <c r="CZ4130" s="19">
        <v>0</v>
      </c>
      <c r="DA4130" s="19">
        <f t="shared" si="118"/>
        <v>666.30064255000002</v>
      </c>
    </row>
    <row r="4131" spans="27:105" x14ac:dyDescent="0.35">
      <c r="AA4131" s="33"/>
      <c r="AB4131" s="33"/>
      <c r="AC4131" s="33"/>
      <c r="AN4131" s="89"/>
      <c r="BL4131" s="42"/>
      <c r="BV4131" s="42"/>
      <c r="BW4131" s="42"/>
      <c r="CY4131" s="19">
        <v>2477.4355414299998</v>
      </c>
      <c r="CZ4131" s="19">
        <v>0</v>
      </c>
      <c r="DA4131" s="19">
        <f t="shared" si="118"/>
        <v>2477.4355414299998</v>
      </c>
    </row>
    <row r="4132" spans="27:105" x14ac:dyDescent="0.35">
      <c r="AA4132" s="33"/>
      <c r="AB4132" s="33"/>
      <c r="AC4132" s="33"/>
      <c r="AN4132" s="89"/>
      <c r="BL4132" s="42"/>
      <c r="BV4132" s="42"/>
      <c r="BW4132" s="42"/>
      <c r="CY4132" s="19">
        <v>1315.1819234</v>
      </c>
      <c r="CZ4132" s="19">
        <v>0</v>
      </c>
      <c r="DA4132" s="19">
        <f t="shared" si="118"/>
        <v>1315.1819234</v>
      </c>
    </row>
    <row r="4133" spans="27:105" x14ac:dyDescent="0.35">
      <c r="AA4133" s="33"/>
      <c r="AB4133" s="33"/>
      <c r="AC4133" s="33"/>
      <c r="AN4133" s="89"/>
      <c r="BL4133" s="42"/>
      <c r="BV4133" s="42"/>
      <c r="BW4133" s="42"/>
      <c r="CY4133" s="19">
        <v>891.13552765999998</v>
      </c>
      <c r="CZ4133" s="19">
        <v>0</v>
      </c>
      <c r="DA4133" s="19">
        <f t="shared" si="118"/>
        <v>891.13552765999998</v>
      </c>
    </row>
    <row r="4134" spans="27:105" x14ac:dyDescent="0.35">
      <c r="AA4134" s="33"/>
      <c r="AB4134" s="33"/>
      <c r="AC4134" s="33"/>
      <c r="AN4134" s="89"/>
      <c r="BL4134" s="42"/>
      <c r="BV4134" s="42"/>
      <c r="BW4134" s="42"/>
      <c r="CY4134" s="19">
        <v>250.31721277</v>
      </c>
      <c r="CZ4134" s="19">
        <v>0</v>
      </c>
      <c r="DA4134" s="19">
        <f t="shared" si="118"/>
        <v>250.31721277</v>
      </c>
    </row>
    <row r="4135" spans="27:105" x14ac:dyDescent="0.35">
      <c r="AA4135" s="33"/>
      <c r="AB4135" s="33"/>
      <c r="AC4135" s="33"/>
      <c r="AN4135" s="89"/>
      <c r="BL4135" s="42"/>
      <c r="BV4135" s="42"/>
      <c r="BW4135" s="42"/>
      <c r="CY4135" s="19">
        <v>0</v>
      </c>
      <c r="CZ4135" s="19">
        <v>0</v>
      </c>
      <c r="DA4135" s="19">
        <f t="shared" si="118"/>
        <v>0</v>
      </c>
    </row>
    <row r="4136" spans="27:105" x14ac:dyDescent="0.35">
      <c r="AA4136" s="33"/>
      <c r="AB4136" s="33"/>
      <c r="AC4136" s="33"/>
      <c r="AN4136" s="89"/>
      <c r="BL4136" s="42"/>
      <c r="BV4136" s="42"/>
      <c r="BW4136" s="42"/>
      <c r="CY4136" s="19">
        <v>1929.9742510599999</v>
      </c>
      <c r="CZ4136" s="19">
        <v>0</v>
      </c>
      <c r="DA4136" s="19">
        <f t="shared" si="118"/>
        <v>1929.9742510599999</v>
      </c>
    </row>
    <row r="4137" spans="27:105" x14ac:dyDescent="0.35">
      <c r="AA4137" s="33"/>
      <c r="AB4137" s="33"/>
      <c r="AC4137" s="33"/>
      <c r="AN4137" s="89"/>
      <c r="BL4137" s="42"/>
      <c r="BV4137" s="42"/>
      <c r="BW4137" s="42"/>
      <c r="CY4137" s="19">
        <v>0</v>
      </c>
      <c r="CZ4137" s="19">
        <v>0</v>
      </c>
      <c r="DA4137" s="19">
        <f t="shared" si="118"/>
        <v>0</v>
      </c>
    </row>
    <row r="4138" spans="27:105" x14ac:dyDescent="0.35">
      <c r="AA4138" s="33"/>
      <c r="AB4138" s="33"/>
      <c r="AC4138" s="33"/>
      <c r="AN4138" s="89"/>
      <c r="BL4138" s="42"/>
      <c r="BV4138" s="42"/>
      <c r="BW4138" s="42"/>
      <c r="CY4138" s="19">
        <v>0</v>
      </c>
      <c r="CZ4138" s="19">
        <v>0</v>
      </c>
      <c r="DA4138" s="19">
        <f t="shared" si="118"/>
        <v>0</v>
      </c>
    </row>
    <row r="4139" spans="27:105" x14ac:dyDescent="0.35">
      <c r="AA4139" s="33"/>
      <c r="AB4139" s="33"/>
      <c r="AC4139" s="33"/>
      <c r="AN4139" s="89"/>
      <c r="BL4139" s="42"/>
      <c r="BV4139" s="42"/>
      <c r="BW4139" s="42"/>
      <c r="CY4139" s="19">
        <v>1982.40457532</v>
      </c>
      <c r="CZ4139" s="19">
        <v>0</v>
      </c>
      <c r="DA4139" s="19">
        <f t="shared" si="118"/>
        <v>1982.40457532</v>
      </c>
    </row>
    <row r="4140" spans="27:105" x14ac:dyDescent="0.35">
      <c r="AA4140" s="33"/>
      <c r="AB4140" s="33"/>
      <c r="AC4140" s="33"/>
      <c r="AN4140" s="89"/>
      <c r="BL4140" s="42"/>
      <c r="BV4140" s="42"/>
      <c r="BW4140" s="42"/>
      <c r="CY4140" s="19">
        <v>0</v>
      </c>
      <c r="CZ4140" s="19">
        <v>0</v>
      </c>
      <c r="DA4140" s="19">
        <f t="shared" si="118"/>
        <v>0</v>
      </c>
    </row>
    <row r="4141" spans="27:105" x14ac:dyDescent="0.35">
      <c r="AA4141" s="33"/>
      <c r="AB4141" s="33"/>
      <c r="AC4141" s="33"/>
      <c r="AN4141" s="89"/>
      <c r="BL4141" s="42"/>
      <c r="BV4141" s="42"/>
      <c r="BW4141" s="42"/>
      <c r="CY4141" s="19">
        <v>0</v>
      </c>
      <c r="CZ4141" s="19">
        <v>0</v>
      </c>
      <c r="DA4141" s="19">
        <f t="shared" si="118"/>
        <v>0</v>
      </c>
    </row>
    <row r="4142" spans="27:105" x14ac:dyDescent="0.35">
      <c r="AA4142" s="33"/>
      <c r="AB4142" s="33"/>
      <c r="AC4142" s="33"/>
      <c r="AN4142" s="89"/>
      <c r="BL4142" s="42"/>
      <c r="BV4142" s="42"/>
      <c r="BW4142" s="42"/>
      <c r="CY4142" s="19">
        <v>0</v>
      </c>
      <c r="CZ4142" s="19">
        <v>0</v>
      </c>
      <c r="DA4142" s="19">
        <f t="shared" si="118"/>
        <v>0</v>
      </c>
    </row>
    <row r="4143" spans="27:105" x14ac:dyDescent="0.35">
      <c r="AA4143" s="33"/>
      <c r="AB4143" s="33"/>
      <c r="AC4143" s="33"/>
      <c r="AN4143" s="89"/>
      <c r="BL4143" s="42"/>
      <c r="BV4143" s="42"/>
      <c r="BW4143" s="42"/>
      <c r="CY4143" s="19">
        <v>0</v>
      </c>
      <c r="CZ4143" s="19">
        <v>0</v>
      </c>
      <c r="DA4143" s="19">
        <f t="shared" si="118"/>
        <v>0</v>
      </c>
    </row>
    <row r="4144" spans="27:105" x14ac:dyDescent="0.35">
      <c r="AA4144" s="33"/>
      <c r="AB4144" s="33"/>
      <c r="AC4144" s="33"/>
      <c r="AN4144" s="89"/>
      <c r="BL4144" s="42"/>
      <c r="BV4144" s="42"/>
      <c r="BW4144" s="42"/>
      <c r="CY4144" s="19">
        <v>0</v>
      </c>
      <c r="CZ4144" s="19">
        <v>0</v>
      </c>
      <c r="DA4144" s="19">
        <f t="shared" si="118"/>
        <v>0</v>
      </c>
    </row>
    <row r="4145" spans="27:105" x14ac:dyDescent="0.35">
      <c r="AA4145" s="33"/>
      <c r="AB4145" s="33"/>
      <c r="AC4145" s="33"/>
      <c r="AN4145" s="89"/>
      <c r="BL4145" s="42"/>
      <c r="BV4145" s="42"/>
      <c r="BW4145" s="42"/>
      <c r="CY4145" s="19">
        <v>0</v>
      </c>
      <c r="CZ4145" s="19">
        <v>1527.1184978700001</v>
      </c>
      <c r="DA4145" s="19">
        <f t="shared" si="118"/>
        <v>-1527.1184978700001</v>
      </c>
    </row>
    <row r="4146" spans="27:105" x14ac:dyDescent="0.35">
      <c r="AA4146" s="33"/>
      <c r="AB4146" s="33"/>
      <c r="AC4146" s="33"/>
      <c r="AN4146" s="89"/>
      <c r="BL4146" s="42"/>
      <c r="BV4146" s="42"/>
      <c r="BW4146" s="42"/>
      <c r="CY4146" s="19">
        <v>0</v>
      </c>
      <c r="CZ4146" s="19">
        <v>2907.6641108200001</v>
      </c>
      <c r="DA4146" s="19">
        <f t="shared" si="118"/>
        <v>-2907.6641108200001</v>
      </c>
    </row>
    <row r="4147" spans="27:105" x14ac:dyDescent="0.35">
      <c r="AA4147" s="33"/>
      <c r="AB4147" s="33"/>
      <c r="AC4147" s="33"/>
      <c r="AN4147" s="89"/>
      <c r="BL4147" s="42"/>
      <c r="BV4147" s="42"/>
      <c r="BW4147" s="42"/>
      <c r="CY4147" s="19">
        <v>0</v>
      </c>
      <c r="CZ4147" s="19">
        <v>3000</v>
      </c>
      <c r="DA4147" s="19">
        <f t="shared" si="118"/>
        <v>-3000</v>
      </c>
    </row>
    <row r="4148" spans="27:105" x14ac:dyDescent="0.35">
      <c r="AA4148" s="33"/>
      <c r="AB4148" s="33"/>
      <c r="AC4148" s="33"/>
      <c r="AN4148" s="89"/>
      <c r="BL4148" s="42"/>
      <c r="BV4148" s="42"/>
      <c r="BW4148" s="42"/>
      <c r="CY4148" s="19">
        <v>0</v>
      </c>
      <c r="CZ4148" s="19">
        <v>3000</v>
      </c>
      <c r="DA4148" s="19">
        <f t="shared" si="118"/>
        <v>-3000</v>
      </c>
    </row>
    <row r="4149" spans="27:105" x14ac:dyDescent="0.35">
      <c r="AA4149" s="33"/>
      <c r="AB4149" s="33"/>
      <c r="AC4149" s="33"/>
      <c r="AN4149" s="89"/>
      <c r="BL4149" s="42"/>
      <c r="BV4149" s="42"/>
      <c r="BW4149" s="42"/>
      <c r="CY4149" s="19">
        <v>0</v>
      </c>
      <c r="CZ4149" s="19">
        <v>0</v>
      </c>
      <c r="DA4149" s="19">
        <f t="shared" si="118"/>
        <v>0</v>
      </c>
    </row>
    <row r="4150" spans="27:105" x14ac:dyDescent="0.35">
      <c r="AA4150" s="33"/>
      <c r="AB4150" s="33"/>
      <c r="AC4150" s="33"/>
      <c r="AN4150" s="89"/>
      <c r="BL4150" s="42"/>
      <c r="BV4150" s="42"/>
      <c r="BW4150" s="42"/>
      <c r="CY4150" s="19">
        <v>0</v>
      </c>
      <c r="CZ4150" s="19">
        <v>0</v>
      </c>
      <c r="DA4150" s="19">
        <f t="shared" si="118"/>
        <v>0</v>
      </c>
    </row>
    <row r="4151" spans="27:105" x14ac:dyDescent="0.35">
      <c r="AA4151" s="33"/>
      <c r="AB4151" s="33"/>
      <c r="AC4151" s="33"/>
      <c r="AN4151" s="89"/>
      <c r="BL4151" s="42"/>
      <c r="BV4151" s="42"/>
      <c r="BW4151" s="42"/>
      <c r="CY4151" s="19">
        <v>0</v>
      </c>
      <c r="CZ4151" s="19">
        <v>0</v>
      </c>
      <c r="DA4151" s="19">
        <f t="shared" si="118"/>
        <v>0</v>
      </c>
    </row>
    <row r="4152" spans="27:105" x14ac:dyDescent="0.35">
      <c r="AA4152" s="33"/>
      <c r="AB4152" s="33"/>
      <c r="AC4152" s="33"/>
      <c r="AN4152" s="89"/>
      <c r="BL4152" s="42"/>
      <c r="BV4152" s="42"/>
      <c r="BW4152" s="42"/>
      <c r="CY4152" s="19">
        <v>0</v>
      </c>
      <c r="CZ4152" s="19">
        <v>0</v>
      </c>
      <c r="DA4152" s="19">
        <f t="shared" si="118"/>
        <v>0</v>
      </c>
    </row>
    <row r="4153" spans="27:105" x14ac:dyDescent="0.35">
      <c r="AA4153" s="33"/>
      <c r="AB4153" s="33"/>
      <c r="AC4153" s="33"/>
      <c r="AN4153" s="89"/>
      <c r="BL4153" s="42"/>
      <c r="BV4153" s="42"/>
      <c r="BW4153" s="42"/>
      <c r="CY4153" s="19">
        <v>0</v>
      </c>
      <c r="CZ4153" s="19">
        <v>0</v>
      </c>
      <c r="DA4153" s="19">
        <f t="shared" si="118"/>
        <v>0</v>
      </c>
    </row>
    <row r="4154" spans="27:105" x14ac:dyDescent="0.35">
      <c r="AA4154" s="33"/>
      <c r="AB4154" s="33"/>
      <c r="AC4154" s="33"/>
      <c r="AN4154" s="89"/>
      <c r="BL4154" s="42"/>
      <c r="BV4154" s="42"/>
      <c r="BW4154" s="42"/>
      <c r="CY4154" s="19">
        <v>0</v>
      </c>
      <c r="CZ4154" s="19">
        <v>0</v>
      </c>
      <c r="DA4154" s="19">
        <f t="shared" si="118"/>
        <v>0</v>
      </c>
    </row>
    <row r="4155" spans="27:105" x14ac:dyDescent="0.35">
      <c r="AA4155" s="33"/>
      <c r="AB4155" s="33"/>
      <c r="AC4155" s="33"/>
      <c r="AN4155" s="89"/>
      <c r="BL4155" s="42"/>
      <c r="BV4155" s="42"/>
      <c r="BW4155" s="42"/>
      <c r="CY4155" s="19">
        <v>0</v>
      </c>
      <c r="CZ4155" s="19">
        <v>0</v>
      </c>
      <c r="DA4155" s="19">
        <f t="shared" si="118"/>
        <v>0</v>
      </c>
    </row>
    <row r="4156" spans="27:105" x14ac:dyDescent="0.35">
      <c r="AA4156" s="33"/>
      <c r="AB4156" s="33"/>
      <c r="AC4156" s="33"/>
      <c r="AN4156" s="89"/>
      <c r="BL4156" s="42"/>
      <c r="BV4156" s="42"/>
      <c r="BW4156" s="42"/>
      <c r="CY4156" s="19">
        <v>14.5409234</v>
      </c>
      <c r="CZ4156" s="19">
        <v>0</v>
      </c>
      <c r="DA4156" s="19">
        <f t="shared" si="118"/>
        <v>14.5409234</v>
      </c>
    </row>
    <row r="4157" spans="27:105" x14ac:dyDescent="0.35">
      <c r="AA4157" s="33"/>
      <c r="AB4157" s="33"/>
      <c r="AC4157" s="33"/>
      <c r="AN4157" s="89"/>
      <c r="BL4157" s="42"/>
      <c r="BV4157" s="42"/>
      <c r="BW4157" s="42"/>
      <c r="CY4157" s="19">
        <v>0</v>
      </c>
      <c r="CZ4157" s="19">
        <v>0</v>
      </c>
      <c r="DA4157" s="19">
        <f t="shared" si="118"/>
        <v>0</v>
      </c>
    </row>
    <row r="4158" spans="27:105" x14ac:dyDescent="0.35">
      <c r="AA4158" s="33"/>
      <c r="AB4158" s="33"/>
      <c r="AC4158" s="33"/>
      <c r="AN4158" s="89"/>
      <c r="BL4158" s="42"/>
      <c r="BV4158" s="42"/>
      <c r="BW4158" s="42"/>
      <c r="CY4158" s="19">
        <v>0</v>
      </c>
      <c r="CZ4158" s="19">
        <v>0</v>
      </c>
      <c r="DA4158" s="19">
        <f t="shared" si="118"/>
        <v>0</v>
      </c>
    </row>
    <row r="4159" spans="27:105" x14ac:dyDescent="0.35">
      <c r="AA4159" s="33"/>
      <c r="AB4159" s="33"/>
      <c r="AC4159" s="33"/>
      <c r="AN4159" s="89"/>
      <c r="BL4159" s="42"/>
      <c r="BV4159" s="42"/>
      <c r="BW4159" s="42"/>
      <c r="CY4159" s="19">
        <v>0</v>
      </c>
      <c r="CZ4159" s="19">
        <v>0</v>
      </c>
      <c r="DA4159" s="19">
        <f t="shared" si="118"/>
        <v>0</v>
      </c>
    </row>
    <row r="4160" spans="27:105" x14ac:dyDescent="0.35">
      <c r="AA4160" s="33"/>
      <c r="AB4160" s="33"/>
      <c r="AC4160" s="33"/>
      <c r="AN4160" s="89"/>
      <c r="BL4160" s="42"/>
      <c r="BV4160" s="42"/>
      <c r="BW4160" s="42"/>
      <c r="CY4160" s="19">
        <v>1084.2079080000001</v>
      </c>
      <c r="CZ4160" s="19">
        <v>0</v>
      </c>
      <c r="DA4160" s="19">
        <f t="shared" si="118"/>
        <v>1084.2079080000001</v>
      </c>
    </row>
    <row r="4161" spans="27:105" x14ac:dyDescent="0.35">
      <c r="AA4161" s="33"/>
      <c r="AB4161" s="33"/>
      <c r="AC4161" s="33"/>
      <c r="AN4161" s="89"/>
      <c r="BL4161" s="42"/>
      <c r="BV4161" s="42"/>
      <c r="BW4161" s="42"/>
      <c r="CY4161" s="19">
        <v>59.742229790000003</v>
      </c>
      <c r="CZ4161" s="19">
        <v>0</v>
      </c>
      <c r="DA4161" s="19">
        <f t="shared" si="118"/>
        <v>59.742229790000003</v>
      </c>
    </row>
    <row r="4162" spans="27:105" x14ac:dyDescent="0.35">
      <c r="AA4162" s="33"/>
      <c r="AB4162" s="33"/>
      <c r="AC4162" s="33"/>
      <c r="AN4162" s="89"/>
      <c r="BL4162" s="42"/>
      <c r="BV4162" s="42"/>
      <c r="BW4162" s="42"/>
      <c r="CY4162" s="19">
        <v>0</v>
      </c>
      <c r="CZ4162" s="19">
        <v>0</v>
      </c>
      <c r="DA4162" s="19">
        <f t="shared" si="118"/>
        <v>0</v>
      </c>
    </row>
    <row r="4163" spans="27:105" x14ac:dyDescent="0.35">
      <c r="AA4163" s="33"/>
      <c r="AB4163" s="33"/>
      <c r="AC4163" s="33"/>
      <c r="AN4163" s="89"/>
      <c r="BL4163" s="42"/>
      <c r="BV4163" s="42"/>
      <c r="BW4163" s="42"/>
      <c r="CY4163" s="19">
        <v>0</v>
      </c>
      <c r="CZ4163" s="19">
        <v>0</v>
      </c>
      <c r="DA4163" s="19">
        <f t="shared" si="118"/>
        <v>0</v>
      </c>
    </row>
    <row r="4164" spans="27:105" x14ac:dyDescent="0.35">
      <c r="AA4164" s="33"/>
      <c r="AB4164" s="33"/>
      <c r="AC4164" s="33"/>
      <c r="AN4164" s="89"/>
      <c r="BL4164" s="42"/>
      <c r="BV4164" s="42"/>
      <c r="BW4164" s="42"/>
      <c r="CY4164" s="19">
        <v>0</v>
      </c>
      <c r="CZ4164" s="19">
        <v>0</v>
      </c>
      <c r="DA4164" s="19">
        <f t="shared" si="118"/>
        <v>0</v>
      </c>
    </row>
    <row r="4165" spans="27:105" x14ac:dyDescent="0.35">
      <c r="AA4165" s="33"/>
      <c r="AB4165" s="33"/>
      <c r="AC4165" s="33"/>
      <c r="AN4165" s="89"/>
      <c r="BL4165" s="42"/>
      <c r="BV4165" s="42"/>
      <c r="BW4165" s="42"/>
      <c r="CY4165" s="19">
        <v>0</v>
      </c>
      <c r="CZ4165" s="19">
        <v>0</v>
      </c>
      <c r="DA4165" s="19">
        <f t="shared" si="118"/>
        <v>0</v>
      </c>
    </row>
    <row r="4166" spans="27:105" x14ac:dyDescent="0.35">
      <c r="AA4166" s="33"/>
      <c r="AB4166" s="33"/>
      <c r="AC4166" s="33"/>
      <c r="AN4166" s="89"/>
      <c r="BL4166" s="42"/>
      <c r="BV4166" s="42"/>
      <c r="BW4166" s="42"/>
      <c r="CY4166" s="19">
        <v>0</v>
      </c>
      <c r="CZ4166" s="19">
        <v>0</v>
      </c>
      <c r="DA4166" s="19">
        <f t="shared" ref="DA4166:DA4229" si="119">CY4166-CZ4166</f>
        <v>0</v>
      </c>
    </row>
    <row r="4167" spans="27:105" x14ac:dyDescent="0.35">
      <c r="AA4167" s="33"/>
      <c r="AB4167" s="33"/>
      <c r="AC4167" s="33"/>
      <c r="AN4167" s="89"/>
      <c r="BL4167" s="42"/>
      <c r="BV4167" s="42"/>
      <c r="BW4167" s="42"/>
      <c r="CY4167" s="19">
        <v>0</v>
      </c>
      <c r="CZ4167" s="19">
        <v>258.45199787000001</v>
      </c>
      <c r="DA4167" s="19">
        <f t="shared" si="119"/>
        <v>-258.45199787000001</v>
      </c>
    </row>
    <row r="4168" spans="27:105" x14ac:dyDescent="0.35">
      <c r="AA4168" s="33"/>
      <c r="AB4168" s="33"/>
      <c r="AC4168" s="33"/>
      <c r="AN4168" s="89"/>
      <c r="BL4168" s="42"/>
      <c r="BV4168" s="42"/>
      <c r="BW4168" s="42"/>
      <c r="CY4168" s="19">
        <v>0</v>
      </c>
      <c r="CZ4168" s="19">
        <v>0</v>
      </c>
      <c r="DA4168" s="19">
        <f t="shared" si="119"/>
        <v>0</v>
      </c>
    </row>
    <row r="4169" spans="27:105" x14ac:dyDescent="0.35">
      <c r="AA4169" s="33"/>
      <c r="AB4169" s="33"/>
      <c r="AC4169" s="33"/>
      <c r="AN4169" s="89"/>
      <c r="BL4169" s="42"/>
      <c r="BV4169" s="42"/>
      <c r="BW4169" s="42"/>
      <c r="CY4169" s="19">
        <v>0</v>
      </c>
      <c r="CZ4169" s="19">
        <v>0</v>
      </c>
      <c r="DA4169" s="19">
        <f t="shared" si="119"/>
        <v>0</v>
      </c>
    </row>
    <row r="4170" spans="27:105" x14ac:dyDescent="0.35">
      <c r="AA4170" s="33"/>
      <c r="AB4170" s="33"/>
      <c r="AC4170" s="33"/>
      <c r="AN4170" s="89"/>
      <c r="BL4170" s="42"/>
      <c r="BV4170" s="42"/>
      <c r="BW4170" s="42"/>
      <c r="CY4170" s="19">
        <v>0</v>
      </c>
      <c r="CZ4170" s="19">
        <v>407.57563135999999</v>
      </c>
      <c r="DA4170" s="19">
        <f t="shared" si="119"/>
        <v>-407.57563135999999</v>
      </c>
    </row>
    <row r="4171" spans="27:105" x14ac:dyDescent="0.35">
      <c r="AA4171" s="33"/>
      <c r="AB4171" s="33"/>
      <c r="AC4171" s="33"/>
      <c r="AN4171" s="89"/>
      <c r="BL4171" s="42"/>
      <c r="BV4171" s="42"/>
      <c r="BW4171" s="42"/>
      <c r="CY4171" s="19">
        <v>0</v>
      </c>
      <c r="CZ4171" s="19">
        <v>361.16442766</v>
      </c>
      <c r="DA4171" s="19">
        <f t="shared" si="119"/>
        <v>-361.16442766</v>
      </c>
    </row>
    <row r="4172" spans="27:105" x14ac:dyDescent="0.35">
      <c r="AA4172" s="33"/>
      <c r="AB4172" s="33"/>
      <c r="AC4172" s="33"/>
      <c r="AN4172" s="89"/>
      <c r="BL4172" s="42"/>
      <c r="BV4172" s="42"/>
      <c r="BW4172" s="42"/>
      <c r="CY4172" s="19">
        <v>0</v>
      </c>
      <c r="CZ4172" s="19">
        <v>232.03735745</v>
      </c>
      <c r="DA4172" s="19">
        <f t="shared" si="119"/>
        <v>-232.03735745</v>
      </c>
    </row>
    <row r="4173" spans="27:105" x14ac:dyDescent="0.35">
      <c r="AA4173" s="33"/>
      <c r="AB4173" s="33"/>
      <c r="AC4173" s="33"/>
      <c r="AN4173" s="89"/>
      <c r="BL4173" s="42"/>
      <c r="BV4173" s="42"/>
      <c r="BW4173" s="42"/>
      <c r="CY4173" s="19">
        <v>0</v>
      </c>
      <c r="CZ4173" s="19">
        <v>0</v>
      </c>
      <c r="DA4173" s="19">
        <f t="shared" si="119"/>
        <v>0</v>
      </c>
    </row>
    <row r="4174" spans="27:105" x14ac:dyDescent="0.35">
      <c r="AA4174" s="33"/>
      <c r="AB4174" s="33"/>
      <c r="AC4174" s="33"/>
      <c r="AN4174" s="89"/>
      <c r="BL4174" s="42"/>
      <c r="BV4174" s="42"/>
      <c r="BW4174" s="42"/>
      <c r="CY4174" s="19">
        <v>0</v>
      </c>
      <c r="CZ4174" s="19">
        <v>0</v>
      </c>
      <c r="DA4174" s="19">
        <f t="shared" si="119"/>
        <v>0</v>
      </c>
    </row>
    <row r="4175" spans="27:105" x14ac:dyDescent="0.35">
      <c r="AA4175" s="33"/>
      <c r="AB4175" s="33"/>
      <c r="AC4175" s="33"/>
      <c r="AN4175" s="89"/>
      <c r="BL4175" s="42"/>
      <c r="BV4175" s="42"/>
      <c r="BW4175" s="42"/>
      <c r="CY4175" s="19">
        <v>0</v>
      </c>
      <c r="CZ4175" s="19">
        <v>0</v>
      </c>
      <c r="DA4175" s="19">
        <f t="shared" si="119"/>
        <v>0</v>
      </c>
    </row>
    <row r="4176" spans="27:105" x14ac:dyDescent="0.35">
      <c r="AA4176" s="33"/>
      <c r="AB4176" s="33"/>
      <c r="AC4176" s="33"/>
      <c r="AN4176" s="89"/>
      <c r="BL4176" s="42"/>
      <c r="BV4176" s="42"/>
      <c r="BW4176" s="42"/>
      <c r="CY4176" s="19">
        <v>0</v>
      </c>
      <c r="CZ4176" s="19">
        <v>0</v>
      </c>
      <c r="DA4176" s="19">
        <f t="shared" si="119"/>
        <v>0</v>
      </c>
    </row>
    <row r="4177" spans="27:105" x14ac:dyDescent="0.35">
      <c r="AA4177" s="33"/>
      <c r="AB4177" s="33"/>
      <c r="AC4177" s="33"/>
      <c r="AN4177" s="89"/>
      <c r="BL4177" s="42"/>
      <c r="BV4177" s="42"/>
      <c r="BW4177" s="42"/>
      <c r="CY4177" s="19">
        <v>889.37572127999999</v>
      </c>
      <c r="CZ4177" s="19">
        <v>0</v>
      </c>
      <c r="DA4177" s="19">
        <f t="shared" si="119"/>
        <v>889.37572127999999</v>
      </c>
    </row>
    <row r="4178" spans="27:105" x14ac:dyDescent="0.35">
      <c r="AA4178" s="33"/>
      <c r="AB4178" s="33"/>
      <c r="AC4178" s="33"/>
      <c r="AN4178" s="89"/>
      <c r="BL4178" s="42"/>
      <c r="BV4178" s="42"/>
      <c r="BW4178" s="42"/>
      <c r="CY4178" s="19">
        <v>0</v>
      </c>
      <c r="CZ4178" s="19">
        <v>0</v>
      </c>
      <c r="DA4178" s="19">
        <f t="shared" si="119"/>
        <v>0</v>
      </c>
    </row>
    <row r="4179" spans="27:105" x14ac:dyDescent="0.35">
      <c r="AA4179" s="33"/>
      <c r="AB4179" s="33"/>
      <c r="AC4179" s="33"/>
      <c r="AN4179" s="89"/>
      <c r="BL4179" s="42"/>
      <c r="BV4179" s="42"/>
      <c r="BW4179" s="42"/>
      <c r="CY4179" s="19">
        <v>0</v>
      </c>
      <c r="CZ4179" s="19">
        <v>0</v>
      </c>
      <c r="DA4179" s="19">
        <f t="shared" si="119"/>
        <v>0</v>
      </c>
    </row>
    <row r="4180" spans="27:105" x14ac:dyDescent="0.35">
      <c r="AA4180" s="33"/>
      <c r="AB4180" s="33"/>
      <c r="AC4180" s="33"/>
      <c r="AN4180" s="89"/>
      <c r="BL4180" s="42"/>
      <c r="BV4180" s="42"/>
      <c r="BW4180" s="42"/>
      <c r="CY4180" s="19">
        <v>0</v>
      </c>
      <c r="CZ4180" s="19">
        <v>0</v>
      </c>
      <c r="DA4180" s="19">
        <f t="shared" si="119"/>
        <v>0</v>
      </c>
    </row>
    <row r="4181" spans="27:105" x14ac:dyDescent="0.35">
      <c r="AA4181" s="33"/>
      <c r="AB4181" s="33"/>
      <c r="AC4181" s="33"/>
      <c r="AN4181" s="89"/>
      <c r="BL4181" s="42"/>
      <c r="BV4181" s="42"/>
      <c r="BW4181" s="42"/>
      <c r="CY4181" s="19">
        <v>2731.6137276600002</v>
      </c>
      <c r="CZ4181" s="19">
        <v>0</v>
      </c>
      <c r="DA4181" s="19">
        <f t="shared" si="119"/>
        <v>2731.6137276600002</v>
      </c>
    </row>
    <row r="4182" spans="27:105" x14ac:dyDescent="0.35">
      <c r="AA4182" s="33"/>
      <c r="AB4182" s="33"/>
      <c r="AC4182" s="33"/>
      <c r="AN4182" s="89"/>
      <c r="BL4182" s="42"/>
      <c r="BV4182" s="42"/>
      <c r="BW4182" s="42"/>
      <c r="CY4182" s="19">
        <v>0</v>
      </c>
      <c r="CZ4182" s="19">
        <v>0</v>
      </c>
      <c r="DA4182" s="19">
        <f t="shared" si="119"/>
        <v>0</v>
      </c>
    </row>
    <row r="4183" spans="27:105" x14ac:dyDescent="0.35">
      <c r="AA4183" s="33"/>
      <c r="AB4183" s="33"/>
      <c r="AC4183" s="33"/>
      <c r="AN4183" s="89"/>
      <c r="BL4183" s="42"/>
      <c r="BV4183" s="42"/>
      <c r="BW4183" s="42"/>
      <c r="CY4183" s="19">
        <v>0</v>
      </c>
      <c r="CZ4183" s="19">
        <v>0</v>
      </c>
      <c r="DA4183" s="19">
        <f t="shared" si="119"/>
        <v>0</v>
      </c>
    </row>
    <row r="4184" spans="27:105" x14ac:dyDescent="0.35">
      <c r="AA4184" s="33"/>
      <c r="AB4184" s="33"/>
      <c r="AC4184" s="33"/>
      <c r="AN4184" s="89"/>
      <c r="BL4184" s="42"/>
      <c r="BV4184" s="42"/>
      <c r="BW4184" s="42"/>
      <c r="CY4184" s="19">
        <v>2026.6826510599999</v>
      </c>
      <c r="CZ4184" s="19">
        <v>0</v>
      </c>
      <c r="DA4184" s="19">
        <f t="shared" si="119"/>
        <v>2026.6826510599999</v>
      </c>
    </row>
    <row r="4185" spans="27:105" x14ac:dyDescent="0.35">
      <c r="AA4185" s="33"/>
      <c r="AB4185" s="33"/>
      <c r="AC4185" s="33"/>
      <c r="AN4185" s="89"/>
      <c r="BL4185" s="42"/>
      <c r="BV4185" s="42"/>
      <c r="BW4185" s="42"/>
      <c r="CY4185" s="19">
        <v>0</v>
      </c>
      <c r="CZ4185" s="19">
        <v>0</v>
      </c>
      <c r="DA4185" s="19">
        <f t="shared" si="119"/>
        <v>0</v>
      </c>
    </row>
    <row r="4186" spans="27:105" x14ac:dyDescent="0.35">
      <c r="AA4186" s="33"/>
      <c r="AB4186" s="33"/>
      <c r="AC4186" s="33"/>
      <c r="AN4186" s="89"/>
      <c r="BL4186" s="42"/>
      <c r="BV4186" s="42"/>
      <c r="BW4186" s="42"/>
      <c r="CY4186" s="19">
        <v>1690.3395276599999</v>
      </c>
      <c r="CZ4186" s="19">
        <v>0</v>
      </c>
      <c r="DA4186" s="19">
        <f t="shared" si="119"/>
        <v>1690.3395276599999</v>
      </c>
    </row>
    <row r="4187" spans="27:105" x14ac:dyDescent="0.35">
      <c r="AA4187" s="33"/>
      <c r="AB4187" s="33"/>
      <c r="AC4187" s="33"/>
      <c r="AN4187" s="89"/>
      <c r="BL4187" s="42"/>
      <c r="BV4187" s="42"/>
      <c r="BW4187" s="42"/>
      <c r="CY4187" s="19">
        <v>81.987755320000005</v>
      </c>
      <c r="CZ4187" s="19">
        <v>0</v>
      </c>
      <c r="DA4187" s="19">
        <f t="shared" si="119"/>
        <v>81.987755320000005</v>
      </c>
    </row>
    <row r="4188" spans="27:105" x14ac:dyDescent="0.35">
      <c r="AA4188" s="33"/>
      <c r="AB4188" s="33"/>
      <c r="AC4188" s="33"/>
      <c r="AN4188" s="89"/>
      <c r="BL4188" s="42"/>
      <c r="BV4188" s="42"/>
      <c r="BW4188" s="42"/>
      <c r="CY4188" s="19">
        <v>2180.0006170199999</v>
      </c>
      <c r="CZ4188" s="19">
        <v>0</v>
      </c>
      <c r="DA4188" s="19">
        <f t="shared" si="119"/>
        <v>2180.0006170199999</v>
      </c>
    </row>
    <row r="4189" spans="27:105" x14ac:dyDescent="0.35">
      <c r="AA4189" s="33"/>
      <c r="AB4189" s="33"/>
      <c r="AC4189" s="33"/>
      <c r="AN4189" s="89"/>
      <c r="BL4189" s="42"/>
      <c r="BV4189" s="42"/>
      <c r="BW4189" s="42"/>
      <c r="CY4189" s="19">
        <v>0</v>
      </c>
      <c r="CZ4189" s="19">
        <v>0</v>
      </c>
      <c r="DA4189" s="19">
        <f t="shared" si="119"/>
        <v>0</v>
      </c>
    </row>
    <row r="4190" spans="27:105" x14ac:dyDescent="0.35">
      <c r="AA4190" s="33"/>
      <c r="AB4190" s="33"/>
      <c r="AC4190" s="33"/>
      <c r="AN4190" s="89"/>
      <c r="BL4190" s="42"/>
      <c r="BV4190" s="42"/>
      <c r="BW4190" s="42"/>
      <c r="CY4190" s="19">
        <v>0</v>
      </c>
      <c r="CZ4190" s="19">
        <v>0</v>
      </c>
      <c r="DA4190" s="19">
        <f t="shared" si="119"/>
        <v>0</v>
      </c>
    </row>
    <row r="4191" spans="27:105" x14ac:dyDescent="0.35">
      <c r="AA4191" s="33"/>
      <c r="AB4191" s="33"/>
      <c r="AC4191" s="33"/>
      <c r="AN4191" s="89"/>
      <c r="BL4191" s="42"/>
      <c r="BV4191" s="42"/>
      <c r="BW4191" s="42"/>
      <c r="CY4191" s="19">
        <v>0</v>
      </c>
      <c r="CZ4191" s="19">
        <v>0</v>
      </c>
      <c r="DA4191" s="19">
        <f t="shared" si="119"/>
        <v>0</v>
      </c>
    </row>
    <row r="4192" spans="27:105" x14ac:dyDescent="0.35">
      <c r="AA4192" s="33"/>
      <c r="AB4192" s="33"/>
      <c r="AC4192" s="33"/>
      <c r="AN4192" s="89"/>
      <c r="BL4192" s="42"/>
      <c r="BV4192" s="42"/>
      <c r="BW4192" s="42"/>
      <c r="CY4192" s="19">
        <v>0</v>
      </c>
      <c r="CZ4192" s="19">
        <v>33.19548511</v>
      </c>
      <c r="DA4192" s="19">
        <f t="shared" si="119"/>
        <v>-33.19548511</v>
      </c>
    </row>
    <row r="4193" spans="27:105" x14ac:dyDescent="0.35">
      <c r="AA4193" s="33"/>
      <c r="AB4193" s="33"/>
      <c r="AC4193" s="33"/>
      <c r="AN4193" s="89"/>
      <c r="BL4193" s="42"/>
      <c r="BV4193" s="42"/>
      <c r="BW4193" s="42"/>
      <c r="CY4193" s="19">
        <v>0</v>
      </c>
      <c r="CZ4193" s="19">
        <v>2182.9212493800001</v>
      </c>
      <c r="DA4193" s="19">
        <f t="shared" si="119"/>
        <v>-2182.9212493800001</v>
      </c>
    </row>
    <row r="4194" spans="27:105" x14ac:dyDescent="0.35">
      <c r="AA4194" s="33"/>
      <c r="AB4194" s="33"/>
      <c r="AC4194" s="33"/>
      <c r="AN4194" s="89"/>
      <c r="BL4194" s="42"/>
      <c r="BV4194" s="42"/>
      <c r="BW4194" s="42"/>
      <c r="CY4194" s="19">
        <v>0</v>
      </c>
      <c r="CZ4194" s="19">
        <v>1829.7535742099999</v>
      </c>
      <c r="DA4194" s="19">
        <f t="shared" si="119"/>
        <v>-1829.7535742099999</v>
      </c>
    </row>
    <row r="4195" spans="27:105" x14ac:dyDescent="0.35">
      <c r="AA4195" s="33"/>
      <c r="AB4195" s="33"/>
      <c r="AC4195" s="33"/>
      <c r="AN4195" s="89"/>
      <c r="BL4195" s="42"/>
      <c r="BV4195" s="42"/>
      <c r="BW4195" s="42"/>
      <c r="CY4195" s="19">
        <v>0</v>
      </c>
      <c r="CZ4195" s="19">
        <v>2138.2047276600001</v>
      </c>
      <c r="DA4195" s="19">
        <f t="shared" si="119"/>
        <v>-2138.2047276600001</v>
      </c>
    </row>
    <row r="4196" spans="27:105" x14ac:dyDescent="0.35">
      <c r="AA4196" s="33"/>
      <c r="AB4196" s="33"/>
      <c r="AC4196" s="33"/>
      <c r="AN4196" s="89"/>
      <c r="BL4196" s="42"/>
      <c r="BV4196" s="42"/>
      <c r="BW4196" s="42"/>
      <c r="CY4196" s="19">
        <v>0</v>
      </c>
      <c r="CZ4196" s="19">
        <v>3000</v>
      </c>
      <c r="DA4196" s="19">
        <f t="shared" si="119"/>
        <v>-3000</v>
      </c>
    </row>
    <row r="4197" spans="27:105" x14ac:dyDescent="0.35">
      <c r="AA4197" s="33"/>
      <c r="AB4197" s="33"/>
      <c r="AC4197" s="33"/>
      <c r="AN4197" s="89"/>
      <c r="BL4197" s="42"/>
      <c r="BV4197" s="42"/>
      <c r="BW4197" s="42"/>
      <c r="CY4197" s="19">
        <v>0</v>
      </c>
      <c r="CZ4197" s="19">
        <v>637.83958723000001</v>
      </c>
      <c r="DA4197" s="19">
        <f t="shared" si="119"/>
        <v>-637.83958723000001</v>
      </c>
    </row>
    <row r="4198" spans="27:105" x14ac:dyDescent="0.35">
      <c r="AA4198" s="33"/>
      <c r="AB4198" s="33"/>
      <c r="AC4198" s="33"/>
      <c r="AN4198" s="89"/>
      <c r="BL4198" s="42"/>
      <c r="BV4198" s="42"/>
      <c r="BW4198" s="42"/>
      <c r="CY4198" s="19">
        <v>0</v>
      </c>
      <c r="CZ4198" s="19">
        <v>612.86798510999995</v>
      </c>
      <c r="DA4198" s="19">
        <f t="shared" si="119"/>
        <v>-612.86798510999995</v>
      </c>
    </row>
    <row r="4199" spans="27:105" x14ac:dyDescent="0.35">
      <c r="AA4199" s="33"/>
      <c r="AB4199" s="33"/>
      <c r="AC4199" s="33"/>
      <c r="AN4199" s="89"/>
      <c r="BL4199" s="42"/>
      <c r="BV4199" s="42"/>
      <c r="BW4199" s="42"/>
      <c r="CY4199" s="19">
        <v>0</v>
      </c>
      <c r="CZ4199" s="19">
        <v>0</v>
      </c>
      <c r="DA4199" s="19">
        <f t="shared" si="119"/>
        <v>0</v>
      </c>
    </row>
    <row r="4200" spans="27:105" x14ac:dyDescent="0.35">
      <c r="AA4200" s="33"/>
      <c r="AB4200" s="33"/>
      <c r="AC4200" s="33"/>
      <c r="AN4200" s="89"/>
      <c r="BL4200" s="42"/>
      <c r="BV4200" s="42"/>
      <c r="BW4200" s="42"/>
      <c r="CY4200" s="19">
        <v>2468.34721915</v>
      </c>
      <c r="CZ4200" s="19">
        <v>0</v>
      </c>
      <c r="DA4200" s="19">
        <f t="shared" si="119"/>
        <v>2468.34721915</v>
      </c>
    </row>
    <row r="4201" spans="27:105" x14ac:dyDescent="0.35">
      <c r="AA4201" s="33"/>
      <c r="AB4201" s="33"/>
      <c r="AC4201" s="33"/>
      <c r="AN4201" s="89"/>
      <c r="BL4201" s="42"/>
      <c r="BV4201" s="42"/>
      <c r="BW4201" s="42"/>
      <c r="CY4201" s="19">
        <v>903.89029574000006</v>
      </c>
      <c r="CZ4201" s="19">
        <v>0</v>
      </c>
      <c r="DA4201" s="19">
        <f t="shared" si="119"/>
        <v>903.89029574000006</v>
      </c>
    </row>
    <row r="4202" spans="27:105" x14ac:dyDescent="0.35">
      <c r="AA4202" s="33"/>
      <c r="AB4202" s="33"/>
      <c r="AC4202" s="33"/>
      <c r="AN4202" s="89"/>
      <c r="BL4202" s="42"/>
      <c r="BV4202" s="42"/>
      <c r="BW4202" s="42"/>
      <c r="CY4202" s="19">
        <v>982.47244254999998</v>
      </c>
      <c r="CZ4202" s="19">
        <v>0</v>
      </c>
      <c r="DA4202" s="19">
        <f t="shared" si="119"/>
        <v>982.47244254999998</v>
      </c>
    </row>
    <row r="4203" spans="27:105" x14ac:dyDescent="0.35">
      <c r="AA4203" s="33"/>
      <c r="AB4203" s="33"/>
      <c r="AC4203" s="33"/>
      <c r="AN4203" s="89"/>
      <c r="BL4203" s="42"/>
      <c r="BV4203" s="42"/>
      <c r="BW4203" s="42"/>
      <c r="CY4203" s="19">
        <v>1645.29004255</v>
      </c>
      <c r="CZ4203" s="19">
        <v>0</v>
      </c>
      <c r="DA4203" s="19">
        <f t="shared" si="119"/>
        <v>1645.29004255</v>
      </c>
    </row>
    <row r="4204" spans="27:105" x14ac:dyDescent="0.35">
      <c r="AA4204" s="33"/>
      <c r="AB4204" s="33"/>
      <c r="AC4204" s="33"/>
      <c r="AN4204" s="89"/>
      <c r="BL4204" s="42"/>
      <c r="BV4204" s="42"/>
      <c r="BW4204" s="42"/>
      <c r="CY4204" s="19">
        <v>0</v>
      </c>
      <c r="CZ4204" s="19">
        <v>0</v>
      </c>
      <c r="DA4204" s="19">
        <f t="shared" si="119"/>
        <v>0</v>
      </c>
    </row>
    <row r="4205" spans="27:105" x14ac:dyDescent="0.35">
      <c r="AA4205" s="33"/>
      <c r="AB4205" s="33"/>
      <c r="AC4205" s="33"/>
      <c r="AN4205" s="89"/>
      <c r="BL4205" s="42"/>
      <c r="BV4205" s="42"/>
      <c r="BW4205" s="42"/>
      <c r="CY4205" s="19">
        <v>0</v>
      </c>
      <c r="CZ4205" s="19">
        <v>0</v>
      </c>
      <c r="DA4205" s="19">
        <f t="shared" si="119"/>
        <v>0</v>
      </c>
    </row>
    <row r="4206" spans="27:105" x14ac:dyDescent="0.35">
      <c r="AA4206" s="33"/>
      <c r="AB4206" s="33"/>
      <c r="AC4206" s="33"/>
      <c r="AN4206" s="89"/>
      <c r="BL4206" s="42"/>
      <c r="BV4206" s="42"/>
      <c r="BW4206" s="42"/>
      <c r="CY4206" s="19">
        <v>0</v>
      </c>
      <c r="CZ4206" s="19">
        <v>0</v>
      </c>
      <c r="DA4206" s="19">
        <f t="shared" si="119"/>
        <v>0</v>
      </c>
    </row>
    <row r="4207" spans="27:105" x14ac:dyDescent="0.35">
      <c r="AA4207" s="33"/>
      <c r="AB4207" s="33"/>
      <c r="AC4207" s="33"/>
      <c r="AN4207" s="89"/>
      <c r="BL4207" s="42"/>
      <c r="BV4207" s="42"/>
      <c r="BW4207" s="42"/>
      <c r="CY4207" s="19">
        <v>0</v>
      </c>
      <c r="CZ4207" s="19">
        <v>0</v>
      </c>
      <c r="DA4207" s="19">
        <f t="shared" si="119"/>
        <v>0</v>
      </c>
    </row>
    <row r="4208" spans="27:105" x14ac:dyDescent="0.35">
      <c r="AA4208" s="33"/>
      <c r="AB4208" s="33"/>
      <c r="AC4208" s="33"/>
      <c r="AN4208" s="89"/>
      <c r="BL4208" s="42"/>
      <c r="BV4208" s="42"/>
      <c r="BW4208" s="42"/>
      <c r="CY4208" s="19">
        <v>1088.6309446800001</v>
      </c>
      <c r="CZ4208" s="19">
        <v>0</v>
      </c>
      <c r="DA4208" s="19">
        <f t="shared" si="119"/>
        <v>1088.6309446800001</v>
      </c>
    </row>
    <row r="4209" spans="27:105" x14ac:dyDescent="0.35">
      <c r="AA4209" s="33"/>
      <c r="AB4209" s="33"/>
      <c r="AC4209" s="33"/>
      <c r="AN4209" s="89"/>
      <c r="BL4209" s="42"/>
      <c r="BV4209" s="42"/>
      <c r="BW4209" s="42"/>
      <c r="CY4209" s="19">
        <v>0</v>
      </c>
      <c r="CZ4209" s="19">
        <v>0</v>
      </c>
      <c r="DA4209" s="19">
        <f t="shared" si="119"/>
        <v>0</v>
      </c>
    </row>
    <row r="4210" spans="27:105" x14ac:dyDescent="0.35">
      <c r="AA4210" s="33"/>
      <c r="AB4210" s="33"/>
      <c r="AC4210" s="33"/>
      <c r="AN4210" s="89"/>
      <c r="BL4210" s="42"/>
      <c r="BV4210" s="42"/>
      <c r="BW4210" s="42"/>
      <c r="CY4210" s="19">
        <v>0</v>
      </c>
      <c r="CZ4210" s="19">
        <v>0</v>
      </c>
      <c r="DA4210" s="19">
        <f t="shared" si="119"/>
        <v>0</v>
      </c>
    </row>
    <row r="4211" spans="27:105" x14ac:dyDescent="0.35">
      <c r="AA4211" s="33"/>
      <c r="AB4211" s="33"/>
      <c r="AC4211" s="33"/>
      <c r="AN4211" s="89"/>
      <c r="BL4211" s="42"/>
      <c r="BV4211" s="42"/>
      <c r="BW4211" s="42"/>
      <c r="CY4211" s="19">
        <v>2511.3690553199999</v>
      </c>
      <c r="CZ4211" s="19">
        <v>0</v>
      </c>
      <c r="DA4211" s="19">
        <f t="shared" si="119"/>
        <v>2511.3690553199999</v>
      </c>
    </row>
    <row r="4212" spans="27:105" x14ac:dyDescent="0.35">
      <c r="AA4212" s="33"/>
      <c r="AB4212" s="33"/>
      <c r="AC4212" s="33"/>
      <c r="AN4212" s="89"/>
      <c r="BL4212" s="42"/>
      <c r="BV4212" s="42"/>
      <c r="BW4212" s="42"/>
      <c r="CY4212" s="19">
        <v>0</v>
      </c>
      <c r="CZ4212" s="19">
        <v>0</v>
      </c>
      <c r="DA4212" s="19">
        <f t="shared" si="119"/>
        <v>0</v>
      </c>
    </row>
    <row r="4213" spans="27:105" x14ac:dyDescent="0.35">
      <c r="AA4213" s="33"/>
      <c r="AB4213" s="33"/>
      <c r="AC4213" s="33"/>
      <c r="AN4213" s="89"/>
      <c r="BL4213" s="42"/>
      <c r="BV4213" s="42"/>
      <c r="BW4213" s="42"/>
      <c r="CY4213" s="19">
        <v>0</v>
      </c>
      <c r="CZ4213" s="19">
        <v>0</v>
      </c>
      <c r="DA4213" s="19">
        <f t="shared" si="119"/>
        <v>0</v>
      </c>
    </row>
    <row r="4214" spans="27:105" x14ac:dyDescent="0.35">
      <c r="AA4214" s="33"/>
      <c r="AB4214" s="33"/>
      <c r="AC4214" s="33"/>
      <c r="AN4214" s="89"/>
      <c r="BL4214" s="42"/>
      <c r="BV4214" s="42"/>
      <c r="BW4214" s="42"/>
      <c r="CY4214" s="19">
        <v>0</v>
      </c>
      <c r="CZ4214" s="19">
        <v>153.29888298</v>
      </c>
      <c r="DA4214" s="19">
        <f t="shared" si="119"/>
        <v>-153.29888298</v>
      </c>
    </row>
    <row r="4215" spans="27:105" x14ac:dyDescent="0.35">
      <c r="AA4215" s="33"/>
      <c r="AB4215" s="33"/>
      <c r="AC4215" s="33"/>
      <c r="AN4215" s="89"/>
      <c r="BL4215" s="42"/>
      <c r="BV4215" s="42"/>
      <c r="BW4215" s="42"/>
      <c r="CY4215" s="19">
        <v>0</v>
      </c>
      <c r="CZ4215" s="19">
        <v>1039.3691214600001</v>
      </c>
      <c r="DA4215" s="19">
        <f t="shared" si="119"/>
        <v>-1039.3691214600001</v>
      </c>
    </row>
    <row r="4216" spans="27:105" x14ac:dyDescent="0.35">
      <c r="AA4216" s="33"/>
      <c r="AB4216" s="33"/>
      <c r="AC4216" s="33"/>
      <c r="AN4216" s="89"/>
      <c r="BL4216" s="42"/>
      <c r="BV4216" s="42"/>
      <c r="BW4216" s="42"/>
      <c r="CY4216" s="19">
        <v>0</v>
      </c>
      <c r="CZ4216" s="19">
        <v>0</v>
      </c>
      <c r="DA4216" s="19">
        <f t="shared" si="119"/>
        <v>0</v>
      </c>
    </row>
    <row r="4217" spans="27:105" x14ac:dyDescent="0.35">
      <c r="AA4217" s="33"/>
      <c r="AB4217" s="33"/>
      <c r="AC4217" s="33"/>
      <c r="AN4217" s="89"/>
      <c r="BL4217" s="42"/>
      <c r="BV4217" s="42"/>
      <c r="BW4217" s="42"/>
      <c r="CY4217" s="19">
        <v>0</v>
      </c>
      <c r="CZ4217" s="19">
        <v>1227.8581978699999</v>
      </c>
      <c r="DA4217" s="19">
        <f t="shared" si="119"/>
        <v>-1227.8581978699999</v>
      </c>
    </row>
    <row r="4218" spans="27:105" x14ac:dyDescent="0.35">
      <c r="AA4218" s="33"/>
      <c r="AB4218" s="33"/>
      <c r="AC4218" s="33"/>
      <c r="AN4218" s="89"/>
      <c r="BL4218" s="42"/>
      <c r="BV4218" s="42"/>
      <c r="BW4218" s="42"/>
      <c r="CY4218" s="19">
        <v>0</v>
      </c>
      <c r="CZ4218" s="19">
        <v>2014.25640638</v>
      </c>
      <c r="DA4218" s="19">
        <f t="shared" si="119"/>
        <v>-2014.25640638</v>
      </c>
    </row>
    <row r="4219" spans="27:105" x14ac:dyDescent="0.35">
      <c r="AA4219" s="33"/>
      <c r="AB4219" s="33"/>
      <c r="AC4219" s="33"/>
      <c r="AN4219" s="89"/>
      <c r="BL4219" s="42"/>
      <c r="BV4219" s="42"/>
      <c r="BW4219" s="42"/>
      <c r="CY4219" s="19">
        <v>0</v>
      </c>
      <c r="CZ4219" s="19">
        <v>3000</v>
      </c>
      <c r="DA4219" s="19">
        <f t="shared" si="119"/>
        <v>-3000</v>
      </c>
    </row>
    <row r="4220" spans="27:105" x14ac:dyDescent="0.35">
      <c r="AA4220" s="33"/>
      <c r="AB4220" s="33"/>
      <c r="AC4220" s="33"/>
      <c r="AN4220" s="89"/>
      <c r="BL4220" s="42"/>
      <c r="BV4220" s="42"/>
      <c r="BW4220" s="42"/>
      <c r="CY4220" s="19">
        <v>0</v>
      </c>
      <c r="CZ4220" s="19">
        <v>3000</v>
      </c>
      <c r="DA4220" s="19">
        <f t="shared" si="119"/>
        <v>-3000</v>
      </c>
    </row>
    <row r="4221" spans="27:105" x14ac:dyDescent="0.35">
      <c r="AA4221" s="33"/>
      <c r="AB4221" s="33"/>
      <c r="AC4221" s="33"/>
      <c r="AN4221" s="89"/>
      <c r="BL4221" s="42"/>
      <c r="BV4221" s="42"/>
      <c r="BW4221" s="42"/>
      <c r="CY4221" s="19">
        <v>0</v>
      </c>
      <c r="CZ4221" s="19">
        <v>0</v>
      </c>
      <c r="DA4221" s="19">
        <f t="shared" si="119"/>
        <v>0</v>
      </c>
    </row>
    <row r="4222" spans="27:105" x14ac:dyDescent="0.35">
      <c r="AA4222" s="33"/>
      <c r="AB4222" s="33"/>
      <c r="AC4222" s="33"/>
      <c r="AN4222" s="89"/>
      <c r="BL4222" s="42"/>
      <c r="BV4222" s="42"/>
      <c r="BW4222" s="42"/>
      <c r="CY4222" s="19">
        <v>0</v>
      </c>
      <c r="CZ4222" s="19">
        <v>0</v>
      </c>
      <c r="DA4222" s="19">
        <f t="shared" si="119"/>
        <v>0</v>
      </c>
    </row>
    <row r="4223" spans="27:105" x14ac:dyDescent="0.35">
      <c r="AA4223" s="33"/>
      <c r="AB4223" s="33"/>
      <c r="AC4223" s="33"/>
      <c r="AN4223" s="89"/>
      <c r="BL4223" s="42"/>
      <c r="BV4223" s="42"/>
      <c r="BW4223" s="42"/>
      <c r="CY4223" s="19">
        <v>0</v>
      </c>
      <c r="CZ4223" s="19">
        <v>0</v>
      </c>
      <c r="DA4223" s="19">
        <f t="shared" si="119"/>
        <v>0</v>
      </c>
    </row>
    <row r="4224" spans="27:105" x14ac:dyDescent="0.35">
      <c r="AA4224" s="33"/>
      <c r="AB4224" s="33"/>
      <c r="AC4224" s="33"/>
      <c r="AN4224" s="89"/>
      <c r="BL4224" s="42"/>
      <c r="BV4224" s="42"/>
      <c r="BW4224" s="42"/>
      <c r="CY4224" s="19">
        <v>1655.3855446800001</v>
      </c>
      <c r="CZ4224" s="19">
        <v>0</v>
      </c>
      <c r="DA4224" s="19">
        <f t="shared" si="119"/>
        <v>1655.3855446800001</v>
      </c>
    </row>
    <row r="4225" spans="27:105" x14ac:dyDescent="0.35">
      <c r="AA4225" s="33"/>
      <c r="AB4225" s="33"/>
      <c r="AC4225" s="33"/>
      <c r="AN4225" s="89"/>
      <c r="BL4225" s="42"/>
      <c r="BV4225" s="42"/>
      <c r="BW4225" s="42"/>
      <c r="CY4225" s="19">
        <v>1429.95707234</v>
      </c>
      <c r="CZ4225" s="19">
        <v>0</v>
      </c>
      <c r="DA4225" s="19">
        <f t="shared" si="119"/>
        <v>1429.95707234</v>
      </c>
    </row>
    <row r="4226" spans="27:105" x14ac:dyDescent="0.35">
      <c r="AA4226" s="33"/>
      <c r="AB4226" s="33"/>
      <c r="AC4226" s="33"/>
      <c r="AN4226" s="89"/>
      <c r="BL4226" s="42"/>
      <c r="BV4226" s="42"/>
      <c r="BW4226" s="42"/>
      <c r="CY4226" s="19">
        <v>0</v>
      </c>
      <c r="CZ4226" s="19">
        <v>0</v>
      </c>
      <c r="DA4226" s="19">
        <f t="shared" si="119"/>
        <v>0</v>
      </c>
    </row>
    <row r="4227" spans="27:105" x14ac:dyDescent="0.35">
      <c r="AA4227" s="33"/>
      <c r="AB4227" s="33"/>
      <c r="AC4227" s="33"/>
      <c r="AN4227" s="89"/>
      <c r="BL4227" s="42"/>
      <c r="BV4227" s="42"/>
      <c r="BW4227" s="42"/>
      <c r="CY4227" s="19">
        <v>0</v>
      </c>
      <c r="CZ4227" s="19">
        <v>0</v>
      </c>
      <c r="DA4227" s="19">
        <f t="shared" si="119"/>
        <v>0</v>
      </c>
    </row>
    <row r="4228" spans="27:105" x14ac:dyDescent="0.35">
      <c r="AA4228" s="33"/>
      <c r="AB4228" s="33"/>
      <c r="AC4228" s="33"/>
      <c r="AN4228" s="89"/>
      <c r="BL4228" s="42"/>
      <c r="BV4228" s="42"/>
      <c r="BW4228" s="42"/>
      <c r="CY4228" s="19">
        <v>0</v>
      </c>
      <c r="CZ4228" s="19">
        <v>0</v>
      </c>
      <c r="DA4228" s="19">
        <f t="shared" si="119"/>
        <v>0</v>
      </c>
    </row>
    <row r="4229" spans="27:105" x14ac:dyDescent="0.35">
      <c r="AA4229" s="33"/>
      <c r="AB4229" s="33"/>
      <c r="AC4229" s="33"/>
      <c r="AN4229" s="89"/>
      <c r="BL4229" s="42"/>
      <c r="BV4229" s="42"/>
      <c r="BW4229" s="42"/>
      <c r="CY4229" s="19">
        <v>0</v>
      </c>
      <c r="CZ4229" s="19">
        <v>0</v>
      </c>
      <c r="DA4229" s="19">
        <f t="shared" si="119"/>
        <v>0</v>
      </c>
    </row>
    <row r="4230" spans="27:105" x14ac:dyDescent="0.35">
      <c r="AA4230" s="33"/>
      <c r="AB4230" s="33"/>
      <c r="AC4230" s="33"/>
      <c r="AN4230" s="89"/>
      <c r="BL4230" s="42"/>
      <c r="BV4230" s="42"/>
      <c r="BW4230" s="42"/>
      <c r="CY4230" s="19">
        <v>0</v>
      </c>
      <c r="CZ4230" s="19">
        <v>0</v>
      </c>
      <c r="DA4230" s="19">
        <f t="shared" ref="DA4230:DA4293" si="120">CY4230-CZ4230</f>
        <v>0</v>
      </c>
    </row>
    <row r="4231" spans="27:105" x14ac:dyDescent="0.35">
      <c r="AA4231" s="33"/>
      <c r="AB4231" s="33"/>
      <c r="AC4231" s="33"/>
      <c r="AN4231" s="89"/>
      <c r="BL4231" s="42"/>
      <c r="BV4231" s="42"/>
      <c r="BW4231" s="42"/>
      <c r="CY4231" s="19">
        <v>1663.2971151700001</v>
      </c>
      <c r="CZ4231" s="19">
        <v>0</v>
      </c>
      <c r="DA4231" s="19">
        <f t="shared" si="120"/>
        <v>1663.2971151700001</v>
      </c>
    </row>
    <row r="4232" spans="27:105" x14ac:dyDescent="0.35">
      <c r="AA4232" s="33"/>
      <c r="AB4232" s="33"/>
      <c r="AC4232" s="33"/>
      <c r="AN4232" s="89"/>
      <c r="BL4232" s="42"/>
      <c r="BV4232" s="42"/>
      <c r="BW4232" s="42"/>
      <c r="CY4232" s="19">
        <v>0</v>
      </c>
      <c r="CZ4232" s="19">
        <v>0</v>
      </c>
      <c r="DA4232" s="19">
        <f t="shared" si="120"/>
        <v>0</v>
      </c>
    </row>
    <row r="4233" spans="27:105" x14ac:dyDescent="0.35">
      <c r="AA4233" s="33"/>
      <c r="AB4233" s="33"/>
      <c r="AC4233" s="33"/>
      <c r="AN4233" s="89"/>
      <c r="BL4233" s="42"/>
      <c r="BV4233" s="42"/>
      <c r="BW4233" s="42"/>
      <c r="CY4233" s="19">
        <v>98.142229790000002</v>
      </c>
      <c r="CZ4233" s="19">
        <v>0</v>
      </c>
      <c r="DA4233" s="19">
        <f t="shared" si="120"/>
        <v>98.142229790000002</v>
      </c>
    </row>
    <row r="4234" spans="27:105" x14ac:dyDescent="0.35">
      <c r="AA4234" s="33"/>
      <c r="AB4234" s="33"/>
      <c r="AC4234" s="33"/>
      <c r="AN4234" s="89"/>
      <c r="BL4234" s="42"/>
      <c r="BV4234" s="42"/>
      <c r="BW4234" s="42"/>
      <c r="CY4234" s="19">
        <v>944.59052766000002</v>
      </c>
      <c r="CZ4234" s="19">
        <v>0</v>
      </c>
      <c r="DA4234" s="19">
        <f t="shared" si="120"/>
        <v>944.59052766000002</v>
      </c>
    </row>
    <row r="4235" spans="27:105" x14ac:dyDescent="0.35">
      <c r="AA4235" s="33"/>
      <c r="AB4235" s="33"/>
      <c r="AC4235" s="33"/>
      <c r="AN4235" s="89"/>
      <c r="BL4235" s="42"/>
      <c r="BV4235" s="42"/>
      <c r="BW4235" s="42"/>
      <c r="CY4235" s="19">
        <v>1510.8928553200001</v>
      </c>
      <c r="CZ4235" s="19">
        <v>0</v>
      </c>
      <c r="DA4235" s="19">
        <f t="shared" si="120"/>
        <v>1510.8928553200001</v>
      </c>
    </row>
    <row r="4236" spans="27:105" x14ac:dyDescent="0.35">
      <c r="AA4236" s="33"/>
      <c r="AB4236" s="33"/>
      <c r="AC4236" s="33"/>
      <c r="AN4236" s="89"/>
      <c r="BL4236" s="42"/>
      <c r="BV4236" s="42"/>
      <c r="BW4236" s="42"/>
      <c r="CY4236" s="19">
        <v>2297.7346550500001</v>
      </c>
      <c r="CZ4236" s="19">
        <v>0</v>
      </c>
      <c r="DA4236" s="19">
        <f t="shared" si="120"/>
        <v>2297.7346550500001</v>
      </c>
    </row>
    <row r="4237" spans="27:105" x14ac:dyDescent="0.35">
      <c r="AA4237" s="33"/>
      <c r="AB4237" s="33"/>
      <c r="AC4237" s="33"/>
      <c r="AN4237" s="89"/>
      <c r="BL4237" s="42"/>
      <c r="BV4237" s="42"/>
      <c r="BW4237" s="42"/>
      <c r="CY4237" s="19">
        <v>0</v>
      </c>
      <c r="CZ4237" s="19">
        <v>0</v>
      </c>
      <c r="DA4237" s="19">
        <f t="shared" si="120"/>
        <v>0</v>
      </c>
    </row>
    <row r="4238" spans="27:105" x14ac:dyDescent="0.35">
      <c r="AA4238" s="33"/>
      <c r="AB4238" s="33"/>
      <c r="AC4238" s="33"/>
      <c r="AN4238" s="89"/>
      <c r="BL4238" s="42"/>
      <c r="BV4238" s="42"/>
      <c r="BW4238" s="42"/>
      <c r="CY4238" s="19">
        <v>0</v>
      </c>
      <c r="CZ4238" s="19">
        <v>146.39618297999999</v>
      </c>
      <c r="DA4238" s="19">
        <f t="shared" si="120"/>
        <v>-146.39618297999999</v>
      </c>
    </row>
    <row r="4239" spans="27:105" x14ac:dyDescent="0.35">
      <c r="AA4239" s="33"/>
      <c r="AB4239" s="33"/>
      <c r="AC4239" s="33"/>
      <c r="AN4239" s="89"/>
      <c r="BL4239" s="42"/>
      <c r="BV4239" s="42"/>
      <c r="BW4239" s="42"/>
      <c r="CY4239" s="19">
        <v>0</v>
      </c>
      <c r="CZ4239" s="19">
        <v>1748.33634061</v>
      </c>
      <c r="DA4239" s="19">
        <f t="shared" si="120"/>
        <v>-1748.33634061</v>
      </c>
    </row>
    <row r="4240" spans="27:105" x14ac:dyDescent="0.35">
      <c r="AA4240" s="33"/>
      <c r="AB4240" s="33"/>
      <c r="AC4240" s="33"/>
      <c r="AN4240" s="89"/>
      <c r="BL4240" s="42"/>
      <c r="BV4240" s="42"/>
      <c r="BW4240" s="42"/>
      <c r="CY4240" s="19">
        <v>0</v>
      </c>
      <c r="CZ4240" s="19">
        <v>2540.0500851100001</v>
      </c>
      <c r="DA4240" s="19">
        <f t="shared" si="120"/>
        <v>-2540.0500851100001</v>
      </c>
    </row>
    <row r="4241" spans="27:105" x14ac:dyDescent="0.35">
      <c r="AA4241" s="33"/>
      <c r="AB4241" s="33"/>
      <c r="AC4241" s="33"/>
      <c r="AN4241" s="89"/>
      <c r="BL4241" s="42"/>
      <c r="BV4241" s="42"/>
      <c r="BW4241" s="42"/>
      <c r="CY4241" s="19">
        <v>0</v>
      </c>
      <c r="CZ4241" s="19">
        <v>0</v>
      </c>
      <c r="DA4241" s="19">
        <f t="shared" si="120"/>
        <v>0</v>
      </c>
    </row>
    <row r="4242" spans="27:105" x14ac:dyDescent="0.35">
      <c r="AA4242" s="33"/>
      <c r="AB4242" s="33"/>
      <c r="AC4242" s="33"/>
      <c r="AN4242" s="89"/>
      <c r="BL4242" s="42"/>
      <c r="BV4242" s="42"/>
      <c r="BW4242" s="42"/>
      <c r="CY4242" s="19">
        <v>0</v>
      </c>
      <c r="CZ4242" s="19">
        <v>3000</v>
      </c>
      <c r="DA4242" s="19">
        <f t="shared" si="120"/>
        <v>-3000</v>
      </c>
    </row>
    <row r="4243" spans="27:105" x14ac:dyDescent="0.35">
      <c r="AA4243" s="33"/>
      <c r="AB4243" s="33"/>
      <c r="AC4243" s="33"/>
      <c r="AN4243" s="89"/>
      <c r="BL4243" s="42"/>
      <c r="BV4243" s="42"/>
      <c r="BW4243" s="42"/>
      <c r="CY4243" s="19">
        <v>0</v>
      </c>
      <c r="CZ4243" s="19">
        <v>3000</v>
      </c>
      <c r="DA4243" s="19">
        <f t="shared" si="120"/>
        <v>-3000</v>
      </c>
    </row>
    <row r="4244" spans="27:105" x14ac:dyDescent="0.35">
      <c r="AA4244" s="33"/>
      <c r="AB4244" s="33"/>
      <c r="AC4244" s="33"/>
      <c r="AN4244" s="89"/>
      <c r="BL4244" s="42"/>
      <c r="BV4244" s="42"/>
      <c r="BW4244" s="42"/>
      <c r="CY4244" s="19">
        <v>0</v>
      </c>
      <c r="CZ4244" s="19">
        <v>0</v>
      </c>
      <c r="DA4244" s="19">
        <f t="shared" si="120"/>
        <v>0</v>
      </c>
    </row>
    <row r="4245" spans="27:105" x14ac:dyDescent="0.35">
      <c r="AA4245" s="33"/>
      <c r="AB4245" s="33"/>
      <c r="AC4245" s="33"/>
      <c r="AN4245" s="89"/>
      <c r="BL4245" s="42"/>
      <c r="BV4245" s="42"/>
      <c r="BW4245" s="42"/>
      <c r="CY4245" s="19">
        <v>0</v>
      </c>
      <c r="CZ4245" s="19">
        <v>0</v>
      </c>
      <c r="DA4245" s="19">
        <f t="shared" si="120"/>
        <v>0</v>
      </c>
    </row>
    <row r="4246" spans="27:105" x14ac:dyDescent="0.35">
      <c r="AA4246" s="33"/>
      <c r="AB4246" s="33"/>
      <c r="AC4246" s="33"/>
      <c r="AN4246" s="89"/>
      <c r="BL4246" s="42"/>
      <c r="BV4246" s="42"/>
      <c r="BW4246" s="42"/>
      <c r="CY4246" s="19">
        <v>0</v>
      </c>
      <c r="CZ4246" s="19">
        <v>0</v>
      </c>
      <c r="DA4246" s="19">
        <f t="shared" si="120"/>
        <v>0</v>
      </c>
    </row>
    <row r="4247" spans="27:105" x14ac:dyDescent="0.35">
      <c r="AA4247" s="33"/>
      <c r="AB4247" s="33"/>
      <c r="AC4247" s="33"/>
      <c r="AN4247" s="89"/>
      <c r="BL4247" s="42"/>
      <c r="BV4247" s="42"/>
      <c r="BW4247" s="42"/>
      <c r="CY4247" s="19">
        <v>0</v>
      </c>
      <c r="CZ4247" s="19">
        <v>0</v>
      </c>
      <c r="DA4247" s="19">
        <f t="shared" si="120"/>
        <v>0</v>
      </c>
    </row>
    <row r="4248" spans="27:105" x14ac:dyDescent="0.35">
      <c r="AA4248" s="33"/>
      <c r="AB4248" s="33"/>
      <c r="AC4248" s="33"/>
      <c r="AN4248" s="89"/>
      <c r="BL4248" s="42"/>
      <c r="BV4248" s="42"/>
      <c r="BW4248" s="42"/>
      <c r="CY4248" s="19">
        <v>2204.6209446799999</v>
      </c>
      <c r="CZ4248" s="19">
        <v>0</v>
      </c>
      <c r="DA4248" s="19">
        <f t="shared" si="120"/>
        <v>2204.6209446799999</v>
      </c>
    </row>
    <row r="4249" spans="27:105" x14ac:dyDescent="0.35">
      <c r="AA4249" s="33"/>
      <c r="AB4249" s="33"/>
      <c r="AC4249" s="33"/>
      <c r="AN4249" s="89"/>
      <c r="BL4249" s="42"/>
      <c r="BV4249" s="42"/>
      <c r="BW4249" s="42"/>
      <c r="CY4249" s="19">
        <v>818.56399574</v>
      </c>
      <c r="CZ4249" s="19">
        <v>0</v>
      </c>
      <c r="DA4249" s="19">
        <f t="shared" si="120"/>
        <v>818.56399574</v>
      </c>
    </row>
    <row r="4250" spans="27:105" x14ac:dyDescent="0.35">
      <c r="AA4250" s="33"/>
      <c r="AB4250" s="33"/>
      <c r="AC4250" s="33"/>
      <c r="AN4250" s="89"/>
      <c r="BL4250" s="42"/>
      <c r="BV4250" s="42"/>
      <c r="BW4250" s="42"/>
      <c r="CY4250" s="19">
        <v>0</v>
      </c>
      <c r="CZ4250" s="19">
        <v>0</v>
      </c>
      <c r="DA4250" s="19">
        <f t="shared" si="120"/>
        <v>0</v>
      </c>
    </row>
    <row r="4251" spans="27:105" x14ac:dyDescent="0.35">
      <c r="AA4251" s="33"/>
      <c r="AB4251" s="33"/>
      <c r="AC4251" s="33"/>
      <c r="AN4251" s="89"/>
      <c r="BL4251" s="42"/>
      <c r="BV4251" s="42"/>
      <c r="BW4251" s="42"/>
      <c r="CY4251" s="19">
        <v>0</v>
      </c>
      <c r="CZ4251" s="19">
        <v>0</v>
      </c>
      <c r="DA4251" s="19">
        <f t="shared" si="120"/>
        <v>0</v>
      </c>
    </row>
    <row r="4252" spans="27:105" x14ac:dyDescent="0.35">
      <c r="AA4252" s="33"/>
      <c r="AB4252" s="33"/>
      <c r="AC4252" s="33"/>
      <c r="AN4252" s="89"/>
      <c r="BL4252" s="42"/>
      <c r="BV4252" s="42"/>
      <c r="BW4252" s="42"/>
      <c r="CY4252" s="19">
        <v>0</v>
      </c>
      <c r="CZ4252" s="19">
        <v>0</v>
      </c>
      <c r="DA4252" s="19">
        <f t="shared" si="120"/>
        <v>0</v>
      </c>
    </row>
    <row r="4253" spans="27:105" x14ac:dyDescent="0.35">
      <c r="AA4253" s="33"/>
      <c r="AB4253" s="33"/>
      <c r="AC4253" s="33"/>
      <c r="AN4253" s="89"/>
      <c r="BL4253" s="42"/>
      <c r="BV4253" s="42"/>
      <c r="BW4253" s="42"/>
      <c r="CY4253" s="19">
        <v>0</v>
      </c>
      <c r="CZ4253" s="19">
        <v>0</v>
      </c>
      <c r="DA4253" s="19">
        <f t="shared" si="120"/>
        <v>0</v>
      </c>
    </row>
    <row r="4254" spans="27:105" x14ac:dyDescent="0.35">
      <c r="AA4254" s="33"/>
      <c r="AB4254" s="33"/>
      <c r="AC4254" s="33"/>
      <c r="AN4254" s="89"/>
      <c r="BL4254" s="42"/>
      <c r="BV4254" s="42"/>
      <c r="BW4254" s="42"/>
      <c r="CY4254" s="19">
        <v>0</v>
      </c>
      <c r="CZ4254" s="19">
        <v>0</v>
      </c>
      <c r="DA4254" s="19">
        <f t="shared" si="120"/>
        <v>0</v>
      </c>
    </row>
    <row r="4255" spans="27:105" x14ac:dyDescent="0.35">
      <c r="AA4255" s="33"/>
      <c r="AB4255" s="33"/>
      <c r="AC4255" s="33"/>
      <c r="AN4255" s="89"/>
      <c r="BL4255" s="42"/>
      <c r="BV4255" s="42"/>
      <c r="BW4255" s="42"/>
      <c r="CY4255" s="19">
        <v>0</v>
      </c>
      <c r="CZ4255" s="19">
        <v>0</v>
      </c>
      <c r="DA4255" s="19">
        <f t="shared" si="120"/>
        <v>0</v>
      </c>
    </row>
    <row r="4256" spans="27:105" x14ac:dyDescent="0.35">
      <c r="AA4256" s="33"/>
      <c r="AB4256" s="33"/>
      <c r="AC4256" s="33"/>
      <c r="AN4256" s="89"/>
      <c r="BL4256" s="42"/>
      <c r="BV4256" s="42"/>
      <c r="BW4256" s="42"/>
      <c r="CY4256" s="19">
        <v>0</v>
      </c>
      <c r="CZ4256" s="19">
        <v>0</v>
      </c>
      <c r="DA4256" s="19">
        <f t="shared" si="120"/>
        <v>0</v>
      </c>
    </row>
    <row r="4257" spans="27:105" x14ac:dyDescent="0.35">
      <c r="AA4257" s="33"/>
      <c r="AB4257" s="33"/>
      <c r="AC4257" s="33"/>
      <c r="AN4257" s="89"/>
      <c r="BL4257" s="42"/>
      <c r="BV4257" s="42"/>
      <c r="BW4257" s="42"/>
      <c r="CY4257" s="19">
        <v>686.65102979000005</v>
      </c>
      <c r="CZ4257" s="19">
        <v>0</v>
      </c>
      <c r="DA4257" s="19">
        <f t="shared" si="120"/>
        <v>686.65102979000005</v>
      </c>
    </row>
    <row r="4258" spans="27:105" x14ac:dyDescent="0.35">
      <c r="AA4258" s="33"/>
      <c r="AB4258" s="33"/>
      <c r="AC4258" s="33"/>
      <c r="AN4258" s="89"/>
      <c r="BL4258" s="42"/>
      <c r="BV4258" s="42"/>
      <c r="BW4258" s="42"/>
      <c r="CY4258" s="19">
        <v>1230.16172766</v>
      </c>
      <c r="CZ4258" s="19">
        <v>0</v>
      </c>
      <c r="DA4258" s="19">
        <f t="shared" si="120"/>
        <v>1230.16172766</v>
      </c>
    </row>
    <row r="4259" spans="27:105" x14ac:dyDescent="0.35">
      <c r="AA4259" s="33"/>
      <c r="AB4259" s="33"/>
      <c r="AC4259" s="33"/>
      <c r="AN4259" s="89"/>
      <c r="BL4259" s="42"/>
      <c r="BV4259" s="42"/>
      <c r="BW4259" s="42"/>
      <c r="CY4259" s="19">
        <v>2381.7515553200001</v>
      </c>
      <c r="CZ4259" s="19">
        <v>0</v>
      </c>
      <c r="DA4259" s="19">
        <f t="shared" si="120"/>
        <v>2381.7515553200001</v>
      </c>
    </row>
    <row r="4260" spans="27:105" x14ac:dyDescent="0.35">
      <c r="AA4260" s="33"/>
      <c r="AB4260" s="33"/>
      <c r="AC4260" s="33"/>
      <c r="AN4260" s="89"/>
      <c r="BL4260" s="42"/>
      <c r="BV4260" s="42"/>
      <c r="BW4260" s="42"/>
      <c r="CY4260" s="19">
        <v>2278.2507468099998</v>
      </c>
      <c r="CZ4260" s="19">
        <v>0</v>
      </c>
      <c r="DA4260" s="19">
        <f t="shared" si="120"/>
        <v>2278.2507468099998</v>
      </c>
    </row>
    <row r="4261" spans="27:105" x14ac:dyDescent="0.35">
      <c r="AA4261" s="33"/>
      <c r="AB4261" s="33"/>
      <c r="AC4261" s="33"/>
      <c r="AN4261" s="89"/>
      <c r="BL4261" s="42"/>
      <c r="BV4261" s="42"/>
      <c r="BW4261" s="42"/>
      <c r="CY4261" s="19">
        <v>0</v>
      </c>
      <c r="CZ4261" s="19">
        <v>0</v>
      </c>
      <c r="DA4261" s="19">
        <f t="shared" si="120"/>
        <v>0</v>
      </c>
    </row>
    <row r="4262" spans="27:105" x14ac:dyDescent="0.35">
      <c r="AA4262" s="33"/>
      <c r="AB4262" s="33"/>
      <c r="AC4262" s="33"/>
      <c r="AN4262" s="89"/>
      <c r="BL4262" s="42"/>
      <c r="BV4262" s="42"/>
      <c r="BW4262" s="42"/>
      <c r="CY4262" s="19">
        <v>0</v>
      </c>
      <c r="CZ4262" s="19">
        <v>0</v>
      </c>
      <c r="DA4262" s="19">
        <f t="shared" si="120"/>
        <v>0</v>
      </c>
    </row>
    <row r="4263" spans="27:105" x14ac:dyDescent="0.35">
      <c r="AA4263" s="33"/>
      <c r="AB4263" s="33"/>
      <c r="AC4263" s="33"/>
      <c r="AN4263" s="89"/>
      <c r="BL4263" s="42"/>
      <c r="BV4263" s="42"/>
      <c r="BW4263" s="42"/>
      <c r="CY4263" s="19">
        <v>0</v>
      </c>
      <c r="CZ4263" s="19">
        <v>1041.8546978700001</v>
      </c>
      <c r="DA4263" s="19">
        <f t="shared" si="120"/>
        <v>-1041.8546978700001</v>
      </c>
    </row>
    <row r="4264" spans="27:105" x14ac:dyDescent="0.35">
      <c r="AA4264" s="33"/>
      <c r="AB4264" s="33"/>
      <c r="AC4264" s="33"/>
      <c r="AN4264" s="89"/>
      <c r="BL4264" s="42"/>
      <c r="BV4264" s="42"/>
      <c r="BW4264" s="42"/>
      <c r="CY4264" s="19">
        <v>0</v>
      </c>
      <c r="CZ4264" s="19">
        <v>2456.8387851100001</v>
      </c>
      <c r="DA4264" s="19">
        <f t="shared" si="120"/>
        <v>-2456.8387851100001</v>
      </c>
    </row>
    <row r="4265" spans="27:105" x14ac:dyDescent="0.35">
      <c r="AA4265" s="33"/>
      <c r="AB4265" s="33"/>
      <c r="AC4265" s="33"/>
      <c r="AN4265" s="89"/>
      <c r="BL4265" s="42"/>
      <c r="BV4265" s="42"/>
      <c r="BW4265" s="42"/>
      <c r="CY4265" s="19">
        <v>0</v>
      </c>
      <c r="CZ4265" s="19">
        <v>207.38143210000001</v>
      </c>
      <c r="DA4265" s="19">
        <f t="shared" si="120"/>
        <v>-207.38143210000001</v>
      </c>
    </row>
    <row r="4266" spans="27:105" x14ac:dyDescent="0.35">
      <c r="AA4266" s="33"/>
      <c r="AB4266" s="33"/>
      <c r="AC4266" s="33"/>
      <c r="AN4266" s="89"/>
      <c r="BL4266" s="42"/>
      <c r="BV4266" s="42"/>
      <c r="BW4266" s="42"/>
      <c r="CY4266" s="19">
        <v>0</v>
      </c>
      <c r="CZ4266" s="19">
        <v>2924.01940638</v>
      </c>
      <c r="DA4266" s="19">
        <f t="shared" si="120"/>
        <v>-2924.01940638</v>
      </c>
    </row>
    <row r="4267" spans="27:105" x14ac:dyDescent="0.35">
      <c r="AA4267" s="33"/>
      <c r="AB4267" s="33"/>
      <c r="AC4267" s="33"/>
      <c r="AN4267" s="89"/>
      <c r="BL4267" s="42"/>
      <c r="BV4267" s="42"/>
      <c r="BW4267" s="42"/>
      <c r="CY4267" s="19">
        <v>0</v>
      </c>
      <c r="CZ4267" s="19">
        <v>3000</v>
      </c>
      <c r="DA4267" s="19">
        <f t="shared" si="120"/>
        <v>-3000</v>
      </c>
    </row>
    <row r="4268" spans="27:105" x14ac:dyDescent="0.35">
      <c r="AA4268" s="33"/>
      <c r="AB4268" s="33"/>
      <c r="AC4268" s="33"/>
      <c r="AN4268" s="89"/>
      <c r="BL4268" s="42"/>
      <c r="BV4268" s="42"/>
      <c r="BW4268" s="42"/>
      <c r="CY4268" s="19">
        <v>0</v>
      </c>
      <c r="CZ4268" s="19">
        <v>0</v>
      </c>
      <c r="DA4268" s="19">
        <f t="shared" si="120"/>
        <v>0</v>
      </c>
    </row>
    <row r="4269" spans="27:105" x14ac:dyDescent="0.35">
      <c r="AA4269" s="33"/>
      <c r="AB4269" s="33"/>
      <c r="AC4269" s="33"/>
      <c r="AN4269" s="89"/>
      <c r="BL4269" s="42"/>
      <c r="BV4269" s="42"/>
      <c r="BW4269" s="42"/>
      <c r="CY4269" s="19">
        <v>0</v>
      </c>
      <c r="CZ4269" s="19">
        <v>804.68828723000001</v>
      </c>
      <c r="DA4269" s="19">
        <f t="shared" si="120"/>
        <v>-804.68828723000001</v>
      </c>
    </row>
    <row r="4270" spans="27:105" x14ac:dyDescent="0.35">
      <c r="AA4270" s="33"/>
      <c r="AB4270" s="33"/>
      <c r="AC4270" s="33"/>
      <c r="AN4270" s="89"/>
      <c r="BL4270" s="42"/>
      <c r="BV4270" s="42"/>
      <c r="BW4270" s="42"/>
      <c r="CY4270" s="19">
        <v>0</v>
      </c>
      <c r="CZ4270" s="19">
        <v>0</v>
      </c>
      <c r="DA4270" s="19">
        <f t="shared" si="120"/>
        <v>0</v>
      </c>
    </row>
    <row r="4271" spans="27:105" x14ac:dyDescent="0.35">
      <c r="AA4271" s="33"/>
      <c r="AB4271" s="33"/>
      <c r="AC4271" s="33"/>
      <c r="AN4271" s="89"/>
      <c r="BL4271" s="42"/>
      <c r="BV4271" s="42"/>
      <c r="BW4271" s="42"/>
      <c r="CY4271" s="19">
        <v>0</v>
      </c>
      <c r="CZ4271" s="19">
        <v>0</v>
      </c>
      <c r="DA4271" s="19">
        <f t="shared" si="120"/>
        <v>0</v>
      </c>
    </row>
    <row r="4272" spans="27:105" x14ac:dyDescent="0.35">
      <c r="AA4272" s="33"/>
      <c r="AB4272" s="33"/>
      <c r="AC4272" s="33"/>
      <c r="AN4272" s="89"/>
      <c r="BL4272" s="42"/>
      <c r="BV4272" s="42"/>
      <c r="BW4272" s="42"/>
      <c r="CY4272" s="19">
        <v>0</v>
      </c>
      <c r="CZ4272" s="19">
        <v>0</v>
      </c>
      <c r="DA4272" s="19">
        <f t="shared" si="120"/>
        <v>0</v>
      </c>
    </row>
    <row r="4273" spans="27:105" x14ac:dyDescent="0.35">
      <c r="AA4273" s="33"/>
      <c r="AB4273" s="33"/>
      <c r="AC4273" s="33"/>
      <c r="AN4273" s="89"/>
      <c r="BL4273" s="42"/>
      <c r="BV4273" s="42"/>
      <c r="BW4273" s="42"/>
      <c r="CY4273" s="19">
        <v>1011.54899574</v>
      </c>
      <c r="CZ4273" s="19">
        <v>0</v>
      </c>
      <c r="DA4273" s="19">
        <f t="shared" si="120"/>
        <v>1011.54899574</v>
      </c>
    </row>
    <row r="4274" spans="27:105" x14ac:dyDescent="0.35">
      <c r="AA4274" s="33"/>
      <c r="AB4274" s="33"/>
      <c r="AC4274" s="33"/>
      <c r="AN4274" s="89"/>
      <c r="BL4274" s="42"/>
      <c r="BV4274" s="42"/>
      <c r="BW4274" s="42"/>
      <c r="CY4274" s="19">
        <v>0</v>
      </c>
      <c r="CZ4274" s="19">
        <v>0</v>
      </c>
      <c r="DA4274" s="19">
        <f t="shared" si="120"/>
        <v>0</v>
      </c>
    </row>
    <row r="4275" spans="27:105" x14ac:dyDescent="0.35">
      <c r="AA4275" s="33"/>
      <c r="AB4275" s="33"/>
      <c r="AC4275" s="33"/>
      <c r="AN4275" s="89"/>
      <c r="BL4275" s="42"/>
      <c r="BV4275" s="42"/>
      <c r="BW4275" s="42"/>
      <c r="CY4275" s="19">
        <v>0</v>
      </c>
      <c r="CZ4275" s="19">
        <v>1099.5097779800001</v>
      </c>
      <c r="DA4275" s="19">
        <f t="shared" si="120"/>
        <v>-1099.5097779800001</v>
      </c>
    </row>
    <row r="4276" spans="27:105" x14ac:dyDescent="0.35">
      <c r="AA4276" s="33"/>
      <c r="AB4276" s="33"/>
      <c r="AC4276" s="33"/>
      <c r="AN4276" s="89"/>
      <c r="BL4276" s="42"/>
      <c r="BV4276" s="42"/>
      <c r="BW4276" s="42"/>
      <c r="CY4276" s="19">
        <v>0</v>
      </c>
      <c r="CZ4276" s="19">
        <v>0</v>
      </c>
      <c r="DA4276" s="19">
        <f t="shared" si="120"/>
        <v>0</v>
      </c>
    </row>
    <row r="4277" spans="27:105" x14ac:dyDescent="0.35">
      <c r="AA4277" s="33"/>
      <c r="AB4277" s="33"/>
      <c r="AC4277" s="33"/>
      <c r="AN4277" s="89"/>
      <c r="BL4277" s="42"/>
      <c r="BV4277" s="42"/>
      <c r="BW4277" s="42"/>
      <c r="CY4277" s="19">
        <v>0</v>
      </c>
      <c r="CZ4277" s="19">
        <v>0</v>
      </c>
      <c r="DA4277" s="19">
        <f t="shared" si="120"/>
        <v>0</v>
      </c>
    </row>
    <row r="4278" spans="27:105" x14ac:dyDescent="0.35">
      <c r="AA4278" s="33"/>
      <c r="AB4278" s="33"/>
      <c r="AC4278" s="33"/>
      <c r="AN4278" s="89"/>
      <c r="BL4278" s="42"/>
      <c r="BV4278" s="42"/>
      <c r="BW4278" s="42"/>
      <c r="CY4278" s="19">
        <v>1907.4768127699999</v>
      </c>
      <c r="CZ4278" s="19">
        <v>0</v>
      </c>
      <c r="DA4278" s="19">
        <f t="shared" si="120"/>
        <v>1907.4768127699999</v>
      </c>
    </row>
    <row r="4279" spans="27:105" x14ac:dyDescent="0.35">
      <c r="AA4279" s="33"/>
      <c r="AB4279" s="33"/>
      <c r="AC4279" s="33"/>
      <c r="AN4279" s="89"/>
      <c r="BL4279" s="42"/>
      <c r="BV4279" s="42"/>
      <c r="BW4279" s="42"/>
      <c r="CY4279" s="19">
        <v>0</v>
      </c>
      <c r="CZ4279" s="19">
        <v>0</v>
      </c>
      <c r="DA4279" s="19">
        <f t="shared" si="120"/>
        <v>0</v>
      </c>
    </row>
    <row r="4280" spans="27:105" x14ac:dyDescent="0.35">
      <c r="AA4280" s="33"/>
      <c r="AB4280" s="33"/>
      <c r="AC4280" s="33"/>
      <c r="AN4280" s="89"/>
      <c r="BL4280" s="42"/>
      <c r="BV4280" s="42"/>
      <c r="BW4280" s="42"/>
      <c r="CY4280" s="19">
        <v>1821.7604510599999</v>
      </c>
      <c r="CZ4280" s="19">
        <v>0</v>
      </c>
      <c r="DA4280" s="19">
        <f t="shared" si="120"/>
        <v>1821.7604510599999</v>
      </c>
    </row>
    <row r="4281" spans="27:105" x14ac:dyDescent="0.35">
      <c r="AA4281" s="33"/>
      <c r="AB4281" s="33"/>
      <c r="AC4281" s="33"/>
      <c r="AN4281" s="89"/>
      <c r="BL4281" s="42"/>
      <c r="BV4281" s="42"/>
      <c r="BW4281" s="42"/>
      <c r="CY4281" s="19">
        <v>1968.0886297899999</v>
      </c>
      <c r="CZ4281" s="19">
        <v>0</v>
      </c>
      <c r="DA4281" s="19">
        <f t="shared" si="120"/>
        <v>1968.0886297899999</v>
      </c>
    </row>
    <row r="4282" spans="27:105" x14ac:dyDescent="0.35">
      <c r="AA4282" s="33"/>
      <c r="AB4282" s="33"/>
      <c r="AC4282" s="33"/>
      <c r="AN4282" s="89"/>
      <c r="BL4282" s="42"/>
      <c r="BV4282" s="42"/>
      <c r="BW4282" s="42"/>
      <c r="CY4282" s="19">
        <v>1184.5765510599999</v>
      </c>
      <c r="CZ4282" s="19">
        <v>0</v>
      </c>
      <c r="DA4282" s="19">
        <f t="shared" si="120"/>
        <v>1184.5765510599999</v>
      </c>
    </row>
    <row r="4283" spans="27:105" x14ac:dyDescent="0.35">
      <c r="AA4283" s="33"/>
      <c r="AB4283" s="33"/>
      <c r="AC4283" s="33"/>
      <c r="AN4283" s="89"/>
      <c r="BL4283" s="42"/>
      <c r="BV4283" s="42"/>
      <c r="BW4283" s="42"/>
      <c r="CY4283" s="19">
        <v>2718.0975553200001</v>
      </c>
      <c r="CZ4283" s="19">
        <v>0</v>
      </c>
      <c r="DA4283" s="19">
        <f t="shared" si="120"/>
        <v>2718.0975553200001</v>
      </c>
    </row>
    <row r="4284" spans="27:105" x14ac:dyDescent="0.35">
      <c r="AA4284" s="33"/>
      <c r="AB4284" s="33"/>
      <c r="AC4284" s="33"/>
      <c r="AN4284" s="89"/>
      <c r="BL4284" s="42"/>
      <c r="BV4284" s="42"/>
      <c r="BW4284" s="42"/>
      <c r="CY4284" s="19">
        <v>0</v>
      </c>
      <c r="CZ4284" s="19">
        <v>0</v>
      </c>
      <c r="DA4284" s="19">
        <f t="shared" si="120"/>
        <v>0</v>
      </c>
    </row>
    <row r="4285" spans="27:105" x14ac:dyDescent="0.35">
      <c r="AA4285" s="33"/>
      <c r="AB4285" s="33"/>
      <c r="AC4285" s="33"/>
      <c r="AN4285" s="89"/>
      <c r="BL4285" s="42"/>
      <c r="BV4285" s="42"/>
      <c r="BW4285" s="42"/>
      <c r="CY4285" s="19">
        <v>0</v>
      </c>
      <c r="CZ4285" s="19">
        <v>0</v>
      </c>
      <c r="DA4285" s="19">
        <f t="shared" si="120"/>
        <v>0</v>
      </c>
    </row>
    <row r="4286" spans="27:105" x14ac:dyDescent="0.35">
      <c r="AA4286" s="33"/>
      <c r="AB4286" s="33"/>
      <c r="AC4286" s="33"/>
      <c r="AN4286" s="89"/>
      <c r="BL4286" s="42"/>
      <c r="BV4286" s="42"/>
      <c r="BW4286" s="42"/>
      <c r="CY4286" s="19">
        <v>0</v>
      </c>
      <c r="CZ4286" s="19">
        <v>0</v>
      </c>
      <c r="DA4286" s="19">
        <f t="shared" si="120"/>
        <v>0</v>
      </c>
    </row>
    <row r="4287" spans="27:105" x14ac:dyDescent="0.35">
      <c r="AA4287" s="33"/>
      <c r="AB4287" s="33"/>
      <c r="AC4287" s="33"/>
      <c r="AN4287" s="89"/>
      <c r="BL4287" s="42"/>
      <c r="BV4287" s="42"/>
      <c r="BW4287" s="42"/>
      <c r="CY4287" s="19">
        <v>0</v>
      </c>
      <c r="CZ4287" s="19">
        <v>0</v>
      </c>
      <c r="DA4287" s="19">
        <f t="shared" si="120"/>
        <v>0</v>
      </c>
    </row>
    <row r="4288" spans="27:105" x14ac:dyDescent="0.35">
      <c r="AA4288" s="33"/>
      <c r="AB4288" s="33"/>
      <c r="AC4288" s="33"/>
      <c r="AN4288" s="89"/>
      <c r="BL4288" s="42"/>
      <c r="BV4288" s="42"/>
      <c r="BW4288" s="42"/>
      <c r="CY4288" s="19">
        <v>0</v>
      </c>
      <c r="CZ4288" s="19">
        <v>1481.5968851099999</v>
      </c>
      <c r="DA4288" s="19">
        <f t="shared" si="120"/>
        <v>-1481.5968851099999</v>
      </c>
    </row>
    <row r="4289" spans="27:105" x14ac:dyDescent="0.35">
      <c r="AA4289" s="33"/>
      <c r="AB4289" s="33"/>
      <c r="AC4289" s="33"/>
      <c r="AN4289" s="89"/>
      <c r="BL4289" s="42"/>
      <c r="BV4289" s="42"/>
      <c r="BW4289" s="42"/>
      <c r="CY4289" s="19">
        <v>0</v>
      </c>
      <c r="CZ4289" s="19">
        <v>2953.1857235900002</v>
      </c>
      <c r="DA4289" s="19">
        <f t="shared" si="120"/>
        <v>-2953.1857235900002</v>
      </c>
    </row>
    <row r="4290" spans="27:105" x14ac:dyDescent="0.35">
      <c r="AA4290" s="33"/>
      <c r="AB4290" s="33"/>
      <c r="AC4290" s="33"/>
      <c r="AN4290" s="89"/>
      <c r="BL4290" s="42"/>
      <c r="BV4290" s="42"/>
      <c r="BW4290" s="42"/>
      <c r="CY4290" s="19">
        <v>0</v>
      </c>
      <c r="CZ4290" s="19">
        <v>3000</v>
      </c>
      <c r="DA4290" s="19">
        <f t="shared" si="120"/>
        <v>-3000</v>
      </c>
    </row>
    <row r="4291" spans="27:105" x14ac:dyDescent="0.35">
      <c r="AA4291" s="33"/>
      <c r="AB4291" s="33"/>
      <c r="AC4291" s="33"/>
      <c r="AN4291" s="89"/>
      <c r="BL4291" s="42"/>
      <c r="BV4291" s="42"/>
      <c r="BW4291" s="42"/>
      <c r="CY4291" s="19">
        <v>0</v>
      </c>
      <c r="CZ4291" s="19">
        <v>3000</v>
      </c>
      <c r="DA4291" s="19">
        <f t="shared" si="120"/>
        <v>-3000</v>
      </c>
    </row>
    <row r="4292" spans="27:105" x14ac:dyDescent="0.35">
      <c r="AA4292" s="33"/>
      <c r="AB4292" s="33"/>
      <c r="AC4292" s="33"/>
      <c r="AN4292" s="89"/>
      <c r="BL4292" s="42"/>
      <c r="BV4292" s="42"/>
      <c r="BW4292" s="42"/>
      <c r="CY4292" s="19">
        <v>1437.5</v>
      </c>
      <c r="CZ4292" s="19">
        <v>1562.5</v>
      </c>
      <c r="DA4292" s="19">
        <f t="shared" si="120"/>
        <v>-125</v>
      </c>
    </row>
    <row r="4293" spans="27:105" x14ac:dyDescent="0.35">
      <c r="AA4293" s="33"/>
      <c r="AB4293" s="33"/>
      <c r="AC4293" s="33"/>
      <c r="AN4293" s="89"/>
      <c r="BL4293" s="42"/>
      <c r="BV4293" s="42"/>
      <c r="BW4293" s="42"/>
      <c r="CY4293" s="19">
        <v>0</v>
      </c>
      <c r="CZ4293" s="19">
        <v>0</v>
      </c>
      <c r="DA4293" s="19">
        <f t="shared" si="120"/>
        <v>0</v>
      </c>
    </row>
    <row r="4294" spans="27:105" x14ac:dyDescent="0.35">
      <c r="AA4294" s="33"/>
      <c r="AB4294" s="33"/>
      <c r="AC4294" s="33"/>
      <c r="AN4294" s="89"/>
      <c r="BL4294" s="42"/>
      <c r="BV4294" s="42"/>
      <c r="BW4294" s="42"/>
      <c r="CY4294" s="19">
        <v>0</v>
      </c>
      <c r="CZ4294" s="19">
        <v>0</v>
      </c>
      <c r="DA4294" s="19">
        <f t="shared" ref="DA4294:DA4357" si="121">CY4294-CZ4294</f>
        <v>0</v>
      </c>
    </row>
    <row r="4295" spans="27:105" x14ac:dyDescent="0.35">
      <c r="AA4295" s="33"/>
      <c r="AB4295" s="33"/>
      <c r="AC4295" s="33"/>
      <c r="AN4295" s="89"/>
      <c r="BL4295" s="42"/>
      <c r="BV4295" s="42"/>
      <c r="BW4295" s="42"/>
      <c r="CY4295" s="19">
        <v>0</v>
      </c>
      <c r="CZ4295" s="19">
        <v>0</v>
      </c>
      <c r="DA4295" s="19">
        <f t="shared" si="121"/>
        <v>0</v>
      </c>
    </row>
    <row r="4296" spans="27:105" x14ac:dyDescent="0.35">
      <c r="AA4296" s="33"/>
      <c r="AB4296" s="33"/>
      <c r="AC4296" s="33"/>
      <c r="AN4296" s="89"/>
      <c r="BL4296" s="42"/>
      <c r="BV4296" s="42"/>
      <c r="BW4296" s="42"/>
      <c r="CY4296" s="19">
        <v>0</v>
      </c>
      <c r="CZ4296" s="19">
        <v>0</v>
      </c>
      <c r="DA4296" s="19">
        <f t="shared" si="121"/>
        <v>0</v>
      </c>
    </row>
    <row r="4297" spans="27:105" x14ac:dyDescent="0.35">
      <c r="AA4297" s="33"/>
      <c r="AB4297" s="33"/>
      <c r="AC4297" s="33"/>
      <c r="AN4297" s="89"/>
      <c r="BL4297" s="42"/>
      <c r="BV4297" s="42"/>
      <c r="BW4297" s="42"/>
      <c r="CY4297" s="19">
        <v>0</v>
      </c>
      <c r="CZ4297" s="19">
        <v>0</v>
      </c>
      <c r="DA4297" s="19">
        <f t="shared" si="121"/>
        <v>0</v>
      </c>
    </row>
    <row r="4298" spans="27:105" x14ac:dyDescent="0.35">
      <c r="AA4298" s="33"/>
      <c r="AB4298" s="33"/>
      <c r="AC4298" s="33"/>
      <c r="AN4298" s="89"/>
      <c r="BL4298" s="42"/>
      <c r="BV4298" s="42"/>
      <c r="BW4298" s="42"/>
      <c r="CY4298" s="19">
        <v>0</v>
      </c>
      <c r="CZ4298" s="19">
        <v>0</v>
      </c>
      <c r="DA4298" s="19">
        <f t="shared" si="121"/>
        <v>0</v>
      </c>
    </row>
    <row r="4299" spans="27:105" x14ac:dyDescent="0.35">
      <c r="AA4299" s="33"/>
      <c r="AB4299" s="33"/>
      <c r="AC4299" s="33"/>
      <c r="AN4299" s="89"/>
      <c r="BL4299" s="42"/>
      <c r="BV4299" s="42"/>
      <c r="BW4299" s="42"/>
      <c r="CY4299" s="19">
        <v>667.67432127999996</v>
      </c>
      <c r="CZ4299" s="19">
        <v>0</v>
      </c>
      <c r="DA4299" s="19">
        <f t="shared" si="121"/>
        <v>667.67432127999996</v>
      </c>
    </row>
    <row r="4300" spans="27:105" x14ac:dyDescent="0.35">
      <c r="AA4300" s="33"/>
      <c r="AB4300" s="33"/>
      <c r="AC4300" s="33"/>
      <c r="AN4300" s="89"/>
      <c r="BL4300" s="42"/>
      <c r="BV4300" s="42"/>
      <c r="BW4300" s="42"/>
      <c r="CY4300" s="19">
        <v>0</v>
      </c>
      <c r="CZ4300" s="19">
        <v>0</v>
      </c>
      <c r="DA4300" s="19">
        <f t="shared" si="121"/>
        <v>0</v>
      </c>
    </row>
    <row r="4301" spans="27:105" x14ac:dyDescent="0.35">
      <c r="AA4301" s="33"/>
      <c r="AB4301" s="33"/>
      <c r="AC4301" s="33"/>
      <c r="AN4301" s="89"/>
      <c r="BL4301" s="42"/>
      <c r="BV4301" s="42"/>
      <c r="BW4301" s="42"/>
      <c r="CY4301" s="19">
        <v>2156.3125276599999</v>
      </c>
      <c r="CZ4301" s="19">
        <v>0</v>
      </c>
      <c r="DA4301" s="19">
        <f t="shared" si="121"/>
        <v>2156.3125276599999</v>
      </c>
    </row>
    <row r="4302" spans="27:105" x14ac:dyDescent="0.35">
      <c r="AA4302" s="33"/>
      <c r="AB4302" s="33"/>
      <c r="AC4302" s="33"/>
      <c r="AN4302" s="89"/>
      <c r="BL4302" s="42"/>
      <c r="BV4302" s="42"/>
      <c r="BW4302" s="42"/>
      <c r="CY4302" s="19">
        <v>0</v>
      </c>
      <c r="CZ4302" s="19">
        <v>0</v>
      </c>
      <c r="DA4302" s="19">
        <f t="shared" si="121"/>
        <v>0</v>
      </c>
    </row>
    <row r="4303" spans="27:105" x14ac:dyDescent="0.35">
      <c r="AA4303" s="33"/>
      <c r="AB4303" s="33"/>
      <c r="AC4303" s="33"/>
      <c r="AN4303" s="89"/>
      <c r="BL4303" s="42"/>
      <c r="BV4303" s="42"/>
      <c r="BW4303" s="42"/>
      <c r="CY4303" s="19">
        <v>0</v>
      </c>
      <c r="CZ4303" s="19">
        <v>0</v>
      </c>
      <c r="DA4303" s="19">
        <f t="shared" si="121"/>
        <v>0</v>
      </c>
    </row>
    <row r="4304" spans="27:105" x14ac:dyDescent="0.35">
      <c r="AA4304" s="33"/>
      <c r="AB4304" s="33"/>
      <c r="AC4304" s="33"/>
      <c r="AN4304" s="89"/>
      <c r="BL4304" s="42"/>
      <c r="BV4304" s="42"/>
      <c r="BW4304" s="42"/>
      <c r="CY4304" s="19">
        <v>0</v>
      </c>
      <c r="CZ4304" s="19">
        <v>0</v>
      </c>
      <c r="DA4304" s="19">
        <f t="shared" si="121"/>
        <v>0</v>
      </c>
    </row>
    <row r="4305" spans="27:105" x14ac:dyDescent="0.35">
      <c r="AA4305" s="33"/>
      <c r="AB4305" s="33"/>
      <c r="AC4305" s="33"/>
      <c r="AN4305" s="89"/>
      <c r="BL4305" s="42"/>
      <c r="BV4305" s="42"/>
      <c r="BW4305" s="42"/>
      <c r="CY4305" s="19">
        <v>3000</v>
      </c>
      <c r="CZ4305" s="19">
        <v>0</v>
      </c>
      <c r="DA4305" s="19">
        <f t="shared" si="121"/>
        <v>3000</v>
      </c>
    </row>
    <row r="4306" spans="27:105" x14ac:dyDescent="0.35">
      <c r="AA4306" s="33"/>
      <c r="AB4306" s="33"/>
      <c r="AC4306" s="33"/>
      <c r="AN4306" s="89"/>
      <c r="BL4306" s="42"/>
      <c r="BV4306" s="42"/>
      <c r="BW4306" s="42"/>
      <c r="CY4306" s="19">
        <v>0</v>
      </c>
      <c r="CZ4306" s="19">
        <v>0</v>
      </c>
      <c r="DA4306" s="19">
        <f t="shared" si="121"/>
        <v>0</v>
      </c>
    </row>
    <row r="4307" spans="27:105" x14ac:dyDescent="0.35">
      <c r="AA4307" s="33"/>
      <c r="AB4307" s="33"/>
      <c r="AC4307" s="33"/>
      <c r="AN4307" s="89"/>
      <c r="BL4307" s="42"/>
      <c r="BV4307" s="42"/>
      <c r="BW4307" s="42"/>
      <c r="CY4307" s="19">
        <v>3000</v>
      </c>
      <c r="CZ4307" s="19">
        <v>0</v>
      </c>
      <c r="DA4307" s="19">
        <f t="shared" si="121"/>
        <v>3000</v>
      </c>
    </row>
    <row r="4308" spans="27:105" x14ac:dyDescent="0.35">
      <c r="AA4308" s="33"/>
      <c r="AB4308" s="33"/>
      <c r="AC4308" s="33"/>
      <c r="AN4308" s="89"/>
      <c r="BL4308" s="42"/>
      <c r="BV4308" s="42"/>
      <c r="BW4308" s="42"/>
      <c r="CY4308" s="19">
        <v>639.87081702</v>
      </c>
      <c r="CZ4308" s="19">
        <v>0</v>
      </c>
      <c r="DA4308" s="19">
        <f t="shared" si="121"/>
        <v>639.87081702</v>
      </c>
    </row>
    <row r="4309" spans="27:105" x14ac:dyDescent="0.35">
      <c r="AA4309" s="33"/>
      <c r="AB4309" s="33"/>
      <c r="AC4309" s="33"/>
      <c r="AN4309" s="89"/>
      <c r="BL4309" s="42"/>
      <c r="BV4309" s="42"/>
      <c r="BW4309" s="42"/>
      <c r="CY4309" s="19">
        <v>136.14233404000001</v>
      </c>
      <c r="CZ4309" s="19">
        <v>0</v>
      </c>
      <c r="DA4309" s="19">
        <f t="shared" si="121"/>
        <v>136.14233404000001</v>
      </c>
    </row>
    <row r="4310" spans="27:105" x14ac:dyDescent="0.35">
      <c r="AA4310" s="33"/>
      <c r="AB4310" s="33"/>
      <c r="AC4310" s="33"/>
      <c r="AN4310" s="89"/>
      <c r="BL4310" s="42"/>
      <c r="BV4310" s="42"/>
      <c r="BW4310" s="42"/>
      <c r="CY4310" s="19">
        <v>0</v>
      </c>
      <c r="CZ4310" s="19">
        <v>0</v>
      </c>
      <c r="DA4310" s="19">
        <f t="shared" si="121"/>
        <v>0</v>
      </c>
    </row>
    <row r="4311" spans="27:105" x14ac:dyDescent="0.35">
      <c r="AA4311" s="33"/>
      <c r="AB4311" s="33"/>
      <c r="AC4311" s="33"/>
      <c r="AN4311" s="89"/>
      <c r="BL4311" s="42"/>
      <c r="BV4311" s="42"/>
      <c r="BW4311" s="42"/>
      <c r="CY4311" s="19">
        <v>0</v>
      </c>
      <c r="CZ4311" s="19">
        <v>0</v>
      </c>
      <c r="DA4311" s="19">
        <f t="shared" si="121"/>
        <v>0</v>
      </c>
    </row>
    <row r="4312" spans="27:105" x14ac:dyDescent="0.35">
      <c r="AA4312" s="33"/>
      <c r="AB4312" s="33"/>
      <c r="AC4312" s="33"/>
      <c r="AN4312" s="89"/>
      <c r="BL4312" s="42"/>
      <c r="BV4312" s="42"/>
      <c r="BW4312" s="42"/>
      <c r="CY4312" s="19">
        <v>0</v>
      </c>
      <c r="CZ4312" s="19">
        <v>0</v>
      </c>
      <c r="DA4312" s="19">
        <f t="shared" si="121"/>
        <v>0</v>
      </c>
    </row>
    <row r="4313" spans="27:105" x14ac:dyDescent="0.35">
      <c r="AA4313" s="33"/>
      <c r="AB4313" s="33"/>
      <c r="AC4313" s="33"/>
      <c r="AN4313" s="89"/>
      <c r="BL4313" s="42"/>
      <c r="BV4313" s="42"/>
      <c r="BW4313" s="42"/>
      <c r="CY4313" s="19">
        <v>0</v>
      </c>
      <c r="CZ4313" s="19">
        <v>1549.5811978700001</v>
      </c>
      <c r="DA4313" s="19">
        <f t="shared" si="121"/>
        <v>-1549.5811978700001</v>
      </c>
    </row>
    <row r="4314" spans="27:105" x14ac:dyDescent="0.35">
      <c r="AA4314" s="33"/>
      <c r="AB4314" s="33"/>
      <c r="AC4314" s="33"/>
      <c r="AN4314" s="89"/>
      <c r="BL4314" s="42"/>
      <c r="BV4314" s="42"/>
      <c r="BW4314" s="42"/>
      <c r="CY4314" s="19">
        <v>0</v>
      </c>
      <c r="CZ4314" s="19">
        <v>2614.5688063799998</v>
      </c>
      <c r="DA4314" s="19">
        <f t="shared" si="121"/>
        <v>-2614.5688063799998</v>
      </c>
    </row>
    <row r="4315" spans="27:105" x14ac:dyDescent="0.35">
      <c r="AA4315" s="33"/>
      <c r="AB4315" s="33"/>
      <c r="AC4315" s="33"/>
      <c r="AN4315" s="89"/>
      <c r="BL4315" s="42"/>
      <c r="BV4315" s="42"/>
      <c r="BW4315" s="42"/>
      <c r="CY4315" s="19">
        <v>0</v>
      </c>
      <c r="CZ4315" s="19">
        <v>3000</v>
      </c>
      <c r="DA4315" s="19">
        <f t="shared" si="121"/>
        <v>-3000</v>
      </c>
    </row>
    <row r="4316" spans="27:105" x14ac:dyDescent="0.35">
      <c r="AA4316" s="33"/>
      <c r="AB4316" s="33"/>
      <c r="AC4316" s="33"/>
      <c r="AN4316" s="89"/>
      <c r="BL4316" s="42"/>
      <c r="BV4316" s="42"/>
      <c r="BW4316" s="42"/>
      <c r="CY4316" s="19">
        <v>0</v>
      </c>
      <c r="CZ4316" s="19">
        <v>3000</v>
      </c>
      <c r="DA4316" s="19">
        <f t="shared" si="121"/>
        <v>-3000</v>
      </c>
    </row>
    <row r="4317" spans="27:105" x14ac:dyDescent="0.35">
      <c r="AA4317" s="33"/>
      <c r="AB4317" s="33"/>
      <c r="AC4317" s="33"/>
      <c r="AN4317" s="89"/>
      <c r="BL4317" s="42"/>
      <c r="BV4317" s="42"/>
      <c r="BW4317" s="42"/>
      <c r="CY4317" s="19">
        <v>0</v>
      </c>
      <c r="CZ4317" s="19">
        <v>270.63260444000002</v>
      </c>
      <c r="DA4317" s="19">
        <f t="shared" si="121"/>
        <v>-270.63260444000002</v>
      </c>
    </row>
    <row r="4318" spans="27:105" x14ac:dyDescent="0.35">
      <c r="AA4318" s="33"/>
      <c r="AB4318" s="33"/>
      <c r="AC4318" s="33"/>
      <c r="AN4318" s="89"/>
      <c r="BL4318" s="42"/>
      <c r="BV4318" s="42"/>
      <c r="BW4318" s="42"/>
      <c r="CY4318" s="19">
        <v>0</v>
      </c>
      <c r="CZ4318" s="19">
        <v>0</v>
      </c>
      <c r="DA4318" s="19">
        <f t="shared" si="121"/>
        <v>0</v>
      </c>
    </row>
    <row r="4319" spans="27:105" x14ac:dyDescent="0.35">
      <c r="AA4319" s="33"/>
      <c r="AB4319" s="33"/>
      <c r="AC4319" s="33"/>
      <c r="AN4319" s="89"/>
      <c r="BL4319" s="42"/>
      <c r="BV4319" s="42"/>
      <c r="BW4319" s="42"/>
      <c r="CY4319" s="19">
        <v>0</v>
      </c>
      <c r="CZ4319" s="19">
        <v>0</v>
      </c>
      <c r="DA4319" s="19">
        <f t="shared" si="121"/>
        <v>0</v>
      </c>
    </row>
    <row r="4320" spans="27:105" x14ac:dyDescent="0.35">
      <c r="AA4320" s="33"/>
      <c r="AB4320" s="33"/>
      <c r="AC4320" s="33"/>
      <c r="AN4320" s="89"/>
      <c r="BL4320" s="42"/>
      <c r="BV4320" s="42"/>
      <c r="BW4320" s="42"/>
      <c r="CY4320" s="19">
        <v>0</v>
      </c>
      <c r="CZ4320" s="19">
        <v>0</v>
      </c>
      <c r="DA4320" s="19">
        <f t="shared" si="121"/>
        <v>0</v>
      </c>
    </row>
    <row r="4321" spans="27:105" x14ac:dyDescent="0.35">
      <c r="AA4321" s="33"/>
      <c r="AB4321" s="33"/>
      <c r="AC4321" s="33"/>
      <c r="AN4321" s="89"/>
      <c r="BL4321" s="42"/>
      <c r="BV4321" s="42"/>
      <c r="BW4321" s="42"/>
      <c r="CY4321" s="19">
        <v>0</v>
      </c>
      <c r="CZ4321" s="19">
        <v>0</v>
      </c>
      <c r="DA4321" s="19">
        <f t="shared" si="121"/>
        <v>0</v>
      </c>
    </row>
    <row r="4322" spans="27:105" x14ac:dyDescent="0.35">
      <c r="AA4322" s="33"/>
      <c r="AB4322" s="33"/>
      <c r="AC4322" s="33"/>
      <c r="AN4322" s="89"/>
      <c r="BL4322" s="42"/>
      <c r="BV4322" s="42"/>
      <c r="BW4322" s="42"/>
      <c r="CY4322" s="19">
        <v>3000</v>
      </c>
      <c r="CZ4322" s="19">
        <v>0</v>
      </c>
      <c r="DA4322" s="19">
        <f t="shared" si="121"/>
        <v>3000</v>
      </c>
    </row>
    <row r="4323" spans="27:105" x14ac:dyDescent="0.35">
      <c r="AA4323" s="33"/>
      <c r="AB4323" s="33"/>
      <c r="AC4323" s="33"/>
      <c r="AN4323" s="89"/>
      <c r="BL4323" s="42"/>
      <c r="BV4323" s="42"/>
      <c r="BW4323" s="42"/>
      <c r="CY4323" s="19">
        <v>0</v>
      </c>
      <c r="CZ4323" s="19">
        <v>0</v>
      </c>
      <c r="DA4323" s="19">
        <f t="shared" si="121"/>
        <v>0</v>
      </c>
    </row>
    <row r="4324" spans="27:105" x14ac:dyDescent="0.35">
      <c r="AA4324" s="33"/>
      <c r="AB4324" s="33"/>
      <c r="AC4324" s="33"/>
      <c r="AN4324" s="89"/>
      <c r="BL4324" s="42"/>
      <c r="BV4324" s="42"/>
      <c r="BW4324" s="42"/>
      <c r="CY4324" s="19">
        <v>3000</v>
      </c>
      <c r="CZ4324" s="19">
        <v>0</v>
      </c>
      <c r="DA4324" s="19">
        <f t="shared" si="121"/>
        <v>3000</v>
      </c>
    </row>
    <row r="4325" spans="27:105" x14ac:dyDescent="0.35">
      <c r="AA4325" s="33"/>
      <c r="AB4325" s="33"/>
      <c r="AC4325" s="33"/>
      <c r="AN4325" s="89"/>
      <c r="BL4325" s="42"/>
      <c r="BV4325" s="42"/>
      <c r="BW4325" s="42"/>
      <c r="CY4325" s="19">
        <v>0</v>
      </c>
      <c r="CZ4325" s="19">
        <v>3000</v>
      </c>
      <c r="DA4325" s="19">
        <f t="shared" si="121"/>
        <v>-3000</v>
      </c>
    </row>
    <row r="4326" spans="27:105" x14ac:dyDescent="0.35">
      <c r="AA4326" s="33"/>
      <c r="AB4326" s="33"/>
      <c r="AC4326" s="33"/>
      <c r="AN4326" s="89"/>
      <c r="BL4326" s="42"/>
      <c r="BV4326" s="42"/>
      <c r="BW4326" s="42"/>
      <c r="CY4326" s="19">
        <v>0</v>
      </c>
      <c r="CZ4326" s="19">
        <v>3000</v>
      </c>
      <c r="DA4326" s="19">
        <f t="shared" si="121"/>
        <v>-3000</v>
      </c>
    </row>
    <row r="4327" spans="27:105" x14ac:dyDescent="0.35">
      <c r="AA4327" s="33"/>
      <c r="AB4327" s="33"/>
      <c r="AC4327" s="33"/>
      <c r="AN4327" s="89"/>
      <c r="BL4327" s="42"/>
      <c r="BV4327" s="42"/>
      <c r="BW4327" s="42"/>
      <c r="CY4327" s="19">
        <v>0</v>
      </c>
      <c r="CZ4327" s="19">
        <v>521.73913043000005</v>
      </c>
      <c r="DA4327" s="19">
        <f t="shared" si="121"/>
        <v>-521.73913043000005</v>
      </c>
    </row>
    <row r="4328" spans="27:105" x14ac:dyDescent="0.35">
      <c r="AA4328" s="33"/>
      <c r="AB4328" s="33"/>
      <c r="AC4328" s="33"/>
      <c r="AN4328" s="89"/>
      <c r="BL4328" s="42"/>
      <c r="BV4328" s="42"/>
      <c r="BW4328" s="42"/>
      <c r="CY4328" s="19">
        <v>600</v>
      </c>
      <c r="CZ4328" s="19">
        <v>0</v>
      </c>
      <c r="DA4328" s="19">
        <f t="shared" si="121"/>
        <v>600</v>
      </c>
    </row>
    <row r="4329" spans="27:105" x14ac:dyDescent="0.35">
      <c r="AA4329" s="33"/>
      <c r="AB4329" s="33"/>
      <c r="AC4329" s="33"/>
      <c r="AN4329" s="89"/>
      <c r="BL4329" s="42"/>
      <c r="BV4329" s="42"/>
      <c r="BW4329" s="42"/>
      <c r="CY4329" s="19">
        <v>3000</v>
      </c>
      <c r="CZ4329" s="19">
        <v>0</v>
      </c>
      <c r="DA4329" s="19">
        <f t="shared" si="121"/>
        <v>3000</v>
      </c>
    </row>
    <row r="4330" spans="27:105" x14ac:dyDescent="0.35">
      <c r="AA4330" s="33"/>
      <c r="AB4330" s="33"/>
      <c r="AC4330" s="33"/>
      <c r="AN4330" s="89"/>
      <c r="BL4330" s="42"/>
      <c r="BV4330" s="42"/>
      <c r="BW4330" s="42"/>
      <c r="CY4330" s="19">
        <v>3000</v>
      </c>
      <c r="CZ4330" s="19">
        <v>0</v>
      </c>
      <c r="DA4330" s="19">
        <f t="shared" si="121"/>
        <v>3000</v>
      </c>
    </row>
    <row r="4331" spans="27:105" x14ac:dyDescent="0.35">
      <c r="AA4331" s="33"/>
      <c r="AB4331" s="33"/>
      <c r="AC4331" s="33"/>
      <c r="AN4331" s="89"/>
      <c r="BL4331" s="42"/>
      <c r="BV4331" s="42"/>
      <c r="BW4331" s="42"/>
      <c r="CY4331" s="19">
        <v>3000</v>
      </c>
      <c r="CZ4331" s="19">
        <v>0</v>
      </c>
      <c r="DA4331" s="19">
        <f t="shared" si="121"/>
        <v>3000</v>
      </c>
    </row>
    <row r="4332" spans="27:105" x14ac:dyDescent="0.35">
      <c r="AA4332" s="33"/>
      <c r="AB4332" s="33"/>
      <c r="AC4332" s="33"/>
      <c r="AN4332" s="89"/>
      <c r="BL4332" s="42"/>
      <c r="BV4332" s="42"/>
      <c r="BW4332" s="42"/>
      <c r="CY4332" s="19">
        <v>0</v>
      </c>
      <c r="CZ4332" s="19">
        <v>0</v>
      </c>
      <c r="DA4332" s="19">
        <f t="shared" si="121"/>
        <v>0</v>
      </c>
    </row>
    <row r="4333" spans="27:105" x14ac:dyDescent="0.35">
      <c r="AA4333" s="33"/>
      <c r="AB4333" s="33"/>
      <c r="AC4333" s="33"/>
      <c r="AN4333" s="89"/>
      <c r="BL4333" s="42"/>
      <c r="BV4333" s="42"/>
      <c r="BW4333" s="42"/>
      <c r="CY4333" s="19">
        <v>0</v>
      </c>
      <c r="CZ4333" s="19">
        <v>0</v>
      </c>
      <c r="DA4333" s="19">
        <f t="shared" si="121"/>
        <v>0</v>
      </c>
    </row>
    <row r="4334" spans="27:105" x14ac:dyDescent="0.35">
      <c r="AA4334" s="33"/>
      <c r="AB4334" s="33"/>
      <c r="AC4334" s="33"/>
      <c r="AN4334" s="89"/>
      <c r="BL4334" s="42"/>
      <c r="BV4334" s="42"/>
      <c r="BW4334" s="42"/>
      <c r="CY4334" s="19">
        <v>0</v>
      </c>
      <c r="CZ4334" s="19">
        <v>0</v>
      </c>
      <c r="DA4334" s="19">
        <f t="shared" si="121"/>
        <v>0</v>
      </c>
    </row>
    <row r="4335" spans="27:105" x14ac:dyDescent="0.35">
      <c r="AA4335" s="33"/>
      <c r="AB4335" s="33"/>
      <c r="AC4335" s="33"/>
      <c r="AN4335" s="89"/>
      <c r="BL4335" s="42"/>
      <c r="BV4335" s="42"/>
      <c r="BW4335" s="42"/>
      <c r="CY4335" s="19">
        <v>0</v>
      </c>
      <c r="CZ4335" s="19">
        <v>423.83911203999997</v>
      </c>
      <c r="DA4335" s="19">
        <f t="shared" si="121"/>
        <v>-423.83911203999997</v>
      </c>
    </row>
    <row r="4336" spans="27:105" x14ac:dyDescent="0.35">
      <c r="AA4336" s="33"/>
      <c r="AB4336" s="33"/>
      <c r="AC4336" s="33"/>
      <c r="AN4336" s="89"/>
      <c r="BL4336" s="42"/>
      <c r="BV4336" s="42"/>
      <c r="BW4336" s="42"/>
      <c r="CY4336" s="19">
        <v>0</v>
      </c>
      <c r="CZ4336" s="19">
        <v>1365.7640349599999</v>
      </c>
      <c r="DA4336" s="19">
        <f t="shared" si="121"/>
        <v>-1365.7640349599999</v>
      </c>
    </row>
    <row r="4337" spans="27:105" x14ac:dyDescent="0.35">
      <c r="AA4337" s="33"/>
      <c r="AB4337" s="33"/>
      <c r="AC4337" s="33"/>
      <c r="AN4337" s="89"/>
      <c r="BL4337" s="42"/>
      <c r="BV4337" s="42"/>
      <c r="BW4337" s="42"/>
      <c r="CY4337" s="19">
        <v>0</v>
      </c>
      <c r="CZ4337" s="19">
        <v>972.31939786999999</v>
      </c>
      <c r="DA4337" s="19">
        <f t="shared" si="121"/>
        <v>-972.31939786999999</v>
      </c>
    </row>
    <row r="4338" spans="27:105" x14ac:dyDescent="0.35">
      <c r="AA4338" s="33"/>
      <c r="AB4338" s="33"/>
      <c r="AC4338" s="33"/>
      <c r="AN4338" s="89"/>
      <c r="BL4338" s="42"/>
      <c r="BV4338" s="42"/>
      <c r="BW4338" s="42"/>
      <c r="CY4338" s="19">
        <v>0</v>
      </c>
      <c r="CZ4338" s="19">
        <v>2627.2700063799998</v>
      </c>
      <c r="DA4338" s="19">
        <f t="shared" si="121"/>
        <v>-2627.2700063799998</v>
      </c>
    </row>
    <row r="4339" spans="27:105" x14ac:dyDescent="0.35">
      <c r="AA4339" s="33"/>
      <c r="AB4339" s="33"/>
      <c r="AC4339" s="33"/>
      <c r="AN4339" s="89"/>
      <c r="BL4339" s="42"/>
      <c r="BV4339" s="42"/>
      <c r="BW4339" s="42"/>
      <c r="CY4339" s="19">
        <v>0</v>
      </c>
      <c r="CZ4339" s="19">
        <v>2212.57742766</v>
      </c>
      <c r="DA4339" s="19">
        <f t="shared" si="121"/>
        <v>-2212.57742766</v>
      </c>
    </row>
    <row r="4340" spans="27:105" x14ac:dyDescent="0.35">
      <c r="AA4340" s="33"/>
      <c r="AB4340" s="33"/>
      <c r="AC4340" s="33"/>
      <c r="AN4340" s="89"/>
      <c r="BL4340" s="42"/>
      <c r="BV4340" s="42"/>
      <c r="BW4340" s="42"/>
      <c r="CY4340" s="19">
        <v>0</v>
      </c>
      <c r="CZ4340" s="19">
        <v>1334.1252574499999</v>
      </c>
      <c r="DA4340" s="19">
        <f t="shared" si="121"/>
        <v>-1334.1252574499999</v>
      </c>
    </row>
    <row r="4341" spans="27:105" x14ac:dyDescent="0.35">
      <c r="AA4341" s="33"/>
      <c r="AB4341" s="33"/>
      <c r="AC4341" s="33"/>
      <c r="AN4341" s="89"/>
      <c r="BL4341" s="42"/>
      <c r="BV4341" s="42"/>
      <c r="BW4341" s="42"/>
      <c r="CY4341" s="19">
        <v>0</v>
      </c>
      <c r="CZ4341" s="19">
        <v>761.21888722999995</v>
      </c>
      <c r="DA4341" s="19">
        <f t="shared" si="121"/>
        <v>-761.21888722999995</v>
      </c>
    </row>
    <row r="4342" spans="27:105" x14ac:dyDescent="0.35">
      <c r="AA4342" s="33"/>
      <c r="AB4342" s="33"/>
      <c r="AC4342" s="33"/>
      <c r="AN4342" s="89"/>
      <c r="BL4342" s="42"/>
      <c r="BV4342" s="42"/>
      <c r="BW4342" s="42"/>
      <c r="CY4342" s="19">
        <v>0</v>
      </c>
      <c r="CZ4342" s="19">
        <v>0</v>
      </c>
      <c r="DA4342" s="19">
        <f t="shared" si="121"/>
        <v>0</v>
      </c>
    </row>
    <row r="4343" spans="27:105" x14ac:dyDescent="0.35">
      <c r="AA4343" s="33"/>
      <c r="AB4343" s="33"/>
      <c r="AC4343" s="33"/>
      <c r="AN4343" s="89"/>
      <c r="BL4343" s="42"/>
      <c r="BV4343" s="42"/>
      <c r="BW4343" s="42"/>
      <c r="CY4343" s="19">
        <v>0</v>
      </c>
      <c r="CZ4343" s="19">
        <v>737.66848511000001</v>
      </c>
      <c r="DA4343" s="19">
        <f t="shared" si="121"/>
        <v>-737.66848511000001</v>
      </c>
    </row>
    <row r="4344" spans="27:105" x14ac:dyDescent="0.35">
      <c r="AA4344" s="33"/>
      <c r="AB4344" s="33"/>
      <c r="AC4344" s="33"/>
      <c r="AN4344" s="89"/>
      <c r="BL4344" s="42"/>
      <c r="BV4344" s="42"/>
      <c r="BW4344" s="42"/>
      <c r="CY4344" s="19">
        <v>2310.5926680900002</v>
      </c>
      <c r="CZ4344" s="19">
        <v>0</v>
      </c>
      <c r="DA4344" s="19">
        <f t="shared" si="121"/>
        <v>2310.5926680900002</v>
      </c>
    </row>
    <row r="4345" spans="27:105" x14ac:dyDescent="0.35">
      <c r="AA4345" s="33"/>
      <c r="AB4345" s="33"/>
      <c r="AC4345" s="33"/>
      <c r="AN4345" s="89"/>
      <c r="BL4345" s="42"/>
      <c r="BV4345" s="42"/>
      <c r="BW4345" s="42"/>
      <c r="CY4345" s="19">
        <v>0</v>
      </c>
      <c r="CZ4345" s="19">
        <v>0</v>
      </c>
      <c r="DA4345" s="19">
        <f t="shared" si="121"/>
        <v>0</v>
      </c>
    </row>
    <row r="4346" spans="27:105" x14ac:dyDescent="0.35">
      <c r="AA4346" s="33"/>
      <c r="AB4346" s="33"/>
      <c r="AC4346" s="33"/>
      <c r="AN4346" s="89"/>
      <c r="BL4346" s="42"/>
      <c r="BV4346" s="42"/>
      <c r="BW4346" s="42"/>
      <c r="CY4346" s="19">
        <v>888.99964254999998</v>
      </c>
      <c r="CZ4346" s="19">
        <v>0</v>
      </c>
      <c r="DA4346" s="19">
        <f t="shared" si="121"/>
        <v>888.99964254999998</v>
      </c>
    </row>
    <row r="4347" spans="27:105" x14ac:dyDescent="0.35">
      <c r="AA4347" s="33"/>
      <c r="AB4347" s="33"/>
      <c r="AC4347" s="33"/>
      <c r="AN4347" s="89"/>
      <c r="BL4347" s="42"/>
      <c r="BV4347" s="42"/>
      <c r="BW4347" s="42"/>
      <c r="CY4347" s="19">
        <v>0</v>
      </c>
      <c r="CZ4347" s="19">
        <v>0</v>
      </c>
      <c r="DA4347" s="19">
        <f t="shared" si="121"/>
        <v>0</v>
      </c>
    </row>
    <row r="4348" spans="27:105" x14ac:dyDescent="0.35">
      <c r="AA4348" s="33"/>
      <c r="AB4348" s="33"/>
      <c r="AC4348" s="33"/>
      <c r="AN4348" s="89"/>
      <c r="BL4348" s="42"/>
      <c r="BV4348" s="42"/>
      <c r="BW4348" s="42"/>
      <c r="CY4348" s="19">
        <v>0</v>
      </c>
      <c r="CZ4348" s="19">
        <v>0</v>
      </c>
      <c r="DA4348" s="19">
        <f t="shared" si="121"/>
        <v>0</v>
      </c>
    </row>
    <row r="4349" spans="27:105" x14ac:dyDescent="0.35">
      <c r="AA4349" s="33"/>
      <c r="AB4349" s="33"/>
      <c r="AC4349" s="33"/>
      <c r="AN4349" s="89"/>
      <c r="BL4349" s="42"/>
      <c r="BV4349" s="42"/>
      <c r="BW4349" s="42"/>
      <c r="CY4349" s="19">
        <v>0</v>
      </c>
      <c r="CZ4349" s="19">
        <v>0</v>
      </c>
      <c r="DA4349" s="19">
        <f t="shared" si="121"/>
        <v>0</v>
      </c>
    </row>
    <row r="4350" spans="27:105" x14ac:dyDescent="0.35">
      <c r="AA4350" s="33"/>
      <c r="AB4350" s="33"/>
      <c r="AC4350" s="33"/>
      <c r="AN4350" s="89"/>
      <c r="BL4350" s="42"/>
      <c r="BV4350" s="42"/>
      <c r="BW4350" s="42"/>
      <c r="CY4350" s="19">
        <v>0</v>
      </c>
      <c r="CZ4350" s="19">
        <v>0</v>
      </c>
      <c r="DA4350" s="19">
        <f t="shared" si="121"/>
        <v>0</v>
      </c>
    </row>
    <row r="4351" spans="27:105" x14ac:dyDescent="0.35">
      <c r="AA4351" s="33"/>
      <c r="AB4351" s="33"/>
      <c r="AC4351" s="33"/>
      <c r="AN4351" s="89"/>
      <c r="BL4351" s="42"/>
      <c r="BV4351" s="42"/>
      <c r="BW4351" s="42"/>
      <c r="CY4351" s="19">
        <v>0</v>
      </c>
      <c r="CZ4351" s="19">
        <v>0</v>
      </c>
      <c r="DA4351" s="19">
        <f t="shared" si="121"/>
        <v>0</v>
      </c>
    </row>
    <row r="4352" spans="27:105" x14ac:dyDescent="0.35">
      <c r="AA4352" s="33"/>
      <c r="AB4352" s="33"/>
      <c r="AC4352" s="33"/>
      <c r="AN4352" s="89"/>
      <c r="BL4352" s="42"/>
      <c r="BV4352" s="42"/>
      <c r="BW4352" s="42"/>
      <c r="CY4352" s="19">
        <v>3000</v>
      </c>
      <c r="CZ4352" s="19">
        <v>0</v>
      </c>
      <c r="DA4352" s="19">
        <f t="shared" si="121"/>
        <v>3000</v>
      </c>
    </row>
    <row r="4353" spans="27:105" x14ac:dyDescent="0.35">
      <c r="AA4353" s="33"/>
      <c r="AB4353" s="33"/>
      <c r="AC4353" s="33"/>
      <c r="AN4353" s="89"/>
      <c r="BL4353" s="42"/>
      <c r="BV4353" s="42"/>
      <c r="BW4353" s="42"/>
      <c r="CY4353" s="19">
        <v>0</v>
      </c>
      <c r="CZ4353" s="19">
        <v>0</v>
      </c>
      <c r="DA4353" s="19">
        <f t="shared" si="121"/>
        <v>0</v>
      </c>
    </row>
    <row r="4354" spans="27:105" x14ac:dyDescent="0.35">
      <c r="AA4354" s="33"/>
      <c r="AB4354" s="33"/>
      <c r="AC4354" s="33"/>
      <c r="AN4354" s="89"/>
      <c r="BL4354" s="42"/>
      <c r="BV4354" s="42"/>
      <c r="BW4354" s="42"/>
      <c r="CY4354" s="19">
        <v>0</v>
      </c>
      <c r="CZ4354" s="19">
        <v>0</v>
      </c>
      <c r="DA4354" s="19">
        <f t="shared" si="121"/>
        <v>0</v>
      </c>
    </row>
    <row r="4355" spans="27:105" x14ac:dyDescent="0.35">
      <c r="AA4355" s="33"/>
      <c r="AB4355" s="33"/>
      <c r="AC4355" s="33"/>
      <c r="AN4355" s="89"/>
      <c r="BL4355" s="42"/>
      <c r="BV4355" s="42"/>
      <c r="BW4355" s="42"/>
      <c r="CY4355" s="19">
        <v>400.40768936000001</v>
      </c>
      <c r="CZ4355" s="19">
        <v>0</v>
      </c>
      <c r="DA4355" s="19">
        <f t="shared" si="121"/>
        <v>400.40768936000001</v>
      </c>
    </row>
    <row r="4356" spans="27:105" x14ac:dyDescent="0.35">
      <c r="AA4356" s="33"/>
      <c r="AB4356" s="33"/>
      <c r="AC4356" s="33"/>
      <c r="AN4356" s="89"/>
      <c r="BL4356" s="42"/>
      <c r="BV4356" s="42"/>
      <c r="BW4356" s="42"/>
      <c r="CY4356" s="19">
        <v>3000</v>
      </c>
      <c r="CZ4356" s="19">
        <v>0</v>
      </c>
      <c r="DA4356" s="19">
        <f t="shared" si="121"/>
        <v>3000</v>
      </c>
    </row>
    <row r="4357" spans="27:105" x14ac:dyDescent="0.35">
      <c r="AA4357" s="33"/>
      <c r="AB4357" s="33"/>
      <c r="AC4357" s="33"/>
      <c r="AN4357" s="89"/>
      <c r="BL4357" s="42"/>
      <c r="BV4357" s="42"/>
      <c r="BW4357" s="42"/>
      <c r="CY4357" s="19">
        <v>0</v>
      </c>
      <c r="CZ4357" s="19">
        <v>0</v>
      </c>
      <c r="DA4357" s="19">
        <f t="shared" si="121"/>
        <v>0</v>
      </c>
    </row>
    <row r="4358" spans="27:105" x14ac:dyDescent="0.35">
      <c r="AA4358" s="33"/>
      <c r="AB4358" s="33"/>
      <c r="AC4358" s="33"/>
      <c r="AN4358" s="89"/>
      <c r="BL4358" s="42"/>
      <c r="BV4358" s="42"/>
      <c r="BW4358" s="42"/>
      <c r="CY4358" s="19">
        <v>0</v>
      </c>
      <c r="CZ4358" s="19">
        <v>0</v>
      </c>
      <c r="DA4358" s="19">
        <f t="shared" ref="DA4358:DA4421" si="122">CY4358-CZ4358</f>
        <v>0</v>
      </c>
    </row>
    <row r="4359" spans="27:105" x14ac:dyDescent="0.35">
      <c r="AA4359" s="33"/>
      <c r="AB4359" s="33"/>
      <c r="AC4359" s="33"/>
      <c r="AN4359" s="89"/>
      <c r="BL4359" s="42"/>
      <c r="BV4359" s="42"/>
      <c r="BW4359" s="42"/>
      <c r="CY4359" s="19">
        <v>0</v>
      </c>
      <c r="CZ4359" s="19">
        <v>824.72386188999997</v>
      </c>
      <c r="DA4359" s="19">
        <f t="shared" si="122"/>
        <v>-824.72386188999997</v>
      </c>
    </row>
    <row r="4360" spans="27:105" x14ac:dyDescent="0.35">
      <c r="AA4360" s="33"/>
      <c r="AB4360" s="33"/>
      <c r="AC4360" s="33"/>
      <c r="AN4360" s="89"/>
      <c r="BL4360" s="42"/>
      <c r="BV4360" s="42"/>
      <c r="BW4360" s="42"/>
      <c r="CY4360" s="19">
        <v>0</v>
      </c>
      <c r="CZ4360" s="19">
        <v>1724.5345851100001</v>
      </c>
      <c r="DA4360" s="19">
        <f t="shared" si="122"/>
        <v>-1724.5345851100001</v>
      </c>
    </row>
    <row r="4361" spans="27:105" x14ac:dyDescent="0.35">
      <c r="AA4361" s="33"/>
      <c r="AB4361" s="33"/>
      <c r="AC4361" s="33"/>
      <c r="AN4361" s="89"/>
      <c r="BL4361" s="42"/>
      <c r="BV4361" s="42"/>
      <c r="BW4361" s="42"/>
      <c r="CY4361" s="19">
        <v>0</v>
      </c>
      <c r="CZ4361" s="19">
        <v>1206.4306978699999</v>
      </c>
      <c r="DA4361" s="19">
        <f t="shared" si="122"/>
        <v>-1206.4306978699999</v>
      </c>
    </row>
    <row r="4362" spans="27:105" x14ac:dyDescent="0.35">
      <c r="AA4362" s="33"/>
      <c r="AB4362" s="33"/>
      <c r="AC4362" s="33"/>
      <c r="AN4362" s="89"/>
      <c r="BL4362" s="42"/>
      <c r="BV4362" s="42"/>
      <c r="BW4362" s="42"/>
      <c r="CY4362" s="19">
        <v>0</v>
      </c>
      <c r="CZ4362" s="19">
        <v>1682.5705063800001</v>
      </c>
      <c r="DA4362" s="19">
        <f t="shared" si="122"/>
        <v>-1682.5705063800001</v>
      </c>
    </row>
    <row r="4363" spans="27:105" x14ac:dyDescent="0.35">
      <c r="AA4363" s="33"/>
      <c r="AB4363" s="33"/>
      <c r="AC4363" s="33"/>
      <c r="AN4363" s="89"/>
      <c r="BL4363" s="42"/>
      <c r="BV4363" s="42"/>
      <c r="BW4363" s="42"/>
      <c r="CY4363" s="19">
        <v>0</v>
      </c>
      <c r="CZ4363" s="19">
        <v>3000</v>
      </c>
      <c r="DA4363" s="19">
        <f t="shared" si="122"/>
        <v>-3000</v>
      </c>
    </row>
    <row r="4364" spans="27:105" x14ac:dyDescent="0.35">
      <c r="AA4364" s="33"/>
      <c r="AB4364" s="33"/>
      <c r="AC4364" s="33"/>
      <c r="AN4364" s="89"/>
      <c r="BL4364" s="42"/>
      <c r="BV4364" s="42"/>
      <c r="BW4364" s="42"/>
      <c r="CY4364" s="19">
        <v>0</v>
      </c>
      <c r="CZ4364" s="19">
        <v>1996.5229574499999</v>
      </c>
      <c r="DA4364" s="19">
        <f t="shared" si="122"/>
        <v>-1996.5229574499999</v>
      </c>
    </row>
    <row r="4365" spans="27:105" x14ac:dyDescent="0.35">
      <c r="AA4365" s="33"/>
      <c r="AB4365" s="33"/>
      <c r="AC4365" s="33"/>
      <c r="AN4365" s="89"/>
      <c r="BL4365" s="42"/>
      <c r="BV4365" s="42"/>
      <c r="BW4365" s="42"/>
      <c r="CY4365" s="19">
        <v>0</v>
      </c>
      <c r="CZ4365" s="19">
        <v>0</v>
      </c>
      <c r="DA4365" s="19">
        <f t="shared" si="122"/>
        <v>0</v>
      </c>
    </row>
    <row r="4366" spans="27:105" x14ac:dyDescent="0.35">
      <c r="AA4366" s="33"/>
      <c r="AB4366" s="33"/>
      <c r="AC4366" s="33"/>
      <c r="AN4366" s="89"/>
      <c r="BL4366" s="42"/>
      <c r="BV4366" s="42"/>
      <c r="BW4366" s="42"/>
      <c r="CY4366" s="19">
        <v>0</v>
      </c>
      <c r="CZ4366" s="19">
        <v>0</v>
      </c>
      <c r="DA4366" s="19">
        <f t="shared" si="122"/>
        <v>0</v>
      </c>
    </row>
    <row r="4367" spans="27:105" x14ac:dyDescent="0.35">
      <c r="AA4367" s="33"/>
      <c r="AB4367" s="33"/>
      <c r="AC4367" s="33"/>
      <c r="AN4367" s="89"/>
      <c r="BL4367" s="42"/>
      <c r="BV4367" s="42"/>
      <c r="BW4367" s="42"/>
      <c r="CY4367" s="19">
        <v>0</v>
      </c>
      <c r="CZ4367" s="19">
        <v>0</v>
      </c>
      <c r="DA4367" s="19">
        <f t="shared" si="122"/>
        <v>0</v>
      </c>
    </row>
    <row r="4368" spans="27:105" x14ac:dyDescent="0.35">
      <c r="AA4368" s="33"/>
      <c r="AB4368" s="33"/>
      <c r="AC4368" s="33"/>
      <c r="AN4368" s="89"/>
      <c r="BL4368" s="42"/>
      <c r="BV4368" s="42"/>
      <c r="BW4368" s="42"/>
      <c r="CY4368" s="19">
        <v>0</v>
      </c>
      <c r="CZ4368" s="19">
        <v>0</v>
      </c>
      <c r="DA4368" s="19">
        <f t="shared" si="122"/>
        <v>0</v>
      </c>
    </row>
    <row r="4369" spans="27:105" x14ac:dyDescent="0.35">
      <c r="AA4369" s="33"/>
      <c r="AB4369" s="33"/>
      <c r="AC4369" s="33"/>
      <c r="AN4369" s="89"/>
      <c r="BL4369" s="42"/>
      <c r="BV4369" s="42"/>
      <c r="BW4369" s="42"/>
      <c r="CY4369" s="19">
        <v>0</v>
      </c>
      <c r="CZ4369" s="19">
        <v>0</v>
      </c>
      <c r="DA4369" s="19">
        <f t="shared" si="122"/>
        <v>0</v>
      </c>
    </row>
    <row r="4370" spans="27:105" x14ac:dyDescent="0.35">
      <c r="AA4370" s="33"/>
      <c r="AB4370" s="33"/>
      <c r="AC4370" s="33"/>
      <c r="AN4370" s="89"/>
      <c r="BL4370" s="42"/>
      <c r="BV4370" s="42"/>
      <c r="BW4370" s="42"/>
      <c r="CY4370" s="19">
        <v>0</v>
      </c>
      <c r="CZ4370" s="19">
        <v>0</v>
      </c>
      <c r="DA4370" s="19">
        <f t="shared" si="122"/>
        <v>0</v>
      </c>
    </row>
    <row r="4371" spans="27:105" x14ac:dyDescent="0.35">
      <c r="AA4371" s="33"/>
      <c r="AB4371" s="33"/>
      <c r="AC4371" s="33"/>
      <c r="AN4371" s="89"/>
      <c r="BL4371" s="42"/>
      <c r="BV4371" s="42"/>
      <c r="BW4371" s="42"/>
      <c r="CY4371" s="19">
        <v>0</v>
      </c>
      <c r="CZ4371" s="19">
        <v>0</v>
      </c>
      <c r="DA4371" s="19">
        <f t="shared" si="122"/>
        <v>0</v>
      </c>
    </row>
    <row r="4372" spans="27:105" x14ac:dyDescent="0.35">
      <c r="AA4372" s="33"/>
      <c r="AB4372" s="33"/>
      <c r="AC4372" s="33"/>
      <c r="AN4372" s="89"/>
      <c r="BL4372" s="42"/>
      <c r="BV4372" s="42"/>
      <c r="BW4372" s="42"/>
      <c r="CY4372" s="19">
        <v>0</v>
      </c>
      <c r="CZ4372" s="19">
        <v>0</v>
      </c>
      <c r="DA4372" s="19">
        <f t="shared" si="122"/>
        <v>0</v>
      </c>
    </row>
    <row r="4373" spans="27:105" x14ac:dyDescent="0.35">
      <c r="AA4373" s="33"/>
      <c r="AB4373" s="33"/>
      <c r="AC4373" s="33"/>
      <c r="AN4373" s="89"/>
      <c r="BL4373" s="42"/>
      <c r="BV4373" s="42"/>
      <c r="BW4373" s="42"/>
      <c r="CY4373" s="19">
        <v>0</v>
      </c>
      <c r="CZ4373" s="19">
        <v>0</v>
      </c>
      <c r="DA4373" s="19">
        <f t="shared" si="122"/>
        <v>0</v>
      </c>
    </row>
    <row r="4374" spans="27:105" x14ac:dyDescent="0.35">
      <c r="AA4374" s="33"/>
      <c r="AB4374" s="33"/>
      <c r="AC4374" s="33"/>
      <c r="AN4374" s="89"/>
      <c r="BL4374" s="42"/>
      <c r="BV4374" s="42"/>
      <c r="BW4374" s="42"/>
      <c r="CY4374" s="19">
        <v>3000</v>
      </c>
      <c r="CZ4374" s="19">
        <v>0</v>
      </c>
      <c r="DA4374" s="19">
        <f t="shared" si="122"/>
        <v>3000</v>
      </c>
    </row>
    <row r="4375" spans="27:105" x14ac:dyDescent="0.35">
      <c r="AA4375" s="33"/>
      <c r="AB4375" s="33"/>
      <c r="AC4375" s="33"/>
      <c r="AN4375" s="89"/>
      <c r="BL4375" s="42"/>
      <c r="BV4375" s="42"/>
      <c r="BW4375" s="42"/>
      <c r="CY4375" s="19">
        <v>0</v>
      </c>
      <c r="CZ4375" s="19">
        <v>0</v>
      </c>
      <c r="DA4375" s="19">
        <f t="shared" si="122"/>
        <v>0</v>
      </c>
    </row>
    <row r="4376" spans="27:105" x14ac:dyDescent="0.35">
      <c r="AA4376" s="33"/>
      <c r="AB4376" s="33"/>
      <c r="AC4376" s="33"/>
      <c r="AN4376" s="89"/>
      <c r="BL4376" s="42"/>
      <c r="BV4376" s="42"/>
      <c r="BW4376" s="42"/>
      <c r="CY4376" s="19">
        <v>3000</v>
      </c>
      <c r="CZ4376" s="19">
        <v>0</v>
      </c>
      <c r="DA4376" s="19">
        <f t="shared" si="122"/>
        <v>3000</v>
      </c>
    </row>
    <row r="4377" spans="27:105" x14ac:dyDescent="0.35">
      <c r="AA4377" s="33"/>
      <c r="AB4377" s="33"/>
      <c r="AC4377" s="33"/>
      <c r="AN4377" s="89"/>
      <c r="BL4377" s="42"/>
      <c r="BV4377" s="42"/>
      <c r="BW4377" s="42"/>
      <c r="CY4377" s="19">
        <v>0</v>
      </c>
      <c r="CZ4377" s="19">
        <v>0</v>
      </c>
      <c r="DA4377" s="19">
        <f t="shared" si="122"/>
        <v>0</v>
      </c>
    </row>
    <row r="4378" spans="27:105" x14ac:dyDescent="0.35">
      <c r="AA4378" s="33"/>
      <c r="AB4378" s="33"/>
      <c r="AC4378" s="33"/>
      <c r="AN4378" s="89"/>
      <c r="BL4378" s="42"/>
      <c r="BV4378" s="42"/>
      <c r="BW4378" s="42"/>
      <c r="CY4378" s="19">
        <v>0</v>
      </c>
      <c r="CZ4378" s="19">
        <v>0</v>
      </c>
      <c r="DA4378" s="19">
        <f t="shared" si="122"/>
        <v>0</v>
      </c>
    </row>
    <row r="4379" spans="27:105" x14ac:dyDescent="0.35">
      <c r="AA4379" s="33"/>
      <c r="AB4379" s="33"/>
      <c r="AC4379" s="33"/>
      <c r="AN4379" s="89"/>
      <c r="BL4379" s="42"/>
      <c r="BV4379" s="42"/>
      <c r="BW4379" s="42"/>
      <c r="CY4379" s="19">
        <v>1316.3675015900001</v>
      </c>
      <c r="CZ4379" s="19">
        <v>0</v>
      </c>
      <c r="DA4379" s="19">
        <f t="shared" si="122"/>
        <v>1316.3675015900001</v>
      </c>
    </row>
    <row r="4380" spans="27:105" x14ac:dyDescent="0.35">
      <c r="AA4380" s="33"/>
      <c r="AB4380" s="33"/>
      <c r="AC4380" s="33"/>
      <c r="AN4380" s="89"/>
      <c r="BL4380" s="42"/>
      <c r="BV4380" s="42"/>
      <c r="BW4380" s="42"/>
      <c r="CY4380" s="19">
        <v>1760.05026436</v>
      </c>
      <c r="CZ4380" s="19">
        <v>0</v>
      </c>
      <c r="DA4380" s="19">
        <f t="shared" si="122"/>
        <v>1760.05026436</v>
      </c>
    </row>
    <row r="4381" spans="27:105" x14ac:dyDescent="0.35">
      <c r="AA4381" s="33"/>
      <c r="AB4381" s="33"/>
      <c r="AC4381" s="33"/>
      <c r="AN4381" s="89"/>
      <c r="BL4381" s="42"/>
      <c r="BV4381" s="42"/>
      <c r="BW4381" s="42"/>
      <c r="CY4381" s="19">
        <v>523.58223404</v>
      </c>
      <c r="CZ4381" s="19">
        <v>0</v>
      </c>
      <c r="DA4381" s="19">
        <f t="shared" si="122"/>
        <v>523.58223404</v>
      </c>
    </row>
    <row r="4382" spans="27:105" x14ac:dyDescent="0.35">
      <c r="AA4382" s="33"/>
      <c r="AB4382" s="33"/>
      <c r="AC4382" s="33"/>
      <c r="AN4382" s="89"/>
      <c r="BL4382" s="42"/>
      <c r="BV4382" s="42"/>
      <c r="BW4382" s="42"/>
      <c r="CY4382" s="19">
        <v>0</v>
      </c>
      <c r="CZ4382" s="19">
        <v>0</v>
      </c>
      <c r="DA4382" s="19">
        <f t="shared" si="122"/>
        <v>0</v>
      </c>
    </row>
    <row r="4383" spans="27:105" x14ac:dyDescent="0.35">
      <c r="AA4383" s="33"/>
      <c r="AB4383" s="33"/>
      <c r="AC4383" s="33"/>
      <c r="AN4383" s="89"/>
      <c r="BL4383" s="42"/>
      <c r="BV4383" s="42"/>
      <c r="BW4383" s="42"/>
      <c r="CY4383" s="19">
        <v>0</v>
      </c>
      <c r="CZ4383" s="19">
        <v>0</v>
      </c>
      <c r="DA4383" s="19">
        <f t="shared" si="122"/>
        <v>0</v>
      </c>
    </row>
    <row r="4384" spans="27:105" x14ac:dyDescent="0.35">
      <c r="AA4384" s="33"/>
      <c r="AB4384" s="33"/>
      <c r="AC4384" s="33"/>
      <c r="AN4384" s="89"/>
      <c r="BL4384" s="42"/>
      <c r="BV4384" s="42"/>
      <c r="BW4384" s="42"/>
      <c r="CY4384" s="19">
        <v>0</v>
      </c>
      <c r="CZ4384" s="19">
        <v>672.71823210000002</v>
      </c>
      <c r="DA4384" s="19">
        <f t="shared" si="122"/>
        <v>-672.71823210000002</v>
      </c>
    </row>
    <row r="4385" spans="27:105" x14ac:dyDescent="0.35">
      <c r="AA4385" s="33"/>
      <c r="AB4385" s="33"/>
      <c r="AC4385" s="33"/>
      <c r="AN4385" s="89"/>
      <c r="BL4385" s="42"/>
      <c r="BV4385" s="42"/>
      <c r="BW4385" s="42"/>
      <c r="CY4385" s="19">
        <v>0</v>
      </c>
      <c r="CZ4385" s="19">
        <v>781.62279787</v>
      </c>
      <c r="DA4385" s="19">
        <f t="shared" si="122"/>
        <v>-781.62279787</v>
      </c>
    </row>
    <row r="4386" spans="27:105" x14ac:dyDescent="0.35">
      <c r="AA4386" s="33"/>
      <c r="AB4386" s="33"/>
      <c r="AC4386" s="33"/>
      <c r="AN4386" s="89"/>
      <c r="BL4386" s="42"/>
      <c r="BV4386" s="42"/>
      <c r="BW4386" s="42"/>
      <c r="CY4386" s="19">
        <v>0</v>
      </c>
      <c r="CZ4386" s="19">
        <v>1934.14680638</v>
      </c>
      <c r="DA4386" s="19">
        <f t="shared" si="122"/>
        <v>-1934.14680638</v>
      </c>
    </row>
    <row r="4387" spans="27:105" x14ac:dyDescent="0.35">
      <c r="AA4387" s="33"/>
      <c r="AB4387" s="33"/>
      <c r="AC4387" s="33"/>
      <c r="AN4387" s="89"/>
      <c r="BL4387" s="42"/>
      <c r="BV4387" s="42"/>
      <c r="BW4387" s="42"/>
      <c r="CY4387" s="19">
        <v>0</v>
      </c>
      <c r="CZ4387" s="19">
        <v>2828.5153276599999</v>
      </c>
      <c r="DA4387" s="19">
        <f t="shared" si="122"/>
        <v>-2828.5153276599999</v>
      </c>
    </row>
    <row r="4388" spans="27:105" x14ac:dyDescent="0.35">
      <c r="AA4388" s="33"/>
      <c r="AB4388" s="33"/>
      <c r="AC4388" s="33"/>
      <c r="AN4388" s="89"/>
      <c r="BL4388" s="42"/>
      <c r="BV4388" s="42"/>
      <c r="BW4388" s="42"/>
      <c r="CY4388" s="19">
        <v>0</v>
      </c>
      <c r="CZ4388" s="19">
        <v>2621.3943574499999</v>
      </c>
      <c r="DA4388" s="19">
        <f t="shared" si="122"/>
        <v>-2621.3943574499999</v>
      </c>
    </row>
    <row r="4389" spans="27:105" x14ac:dyDescent="0.35">
      <c r="AA4389" s="33"/>
      <c r="AB4389" s="33"/>
      <c r="AC4389" s="33"/>
      <c r="AN4389" s="89"/>
      <c r="BL4389" s="42"/>
      <c r="BV4389" s="42"/>
      <c r="BW4389" s="42"/>
      <c r="CY4389" s="19">
        <v>0</v>
      </c>
      <c r="CZ4389" s="19">
        <v>1596.38508723</v>
      </c>
      <c r="DA4389" s="19">
        <f t="shared" si="122"/>
        <v>-1596.38508723</v>
      </c>
    </row>
    <row r="4390" spans="27:105" x14ac:dyDescent="0.35">
      <c r="AA4390" s="33"/>
      <c r="AB4390" s="33"/>
      <c r="AC4390" s="33"/>
      <c r="AN4390" s="89"/>
      <c r="BL4390" s="42"/>
      <c r="BV4390" s="42"/>
      <c r="BW4390" s="42"/>
      <c r="CY4390" s="19">
        <v>0</v>
      </c>
      <c r="CZ4390" s="19">
        <v>0</v>
      </c>
      <c r="DA4390" s="19">
        <f t="shared" si="122"/>
        <v>0</v>
      </c>
    </row>
    <row r="4391" spans="27:105" x14ac:dyDescent="0.35">
      <c r="AA4391" s="33"/>
      <c r="AB4391" s="33"/>
      <c r="AC4391" s="33"/>
      <c r="AN4391" s="89"/>
      <c r="BL4391" s="42"/>
      <c r="BV4391" s="42"/>
      <c r="BW4391" s="42"/>
      <c r="CY4391" s="19">
        <v>0</v>
      </c>
      <c r="CZ4391" s="19">
        <v>0</v>
      </c>
      <c r="DA4391" s="19">
        <f t="shared" si="122"/>
        <v>0</v>
      </c>
    </row>
    <row r="4392" spans="27:105" x14ac:dyDescent="0.35">
      <c r="AA4392" s="33"/>
      <c r="AB4392" s="33"/>
      <c r="AC4392" s="33"/>
      <c r="AN4392" s="89"/>
      <c r="BL4392" s="42"/>
      <c r="BV4392" s="42"/>
      <c r="BW4392" s="42"/>
      <c r="CY4392" s="19">
        <v>132.41459614999999</v>
      </c>
      <c r="CZ4392" s="19">
        <v>0</v>
      </c>
      <c r="DA4392" s="19">
        <f t="shared" si="122"/>
        <v>132.41459614999999</v>
      </c>
    </row>
    <row r="4393" spans="27:105" x14ac:dyDescent="0.35">
      <c r="AA4393" s="33"/>
      <c r="AB4393" s="33"/>
      <c r="AC4393" s="33"/>
      <c r="AN4393" s="89"/>
      <c r="BL4393" s="42"/>
      <c r="BV4393" s="42"/>
      <c r="BW4393" s="42"/>
      <c r="CY4393" s="19">
        <v>2102.7652957400001</v>
      </c>
      <c r="CZ4393" s="19">
        <v>0</v>
      </c>
      <c r="DA4393" s="19">
        <f t="shared" si="122"/>
        <v>2102.7652957400001</v>
      </c>
    </row>
    <row r="4394" spans="27:105" x14ac:dyDescent="0.35">
      <c r="AA4394" s="33"/>
      <c r="AB4394" s="33"/>
      <c r="AC4394" s="33"/>
      <c r="AN4394" s="89"/>
      <c r="BL4394" s="42"/>
      <c r="BV4394" s="42"/>
      <c r="BW4394" s="42"/>
      <c r="CY4394" s="19">
        <v>0</v>
      </c>
      <c r="CZ4394" s="19">
        <v>0</v>
      </c>
      <c r="DA4394" s="19">
        <f t="shared" si="122"/>
        <v>0</v>
      </c>
    </row>
    <row r="4395" spans="27:105" x14ac:dyDescent="0.35">
      <c r="AA4395" s="33"/>
      <c r="AB4395" s="33"/>
      <c r="AC4395" s="33"/>
      <c r="AN4395" s="89"/>
      <c r="BL4395" s="42"/>
      <c r="BV4395" s="42"/>
      <c r="BW4395" s="42"/>
      <c r="CY4395" s="19">
        <v>536.60269108</v>
      </c>
      <c r="CZ4395" s="19">
        <v>0</v>
      </c>
      <c r="DA4395" s="19">
        <f t="shared" si="122"/>
        <v>536.60269108</v>
      </c>
    </row>
    <row r="4396" spans="27:105" x14ac:dyDescent="0.35">
      <c r="AA4396" s="33"/>
      <c r="AB4396" s="33"/>
      <c r="AC4396" s="33"/>
      <c r="AN4396" s="89"/>
      <c r="BL4396" s="42"/>
      <c r="BV4396" s="42"/>
      <c r="BW4396" s="42"/>
      <c r="CY4396" s="19">
        <v>0</v>
      </c>
      <c r="CZ4396" s="19">
        <v>0</v>
      </c>
      <c r="DA4396" s="19">
        <f t="shared" si="122"/>
        <v>0</v>
      </c>
    </row>
    <row r="4397" spans="27:105" x14ac:dyDescent="0.35">
      <c r="AA4397" s="33"/>
      <c r="AB4397" s="33"/>
      <c r="AC4397" s="33"/>
      <c r="AN4397" s="89"/>
      <c r="BL4397" s="42"/>
      <c r="BV4397" s="42"/>
      <c r="BW4397" s="42"/>
      <c r="CY4397" s="19">
        <v>0</v>
      </c>
      <c r="CZ4397" s="19">
        <v>0</v>
      </c>
      <c r="DA4397" s="19">
        <f t="shared" si="122"/>
        <v>0</v>
      </c>
    </row>
    <row r="4398" spans="27:105" x14ac:dyDescent="0.35">
      <c r="AA4398" s="33"/>
      <c r="AB4398" s="33"/>
      <c r="AC4398" s="33"/>
      <c r="AN4398" s="89"/>
      <c r="BL4398" s="42"/>
      <c r="BV4398" s="42"/>
      <c r="BW4398" s="42"/>
      <c r="CY4398" s="19">
        <v>0</v>
      </c>
      <c r="CZ4398" s="19">
        <v>0</v>
      </c>
      <c r="DA4398" s="19">
        <f t="shared" si="122"/>
        <v>0</v>
      </c>
    </row>
    <row r="4399" spans="27:105" x14ac:dyDescent="0.35">
      <c r="AA4399" s="33"/>
      <c r="AB4399" s="33"/>
      <c r="AC4399" s="33"/>
      <c r="AN4399" s="89"/>
      <c r="BL4399" s="42"/>
      <c r="BV4399" s="42"/>
      <c r="BW4399" s="42"/>
      <c r="CY4399" s="19">
        <v>3000</v>
      </c>
      <c r="CZ4399" s="19">
        <v>0</v>
      </c>
      <c r="DA4399" s="19">
        <f t="shared" si="122"/>
        <v>3000</v>
      </c>
    </row>
    <row r="4400" spans="27:105" x14ac:dyDescent="0.35">
      <c r="AA4400" s="33"/>
      <c r="AB4400" s="33"/>
      <c r="AC4400" s="33"/>
      <c r="AN4400" s="89"/>
      <c r="BL4400" s="42"/>
      <c r="BV4400" s="42"/>
      <c r="BW4400" s="42"/>
      <c r="CY4400" s="19">
        <v>0</v>
      </c>
      <c r="CZ4400" s="19">
        <v>0</v>
      </c>
      <c r="DA4400" s="19">
        <f t="shared" si="122"/>
        <v>0</v>
      </c>
    </row>
    <row r="4401" spans="27:105" x14ac:dyDescent="0.35">
      <c r="AA4401" s="33"/>
      <c r="AB4401" s="33"/>
      <c r="AC4401" s="33"/>
      <c r="AN4401" s="89"/>
      <c r="BL4401" s="42"/>
      <c r="BV4401" s="42"/>
      <c r="BW4401" s="42"/>
      <c r="CY4401" s="19">
        <v>0</v>
      </c>
      <c r="CZ4401" s="19">
        <v>0</v>
      </c>
      <c r="DA4401" s="19">
        <f t="shared" si="122"/>
        <v>0</v>
      </c>
    </row>
    <row r="4402" spans="27:105" x14ac:dyDescent="0.35">
      <c r="AA4402" s="33"/>
      <c r="AB4402" s="33"/>
      <c r="AC4402" s="33"/>
      <c r="AN4402" s="89"/>
      <c r="BL4402" s="42"/>
      <c r="BV4402" s="42"/>
      <c r="BW4402" s="42"/>
      <c r="CY4402" s="19">
        <v>183.69532766</v>
      </c>
      <c r="CZ4402" s="19">
        <v>0</v>
      </c>
      <c r="DA4402" s="19">
        <f t="shared" si="122"/>
        <v>183.69532766</v>
      </c>
    </row>
    <row r="4403" spans="27:105" x14ac:dyDescent="0.35">
      <c r="AA4403" s="33"/>
      <c r="AB4403" s="33"/>
      <c r="AC4403" s="33"/>
      <c r="AN4403" s="89"/>
      <c r="BL4403" s="42"/>
      <c r="BV4403" s="42"/>
      <c r="BW4403" s="42"/>
      <c r="CY4403" s="19">
        <v>644.52208936</v>
      </c>
      <c r="CZ4403" s="19">
        <v>0</v>
      </c>
      <c r="DA4403" s="19">
        <f t="shared" si="122"/>
        <v>644.52208936</v>
      </c>
    </row>
    <row r="4404" spans="27:105" x14ac:dyDescent="0.35">
      <c r="AA4404" s="33"/>
      <c r="AB4404" s="33"/>
      <c r="AC4404" s="33"/>
      <c r="AN4404" s="89"/>
      <c r="BL4404" s="42"/>
      <c r="BV4404" s="42"/>
      <c r="BW4404" s="42"/>
      <c r="CY4404" s="19">
        <v>3000</v>
      </c>
      <c r="CZ4404" s="19">
        <v>0</v>
      </c>
      <c r="DA4404" s="19">
        <f t="shared" si="122"/>
        <v>3000</v>
      </c>
    </row>
    <row r="4405" spans="27:105" x14ac:dyDescent="0.35">
      <c r="AA4405" s="33"/>
      <c r="AB4405" s="33"/>
      <c r="AC4405" s="33"/>
      <c r="AN4405" s="89"/>
      <c r="BL4405" s="42"/>
      <c r="BV4405" s="42"/>
      <c r="BW4405" s="42"/>
      <c r="CY4405" s="19">
        <v>0</v>
      </c>
      <c r="CZ4405" s="19">
        <v>0</v>
      </c>
      <c r="DA4405" s="19">
        <f t="shared" si="122"/>
        <v>0</v>
      </c>
    </row>
    <row r="4406" spans="27:105" x14ac:dyDescent="0.35">
      <c r="AA4406" s="33"/>
      <c r="AB4406" s="33"/>
      <c r="AC4406" s="33"/>
      <c r="AN4406" s="89"/>
      <c r="BL4406" s="42"/>
      <c r="BV4406" s="42"/>
      <c r="BW4406" s="42"/>
      <c r="CY4406" s="19">
        <v>0</v>
      </c>
      <c r="CZ4406" s="19">
        <v>0</v>
      </c>
      <c r="DA4406" s="19">
        <f t="shared" si="122"/>
        <v>0</v>
      </c>
    </row>
    <row r="4407" spans="27:105" x14ac:dyDescent="0.35">
      <c r="AA4407" s="33"/>
      <c r="AB4407" s="33"/>
      <c r="AC4407" s="33"/>
      <c r="AN4407" s="89"/>
      <c r="BL4407" s="42"/>
      <c r="BV4407" s="42"/>
      <c r="BW4407" s="42"/>
      <c r="CY4407" s="19">
        <v>0</v>
      </c>
      <c r="CZ4407" s="19">
        <v>0</v>
      </c>
      <c r="DA4407" s="19">
        <f t="shared" si="122"/>
        <v>0</v>
      </c>
    </row>
    <row r="4408" spans="27:105" x14ac:dyDescent="0.35">
      <c r="AA4408" s="33"/>
      <c r="AB4408" s="33"/>
      <c r="AC4408" s="33"/>
      <c r="AN4408" s="89"/>
      <c r="BL4408" s="42"/>
      <c r="BV4408" s="42"/>
      <c r="BW4408" s="42"/>
      <c r="CY4408" s="19">
        <v>0</v>
      </c>
      <c r="CZ4408" s="19">
        <v>624.91098510999996</v>
      </c>
      <c r="DA4408" s="19">
        <f t="shared" si="122"/>
        <v>-624.91098510999996</v>
      </c>
    </row>
    <row r="4409" spans="27:105" x14ac:dyDescent="0.35">
      <c r="AA4409" s="33"/>
      <c r="AB4409" s="33"/>
      <c r="AC4409" s="33"/>
      <c r="AN4409" s="89"/>
      <c r="BL4409" s="42"/>
      <c r="BV4409" s="42"/>
      <c r="BW4409" s="42"/>
      <c r="CY4409" s="19">
        <v>0</v>
      </c>
      <c r="CZ4409" s="19">
        <v>1510.9207978699999</v>
      </c>
      <c r="DA4409" s="19">
        <f t="shared" si="122"/>
        <v>-1510.9207978699999</v>
      </c>
    </row>
    <row r="4410" spans="27:105" x14ac:dyDescent="0.35">
      <c r="AA4410" s="33"/>
      <c r="AB4410" s="33"/>
      <c r="AC4410" s="33"/>
      <c r="AN4410" s="89"/>
      <c r="BL4410" s="42"/>
      <c r="BV4410" s="42"/>
      <c r="BW4410" s="42"/>
      <c r="CY4410" s="19">
        <v>0</v>
      </c>
      <c r="CZ4410" s="19">
        <v>2778.5396063799999</v>
      </c>
      <c r="DA4410" s="19">
        <f t="shared" si="122"/>
        <v>-2778.5396063799999</v>
      </c>
    </row>
    <row r="4411" spans="27:105" x14ac:dyDescent="0.35">
      <c r="AA4411" s="33"/>
      <c r="AB4411" s="33"/>
      <c r="AC4411" s="33"/>
      <c r="AN4411" s="89"/>
      <c r="BL4411" s="42"/>
      <c r="BV4411" s="42"/>
      <c r="BW4411" s="42"/>
      <c r="CY4411" s="19">
        <v>0</v>
      </c>
      <c r="CZ4411" s="19">
        <v>3000</v>
      </c>
      <c r="DA4411" s="19">
        <f t="shared" si="122"/>
        <v>-3000</v>
      </c>
    </row>
    <row r="4412" spans="27:105" x14ac:dyDescent="0.35">
      <c r="AA4412" s="33"/>
      <c r="AB4412" s="33"/>
      <c r="AC4412" s="33"/>
      <c r="AN4412" s="89"/>
      <c r="BL4412" s="42"/>
      <c r="BV4412" s="42"/>
      <c r="BW4412" s="42"/>
      <c r="CY4412" s="19">
        <v>0</v>
      </c>
      <c r="CZ4412" s="19">
        <v>2520.4112193300002</v>
      </c>
      <c r="DA4412" s="19">
        <f t="shared" si="122"/>
        <v>-2520.4112193300002</v>
      </c>
    </row>
    <row r="4413" spans="27:105" x14ac:dyDescent="0.35">
      <c r="AA4413" s="33"/>
      <c r="AB4413" s="33"/>
      <c r="AC4413" s="33"/>
      <c r="AN4413" s="89"/>
      <c r="BL4413" s="42"/>
      <c r="BV4413" s="42"/>
      <c r="BW4413" s="42"/>
      <c r="CY4413" s="19">
        <v>0</v>
      </c>
      <c r="CZ4413" s="19">
        <v>0</v>
      </c>
      <c r="DA4413" s="19">
        <f t="shared" si="122"/>
        <v>0</v>
      </c>
    </row>
    <row r="4414" spans="27:105" x14ac:dyDescent="0.35">
      <c r="AA4414" s="33"/>
      <c r="AB4414" s="33"/>
      <c r="AC4414" s="33"/>
      <c r="AN4414" s="89"/>
      <c r="BL4414" s="42"/>
      <c r="BV4414" s="42"/>
      <c r="BW4414" s="42"/>
      <c r="CY4414" s="19">
        <v>0</v>
      </c>
      <c r="CZ4414" s="19">
        <v>0</v>
      </c>
      <c r="DA4414" s="19">
        <f t="shared" si="122"/>
        <v>0</v>
      </c>
    </row>
    <row r="4415" spans="27:105" x14ac:dyDescent="0.35">
      <c r="AA4415" s="33"/>
      <c r="AB4415" s="33"/>
      <c r="AC4415" s="33"/>
      <c r="AN4415" s="89"/>
      <c r="BL4415" s="42"/>
      <c r="BV4415" s="42"/>
      <c r="BW4415" s="42"/>
      <c r="CY4415" s="19">
        <v>0</v>
      </c>
      <c r="CZ4415" s="19">
        <v>0</v>
      </c>
      <c r="DA4415" s="19">
        <f t="shared" si="122"/>
        <v>0</v>
      </c>
    </row>
    <row r="4416" spans="27:105" x14ac:dyDescent="0.35">
      <c r="AA4416" s="33"/>
      <c r="AB4416" s="33"/>
      <c r="AC4416" s="33"/>
      <c r="AN4416" s="89"/>
      <c r="BL4416" s="42"/>
      <c r="BV4416" s="42"/>
      <c r="BW4416" s="42"/>
      <c r="CY4416" s="19">
        <v>0</v>
      </c>
      <c r="CZ4416" s="19">
        <v>0</v>
      </c>
      <c r="DA4416" s="19">
        <f t="shared" si="122"/>
        <v>0</v>
      </c>
    </row>
    <row r="4417" spans="27:105" x14ac:dyDescent="0.35">
      <c r="AA4417" s="33"/>
      <c r="AB4417" s="33"/>
      <c r="AC4417" s="33"/>
      <c r="AN4417" s="89"/>
      <c r="BL4417" s="42"/>
      <c r="BV4417" s="42"/>
      <c r="BW4417" s="42"/>
      <c r="CY4417" s="19">
        <v>381.30584930999999</v>
      </c>
      <c r="CZ4417" s="19">
        <v>0</v>
      </c>
      <c r="DA4417" s="19">
        <f t="shared" si="122"/>
        <v>381.30584930999999</v>
      </c>
    </row>
    <row r="4418" spans="27:105" x14ac:dyDescent="0.35">
      <c r="AA4418" s="33"/>
      <c r="AB4418" s="33"/>
      <c r="AC4418" s="33"/>
      <c r="AN4418" s="89"/>
      <c r="BL4418" s="42"/>
      <c r="BV4418" s="42"/>
      <c r="BW4418" s="42"/>
      <c r="CY4418" s="19">
        <v>0</v>
      </c>
      <c r="CZ4418" s="19">
        <v>414.46287968000001</v>
      </c>
      <c r="DA4418" s="19">
        <f t="shared" si="122"/>
        <v>-414.46287968000001</v>
      </c>
    </row>
    <row r="4419" spans="27:105" x14ac:dyDescent="0.35">
      <c r="AA4419" s="33"/>
      <c r="AB4419" s="33"/>
      <c r="AC4419" s="33"/>
      <c r="AN4419" s="89"/>
      <c r="BL4419" s="42"/>
      <c r="BV4419" s="42"/>
      <c r="BW4419" s="42"/>
      <c r="CY4419" s="19">
        <v>0</v>
      </c>
      <c r="CZ4419" s="19">
        <v>0</v>
      </c>
      <c r="DA4419" s="19">
        <f t="shared" si="122"/>
        <v>0</v>
      </c>
    </row>
    <row r="4420" spans="27:105" x14ac:dyDescent="0.35">
      <c r="AA4420" s="33"/>
      <c r="AB4420" s="33"/>
      <c r="AC4420" s="33"/>
      <c r="AN4420" s="89"/>
      <c r="BL4420" s="42"/>
      <c r="BV4420" s="42"/>
      <c r="BW4420" s="42"/>
      <c r="CY4420" s="19">
        <v>0</v>
      </c>
      <c r="CZ4420" s="19">
        <v>0</v>
      </c>
      <c r="DA4420" s="19">
        <f t="shared" si="122"/>
        <v>0</v>
      </c>
    </row>
    <row r="4421" spans="27:105" x14ac:dyDescent="0.35">
      <c r="AA4421" s="33"/>
      <c r="AB4421" s="33"/>
      <c r="AC4421" s="33"/>
      <c r="AN4421" s="89"/>
      <c r="BL4421" s="42"/>
      <c r="BV4421" s="42"/>
      <c r="BW4421" s="42"/>
      <c r="CY4421" s="19">
        <v>0</v>
      </c>
      <c r="CZ4421" s="19">
        <v>0</v>
      </c>
      <c r="DA4421" s="19">
        <f t="shared" si="122"/>
        <v>0</v>
      </c>
    </row>
    <row r="4422" spans="27:105" x14ac:dyDescent="0.35">
      <c r="AA4422" s="33"/>
      <c r="AB4422" s="33"/>
      <c r="AC4422" s="33"/>
      <c r="AN4422" s="89"/>
      <c r="BL4422" s="42"/>
      <c r="BV4422" s="42"/>
      <c r="BW4422" s="42"/>
      <c r="CY4422" s="19">
        <v>2356.1548566900001</v>
      </c>
      <c r="CZ4422" s="19">
        <v>0</v>
      </c>
      <c r="DA4422" s="19">
        <f t="shared" ref="DA4422:DA4485" si="123">CY4422-CZ4422</f>
        <v>2356.1548566900001</v>
      </c>
    </row>
    <row r="4423" spans="27:105" x14ac:dyDescent="0.35">
      <c r="AA4423" s="33"/>
      <c r="AB4423" s="33"/>
      <c r="AC4423" s="33"/>
      <c r="AN4423" s="89"/>
      <c r="BL4423" s="42"/>
      <c r="BV4423" s="42"/>
      <c r="BW4423" s="42"/>
      <c r="CY4423" s="19">
        <v>447.88871914999999</v>
      </c>
      <c r="CZ4423" s="19">
        <v>0</v>
      </c>
      <c r="DA4423" s="19">
        <f t="shared" si="123"/>
        <v>447.88871914999999</v>
      </c>
    </row>
    <row r="4424" spans="27:105" x14ac:dyDescent="0.35">
      <c r="AA4424" s="33"/>
      <c r="AB4424" s="33"/>
      <c r="AC4424" s="33"/>
      <c r="AN4424" s="89"/>
      <c r="BL4424" s="42"/>
      <c r="BV4424" s="42"/>
      <c r="BW4424" s="42"/>
      <c r="CY4424" s="19">
        <v>3000</v>
      </c>
      <c r="CZ4424" s="19">
        <v>0</v>
      </c>
      <c r="DA4424" s="19">
        <f t="shared" si="123"/>
        <v>3000</v>
      </c>
    </row>
    <row r="4425" spans="27:105" x14ac:dyDescent="0.35">
      <c r="AA4425" s="33"/>
      <c r="AB4425" s="33"/>
      <c r="AC4425" s="33"/>
      <c r="AN4425" s="89"/>
      <c r="BL4425" s="42"/>
      <c r="BV4425" s="42"/>
      <c r="BW4425" s="42"/>
      <c r="CY4425" s="19">
        <v>563.84582979000004</v>
      </c>
      <c r="CZ4425" s="19">
        <v>0</v>
      </c>
      <c r="DA4425" s="19">
        <f t="shared" si="123"/>
        <v>563.84582979000004</v>
      </c>
    </row>
    <row r="4426" spans="27:105" x14ac:dyDescent="0.35">
      <c r="AA4426" s="33"/>
      <c r="AB4426" s="33"/>
      <c r="AC4426" s="33"/>
      <c r="AN4426" s="89"/>
      <c r="BL4426" s="42"/>
      <c r="BV4426" s="42"/>
      <c r="BW4426" s="42"/>
      <c r="CY4426" s="19">
        <v>2148.4083050099998</v>
      </c>
      <c r="CZ4426" s="19">
        <v>0</v>
      </c>
      <c r="DA4426" s="19">
        <f t="shared" si="123"/>
        <v>2148.4083050099998</v>
      </c>
    </row>
    <row r="4427" spans="27:105" x14ac:dyDescent="0.35">
      <c r="AA4427" s="33"/>
      <c r="AB4427" s="33"/>
      <c r="AC4427" s="33"/>
      <c r="AN4427" s="89"/>
      <c r="BL4427" s="42"/>
      <c r="BV4427" s="42"/>
      <c r="BW4427" s="42"/>
      <c r="CY4427" s="19">
        <v>1083.7022893599999</v>
      </c>
      <c r="CZ4427" s="19">
        <v>0</v>
      </c>
      <c r="DA4427" s="19">
        <f t="shared" si="123"/>
        <v>1083.7022893599999</v>
      </c>
    </row>
    <row r="4428" spans="27:105" x14ac:dyDescent="0.35">
      <c r="AA4428" s="33"/>
      <c r="AB4428" s="33"/>
      <c r="AC4428" s="33"/>
      <c r="AN4428" s="89"/>
      <c r="BL4428" s="42"/>
      <c r="BV4428" s="42"/>
      <c r="BW4428" s="42"/>
      <c r="CY4428" s="19">
        <v>0</v>
      </c>
      <c r="CZ4428" s="19">
        <v>0</v>
      </c>
      <c r="DA4428" s="19">
        <f t="shared" si="123"/>
        <v>0</v>
      </c>
    </row>
    <row r="4429" spans="27:105" x14ac:dyDescent="0.35">
      <c r="AA4429" s="33"/>
      <c r="AB4429" s="33"/>
      <c r="AC4429" s="33"/>
      <c r="AN4429" s="89"/>
      <c r="BL4429" s="42"/>
      <c r="BV4429" s="42"/>
      <c r="BW4429" s="42"/>
      <c r="CY4429" s="19">
        <v>0</v>
      </c>
      <c r="CZ4429" s="19">
        <v>0</v>
      </c>
      <c r="DA4429" s="19">
        <f t="shared" si="123"/>
        <v>0</v>
      </c>
    </row>
    <row r="4430" spans="27:105" x14ac:dyDescent="0.35">
      <c r="AA4430" s="33"/>
      <c r="AB4430" s="33"/>
      <c r="AC4430" s="33"/>
      <c r="AN4430" s="89"/>
      <c r="BL4430" s="42"/>
      <c r="BV4430" s="42"/>
      <c r="BW4430" s="42"/>
      <c r="CY4430" s="19">
        <v>0</v>
      </c>
      <c r="CZ4430" s="19">
        <v>0</v>
      </c>
      <c r="DA4430" s="19">
        <f t="shared" si="123"/>
        <v>0</v>
      </c>
    </row>
    <row r="4431" spans="27:105" x14ac:dyDescent="0.35">
      <c r="AA4431" s="33"/>
      <c r="AB4431" s="33"/>
      <c r="AC4431" s="33"/>
      <c r="AN4431" s="89"/>
      <c r="BL4431" s="42"/>
      <c r="BV4431" s="42"/>
      <c r="BW4431" s="42"/>
      <c r="CY4431" s="19">
        <v>0</v>
      </c>
      <c r="CZ4431" s="19">
        <v>0</v>
      </c>
      <c r="DA4431" s="19">
        <f t="shared" si="123"/>
        <v>0</v>
      </c>
    </row>
    <row r="4432" spans="27:105" x14ac:dyDescent="0.35">
      <c r="AA4432" s="33"/>
      <c r="AB4432" s="33"/>
      <c r="AC4432" s="33"/>
      <c r="AN4432" s="89"/>
      <c r="BL4432" s="42"/>
      <c r="BV4432" s="42"/>
      <c r="BW4432" s="42"/>
      <c r="CY4432" s="19">
        <v>0</v>
      </c>
      <c r="CZ4432" s="19">
        <v>918.81618510999999</v>
      </c>
      <c r="DA4432" s="19">
        <f t="shared" si="123"/>
        <v>-918.81618510999999</v>
      </c>
    </row>
    <row r="4433" spans="27:105" x14ac:dyDescent="0.35">
      <c r="AA4433" s="33"/>
      <c r="AB4433" s="33"/>
      <c r="AC4433" s="33"/>
      <c r="AN4433" s="89"/>
      <c r="BL4433" s="42"/>
      <c r="BV4433" s="42"/>
      <c r="BW4433" s="42"/>
      <c r="CY4433" s="19">
        <v>0</v>
      </c>
      <c r="CZ4433" s="19">
        <v>1437.09769787</v>
      </c>
      <c r="DA4433" s="19">
        <f t="shared" si="123"/>
        <v>-1437.09769787</v>
      </c>
    </row>
    <row r="4434" spans="27:105" x14ac:dyDescent="0.35">
      <c r="AA4434" s="33"/>
      <c r="AB4434" s="33"/>
      <c r="AC4434" s="33"/>
      <c r="AN4434" s="89"/>
      <c r="BL4434" s="42"/>
      <c r="BV4434" s="42"/>
      <c r="BW4434" s="42"/>
      <c r="CY4434" s="19">
        <v>0</v>
      </c>
      <c r="CZ4434" s="19">
        <v>2467.3286406100001</v>
      </c>
      <c r="DA4434" s="19">
        <f t="shared" si="123"/>
        <v>-2467.3286406100001</v>
      </c>
    </row>
    <row r="4435" spans="27:105" x14ac:dyDescent="0.35">
      <c r="AA4435" s="33"/>
      <c r="AB4435" s="33"/>
      <c r="AC4435" s="33"/>
      <c r="AN4435" s="89"/>
      <c r="BL4435" s="42"/>
      <c r="BV4435" s="42"/>
      <c r="BW4435" s="42"/>
      <c r="CY4435" s="19">
        <v>0</v>
      </c>
      <c r="CZ4435" s="19">
        <v>2688.32922766</v>
      </c>
      <c r="DA4435" s="19">
        <f t="shared" si="123"/>
        <v>-2688.32922766</v>
      </c>
    </row>
    <row r="4436" spans="27:105" x14ac:dyDescent="0.35">
      <c r="AA4436" s="33"/>
      <c r="AB4436" s="33"/>
      <c r="AC4436" s="33"/>
      <c r="AN4436" s="89"/>
      <c r="BL4436" s="42"/>
      <c r="BV4436" s="42"/>
      <c r="BW4436" s="42"/>
      <c r="CY4436" s="19">
        <v>0</v>
      </c>
      <c r="CZ4436" s="19">
        <v>2923.2108574499998</v>
      </c>
      <c r="DA4436" s="19">
        <f t="shared" si="123"/>
        <v>-2923.2108574499998</v>
      </c>
    </row>
    <row r="4437" spans="27:105" x14ac:dyDescent="0.35">
      <c r="AA4437" s="33"/>
      <c r="AB4437" s="33"/>
      <c r="AC4437" s="33"/>
      <c r="AN4437" s="89"/>
      <c r="BL4437" s="42"/>
      <c r="BV4437" s="42"/>
      <c r="BW4437" s="42"/>
      <c r="CY4437" s="19">
        <v>0</v>
      </c>
      <c r="CZ4437" s="19">
        <v>0</v>
      </c>
      <c r="DA4437" s="19">
        <f t="shared" si="123"/>
        <v>0</v>
      </c>
    </row>
    <row r="4438" spans="27:105" x14ac:dyDescent="0.35">
      <c r="AA4438" s="33"/>
      <c r="AB4438" s="33"/>
      <c r="AC4438" s="33"/>
      <c r="AN4438" s="89"/>
      <c r="BL4438" s="42"/>
      <c r="BV4438" s="42"/>
      <c r="BW4438" s="42"/>
      <c r="CY4438" s="19">
        <v>0</v>
      </c>
      <c r="CZ4438" s="19">
        <v>0</v>
      </c>
      <c r="DA4438" s="19">
        <f t="shared" si="123"/>
        <v>0</v>
      </c>
    </row>
    <row r="4439" spans="27:105" x14ac:dyDescent="0.35">
      <c r="AA4439" s="33"/>
      <c r="AB4439" s="33"/>
      <c r="AC4439" s="33"/>
      <c r="AN4439" s="89"/>
      <c r="BL4439" s="42"/>
      <c r="BV4439" s="42"/>
      <c r="BW4439" s="42"/>
      <c r="CY4439" s="19">
        <v>0</v>
      </c>
      <c r="CZ4439" s="19">
        <v>0</v>
      </c>
      <c r="DA4439" s="19">
        <f t="shared" si="123"/>
        <v>0</v>
      </c>
    </row>
    <row r="4440" spans="27:105" x14ac:dyDescent="0.35">
      <c r="AA4440" s="33"/>
      <c r="AB4440" s="33"/>
      <c r="AC4440" s="33"/>
      <c r="AN4440" s="89"/>
      <c r="BL4440" s="42"/>
      <c r="BV4440" s="42"/>
      <c r="BW4440" s="42"/>
      <c r="CY4440" s="19">
        <v>573.96975744999997</v>
      </c>
      <c r="CZ4440" s="19">
        <v>0</v>
      </c>
      <c r="DA4440" s="19">
        <f t="shared" si="123"/>
        <v>573.96975744999997</v>
      </c>
    </row>
    <row r="4441" spans="27:105" x14ac:dyDescent="0.35">
      <c r="AA4441" s="33"/>
      <c r="AB4441" s="33"/>
      <c r="AC4441" s="33"/>
      <c r="AN4441" s="89"/>
      <c r="BL4441" s="42"/>
      <c r="BV4441" s="42"/>
      <c r="BW4441" s="42"/>
      <c r="CY4441" s="19">
        <v>0</v>
      </c>
      <c r="CZ4441" s="19">
        <v>0</v>
      </c>
      <c r="DA4441" s="19">
        <f t="shared" si="123"/>
        <v>0</v>
      </c>
    </row>
    <row r="4442" spans="27:105" x14ac:dyDescent="0.35">
      <c r="AA4442" s="33"/>
      <c r="AB4442" s="33"/>
      <c r="AC4442" s="33"/>
      <c r="AN4442" s="89"/>
      <c r="BL4442" s="42"/>
      <c r="BV4442" s="42"/>
      <c r="BW4442" s="42"/>
      <c r="CY4442" s="19">
        <v>2426.0302425499999</v>
      </c>
      <c r="CZ4442" s="19">
        <v>0</v>
      </c>
      <c r="DA4442" s="19">
        <f t="shared" si="123"/>
        <v>2426.0302425499999</v>
      </c>
    </row>
    <row r="4443" spans="27:105" x14ac:dyDescent="0.35">
      <c r="AA4443" s="33"/>
      <c r="AB4443" s="33"/>
      <c r="AC4443" s="33"/>
      <c r="AN4443" s="89"/>
      <c r="BL4443" s="42"/>
      <c r="BV4443" s="42"/>
      <c r="BW4443" s="42"/>
      <c r="CY4443" s="19">
        <v>0</v>
      </c>
      <c r="CZ4443" s="19">
        <v>0</v>
      </c>
      <c r="DA4443" s="19">
        <f t="shared" si="123"/>
        <v>0</v>
      </c>
    </row>
    <row r="4444" spans="27:105" x14ac:dyDescent="0.35">
      <c r="AA4444" s="33"/>
      <c r="AB4444" s="33"/>
      <c r="AC4444" s="33"/>
      <c r="AN4444" s="89"/>
      <c r="BL4444" s="42"/>
      <c r="BV4444" s="42"/>
      <c r="BW4444" s="42"/>
      <c r="CY4444" s="19">
        <v>3000</v>
      </c>
      <c r="CZ4444" s="19">
        <v>0</v>
      </c>
      <c r="DA4444" s="19">
        <f t="shared" si="123"/>
        <v>3000</v>
      </c>
    </row>
    <row r="4445" spans="27:105" x14ac:dyDescent="0.35">
      <c r="AA4445" s="33"/>
      <c r="AB4445" s="33"/>
      <c r="AC4445" s="33"/>
      <c r="AN4445" s="89"/>
      <c r="BL4445" s="42"/>
      <c r="BV4445" s="42"/>
      <c r="BW4445" s="42"/>
      <c r="CY4445" s="19">
        <v>0</v>
      </c>
      <c r="CZ4445" s="19">
        <v>198.35027234</v>
      </c>
      <c r="DA4445" s="19">
        <f t="shared" si="123"/>
        <v>-198.35027234</v>
      </c>
    </row>
    <row r="4446" spans="27:105" x14ac:dyDescent="0.35">
      <c r="AA4446" s="33"/>
      <c r="AB4446" s="33"/>
      <c r="AC4446" s="33"/>
      <c r="AN4446" s="89"/>
      <c r="BL4446" s="42"/>
      <c r="BV4446" s="42"/>
      <c r="BW4446" s="42"/>
      <c r="CY4446" s="19">
        <v>0</v>
      </c>
      <c r="CZ4446" s="19">
        <v>366.74400595999998</v>
      </c>
      <c r="DA4446" s="19">
        <f t="shared" si="123"/>
        <v>-366.74400595999998</v>
      </c>
    </row>
    <row r="4447" spans="27:105" x14ac:dyDescent="0.35">
      <c r="AA4447" s="33"/>
      <c r="AB4447" s="33"/>
      <c r="AC4447" s="33"/>
      <c r="AN4447" s="89"/>
      <c r="BL4447" s="42"/>
      <c r="BV4447" s="42"/>
      <c r="BW4447" s="42"/>
      <c r="CY4447" s="19">
        <v>0</v>
      </c>
      <c r="CZ4447" s="19">
        <v>3000</v>
      </c>
      <c r="DA4447" s="19">
        <f t="shared" si="123"/>
        <v>-3000</v>
      </c>
    </row>
    <row r="4448" spans="27:105" x14ac:dyDescent="0.35">
      <c r="AA4448" s="33"/>
      <c r="AB4448" s="33"/>
      <c r="AC4448" s="33"/>
      <c r="AN4448" s="89"/>
      <c r="BL4448" s="42"/>
      <c r="BV4448" s="42"/>
      <c r="BW4448" s="42"/>
      <c r="CY4448" s="19">
        <v>0</v>
      </c>
      <c r="CZ4448" s="19">
        <v>2304.4709390899998</v>
      </c>
      <c r="DA4448" s="19">
        <f t="shared" si="123"/>
        <v>-2304.4709390899998</v>
      </c>
    </row>
    <row r="4449" spans="27:105" x14ac:dyDescent="0.35">
      <c r="AA4449" s="33"/>
      <c r="AB4449" s="33"/>
      <c r="AC4449" s="33"/>
      <c r="AN4449" s="89"/>
      <c r="BL4449" s="42"/>
      <c r="BV4449" s="42"/>
      <c r="BW4449" s="42"/>
      <c r="CY4449" s="19">
        <v>3000</v>
      </c>
      <c r="CZ4449" s="19">
        <v>0</v>
      </c>
      <c r="DA4449" s="19">
        <f t="shared" si="123"/>
        <v>3000</v>
      </c>
    </row>
    <row r="4450" spans="27:105" x14ac:dyDescent="0.35">
      <c r="AA4450" s="33"/>
      <c r="AB4450" s="33"/>
      <c r="AC4450" s="33"/>
      <c r="AN4450" s="89"/>
      <c r="BL4450" s="42"/>
      <c r="BV4450" s="42"/>
      <c r="BW4450" s="42"/>
      <c r="CY4450" s="19">
        <v>3000</v>
      </c>
      <c r="CZ4450" s="19">
        <v>0</v>
      </c>
      <c r="DA4450" s="19">
        <f t="shared" si="123"/>
        <v>3000</v>
      </c>
    </row>
    <row r="4451" spans="27:105" x14ac:dyDescent="0.35">
      <c r="AA4451" s="33"/>
      <c r="AB4451" s="33"/>
      <c r="AC4451" s="33"/>
      <c r="AN4451" s="89"/>
      <c r="BL4451" s="42"/>
      <c r="BV4451" s="42"/>
      <c r="BW4451" s="42"/>
      <c r="CY4451" s="19">
        <v>3000</v>
      </c>
      <c r="CZ4451" s="19">
        <v>0</v>
      </c>
      <c r="DA4451" s="19">
        <f t="shared" si="123"/>
        <v>3000</v>
      </c>
    </row>
    <row r="4452" spans="27:105" x14ac:dyDescent="0.35">
      <c r="AA4452" s="33"/>
      <c r="AB4452" s="33"/>
      <c r="AC4452" s="33"/>
      <c r="AN4452" s="89"/>
      <c r="BL4452" s="42"/>
      <c r="BV4452" s="42"/>
      <c r="BW4452" s="42"/>
      <c r="CY4452" s="19">
        <v>0</v>
      </c>
      <c r="CZ4452" s="19">
        <v>0</v>
      </c>
      <c r="DA4452" s="19">
        <f t="shared" si="123"/>
        <v>0</v>
      </c>
    </row>
    <row r="4453" spans="27:105" x14ac:dyDescent="0.35">
      <c r="AA4453" s="33"/>
      <c r="AB4453" s="33"/>
      <c r="AC4453" s="33"/>
      <c r="AN4453" s="89"/>
      <c r="BL4453" s="42"/>
      <c r="BV4453" s="42"/>
      <c r="BW4453" s="42"/>
      <c r="CY4453" s="19">
        <v>0</v>
      </c>
      <c r="CZ4453" s="19">
        <v>0</v>
      </c>
      <c r="DA4453" s="19">
        <f t="shared" si="123"/>
        <v>0</v>
      </c>
    </row>
    <row r="4454" spans="27:105" x14ac:dyDescent="0.35">
      <c r="AA4454" s="33"/>
      <c r="AB4454" s="33"/>
      <c r="AC4454" s="33"/>
      <c r="AN4454" s="89"/>
      <c r="BL4454" s="42"/>
      <c r="BV4454" s="42"/>
      <c r="BW4454" s="42"/>
      <c r="CY4454" s="19">
        <v>0</v>
      </c>
      <c r="CZ4454" s="19">
        <v>0</v>
      </c>
      <c r="DA4454" s="19">
        <f t="shared" si="123"/>
        <v>0</v>
      </c>
    </row>
    <row r="4455" spans="27:105" x14ac:dyDescent="0.35">
      <c r="AA4455" s="33"/>
      <c r="AB4455" s="33"/>
      <c r="AC4455" s="33"/>
      <c r="AN4455" s="89"/>
      <c r="BL4455" s="42"/>
      <c r="BV4455" s="42"/>
      <c r="BW4455" s="42"/>
      <c r="CY4455" s="19">
        <v>0</v>
      </c>
      <c r="CZ4455" s="19">
        <v>0</v>
      </c>
      <c r="DA4455" s="19">
        <f t="shared" si="123"/>
        <v>0</v>
      </c>
    </row>
    <row r="4456" spans="27:105" x14ac:dyDescent="0.35">
      <c r="AA4456" s="33"/>
      <c r="AB4456" s="33"/>
      <c r="AC4456" s="33"/>
      <c r="AN4456" s="89"/>
      <c r="BL4456" s="42"/>
      <c r="BV4456" s="42"/>
      <c r="BW4456" s="42"/>
      <c r="CY4456" s="19">
        <v>0</v>
      </c>
      <c r="CZ4456" s="19">
        <v>2310.9967469899998</v>
      </c>
      <c r="DA4456" s="19">
        <f t="shared" si="123"/>
        <v>-2310.9967469899998</v>
      </c>
    </row>
    <row r="4457" spans="27:105" x14ac:dyDescent="0.35">
      <c r="AA4457" s="33"/>
      <c r="AB4457" s="33"/>
      <c r="AC4457" s="33"/>
      <c r="AN4457" s="89"/>
      <c r="BL4457" s="42"/>
      <c r="BV4457" s="42"/>
      <c r="BW4457" s="42"/>
      <c r="CY4457" s="19">
        <v>0</v>
      </c>
      <c r="CZ4457" s="19">
        <v>1479.80729787</v>
      </c>
      <c r="DA4457" s="19">
        <f t="shared" si="123"/>
        <v>-1479.80729787</v>
      </c>
    </row>
    <row r="4458" spans="27:105" x14ac:dyDescent="0.35">
      <c r="AA4458" s="33"/>
      <c r="AB4458" s="33"/>
      <c r="AC4458" s="33"/>
      <c r="AN4458" s="89"/>
      <c r="BL4458" s="42"/>
      <c r="BV4458" s="42"/>
      <c r="BW4458" s="42"/>
      <c r="CY4458" s="19">
        <v>0</v>
      </c>
      <c r="CZ4458" s="19">
        <v>1644.62970638</v>
      </c>
      <c r="DA4458" s="19">
        <f t="shared" si="123"/>
        <v>-1644.62970638</v>
      </c>
    </row>
    <row r="4459" spans="27:105" x14ac:dyDescent="0.35">
      <c r="AA4459" s="33"/>
      <c r="AB4459" s="33"/>
      <c r="AC4459" s="33"/>
      <c r="AN4459" s="89"/>
      <c r="BL4459" s="42"/>
      <c r="BV4459" s="42"/>
      <c r="BW4459" s="42"/>
      <c r="CY4459" s="19">
        <v>0</v>
      </c>
      <c r="CZ4459" s="19">
        <v>3000</v>
      </c>
      <c r="DA4459" s="19">
        <f t="shared" si="123"/>
        <v>-3000</v>
      </c>
    </row>
    <row r="4460" spans="27:105" x14ac:dyDescent="0.35">
      <c r="AA4460" s="33"/>
      <c r="AB4460" s="33"/>
      <c r="AC4460" s="33"/>
      <c r="AN4460" s="89"/>
      <c r="BL4460" s="42"/>
      <c r="BV4460" s="42"/>
      <c r="BW4460" s="42"/>
      <c r="CY4460" s="19">
        <v>0</v>
      </c>
      <c r="CZ4460" s="19">
        <v>1999.34885745</v>
      </c>
      <c r="DA4460" s="19">
        <f t="shared" si="123"/>
        <v>-1999.34885745</v>
      </c>
    </row>
    <row r="4461" spans="27:105" x14ac:dyDescent="0.35">
      <c r="AA4461" s="33"/>
      <c r="AB4461" s="33"/>
      <c r="AC4461" s="33"/>
      <c r="AN4461" s="89"/>
      <c r="BL4461" s="42"/>
      <c r="BV4461" s="42"/>
      <c r="BW4461" s="42"/>
      <c r="CY4461" s="19">
        <v>0</v>
      </c>
      <c r="CZ4461" s="19">
        <v>0</v>
      </c>
      <c r="DA4461" s="19">
        <f t="shared" si="123"/>
        <v>0</v>
      </c>
    </row>
    <row r="4462" spans="27:105" x14ac:dyDescent="0.35">
      <c r="AA4462" s="33"/>
      <c r="AB4462" s="33"/>
      <c r="AC4462" s="33"/>
      <c r="AN4462" s="89"/>
      <c r="BL4462" s="42"/>
      <c r="BV4462" s="42"/>
      <c r="BW4462" s="42"/>
      <c r="CY4462" s="19">
        <v>0</v>
      </c>
      <c r="CZ4462" s="19">
        <v>0</v>
      </c>
      <c r="DA4462" s="19">
        <f t="shared" si="123"/>
        <v>0</v>
      </c>
    </row>
    <row r="4463" spans="27:105" x14ac:dyDescent="0.35">
      <c r="AA4463" s="33"/>
      <c r="AB4463" s="33"/>
      <c r="AC4463" s="33"/>
      <c r="AN4463" s="89"/>
      <c r="BL4463" s="42"/>
      <c r="BV4463" s="42"/>
      <c r="BW4463" s="42"/>
      <c r="CY4463" s="19">
        <v>0</v>
      </c>
      <c r="CZ4463" s="19">
        <v>0</v>
      </c>
      <c r="DA4463" s="19">
        <f t="shared" si="123"/>
        <v>0</v>
      </c>
    </row>
    <row r="4464" spans="27:105" x14ac:dyDescent="0.35">
      <c r="AA4464" s="33"/>
      <c r="AB4464" s="33"/>
      <c r="AC4464" s="33"/>
      <c r="AN4464" s="89"/>
      <c r="BL4464" s="42"/>
      <c r="BV4464" s="42"/>
      <c r="BW4464" s="42"/>
      <c r="CY4464" s="19">
        <v>927.93996383000001</v>
      </c>
      <c r="CZ4464" s="19">
        <v>0</v>
      </c>
      <c r="DA4464" s="19">
        <f t="shared" si="123"/>
        <v>927.93996383000001</v>
      </c>
    </row>
    <row r="4465" spans="27:105" x14ac:dyDescent="0.35">
      <c r="AA4465" s="33"/>
      <c r="AB4465" s="33"/>
      <c r="AC4465" s="33"/>
      <c r="AN4465" s="89"/>
      <c r="BL4465" s="42"/>
      <c r="BV4465" s="42"/>
      <c r="BW4465" s="42"/>
      <c r="CY4465" s="19">
        <v>2013.5584957399999</v>
      </c>
      <c r="CZ4465" s="19">
        <v>0</v>
      </c>
      <c r="DA4465" s="19">
        <f t="shared" si="123"/>
        <v>2013.5584957399999</v>
      </c>
    </row>
    <row r="4466" spans="27:105" x14ac:dyDescent="0.35">
      <c r="AA4466" s="33"/>
      <c r="AB4466" s="33"/>
      <c r="AC4466" s="33"/>
      <c r="AN4466" s="89"/>
      <c r="BL4466" s="42"/>
      <c r="BV4466" s="42"/>
      <c r="BW4466" s="42"/>
      <c r="CY4466" s="19">
        <v>0</v>
      </c>
      <c r="CZ4466" s="19">
        <v>0</v>
      </c>
      <c r="DA4466" s="19">
        <f t="shared" si="123"/>
        <v>0</v>
      </c>
    </row>
    <row r="4467" spans="27:105" x14ac:dyDescent="0.35">
      <c r="AA4467" s="33"/>
      <c r="AB4467" s="33"/>
      <c r="AC4467" s="33"/>
      <c r="AN4467" s="89"/>
      <c r="BL4467" s="42"/>
      <c r="BV4467" s="42"/>
      <c r="BW4467" s="42"/>
      <c r="CY4467" s="19">
        <v>2625.3604425499998</v>
      </c>
      <c r="CZ4467" s="19">
        <v>0</v>
      </c>
      <c r="DA4467" s="19">
        <f t="shared" si="123"/>
        <v>2625.3604425499998</v>
      </c>
    </row>
    <row r="4468" spans="27:105" x14ac:dyDescent="0.35">
      <c r="AA4468" s="33"/>
      <c r="AB4468" s="33"/>
      <c r="AC4468" s="33"/>
      <c r="AN4468" s="89"/>
      <c r="BL4468" s="42"/>
      <c r="BV4468" s="42"/>
      <c r="BW4468" s="42"/>
      <c r="CY4468" s="19">
        <v>0</v>
      </c>
      <c r="CZ4468" s="19">
        <v>0</v>
      </c>
      <c r="DA4468" s="19">
        <f t="shared" si="123"/>
        <v>0</v>
      </c>
    </row>
    <row r="4469" spans="27:105" x14ac:dyDescent="0.35">
      <c r="AA4469" s="33"/>
      <c r="AB4469" s="33"/>
      <c r="AC4469" s="33"/>
      <c r="AN4469" s="89"/>
      <c r="BL4469" s="42"/>
      <c r="BV4469" s="42"/>
      <c r="BW4469" s="42"/>
      <c r="CY4469" s="19">
        <v>0</v>
      </c>
      <c r="CZ4469" s="19">
        <v>0</v>
      </c>
      <c r="DA4469" s="19">
        <f t="shared" si="123"/>
        <v>0</v>
      </c>
    </row>
    <row r="4470" spans="27:105" x14ac:dyDescent="0.35">
      <c r="AA4470" s="33"/>
      <c r="AB4470" s="33"/>
      <c r="AC4470" s="33"/>
      <c r="AN4470" s="89"/>
      <c r="BL4470" s="42"/>
      <c r="BV4470" s="42"/>
      <c r="BW4470" s="42"/>
      <c r="CY4470" s="19">
        <v>0</v>
      </c>
      <c r="CZ4470" s="19">
        <v>0</v>
      </c>
      <c r="DA4470" s="19">
        <f t="shared" si="123"/>
        <v>0</v>
      </c>
    </row>
    <row r="4471" spans="27:105" x14ac:dyDescent="0.35">
      <c r="AA4471" s="33"/>
      <c r="AB4471" s="33"/>
      <c r="AC4471" s="33"/>
      <c r="AN4471" s="89"/>
      <c r="BL4471" s="42"/>
      <c r="BV4471" s="42"/>
      <c r="BW4471" s="42"/>
      <c r="CY4471" s="19">
        <v>0</v>
      </c>
      <c r="CZ4471" s="19">
        <v>0</v>
      </c>
      <c r="DA4471" s="19">
        <f t="shared" si="123"/>
        <v>0</v>
      </c>
    </row>
    <row r="4472" spans="27:105" x14ac:dyDescent="0.35">
      <c r="AA4472" s="33"/>
      <c r="AB4472" s="33"/>
      <c r="AC4472" s="33"/>
      <c r="AN4472" s="89"/>
      <c r="BL4472" s="42"/>
      <c r="BV4472" s="42"/>
      <c r="BW4472" s="42"/>
      <c r="CY4472" s="19">
        <v>2490.3248510600001</v>
      </c>
      <c r="CZ4472" s="19">
        <v>0</v>
      </c>
      <c r="DA4472" s="19">
        <f t="shared" si="123"/>
        <v>2490.3248510600001</v>
      </c>
    </row>
    <row r="4473" spans="27:105" x14ac:dyDescent="0.35">
      <c r="AA4473" s="33"/>
      <c r="AB4473" s="33"/>
      <c r="AC4473" s="33"/>
      <c r="AN4473" s="89"/>
      <c r="BL4473" s="42"/>
      <c r="BV4473" s="42"/>
      <c r="BW4473" s="42"/>
      <c r="CY4473" s="19">
        <v>0</v>
      </c>
      <c r="CZ4473" s="19">
        <v>0</v>
      </c>
      <c r="DA4473" s="19">
        <f t="shared" si="123"/>
        <v>0</v>
      </c>
    </row>
    <row r="4474" spans="27:105" x14ac:dyDescent="0.35">
      <c r="AA4474" s="33"/>
      <c r="AB4474" s="33"/>
      <c r="AC4474" s="33"/>
      <c r="AN4474" s="89"/>
      <c r="BL4474" s="42"/>
      <c r="BV4474" s="42"/>
      <c r="BW4474" s="42"/>
      <c r="CY4474" s="19">
        <v>0</v>
      </c>
      <c r="CZ4474" s="19">
        <v>0</v>
      </c>
      <c r="DA4474" s="19">
        <f t="shared" si="123"/>
        <v>0</v>
      </c>
    </row>
    <row r="4475" spans="27:105" x14ac:dyDescent="0.35">
      <c r="AA4475" s="33"/>
      <c r="AB4475" s="33"/>
      <c r="AC4475" s="33"/>
      <c r="AN4475" s="89"/>
      <c r="BL4475" s="42"/>
      <c r="BV4475" s="42"/>
      <c r="BW4475" s="42"/>
      <c r="CY4475" s="19">
        <v>1542.8162468099999</v>
      </c>
      <c r="CZ4475" s="19">
        <v>0</v>
      </c>
      <c r="DA4475" s="19">
        <f t="shared" si="123"/>
        <v>1542.8162468099999</v>
      </c>
    </row>
    <row r="4476" spans="27:105" x14ac:dyDescent="0.35">
      <c r="AA4476" s="33"/>
      <c r="AB4476" s="33"/>
      <c r="AC4476" s="33"/>
      <c r="AN4476" s="89"/>
      <c r="BL4476" s="42"/>
      <c r="BV4476" s="42"/>
      <c r="BW4476" s="42"/>
      <c r="CY4476" s="19">
        <v>0</v>
      </c>
      <c r="CZ4476" s="19">
        <v>0</v>
      </c>
      <c r="DA4476" s="19">
        <f t="shared" si="123"/>
        <v>0</v>
      </c>
    </row>
    <row r="4477" spans="27:105" x14ac:dyDescent="0.35">
      <c r="AA4477" s="33"/>
      <c r="AB4477" s="33"/>
      <c r="AC4477" s="33"/>
      <c r="AN4477" s="89"/>
      <c r="BL4477" s="42"/>
      <c r="BV4477" s="42"/>
      <c r="BW4477" s="42"/>
      <c r="CY4477" s="19">
        <v>0</v>
      </c>
      <c r="CZ4477" s="19">
        <v>0</v>
      </c>
      <c r="DA4477" s="19">
        <f t="shared" si="123"/>
        <v>0</v>
      </c>
    </row>
    <row r="4478" spans="27:105" x14ac:dyDescent="0.35">
      <c r="AA4478" s="33"/>
      <c r="AB4478" s="33"/>
      <c r="AC4478" s="33"/>
      <c r="AN4478" s="89"/>
      <c r="BL4478" s="42"/>
      <c r="BV4478" s="42"/>
      <c r="BW4478" s="42"/>
      <c r="CY4478" s="19">
        <v>0</v>
      </c>
      <c r="CZ4478" s="19">
        <v>0</v>
      </c>
      <c r="DA4478" s="19">
        <f t="shared" si="123"/>
        <v>0</v>
      </c>
    </row>
    <row r="4479" spans="27:105" x14ac:dyDescent="0.35">
      <c r="AA4479" s="33"/>
      <c r="AB4479" s="33"/>
      <c r="AC4479" s="33"/>
      <c r="AN4479" s="89"/>
      <c r="BL4479" s="42"/>
      <c r="BV4479" s="42"/>
      <c r="BW4479" s="42"/>
      <c r="CY4479" s="19">
        <v>0</v>
      </c>
      <c r="CZ4479" s="19">
        <v>0</v>
      </c>
      <c r="DA4479" s="19">
        <f t="shared" si="123"/>
        <v>0</v>
      </c>
    </row>
    <row r="4480" spans="27:105" x14ac:dyDescent="0.35">
      <c r="AA4480" s="33"/>
      <c r="AB4480" s="33"/>
      <c r="AC4480" s="33"/>
      <c r="AN4480" s="89"/>
      <c r="BL4480" s="42"/>
      <c r="BV4480" s="42"/>
      <c r="BW4480" s="42"/>
      <c r="CY4480" s="19">
        <v>0</v>
      </c>
      <c r="CZ4480" s="19">
        <v>418.20768511</v>
      </c>
      <c r="DA4480" s="19">
        <f t="shared" si="123"/>
        <v>-418.20768511</v>
      </c>
    </row>
    <row r="4481" spans="27:105" x14ac:dyDescent="0.35">
      <c r="AA4481" s="33"/>
      <c r="AB4481" s="33"/>
      <c r="AC4481" s="33"/>
      <c r="AN4481" s="89"/>
      <c r="BL4481" s="42"/>
      <c r="BV4481" s="42"/>
      <c r="BW4481" s="42"/>
      <c r="CY4481" s="19">
        <v>0</v>
      </c>
      <c r="CZ4481" s="19">
        <v>1950.81224881</v>
      </c>
      <c r="DA4481" s="19">
        <f t="shared" si="123"/>
        <v>-1950.81224881</v>
      </c>
    </row>
    <row r="4482" spans="27:105" x14ac:dyDescent="0.35">
      <c r="AA4482" s="33"/>
      <c r="AB4482" s="33"/>
      <c r="AC4482" s="33"/>
      <c r="AN4482" s="89"/>
      <c r="BL4482" s="42"/>
      <c r="BV4482" s="42"/>
      <c r="BW4482" s="42"/>
      <c r="CY4482" s="19">
        <v>0</v>
      </c>
      <c r="CZ4482" s="19">
        <v>1750.99480638</v>
      </c>
      <c r="DA4482" s="19">
        <f t="shared" si="123"/>
        <v>-1750.99480638</v>
      </c>
    </row>
    <row r="4483" spans="27:105" x14ac:dyDescent="0.35">
      <c r="AA4483" s="33"/>
      <c r="AB4483" s="33"/>
      <c r="AC4483" s="33"/>
      <c r="AN4483" s="89"/>
      <c r="BL4483" s="42"/>
      <c r="BV4483" s="42"/>
      <c r="BW4483" s="42"/>
      <c r="CY4483" s="19">
        <v>0</v>
      </c>
      <c r="CZ4483" s="19">
        <v>3000</v>
      </c>
      <c r="DA4483" s="19">
        <f t="shared" si="123"/>
        <v>-3000</v>
      </c>
    </row>
    <row r="4484" spans="27:105" x14ac:dyDescent="0.35">
      <c r="AA4484" s="33"/>
      <c r="AB4484" s="33"/>
      <c r="AC4484" s="33"/>
      <c r="AN4484" s="89"/>
      <c r="BL4484" s="42"/>
      <c r="BV4484" s="42"/>
      <c r="BW4484" s="42"/>
      <c r="CY4484" s="19">
        <v>0</v>
      </c>
      <c r="CZ4484" s="19">
        <v>3000</v>
      </c>
      <c r="DA4484" s="19">
        <f t="shared" si="123"/>
        <v>-3000</v>
      </c>
    </row>
    <row r="4485" spans="27:105" x14ac:dyDescent="0.35">
      <c r="AA4485" s="33"/>
      <c r="AB4485" s="33"/>
      <c r="AC4485" s="33"/>
      <c r="AN4485" s="89"/>
      <c r="BL4485" s="42"/>
      <c r="BV4485" s="42"/>
      <c r="BW4485" s="42"/>
      <c r="CY4485" s="19">
        <v>0</v>
      </c>
      <c r="CZ4485" s="19">
        <v>314.7678684</v>
      </c>
      <c r="DA4485" s="19">
        <f t="shared" si="123"/>
        <v>-314.7678684</v>
      </c>
    </row>
    <row r="4486" spans="27:105" x14ac:dyDescent="0.35">
      <c r="AA4486" s="33"/>
      <c r="AB4486" s="33"/>
      <c r="AC4486" s="33"/>
      <c r="AN4486" s="89"/>
      <c r="BL4486" s="42"/>
      <c r="BV4486" s="42"/>
      <c r="BW4486" s="42"/>
      <c r="CY4486" s="19">
        <v>0</v>
      </c>
      <c r="CZ4486" s="19">
        <v>0</v>
      </c>
      <c r="DA4486" s="19">
        <f t="shared" ref="DA4486:DA4549" si="124">CY4486-CZ4486</f>
        <v>0</v>
      </c>
    </row>
    <row r="4487" spans="27:105" x14ac:dyDescent="0.35">
      <c r="AA4487" s="33"/>
      <c r="AB4487" s="33"/>
      <c r="AC4487" s="33"/>
      <c r="AN4487" s="89"/>
      <c r="BL4487" s="42"/>
      <c r="BV4487" s="42"/>
      <c r="BW4487" s="42"/>
      <c r="CY4487" s="19">
        <v>0</v>
      </c>
      <c r="CZ4487" s="19">
        <v>0</v>
      </c>
      <c r="DA4487" s="19">
        <f t="shared" si="124"/>
        <v>0</v>
      </c>
    </row>
    <row r="4488" spans="27:105" x14ac:dyDescent="0.35">
      <c r="AA4488" s="33"/>
      <c r="AB4488" s="33"/>
      <c r="AC4488" s="33"/>
      <c r="AN4488" s="89"/>
      <c r="BL4488" s="42"/>
      <c r="BV4488" s="42"/>
      <c r="BW4488" s="42"/>
      <c r="CY4488" s="19">
        <v>0</v>
      </c>
      <c r="CZ4488" s="19">
        <v>0</v>
      </c>
      <c r="DA4488" s="19">
        <f t="shared" si="124"/>
        <v>0</v>
      </c>
    </row>
    <row r="4489" spans="27:105" x14ac:dyDescent="0.35">
      <c r="AA4489" s="33"/>
      <c r="AB4489" s="33"/>
      <c r="AC4489" s="33"/>
      <c r="AN4489" s="89"/>
      <c r="BL4489" s="42"/>
      <c r="BV4489" s="42"/>
      <c r="BW4489" s="42"/>
      <c r="CY4489" s="19">
        <v>0</v>
      </c>
      <c r="CZ4489" s="19">
        <v>0</v>
      </c>
      <c r="DA4489" s="19">
        <f t="shared" si="124"/>
        <v>0</v>
      </c>
    </row>
    <row r="4490" spans="27:105" x14ac:dyDescent="0.35">
      <c r="AA4490" s="33"/>
      <c r="AB4490" s="33"/>
      <c r="AC4490" s="33"/>
      <c r="AN4490" s="89"/>
      <c r="BL4490" s="42"/>
      <c r="BV4490" s="42"/>
      <c r="BW4490" s="42"/>
      <c r="CY4490" s="19">
        <v>2632.0616425500002</v>
      </c>
      <c r="CZ4490" s="19">
        <v>0</v>
      </c>
      <c r="DA4490" s="19">
        <f t="shared" si="124"/>
        <v>2632.0616425500002</v>
      </c>
    </row>
    <row r="4491" spans="27:105" x14ac:dyDescent="0.35">
      <c r="AA4491" s="33"/>
      <c r="AB4491" s="33"/>
      <c r="AC4491" s="33"/>
      <c r="AN4491" s="89"/>
      <c r="BL4491" s="42"/>
      <c r="BV4491" s="42"/>
      <c r="BW4491" s="42"/>
      <c r="CY4491" s="19">
        <v>0</v>
      </c>
      <c r="CZ4491" s="19">
        <v>0</v>
      </c>
      <c r="DA4491" s="19">
        <f t="shared" si="124"/>
        <v>0</v>
      </c>
    </row>
    <row r="4492" spans="27:105" x14ac:dyDescent="0.35">
      <c r="AA4492" s="33"/>
      <c r="AB4492" s="33"/>
      <c r="AC4492" s="33"/>
      <c r="AN4492" s="89"/>
      <c r="BL4492" s="42"/>
      <c r="BV4492" s="42"/>
      <c r="BW4492" s="42"/>
      <c r="CY4492" s="19">
        <v>0</v>
      </c>
      <c r="CZ4492" s="19">
        <v>0</v>
      </c>
      <c r="DA4492" s="19">
        <f t="shared" si="124"/>
        <v>0</v>
      </c>
    </row>
    <row r="4493" spans="27:105" x14ac:dyDescent="0.35">
      <c r="AA4493" s="33"/>
      <c r="AB4493" s="33"/>
      <c r="AC4493" s="33"/>
      <c r="AN4493" s="89"/>
      <c r="BL4493" s="42"/>
      <c r="BV4493" s="42"/>
      <c r="BW4493" s="42"/>
      <c r="CY4493" s="19">
        <v>2919.7199276599999</v>
      </c>
      <c r="CZ4493" s="19">
        <v>0</v>
      </c>
      <c r="DA4493" s="19">
        <f t="shared" si="124"/>
        <v>2919.7199276599999</v>
      </c>
    </row>
    <row r="4494" spans="27:105" x14ac:dyDescent="0.35">
      <c r="AA4494" s="33"/>
      <c r="AB4494" s="33"/>
      <c r="AC4494" s="33"/>
      <c r="AN4494" s="89"/>
      <c r="BL4494" s="42"/>
      <c r="BV4494" s="42"/>
      <c r="BW4494" s="42"/>
      <c r="CY4494" s="19">
        <v>0</v>
      </c>
      <c r="CZ4494" s="19">
        <v>0</v>
      </c>
      <c r="DA4494" s="19">
        <f t="shared" si="124"/>
        <v>0</v>
      </c>
    </row>
    <row r="4495" spans="27:105" x14ac:dyDescent="0.35">
      <c r="AA4495" s="33"/>
      <c r="AB4495" s="33"/>
      <c r="AC4495" s="33"/>
      <c r="AN4495" s="89"/>
      <c r="BL4495" s="42"/>
      <c r="BV4495" s="42"/>
      <c r="BW4495" s="42"/>
      <c r="CY4495" s="19">
        <v>0</v>
      </c>
      <c r="CZ4495" s="19">
        <v>0</v>
      </c>
      <c r="DA4495" s="19">
        <f t="shared" si="124"/>
        <v>0</v>
      </c>
    </row>
    <row r="4496" spans="27:105" x14ac:dyDescent="0.35">
      <c r="AA4496" s="33"/>
      <c r="AB4496" s="33"/>
      <c r="AC4496" s="33"/>
      <c r="AN4496" s="89"/>
      <c r="BL4496" s="42"/>
      <c r="BV4496" s="42"/>
      <c r="BW4496" s="42"/>
      <c r="CY4496" s="19">
        <v>1715.32554043</v>
      </c>
      <c r="CZ4496" s="19">
        <v>0</v>
      </c>
      <c r="DA4496" s="19">
        <f t="shared" si="124"/>
        <v>1715.32554043</v>
      </c>
    </row>
    <row r="4497" spans="27:105" x14ac:dyDescent="0.35">
      <c r="AA4497" s="33"/>
      <c r="AB4497" s="33"/>
      <c r="AC4497" s="33"/>
      <c r="AN4497" s="89"/>
      <c r="BL4497" s="42"/>
      <c r="BV4497" s="42"/>
      <c r="BW4497" s="42"/>
      <c r="CY4497" s="19">
        <v>0</v>
      </c>
      <c r="CZ4497" s="19">
        <v>0</v>
      </c>
      <c r="DA4497" s="19">
        <f t="shared" si="124"/>
        <v>0</v>
      </c>
    </row>
    <row r="4498" spans="27:105" x14ac:dyDescent="0.35">
      <c r="AA4498" s="33"/>
      <c r="AB4498" s="33"/>
      <c r="AC4498" s="33"/>
      <c r="AN4498" s="89"/>
      <c r="BL4498" s="42"/>
      <c r="BV4498" s="42"/>
      <c r="BW4498" s="42"/>
      <c r="CY4498" s="19">
        <v>0</v>
      </c>
      <c r="CZ4498" s="19">
        <v>0</v>
      </c>
      <c r="DA4498" s="19">
        <f t="shared" si="124"/>
        <v>0</v>
      </c>
    </row>
    <row r="4499" spans="27:105" x14ac:dyDescent="0.35">
      <c r="AA4499" s="33"/>
      <c r="AB4499" s="33"/>
      <c r="AC4499" s="33"/>
      <c r="AN4499" s="89"/>
      <c r="BL4499" s="42"/>
      <c r="BV4499" s="42"/>
      <c r="BW4499" s="42"/>
      <c r="CY4499" s="19">
        <v>2332.89288936</v>
      </c>
      <c r="CZ4499" s="19">
        <v>0</v>
      </c>
      <c r="DA4499" s="19">
        <f t="shared" si="124"/>
        <v>2332.89288936</v>
      </c>
    </row>
    <row r="4500" spans="27:105" x14ac:dyDescent="0.35">
      <c r="AA4500" s="33"/>
      <c r="AB4500" s="33"/>
      <c r="AC4500" s="33"/>
      <c r="AN4500" s="89"/>
      <c r="BL4500" s="42"/>
      <c r="BV4500" s="42"/>
      <c r="BW4500" s="42"/>
      <c r="CY4500" s="19">
        <v>0</v>
      </c>
      <c r="CZ4500" s="19">
        <v>0</v>
      </c>
      <c r="DA4500" s="19">
        <f t="shared" si="124"/>
        <v>0</v>
      </c>
    </row>
    <row r="4501" spans="27:105" x14ac:dyDescent="0.35">
      <c r="AA4501" s="33"/>
      <c r="AB4501" s="33"/>
      <c r="AC4501" s="33"/>
      <c r="AN4501" s="89"/>
      <c r="BL4501" s="42"/>
      <c r="BV4501" s="42"/>
      <c r="BW4501" s="42"/>
      <c r="CY4501" s="19">
        <v>0</v>
      </c>
      <c r="CZ4501" s="19">
        <v>0</v>
      </c>
      <c r="DA4501" s="19">
        <f t="shared" si="124"/>
        <v>0</v>
      </c>
    </row>
    <row r="4502" spans="27:105" x14ac:dyDescent="0.35">
      <c r="AA4502" s="33"/>
      <c r="AB4502" s="33"/>
      <c r="AC4502" s="33"/>
      <c r="AN4502" s="89"/>
      <c r="BL4502" s="42"/>
      <c r="BV4502" s="42"/>
      <c r="BW4502" s="42"/>
      <c r="CY4502" s="19">
        <v>0</v>
      </c>
      <c r="CZ4502" s="19">
        <v>2225.9387829799998</v>
      </c>
      <c r="DA4502" s="19">
        <f t="shared" si="124"/>
        <v>-2225.9387829799998</v>
      </c>
    </row>
    <row r="4503" spans="27:105" x14ac:dyDescent="0.35">
      <c r="AA4503" s="33"/>
      <c r="AB4503" s="33"/>
      <c r="AC4503" s="33"/>
      <c r="AN4503" s="89"/>
      <c r="BL4503" s="42"/>
      <c r="BV4503" s="42"/>
      <c r="BW4503" s="42"/>
      <c r="CY4503" s="19">
        <v>0</v>
      </c>
      <c r="CZ4503" s="19">
        <v>1292.0327363599999</v>
      </c>
      <c r="DA4503" s="19">
        <f t="shared" si="124"/>
        <v>-1292.0327363599999</v>
      </c>
    </row>
    <row r="4504" spans="27:105" x14ac:dyDescent="0.35">
      <c r="AA4504" s="33"/>
      <c r="AB4504" s="33"/>
      <c r="AC4504" s="33"/>
      <c r="AN4504" s="89"/>
      <c r="BL4504" s="42"/>
      <c r="BV4504" s="42"/>
      <c r="BW4504" s="42"/>
      <c r="CY4504" s="19">
        <v>0</v>
      </c>
      <c r="CZ4504" s="19">
        <v>2538.4294851099999</v>
      </c>
      <c r="DA4504" s="19">
        <f t="shared" si="124"/>
        <v>-2538.4294851099999</v>
      </c>
    </row>
    <row r="4505" spans="27:105" x14ac:dyDescent="0.35">
      <c r="AA4505" s="33"/>
      <c r="AB4505" s="33"/>
      <c r="AC4505" s="33"/>
      <c r="AN4505" s="89"/>
      <c r="BL4505" s="42"/>
      <c r="BV4505" s="42"/>
      <c r="BW4505" s="42"/>
      <c r="CY4505" s="19">
        <v>0</v>
      </c>
      <c r="CZ4505" s="19">
        <v>800.26049786999999</v>
      </c>
      <c r="DA4505" s="19">
        <f t="shared" si="124"/>
        <v>-800.26049786999999</v>
      </c>
    </row>
    <row r="4506" spans="27:105" x14ac:dyDescent="0.35">
      <c r="AA4506" s="33"/>
      <c r="AB4506" s="33"/>
      <c r="AC4506" s="33"/>
      <c r="AN4506" s="89"/>
      <c r="BL4506" s="42"/>
      <c r="BV4506" s="42"/>
      <c r="BW4506" s="42"/>
      <c r="CY4506" s="19">
        <v>0</v>
      </c>
      <c r="CZ4506" s="19">
        <v>578.12110638000001</v>
      </c>
      <c r="DA4506" s="19">
        <f t="shared" si="124"/>
        <v>-578.12110638000001</v>
      </c>
    </row>
    <row r="4507" spans="27:105" x14ac:dyDescent="0.35">
      <c r="AA4507" s="33"/>
      <c r="AB4507" s="33"/>
      <c r="AC4507" s="33"/>
      <c r="AN4507" s="89"/>
      <c r="BL4507" s="42"/>
      <c r="BV4507" s="42"/>
      <c r="BW4507" s="42"/>
      <c r="CY4507" s="19">
        <v>0</v>
      </c>
      <c r="CZ4507" s="19">
        <v>3000</v>
      </c>
      <c r="DA4507" s="19">
        <f t="shared" si="124"/>
        <v>-3000</v>
      </c>
    </row>
    <row r="4508" spans="27:105" x14ac:dyDescent="0.35">
      <c r="AA4508" s="33"/>
      <c r="AB4508" s="33"/>
      <c r="AC4508" s="33"/>
      <c r="AN4508" s="89"/>
      <c r="BL4508" s="42"/>
      <c r="BV4508" s="42"/>
      <c r="BW4508" s="42"/>
      <c r="CY4508" s="19">
        <v>0</v>
      </c>
      <c r="CZ4508" s="19">
        <v>0</v>
      </c>
      <c r="DA4508" s="19">
        <f t="shared" si="124"/>
        <v>0</v>
      </c>
    </row>
    <row r="4509" spans="27:105" x14ac:dyDescent="0.35">
      <c r="AA4509" s="33"/>
      <c r="AB4509" s="33"/>
      <c r="AC4509" s="33"/>
      <c r="AN4509" s="89"/>
      <c r="BL4509" s="42"/>
      <c r="BV4509" s="42"/>
      <c r="BW4509" s="42"/>
      <c r="CY4509" s="19">
        <v>0</v>
      </c>
      <c r="CZ4509" s="19">
        <v>0</v>
      </c>
      <c r="DA4509" s="19">
        <f t="shared" si="124"/>
        <v>0</v>
      </c>
    </row>
    <row r="4510" spans="27:105" x14ac:dyDescent="0.35">
      <c r="AA4510" s="33"/>
      <c r="AB4510" s="33"/>
      <c r="AC4510" s="33"/>
      <c r="AN4510" s="89"/>
      <c r="BL4510" s="42"/>
      <c r="BV4510" s="42"/>
      <c r="BW4510" s="42"/>
      <c r="CY4510" s="19">
        <v>0</v>
      </c>
      <c r="CZ4510" s="19">
        <v>0</v>
      </c>
      <c r="DA4510" s="19">
        <f t="shared" si="124"/>
        <v>0</v>
      </c>
    </row>
    <row r="4511" spans="27:105" x14ac:dyDescent="0.35">
      <c r="AA4511" s="33"/>
      <c r="AB4511" s="33"/>
      <c r="AC4511" s="33"/>
      <c r="AN4511" s="89"/>
      <c r="BL4511" s="42"/>
      <c r="BV4511" s="42"/>
      <c r="BW4511" s="42"/>
      <c r="CY4511" s="19">
        <v>1092.25481489</v>
      </c>
      <c r="CZ4511" s="19">
        <v>0</v>
      </c>
      <c r="DA4511" s="19">
        <f t="shared" si="124"/>
        <v>1092.25481489</v>
      </c>
    </row>
    <row r="4512" spans="27:105" x14ac:dyDescent="0.35">
      <c r="AA4512" s="33"/>
      <c r="AB4512" s="33"/>
      <c r="AC4512" s="33"/>
      <c r="AN4512" s="89"/>
      <c r="BL4512" s="42"/>
      <c r="BV4512" s="42"/>
      <c r="BW4512" s="42"/>
      <c r="CY4512" s="19">
        <v>2402.1657638299998</v>
      </c>
      <c r="CZ4512" s="19">
        <v>0</v>
      </c>
      <c r="DA4512" s="19">
        <f t="shared" si="124"/>
        <v>2402.1657638299998</v>
      </c>
    </row>
    <row r="4513" spans="27:105" x14ac:dyDescent="0.35">
      <c r="AA4513" s="33"/>
      <c r="AB4513" s="33"/>
      <c r="AC4513" s="33"/>
      <c r="AN4513" s="89"/>
      <c r="BL4513" s="42"/>
      <c r="BV4513" s="42"/>
      <c r="BW4513" s="42"/>
      <c r="CY4513" s="19">
        <v>2243.8258957399999</v>
      </c>
      <c r="CZ4513" s="19">
        <v>0</v>
      </c>
      <c r="DA4513" s="19">
        <f t="shared" si="124"/>
        <v>2243.8258957399999</v>
      </c>
    </row>
    <row r="4514" spans="27:105" x14ac:dyDescent="0.35">
      <c r="AA4514" s="33"/>
      <c r="AB4514" s="33"/>
      <c r="AC4514" s="33"/>
      <c r="AN4514" s="89"/>
      <c r="BL4514" s="42"/>
      <c r="BV4514" s="42"/>
      <c r="BW4514" s="42"/>
      <c r="CY4514" s="19">
        <v>894.43564255000001</v>
      </c>
      <c r="CZ4514" s="19">
        <v>0</v>
      </c>
      <c r="DA4514" s="19">
        <f t="shared" si="124"/>
        <v>894.43564255000001</v>
      </c>
    </row>
    <row r="4515" spans="27:105" x14ac:dyDescent="0.35">
      <c r="AA4515" s="33"/>
      <c r="AB4515" s="33"/>
      <c r="AC4515" s="33"/>
      <c r="AN4515" s="89"/>
      <c r="BL4515" s="42"/>
      <c r="BV4515" s="42"/>
      <c r="BW4515" s="42"/>
      <c r="CY4515" s="19">
        <v>0</v>
      </c>
      <c r="CZ4515" s="19">
        <v>0</v>
      </c>
      <c r="DA4515" s="19">
        <f t="shared" si="124"/>
        <v>0</v>
      </c>
    </row>
    <row r="4516" spans="27:105" x14ac:dyDescent="0.35">
      <c r="AA4516" s="33"/>
      <c r="AB4516" s="33"/>
      <c r="AC4516" s="33"/>
      <c r="AN4516" s="89"/>
      <c r="BL4516" s="42"/>
      <c r="BV4516" s="42"/>
      <c r="BW4516" s="42"/>
      <c r="CY4516" s="19">
        <v>602.33232339999995</v>
      </c>
      <c r="CZ4516" s="19">
        <v>0</v>
      </c>
      <c r="DA4516" s="19">
        <f t="shared" si="124"/>
        <v>602.33232339999995</v>
      </c>
    </row>
    <row r="4517" spans="27:105" x14ac:dyDescent="0.35">
      <c r="AA4517" s="33"/>
      <c r="AB4517" s="33"/>
      <c r="AC4517" s="33"/>
      <c r="AN4517" s="89"/>
      <c r="BL4517" s="42"/>
      <c r="BV4517" s="42"/>
      <c r="BW4517" s="42"/>
      <c r="CY4517" s="19">
        <v>415.29032766</v>
      </c>
      <c r="CZ4517" s="19">
        <v>0</v>
      </c>
      <c r="DA4517" s="19">
        <f t="shared" si="124"/>
        <v>415.29032766</v>
      </c>
    </row>
    <row r="4518" spans="27:105" x14ac:dyDescent="0.35">
      <c r="AA4518" s="33"/>
      <c r="AB4518" s="33"/>
      <c r="AC4518" s="33"/>
      <c r="AN4518" s="89"/>
      <c r="BL4518" s="42"/>
      <c r="BV4518" s="42"/>
      <c r="BW4518" s="42"/>
      <c r="CY4518" s="19">
        <v>0</v>
      </c>
      <c r="CZ4518" s="19">
        <v>0</v>
      </c>
      <c r="DA4518" s="19">
        <f t="shared" si="124"/>
        <v>0</v>
      </c>
    </row>
    <row r="4519" spans="27:105" x14ac:dyDescent="0.35">
      <c r="AA4519" s="33"/>
      <c r="AB4519" s="33"/>
      <c r="AC4519" s="33"/>
      <c r="AN4519" s="89"/>
      <c r="BL4519" s="42"/>
      <c r="BV4519" s="42"/>
      <c r="BW4519" s="42"/>
      <c r="CY4519" s="19">
        <v>494.52931914999999</v>
      </c>
      <c r="CZ4519" s="19">
        <v>0</v>
      </c>
      <c r="DA4519" s="19">
        <f t="shared" si="124"/>
        <v>494.52931914999999</v>
      </c>
    </row>
    <row r="4520" spans="27:105" x14ac:dyDescent="0.35">
      <c r="AA4520" s="33"/>
      <c r="AB4520" s="33"/>
      <c r="AC4520" s="33"/>
      <c r="AN4520" s="89"/>
      <c r="BL4520" s="42"/>
      <c r="BV4520" s="42"/>
      <c r="BW4520" s="42"/>
      <c r="CY4520" s="19">
        <v>539.27285105999999</v>
      </c>
      <c r="CZ4520" s="19">
        <v>0</v>
      </c>
      <c r="DA4520" s="19">
        <f t="shared" si="124"/>
        <v>539.27285105999999</v>
      </c>
    </row>
    <row r="4521" spans="27:105" x14ac:dyDescent="0.35">
      <c r="AA4521" s="33"/>
      <c r="AB4521" s="33"/>
      <c r="AC4521" s="33"/>
      <c r="AN4521" s="89"/>
      <c r="BL4521" s="42"/>
      <c r="BV4521" s="42"/>
      <c r="BW4521" s="42"/>
      <c r="CY4521" s="19">
        <v>579.80882979</v>
      </c>
      <c r="CZ4521" s="19">
        <v>0</v>
      </c>
      <c r="DA4521" s="19">
        <f t="shared" si="124"/>
        <v>579.80882979</v>
      </c>
    </row>
    <row r="4522" spans="27:105" x14ac:dyDescent="0.35">
      <c r="AA4522" s="33"/>
      <c r="AB4522" s="33"/>
      <c r="AC4522" s="33"/>
      <c r="AN4522" s="89"/>
      <c r="BL4522" s="42"/>
      <c r="BV4522" s="42"/>
      <c r="BW4522" s="42"/>
      <c r="CY4522" s="19">
        <v>0</v>
      </c>
      <c r="CZ4522" s="19">
        <v>0</v>
      </c>
      <c r="DA4522" s="19">
        <f t="shared" si="124"/>
        <v>0</v>
      </c>
    </row>
    <row r="4523" spans="27:105" x14ac:dyDescent="0.35">
      <c r="AA4523" s="33"/>
      <c r="AB4523" s="33"/>
      <c r="AC4523" s="33"/>
      <c r="AN4523" s="89"/>
      <c r="BL4523" s="42"/>
      <c r="BV4523" s="42"/>
      <c r="BW4523" s="42"/>
      <c r="CY4523" s="19">
        <v>245.20891488999999</v>
      </c>
      <c r="CZ4523" s="19">
        <v>0</v>
      </c>
      <c r="DA4523" s="19">
        <f t="shared" si="124"/>
        <v>245.20891488999999</v>
      </c>
    </row>
    <row r="4524" spans="27:105" x14ac:dyDescent="0.35">
      <c r="AA4524" s="33"/>
      <c r="AB4524" s="33"/>
      <c r="AC4524" s="33"/>
      <c r="AN4524" s="89"/>
      <c r="BL4524" s="42"/>
      <c r="BV4524" s="42"/>
      <c r="BW4524" s="42"/>
      <c r="CY4524" s="19">
        <v>90.875317019999997</v>
      </c>
      <c r="CZ4524" s="19">
        <v>0</v>
      </c>
      <c r="DA4524" s="19">
        <f t="shared" si="124"/>
        <v>90.875317019999997</v>
      </c>
    </row>
    <row r="4525" spans="27:105" x14ac:dyDescent="0.35">
      <c r="AA4525" s="33"/>
      <c r="AB4525" s="33"/>
      <c r="AC4525" s="33"/>
      <c r="AN4525" s="89"/>
      <c r="BL4525" s="42"/>
      <c r="BV4525" s="42"/>
      <c r="BW4525" s="42"/>
      <c r="CY4525" s="19">
        <v>0</v>
      </c>
      <c r="CZ4525" s="19">
        <v>0</v>
      </c>
      <c r="DA4525" s="19">
        <f t="shared" si="124"/>
        <v>0</v>
      </c>
    </row>
    <row r="4526" spans="27:105" x14ac:dyDescent="0.35">
      <c r="AA4526" s="33"/>
      <c r="AB4526" s="33"/>
      <c r="AC4526" s="33"/>
      <c r="AN4526" s="89"/>
      <c r="BL4526" s="42"/>
      <c r="BV4526" s="42"/>
      <c r="BW4526" s="42"/>
      <c r="CY4526" s="19">
        <v>0</v>
      </c>
      <c r="CZ4526" s="19">
        <v>2023.15312918</v>
      </c>
      <c r="DA4526" s="19">
        <f t="shared" si="124"/>
        <v>-2023.15312918</v>
      </c>
    </row>
    <row r="4527" spans="27:105" x14ac:dyDescent="0.35">
      <c r="AA4527" s="33"/>
      <c r="AB4527" s="33"/>
      <c r="AC4527" s="33"/>
      <c r="AN4527" s="89"/>
      <c r="BL4527" s="42"/>
      <c r="BV4527" s="42"/>
      <c r="BW4527" s="42"/>
      <c r="CY4527" s="19">
        <v>0</v>
      </c>
      <c r="CZ4527" s="19">
        <v>3000</v>
      </c>
      <c r="DA4527" s="19">
        <f t="shared" si="124"/>
        <v>-3000</v>
      </c>
    </row>
    <row r="4528" spans="27:105" x14ac:dyDescent="0.35">
      <c r="AA4528" s="33"/>
      <c r="AB4528" s="33"/>
      <c r="AC4528" s="33"/>
      <c r="AN4528" s="89"/>
      <c r="BL4528" s="42"/>
      <c r="BV4528" s="42"/>
      <c r="BW4528" s="42"/>
      <c r="CY4528" s="19">
        <v>0</v>
      </c>
      <c r="CZ4528" s="19">
        <v>409.40678510999999</v>
      </c>
      <c r="DA4528" s="19">
        <f t="shared" si="124"/>
        <v>-409.40678510999999</v>
      </c>
    </row>
    <row r="4529" spans="27:105" x14ac:dyDescent="0.35">
      <c r="AA4529" s="33"/>
      <c r="AB4529" s="33"/>
      <c r="AC4529" s="33"/>
      <c r="AN4529" s="89"/>
      <c r="BL4529" s="42"/>
      <c r="BV4529" s="42"/>
      <c r="BW4529" s="42"/>
      <c r="CY4529" s="19">
        <v>0</v>
      </c>
      <c r="CZ4529" s="19">
        <v>1393.91288803</v>
      </c>
      <c r="DA4529" s="19">
        <f t="shared" si="124"/>
        <v>-1393.91288803</v>
      </c>
    </row>
    <row r="4530" spans="27:105" x14ac:dyDescent="0.35">
      <c r="AA4530" s="33"/>
      <c r="AB4530" s="33"/>
      <c r="AC4530" s="33"/>
      <c r="AN4530" s="89"/>
      <c r="BL4530" s="42"/>
      <c r="BV4530" s="42"/>
      <c r="BW4530" s="42"/>
      <c r="CY4530" s="19">
        <v>0</v>
      </c>
      <c r="CZ4530" s="19">
        <v>608.30980638000005</v>
      </c>
      <c r="DA4530" s="19">
        <f t="shared" si="124"/>
        <v>-608.30980638000005</v>
      </c>
    </row>
    <row r="4531" spans="27:105" x14ac:dyDescent="0.35">
      <c r="AA4531" s="33"/>
      <c r="AB4531" s="33"/>
      <c r="AC4531" s="33"/>
      <c r="AN4531" s="89"/>
      <c r="BL4531" s="42"/>
      <c r="BV4531" s="42"/>
      <c r="BW4531" s="42"/>
      <c r="CY4531" s="19">
        <v>0</v>
      </c>
      <c r="CZ4531" s="19">
        <v>3000</v>
      </c>
      <c r="DA4531" s="19">
        <f t="shared" si="124"/>
        <v>-3000</v>
      </c>
    </row>
    <row r="4532" spans="27:105" x14ac:dyDescent="0.35">
      <c r="AA4532" s="33"/>
      <c r="AB4532" s="33"/>
      <c r="AC4532" s="33"/>
      <c r="AN4532" s="89"/>
      <c r="BL4532" s="42"/>
      <c r="BV4532" s="42"/>
      <c r="BW4532" s="42"/>
      <c r="CY4532" s="19">
        <v>0</v>
      </c>
      <c r="CZ4532" s="19">
        <v>0</v>
      </c>
      <c r="DA4532" s="19">
        <f t="shared" si="124"/>
        <v>0</v>
      </c>
    </row>
    <row r="4533" spans="27:105" x14ac:dyDescent="0.35">
      <c r="AA4533" s="33"/>
      <c r="AB4533" s="33"/>
      <c r="AC4533" s="33"/>
      <c r="AN4533" s="89"/>
      <c r="BL4533" s="42"/>
      <c r="BV4533" s="42"/>
      <c r="BW4533" s="42"/>
      <c r="CY4533" s="19">
        <v>0</v>
      </c>
      <c r="CZ4533" s="19">
        <v>0</v>
      </c>
      <c r="DA4533" s="19">
        <f t="shared" si="124"/>
        <v>0</v>
      </c>
    </row>
    <row r="4534" spans="27:105" x14ac:dyDescent="0.35">
      <c r="AA4534" s="33"/>
      <c r="AB4534" s="33"/>
      <c r="AC4534" s="33"/>
      <c r="AN4534" s="89"/>
      <c r="BL4534" s="42"/>
      <c r="BV4534" s="42"/>
      <c r="BW4534" s="42"/>
      <c r="CY4534" s="19">
        <v>0</v>
      </c>
      <c r="CZ4534" s="19">
        <v>0</v>
      </c>
      <c r="DA4534" s="19">
        <f t="shared" si="124"/>
        <v>0</v>
      </c>
    </row>
    <row r="4535" spans="27:105" x14ac:dyDescent="0.35">
      <c r="AA4535" s="33"/>
      <c r="AB4535" s="33"/>
      <c r="AC4535" s="33"/>
      <c r="AN4535" s="89"/>
      <c r="BL4535" s="42"/>
      <c r="BV4535" s="42"/>
      <c r="BW4535" s="42"/>
      <c r="CY4535" s="19">
        <v>0</v>
      </c>
      <c r="CZ4535" s="19">
        <v>0</v>
      </c>
      <c r="DA4535" s="19">
        <f t="shared" si="124"/>
        <v>0</v>
      </c>
    </row>
    <row r="4536" spans="27:105" x14ac:dyDescent="0.35">
      <c r="AA4536" s="33"/>
      <c r="AB4536" s="33"/>
      <c r="AC4536" s="33"/>
      <c r="AN4536" s="89"/>
      <c r="BL4536" s="42"/>
      <c r="BV4536" s="42"/>
      <c r="BW4536" s="42"/>
      <c r="CY4536" s="19">
        <v>0</v>
      </c>
      <c r="CZ4536" s="19">
        <v>0</v>
      </c>
      <c r="DA4536" s="19">
        <f t="shared" si="124"/>
        <v>0</v>
      </c>
    </row>
    <row r="4537" spans="27:105" x14ac:dyDescent="0.35">
      <c r="AA4537" s="33"/>
      <c r="AB4537" s="33"/>
      <c r="AC4537" s="33"/>
      <c r="AN4537" s="89"/>
      <c r="BL4537" s="42"/>
      <c r="BV4537" s="42"/>
      <c r="BW4537" s="42"/>
      <c r="CY4537" s="19">
        <v>747.81987379999998</v>
      </c>
      <c r="CZ4537" s="19">
        <v>0</v>
      </c>
      <c r="DA4537" s="19">
        <f t="shared" si="124"/>
        <v>747.81987379999998</v>
      </c>
    </row>
    <row r="4538" spans="27:105" x14ac:dyDescent="0.35">
      <c r="AA4538" s="33"/>
      <c r="AB4538" s="33"/>
      <c r="AC4538" s="33"/>
      <c r="AN4538" s="89"/>
      <c r="BL4538" s="42"/>
      <c r="BV4538" s="42"/>
      <c r="BW4538" s="42"/>
      <c r="CY4538" s="19">
        <v>0</v>
      </c>
      <c r="CZ4538" s="19">
        <v>812.84768892</v>
      </c>
      <c r="DA4538" s="19">
        <f t="shared" si="124"/>
        <v>-812.84768892</v>
      </c>
    </row>
    <row r="4539" spans="27:105" x14ac:dyDescent="0.35">
      <c r="AA4539" s="33"/>
      <c r="AB4539" s="33"/>
      <c r="AC4539" s="33"/>
      <c r="AN4539" s="89"/>
      <c r="BL4539" s="42"/>
      <c r="BV4539" s="42"/>
      <c r="BW4539" s="42"/>
      <c r="CY4539" s="19">
        <v>0</v>
      </c>
      <c r="CZ4539" s="19">
        <v>0</v>
      </c>
      <c r="DA4539" s="19">
        <f t="shared" si="124"/>
        <v>0</v>
      </c>
    </row>
    <row r="4540" spans="27:105" x14ac:dyDescent="0.35">
      <c r="AA4540" s="33"/>
      <c r="AB4540" s="33"/>
      <c r="AC4540" s="33"/>
      <c r="AN4540" s="89"/>
      <c r="BL4540" s="42"/>
      <c r="BV4540" s="42"/>
      <c r="BW4540" s="42"/>
      <c r="CY4540" s="19">
        <v>0</v>
      </c>
      <c r="CZ4540" s="19">
        <v>0</v>
      </c>
      <c r="DA4540" s="19">
        <f t="shared" si="124"/>
        <v>0</v>
      </c>
    </row>
    <row r="4541" spans="27:105" x14ac:dyDescent="0.35">
      <c r="AA4541" s="33"/>
      <c r="AB4541" s="33"/>
      <c r="AC4541" s="33"/>
      <c r="AN4541" s="89"/>
      <c r="BL4541" s="42"/>
      <c r="BV4541" s="42"/>
      <c r="BW4541" s="42"/>
      <c r="CY4541" s="19">
        <v>0</v>
      </c>
      <c r="CZ4541" s="19">
        <v>0</v>
      </c>
      <c r="DA4541" s="19">
        <f t="shared" si="124"/>
        <v>0</v>
      </c>
    </row>
    <row r="4542" spans="27:105" x14ac:dyDescent="0.35">
      <c r="AA4542" s="33"/>
      <c r="AB4542" s="33"/>
      <c r="AC4542" s="33"/>
      <c r="AN4542" s="89"/>
      <c r="BL4542" s="42"/>
      <c r="BV4542" s="42"/>
      <c r="BW4542" s="42"/>
      <c r="CY4542" s="19">
        <v>0</v>
      </c>
      <c r="CZ4542" s="19">
        <v>0</v>
      </c>
      <c r="DA4542" s="19">
        <f t="shared" si="124"/>
        <v>0</v>
      </c>
    </row>
    <row r="4543" spans="27:105" x14ac:dyDescent="0.35">
      <c r="AA4543" s="33"/>
      <c r="AB4543" s="33"/>
      <c r="AC4543" s="33"/>
      <c r="AN4543" s="89"/>
      <c r="BL4543" s="42"/>
      <c r="BV4543" s="42"/>
      <c r="BW4543" s="42"/>
      <c r="CY4543" s="19">
        <v>0</v>
      </c>
      <c r="CZ4543" s="19">
        <v>0</v>
      </c>
      <c r="DA4543" s="19">
        <f t="shared" si="124"/>
        <v>0</v>
      </c>
    </row>
    <row r="4544" spans="27:105" x14ac:dyDescent="0.35">
      <c r="AA4544" s="33"/>
      <c r="AB4544" s="33"/>
      <c r="AC4544" s="33"/>
      <c r="AN4544" s="89"/>
      <c r="BL4544" s="42"/>
      <c r="BV4544" s="42"/>
      <c r="BW4544" s="42"/>
      <c r="CY4544" s="19">
        <v>2823.5104510599999</v>
      </c>
      <c r="CZ4544" s="19">
        <v>0</v>
      </c>
      <c r="DA4544" s="19">
        <f t="shared" si="124"/>
        <v>2823.5104510599999</v>
      </c>
    </row>
    <row r="4545" spans="27:105" x14ac:dyDescent="0.35">
      <c r="AA4545" s="33"/>
      <c r="AB4545" s="33"/>
      <c r="AC4545" s="33"/>
      <c r="AN4545" s="89"/>
      <c r="BL4545" s="42"/>
      <c r="BV4545" s="42"/>
      <c r="BW4545" s="42"/>
      <c r="CY4545" s="19">
        <v>2830.8920297899999</v>
      </c>
      <c r="CZ4545" s="19">
        <v>0</v>
      </c>
      <c r="DA4545" s="19">
        <f t="shared" si="124"/>
        <v>2830.8920297899999</v>
      </c>
    </row>
    <row r="4546" spans="27:105" x14ac:dyDescent="0.35">
      <c r="AA4546" s="33"/>
      <c r="AB4546" s="33"/>
      <c r="AC4546" s="33"/>
      <c r="AN4546" s="89"/>
      <c r="BL4546" s="42"/>
      <c r="BV4546" s="42"/>
      <c r="BW4546" s="42"/>
      <c r="CY4546" s="19">
        <v>2881.1385276599999</v>
      </c>
      <c r="CZ4546" s="19">
        <v>0</v>
      </c>
      <c r="DA4546" s="19">
        <f t="shared" si="124"/>
        <v>2881.1385276599999</v>
      </c>
    </row>
    <row r="4547" spans="27:105" x14ac:dyDescent="0.35">
      <c r="AA4547" s="33"/>
      <c r="AB4547" s="33"/>
      <c r="AC4547" s="33"/>
      <c r="AN4547" s="89"/>
      <c r="BL4547" s="42"/>
      <c r="BV4547" s="42"/>
      <c r="BW4547" s="42"/>
      <c r="CY4547" s="19">
        <v>1037.58197447</v>
      </c>
      <c r="CZ4547" s="19">
        <v>0</v>
      </c>
      <c r="DA4547" s="19">
        <f t="shared" si="124"/>
        <v>1037.58197447</v>
      </c>
    </row>
    <row r="4548" spans="27:105" x14ac:dyDescent="0.35">
      <c r="AA4548" s="33"/>
      <c r="AB4548" s="33"/>
      <c r="AC4548" s="33"/>
      <c r="AN4548" s="89"/>
      <c r="BL4548" s="42"/>
      <c r="BV4548" s="42"/>
      <c r="BW4548" s="42"/>
      <c r="CY4548" s="19">
        <v>26.87701702</v>
      </c>
      <c r="CZ4548" s="19">
        <v>0</v>
      </c>
      <c r="DA4548" s="19">
        <f t="shared" si="124"/>
        <v>26.87701702</v>
      </c>
    </row>
    <row r="4549" spans="27:105" x14ac:dyDescent="0.35">
      <c r="AA4549" s="33"/>
      <c r="AB4549" s="33"/>
      <c r="AC4549" s="33"/>
      <c r="AN4549" s="89"/>
      <c r="BL4549" s="42"/>
      <c r="BV4549" s="42"/>
      <c r="BW4549" s="42"/>
      <c r="CY4549" s="19">
        <v>0</v>
      </c>
      <c r="CZ4549" s="19">
        <v>0</v>
      </c>
      <c r="DA4549" s="19">
        <f t="shared" si="124"/>
        <v>0</v>
      </c>
    </row>
    <row r="4550" spans="27:105" x14ac:dyDescent="0.35">
      <c r="AA4550" s="33"/>
      <c r="AB4550" s="33"/>
      <c r="AC4550" s="33"/>
      <c r="AN4550" s="89"/>
      <c r="BL4550" s="42"/>
      <c r="BV4550" s="42"/>
      <c r="BW4550" s="42"/>
      <c r="CY4550" s="19">
        <v>0</v>
      </c>
      <c r="CZ4550" s="19">
        <v>0</v>
      </c>
      <c r="DA4550" s="19">
        <f t="shared" ref="DA4550:DA4613" si="125">CY4550-CZ4550</f>
        <v>0</v>
      </c>
    </row>
    <row r="4551" spans="27:105" x14ac:dyDescent="0.35">
      <c r="AA4551" s="33"/>
      <c r="AB4551" s="33"/>
      <c r="AC4551" s="33"/>
      <c r="AN4551" s="89"/>
      <c r="BL4551" s="42"/>
      <c r="BV4551" s="42"/>
      <c r="BW4551" s="42"/>
      <c r="CY4551" s="19">
        <v>0</v>
      </c>
      <c r="CZ4551" s="19">
        <v>0</v>
      </c>
      <c r="DA4551" s="19">
        <f t="shared" si="125"/>
        <v>0</v>
      </c>
    </row>
    <row r="4552" spans="27:105" x14ac:dyDescent="0.35">
      <c r="AA4552" s="33"/>
      <c r="AB4552" s="33"/>
      <c r="AC4552" s="33"/>
      <c r="AN4552" s="89"/>
      <c r="BL4552" s="42"/>
      <c r="BV4552" s="42"/>
      <c r="BW4552" s="42"/>
      <c r="CY4552" s="19">
        <v>0</v>
      </c>
      <c r="CZ4552" s="19">
        <v>372.29398510999999</v>
      </c>
      <c r="DA4552" s="19">
        <f t="shared" si="125"/>
        <v>-372.29398510999999</v>
      </c>
    </row>
    <row r="4553" spans="27:105" x14ac:dyDescent="0.35">
      <c r="AA4553" s="33"/>
      <c r="AB4553" s="33"/>
      <c r="AC4553" s="33"/>
      <c r="AN4553" s="89"/>
      <c r="BL4553" s="42"/>
      <c r="BV4553" s="42"/>
      <c r="BW4553" s="42"/>
      <c r="CY4553" s="19">
        <v>0</v>
      </c>
      <c r="CZ4553" s="19">
        <v>1833.7227023099999</v>
      </c>
      <c r="DA4553" s="19">
        <f t="shared" si="125"/>
        <v>-1833.7227023099999</v>
      </c>
    </row>
    <row r="4554" spans="27:105" x14ac:dyDescent="0.35">
      <c r="AA4554" s="33"/>
      <c r="AB4554" s="33"/>
      <c r="AC4554" s="33"/>
      <c r="AN4554" s="89"/>
      <c r="BL4554" s="42"/>
      <c r="BV4554" s="42"/>
      <c r="BW4554" s="42"/>
      <c r="CY4554" s="19">
        <v>0</v>
      </c>
      <c r="CZ4554" s="19">
        <v>1983.11630638</v>
      </c>
      <c r="DA4554" s="19">
        <f t="shared" si="125"/>
        <v>-1983.11630638</v>
      </c>
    </row>
    <row r="4555" spans="27:105" x14ac:dyDescent="0.35">
      <c r="AA4555" s="33"/>
      <c r="AB4555" s="33"/>
      <c r="AC4555" s="33"/>
      <c r="AN4555" s="89"/>
      <c r="BL4555" s="42"/>
      <c r="BV4555" s="42"/>
      <c r="BW4555" s="42"/>
      <c r="CY4555" s="19">
        <v>0</v>
      </c>
      <c r="CZ4555" s="19">
        <v>2724.03202766</v>
      </c>
      <c r="DA4555" s="19">
        <f t="shared" si="125"/>
        <v>-2724.03202766</v>
      </c>
    </row>
    <row r="4556" spans="27:105" x14ac:dyDescent="0.35">
      <c r="AA4556" s="33"/>
      <c r="AB4556" s="33"/>
      <c r="AC4556" s="33"/>
      <c r="AN4556" s="89"/>
      <c r="BL4556" s="42"/>
      <c r="BV4556" s="42"/>
      <c r="BW4556" s="42"/>
      <c r="CY4556" s="19">
        <v>0</v>
      </c>
      <c r="CZ4556" s="19">
        <v>3000</v>
      </c>
      <c r="DA4556" s="19">
        <f t="shared" si="125"/>
        <v>-3000</v>
      </c>
    </row>
    <row r="4557" spans="27:105" x14ac:dyDescent="0.35">
      <c r="AA4557" s="33"/>
      <c r="AB4557" s="33"/>
      <c r="AC4557" s="33"/>
      <c r="AN4557" s="89"/>
      <c r="BL4557" s="42"/>
      <c r="BV4557" s="42"/>
      <c r="BW4557" s="42"/>
      <c r="CY4557" s="19">
        <v>0</v>
      </c>
      <c r="CZ4557" s="19">
        <v>521.61758723000003</v>
      </c>
      <c r="DA4557" s="19">
        <f t="shared" si="125"/>
        <v>-521.61758723000003</v>
      </c>
    </row>
    <row r="4558" spans="27:105" x14ac:dyDescent="0.35">
      <c r="AA4558" s="33"/>
      <c r="AB4558" s="33"/>
      <c r="AC4558" s="33"/>
      <c r="AN4558" s="89"/>
      <c r="BL4558" s="42"/>
      <c r="BV4558" s="42"/>
      <c r="BW4558" s="42"/>
      <c r="CY4558" s="19">
        <v>0</v>
      </c>
      <c r="CZ4558" s="19">
        <v>0</v>
      </c>
      <c r="DA4558" s="19">
        <f t="shared" si="125"/>
        <v>0</v>
      </c>
    </row>
    <row r="4559" spans="27:105" x14ac:dyDescent="0.35">
      <c r="AA4559" s="33"/>
      <c r="AB4559" s="33"/>
      <c r="AC4559" s="33"/>
      <c r="AN4559" s="89"/>
      <c r="BL4559" s="42"/>
      <c r="BV4559" s="42"/>
      <c r="BW4559" s="42"/>
      <c r="CY4559" s="19">
        <v>0</v>
      </c>
      <c r="CZ4559" s="19">
        <v>0</v>
      </c>
      <c r="DA4559" s="19">
        <f t="shared" si="125"/>
        <v>0</v>
      </c>
    </row>
    <row r="4560" spans="27:105" x14ac:dyDescent="0.35">
      <c r="AA4560" s="33"/>
      <c r="AB4560" s="33"/>
      <c r="AC4560" s="33"/>
      <c r="AN4560" s="89"/>
      <c r="BL4560" s="42"/>
      <c r="BV4560" s="42"/>
      <c r="BW4560" s="42"/>
      <c r="CY4560" s="19">
        <v>2032.0648638299999</v>
      </c>
      <c r="CZ4560" s="19">
        <v>0</v>
      </c>
      <c r="DA4560" s="19">
        <f t="shared" si="125"/>
        <v>2032.0648638299999</v>
      </c>
    </row>
    <row r="4561" spans="27:105" x14ac:dyDescent="0.35">
      <c r="AA4561" s="33"/>
      <c r="AB4561" s="33"/>
      <c r="AC4561" s="33"/>
      <c r="AN4561" s="89"/>
      <c r="BL4561" s="42"/>
      <c r="BV4561" s="42"/>
      <c r="BW4561" s="42"/>
      <c r="CY4561" s="19">
        <v>1503.13897021</v>
      </c>
      <c r="CZ4561" s="19">
        <v>0</v>
      </c>
      <c r="DA4561" s="19">
        <f t="shared" si="125"/>
        <v>1503.13897021</v>
      </c>
    </row>
    <row r="4562" spans="27:105" x14ac:dyDescent="0.35">
      <c r="AA4562" s="33"/>
      <c r="AB4562" s="33"/>
      <c r="AC4562" s="33"/>
      <c r="AN4562" s="89"/>
      <c r="BL4562" s="42"/>
      <c r="BV4562" s="42"/>
      <c r="BW4562" s="42"/>
      <c r="CY4562" s="19">
        <v>2192.1998425500001</v>
      </c>
      <c r="CZ4562" s="19">
        <v>0</v>
      </c>
      <c r="DA4562" s="19">
        <f t="shared" si="125"/>
        <v>2192.1998425500001</v>
      </c>
    </row>
    <row r="4563" spans="27:105" x14ac:dyDescent="0.35">
      <c r="AA4563" s="33"/>
      <c r="AB4563" s="33"/>
      <c r="AC4563" s="33"/>
      <c r="AN4563" s="89"/>
      <c r="BL4563" s="42"/>
      <c r="BV4563" s="42"/>
      <c r="BW4563" s="42"/>
      <c r="CY4563" s="19">
        <v>0</v>
      </c>
      <c r="CZ4563" s="19">
        <v>0</v>
      </c>
      <c r="DA4563" s="19">
        <f t="shared" si="125"/>
        <v>0</v>
      </c>
    </row>
    <row r="4564" spans="27:105" x14ac:dyDescent="0.35">
      <c r="AA4564" s="33"/>
      <c r="AB4564" s="33"/>
      <c r="AC4564" s="33"/>
      <c r="AN4564" s="89"/>
      <c r="BL4564" s="42"/>
      <c r="BV4564" s="42"/>
      <c r="BW4564" s="42"/>
      <c r="CY4564" s="19">
        <v>272.59632340000002</v>
      </c>
      <c r="CZ4564" s="19">
        <v>0</v>
      </c>
      <c r="DA4564" s="19">
        <f t="shared" si="125"/>
        <v>272.59632340000002</v>
      </c>
    </row>
    <row r="4565" spans="27:105" x14ac:dyDescent="0.35">
      <c r="AA4565" s="33"/>
      <c r="AB4565" s="33"/>
      <c r="AC4565" s="33"/>
      <c r="AN4565" s="89"/>
      <c r="BL4565" s="42"/>
      <c r="BV4565" s="42"/>
      <c r="BW4565" s="42"/>
      <c r="CY4565" s="19">
        <v>0</v>
      </c>
      <c r="CZ4565" s="19">
        <v>0</v>
      </c>
      <c r="DA4565" s="19">
        <f t="shared" si="125"/>
        <v>0</v>
      </c>
    </row>
    <row r="4566" spans="27:105" x14ac:dyDescent="0.35">
      <c r="AA4566" s="33"/>
      <c r="AB4566" s="33"/>
      <c r="AC4566" s="33"/>
      <c r="AN4566" s="89"/>
      <c r="BL4566" s="42"/>
      <c r="BV4566" s="42"/>
      <c r="BW4566" s="42"/>
      <c r="CY4566" s="19">
        <v>0</v>
      </c>
      <c r="CZ4566" s="19">
        <v>0</v>
      </c>
      <c r="DA4566" s="19">
        <f t="shared" si="125"/>
        <v>0</v>
      </c>
    </row>
    <row r="4567" spans="27:105" x14ac:dyDescent="0.35">
      <c r="AA4567" s="33"/>
      <c r="AB4567" s="33"/>
      <c r="AC4567" s="33"/>
      <c r="AN4567" s="89"/>
      <c r="BL4567" s="42"/>
      <c r="BV4567" s="42"/>
      <c r="BW4567" s="42"/>
      <c r="CY4567" s="19">
        <v>0</v>
      </c>
      <c r="CZ4567" s="19">
        <v>0</v>
      </c>
      <c r="DA4567" s="19">
        <f t="shared" si="125"/>
        <v>0</v>
      </c>
    </row>
    <row r="4568" spans="27:105" x14ac:dyDescent="0.35">
      <c r="AA4568" s="33"/>
      <c r="AB4568" s="33"/>
      <c r="AC4568" s="33"/>
      <c r="AN4568" s="89"/>
      <c r="BL4568" s="42"/>
      <c r="BV4568" s="42"/>
      <c r="BW4568" s="42"/>
      <c r="CY4568" s="19">
        <v>0</v>
      </c>
      <c r="CZ4568" s="19">
        <v>0</v>
      </c>
      <c r="DA4568" s="19">
        <f t="shared" si="125"/>
        <v>0</v>
      </c>
    </row>
    <row r="4569" spans="27:105" x14ac:dyDescent="0.35">
      <c r="AA4569" s="33"/>
      <c r="AB4569" s="33"/>
      <c r="AC4569" s="33"/>
      <c r="AN4569" s="89"/>
      <c r="BL4569" s="42"/>
      <c r="BV4569" s="42"/>
      <c r="BW4569" s="42"/>
      <c r="CY4569" s="19">
        <v>578.90726596000002</v>
      </c>
      <c r="CZ4569" s="19">
        <v>0</v>
      </c>
      <c r="DA4569" s="19">
        <f t="shared" si="125"/>
        <v>578.90726596000002</v>
      </c>
    </row>
    <row r="4570" spans="27:105" x14ac:dyDescent="0.35">
      <c r="AA4570" s="33"/>
      <c r="AB4570" s="33"/>
      <c r="AC4570" s="33"/>
      <c r="AN4570" s="89"/>
      <c r="BL4570" s="42"/>
      <c r="BV4570" s="42"/>
      <c r="BW4570" s="42"/>
      <c r="CY4570" s="19">
        <v>3000</v>
      </c>
      <c r="CZ4570" s="19">
        <v>0</v>
      </c>
      <c r="DA4570" s="19">
        <f t="shared" si="125"/>
        <v>3000</v>
      </c>
    </row>
    <row r="4571" spans="27:105" x14ac:dyDescent="0.35">
      <c r="AA4571" s="33"/>
      <c r="AB4571" s="33"/>
      <c r="AC4571" s="33"/>
      <c r="AN4571" s="89"/>
      <c r="BL4571" s="42"/>
      <c r="BV4571" s="42"/>
      <c r="BW4571" s="42"/>
      <c r="CY4571" s="19">
        <v>0</v>
      </c>
      <c r="CZ4571" s="19">
        <v>0</v>
      </c>
      <c r="DA4571" s="19">
        <f t="shared" si="125"/>
        <v>0</v>
      </c>
    </row>
    <row r="4572" spans="27:105" x14ac:dyDescent="0.35">
      <c r="AA4572" s="33"/>
      <c r="AB4572" s="33"/>
      <c r="AC4572" s="33"/>
      <c r="AN4572" s="89"/>
      <c r="BL4572" s="42"/>
      <c r="BV4572" s="42"/>
      <c r="BW4572" s="42"/>
      <c r="CY4572" s="19">
        <v>0</v>
      </c>
      <c r="CZ4572" s="19">
        <v>0</v>
      </c>
      <c r="DA4572" s="19">
        <f t="shared" si="125"/>
        <v>0</v>
      </c>
    </row>
    <row r="4573" spans="27:105" x14ac:dyDescent="0.35">
      <c r="AA4573" s="33"/>
      <c r="AB4573" s="33"/>
      <c r="AC4573" s="33"/>
      <c r="AN4573" s="89"/>
      <c r="BL4573" s="42"/>
      <c r="BV4573" s="42"/>
      <c r="BW4573" s="42"/>
      <c r="CY4573" s="19">
        <v>21.09273404</v>
      </c>
      <c r="CZ4573" s="19">
        <v>0</v>
      </c>
      <c r="DA4573" s="19">
        <f t="shared" si="125"/>
        <v>21.09273404</v>
      </c>
    </row>
    <row r="4574" spans="27:105" x14ac:dyDescent="0.35">
      <c r="AA4574" s="33"/>
      <c r="AB4574" s="33"/>
      <c r="AC4574" s="33"/>
      <c r="AN4574" s="89"/>
      <c r="BL4574" s="42"/>
      <c r="BV4574" s="42"/>
      <c r="BW4574" s="42"/>
      <c r="CY4574" s="19">
        <v>0</v>
      </c>
      <c r="CZ4574" s="19">
        <v>0</v>
      </c>
      <c r="DA4574" s="19">
        <f t="shared" si="125"/>
        <v>0</v>
      </c>
    </row>
    <row r="4575" spans="27:105" x14ac:dyDescent="0.35">
      <c r="AA4575" s="33"/>
      <c r="AB4575" s="33"/>
      <c r="AC4575" s="33"/>
      <c r="AN4575" s="89"/>
      <c r="BL4575" s="42"/>
      <c r="BV4575" s="42"/>
      <c r="BW4575" s="42"/>
      <c r="CY4575" s="19">
        <v>0</v>
      </c>
      <c r="CZ4575" s="19">
        <v>2313.39309787</v>
      </c>
      <c r="DA4575" s="19">
        <f t="shared" si="125"/>
        <v>-2313.39309787</v>
      </c>
    </row>
    <row r="4576" spans="27:105" x14ac:dyDescent="0.35">
      <c r="AA4576" s="33"/>
      <c r="AB4576" s="33"/>
      <c r="AC4576" s="33"/>
      <c r="AN4576" s="89"/>
      <c r="BL4576" s="42"/>
      <c r="BV4576" s="42"/>
      <c r="BW4576" s="42"/>
      <c r="CY4576" s="19">
        <v>0</v>
      </c>
      <c r="CZ4576" s="19">
        <v>0</v>
      </c>
      <c r="DA4576" s="19">
        <f t="shared" si="125"/>
        <v>0</v>
      </c>
    </row>
    <row r="4577" spans="27:105" x14ac:dyDescent="0.35">
      <c r="AA4577" s="33"/>
      <c r="AB4577" s="33"/>
      <c r="AC4577" s="33"/>
      <c r="AN4577" s="89"/>
      <c r="BL4577" s="42"/>
      <c r="BV4577" s="42"/>
      <c r="BW4577" s="42"/>
      <c r="CY4577" s="19">
        <v>0</v>
      </c>
      <c r="CZ4577" s="19">
        <v>3000</v>
      </c>
      <c r="DA4577" s="19">
        <f t="shared" si="125"/>
        <v>-3000</v>
      </c>
    </row>
    <row r="4578" spans="27:105" x14ac:dyDescent="0.35">
      <c r="AA4578" s="33"/>
      <c r="AB4578" s="33"/>
      <c r="AC4578" s="33"/>
      <c r="AN4578" s="89"/>
      <c r="BL4578" s="42"/>
      <c r="BV4578" s="42"/>
      <c r="BW4578" s="42"/>
      <c r="CY4578" s="19">
        <v>0</v>
      </c>
      <c r="CZ4578" s="19">
        <v>1201.9199063799999</v>
      </c>
      <c r="DA4578" s="19">
        <f t="shared" si="125"/>
        <v>-1201.9199063799999</v>
      </c>
    </row>
    <row r="4579" spans="27:105" x14ac:dyDescent="0.35">
      <c r="AA4579" s="33"/>
      <c r="AB4579" s="33"/>
      <c r="AC4579" s="33"/>
      <c r="AN4579" s="89"/>
      <c r="BL4579" s="42"/>
      <c r="BV4579" s="42"/>
      <c r="BW4579" s="42"/>
      <c r="CY4579" s="19">
        <v>0</v>
      </c>
      <c r="CZ4579" s="19">
        <v>2027.2735276599999</v>
      </c>
      <c r="DA4579" s="19">
        <f t="shared" si="125"/>
        <v>-2027.2735276599999</v>
      </c>
    </row>
    <row r="4580" spans="27:105" x14ac:dyDescent="0.35">
      <c r="AA4580" s="33"/>
      <c r="AB4580" s="33"/>
      <c r="AC4580" s="33"/>
      <c r="AN4580" s="89"/>
      <c r="BL4580" s="42"/>
      <c r="BV4580" s="42"/>
      <c r="BW4580" s="42"/>
      <c r="CY4580" s="19">
        <v>0</v>
      </c>
      <c r="CZ4580" s="19">
        <v>1543.84675745</v>
      </c>
      <c r="DA4580" s="19">
        <f t="shared" si="125"/>
        <v>-1543.84675745</v>
      </c>
    </row>
    <row r="4581" spans="27:105" x14ac:dyDescent="0.35">
      <c r="AA4581" s="33"/>
      <c r="AB4581" s="33"/>
      <c r="AC4581" s="33"/>
      <c r="AN4581" s="89"/>
      <c r="BL4581" s="42"/>
      <c r="BV4581" s="42"/>
      <c r="BW4581" s="42"/>
      <c r="CY4581" s="19">
        <v>0</v>
      </c>
      <c r="CZ4581" s="19">
        <v>348.34931933000001</v>
      </c>
      <c r="DA4581" s="19">
        <f t="shared" si="125"/>
        <v>-348.34931933000001</v>
      </c>
    </row>
    <row r="4582" spans="27:105" x14ac:dyDescent="0.35">
      <c r="AA4582" s="33"/>
      <c r="AB4582" s="33"/>
      <c r="AC4582" s="33"/>
      <c r="AN4582" s="89"/>
      <c r="BL4582" s="42"/>
      <c r="BV4582" s="42"/>
      <c r="BW4582" s="42"/>
      <c r="CY4582" s="19">
        <v>0</v>
      </c>
      <c r="CZ4582" s="19">
        <v>0</v>
      </c>
      <c r="DA4582" s="19">
        <f t="shared" si="125"/>
        <v>0</v>
      </c>
    </row>
    <row r="4583" spans="27:105" x14ac:dyDescent="0.35">
      <c r="AA4583" s="33"/>
      <c r="AB4583" s="33"/>
      <c r="AC4583" s="33"/>
      <c r="AN4583" s="89"/>
      <c r="BL4583" s="42"/>
      <c r="BV4583" s="42"/>
      <c r="BW4583" s="42"/>
      <c r="CY4583" s="19">
        <v>0</v>
      </c>
      <c r="CZ4583" s="19">
        <v>0</v>
      </c>
      <c r="DA4583" s="19">
        <f t="shared" si="125"/>
        <v>0</v>
      </c>
    </row>
    <row r="4584" spans="27:105" x14ac:dyDescent="0.35">
      <c r="AA4584" s="33"/>
      <c r="AB4584" s="33"/>
      <c r="AC4584" s="33"/>
      <c r="AN4584" s="89"/>
      <c r="BL4584" s="42"/>
      <c r="BV4584" s="42"/>
      <c r="BW4584" s="42"/>
      <c r="CY4584" s="19">
        <v>0</v>
      </c>
      <c r="CZ4584" s="19">
        <v>0</v>
      </c>
      <c r="DA4584" s="19">
        <f t="shared" si="125"/>
        <v>0</v>
      </c>
    </row>
    <row r="4585" spans="27:105" x14ac:dyDescent="0.35">
      <c r="AA4585" s="33"/>
      <c r="AB4585" s="33"/>
      <c r="AC4585" s="33"/>
      <c r="AN4585" s="89"/>
      <c r="BL4585" s="42"/>
      <c r="BV4585" s="42"/>
      <c r="BW4585" s="42"/>
      <c r="CY4585" s="19">
        <v>0</v>
      </c>
      <c r="CZ4585" s="19">
        <v>0</v>
      </c>
      <c r="DA4585" s="19">
        <f t="shared" si="125"/>
        <v>0</v>
      </c>
    </row>
    <row r="4586" spans="27:105" x14ac:dyDescent="0.35">
      <c r="AA4586" s="33"/>
      <c r="AB4586" s="33"/>
      <c r="AC4586" s="33"/>
      <c r="AN4586" s="89"/>
      <c r="BL4586" s="42"/>
      <c r="BV4586" s="42"/>
      <c r="BW4586" s="42"/>
      <c r="CY4586" s="19">
        <v>0</v>
      </c>
      <c r="CZ4586" s="19">
        <v>0</v>
      </c>
      <c r="DA4586" s="19">
        <f t="shared" si="125"/>
        <v>0</v>
      </c>
    </row>
    <row r="4587" spans="27:105" x14ac:dyDescent="0.35">
      <c r="AA4587" s="33"/>
      <c r="AB4587" s="33"/>
      <c r="AC4587" s="33"/>
      <c r="AN4587" s="89"/>
      <c r="BL4587" s="42"/>
      <c r="BV4587" s="42"/>
      <c r="BW4587" s="42"/>
      <c r="CY4587" s="19">
        <v>0</v>
      </c>
      <c r="CZ4587" s="19">
        <v>0</v>
      </c>
      <c r="DA4587" s="19">
        <f t="shared" si="125"/>
        <v>0</v>
      </c>
    </row>
    <row r="4588" spans="27:105" x14ac:dyDescent="0.35">
      <c r="AA4588" s="33"/>
      <c r="AB4588" s="33"/>
      <c r="AC4588" s="33"/>
      <c r="AN4588" s="89"/>
      <c r="BL4588" s="42"/>
      <c r="BV4588" s="42"/>
      <c r="BW4588" s="42"/>
      <c r="CY4588" s="19">
        <v>3000</v>
      </c>
      <c r="CZ4588" s="19">
        <v>0</v>
      </c>
      <c r="DA4588" s="19">
        <f t="shared" si="125"/>
        <v>3000</v>
      </c>
    </row>
    <row r="4589" spans="27:105" x14ac:dyDescent="0.35">
      <c r="AA4589" s="33"/>
      <c r="AB4589" s="33"/>
      <c r="AC4589" s="33"/>
      <c r="AN4589" s="89"/>
      <c r="BL4589" s="42"/>
      <c r="BV4589" s="42"/>
      <c r="BW4589" s="42"/>
      <c r="CY4589" s="19">
        <v>0</v>
      </c>
      <c r="CZ4589" s="19">
        <v>0</v>
      </c>
      <c r="DA4589" s="19">
        <f t="shared" si="125"/>
        <v>0</v>
      </c>
    </row>
    <row r="4590" spans="27:105" x14ac:dyDescent="0.35">
      <c r="AA4590" s="33"/>
      <c r="AB4590" s="33"/>
      <c r="AC4590" s="33"/>
      <c r="AN4590" s="89"/>
      <c r="BL4590" s="42"/>
      <c r="BV4590" s="42"/>
      <c r="BW4590" s="42"/>
      <c r="CY4590" s="19">
        <v>1035.24301277</v>
      </c>
      <c r="CZ4590" s="19">
        <v>0</v>
      </c>
      <c r="DA4590" s="19">
        <f t="shared" si="125"/>
        <v>1035.24301277</v>
      </c>
    </row>
    <row r="4591" spans="27:105" x14ac:dyDescent="0.35">
      <c r="AA4591" s="33"/>
      <c r="AB4591" s="33"/>
      <c r="AC4591" s="33"/>
      <c r="AN4591" s="89"/>
      <c r="BL4591" s="42"/>
      <c r="BV4591" s="42"/>
      <c r="BW4591" s="42"/>
      <c r="CY4591" s="19">
        <v>0</v>
      </c>
      <c r="CZ4591" s="19">
        <v>0</v>
      </c>
      <c r="DA4591" s="19">
        <f t="shared" si="125"/>
        <v>0</v>
      </c>
    </row>
    <row r="4592" spans="27:105" x14ac:dyDescent="0.35">
      <c r="AA4592" s="33"/>
      <c r="AB4592" s="33"/>
      <c r="AC4592" s="33"/>
      <c r="AN4592" s="89"/>
      <c r="BL4592" s="42"/>
      <c r="BV4592" s="42"/>
      <c r="BW4592" s="42"/>
      <c r="CY4592" s="19">
        <v>0</v>
      </c>
      <c r="CZ4592" s="19">
        <v>0</v>
      </c>
      <c r="DA4592" s="19">
        <f t="shared" si="125"/>
        <v>0</v>
      </c>
    </row>
    <row r="4593" spans="27:105" x14ac:dyDescent="0.35">
      <c r="AA4593" s="33"/>
      <c r="AB4593" s="33"/>
      <c r="AC4593" s="33"/>
      <c r="AN4593" s="89"/>
      <c r="BL4593" s="42"/>
      <c r="BV4593" s="42"/>
      <c r="BW4593" s="42"/>
      <c r="CY4593" s="19">
        <v>798.09202978999997</v>
      </c>
      <c r="CZ4593" s="19">
        <v>0</v>
      </c>
      <c r="DA4593" s="19">
        <f t="shared" si="125"/>
        <v>798.09202978999997</v>
      </c>
    </row>
    <row r="4594" spans="27:105" x14ac:dyDescent="0.35">
      <c r="AA4594" s="33"/>
      <c r="AB4594" s="33"/>
      <c r="AC4594" s="33"/>
      <c r="AN4594" s="89"/>
      <c r="BL4594" s="42"/>
      <c r="BV4594" s="42"/>
      <c r="BW4594" s="42"/>
      <c r="CY4594" s="19">
        <v>0</v>
      </c>
      <c r="CZ4594" s="19">
        <v>0</v>
      </c>
      <c r="DA4594" s="19">
        <f t="shared" si="125"/>
        <v>0</v>
      </c>
    </row>
    <row r="4595" spans="27:105" x14ac:dyDescent="0.35">
      <c r="AA4595" s="33"/>
      <c r="AB4595" s="33"/>
      <c r="AC4595" s="33"/>
      <c r="AN4595" s="89"/>
      <c r="BL4595" s="42"/>
      <c r="BV4595" s="42"/>
      <c r="BW4595" s="42"/>
      <c r="CY4595" s="19">
        <v>3000</v>
      </c>
      <c r="CZ4595" s="19">
        <v>0</v>
      </c>
      <c r="DA4595" s="19">
        <f t="shared" si="125"/>
        <v>3000</v>
      </c>
    </row>
    <row r="4596" spans="27:105" x14ac:dyDescent="0.35">
      <c r="AA4596" s="33"/>
      <c r="AB4596" s="33"/>
      <c r="AC4596" s="33"/>
      <c r="AN4596" s="89"/>
      <c r="BL4596" s="42"/>
      <c r="BV4596" s="42"/>
      <c r="BW4596" s="42"/>
      <c r="CY4596" s="19">
        <v>1766.66495745</v>
      </c>
      <c r="CZ4596" s="19">
        <v>0</v>
      </c>
      <c r="DA4596" s="19">
        <f t="shared" si="125"/>
        <v>1766.66495745</v>
      </c>
    </row>
    <row r="4597" spans="27:105" x14ac:dyDescent="0.35">
      <c r="AA4597" s="33"/>
      <c r="AB4597" s="33"/>
      <c r="AC4597" s="33"/>
      <c r="AN4597" s="89"/>
      <c r="BL4597" s="42"/>
      <c r="BV4597" s="42"/>
      <c r="BW4597" s="42"/>
      <c r="CY4597" s="19">
        <v>0</v>
      </c>
      <c r="CZ4597" s="19">
        <v>0</v>
      </c>
      <c r="DA4597" s="19">
        <f t="shared" si="125"/>
        <v>0</v>
      </c>
    </row>
    <row r="4598" spans="27:105" x14ac:dyDescent="0.35">
      <c r="AA4598" s="33"/>
      <c r="AB4598" s="33"/>
      <c r="AC4598" s="33"/>
      <c r="AN4598" s="89"/>
      <c r="BL4598" s="42"/>
      <c r="BV4598" s="42"/>
      <c r="BW4598" s="42"/>
      <c r="CY4598" s="19">
        <v>0</v>
      </c>
      <c r="CZ4598" s="19">
        <v>796.09768297999995</v>
      </c>
      <c r="DA4598" s="19">
        <f t="shared" si="125"/>
        <v>-796.09768297999995</v>
      </c>
    </row>
    <row r="4599" spans="27:105" x14ac:dyDescent="0.35">
      <c r="AA4599" s="33"/>
      <c r="AB4599" s="33"/>
      <c r="AC4599" s="33"/>
      <c r="AN4599" s="89"/>
      <c r="BL4599" s="42"/>
      <c r="BV4599" s="42"/>
      <c r="BW4599" s="42"/>
      <c r="CY4599" s="19">
        <v>0</v>
      </c>
      <c r="CZ4599" s="19">
        <v>0</v>
      </c>
      <c r="DA4599" s="19">
        <f t="shared" si="125"/>
        <v>0</v>
      </c>
    </row>
    <row r="4600" spans="27:105" x14ac:dyDescent="0.35">
      <c r="AA4600" s="33"/>
      <c r="AB4600" s="33"/>
      <c r="AC4600" s="33"/>
      <c r="AN4600" s="89"/>
      <c r="BL4600" s="42"/>
      <c r="BV4600" s="42"/>
      <c r="BW4600" s="42"/>
      <c r="CY4600" s="19">
        <v>0</v>
      </c>
      <c r="CZ4600" s="19">
        <v>271.24228511000001</v>
      </c>
      <c r="DA4600" s="19">
        <f t="shared" si="125"/>
        <v>-271.24228511000001</v>
      </c>
    </row>
    <row r="4601" spans="27:105" x14ac:dyDescent="0.35">
      <c r="AA4601" s="33"/>
      <c r="AB4601" s="33"/>
      <c r="AC4601" s="33"/>
      <c r="AN4601" s="89"/>
      <c r="BL4601" s="42"/>
      <c r="BV4601" s="42"/>
      <c r="BW4601" s="42"/>
      <c r="CY4601" s="19">
        <v>0</v>
      </c>
      <c r="CZ4601" s="19">
        <v>887.86129787000004</v>
      </c>
      <c r="DA4601" s="19">
        <f t="shared" si="125"/>
        <v>-887.86129787000004</v>
      </c>
    </row>
    <row r="4602" spans="27:105" x14ac:dyDescent="0.35">
      <c r="AA4602" s="33"/>
      <c r="AB4602" s="33"/>
      <c r="AC4602" s="33"/>
      <c r="AN4602" s="89"/>
      <c r="BL4602" s="42"/>
      <c r="BV4602" s="42"/>
      <c r="BW4602" s="42"/>
      <c r="CY4602" s="19">
        <v>0</v>
      </c>
      <c r="CZ4602" s="19">
        <v>1818.67490638</v>
      </c>
      <c r="DA4602" s="19">
        <f t="shared" si="125"/>
        <v>-1818.67490638</v>
      </c>
    </row>
    <row r="4603" spans="27:105" x14ac:dyDescent="0.35">
      <c r="AA4603" s="33"/>
      <c r="AB4603" s="33"/>
      <c r="AC4603" s="33"/>
      <c r="AN4603" s="89"/>
      <c r="BL4603" s="42"/>
      <c r="BV4603" s="42"/>
      <c r="BW4603" s="42"/>
      <c r="CY4603" s="19">
        <v>0</v>
      </c>
      <c r="CZ4603" s="19">
        <v>2652.9982276599999</v>
      </c>
      <c r="DA4603" s="19">
        <f t="shared" si="125"/>
        <v>-2652.9982276599999</v>
      </c>
    </row>
    <row r="4604" spans="27:105" x14ac:dyDescent="0.35">
      <c r="AA4604" s="33"/>
      <c r="AB4604" s="33"/>
      <c r="AC4604" s="33"/>
      <c r="AN4604" s="89"/>
      <c r="BL4604" s="42"/>
      <c r="BV4604" s="42"/>
      <c r="BW4604" s="42"/>
      <c r="CY4604" s="19">
        <v>0</v>
      </c>
      <c r="CZ4604" s="19">
        <v>2817.3904574500002</v>
      </c>
      <c r="DA4604" s="19">
        <f t="shared" si="125"/>
        <v>-2817.3904574500002</v>
      </c>
    </row>
    <row r="4605" spans="27:105" x14ac:dyDescent="0.35">
      <c r="AA4605" s="33"/>
      <c r="AB4605" s="33"/>
      <c r="AC4605" s="33"/>
      <c r="AN4605" s="89"/>
      <c r="BL4605" s="42"/>
      <c r="BV4605" s="42"/>
      <c r="BW4605" s="42"/>
      <c r="CY4605" s="19">
        <v>0</v>
      </c>
      <c r="CZ4605" s="19">
        <v>1190.5177512499999</v>
      </c>
      <c r="DA4605" s="19">
        <f t="shared" si="125"/>
        <v>-1190.5177512499999</v>
      </c>
    </row>
    <row r="4606" spans="27:105" x14ac:dyDescent="0.35">
      <c r="AA4606" s="33"/>
      <c r="AB4606" s="33"/>
      <c r="AC4606" s="33"/>
      <c r="AN4606" s="89"/>
      <c r="BL4606" s="42"/>
      <c r="BV4606" s="42"/>
      <c r="BW4606" s="42"/>
      <c r="CY4606" s="19">
        <v>0</v>
      </c>
      <c r="CZ4606" s="19">
        <v>0</v>
      </c>
      <c r="DA4606" s="19">
        <f t="shared" si="125"/>
        <v>0</v>
      </c>
    </row>
    <row r="4607" spans="27:105" x14ac:dyDescent="0.35">
      <c r="AA4607" s="33"/>
      <c r="AB4607" s="33"/>
      <c r="AC4607" s="33"/>
      <c r="AN4607" s="89"/>
      <c r="BL4607" s="42"/>
      <c r="BV4607" s="42"/>
      <c r="BW4607" s="42"/>
      <c r="CY4607" s="19">
        <v>0</v>
      </c>
      <c r="CZ4607" s="19">
        <v>0</v>
      </c>
      <c r="DA4607" s="19">
        <f t="shared" si="125"/>
        <v>0</v>
      </c>
    </row>
    <row r="4608" spans="27:105" x14ac:dyDescent="0.35">
      <c r="AA4608" s="33"/>
      <c r="AB4608" s="33"/>
      <c r="AC4608" s="33"/>
      <c r="AN4608" s="89"/>
      <c r="BL4608" s="42"/>
      <c r="BV4608" s="42"/>
      <c r="BW4608" s="42"/>
      <c r="CY4608" s="19">
        <v>0</v>
      </c>
      <c r="CZ4608" s="19">
        <v>0</v>
      </c>
      <c r="DA4608" s="19">
        <f t="shared" si="125"/>
        <v>0</v>
      </c>
    </row>
    <row r="4609" spans="27:105" x14ac:dyDescent="0.35">
      <c r="AA4609" s="33"/>
      <c r="AB4609" s="33"/>
      <c r="AC4609" s="33"/>
      <c r="AN4609" s="89"/>
      <c r="BL4609" s="42"/>
      <c r="BV4609" s="42"/>
      <c r="BW4609" s="42"/>
      <c r="CY4609" s="19">
        <v>0</v>
      </c>
      <c r="CZ4609" s="19">
        <v>0</v>
      </c>
      <c r="DA4609" s="19">
        <f t="shared" si="125"/>
        <v>0</v>
      </c>
    </row>
    <row r="4610" spans="27:105" x14ac:dyDescent="0.35">
      <c r="AA4610" s="33"/>
      <c r="AB4610" s="33"/>
      <c r="AC4610" s="33"/>
      <c r="AN4610" s="89"/>
      <c r="BL4610" s="42"/>
      <c r="BV4610" s="42"/>
      <c r="BW4610" s="42"/>
      <c r="CY4610" s="19">
        <v>0</v>
      </c>
      <c r="CZ4610" s="19">
        <v>0</v>
      </c>
      <c r="DA4610" s="19">
        <f t="shared" si="125"/>
        <v>0</v>
      </c>
    </row>
    <row r="4611" spans="27:105" x14ac:dyDescent="0.35">
      <c r="AA4611" s="33"/>
      <c r="AB4611" s="33"/>
      <c r="AC4611" s="33"/>
      <c r="AN4611" s="89"/>
      <c r="BL4611" s="42"/>
      <c r="BV4611" s="42"/>
      <c r="BW4611" s="42"/>
      <c r="CY4611" s="19">
        <v>0</v>
      </c>
      <c r="CZ4611" s="19">
        <v>0</v>
      </c>
      <c r="DA4611" s="19">
        <f t="shared" si="125"/>
        <v>0</v>
      </c>
    </row>
    <row r="4612" spans="27:105" x14ac:dyDescent="0.35">
      <c r="AA4612" s="33"/>
      <c r="AB4612" s="33"/>
      <c r="AC4612" s="33"/>
      <c r="AN4612" s="89"/>
      <c r="BL4612" s="42"/>
      <c r="BV4612" s="42"/>
      <c r="BW4612" s="42"/>
      <c r="CY4612" s="19">
        <v>3000</v>
      </c>
      <c r="CZ4612" s="19">
        <v>0</v>
      </c>
      <c r="DA4612" s="19">
        <f t="shared" si="125"/>
        <v>3000</v>
      </c>
    </row>
    <row r="4613" spans="27:105" x14ac:dyDescent="0.35">
      <c r="AA4613" s="33"/>
      <c r="AB4613" s="33"/>
      <c r="AC4613" s="33"/>
      <c r="AN4613" s="89"/>
      <c r="BL4613" s="42"/>
      <c r="BV4613" s="42"/>
      <c r="BW4613" s="42"/>
      <c r="CY4613" s="19">
        <v>1172.5126510600001</v>
      </c>
      <c r="CZ4613" s="19">
        <v>0</v>
      </c>
      <c r="DA4613" s="19">
        <f t="shared" si="125"/>
        <v>1172.5126510600001</v>
      </c>
    </row>
    <row r="4614" spans="27:105" x14ac:dyDescent="0.35">
      <c r="AA4614" s="33"/>
      <c r="AB4614" s="33"/>
      <c r="AC4614" s="33"/>
      <c r="AN4614" s="89"/>
      <c r="BL4614" s="42"/>
      <c r="BV4614" s="42"/>
      <c r="BW4614" s="42"/>
      <c r="CY4614" s="19">
        <v>0</v>
      </c>
      <c r="CZ4614" s="19">
        <v>0</v>
      </c>
      <c r="DA4614" s="19">
        <f t="shared" ref="DA4614:DA4677" si="126">CY4614-CZ4614</f>
        <v>0</v>
      </c>
    </row>
    <row r="4615" spans="27:105" x14ac:dyDescent="0.35">
      <c r="AA4615" s="33"/>
      <c r="AB4615" s="33"/>
      <c r="AC4615" s="33"/>
      <c r="AN4615" s="89"/>
      <c r="BL4615" s="42"/>
      <c r="BV4615" s="42"/>
      <c r="BW4615" s="42"/>
      <c r="CY4615" s="19">
        <v>1094.1891191499999</v>
      </c>
      <c r="CZ4615" s="19">
        <v>0</v>
      </c>
      <c r="DA4615" s="19">
        <f t="shared" si="126"/>
        <v>1094.1891191499999</v>
      </c>
    </row>
    <row r="4616" spans="27:105" x14ac:dyDescent="0.35">
      <c r="AA4616" s="33"/>
      <c r="AB4616" s="33"/>
      <c r="AC4616" s="33"/>
      <c r="AN4616" s="89"/>
      <c r="BL4616" s="42"/>
      <c r="BV4616" s="42"/>
      <c r="BW4616" s="42"/>
      <c r="CY4616" s="19">
        <v>0</v>
      </c>
      <c r="CZ4616" s="19">
        <v>0</v>
      </c>
      <c r="DA4616" s="19">
        <f t="shared" si="126"/>
        <v>0</v>
      </c>
    </row>
    <row r="4617" spans="27:105" x14ac:dyDescent="0.35">
      <c r="AA4617" s="33"/>
      <c r="AB4617" s="33"/>
      <c r="AC4617" s="33"/>
      <c r="AN4617" s="89"/>
      <c r="BL4617" s="42"/>
      <c r="BV4617" s="42"/>
      <c r="BW4617" s="42"/>
      <c r="CY4617" s="19">
        <v>1333.2982297900001</v>
      </c>
      <c r="CZ4617" s="19">
        <v>0</v>
      </c>
      <c r="DA4617" s="19">
        <f t="shared" si="126"/>
        <v>1333.2982297900001</v>
      </c>
    </row>
    <row r="4618" spans="27:105" x14ac:dyDescent="0.35">
      <c r="AA4618" s="33"/>
      <c r="AB4618" s="33"/>
      <c r="AC4618" s="33"/>
      <c r="AN4618" s="89"/>
      <c r="BL4618" s="42"/>
      <c r="BV4618" s="42"/>
      <c r="BW4618" s="42"/>
      <c r="CY4618" s="19">
        <v>3000</v>
      </c>
      <c r="CZ4618" s="19">
        <v>0</v>
      </c>
      <c r="DA4618" s="19">
        <f t="shared" si="126"/>
        <v>3000</v>
      </c>
    </row>
    <row r="4619" spans="27:105" x14ac:dyDescent="0.35">
      <c r="AA4619" s="33"/>
      <c r="AB4619" s="33"/>
      <c r="AC4619" s="33"/>
      <c r="AN4619" s="89"/>
      <c r="BL4619" s="42"/>
      <c r="BV4619" s="42"/>
      <c r="BW4619" s="42"/>
      <c r="CY4619" s="19">
        <v>0</v>
      </c>
      <c r="CZ4619" s="19">
        <v>0</v>
      </c>
      <c r="DA4619" s="19">
        <f t="shared" si="126"/>
        <v>0</v>
      </c>
    </row>
    <row r="4620" spans="27:105" x14ac:dyDescent="0.35">
      <c r="AA4620" s="33"/>
      <c r="AB4620" s="33"/>
      <c r="AC4620" s="33"/>
      <c r="AN4620" s="89"/>
      <c r="BL4620" s="42"/>
      <c r="BV4620" s="42"/>
      <c r="BW4620" s="42"/>
      <c r="CY4620" s="19">
        <v>0</v>
      </c>
      <c r="CZ4620" s="19">
        <v>0</v>
      </c>
      <c r="DA4620" s="19">
        <f t="shared" si="126"/>
        <v>0</v>
      </c>
    </row>
    <row r="4621" spans="27:105" x14ac:dyDescent="0.35">
      <c r="AA4621" s="33"/>
      <c r="AB4621" s="33"/>
      <c r="AC4621" s="33"/>
      <c r="AN4621" s="89"/>
      <c r="BL4621" s="42"/>
      <c r="BV4621" s="42"/>
      <c r="BW4621" s="42"/>
      <c r="CY4621" s="19">
        <v>0</v>
      </c>
      <c r="CZ4621" s="19">
        <v>0</v>
      </c>
      <c r="DA4621" s="19">
        <f t="shared" si="126"/>
        <v>0</v>
      </c>
    </row>
    <row r="4622" spans="27:105" x14ac:dyDescent="0.35">
      <c r="AA4622" s="33"/>
      <c r="AB4622" s="33"/>
      <c r="AC4622" s="33"/>
      <c r="AN4622" s="89"/>
      <c r="BL4622" s="42"/>
      <c r="BV4622" s="42"/>
      <c r="BW4622" s="42"/>
      <c r="CY4622" s="19">
        <v>0</v>
      </c>
      <c r="CZ4622" s="19">
        <v>237.74698298000001</v>
      </c>
      <c r="DA4622" s="19">
        <f t="shared" si="126"/>
        <v>-237.74698298000001</v>
      </c>
    </row>
    <row r="4623" spans="27:105" x14ac:dyDescent="0.35">
      <c r="AA4623" s="33"/>
      <c r="AB4623" s="33"/>
      <c r="AC4623" s="33"/>
      <c r="AN4623" s="89"/>
      <c r="BL4623" s="42"/>
      <c r="BV4623" s="42"/>
      <c r="BW4623" s="42"/>
      <c r="CY4623" s="19">
        <v>0</v>
      </c>
      <c r="CZ4623" s="19">
        <v>0</v>
      </c>
      <c r="DA4623" s="19">
        <f t="shared" si="126"/>
        <v>0</v>
      </c>
    </row>
    <row r="4624" spans="27:105" x14ac:dyDescent="0.35">
      <c r="AA4624" s="33"/>
      <c r="AB4624" s="33"/>
      <c r="AC4624" s="33"/>
      <c r="AN4624" s="89"/>
      <c r="BL4624" s="42"/>
      <c r="BV4624" s="42"/>
      <c r="BW4624" s="42"/>
      <c r="CY4624" s="19">
        <v>0</v>
      </c>
      <c r="CZ4624" s="19">
        <v>1833.0906811499999</v>
      </c>
      <c r="DA4624" s="19">
        <f t="shared" si="126"/>
        <v>-1833.0906811499999</v>
      </c>
    </row>
    <row r="4625" spans="27:105" x14ac:dyDescent="0.35">
      <c r="AA4625" s="33"/>
      <c r="AB4625" s="33"/>
      <c r="AC4625" s="33"/>
      <c r="AN4625" s="89"/>
      <c r="BL4625" s="42"/>
      <c r="BV4625" s="42"/>
      <c r="BW4625" s="42"/>
      <c r="CY4625" s="19">
        <v>0</v>
      </c>
      <c r="CZ4625" s="19">
        <v>0</v>
      </c>
      <c r="DA4625" s="19">
        <f t="shared" si="126"/>
        <v>0</v>
      </c>
    </row>
    <row r="4626" spans="27:105" x14ac:dyDescent="0.35">
      <c r="AA4626" s="33"/>
      <c r="AB4626" s="33"/>
      <c r="AC4626" s="33"/>
      <c r="AN4626" s="89"/>
      <c r="BL4626" s="42"/>
      <c r="BV4626" s="42"/>
      <c r="BW4626" s="42"/>
      <c r="CY4626" s="19">
        <v>0</v>
      </c>
      <c r="CZ4626" s="19">
        <v>3000</v>
      </c>
      <c r="DA4626" s="19">
        <f t="shared" si="126"/>
        <v>-3000</v>
      </c>
    </row>
    <row r="4627" spans="27:105" x14ac:dyDescent="0.35">
      <c r="AA4627" s="33"/>
      <c r="AB4627" s="33"/>
      <c r="AC4627" s="33"/>
      <c r="AN4627" s="89"/>
      <c r="BL4627" s="42"/>
      <c r="BV4627" s="42"/>
      <c r="BW4627" s="42"/>
      <c r="CY4627" s="19">
        <v>0</v>
      </c>
      <c r="CZ4627" s="19">
        <v>1793.46512766</v>
      </c>
      <c r="DA4627" s="19">
        <f t="shared" si="126"/>
        <v>-1793.46512766</v>
      </c>
    </row>
    <row r="4628" spans="27:105" x14ac:dyDescent="0.35">
      <c r="AA4628" s="33"/>
      <c r="AB4628" s="33"/>
      <c r="AC4628" s="33"/>
      <c r="AN4628" s="89"/>
      <c r="BL4628" s="42"/>
      <c r="BV4628" s="42"/>
      <c r="BW4628" s="42"/>
      <c r="CY4628" s="19">
        <v>0</v>
      </c>
      <c r="CZ4628" s="19">
        <v>3000</v>
      </c>
      <c r="DA4628" s="19">
        <f t="shared" si="126"/>
        <v>-3000</v>
      </c>
    </row>
    <row r="4629" spans="27:105" x14ac:dyDescent="0.35">
      <c r="AA4629" s="33"/>
      <c r="AB4629" s="33"/>
      <c r="AC4629" s="33"/>
      <c r="AN4629" s="89"/>
      <c r="BL4629" s="42"/>
      <c r="BV4629" s="42"/>
      <c r="BW4629" s="42"/>
      <c r="CY4629" s="19">
        <v>0</v>
      </c>
      <c r="CZ4629" s="19">
        <v>570.47981689999995</v>
      </c>
      <c r="DA4629" s="19">
        <f t="shared" si="126"/>
        <v>-570.47981689999995</v>
      </c>
    </row>
    <row r="4630" spans="27:105" x14ac:dyDescent="0.35">
      <c r="AA4630" s="33"/>
      <c r="AB4630" s="33"/>
      <c r="AC4630" s="33"/>
      <c r="AN4630" s="89"/>
      <c r="BL4630" s="42"/>
      <c r="BV4630" s="42"/>
      <c r="BW4630" s="42"/>
      <c r="CY4630" s="19">
        <v>0</v>
      </c>
      <c r="CZ4630" s="19">
        <v>0</v>
      </c>
      <c r="DA4630" s="19">
        <f t="shared" si="126"/>
        <v>0</v>
      </c>
    </row>
    <row r="4631" spans="27:105" x14ac:dyDescent="0.35">
      <c r="AA4631" s="33"/>
      <c r="AB4631" s="33"/>
      <c r="AC4631" s="33"/>
      <c r="AN4631" s="89"/>
      <c r="BL4631" s="42"/>
      <c r="BV4631" s="42"/>
      <c r="BW4631" s="42"/>
      <c r="CY4631" s="19">
        <v>0</v>
      </c>
      <c r="CZ4631" s="19">
        <v>0</v>
      </c>
      <c r="DA4631" s="19">
        <f t="shared" si="126"/>
        <v>0</v>
      </c>
    </row>
    <row r="4632" spans="27:105" x14ac:dyDescent="0.35">
      <c r="AA4632" s="33"/>
      <c r="AB4632" s="33"/>
      <c r="AC4632" s="33"/>
      <c r="AN4632" s="89"/>
      <c r="BL4632" s="42"/>
      <c r="BV4632" s="42"/>
      <c r="BW4632" s="42"/>
      <c r="CY4632" s="19">
        <v>0</v>
      </c>
      <c r="CZ4632" s="19">
        <v>0</v>
      </c>
      <c r="DA4632" s="19">
        <f t="shared" si="126"/>
        <v>0</v>
      </c>
    </row>
    <row r="4633" spans="27:105" x14ac:dyDescent="0.35">
      <c r="AA4633" s="33"/>
      <c r="AB4633" s="33"/>
      <c r="AC4633" s="33"/>
      <c r="AN4633" s="89"/>
      <c r="BL4633" s="42"/>
      <c r="BV4633" s="42"/>
      <c r="BW4633" s="42"/>
      <c r="CY4633" s="19">
        <v>77.46609574</v>
      </c>
      <c r="CZ4633" s="19">
        <v>0</v>
      </c>
      <c r="DA4633" s="19">
        <f t="shared" si="126"/>
        <v>77.46609574</v>
      </c>
    </row>
    <row r="4634" spans="27:105" x14ac:dyDescent="0.35">
      <c r="AA4634" s="33"/>
      <c r="AB4634" s="33"/>
      <c r="AC4634" s="33"/>
      <c r="AN4634" s="89"/>
      <c r="BL4634" s="42"/>
      <c r="BV4634" s="42"/>
      <c r="BW4634" s="42"/>
      <c r="CY4634" s="19">
        <v>375.78584254999998</v>
      </c>
      <c r="CZ4634" s="19">
        <v>0</v>
      </c>
      <c r="DA4634" s="19">
        <f t="shared" si="126"/>
        <v>375.78584254999998</v>
      </c>
    </row>
    <row r="4635" spans="27:105" x14ac:dyDescent="0.35">
      <c r="AA4635" s="33"/>
      <c r="AB4635" s="33"/>
      <c r="AC4635" s="33"/>
      <c r="AN4635" s="89"/>
      <c r="BL4635" s="42"/>
      <c r="BV4635" s="42"/>
      <c r="BW4635" s="42"/>
      <c r="CY4635" s="19">
        <v>864.57264254999996</v>
      </c>
      <c r="CZ4635" s="19">
        <v>0</v>
      </c>
      <c r="DA4635" s="19">
        <f t="shared" si="126"/>
        <v>864.57264254999996</v>
      </c>
    </row>
    <row r="4636" spans="27:105" x14ac:dyDescent="0.35">
      <c r="AA4636" s="33"/>
      <c r="AB4636" s="33"/>
      <c r="AC4636" s="33"/>
      <c r="AN4636" s="89"/>
      <c r="BL4636" s="42"/>
      <c r="BV4636" s="42"/>
      <c r="BW4636" s="42"/>
      <c r="CY4636" s="19">
        <v>907.40972339999996</v>
      </c>
      <c r="CZ4636" s="19">
        <v>0</v>
      </c>
      <c r="DA4636" s="19">
        <f t="shared" si="126"/>
        <v>907.40972339999996</v>
      </c>
    </row>
    <row r="4637" spans="27:105" x14ac:dyDescent="0.35">
      <c r="AA4637" s="33"/>
      <c r="AB4637" s="33"/>
      <c r="AC4637" s="33"/>
      <c r="AN4637" s="89"/>
      <c r="BL4637" s="42"/>
      <c r="BV4637" s="42"/>
      <c r="BW4637" s="42"/>
      <c r="CY4637" s="19">
        <v>560.54591061999997</v>
      </c>
      <c r="CZ4637" s="19">
        <v>0</v>
      </c>
      <c r="DA4637" s="19">
        <f t="shared" si="126"/>
        <v>560.54591061999997</v>
      </c>
    </row>
    <row r="4638" spans="27:105" x14ac:dyDescent="0.35">
      <c r="AA4638" s="33"/>
      <c r="AB4638" s="33"/>
      <c r="AC4638" s="33"/>
      <c r="AN4638" s="89"/>
      <c r="BL4638" s="42"/>
      <c r="BV4638" s="42"/>
      <c r="BW4638" s="42"/>
      <c r="CY4638" s="19">
        <v>498.18401276999998</v>
      </c>
      <c r="CZ4638" s="19">
        <v>0</v>
      </c>
      <c r="DA4638" s="19">
        <f t="shared" si="126"/>
        <v>498.18401276999998</v>
      </c>
    </row>
    <row r="4639" spans="27:105" x14ac:dyDescent="0.35">
      <c r="AA4639" s="33"/>
      <c r="AB4639" s="33"/>
      <c r="AC4639" s="33"/>
      <c r="AN4639" s="89"/>
      <c r="BL4639" s="42"/>
      <c r="BV4639" s="42"/>
      <c r="BW4639" s="42"/>
      <c r="CY4639" s="19">
        <v>441.42611914999998</v>
      </c>
      <c r="CZ4639" s="19">
        <v>0</v>
      </c>
      <c r="DA4639" s="19">
        <f t="shared" si="126"/>
        <v>441.42611914999998</v>
      </c>
    </row>
    <row r="4640" spans="27:105" x14ac:dyDescent="0.35">
      <c r="AA4640" s="33"/>
      <c r="AB4640" s="33"/>
      <c r="AC4640" s="33"/>
      <c r="AN4640" s="89"/>
      <c r="BL4640" s="42"/>
      <c r="BV4640" s="42"/>
      <c r="BW4640" s="42"/>
      <c r="CY4640" s="19">
        <v>761.71585105999998</v>
      </c>
      <c r="CZ4640" s="19">
        <v>0</v>
      </c>
      <c r="DA4640" s="19">
        <f t="shared" si="126"/>
        <v>761.71585105999998</v>
      </c>
    </row>
    <row r="4641" spans="27:105" x14ac:dyDescent="0.35">
      <c r="AA4641" s="33"/>
      <c r="AB4641" s="33"/>
      <c r="AC4641" s="33"/>
      <c r="AN4641" s="89"/>
      <c r="BL4641" s="42"/>
      <c r="BV4641" s="42"/>
      <c r="BW4641" s="42"/>
      <c r="CY4641" s="19">
        <v>727.60882978999996</v>
      </c>
      <c r="CZ4641" s="19">
        <v>0</v>
      </c>
      <c r="DA4641" s="19">
        <f t="shared" si="126"/>
        <v>727.60882978999996</v>
      </c>
    </row>
    <row r="4642" spans="27:105" x14ac:dyDescent="0.35">
      <c r="AA4642" s="33"/>
      <c r="AB4642" s="33"/>
      <c r="AC4642" s="33"/>
      <c r="AN4642" s="89"/>
      <c r="BL4642" s="42"/>
      <c r="BV4642" s="42"/>
      <c r="BW4642" s="42"/>
      <c r="CY4642" s="19">
        <v>803.71572765999997</v>
      </c>
      <c r="CZ4642" s="19">
        <v>0</v>
      </c>
      <c r="DA4642" s="19">
        <f t="shared" si="126"/>
        <v>803.71572765999997</v>
      </c>
    </row>
    <row r="4643" spans="27:105" x14ac:dyDescent="0.35">
      <c r="AA4643" s="33"/>
      <c r="AB4643" s="33"/>
      <c r="AC4643" s="33"/>
      <c r="AN4643" s="89"/>
      <c r="BL4643" s="42"/>
      <c r="BV4643" s="42"/>
      <c r="BW4643" s="42"/>
      <c r="CY4643" s="19">
        <v>1298.1753753200001</v>
      </c>
      <c r="CZ4643" s="19">
        <v>0</v>
      </c>
      <c r="DA4643" s="19">
        <f t="shared" si="126"/>
        <v>1298.1753753200001</v>
      </c>
    </row>
    <row r="4644" spans="27:105" x14ac:dyDescent="0.35">
      <c r="AA4644" s="33"/>
      <c r="AB4644" s="33"/>
      <c r="AC4644" s="33"/>
      <c r="AN4644" s="89"/>
      <c r="BL4644" s="42"/>
      <c r="BV4644" s="42"/>
      <c r="BW4644" s="42"/>
      <c r="CY4644" s="19">
        <v>2283.3938693800001</v>
      </c>
      <c r="CZ4644" s="19">
        <v>0</v>
      </c>
      <c r="DA4644" s="19">
        <f t="shared" si="126"/>
        <v>2283.3938693800001</v>
      </c>
    </row>
    <row r="4645" spans="27:105" x14ac:dyDescent="0.35">
      <c r="AA4645" s="33"/>
      <c r="AB4645" s="33"/>
      <c r="AC4645" s="33"/>
      <c r="AN4645" s="89"/>
      <c r="BL4645" s="42"/>
      <c r="BV4645" s="42"/>
      <c r="BW4645" s="42"/>
      <c r="CY4645" s="19">
        <v>0</v>
      </c>
      <c r="CZ4645" s="19">
        <v>0</v>
      </c>
      <c r="DA4645" s="19">
        <f t="shared" si="126"/>
        <v>0</v>
      </c>
    </row>
    <row r="4646" spans="27:105" x14ac:dyDescent="0.35">
      <c r="AA4646" s="33"/>
      <c r="AB4646" s="33"/>
      <c r="AC4646" s="33"/>
      <c r="AN4646" s="89"/>
      <c r="BL4646" s="42"/>
      <c r="BV4646" s="42"/>
      <c r="BW4646" s="42"/>
      <c r="CY4646" s="19">
        <v>0</v>
      </c>
      <c r="CZ4646" s="19">
        <v>0</v>
      </c>
      <c r="DA4646" s="19">
        <f t="shared" si="126"/>
        <v>0</v>
      </c>
    </row>
    <row r="4647" spans="27:105" x14ac:dyDescent="0.35">
      <c r="AA4647" s="33"/>
      <c r="AB4647" s="33"/>
      <c r="AC4647" s="33"/>
      <c r="AN4647" s="89"/>
      <c r="BL4647" s="42"/>
      <c r="BV4647" s="42"/>
      <c r="BW4647" s="42"/>
      <c r="CY4647" s="19">
        <v>0</v>
      </c>
      <c r="CZ4647" s="19">
        <v>0</v>
      </c>
      <c r="DA4647" s="19">
        <f t="shared" si="126"/>
        <v>0</v>
      </c>
    </row>
    <row r="4648" spans="27:105" x14ac:dyDescent="0.35">
      <c r="AA4648" s="33"/>
      <c r="AB4648" s="33"/>
      <c r="AC4648" s="33"/>
      <c r="AN4648" s="89"/>
      <c r="BL4648" s="42"/>
      <c r="BV4648" s="42"/>
      <c r="BW4648" s="42"/>
      <c r="CY4648" s="19">
        <v>0</v>
      </c>
      <c r="CZ4648" s="19">
        <v>2517.8178831599998</v>
      </c>
      <c r="DA4648" s="19">
        <f t="shared" si="126"/>
        <v>-2517.8178831599998</v>
      </c>
    </row>
    <row r="4649" spans="27:105" x14ac:dyDescent="0.35">
      <c r="AA4649" s="33"/>
      <c r="AB4649" s="33"/>
      <c r="AC4649" s="33"/>
      <c r="AN4649" s="89"/>
      <c r="BL4649" s="42"/>
      <c r="BV4649" s="42"/>
      <c r="BW4649" s="42"/>
      <c r="CY4649" s="19">
        <v>0</v>
      </c>
      <c r="CZ4649" s="19">
        <v>559.21319787000004</v>
      </c>
      <c r="DA4649" s="19">
        <f t="shared" si="126"/>
        <v>-559.21319787000004</v>
      </c>
    </row>
    <row r="4650" spans="27:105" x14ac:dyDescent="0.35">
      <c r="AA4650" s="33"/>
      <c r="AB4650" s="33"/>
      <c r="AC4650" s="33"/>
      <c r="AN4650" s="89"/>
      <c r="BL4650" s="42"/>
      <c r="BV4650" s="42"/>
      <c r="BW4650" s="42"/>
      <c r="CY4650" s="19">
        <v>0</v>
      </c>
      <c r="CZ4650" s="19">
        <v>3000</v>
      </c>
      <c r="DA4650" s="19">
        <f t="shared" si="126"/>
        <v>-3000</v>
      </c>
    </row>
    <row r="4651" spans="27:105" x14ac:dyDescent="0.35">
      <c r="AA4651" s="33"/>
      <c r="AB4651" s="33"/>
      <c r="AC4651" s="33"/>
      <c r="AN4651" s="89"/>
      <c r="BL4651" s="42"/>
      <c r="BV4651" s="42"/>
      <c r="BW4651" s="42"/>
      <c r="CY4651" s="19">
        <v>0</v>
      </c>
      <c r="CZ4651" s="19">
        <v>1357.75152766</v>
      </c>
      <c r="DA4651" s="19">
        <f t="shared" si="126"/>
        <v>-1357.75152766</v>
      </c>
    </row>
    <row r="4652" spans="27:105" x14ac:dyDescent="0.35">
      <c r="AA4652" s="33"/>
      <c r="AB4652" s="33"/>
      <c r="AC4652" s="33"/>
      <c r="AN4652" s="89"/>
      <c r="BL4652" s="42"/>
      <c r="BV4652" s="42"/>
      <c r="BW4652" s="42"/>
      <c r="CY4652" s="19">
        <v>0</v>
      </c>
      <c r="CZ4652" s="19">
        <v>3000</v>
      </c>
      <c r="DA4652" s="19">
        <f t="shared" si="126"/>
        <v>-3000</v>
      </c>
    </row>
    <row r="4653" spans="27:105" x14ac:dyDescent="0.35">
      <c r="AA4653" s="33"/>
      <c r="AB4653" s="33"/>
      <c r="AC4653" s="33"/>
      <c r="AN4653" s="89"/>
      <c r="BL4653" s="42"/>
      <c r="BV4653" s="42"/>
      <c r="BW4653" s="42"/>
      <c r="CY4653" s="19">
        <v>0</v>
      </c>
      <c r="CZ4653" s="19">
        <v>0</v>
      </c>
      <c r="DA4653" s="19">
        <f t="shared" si="126"/>
        <v>0</v>
      </c>
    </row>
    <row r="4654" spans="27:105" x14ac:dyDescent="0.35">
      <c r="AA4654" s="33"/>
      <c r="AB4654" s="33"/>
      <c r="AC4654" s="33"/>
      <c r="AN4654" s="89"/>
      <c r="BL4654" s="42"/>
      <c r="BV4654" s="42"/>
      <c r="BW4654" s="42"/>
      <c r="CY4654" s="19">
        <v>0</v>
      </c>
      <c r="CZ4654" s="19">
        <v>0</v>
      </c>
      <c r="DA4654" s="19">
        <f t="shared" si="126"/>
        <v>0</v>
      </c>
    </row>
    <row r="4655" spans="27:105" x14ac:dyDescent="0.35">
      <c r="AA4655" s="33"/>
      <c r="AB4655" s="33"/>
      <c r="AC4655" s="33"/>
      <c r="AN4655" s="89"/>
      <c r="BL4655" s="42"/>
      <c r="BV4655" s="42"/>
      <c r="BW4655" s="42"/>
      <c r="CY4655" s="19">
        <v>0</v>
      </c>
      <c r="CZ4655" s="19">
        <v>0</v>
      </c>
      <c r="DA4655" s="19">
        <f t="shared" si="126"/>
        <v>0</v>
      </c>
    </row>
    <row r="4656" spans="27:105" x14ac:dyDescent="0.35">
      <c r="AA4656" s="33"/>
      <c r="AB4656" s="33"/>
      <c r="AC4656" s="33"/>
      <c r="AN4656" s="89"/>
      <c r="BL4656" s="42"/>
      <c r="BV4656" s="42"/>
      <c r="BW4656" s="42"/>
      <c r="CY4656" s="19">
        <v>0</v>
      </c>
      <c r="CZ4656" s="19">
        <v>0</v>
      </c>
      <c r="DA4656" s="19">
        <f t="shared" si="126"/>
        <v>0</v>
      </c>
    </row>
    <row r="4657" spans="27:105" x14ac:dyDescent="0.35">
      <c r="AA4657" s="33"/>
      <c r="AB4657" s="33"/>
      <c r="AC4657" s="33"/>
      <c r="AN4657" s="89"/>
      <c r="BL4657" s="42"/>
      <c r="BV4657" s="42"/>
      <c r="BW4657" s="42"/>
      <c r="CY4657" s="19">
        <v>1604.5830957400001</v>
      </c>
      <c r="CZ4657" s="19">
        <v>0</v>
      </c>
      <c r="DA4657" s="19">
        <f t="shared" si="126"/>
        <v>1604.5830957400001</v>
      </c>
    </row>
    <row r="4658" spans="27:105" x14ac:dyDescent="0.35">
      <c r="AA4658" s="33"/>
      <c r="AB4658" s="33"/>
      <c r="AC4658" s="33"/>
      <c r="AN4658" s="89"/>
      <c r="BL4658" s="42"/>
      <c r="BV4658" s="42"/>
      <c r="BW4658" s="42"/>
      <c r="CY4658" s="19">
        <v>580.58705422000003</v>
      </c>
      <c r="CZ4658" s="19">
        <v>0</v>
      </c>
      <c r="DA4658" s="19">
        <f t="shared" si="126"/>
        <v>580.58705422000003</v>
      </c>
    </row>
    <row r="4659" spans="27:105" x14ac:dyDescent="0.35">
      <c r="AA4659" s="33"/>
      <c r="AB4659" s="33"/>
      <c r="AC4659" s="33"/>
      <c r="AN4659" s="89"/>
      <c r="BL4659" s="42"/>
      <c r="BV4659" s="42"/>
      <c r="BW4659" s="42"/>
      <c r="CY4659" s="19">
        <v>1447.4678425499999</v>
      </c>
      <c r="CZ4659" s="19">
        <v>0</v>
      </c>
      <c r="DA4659" s="19">
        <f t="shared" si="126"/>
        <v>1447.4678425499999</v>
      </c>
    </row>
    <row r="4660" spans="27:105" x14ac:dyDescent="0.35">
      <c r="AA4660" s="33"/>
      <c r="AB4660" s="33"/>
      <c r="AC4660" s="33"/>
      <c r="AN4660" s="89"/>
      <c r="BL4660" s="42"/>
      <c r="BV4660" s="42"/>
      <c r="BW4660" s="42"/>
      <c r="CY4660" s="19">
        <v>1523.7497234</v>
      </c>
      <c r="CZ4660" s="19">
        <v>0</v>
      </c>
      <c r="DA4660" s="19">
        <f t="shared" si="126"/>
        <v>1523.7497234</v>
      </c>
    </row>
    <row r="4661" spans="27:105" x14ac:dyDescent="0.35">
      <c r="AA4661" s="33"/>
      <c r="AB4661" s="33"/>
      <c r="AC4661" s="33"/>
      <c r="AN4661" s="89"/>
      <c r="BL4661" s="42"/>
      <c r="BV4661" s="42"/>
      <c r="BW4661" s="42"/>
      <c r="CY4661" s="19">
        <v>341.61631812000002</v>
      </c>
      <c r="CZ4661" s="19">
        <v>0</v>
      </c>
      <c r="DA4661" s="19">
        <f t="shared" si="126"/>
        <v>341.61631812000002</v>
      </c>
    </row>
    <row r="4662" spans="27:105" x14ac:dyDescent="0.35">
      <c r="AA4662" s="33"/>
      <c r="AB4662" s="33"/>
      <c r="AC4662" s="33"/>
      <c r="AN4662" s="89"/>
      <c r="BL4662" s="42"/>
      <c r="BV4662" s="42"/>
      <c r="BW4662" s="42"/>
      <c r="CY4662" s="19">
        <v>1037.8368127700001</v>
      </c>
      <c r="CZ4662" s="19">
        <v>0</v>
      </c>
      <c r="DA4662" s="19">
        <f t="shared" si="126"/>
        <v>1037.8368127700001</v>
      </c>
    </row>
    <row r="4663" spans="27:105" x14ac:dyDescent="0.35">
      <c r="AA4663" s="33"/>
      <c r="AB4663" s="33"/>
      <c r="AC4663" s="33"/>
      <c r="AN4663" s="89"/>
      <c r="BL4663" s="42"/>
      <c r="BV4663" s="42"/>
      <c r="BW4663" s="42"/>
      <c r="CY4663" s="19">
        <v>811.07551914999999</v>
      </c>
      <c r="CZ4663" s="19">
        <v>0</v>
      </c>
      <c r="DA4663" s="19">
        <f t="shared" si="126"/>
        <v>811.07551914999999</v>
      </c>
    </row>
    <row r="4664" spans="27:105" x14ac:dyDescent="0.35">
      <c r="AA4664" s="33"/>
      <c r="AB4664" s="33"/>
      <c r="AC4664" s="33"/>
      <c r="AN4664" s="89"/>
      <c r="BL4664" s="42"/>
      <c r="BV4664" s="42"/>
      <c r="BW4664" s="42"/>
      <c r="CY4664" s="19">
        <v>0</v>
      </c>
      <c r="CZ4664" s="19">
        <v>0</v>
      </c>
      <c r="DA4664" s="19">
        <f t="shared" si="126"/>
        <v>0</v>
      </c>
    </row>
    <row r="4665" spans="27:105" x14ac:dyDescent="0.35">
      <c r="AA4665" s="33"/>
      <c r="AB4665" s="33"/>
      <c r="AC4665" s="33"/>
      <c r="AN4665" s="89"/>
      <c r="BL4665" s="42"/>
      <c r="BV4665" s="42"/>
      <c r="BW4665" s="42"/>
      <c r="CY4665" s="19">
        <v>0</v>
      </c>
      <c r="CZ4665" s="19">
        <v>0</v>
      </c>
      <c r="DA4665" s="19">
        <f t="shared" si="126"/>
        <v>0</v>
      </c>
    </row>
    <row r="4666" spans="27:105" x14ac:dyDescent="0.35">
      <c r="AA4666" s="33"/>
      <c r="AB4666" s="33"/>
      <c r="AC4666" s="33"/>
      <c r="AN4666" s="89"/>
      <c r="BL4666" s="42"/>
      <c r="BV4666" s="42"/>
      <c r="BW4666" s="42"/>
      <c r="CY4666" s="19">
        <v>774.15932766000003</v>
      </c>
      <c r="CZ4666" s="19">
        <v>0</v>
      </c>
      <c r="DA4666" s="19">
        <f t="shared" si="126"/>
        <v>774.15932766000003</v>
      </c>
    </row>
    <row r="4667" spans="27:105" x14ac:dyDescent="0.35">
      <c r="AA4667" s="33"/>
      <c r="AB4667" s="33"/>
      <c r="AC4667" s="33"/>
      <c r="AN4667" s="89"/>
      <c r="BL4667" s="42"/>
      <c r="BV4667" s="42"/>
      <c r="BW4667" s="42"/>
      <c r="CY4667" s="19">
        <v>1033.7840893600001</v>
      </c>
      <c r="CZ4667" s="19">
        <v>0</v>
      </c>
      <c r="DA4667" s="19">
        <f t="shared" si="126"/>
        <v>1033.7840893600001</v>
      </c>
    </row>
    <row r="4668" spans="27:105" x14ac:dyDescent="0.35">
      <c r="AA4668" s="33"/>
      <c r="AB4668" s="33"/>
      <c r="AC4668" s="33"/>
      <c r="AN4668" s="89"/>
      <c r="BL4668" s="42"/>
      <c r="BV4668" s="42"/>
      <c r="BW4668" s="42"/>
      <c r="CY4668" s="19">
        <v>445.14021702000002</v>
      </c>
      <c r="CZ4668" s="19">
        <v>0</v>
      </c>
      <c r="DA4668" s="19">
        <f t="shared" si="126"/>
        <v>445.14021702000002</v>
      </c>
    </row>
    <row r="4669" spans="27:105" x14ac:dyDescent="0.35">
      <c r="AA4669" s="33"/>
      <c r="AB4669" s="33"/>
      <c r="AC4669" s="33"/>
      <c r="AN4669" s="89"/>
      <c r="BL4669" s="42"/>
      <c r="BV4669" s="42"/>
      <c r="BW4669" s="42"/>
      <c r="CY4669" s="19">
        <v>0</v>
      </c>
      <c r="CZ4669" s="19">
        <v>0</v>
      </c>
      <c r="DA4669" s="19">
        <f t="shared" si="126"/>
        <v>0</v>
      </c>
    </row>
    <row r="4670" spans="27:105" x14ac:dyDescent="0.35">
      <c r="AA4670" s="33"/>
      <c r="AB4670" s="33"/>
      <c r="AC4670" s="33"/>
      <c r="AN4670" s="89"/>
      <c r="BL4670" s="42"/>
      <c r="BV4670" s="42"/>
      <c r="BW4670" s="42"/>
      <c r="CY4670" s="19">
        <v>0</v>
      </c>
      <c r="CZ4670" s="19">
        <v>0</v>
      </c>
      <c r="DA4670" s="19">
        <f t="shared" si="126"/>
        <v>0</v>
      </c>
    </row>
    <row r="4671" spans="27:105" x14ac:dyDescent="0.35">
      <c r="AA4671" s="33"/>
      <c r="AB4671" s="33"/>
      <c r="AC4671" s="33"/>
      <c r="AN4671" s="89"/>
      <c r="BL4671" s="42"/>
      <c r="BV4671" s="42"/>
      <c r="BW4671" s="42"/>
      <c r="CY4671" s="19">
        <v>0</v>
      </c>
      <c r="CZ4671" s="19">
        <v>821.09730231000003</v>
      </c>
      <c r="DA4671" s="19">
        <f t="shared" si="126"/>
        <v>-821.09730231000003</v>
      </c>
    </row>
    <row r="4672" spans="27:105" x14ac:dyDescent="0.35">
      <c r="AA4672" s="33"/>
      <c r="AB4672" s="33"/>
      <c r="AC4672" s="33"/>
      <c r="AN4672" s="89"/>
      <c r="BL4672" s="42"/>
      <c r="BV4672" s="42"/>
      <c r="BW4672" s="42"/>
      <c r="CY4672" s="19">
        <v>0</v>
      </c>
      <c r="CZ4672" s="19">
        <v>0</v>
      </c>
      <c r="DA4672" s="19">
        <f t="shared" si="126"/>
        <v>0</v>
      </c>
    </row>
    <row r="4673" spans="27:105" x14ac:dyDescent="0.35">
      <c r="AA4673" s="33"/>
      <c r="AB4673" s="33"/>
      <c r="AC4673" s="33"/>
      <c r="AN4673" s="89"/>
      <c r="BL4673" s="42"/>
      <c r="BV4673" s="42"/>
      <c r="BW4673" s="42"/>
      <c r="CY4673" s="19">
        <v>0</v>
      </c>
      <c r="CZ4673" s="19">
        <v>3000</v>
      </c>
      <c r="DA4673" s="19">
        <f t="shared" si="126"/>
        <v>-3000</v>
      </c>
    </row>
    <row r="4674" spans="27:105" x14ac:dyDescent="0.35">
      <c r="AA4674" s="33"/>
      <c r="AB4674" s="33"/>
      <c r="AC4674" s="33"/>
      <c r="AN4674" s="89"/>
      <c r="BL4674" s="42"/>
      <c r="BV4674" s="42"/>
      <c r="BW4674" s="42"/>
      <c r="CY4674" s="19">
        <v>0</v>
      </c>
      <c r="CZ4674" s="19">
        <v>613.68530638000004</v>
      </c>
      <c r="DA4674" s="19">
        <f t="shared" si="126"/>
        <v>-613.68530638000004</v>
      </c>
    </row>
    <row r="4675" spans="27:105" x14ac:dyDescent="0.35">
      <c r="AA4675" s="33"/>
      <c r="AB4675" s="33"/>
      <c r="AC4675" s="33"/>
      <c r="AN4675" s="89"/>
      <c r="BL4675" s="42"/>
      <c r="BV4675" s="42"/>
      <c r="BW4675" s="42"/>
      <c r="CY4675" s="19">
        <v>0</v>
      </c>
      <c r="CZ4675" s="19">
        <v>3000</v>
      </c>
      <c r="DA4675" s="19">
        <f t="shared" si="126"/>
        <v>-3000</v>
      </c>
    </row>
    <row r="4676" spans="27:105" x14ac:dyDescent="0.35">
      <c r="AA4676" s="33"/>
      <c r="AB4676" s="33"/>
      <c r="AC4676" s="33"/>
      <c r="AN4676" s="89"/>
      <c r="BL4676" s="42"/>
      <c r="BV4676" s="42"/>
      <c r="BW4676" s="42"/>
      <c r="CY4676" s="19">
        <v>0</v>
      </c>
      <c r="CZ4676" s="19">
        <v>3000</v>
      </c>
      <c r="DA4676" s="19">
        <f t="shared" si="126"/>
        <v>-3000</v>
      </c>
    </row>
    <row r="4677" spans="27:105" x14ac:dyDescent="0.35">
      <c r="AA4677" s="33"/>
      <c r="AB4677" s="33"/>
      <c r="AC4677" s="33"/>
      <c r="AN4677" s="89"/>
      <c r="BL4677" s="42"/>
      <c r="BV4677" s="42"/>
      <c r="BW4677" s="42"/>
      <c r="CY4677" s="19">
        <v>0</v>
      </c>
      <c r="CZ4677" s="19">
        <v>0</v>
      </c>
      <c r="DA4677" s="19">
        <f t="shared" si="126"/>
        <v>0</v>
      </c>
    </row>
    <row r="4678" spans="27:105" x14ac:dyDescent="0.35">
      <c r="AA4678" s="33"/>
      <c r="AB4678" s="33"/>
      <c r="AC4678" s="33"/>
      <c r="AN4678" s="89"/>
      <c r="BL4678" s="42"/>
      <c r="BV4678" s="42"/>
      <c r="BW4678" s="42"/>
      <c r="CY4678" s="19">
        <v>0</v>
      </c>
      <c r="CZ4678" s="19">
        <v>0</v>
      </c>
      <c r="DA4678" s="19">
        <f t="shared" ref="DA4678:DA4741" si="127">CY4678-CZ4678</f>
        <v>0</v>
      </c>
    </row>
    <row r="4679" spans="27:105" x14ac:dyDescent="0.35">
      <c r="AA4679" s="33"/>
      <c r="AB4679" s="33"/>
      <c r="AC4679" s="33"/>
      <c r="AN4679" s="89"/>
      <c r="BL4679" s="42"/>
      <c r="BV4679" s="42"/>
      <c r="BW4679" s="42"/>
      <c r="CY4679" s="19">
        <v>0</v>
      </c>
      <c r="CZ4679" s="19">
        <v>0</v>
      </c>
      <c r="DA4679" s="19">
        <f t="shared" si="127"/>
        <v>0</v>
      </c>
    </row>
    <row r="4680" spans="27:105" x14ac:dyDescent="0.35">
      <c r="AA4680" s="33"/>
      <c r="AB4680" s="33"/>
      <c r="AC4680" s="33"/>
      <c r="AN4680" s="89"/>
      <c r="BL4680" s="42"/>
      <c r="BV4680" s="42"/>
      <c r="BW4680" s="42"/>
      <c r="CY4680" s="19">
        <v>0</v>
      </c>
      <c r="CZ4680" s="19">
        <v>0</v>
      </c>
      <c r="DA4680" s="19">
        <f t="shared" si="127"/>
        <v>0</v>
      </c>
    </row>
    <row r="4681" spans="27:105" x14ac:dyDescent="0.35">
      <c r="AA4681" s="33"/>
      <c r="AB4681" s="33"/>
      <c r="AC4681" s="33"/>
      <c r="AN4681" s="89"/>
      <c r="BL4681" s="42"/>
      <c r="BV4681" s="42"/>
      <c r="BW4681" s="42"/>
      <c r="CY4681" s="19">
        <v>0</v>
      </c>
      <c r="CZ4681" s="19">
        <v>0</v>
      </c>
      <c r="DA4681" s="19">
        <f t="shared" si="127"/>
        <v>0</v>
      </c>
    </row>
    <row r="4682" spans="27:105" x14ac:dyDescent="0.35">
      <c r="AA4682" s="33"/>
      <c r="AB4682" s="33"/>
      <c r="AC4682" s="33"/>
      <c r="AN4682" s="89"/>
      <c r="BL4682" s="42"/>
      <c r="BV4682" s="42"/>
      <c r="BW4682" s="42"/>
      <c r="CY4682" s="19">
        <v>2560.3411574500001</v>
      </c>
      <c r="CZ4682" s="19">
        <v>0</v>
      </c>
      <c r="DA4682" s="19">
        <f t="shared" si="127"/>
        <v>2560.3411574500001</v>
      </c>
    </row>
    <row r="4683" spans="27:105" x14ac:dyDescent="0.35">
      <c r="AA4683" s="33"/>
      <c r="AB4683" s="33"/>
      <c r="AC4683" s="33"/>
      <c r="AN4683" s="89"/>
      <c r="BL4683" s="42"/>
      <c r="BV4683" s="42"/>
      <c r="BW4683" s="42"/>
      <c r="CY4683" s="19">
        <v>439.65884254999997</v>
      </c>
      <c r="CZ4683" s="19">
        <v>0</v>
      </c>
      <c r="DA4683" s="19">
        <f t="shared" si="127"/>
        <v>439.65884254999997</v>
      </c>
    </row>
    <row r="4684" spans="27:105" x14ac:dyDescent="0.35">
      <c r="AA4684" s="33"/>
      <c r="AB4684" s="33"/>
      <c r="AC4684" s="33"/>
      <c r="AN4684" s="89"/>
      <c r="BL4684" s="42"/>
      <c r="BV4684" s="42"/>
      <c r="BW4684" s="42"/>
      <c r="CY4684" s="19">
        <v>3000</v>
      </c>
      <c r="CZ4684" s="19">
        <v>0</v>
      </c>
      <c r="DA4684" s="19">
        <f t="shared" si="127"/>
        <v>3000</v>
      </c>
    </row>
    <row r="4685" spans="27:105" x14ac:dyDescent="0.35">
      <c r="AA4685" s="33"/>
      <c r="AB4685" s="33"/>
      <c r="AC4685" s="33"/>
      <c r="AN4685" s="89"/>
      <c r="BL4685" s="42"/>
      <c r="BV4685" s="42"/>
      <c r="BW4685" s="42"/>
      <c r="CY4685" s="19">
        <v>182.30492118999999</v>
      </c>
      <c r="CZ4685" s="19">
        <v>0</v>
      </c>
      <c r="DA4685" s="19">
        <f t="shared" si="127"/>
        <v>182.30492118999999</v>
      </c>
    </row>
    <row r="4686" spans="27:105" x14ac:dyDescent="0.35">
      <c r="AA4686" s="33"/>
      <c r="AB4686" s="33"/>
      <c r="AC4686" s="33"/>
      <c r="AN4686" s="89"/>
      <c r="BL4686" s="42"/>
      <c r="BV4686" s="42"/>
      <c r="BW4686" s="42"/>
      <c r="CY4686" s="19">
        <v>0</v>
      </c>
      <c r="CZ4686" s="19">
        <v>0</v>
      </c>
      <c r="DA4686" s="19">
        <f t="shared" si="127"/>
        <v>0</v>
      </c>
    </row>
    <row r="4687" spans="27:105" x14ac:dyDescent="0.35">
      <c r="AA4687" s="33"/>
      <c r="AB4687" s="33"/>
      <c r="AC4687" s="33"/>
      <c r="AN4687" s="89"/>
      <c r="BL4687" s="42"/>
      <c r="BV4687" s="42"/>
      <c r="BW4687" s="42"/>
      <c r="CY4687" s="19">
        <v>460.68111914999997</v>
      </c>
      <c r="CZ4687" s="19">
        <v>0</v>
      </c>
      <c r="DA4687" s="19">
        <f t="shared" si="127"/>
        <v>460.68111914999997</v>
      </c>
    </row>
    <row r="4688" spans="27:105" x14ac:dyDescent="0.35">
      <c r="AA4688" s="33"/>
      <c r="AB4688" s="33"/>
      <c r="AC4688" s="33"/>
      <c r="AN4688" s="89"/>
      <c r="BL4688" s="42"/>
      <c r="BV4688" s="42"/>
      <c r="BW4688" s="42"/>
      <c r="CY4688" s="19">
        <v>1811.8689128599999</v>
      </c>
      <c r="CZ4688" s="19">
        <v>0</v>
      </c>
      <c r="DA4688" s="19">
        <f t="shared" si="127"/>
        <v>1811.8689128599999</v>
      </c>
    </row>
    <row r="4689" spans="27:105" x14ac:dyDescent="0.35">
      <c r="AA4689" s="33"/>
      <c r="AB4689" s="33"/>
      <c r="AC4689" s="33"/>
      <c r="AN4689" s="89"/>
      <c r="BL4689" s="42"/>
      <c r="BV4689" s="42"/>
      <c r="BW4689" s="42"/>
      <c r="CY4689" s="19">
        <v>360.48202979000001</v>
      </c>
      <c r="CZ4689" s="19">
        <v>0</v>
      </c>
      <c r="DA4689" s="19">
        <f t="shared" si="127"/>
        <v>360.48202979000001</v>
      </c>
    </row>
    <row r="4690" spans="27:105" x14ac:dyDescent="0.35">
      <c r="AA4690" s="33"/>
      <c r="AB4690" s="33"/>
      <c r="AC4690" s="33"/>
      <c r="AN4690" s="89"/>
      <c r="BL4690" s="42"/>
      <c r="BV4690" s="42"/>
      <c r="BW4690" s="42"/>
      <c r="CY4690" s="19">
        <v>283.39572765999998</v>
      </c>
      <c r="CZ4690" s="19">
        <v>0</v>
      </c>
      <c r="DA4690" s="19">
        <f t="shared" si="127"/>
        <v>283.39572765999998</v>
      </c>
    </row>
    <row r="4691" spans="27:105" x14ac:dyDescent="0.35">
      <c r="AA4691" s="33"/>
      <c r="AB4691" s="33"/>
      <c r="AC4691" s="33"/>
      <c r="AN4691" s="89"/>
      <c r="BL4691" s="42"/>
      <c r="BV4691" s="42"/>
      <c r="BW4691" s="42"/>
      <c r="CY4691" s="19">
        <v>501.26728936000001</v>
      </c>
      <c r="CZ4691" s="19">
        <v>0</v>
      </c>
      <c r="DA4691" s="19">
        <f t="shared" si="127"/>
        <v>501.26728936000001</v>
      </c>
    </row>
    <row r="4692" spans="27:105" x14ac:dyDescent="0.35">
      <c r="AA4692" s="33"/>
      <c r="AB4692" s="33"/>
      <c r="AC4692" s="33"/>
      <c r="AN4692" s="89"/>
      <c r="BL4692" s="42"/>
      <c r="BV4692" s="42"/>
      <c r="BW4692" s="42"/>
      <c r="CY4692" s="19">
        <v>0</v>
      </c>
      <c r="CZ4692" s="19">
        <v>0</v>
      </c>
      <c r="DA4692" s="19">
        <f t="shared" si="127"/>
        <v>0</v>
      </c>
    </row>
    <row r="4693" spans="27:105" x14ac:dyDescent="0.35">
      <c r="AA4693" s="33"/>
      <c r="AB4693" s="33"/>
      <c r="AC4693" s="33"/>
      <c r="AN4693" s="89"/>
      <c r="BL4693" s="42"/>
      <c r="BV4693" s="42"/>
      <c r="BW4693" s="42"/>
      <c r="CY4693" s="19">
        <v>0</v>
      </c>
      <c r="CZ4693" s="19">
        <v>0</v>
      </c>
      <c r="DA4693" s="19">
        <f t="shared" si="127"/>
        <v>0</v>
      </c>
    </row>
    <row r="4694" spans="27:105" x14ac:dyDescent="0.35">
      <c r="AA4694" s="33"/>
      <c r="AB4694" s="33"/>
      <c r="AC4694" s="33"/>
      <c r="AN4694" s="89"/>
      <c r="BL4694" s="42"/>
      <c r="BV4694" s="42"/>
      <c r="BW4694" s="42"/>
      <c r="CY4694" s="19">
        <v>0</v>
      </c>
      <c r="CZ4694" s="19">
        <v>0</v>
      </c>
      <c r="DA4694" s="19">
        <f t="shared" si="127"/>
        <v>0</v>
      </c>
    </row>
    <row r="4695" spans="27:105" x14ac:dyDescent="0.35">
      <c r="AA4695" s="33"/>
      <c r="AB4695" s="33"/>
      <c r="AC4695" s="33"/>
      <c r="AN4695" s="89"/>
      <c r="BL4695" s="42"/>
      <c r="BV4695" s="42"/>
      <c r="BW4695" s="42"/>
      <c r="CY4695" s="19">
        <v>0</v>
      </c>
      <c r="CZ4695" s="19">
        <v>0</v>
      </c>
      <c r="DA4695" s="19">
        <f t="shared" si="127"/>
        <v>0</v>
      </c>
    </row>
    <row r="4696" spans="27:105" x14ac:dyDescent="0.35">
      <c r="AA4696" s="33"/>
      <c r="AB4696" s="33"/>
      <c r="AC4696" s="33"/>
      <c r="AN4696" s="89"/>
      <c r="BL4696" s="42"/>
      <c r="BV4696" s="42"/>
      <c r="BW4696" s="42"/>
      <c r="CY4696" s="19">
        <v>0</v>
      </c>
      <c r="CZ4696" s="19">
        <v>1950.7716321</v>
      </c>
      <c r="DA4696" s="19">
        <f t="shared" si="127"/>
        <v>-1950.7716321</v>
      </c>
    </row>
    <row r="4697" spans="27:105" x14ac:dyDescent="0.35">
      <c r="AA4697" s="33"/>
      <c r="AB4697" s="33"/>
      <c r="AC4697" s="33"/>
      <c r="AN4697" s="89"/>
      <c r="BL4697" s="42"/>
      <c r="BV4697" s="42"/>
      <c r="BW4697" s="42"/>
      <c r="CY4697" s="19">
        <v>0</v>
      </c>
      <c r="CZ4697" s="19">
        <v>1117.61239787</v>
      </c>
      <c r="DA4697" s="19">
        <f t="shared" si="127"/>
        <v>-1117.61239787</v>
      </c>
    </row>
    <row r="4698" spans="27:105" x14ac:dyDescent="0.35">
      <c r="AA4698" s="33"/>
      <c r="AB4698" s="33"/>
      <c r="AC4698" s="33"/>
      <c r="AN4698" s="89"/>
      <c r="BL4698" s="42"/>
      <c r="BV4698" s="42"/>
      <c r="BW4698" s="42"/>
      <c r="CY4698" s="19">
        <v>0</v>
      </c>
      <c r="CZ4698" s="19">
        <v>1832.24290638</v>
      </c>
      <c r="DA4698" s="19">
        <f t="shared" si="127"/>
        <v>-1832.24290638</v>
      </c>
    </row>
    <row r="4699" spans="27:105" x14ac:dyDescent="0.35">
      <c r="AA4699" s="33"/>
      <c r="AB4699" s="33"/>
      <c r="AC4699" s="33"/>
      <c r="AN4699" s="89"/>
      <c r="BL4699" s="42"/>
      <c r="BV4699" s="42"/>
      <c r="BW4699" s="42"/>
      <c r="CY4699" s="19">
        <v>0</v>
      </c>
      <c r="CZ4699" s="19">
        <v>2406.0318276600001</v>
      </c>
      <c r="DA4699" s="19">
        <f t="shared" si="127"/>
        <v>-2406.0318276600001</v>
      </c>
    </row>
    <row r="4700" spans="27:105" x14ac:dyDescent="0.35">
      <c r="AA4700" s="33"/>
      <c r="AB4700" s="33"/>
      <c r="AC4700" s="33"/>
      <c r="AN4700" s="89"/>
      <c r="BL4700" s="42"/>
      <c r="BV4700" s="42"/>
      <c r="BW4700" s="42"/>
      <c r="CY4700" s="19">
        <v>0</v>
      </c>
      <c r="CZ4700" s="19">
        <v>2173.45395745</v>
      </c>
      <c r="DA4700" s="19">
        <f t="shared" si="127"/>
        <v>-2173.45395745</v>
      </c>
    </row>
    <row r="4701" spans="27:105" x14ac:dyDescent="0.35">
      <c r="AA4701" s="33"/>
      <c r="AB4701" s="33"/>
      <c r="AC4701" s="33"/>
      <c r="AN4701" s="89"/>
      <c r="BL4701" s="42"/>
      <c r="BV4701" s="42"/>
      <c r="BW4701" s="42"/>
      <c r="CY4701" s="19">
        <v>0</v>
      </c>
      <c r="CZ4701" s="19">
        <v>954.66988722999997</v>
      </c>
      <c r="DA4701" s="19">
        <f t="shared" si="127"/>
        <v>-954.66988722999997</v>
      </c>
    </row>
    <row r="4702" spans="27:105" x14ac:dyDescent="0.35">
      <c r="AA4702" s="33"/>
      <c r="AB4702" s="33"/>
      <c r="AC4702" s="33"/>
      <c r="AN4702" s="89"/>
      <c r="BL4702" s="42"/>
      <c r="BV4702" s="42"/>
      <c r="BW4702" s="42"/>
      <c r="CY4702" s="19">
        <v>0</v>
      </c>
      <c r="CZ4702" s="19">
        <v>0</v>
      </c>
      <c r="DA4702" s="19">
        <f t="shared" si="127"/>
        <v>0</v>
      </c>
    </row>
    <row r="4703" spans="27:105" x14ac:dyDescent="0.35">
      <c r="AA4703" s="33"/>
      <c r="AB4703" s="33"/>
      <c r="AC4703" s="33"/>
      <c r="AN4703" s="89"/>
      <c r="BL4703" s="42"/>
      <c r="BV4703" s="42"/>
      <c r="BW4703" s="42"/>
      <c r="CY4703" s="19">
        <v>0</v>
      </c>
      <c r="CZ4703" s="19">
        <v>0</v>
      </c>
      <c r="DA4703" s="19">
        <f t="shared" si="127"/>
        <v>0</v>
      </c>
    </row>
    <row r="4704" spans="27:105" x14ac:dyDescent="0.35">
      <c r="AA4704" s="33"/>
      <c r="AB4704" s="33"/>
      <c r="AC4704" s="33"/>
      <c r="AN4704" s="89"/>
      <c r="BL4704" s="42"/>
      <c r="BV4704" s="42"/>
      <c r="BW4704" s="42"/>
      <c r="CY4704" s="19">
        <v>0</v>
      </c>
      <c r="CZ4704" s="19">
        <v>0</v>
      </c>
      <c r="DA4704" s="19">
        <f t="shared" si="127"/>
        <v>0</v>
      </c>
    </row>
    <row r="4705" spans="27:105" x14ac:dyDescent="0.35">
      <c r="AA4705" s="33"/>
      <c r="AB4705" s="33"/>
      <c r="AC4705" s="33"/>
      <c r="AN4705" s="89"/>
      <c r="BL4705" s="42"/>
      <c r="BV4705" s="42"/>
      <c r="BW4705" s="42"/>
      <c r="CY4705" s="19">
        <v>1012.12055319</v>
      </c>
      <c r="CZ4705" s="19">
        <v>0</v>
      </c>
      <c r="DA4705" s="19">
        <f t="shared" si="127"/>
        <v>1012.12055319</v>
      </c>
    </row>
    <row r="4706" spans="27:105" x14ac:dyDescent="0.35">
      <c r="AA4706" s="33"/>
      <c r="AB4706" s="33"/>
      <c r="AC4706" s="33"/>
      <c r="AN4706" s="89"/>
      <c r="BL4706" s="42"/>
      <c r="BV4706" s="42"/>
      <c r="BW4706" s="42"/>
      <c r="CY4706" s="19">
        <v>0</v>
      </c>
      <c r="CZ4706" s="19">
        <v>0</v>
      </c>
      <c r="DA4706" s="19">
        <f t="shared" si="127"/>
        <v>0</v>
      </c>
    </row>
    <row r="4707" spans="27:105" x14ac:dyDescent="0.35">
      <c r="AA4707" s="33"/>
      <c r="AB4707" s="33"/>
      <c r="AC4707" s="33"/>
      <c r="AN4707" s="89"/>
      <c r="BL4707" s="42"/>
      <c r="BV4707" s="42"/>
      <c r="BW4707" s="42"/>
      <c r="CY4707" s="19">
        <v>1801.66584255</v>
      </c>
      <c r="CZ4707" s="19">
        <v>0</v>
      </c>
      <c r="DA4707" s="19">
        <f t="shared" si="127"/>
        <v>1801.66584255</v>
      </c>
    </row>
    <row r="4708" spans="27:105" x14ac:dyDescent="0.35">
      <c r="AA4708" s="33"/>
      <c r="AB4708" s="33"/>
      <c r="AC4708" s="33"/>
      <c r="AN4708" s="89"/>
      <c r="BL4708" s="42"/>
      <c r="BV4708" s="42"/>
      <c r="BW4708" s="42"/>
      <c r="CY4708" s="19">
        <v>221.55012339999999</v>
      </c>
      <c r="CZ4708" s="19">
        <v>0</v>
      </c>
      <c r="DA4708" s="19">
        <f t="shared" si="127"/>
        <v>221.55012339999999</v>
      </c>
    </row>
    <row r="4709" spans="27:105" x14ac:dyDescent="0.35">
      <c r="AA4709" s="33"/>
      <c r="AB4709" s="33"/>
      <c r="AC4709" s="33"/>
      <c r="AN4709" s="89"/>
      <c r="BL4709" s="42"/>
      <c r="BV4709" s="42"/>
      <c r="BW4709" s="42"/>
      <c r="CY4709" s="19">
        <v>0</v>
      </c>
      <c r="CZ4709" s="19">
        <v>0</v>
      </c>
      <c r="DA4709" s="19">
        <f t="shared" si="127"/>
        <v>0</v>
      </c>
    </row>
    <row r="4710" spans="27:105" x14ac:dyDescent="0.35">
      <c r="AA4710" s="33"/>
      <c r="AB4710" s="33"/>
      <c r="AC4710" s="33"/>
      <c r="AN4710" s="89"/>
      <c r="BL4710" s="42"/>
      <c r="BV4710" s="42"/>
      <c r="BW4710" s="42"/>
      <c r="CY4710" s="19">
        <v>0</v>
      </c>
      <c r="CZ4710" s="19">
        <v>0</v>
      </c>
      <c r="DA4710" s="19">
        <f t="shared" si="127"/>
        <v>0</v>
      </c>
    </row>
    <row r="4711" spans="27:105" x14ac:dyDescent="0.35">
      <c r="AA4711" s="33"/>
      <c r="AB4711" s="33"/>
      <c r="AC4711" s="33"/>
      <c r="AN4711" s="89"/>
      <c r="BL4711" s="42"/>
      <c r="BV4711" s="42"/>
      <c r="BW4711" s="42"/>
      <c r="CY4711" s="19">
        <v>0</v>
      </c>
      <c r="CZ4711" s="19">
        <v>0</v>
      </c>
      <c r="DA4711" s="19">
        <f t="shared" si="127"/>
        <v>0</v>
      </c>
    </row>
    <row r="4712" spans="27:105" x14ac:dyDescent="0.35">
      <c r="AA4712" s="33"/>
      <c r="AB4712" s="33"/>
      <c r="AC4712" s="33"/>
      <c r="AN4712" s="89"/>
      <c r="BL4712" s="42"/>
      <c r="BV4712" s="42"/>
      <c r="BW4712" s="42"/>
      <c r="CY4712" s="19">
        <v>2439.17305106</v>
      </c>
      <c r="CZ4712" s="19">
        <v>0</v>
      </c>
      <c r="DA4712" s="19">
        <f t="shared" si="127"/>
        <v>2439.17305106</v>
      </c>
    </row>
    <row r="4713" spans="27:105" x14ac:dyDescent="0.35">
      <c r="AA4713" s="33"/>
      <c r="AB4713" s="33"/>
      <c r="AC4713" s="33"/>
      <c r="AN4713" s="89"/>
      <c r="BL4713" s="42"/>
      <c r="BV4713" s="42"/>
      <c r="BW4713" s="42"/>
      <c r="CY4713" s="19">
        <v>1125.49042979</v>
      </c>
      <c r="CZ4713" s="19">
        <v>0</v>
      </c>
      <c r="DA4713" s="19">
        <f t="shared" si="127"/>
        <v>1125.49042979</v>
      </c>
    </row>
    <row r="4714" spans="27:105" x14ac:dyDescent="0.35">
      <c r="AA4714" s="33"/>
      <c r="AB4714" s="33"/>
      <c r="AC4714" s="33"/>
      <c r="AN4714" s="89"/>
      <c r="BL4714" s="42"/>
      <c r="BV4714" s="42"/>
      <c r="BW4714" s="42"/>
      <c r="CY4714" s="19">
        <v>0</v>
      </c>
      <c r="CZ4714" s="19">
        <v>0</v>
      </c>
      <c r="DA4714" s="19">
        <f t="shared" si="127"/>
        <v>0</v>
      </c>
    </row>
    <row r="4715" spans="27:105" x14ac:dyDescent="0.35">
      <c r="AA4715" s="33"/>
      <c r="AB4715" s="33"/>
      <c r="AC4715" s="33"/>
      <c r="AN4715" s="89"/>
      <c r="BL4715" s="42"/>
      <c r="BV4715" s="42"/>
      <c r="BW4715" s="42"/>
      <c r="CY4715" s="19">
        <v>3000</v>
      </c>
      <c r="CZ4715" s="19">
        <v>0</v>
      </c>
      <c r="DA4715" s="19">
        <f t="shared" si="127"/>
        <v>3000</v>
      </c>
    </row>
    <row r="4716" spans="27:105" x14ac:dyDescent="0.35">
      <c r="AA4716" s="33"/>
      <c r="AB4716" s="33"/>
      <c r="AC4716" s="33"/>
      <c r="AN4716" s="89"/>
      <c r="BL4716" s="42"/>
      <c r="BV4716" s="42"/>
      <c r="BW4716" s="42"/>
      <c r="CY4716" s="19">
        <v>0</v>
      </c>
      <c r="CZ4716" s="19">
        <v>0</v>
      </c>
      <c r="DA4716" s="19">
        <f t="shared" si="127"/>
        <v>0</v>
      </c>
    </row>
    <row r="4717" spans="27:105" x14ac:dyDescent="0.35">
      <c r="AA4717" s="33"/>
      <c r="AB4717" s="33"/>
      <c r="AC4717" s="33"/>
      <c r="AN4717" s="89"/>
      <c r="BL4717" s="42"/>
      <c r="BV4717" s="42"/>
      <c r="BW4717" s="42"/>
      <c r="CY4717" s="19">
        <v>0</v>
      </c>
      <c r="CZ4717" s="19">
        <v>0</v>
      </c>
      <c r="DA4717" s="19">
        <f t="shared" si="127"/>
        <v>0</v>
      </c>
    </row>
    <row r="4718" spans="27:105" x14ac:dyDescent="0.35">
      <c r="AA4718" s="33"/>
      <c r="AB4718" s="33"/>
      <c r="AC4718" s="33"/>
      <c r="AN4718" s="89"/>
      <c r="BL4718" s="42"/>
      <c r="BV4718" s="42"/>
      <c r="BW4718" s="42"/>
      <c r="CY4718" s="19">
        <v>0</v>
      </c>
      <c r="CZ4718" s="19">
        <v>0</v>
      </c>
      <c r="DA4718" s="19">
        <f t="shared" si="127"/>
        <v>0</v>
      </c>
    </row>
    <row r="4719" spans="27:105" x14ac:dyDescent="0.35">
      <c r="AA4719" s="33"/>
      <c r="AB4719" s="33"/>
      <c r="AC4719" s="33"/>
      <c r="AN4719" s="89"/>
      <c r="BL4719" s="42"/>
      <c r="BV4719" s="42"/>
      <c r="BW4719" s="42"/>
      <c r="CY4719" s="19">
        <v>0</v>
      </c>
      <c r="CZ4719" s="19">
        <v>0</v>
      </c>
      <c r="DA4719" s="19">
        <f t="shared" si="127"/>
        <v>0</v>
      </c>
    </row>
    <row r="4720" spans="27:105" x14ac:dyDescent="0.35">
      <c r="AA4720" s="33"/>
      <c r="AB4720" s="33"/>
      <c r="AC4720" s="33"/>
      <c r="AN4720" s="89"/>
      <c r="BL4720" s="42"/>
      <c r="BV4720" s="42"/>
      <c r="BW4720" s="42"/>
      <c r="CY4720" s="19">
        <v>0</v>
      </c>
      <c r="CZ4720" s="19">
        <v>1371.4611851100001</v>
      </c>
      <c r="DA4720" s="19">
        <f t="shared" si="127"/>
        <v>-1371.4611851100001</v>
      </c>
    </row>
    <row r="4721" spans="27:105" x14ac:dyDescent="0.35">
      <c r="AA4721" s="33"/>
      <c r="AB4721" s="33"/>
      <c r="AC4721" s="33"/>
      <c r="AN4721" s="89"/>
      <c r="BL4721" s="42"/>
      <c r="BV4721" s="42"/>
      <c r="BW4721" s="42"/>
      <c r="CY4721" s="19">
        <v>0</v>
      </c>
      <c r="CZ4721" s="19">
        <v>1588.76079787</v>
      </c>
      <c r="DA4721" s="19">
        <f t="shared" si="127"/>
        <v>-1588.76079787</v>
      </c>
    </row>
    <row r="4722" spans="27:105" x14ac:dyDescent="0.35">
      <c r="AA4722" s="33"/>
      <c r="AB4722" s="33"/>
      <c r="AC4722" s="33"/>
      <c r="AN4722" s="89"/>
      <c r="BL4722" s="42"/>
      <c r="BV4722" s="42"/>
      <c r="BW4722" s="42"/>
      <c r="CY4722" s="19">
        <v>0</v>
      </c>
      <c r="CZ4722" s="19">
        <v>2803.3060063799999</v>
      </c>
      <c r="DA4722" s="19">
        <f t="shared" si="127"/>
        <v>-2803.3060063799999</v>
      </c>
    </row>
    <row r="4723" spans="27:105" x14ac:dyDescent="0.35">
      <c r="AA4723" s="33"/>
      <c r="AB4723" s="33"/>
      <c r="AC4723" s="33"/>
      <c r="AN4723" s="89"/>
      <c r="BL4723" s="42"/>
      <c r="BV4723" s="42"/>
      <c r="BW4723" s="42"/>
      <c r="CY4723" s="19">
        <v>0</v>
      </c>
      <c r="CZ4723" s="19">
        <v>2186.51656189</v>
      </c>
      <c r="DA4723" s="19">
        <f t="shared" si="127"/>
        <v>-2186.51656189</v>
      </c>
    </row>
    <row r="4724" spans="27:105" x14ac:dyDescent="0.35">
      <c r="AA4724" s="33"/>
      <c r="AB4724" s="33"/>
      <c r="AC4724" s="33"/>
      <c r="AN4724" s="89"/>
      <c r="BL4724" s="42"/>
      <c r="BV4724" s="42"/>
      <c r="BW4724" s="42"/>
      <c r="CY4724" s="19">
        <v>0</v>
      </c>
      <c r="CZ4724" s="19">
        <v>2484.7380574499998</v>
      </c>
      <c r="DA4724" s="19">
        <f t="shared" si="127"/>
        <v>-2484.7380574499998</v>
      </c>
    </row>
    <row r="4725" spans="27:105" x14ac:dyDescent="0.35">
      <c r="AA4725" s="33"/>
      <c r="AB4725" s="33"/>
      <c r="AC4725" s="33"/>
      <c r="AN4725" s="89"/>
      <c r="BL4725" s="42"/>
      <c r="BV4725" s="42"/>
      <c r="BW4725" s="42"/>
      <c r="CY4725" s="19">
        <v>0</v>
      </c>
      <c r="CZ4725" s="19">
        <v>0</v>
      </c>
      <c r="DA4725" s="19">
        <f t="shared" si="127"/>
        <v>0</v>
      </c>
    </row>
    <row r="4726" spans="27:105" x14ac:dyDescent="0.35">
      <c r="AA4726" s="33"/>
      <c r="AB4726" s="33"/>
      <c r="AC4726" s="33"/>
      <c r="AN4726" s="89"/>
      <c r="BL4726" s="42"/>
      <c r="BV4726" s="42"/>
      <c r="BW4726" s="42"/>
      <c r="CY4726" s="19">
        <v>0</v>
      </c>
      <c r="CZ4726" s="19">
        <v>0</v>
      </c>
      <c r="DA4726" s="19">
        <f t="shared" si="127"/>
        <v>0</v>
      </c>
    </row>
    <row r="4727" spans="27:105" x14ac:dyDescent="0.35">
      <c r="AA4727" s="33"/>
      <c r="AB4727" s="33"/>
      <c r="AC4727" s="33"/>
      <c r="AN4727" s="89"/>
      <c r="BL4727" s="42"/>
      <c r="BV4727" s="42"/>
      <c r="BW4727" s="42"/>
      <c r="CY4727" s="19">
        <v>0</v>
      </c>
      <c r="CZ4727" s="19">
        <v>0</v>
      </c>
      <c r="DA4727" s="19">
        <f t="shared" si="127"/>
        <v>0</v>
      </c>
    </row>
    <row r="4728" spans="27:105" x14ac:dyDescent="0.35">
      <c r="AA4728" s="33"/>
      <c r="AB4728" s="33"/>
      <c r="AC4728" s="33"/>
      <c r="AN4728" s="89"/>
      <c r="BL4728" s="42"/>
      <c r="BV4728" s="42"/>
      <c r="BW4728" s="42"/>
      <c r="CY4728" s="19">
        <v>0</v>
      </c>
      <c r="CZ4728" s="19">
        <v>0</v>
      </c>
      <c r="DA4728" s="19">
        <f t="shared" si="127"/>
        <v>0</v>
      </c>
    </row>
    <row r="4729" spans="27:105" x14ac:dyDescent="0.35">
      <c r="AA4729" s="33"/>
      <c r="AB4729" s="33"/>
      <c r="AC4729" s="33"/>
      <c r="AN4729" s="89"/>
      <c r="BL4729" s="42"/>
      <c r="BV4729" s="42"/>
      <c r="BW4729" s="42"/>
      <c r="CY4729" s="19">
        <v>0</v>
      </c>
      <c r="CZ4729" s="19">
        <v>0</v>
      </c>
      <c r="DA4729" s="19">
        <f t="shared" si="127"/>
        <v>0</v>
      </c>
    </row>
    <row r="4730" spans="27:105" x14ac:dyDescent="0.35">
      <c r="AA4730" s="33"/>
      <c r="AB4730" s="33"/>
      <c r="AC4730" s="33"/>
      <c r="AN4730" s="89"/>
      <c r="BL4730" s="42"/>
      <c r="BV4730" s="42"/>
      <c r="BW4730" s="42"/>
      <c r="CY4730" s="19">
        <v>439.78672340000003</v>
      </c>
      <c r="CZ4730" s="19">
        <v>0</v>
      </c>
      <c r="DA4730" s="19">
        <f t="shared" si="127"/>
        <v>439.78672340000003</v>
      </c>
    </row>
    <row r="4731" spans="27:105" x14ac:dyDescent="0.35">
      <c r="AA4731" s="33"/>
      <c r="AB4731" s="33"/>
      <c r="AC4731" s="33"/>
      <c r="AN4731" s="89"/>
      <c r="BL4731" s="42"/>
      <c r="BV4731" s="42"/>
      <c r="BW4731" s="42"/>
      <c r="CY4731" s="19">
        <v>519.48944255000004</v>
      </c>
      <c r="CZ4731" s="19">
        <v>0</v>
      </c>
      <c r="DA4731" s="19">
        <f t="shared" si="127"/>
        <v>519.48944255000004</v>
      </c>
    </row>
    <row r="4732" spans="27:105" x14ac:dyDescent="0.35">
      <c r="AA4732" s="33"/>
      <c r="AB4732" s="33"/>
      <c r="AC4732" s="33"/>
      <c r="AN4732" s="89"/>
      <c r="BL4732" s="42"/>
      <c r="BV4732" s="42"/>
      <c r="BW4732" s="42"/>
      <c r="CY4732" s="19">
        <v>803.42512339999996</v>
      </c>
      <c r="CZ4732" s="19">
        <v>0</v>
      </c>
      <c r="DA4732" s="19">
        <f t="shared" si="127"/>
        <v>803.42512339999996</v>
      </c>
    </row>
    <row r="4733" spans="27:105" x14ac:dyDescent="0.35">
      <c r="AA4733" s="33"/>
      <c r="AB4733" s="33"/>
      <c r="AC4733" s="33"/>
      <c r="AN4733" s="89"/>
      <c r="BL4733" s="42"/>
      <c r="BV4733" s="42"/>
      <c r="BW4733" s="42"/>
      <c r="CY4733" s="19">
        <v>3000</v>
      </c>
      <c r="CZ4733" s="19">
        <v>0</v>
      </c>
      <c r="DA4733" s="19">
        <f t="shared" si="127"/>
        <v>3000</v>
      </c>
    </row>
    <row r="4734" spans="27:105" x14ac:dyDescent="0.35">
      <c r="AA4734" s="33"/>
      <c r="AB4734" s="33"/>
      <c r="AC4734" s="33"/>
      <c r="AN4734" s="89"/>
      <c r="BL4734" s="42"/>
      <c r="BV4734" s="42"/>
      <c r="BW4734" s="42"/>
      <c r="CY4734" s="19">
        <v>687.37301276999995</v>
      </c>
      <c r="CZ4734" s="19">
        <v>0</v>
      </c>
      <c r="DA4734" s="19">
        <f t="shared" si="127"/>
        <v>687.37301276999995</v>
      </c>
    </row>
    <row r="4735" spans="27:105" x14ac:dyDescent="0.35">
      <c r="AA4735" s="33"/>
      <c r="AB4735" s="33"/>
      <c r="AC4735" s="33"/>
      <c r="AN4735" s="89"/>
      <c r="BL4735" s="42"/>
      <c r="BV4735" s="42"/>
      <c r="BW4735" s="42"/>
      <c r="CY4735" s="19">
        <v>407.47851915000001</v>
      </c>
      <c r="CZ4735" s="19">
        <v>0</v>
      </c>
      <c r="DA4735" s="19">
        <f t="shared" si="127"/>
        <v>407.47851915000001</v>
      </c>
    </row>
    <row r="4736" spans="27:105" x14ac:dyDescent="0.35">
      <c r="AA4736" s="33"/>
      <c r="AB4736" s="33"/>
      <c r="AC4736" s="33"/>
      <c r="AN4736" s="89"/>
      <c r="BL4736" s="42"/>
      <c r="BV4736" s="42"/>
      <c r="BW4736" s="42"/>
      <c r="CY4736" s="19">
        <v>392.12425106000001</v>
      </c>
      <c r="CZ4736" s="19">
        <v>0</v>
      </c>
      <c r="DA4736" s="19">
        <f t="shared" si="127"/>
        <v>392.12425106000001</v>
      </c>
    </row>
    <row r="4737" spans="27:105" x14ac:dyDescent="0.35">
      <c r="AA4737" s="33"/>
      <c r="AB4737" s="33"/>
      <c r="AC4737" s="33"/>
      <c r="AN4737" s="89"/>
      <c r="BL4737" s="42"/>
      <c r="BV4737" s="42"/>
      <c r="BW4737" s="42"/>
      <c r="CY4737" s="19">
        <v>3000</v>
      </c>
      <c r="CZ4737" s="19">
        <v>0</v>
      </c>
      <c r="DA4737" s="19">
        <f t="shared" si="127"/>
        <v>3000</v>
      </c>
    </row>
    <row r="4738" spans="27:105" x14ac:dyDescent="0.35">
      <c r="AA4738" s="33"/>
      <c r="AB4738" s="33"/>
      <c r="AC4738" s="33"/>
      <c r="AN4738" s="89"/>
      <c r="BL4738" s="42"/>
      <c r="BV4738" s="42"/>
      <c r="BW4738" s="42"/>
      <c r="CY4738" s="19">
        <v>350.32292766</v>
      </c>
      <c r="CZ4738" s="19">
        <v>0</v>
      </c>
      <c r="DA4738" s="19">
        <f t="shared" si="127"/>
        <v>350.32292766</v>
      </c>
    </row>
    <row r="4739" spans="27:105" x14ac:dyDescent="0.35">
      <c r="AA4739" s="33"/>
      <c r="AB4739" s="33"/>
      <c r="AC4739" s="33"/>
      <c r="AN4739" s="89"/>
      <c r="BL4739" s="42"/>
      <c r="BV4739" s="42"/>
      <c r="BW4739" s="42"/>
      <c r="CY4739" s="19">
        <v>0</v>
      </c>
      <c r="CZ4739" s="19">
        <v>0</v>
      </c>
      <c r="DA4739" s="19">
        <f t="shared" si="127"/>
        <v>0</v>
      </c>
    </row>
    <row r="4740" spans="27:105" x14ac:dyDescent="0.35">
      <c r="AA4740" s="33"/>
      <c r="AB4740" s="33"/>
      <c r="AC4740" s="33"/>
      <c r="AN4740" s="89"/>
      <c r="BL4740" s="42"/>
      <c r="BV4740" s="42"/>
      <c r="BW4740" s="42"/>
      <c r="CY4740" s="19">
        <v>0</v>
      </c>
      <c r="CZ4740" s="19">
        <v>0</v>
      </c>
      <c r="DA4740" s="19">
        <f t="shared" si="127"/>
        <v>0</v>
      </c>
    </row>
    <row r="4741" spans="27:105" x14ac:dyDescent="0.35">
      <c r="AA4741" s="33"/>
      <c r="AB4741" s="33"/>
      <c r="AC4741" s="33"/>
      <c r="AN4741" s="89"/>
      <c r="BL4741" s="42"/>
      <c r="BV4741" s="42"/>
      <c r="BW4741" s="42"/>
      <c r="CY4741" s="19">
        <v>0</v>
      </c>
      <c r="CZ4741" s="19">
        <v>0</v>
      </c>
      <c r="DA4741" s="19">
        <f t="shared" si="127"/>
        <v>0</v>
      </c>
    </row>
    <row r="4742" spans="27:105" x14ac:dyDescent="0.35">
      <c r="AA4742" s="33"/>
      <c r="AB4742" s="33"/>
      <c r="AC4742" s="33"/>
      <c r="AN4742" s="89"/>
      <c r="BL4742" s="42"/>
      <c r="BV4742" s="42"/>
      <c r="BW4742" s="42"/>
      <c r="CY4742" s="19">
        <v>0</v>
      </c>
      <c r="CZ4742" s="19">
        <v>996.82392996999999</v>
      </c>
      <c r="DA4742" s="19">
        <f t="shared" ref="DA4742:DA4805" si="128">CY4742-CZ4742</f>
        <v>-996.82392996999999</v>
      </c>
    </row>
    <row r="4743" spans="27:105" x14ac:dyDescent="0.35">
      <c r="AA4743" s="33"/>
      <c r="AB4743" s="33"/>
      <c r="AC4743" s="33"/>
      <c r="AN4743" s="89"/>
      <c r="BL4743" s="42"/>
      <c r="BV4743" s="42"/>
      <c r="BW4743" s="42"/>
      <c r="CY4743" s="19">
        <v>0</v>
      </c>
      <c r="CZ4743" s="19">
        <v>3000</v>
      </c>
      <c r="DA4743" s="19">
        <f t="shared" si="128"/>
        <v>-3000</v>
      </c>
    </row>
    <row r="4744" spans="27:105" x14ac:dyDescent="0.35">
      <c r="AA4744" s="33"/>
      <c r="AB4744" s="33"/>
      <c r="AC4744" s="33"/>
      <c r="AN4744" s="89"/>
      <c r="BL4744" s="42"/>
      <c r="BV4744" s="42"/>
      <c r="BW4744" s="42"/>
      <c r="CY4744" s="19">
        <v>0</v>
      </c>
      <c r="CZ4744" s="19">
        <v>1258.35268511</v>
      </c>
      <c r="DA4744" s="19">
        <f t="shared" si="128"/>
        <v>-1258.35268511</v>
      </c>
    </row>
    <row r="4745" spans="27:105" x14ac:dyDescent="0.35">
      <c r="AA4745" s="33"/>
      <c r="AB4745" s="33"/>
      <c r="AC4745" s="33"/>
      <c r="AN4745" s="89"/>
      <c r="BL4745" s="42"/>
      <c r="BV4745" s="42"/>
      <c r="BW4745" s="42"/>
      <c r="CY4745" s="19">
        <v>0</v>
      </c>
      <c r="CZ4745" s="19">
        <v>3000</v>
      </c>
      <c r="DA4745" s="19">
        <f t="shared" si="128"/>
        <v>-3000</v>
      </c>
    </row>
    <row r="4746" spans="27:105" x14ac:dyDescent="0.35">
      <c r="AA4746" s="33"/>
      <c r="AB4746" s="33"/>
      <c r="AC4746" s="33"/>
      <c r="AN4746" s="89"/>
      <c r="BL4746" s="42"/>
      <c r="BV4746" s="42"/>
      <c r="BW4746" s="42"/>
      <c r="CY4746" s="19">
        <v>0</v>
      </c>
      <c r="CZ4746" s="19">
        <v>457.97540637999998</v>
      </c>
      <c r="DA4746" s="19">
        <f t="shared" si="128"/>
        <v>-457.97540637999998</v>
      </c>
    </row>
    <row r="4747" spans="27:105" x14ac:dyDescent="0.35">
      <c r="AA4747" s="33"/>
      <c r="AB4747" s="33"/>
      <c r="AC4747" s="33"/>
      <c r="AN4747" s="89"/>
      <c r="BL4747" s="42"/>
      <c r="BV4747" s="42"/>
      <c r="BW4747" s="42"/>
      <c r="CY4747" s="19">
        <v>0</v>
      </c>
      <c r="CZ4747" s="19">
        <v>0</v>
      </c>
      <c r="DA4747" s="19">
        <f t="shared" si="128"/>
        <v>0</v>
      </c>
    </row>
    <row r="4748" spans="27:105" x14ac:dyDescent="0.35">
      <c r="AA4748" s="33"/>
      <c r="AB4748" s="33"/>
      <c r="AC4748" s="33"/>
      <c r="AN4748" s="89"/>
      <c r="BL4748" s="42"/>
      <c r="BV4748" s="42"/>
      <c r="BW4748" s="42"/>
      <c r="CY4748" s="19">
        <v>0</v>
      </c>
      <c r="CZ4748" s="19">
        <v>0</v>
      </c>
      <c r="DA4748" s="19">
        <f t="shared" si="128"/>
        <v>0</v>
      </c>
    </row>
    <row r="4749" spans="27:105" x14ac:dyDescent="0.35">
      <c r="AA4749" s="33"/>
      <c r="AB4749" s="33"/>
      <c r="AC4749" s="33"/>
      <c r="AN4749" s="89"/>
      <c r="BL4749" s="42"/>
      <c r="BV4749" s="42"/>
      <c r="BW4749" s="42"/>
      <c r="CY4749" s="19">
        <v>0</v>
      </c>
      <c r="CZ4749" s="19">
        <v>1721.6305872299999</v>
      </c>
      <c r="DA4749" s="19">
        <f t="shared" si="128"/>
        <v>-1721.6305872299999</v>
      </c>
    </row>
    <row r="4750" spans="27:105" x14ac:dyDescent="0.35">
      <c r="AA4750" s="33"/>
      <c r="AB4750" s="33"/>
      <c r="AC4750" s="33"/>
      <c r="AN4750" s="89"/>
      <c r="BL4750" s="42"/>
      <c r="BV4750" s="42"/>
      <c r="BW4750" s="42"/>
      <c r="CY4750" s="19">
        <v>0</v>
      </c>
      <c r="CZ4750" s="19">
        <v>0</v>
      </c>
      <c r="DA4750" s="19">
        <f t="shared" si="128"/>
        <v>0</v>
      </c>
    </row>
    <row r="4751" spans="27:105" x14ac:dyDescent="0.35">
      <c r="AA4751" s="33"/>
      <c r="AB4751" s="33"/>
      <c r="AC4751" s="33"/>
      <c r="AN4751" s="89"/>
      <c r="BL4751" s="42"/>
      <c r="BV4751" s="42"/>
      <c r="BW4751" s="42"/>
      <c r="CY4751" s="19">
        <v>0</v>
      </c>
      <c r="CZ4751" s="19">
        <v>0</v>
      </c>
      <c r="DA4751" s="19">
        <f t="shared" si="128"/>
        <v>0</v>
      </c>
    </row>
    <row r="4752" spans="27:105" x14ac:dyDescent="0.35">
      <c r="AA4752" s="33"/>
      <c r="AB4752" s="33"/>
      <c r="AC4752" s="33"/>
      <c r="AN4752" s="89"/>
      <c r="BL4752" s="42"/>
      <c r="BV4752" s="42"/>
      <c r="BW4752" s="42"/>
      <c r="CY4752" s="19">
        <v>0</v>
      </c>
      <c r="CZ4752" s="19">
        <v>0</v>
      </c>
      <c r="DA4752" s="19">
        <f t="shared" si="128"/>
        <v>0</v>
      </c>
    </row>
    <row r="4753" spans="27:105" x14ac:dyDescent="0.35">
      <c r="AA4753" s="33"/>
      <c r="AB4753" s="33"/>
      <c r="AC4753" s="33"/>
      <c r="AN4753" s="89"/>
      <c r="BL4753" s="42"/>
      <c r="BV4753" s="42"/>
      <c r="BW4753" s="42"/>
      <c r="CY4753" s="19">
        <v>0</v>
      </c>
      <c r="CZ4753" s="19">
        <v>0</v>
      </c>
      <c r="DA4753" s="19">
        <f t="shared" si="128"/>
        <v>0</v>
      </c>
    </row>
    <row r="4754" spans="27:105" x14ac:dyDescent="0.35">
      <c r="AA4754" s="33"/>
      <c r="AB4754" s="33"/>
      <c r="AC4754" s="33"/>
      <c r="AN4754" s="89"/>
      <c r="BL4754" s="42"/>
      <c r="BV4754" s="42"/>
      <c r="BW4754" s="42"/>
      <c r="CY4754" s="19">
        <v>0</v>
      </c>
      <c r="CZ4754" s="19">
        <v>0</v>
      </c>
      <c r="DA4754" s="19">
        <f t="shared" si="128"/>
        <v>0</v>
      </c>
    </row>
    <row r="4755" spans="27:105" x14ac:dyDescent="0.35">
      <c r="AA4755" s="33"/>
      <c r="AB4755" s="33"/>
      <c r="AC4755" s="33"/>
      <c r="AN4755" s="89"/>
      <c r="BL4755" s="42"/>
      <c r="BV4755" s="42"/>
      <c r="BW4755" s="42"/>
      <c r="CY4755" s="19">
        <v>1120.91678981</v>
      </c>
      <c r="CZ4755" s="19">
        <v>0</v>
      </c>
      <c r="DA4755" s="19">
        <f t="shared" si="128"/>
        <v>1120.91678981</v>
      </c>
    </row>
    <row r="4756" spans="27:105" x14ac:dyDescent="0.35">
      <c r="AA4756" s="33"/>
      <c r="AB4756" s="33"/>
      <c r="AC4756" s="33"/>
      <c r="AN4756" s="89"/>
      <c r="BL4756" s="42"/>
      <c r="BV4756" s="42"/>
      <c r="BW4756" s="42"/>
      <c r="CY4756" s="19">
        <v>1303.20678591</v>
      </c>
      <c r="CZ4756" s="19">
        <v>0</v>
      </c>
      <c r="DA4756" s="19">
        <f t="shared" si="128"/>
        <v>1303.20678591</v>
      </c>
    </row>
    <row r="4757" spans="27:105" x14ac:dyDescent="0.35">
      <c r="AA4757" s="33"/>
      <c r="AB4757" s="33"/>
      <c r="AC4757" s="33"/>
      <c r="AN4757" s="89"/>
      <c r="BL4757" s="42"/>
      <c r="BV4757" s="42"/>
      <c r="BW4757" s="42"/>
      <c r="CY4757" s="19">
        <v>0</v>
      </c>
      <c r="CZ4757" s="19">
        <v>0</v>
      </c>
      <c r="DA4757" s="19">
        <f t="shared" si="128"/>
        <v>0</v>
      </c>
    </row>
    <row r="4758" spans="27:105" x14ac:dyDescent="0.35">
      <c r="AA4758" s="33"/>
      <c r="AB4758" s="33"/>
      <c r="AC4758" s="33"/>
      <c r="AN4758" s="89"/>
      <c r="BL4758" s="42"/>
      <c r="BV4758" s="42"/>
      <c r="BW4758" s="42"/>
      <c r="CY4758" s="19">
        <v>0</v>
      </c>
      <c r="CZ4758" s="19">
        <v>0</v>
      </c>
      <c r="DA4758" s="19">
        <f t="shared" si="128"/>
        <v>0</v>
      </c>
    </row>
    <row r="4759" spans="27:105" x14ac:dyDescent="0.35">
      <c r="AA4759" s="33"/>
      <c r="AB4759" s="33"/>
      <c r="AC4759" s="33"/>
      <c r="AN4759" s="89"/>
      <c r="BL4759" s="42"/>
      <c r="BV4759" s="42"/>
      <c r="BW4759" s="42"/>
      <c r="CY4759" s="19">
        <v>0</v>
      </c>
      <c r="CZ4759" s="19">
        <v>0</v>
      </c>
      <c r="DA4759" s="19">
        <f t="shared" si="128"/>
        <v>0</v>
      </c>
    </row>
    <row r="4760" spans="27:105" x14ac:dyDescent="0.35">
      <c r="AA4760" s="33"/>
      <c r="AB4760" s="33"/>
      <c r="AC4760" s="33"/>
      <c r="AN4760" s="89"/>
      <c r="BL4760" s="42"/>
      <c r="BV4760" s="42"/>
      <c r="BW4760" s="42"/>
      <c r="CY4760" s="19">
        <v>0</v>
      </c>
      <c r="CZ4760" s="19">
        <v>0</v>
      </c>
      <c r="DA4760" s="19">
        <f t="shared" si="128"/>
        <v>0</v>
      </c>
    </row>
    <row r="4761" spans="27:105" x14ac:dyDescent="0.35">
      <c r="AA4761" s="33"/>
      <c r="AB4761" s="33"/>
      <c r="AC4761" s="33"/>
      <c r="AN4761" s="89"/>
      <c r="BL4761" s="42"/>
      <c r="BV4761" s="42"/>
      <c r="BW4761" s="42"/>
      <c r="CY4761" s="19">
        <v>1995.3732489700001</v>
      </c>
      <c r="CZ4761" s="19">
        <v>0</v>
      </c>
      <c r="DA4761" s="19">
        <f t="shared" si="128"/>
        <v>1995.3732489700001</v>
      </c>
    </row>
    <row r="4762" spans="27:105" x14ac:dyDescent="0.35">
      <c r="AA4762" s="33"/>
      <c r="AB4762" s="33"/>
      <c r="AC4762" s="33"/>
      <c r="AN4762" s="89"/>
      <c r="BL4762" s="42"/>
      <c r="BV4762" s="42"/>
      <c r="BW4762" s="42"/>
      <c r="CY4762" s="19">
        <v>3000</v>
      </c>
      <c r="CZ4762" s="19">
        <v>0</v>
      </c>
      <c r="DA4762" s="19">
        <f t="shared" si="128"/>
        <v>3000</v>
      </c>
    </row>
    <row r="4763" spans="27:105" x14ac:dyDescent="0.35">
      <c r="AA4763" s="33"/>
      <c r="AB4763" s="33"/>
      <c r="AC4763" s="33"/>
      <c r="AN4763" s="89"/>
      <c r="BL4763" s="42"/>
      <c r="BV4763" s="42"/>
      <c r="BW4763" s="42"/>
      <c r="CY4763" s="19">
        <v>2180.5031753200001</v>
      </c>
      <c r="CZ4763" s="19">
        <v>0</v>
      </c>
      <c r="DA4763" s="19">
        <f t="shared" si="128"/>
        <v>2180.5031753200001</v>
      </c>
    </row>
    <row r="4764" spans="27:105" x14ac:dyDescent="0.35">
      <c r="AA4764" s="33"/>
      <c r="AB4764" s="33"/>
      <c r="AC4764" s="33"/>
      <c r="AN4764" s="89"/>
      <c r="BL4764" s="42"/>
      <c r="BV4764" s="42"/>
      <c r="BW4764" s="42"/>
      <c r="CY4764" s="19">
        <v>0</v>
      </c>
      <c r="CZ4764" s="19">
        <v>0</v>
      </c>
      <c r="DA4764" s="19">
        <f t="shared" si="128"/>
        <v>0</v>
      </c>
    </row>
    <row r="4765" spans="27:105" x14ac:dyDescent="0.35">
      <c r="AA4765" s="33"/>
      <c r="AB4765" s="33"/>
      <c r="AC4765" s="33"/>
      <c r="AN4765" s="89"/>
      <c r="BL4765" s="42"/>
      <c r="BV4765" s="42"/>
      <c r="BW4765" s="42"/>
      <c r="CY4765" s="19">
        <v>0</v>
      </c>
      <c r="CZ4765" s="19">
        <v>0</v>
      </c>
      <c r="DA4765" s="19">
        <f t="shared" si="128"/>
        <v>0</v>
      </c>
    </row>
    <row r="4766" spans="27:105" x14ac:dyDescent="0.35">
      <c r="AA4766" s="33"/>
      <c r="AB4766" s="33"/>
      <c r="AC4766" s="33"/>
      <c r="AN4766" s="89"/>
      <c r="BL4766" s="42"/>
      <c r="BV4766" s="42"/>
      <c r="BW4766" s="42"/>
      <c r="CY4766" s="19">
        <v>0</v>
      </c>
      <c r="CZ4766" s="19">
        <v>0</v>
      </c>
      <c r="DA4766" s="19">
        <f t="shared" si="128"/>
        <v>0</v>
      </c>
    </row>
    <row r="4767" spans="27:105" x14ac:dyDescent="0.35">
      <c r="AA4767" s="33"/>
      <c r="AB4767" s="33"/>
      <c r="AC4767" s="33"/>
      <c r="AN4767" s="89"/>
      <c r="BL4767" s="42"/>
      <c r="BV4767" s="42"/>
      <c r="BW4767" s="42"/>
      <c r="CY4767" s="19">
        <v>0</v>
      </c>
      <c r="CZ4767" s="19">
        <v>1183.6054978699999</v>
      </c>
      <c r="DA4767" s="19">
        <f t="shared" si="128"/>
        <v>-1183.6054978699999</v>
      </c>
    </row>
    <row r="4768" spans="27:105" x14ac:dyDescent="0.35">
      <c r="AA4768" s="33"/>
      <c r="AB4768" s="33"/>
      <c r="AC4768" s="33"/>
      <c r="AN4768" s="89"/>
      <c r="BL4768" s="42"/>
      <c r="BV4768" s="42"/>
      <c r="BW4768" s="42"/>
      <c r="CY4768" s="19">
        <v>0</v>
      </c>
      <c r="CZ4768" s="19">
        <v>0</v>
      </c>
      <c r="DA4768" s="19">
        <f t="shared" si="128"/>
        <v>0</v>
      </c>
    </row>
    <row r="4769" spans="27:105" x14ac:dyDescent="0.35">
      <c r="AA4769" s="33"/>
      <c r="AB4769" s="33"/>
      <c r="AC4769" s="33"/>
      <c r="AN4769" s="89"/>
      <c r="BL4769" s="42"/>
      <c r="BV4769" s="42"/>
      <c r="BW4769" s="42"/>
      <c r="CY4769" s="19">
        <v>0</v>
      </c>
      <c r="CZ4769" s="19">
        <v>1142.0404311699999</v>
      </c>
      <c r="DA4769" s="19">
        <f t="shared" si="128"/>
        <v>-1142.0404311699999</v>
      </c>
    </row>
    <row r="4770" spans="27:105" x14ac:dyDescent="0.35">
      <c r="AA4770" s="33"/>
      <c r="AB4770" s="33"/>
      <c r="AC4770" s="33"/>
      <c r="AN4770" s="89"/>
      <c r="BL4770" s="42"/>
      <c r="BV4770" s="42"/>
      <c r="BW4770" s="42"/>
      <c r="CY4770" s="19">
        <v>0</v>
      </c>
      <c r="CZ4770" s="19">
        <v>2631.59630638</v>
      </c>
      <c r="DA4770" s="19">
        <f t="shared" si="128"/>
        <v>-2631.59630638</v>
      </c>
    </row>
    <row r="4771" spans="27:105" x14ac:dyDescent="0.35">
      <c r="AA4771" s="33"/>
      <c r="AB4771" s="33"/>
      <c r="AC4771" s="33"/>
      <c r="AN4771" s="89"/>
      <c r="BL4771" s="42"/>
      <c r="BV4771" s="42"/>
      <c r="BW4771" s="42"/>
      <c r="CY4771" s="19">
        <v>83.360186170000006</v>
      </c>
      <c r="CZ4771" s="19">
        <v>2916.6398138300001</v>
      </c>
      <c r="DA4771" s="19">
        <f t="shared" si="128"/>
        <v>-2833.2796276600002</v>
      </c>
    </row>
    <row r="4772" spans="27:105" x14ac:dyDescent="0.35">
      <c r="AA4772" s="33"/>
      <c r="AB4772" s="33"/>
      <c r="AC4772" s="33"/>
      <c r="AN4772" s="89"/>
      <c r="BL4772" s="42"/>
      <c r="BV4772" s="42"/>
      <c r="BW4772" s="42"/>
      <c r="CY4772" s="19">
        <v>0</v>
      </c>
      <c r="CZ4772" s="19">
        <v>2651.5094574499999</v>
      </c>
      <c r="DA4772" s="19">
        <f t="shared" si="128"/>
        <v>-2651.5094574499999</v>
      </c>
    </row>
    <row r="4773" spans="27:105" x14ac:dyDescent="0.35">
      <c r="AA4773" s="33"/>
      <c r="AB4773" s="33"/>
      <c r="AC4773" s="33"/>
      <c r="AN4773" s="89"/>
      <c r="BL4773" s="42"/>
      <c r="BV4773" s="42"/>
      <c r="BW4773" s="42"/>
      <c r="CY4773" s="19">
        <v>0</v>
      </c>
      <c r="CZ4773" s="19">
        <v>0</v>
      </c>
      <c r="DA4773" s="19">
        <f t="shared" si="128"/>
        <v>0</v>
      </c>
    </row>
    <row r="4774" spans="27:105" x14ac:dyDescent="0.35">
      <c r="AA4774" s="33"/>
      <c r="AB4774" s="33"/>
      <c r="AC4774" s="33"/>
      <c r="AN4774" s="89"/>
      <c r="BL4774" s="42"/>
      <c r="BV4774" s="42"/>
      <c r="BW4774" s="42"/>
      <c r="CY4774" s="19">
        <v>0</v>
      </c>
      <c r="CZ4774" s="19">
        <v>0</v>
      </c>
      <c r="DA4774" s="19">
        <f t="shared" si="128"/>
        <v>0</v>
      </c>
    </row>
    <row r="4775" spans="27:105" x14ac:dyDescent="0.35">
      <c r="AA4775" s="33"/>
      <c r="AB4775" s="33"/>
      <c r="AC4775" s="33"/>
      <c r="AN4775" s="89"/>
      <c r="BL4775" s="42"/>
      <c r="BV4775" s="42"/>
      <c r="BW4775" s="42"/>
      <c r="CY4775" s="19">
        <v>0</v>
      </c>
      <c r="CZ4775" s="19">
        <v>0</v>
      </c>
      <c r="DA4775" s="19">
        <f t="shared" si="128"/>
        <v>0</v>
      </c>
    </row>
    <row r="4776" spans="27:105" x14ac:dyDescent="0.35">
      <c r="AA4776" s="33"/>
      <c r="AB4776" s="33"/>
      <c r="AC4776" s="33"/>
      <c r="AN4776" s="89"/>
      <c r="BL4776" s="42"/>
      <c r="BV4776" s="42"/>
      <c r="BW4776" s="42"/>
      <c r="CY4776" s="19">
        <v>0</v>
      </c>
      <c r="CZ4776" s="19">
        <v>0</v>
      </c>
      <c r="DA4776" s="19">
        <f t="shared" si="128"/>
        <v>0</v>
      </c>
    </row>
    <row r="4777" spans="27:105" x14ac:dyDescent="0.35">
      <c r="AA4777" s="33"/>
      <c r="AB4777" s="33"/>
      <c r="AC4777" s="33"/>
      <c r="AN4777" s="89"/>
      <c r="BL4777" s="42"/>
      <c r="BV4777" s="42"/>
      <c r="BW4777" s="42"/>
      <c r="CY4777" s="19">
        <v>0</v>
      </c>
      <c r="CZ4777" s="19">
        <v>0</v>
      </c>
      <c r="DA4777" s="19">
        <f t="shared" si="128"/>
        <v>0</v>
      </c>
    </row>
    <row r="4778" spans="27:105" x14ac:dyDescent="0.35">
      <c r="AA4778" s="33"/>
      <c r="AB4778" s="33"/>
      <c r="AC4778" s="33"/>
      <c r="AN4778" s="89"/>
      <c r="BL4778" s="42"/>
      <c r="BV4778" s="42"/>
      <c r="BW4778" s="42"/>
      <c r="CY4778" s="19">
        <v>0</v>
      </c>
      <c r="CZ4778" s="19">
        <v>0</v>
      </c>
      <c r="DA4778" s="19">
        <f t="shared" si="128"/>
        <v>0</v>
      </c>
    </row>
    <row r="4779" spans="27:105" x14ac:dyDescent="0.35">
      <c r="AA4779" s="33"/>
      <c r="AB4779" s="33"/>
      <c r="AC4779" s="33"/>
      <c r="AN4779" s="89"/>
      <c r="BL4779" s="42"/>
      <c r="BV4779" s="42"/>
      <c r="BW4779" s="42"/>
      <c r="CY4779" s="19">
        <v>678.13126220000004</v>
      </c>
      <c r="CZ4779" s="19">
        <v>0</v>
      </c>
      <c r="DA4779" s="19">
        <f t="shared" si="128"/>
        <v>678.13126220000004</v>
      </c>
    </row>
    <row r="4780" spans="27:105" x14ac:dyDescent="0.35">
      <c r="AA4780" s="33"/>
      <c r="AB4780" s="33"/>
      <c r="AC4780" s="33"/>
      <c r="AN4780" s="89"/>
      <c r="BL4780" s="42"/>
      <c r="BV4780" s="42"/>
      <c r="BW4780" s="42"/>
      <c r="CY4780" s="19">
        <v>0</v>
      </c>
      <c r="CZ4780" s="19">
        <v>0</v>
      </c>
      <c r="DA4780" s="19">
        <f t="shared" si="128"/>
        <v>0</v>
      </c>
    </row>
    <row r="4781" spans="27:105" x14ac:dyDescent="0.35">
      <c r="AA4781" s="33"/>
      <c r="AB4781" s="33"/>
      <c r="AC4781" s="33"/>
      <c r="AN4781" s="89"/>
      <c r="BL4781" s="42"/>
      <c r="BV4781" s="42"/>
      <c r="BW4781" s="42"/>
      <c r="CY4781" s="19">
        <v>0</v>
      </c>
      <c r="CZ4781" s="19">
        <v>0</v>
      </c>
      <c r="DA4781" s="19">
        <f t="shared" si="128"/>
        <v>0</v>
      </c>
    </row>
    <row r="4782" spans="27:105" x14ac:dyDescent="0.35">
      <c r="AA4782" s="33"/>
      <c r="AB4782" s="33"/>
      <c r="AC4782" s="33"/>
      <c r="AN4782" s="89"/>
      <c r="BL4782" s="42"/>
      <c r="BV4782" s="42"/>
      <c r="BW4782" s="42"/>
      <c r="CY4782" s="19">
        <v>321.04901276999999</v>
      </c>
      <c r="CZ4782" s="19">
        <v>0</v>
      </c>
      <c r="DA4782" s="19">
        <f t="shared" si="128"/>
        <v>321.04901276999999</v>
      </c>
    </row>
    <row r="4783" spans="27:105" x14ac:dyDescent="0.35">
      <c r="AA4783" s="33"/>
      <c r="AB4783" s="33"/>
      <c r="AC4783" s="33"/>
      <c r="AN4783" s="89"/>
      <c r="BL4783" s="42"/>
      <c r="BV4783" s="42"/>
      <c r="BW4783" s="42"/>
      <c r="CY4783" s="19">
        <v>936.57864339000002</v>
      </c>
      <c r="CZ4783" s="19">
        <v>0</v>
      </c>
      <c r="DA4783" s="19">
        <f t="shared" si="128"/>
        <v>936.57864339000002</v>
      </c>
    </row>
    <row r="4784" spans="27:105" x14ac:dyDescent="0.35">
      <c r="AA4784" s="33"/>
      <c r="AB4784" s="33"/>
      <c r="AC4784" s="33"/>
      <c r="AN4784" s="89"/>
      <c r="BL4784" s="42"/>
      <c r="BV4784" s="42"/>
      <c r="BW4784" s="42"/>
      <c r="CY4784" s="19">
        <v>1191.4129509300001</v>
      </c>
      <c r="CZ4784" s="19">
        <v>0</v>
      </c>
      <c r="DA4784" s="19">
        <f t="shared" si="128"/>
        <v>1191.4129509300001</v>
      </c>
    </row>
    <row r="4785" spans="27:105" x14ac:dyDescent="0.35">
      <c r="AA4785" s="33"/>
      <c r="AB4785" s="33"/>
      <c r="AC4785" s="33"/>
      <c r="AN4785" s="89"/>
      <c r="BL4785" s="42"/>
      <c r="BV4785" s="42"/>
      <c r="BW4785" s="42"/>
      <c r="CY4785" s="19">
        <v>0</v>
      </c>
      <c r="CZ4785" s="19">
        <v>0</v>
      </c>
      <c r="DA4785" s="19">
        <f t="shared" si="128"/>
        <v>0</v>
      </c>
    </row>
    <row r="4786" spans="27:105" x14ac:dyDescent="0.35">
      <c r="AA4786" s="33"/>
      <c r="AB4786" s="33"/>
      <c r="AC4786" s="33"/>
      <c r="AN4786" s="89"/>
      <c r="BL4786" s="42"/>
      <c r="BV4786" s="42"/>
      <c r="BW4786" s="42"/>
      <c r="CY4786" s="19">
        <v>2263.09363837</v>
      </c>
      <c r="CZ4786" s="19">
        <v>0</v>
      </c>
      <c r="DA4786" s="19">
        <f t="shared" si="128"/>
        <v>2263.09363837</v>
      </c>
    </row>
    <row r="4787" spans="27:105" x14ac:dyDescent="0.35">
      <c r="AA4787" s="33"/>
      <c r="AB4787" s="33"/>
      <c r="AC4787" s="33"/>
      <c r="AN4787" s="89"/>
      <c r="BL4787" s="42"/>
      <c r="BV4787" s="42"/>
      <c r="BW4787" s="42"/>
      <c r="CY4787" s="19">
        <v>2488.2977753199998</v>
      </c>
      <c r="CZ4787" s="19">
        <v>0</v>
      </c>
      <c r="DA4787" s="19">
        <f t="shared" si="128"/>
        <v>2488.2977753199998</v>
      </c>
    </row>
    <row r="4788" spans="27:105" x14ac:dyDescent="0.35">
      <c r="AA4788" s="33"/>
      <c r="AB4788" s="33"/>
      <c r="AC4788" s="33"/>
      <c r="AN4788" s="89"/>
      <c r="BL4788" s="42"/>
      <c r="BV4788" s="42"/>
      <c r="BW4788" s="42"/>
      <c r="CY4788" s="19">
        <v>1721.4367170200001</v>
      </c>
      <c r="CZ4788" s="19">
        <v>0</v>
      </c>
      <c r="DA4788" s="19">
        <f t="shared" si="128"/>
        <v>1721.4367170200001</v>
      </c>
    </row>
    <row r="4789" spans="27:105" x14ac:dyDescent="0.35">
      <c r="AA4789" s="33"/>
      <c r="AB4789" s="33"/>
      <c r="AC4789" s="33"/>
      <c r="AN4789" s="89"/>
      <c r="BL4789" s="42"/>
      <c r="BV4789" s="42"/>
      <c r="BW4789" s="42"/>
      <c r="CY4789" s="19">
        <v>0</v>
      </c>
      <c r="CZ4789" s="19">
        <v>0</v>
      </c>
      <c r="DA4789" s="19">
        <f t="shared" si="128"/>
        <v>0</v>
      </c>
    </row>
    <row r="4790" spans="27:105" x14ac:dyDescent="0.35">
      <c r="AA4790" s="33"/>
      <c r="AB4790" s="33"/>
      <c r="AC4790" s="33"/>
      <c r="AN4790" s="89"/>
      <c r="BL4790" s="42"/>
      <c r="BV4790" s="42"/>
      <c r="BW4790" s="42"/>
      <c r="CY4790" s="19">
        <v>0</v>
      </c>
      <c r="CZ4790" s="19">
        <v>1851.01948298</v>
      </c>
      <c r="DA4790" s="19">
        <f t="shared" si="128"/>
        <v>-1851.01948298</v>
      </c>
    </row>
    <row r="4791" spans="27:105" x14ac:dyDescent="0.35">
      <c r="AA4791" s="33"/>
      <c r="AB4791" s="33"/>
      <c r="AC4791" s="33"/>
      <c r="AN4791" s="89"/>
      <c r="BL4791" s="42"/>
      <c r="BV4791" s="42"/>
      <c r="BW4791" s="42"/>
      <c r="CY4791" s="19">
        <v>0</v>
      </c>
      <c r="CZ4791" s="19">
        <v>3000</v>
      </c>
      <c r="DA4791" s="19">
        <f t="shared" si="128"/>
        <v>-3000</v>
      </c>
    </row>
    <row r="4792" spans="27:105" x14ac:dyDescent="0.35">
      <c r="AA4792" s="33"/>
      <c r="AB4792" s="33"/>
      <c r="AC4792" s="33"/>
      <c r="AN4792" s="89"/>
      <c r="BL4792" s="42"/>
      <c r="BV4792" s="42"/>
      <c r="BW4792" s="42"/>
      <c r="CY4792" s="19">
        <v>0</v>
      </c>
      <c r="CZ4792" s="19">
        <v>482.02598511000002</v>
      </c>
      <c r="DA4792" s="19">
        <f t="shared" si="128"/>
        <v>-482.02598511000002</v>
      </c>
    </row>
    <row r="4793" spans="27:105" x14ac:dyDescent="0.35">
      <c r="AA4793" s="33"/>
      <c r="AB4793" s="33"/>
      <c r="AC4793" s="33"/>
      <c r="AN4793" s="89"/>
      <c r="BL4793" s="42"/>
      <c r="BV4793" s="42"/>
      <c r="BW4793" s="42"/>
      <c r="CY4793" s="19">
        <v>0</v>
      </c>
      <c r="CZ4793" s="19">
        <v>1357.7693342299999</v>
      </c>
      <c r="DA4793" s="19">
        <f t="shared" si="128"/>
        <v>-1357.7693342299999</v>
      </c>
    </row>
    <row r="4794" spans="27:105" x14ac:dyDescent="0.35">
      <c r="AA4794" s="33"/>
      <c r="AB4794" s="33"/>
      <c r="AC4794" s="33"/>
      <c r="AN4794" s="89"/>
      <c r="BL4794" s="42"/>
      <c r="BV4794" s="42"/>
      <c r="BW4794" s="42"/>
      <c r="CY4794" s="19">
        <v>0</v>
      </c>
      <c r="CZ4794" s="19">
        <v>3000</v>
      </c>
      <c r="DA4794" s="19">
        <f t="shared" si="128"/>
        <v>-3000</v>
      </c>
    </row>
    <row r="4795" spans="27:105" x14ac:dyDescent="0.35">
      <c r="AA4795" s="33"/>
      <c r="AB4795" s="33"/>
      <c r="AC4795" s="33"/>
      <c r="AN4795" s="89"/>
      <c r="BL4795" s="42"/>
      <c r="BV4795" s="42"/>
      <c r="BW4795" s="42"/>
      <c r="CY4795" s="19">
        <v>0</v>
      </c>
      <c r="CZ4795" s="19">
        <v>462.51692766000002</v>
      </c>
      <c r="DA4795" s="19">
        <f t="shared" si="128"/>
        <v>-462.51692766000002</v>
      </c>
    </row>
    <row r="4796" spans="27:105" x14ac:dyDescent="0.35">
      <c r="AA4796" s="33"/>
      <c r="AB4796" s="33"/>
      <c r="AC4796" s="33"/>
      <c r="AN4796" s="89"/>
      <c r="BL4796" s="42"/>
      <c r="BV4796" s="42"/>
      <c r="BW4796" s="42"/>
      <c r="CY4796" s="19">
        <v>0</v>
      </c>
      <c r="CZ4796" s="19">
        <v>0</v>
      </c>
      <c r="DA4796" s="19">
        <f t="shared" si="128"/>
        <v>0</v>
      </c>
    </row>
    <row r="4797" spans="27:105" x14ac:dyDescent="0.35">
      <c r="AA4797" s="33"/>
      <c r="AB4797" s="33"/>
      <c r="AC4797" s="33"/>
      <c r="AN4797" s="89"/>
      <c r="BL4797" s="42"/>
      <c r="BV4797" s="42"/>
      <c r="BW4797" s="42"/>
      <c r="CY4797" s="19">
        <v>0</v>
      </c>
      <c r="CZ4797" s="19">
        <v>281.45087871999999</v>
      </c>
      <c r="DA4797" s="19">
        <f t="shared" si="128"/>
        <v>-281.45087871999999</v>
      </c>
    </row>
    <row r="4798" spans="27:105" x14ac:dyDescent="0.35">
      <c r="AA4798" s="33"/>
      <c r="AB4798" s="33"/>
      <c r="AC4798" s="33"/>
      <c r="AN4798" s="89"/>
      <c r="BL4798" s="42"/>
      <c r="BV4798" s="42"/>
      <c r="BW4798" s="42"/>
      <c r="CY4798" s="19">
        <v>0</v>
      </c>
      <c r="CZ4798" s="19">
        <v>0</v>
      </c>
      <c r="DA4798" s="19">
        <f t="shared" si="128"/>
        <v>0</v>
      </c>
    </row>
    <row r="4799" spans="27:105" x14ac:dyDescent="0.35">
      <c r="AA4799" s="33"/>
      <c r="AB4799" s="33"/>
      <c r="AC4799" s="33"/>
      <c r="AN4799" s="89"/>
      <c r="BL4799" s="42"/>
      <c r="BV4799" s="42"/>
      <c r="BW4799" s="42"/>
      <c r="CY4799" s="19">
        <v>0</v>
      </c>
      <c r="CZ4799" s="19">
        <v>0</v>
      </c>
      <c r="DA4799" s="19">
        <f t="shared" si="128"/>
        <v>0</v>
      </c>
    </row>
    <row r="4800" spans="27:105" x14ac:dyDescent="0.35">
      <c r="AA4800" s="33"/>
      <c r="AB4800" s="33"/>
      <c r="AC4800" s="33"/>
      <c r="AN4800" s="89"/>
      <c r="BL4800" s="42"/>
      <c r="BV4800" s="42"/>
      <c r="BW4800" s="42"/>
      <c r="CY4800" s="19">
        <v>864.42679573999999</v>
      </c>
      <c r="CZ4800" s="19">
        <v>0</v>
      </c>
      <c r="DA4800" s="19">
        <f t="shared" si="128"/>
        <v>864.42679573999999</v>
      </c>
    </row>
    <row r="4801" spans="27:105" x14ac:dyDescent="0.35">
      <c r="AA4801" s="33"/>
      <c r="AB4801" s="33"/>
      <c r="AC4801" s="33"/>
      <c r="AN4801" s="89"/>
      <c r="BL4801" s="42"/>
      <c r="BV4801" s="42"/>
      <c r="BW4801" s="42"/>
      <c r="CY4801" s="19">
        <v>1629.7095957399999</v>
      </c>
      <c r="CZ4801" s="19">
        <v>0</v>
      </c>
      <c r="DA4801" s="19">
        <f t="shared" si="128"/>
        <v>1629.7095957399999</v>
      </c>
    </row>
    <row r="4802" spans="27:105" x14ac:dyDescent="0.35">
      <c r="AA4802" s="33"/>
      <c r="AB4802" s="33"/>
      <c r="AC4802" s="33"/>
      <c r="AN4802" s="89"/>
      <c r="BL4802" s="42"/>
      <c r="BV4802" s="42"/>
      <c r="BW4802" s="42"/>
      <c r="CY4802" s="19">
        <v>1118.9644425500001</v>
      </c>
      <c r="CZ4802" s="19">
        <v>0</v>
      </c>
      <c r="DA4802" s="19">
        <f t="shared" si="128"/>
        <v>1118.9644425500001</v>
      </c>
    </row>
    <row r="4803" spans="27:105" x14ac:dyDescent="0.35">
      <c r="AA4803" s="33"/>
      <c r="AB4803" s="33"/>
      <c r="AC4803" s="33"/>
      <c r="AN4803" s="89"/>
      <c r="BL4803" s="42"/>
      <c r="BV4803" s="42"/>
      <c r="BW4803" s="42"/>
      <c r="CY4803" s="19">
        <v>1393.0276425500001</v>
      </c>
      <c r="CZ4803" s="19">
        <v>0</v>
      </c>
      <c r="DA4803" s="19">
        <f t="shared" si="128"/>
        <v>1393.0276425500001</v>
      </c>
    </row>
    <row r="4804" spans="27:105" x14ac:dyDescent="0.35">
      <c r="AA4804" s="33"/>
      <c r="AB4804" s="33"/>
      <c r="AC4804" s="33"/>
      <c r="AN4804" s="89"/>
      <c r="BL4804" s="42"/>
      <c r="BV4804" s="42"/>
      <c r="BW4804" s="42"/>
      <c r="CY4804" s="19">
        <v>993.8715234</v>
      </c>
      <c r="CZ4804" s="19">
        <v>0</v>
      </c>
      <c r="DA4804" s="19">
        <f t="shared" si="128"/>
        <v>993.8715234</v>
      </c>
    </row>
    <row r="4805" spans="27:105" x14ac:dyDescent="0.35">
      <c r="AA4805" s="33"/>
      <c r="AB4805" s="33"/>
      <c r="AC4805" s="33"/>
      <c r="AN4805" s="89"/>
      <c r="BL4805" s="42"/>
      <c r="BV4805" s="42"/>
      <c r="BW4805" s="42"/>
      <c r="CY4805" s="19">
        <v>0</v>
      </c>
      <c r="CZ4805" s="19">
        <v>0</v>
      </c>
      <c r="DA4805" s="19">
        <f t="shared" si="128"/>
        <v>0</v>
      </c>
    </row>
    <row r="4806" spans="27:105" x14ac:dyDescent="0.35">
      <c r="AA4806" s="33"/>
      <c r="AB4806" s="33"/>
      <c r="AC4806" s="33"/>
      <c r="AN4806" s="89"/>
      <c r="BL4806" s="42"/>
      <c r="BV4806" s="42"/>
      <c r="BW4806" s="42"/>
      <c r="CY4806" s="19">
        <v>0</v>
      </c>
      <c r="CZ4806" s="19">
        <v>0</v>
      </c>
      <c r="DA4806" s="19">
        <f t="shared" ref="DA4806:DA4869" si="129">CY4806-CZ4806</f>
        <v>0</v>
      </c>
    </row>
    <row r="4807" spans="27:105" x14ac:dyDescent="0.35">
      <c r="AA4807" s="33"/>
      <c r="AB4807" s="33"/>
      <c r="AC4807" s="33"/>
      <c r="AN4807" s="89"/>
      <c r="BL4807" s="42"/>
      <c r="BV4807" s="42"/>
      <c r="BW4807" s="42"/>
      <c r="CY4807" s="19">
        <v>0</v>
      </c>
      <c r="CZ4807" s="19">
        <v>0</v>
      </c>
      <c r="DA4807" s="19">
        <f t="shared" si="129"/>
        <v>0</v>
      </c>
    </row>
    <row r="4808" spans="27:105" x14ac:dyDescent="0.35">
      <c r="AA4808" s="33"/>
      <c r="AB4808" s="33"/>
      <c r="AC4808" s="33"/>
      <c r="AN4808" s="89"/>
      <c r="BL4808" s="42"/>
      <c r="BV4808" s="42"/>
      <c r="BW4808" s="42"/>
      <c r="CY4808" s="19">
        <v>0</v>
      </c>
      <c r="CZ4808" s="19">
        <v>0</v>
      </c>
      <c r="DA4808" s="19">
        <f t="shared" si="129"/>
        <v>0</v>
      </c>
    </row>
    <row r="4809" spans="27:105" x14ac:dyDescent="0.35">
      <c r="AA4809" s="33"/>
      <c r="AB4809" s="33"/>
      <c r="AC4809" s="33"/>
      <c r="AN4809" s="89"/>
      <c r="BL4809" s="42"/>
      <c r="BV4809" s="42"/>
      <c r="BW4809" s="42"/>
      <c r="CY4809" s="19">
        <v>1170.75222979</v>
      </c>
      <c r="CZ4809" s="19">
        <v>0</v>
      </c>
      <c r="DA4809" s="19">
        <f t="shared" si="129"/>
        <v>1170.75222979</v>
      </c>
    </row>
    <row r="4810" spans="27:105" x14ac:dyDescent="0.35">
      <c r="AA4810" s="33"/>
      <c r="AB4810" s="33"/>
      <c r="AC4810" s="33"/>
      <c r="AN4810" s="89"/>
      <c r="BL4810" s="42"/>
      <c r="BV4810" s="42"/>
      <c r="BW4810" s="42"/>
      <c r="CY4810" s="19">
        <v>2182.5091276600001</v>
      </c>
      <c r="CZ4810" s="19">
        <v>0</v>
      </c>
      <c r="DA4810" s="19">
        <f t="shared" si="129"/>
        <v>2182.5091276600001</v>
      </c>
    </row>
    <row r="4811" spans="27:105" x14ac:dyDescent="0.35">
      <c r="AA4811" s="33"/>
      <c r="AB4811" s="33"/>
      <c r="AC4811" s="33"/>
      <c r="AN4811" s="89"/>
      <c r="BL4811" s="42"/>
      <c r="BV4811" s="42"/>
      <c r="BW4811" s="42"/>
      <c r="CY4811" s="19">
        <v>246.73864255000001</v>
      </c>
      <c r="CZ4811" s="19">
        <v>0</v>
      </c>
      <c r="DA4811" s="19">
        <f t="shared" si="129"/>
        <v>246.73864255000001</v>
      </c>
    </row>
    <row r="4812" spans="27:105" x14ac:dyDescent="0.35">
      <c r="AA4812" s="33"/>
      <c r="AB4812" s="33"/>
      <c r="AC4812" s="33"/>
      <c r="AN4812" s="89"/>
      <c r="BL4812" s="42"/>
      <c r="BV4812" s="42"/>
      <c r="BW4812" s="42"/>
      <c r="CY4812" s="19">
        <v>0</v>
      </c>
      <c r="CZ4812" s="19">
        <v>0</v>
      </c>
      <c r="DA4812" s="19">
        <f t="shared" si="129"/>
        <v>0</v>
      </c>
    </row>
    <row r="4813" spans="27:105" x14ac:dyDescent="0.35">
      <c r="AA4813" s="33"/>
      <c r="AB4813" s="33"/>
      <c r="AC4813" s="33"/>
      <c r="AN4813" s="89"/>
      <c r="BL4813" s="42"/>
      <c r="BV4813" s="42"/>
      <c r="BW4813" s="42"/>
      <c r="CY4813" s="19">
        <v>0</v>
      </c>
      <c r="CZ4813" s="19">
        <v>0</v>
      </c>
      <c r="DA4813" s="19">
        <f t="shared" si="129"/>
        <v>0</v>
      </c>
    </row>
    <row r="4814" spans="27:105" x14ac:dyDescent="0.35">
      <c r="AA4814" s="33"/>
      <c r="AB4814" s="33"/>
      <c r="AC4814" s="33"/>
      <c r="AN4814" s="89"/>
      <c r="BL4814" s="42"/>
      <c r="BV4814" s="42"/>
      <c r="BW4814" s="42"/>
      <c r="CY4814" s="19">
        <v>0</v>
      </c>
      <c r="CZ4814" s="19">
        <v>0</v>
      </c>
      <c r="DA4814" s="19">
        <f t="shared" si="129"/>
        <v>0</v>
      </c>
    </row>
    <row r="4815" spans="27:105" x14ac:dyDescent="0.35">
      <c r="AA4815" s="33"/>
      <c r="AB4815" s="33"/>
      <c r="AC4815" s="33"/>
      <c r="AN4815" s="89"/>
      <c r="BL4815" s="42"/>
      <c r="BV4815" s="42"/>
      <c r="BW4815" s="42"/>
      <c r="CY4815" s="19">
        <v>0</v>
      </c>
      <c r="CZ4815" s="19">
        <v>674.13999787</v>
      </c>
      <c r="DA4815" s="19">
        <f t="shared" si="129"/>
        <v>-674.13999787</v>
      </c>
    </row>
    <row r="4816" spans="27:105" x14ac:dyDescent="0.35">
      <c r="AA4816" s="33"/>
      <c r="AB4816" s="33"/>
      <c r="AC4816" s="33"/>
      <c r="AN4816" s="89"/>
      <c r="BL4816" s="42"/>
      <c r="BV4816" s="42"/>
      <c r="BW4816" s="42"/>
      <c r="CY4816" s="19">
        <v>0</v>
      </c>
      <c r="CZ4816" s="19">
        <v>1830.15458511</v>
      </c>
      <c r="DA4816" s="19">
        <f t="shared" si="129"/>
        <v>-1830.15458511</v>
      </c>
    </row>
    <row r="4817" spans="27:105" x14ac:dyDescent="0.35">
      <c r="AA4817" s="33"/>
      <c r="AB4817" s="33"/>
      <c r="AC4817" s="33"/>
      <c r="AN4817" s="89"/>
      <c r="BL4817" s="42"/>
      <c r="BV4817" s="42"/>
      <c r="BW4817" s="42"/>
      <c r="CY4817" s="19">
        <v>0</v>
      </c>
      <c r="CZ4817" s="19">
        <v>3000</v>
      </c>
      <c r="DA4817" s="19">
        <f t="shared" si="129"/>
        <v>-3000</v>
      </c>
    </row>
    <row r="4818" spans="27:105" x14ac:dyDescent="0.35">
      <c r="AA4818" s="33"/>
      <c r="AB4818" s="33"/>
      <c r="AC4818" s="33"/>
      <c r="AN4818" s="89"/>
      <c r="BL4818" s="42"/>
      <c r="BV4818" s="42"/>
      <c r="BW4818" s="42"/>
      <c r="CY4818" s="19">
        <v>0</v>
      </c>
      <c r="CZ4818" s="19">
        <v>1894.12700638</v>
      </c>
      <c r="DA4818" s="19">
        <f t="shared" si="129"/>
        <v>-1894.12700638</v>
      </c>
    </row>
    <row r="4819" spans="27:105" x14ac:dyDescent="0.35">
      <c r="AA4819" s="33"/>
      <c r="AB4819" s="33"/>
      <c r="AC4819" s="33"/>
      <c r="AN4819" s="89"/>
      <c r="BL4819" s="42"/>
      <c r="BV4819" s="42"/>
      <c r="BW4819" s="42"/>
      <c r="CY4819" s="19">
        <v>0</v>
      </c>
      <c r="CZ4819" s="19">
        <v>1810.38822766</v>
      </c>
      <c r="DA4819" s="19">
        <f t="shared" si="129"/>
        <v>-1810.38822766</v>
      </c>
    </row>
    <row r="4820" spans="27:105" x14ac:dyDescent="0.35">
      <c r="AA4820" s="33"/>
      <c r="AB4820" s="33"/>
      <c r="AC4820" s="33"/>
      <c r="AN4820" s="89"/>
      <c r="BL4820" s="42"/>
      <c r="BV4820" s="42"/>
      <c r="BW4820" s="42"/>
      <c r="CY4820" s="19">
        <v>0</v>
      </c>
      <c r="CZ4820" s="19">
        <v>1118.00355745</v>
      </c>
      <c r="DA4820" s="19">
        <f t="shared" si="129"/>
        <v>-1118.00355745</v>
      </c>
    </row>
    <row r="4821" spans="27:105" x14ac:dyDescent="0.35">
      <c r="AA4821" s="33"/>
      <c r="AB4821" s="33"/>
      <c r="AC4821" s="33"/>
      <c r="AN4821" s="89"/>
      <c r="BL4821" s="42"/>
      <c r="BV4821" s="42"/>
      <c r="BW4821" s="42"/>
      <c r="CY4821" s="19">
        <v>0</v>
      </c>
      <c r="CZ4821" s="19">
        <v>0</v>
      </c>
      <c r="DA4821" s="19">
        <f t="shared" si="129"/>
        <v>0</v>
      </c>
    </row>
    <row r="4822" spans="27:105" x14ac:dyDescent="0.35">
      <c r="AA4822" s="33"/>
      <c r="AB4822" s="33"/>
      <c r="AC4822" s="33"/>
      <c r="AN4822" s="89"/>
      <c r="BL4822" s="42"/>
      <c r="BV4822" s="42"/>
      <c r="BW4822" s="42"/>
      <c r="CY4822" s="19">
        <v>0</v>
      </c>
      <c r="CZ4822" s="19">
        <v>107.96923423</v>
      </c>
      <c r="DA4822" s="19">
        <f t="shared" si="129"/>
        <v>-107.96923423</v>
      </c>
    </row>
    <row r="4823" spans="27:105" x14ac:dyDescent="0.35">
      <c r="AA4823" s="33"/>
      <c r="AB4823" s="33"/>
      <c r="AC4823" s="33"/>
      <c r="AN4823" s="89"/>
      <c r="BL4823" s="42"/>
      <c r="BV4823" s="42"/>
      <c r="BW4823" s="42"/>
      <c r="CY4823" s="19">
        <v>0</v>
      </c>
      <c r="CZ4823" s="19">
        <v>0</v>
      </c>
      <c r="DA4823" s="19">
        <f t="shared" si="129"/>
        <v>0</v>
      </c>
    </row>
    <row r="4824" spans="27:105" x14ac:dyDescent="0.35">
      <c r="AA4824" s="33"/>
      <c r="AB4824" s="33"/>
      <c r="AC4824" s="33"/>
      <c r="AN4824" s="89"/>
      <c r="BL4824" s="42"/>
      <c r="BV4824" s="42"/>
      <c r="BW4824" s="42"/>
      <c r="CY4824" s="19">
        <v>1627.6988638299999</v>
      </c>
      <c r="CZ4824" s="19">
        <v>0</v>
      </c>
      <c r="DA4824" s="19">
        <f t="shared" si="129"/>
        <v>1627.6988638299999</v>
      </c>
    </row>
    <row r="4825" spans="27:105" x14ac:dyDescent="0.35">
      <c r="AA4825" s="33"/>
      <c r="AB4825" s="33"/>
      <c r="AC4825" s="33"/>
      <c r="AN4825" s="89"/>
      <c r="BL4825" s="42"/>
      <c r="BV4825" s="42"/>
      <c r="BW4825" s="42"/>
      <c r="CY4825" s="19">
        <v>0</v>
      </c>
      <c r="CZ4825" s="19">
        <v>0</v>
      </c>
      <c r="DA4825" s="19">
        <f t="shared" si="129"/>
        <v>0</v>
      </c>
    </row>
    <row r="4826" spans="27:105" x14ac:dyDescent="0.35">
      <c r="AA4826" s="33"/>
      <c r="AB4826" s="33"/>
      <c r="AC4826" s="33"/>
      <c r="AN4826" s="89"/>
      <c r="BL4826" s="42"/>
      <c r="BV4826" s="42"/>
      <c r="BW4826" s="42"/>
      <c r="CY4826" s="19">
        <v>1530.1766287600001</v>
      </c>
      <c r="CZ4826" s="19">
        <v>0</v>
      </c>
      <c r="DA4826" s="19">
        <f t="shared" si="129"/>
        <v>1530.1766287600001</v>
      </c>
    </row>
    <row r="4827" spans="27:105" x14ac:dyDescent="0.35">
      <c r="AA4827" s="33"/>
      <c r="AB4827" s="33"/>
      <c r="AC4827" s="33"/>
      <c r="AN4827" s="89"/>
      <c r="BL4827" s="42"/>
      <c r="BV4827" s="42"/>
      <c r="BW4827" s="42"/>
      <c r="CY4827" s="19">
        <v>0</v>
      </c>
      <c r="CZ4827" s="19">
        <v>0</v>
      </c>
      <c r="DA4827" s="19">
        <f t="shared" si="129"/>
        <v>0</v>
      </c>
    </row>
    <row r="4828" spans="27:105" x14ac:dyDescent="0.35">
      <c r="AA4828" s="33"/>
      <c r="AB4828" s="33"/>
      <c r="AC4828" s="33"/>
      <c r="AN4828" s="89"/>
      <c r="BL4828" s="42"/>
      <c r="BV4828" s="42"/>
      <c r="BW4828" s="42"/>
      <c r="CY4828" s="19">
        <v>0</v>
      </c>
      <c r="CZ4828" s="19">
        <v>0</v>
      </c>
      <c r="DA4828" s="19">
        <f t="shared" si="129"/>
        <v>0</v>
      </c>
    </row>
    <row r="4829" spans="27:105" x14ac:dyDescent="0.35">
      <c r="AA4829" s="33"/>
      <c r="AB4829" s="33"/>
      <c r="AC4829" s="33"/>
      <c r="AN4829" s="89"/>
      <c r="BL4829" s="42"/>
      <c r="BV4829" s="42"/>
      <c r="BW4829" s="42"/>
      <c r="CY4829" s="19">
        <v>0</v>
      </c>
      <c r="CZ4829" s="19">
        <v>0</v>
      </c>
      <c r="DA4829" s="19">
        <f t="shared" si="129"/>
        <v>0</v>
      </c>
    </row>
    <row r="4830" spans="27:105" x14ac:dyDescent="0.35">
      <c r="AA4830" s="33"/>
      <c r="AB4830" s="33"/>
      <c r="AC4830" s="33"/>
      <c r="AN4830" s="89"/>
      <c r="BL4830" s="42"/>
      <c r="BV4830" s="42"/>
      <c r="BW4830" s="42"/>
      <c r="CY4830" s="19">
        <v>0</v>
      </c>
      <c r="CZ4830" s="19">
        <v>0</v>
      </c>
      <c r="DA4830" s="19">
        <f t="shared" si="129"/>
        <v>0</v>
      </c>
    </row>
    <row r="4831" spans="27:105" x14ac:dyDescent="0.35">
      <c r="AA4831" s="33"/>
      <c r="AB4831" s="33"/>
      <c r="AC4831" s="33"/>
      <c r="AN4831" s="89"/>
      <c r="BL4831" s="42"/>
      <c r="BV4831" s="42"/>
      <c r="BW4831" s="42"/>
      <c r="CY4831" s="19">
        <v>136.03031915</v>
      </c>
      <c r="CZ4831" s="19">
        <v>0</v>
      </c>
      <c r="DA4831" s="19">
        <f t="shared" si="129"/>
        <v>136.03031915</v>
      </c>
    </row>
    <row r="4832" spans="27:105" x14ac:dyDescent="0.35">
      <c r="AA4832" s="33"/>
      <c r="AB4832" s="33"/>
      <c r="AC4832" s="33"/>
      <c r="AN4832" s="89"/>
      <c r="BL4832" s="42"/>
      <c r="BV4832" s="42"/>
      <c r="BW4832" s="42"/>
      <c r="CY4832" s="19">
        <v>682.71365105999996</v>
      </c>
      <c r="CZ4832" s="19">
        <v>0</v>
      </c>
      <c r="DA4832" s="19">
        <f t="shared" si="129"/>
        <v>682.71365105999996</v>
      </c>
    </row>
    <row r="4833" spans="27:105" x14ac:dyDescent="0.35">
      <c r="AA4833" s="33"/>
      <c r="AB4833" s="33"/>
      <c r="AC4833" s="33"/>
      <c r="AN4833" s="89"/>
      <c r="BL4833" s="42"/>
      <c r="BV4833" s="42"/>
      <c r="BW4833" s="42"/>
      <c r="CY4833" s="19">
        <v>646.39212017</v>
      </c>
      <c r="CZ4833" s="19">
        <v>0</v>
      </c>
      <c r="DA4833" s="19">
        <f t="shared" si="129"/>
        <v>646.39212017</v>
      </c>
    </row>
    <row r="4834" spans="27:105" x14ac:dyDescent="0.35">
      <c r="AA4834" s="33"/>
      <c r="AB4834" s="33"/>
      <c r="AC4834" s="33"/>
      <c r="AN4834" s="89"/>
      <c r="BL4834" s="42"/>
      <c r="BV4834" s="42"/>
      <c r="BW4834" s="42"/>
      <c r="CY4834" s="19">
        <v>763.85912766000001</v>
      </c>
      <c r="CZ4834" s="19">
        <v>0</v>
      </c>
      <c r="DA4834" s="19">
        <f t="shared" si="129"/>
        <v>763.85912766000001</v>
      </c>
    </row>
    <row r="4835" spans="27:105" x14ac:dyDescent="0.35">
      <c r="AA4835" s="33"/>
      <c r="AB4835" s="33"/>
      <c r="AC4835" s="33"/>
      <c r="AN4835" s="89"/>
      <c r="BL4835" s="42"/>
      <c r="BV4835" s="42"/>
      <c r="BW4835" s="42"/>
      <c r="CY4835" s="19">
        <v>1213.12928936</v>
      </c>
      <c r="CZ4835" s="19">
        <v>0</v>
      </c>
      <c r="DA4835" s="19">
        <f t="shared" si="129"/>
        <v>1213.12928936</v>
      </c>
    </row>
    <row r="4836" spans="27:105" x14ac:dyDescent="0.35">
      <c r="AA4836" s="33"/>
      <c r="AB4836" s="33"/>
      <c r="AC4836" s="33"/>
      <c r="AN4836" s="89"/>
      <c r="BL4836" s="42"/>
      <c r="BV4836" s="42"/>
      <c r="BW4836" s="42"/>
      <c r="CY4836" s="19">
        <v>3000</v>
      </c>
      <c r="CZ4836" s="19">
        <v>0</v>
      </c>
      <c r="DA4836" s="19">
        <f t="shared" si="129"/>
        <v>3000</v>
      </c>
    </row>
    <row r="4837" spans="27:105" x14ac:dyDescent="0.35">
      <c r="AA4837" s="33"/>
      <c r="AB4837" s="33"/>
      <c r="AC4837" s="33"/>
      <c r="AN4837" s="89"/>
      <c r="BL4837" s="42"/>
      <c r="BV4837" s="42"/>
      <c r="BW4837" s="42"/>
      <c r="CY4837" s="19">
        <v>0</v>
      </c>
      <c r="CZ4837" s="19">
        <v>0</v>
      </c>
      <c r="DA4837" s="19">
        <f t="shared" si="129"/>
        <v>0</v>
      </c>
    </row>
    <row r="4838" spans="27:105" x14ac:dyDescent="0.35">
      <c r="AA4838" s="33"/>
      <c r="AB4838" s="33"/>
      <c r="AC4838" s="33"/>
      <c r="AN4838" s="89"/>
      <c r="BL4838" s="42"/>
      <c r="BV4838" s="42"/>
      <c r="BW4838" s="42"/>
      <c r="CY4838" s="19">
        <v>0</v>
      </c>
      <c r="CZ4838" s="19">
        <v>0</v>
      </c>
      <c r="DA4838" s="19">
        <f t="shared" si="129"/>
        <v>0</v>
      </c>
    </row>
    <row r="4839" spans="27:105" x14ac:dyDescent="0.35">
      <c r="AA4839" s="33"/>
      <c r="AB4839" s="33"/>
      <c r="AC4839" s="33"/>
      <c r="AN4839" s="89"/>
      <c r="BL4839" s="42"/>
      <c r="BV4839" s="42"/>
      <c r="BW4839" s="42"/>
      <c r="CY4839" s="19">
        <v>0</v>
      </c>
      <c r="CZ4839" s="19">
        <v>622.59779787000002</v>
      </c>
      <c r="DA4839" s="19">
        <f t="shared" si="129"/>
        <v>-622.59779787000002</v>
      </c>
    </row>
    <row r="4840" spans="27:105" x14ac:dyDescent="0.35">
      <c r="AA4840" s="33"/>
      <c r="AB4840" s="33"/>
      <c r="AC4840" s="33"/>
      <c r="AN4840" s="89"/>
      <c r="BL4840" s="42"/>
      <c r="BV4840" s="42"/>
      <c r="BW4840" s="42"/>
      <c r="CY4840" s="19">
        <v>0</v>
      </c>
      <c r="CZ4840" s="19">
        <v>1747.8516851100001</v>
      </c>
      <c r="DA4840" s="19">
        <f t="shared" si="129"/>
        <v>-1747.8516851100001</v>
      </c>
    </row>
    <row r="4841" spans="27:105" x14ac:dyDescent="0.35">
      <c r="AA4841" s="33"/>
      <c r="AB4841" s="33"/>
      <c r="AC4841" s="33"/>
      <c r="AN4841" s="89"/>
      <c r="BL4841" s="42"/>
      <c r="BV4841" s="42"/>
      <c r="BW4841" s="42"/>
      <c r="CY4841" s="19">
        <v>0</v>
      </c>
      <c r="CZ4841" s="19">
        <v>3000</v>
      </c>
      <c r="DA4841" s="19">
        <f t="shared" si="129"/>
        <v>-3000</v>
      </c>
    </row>
    <row r="4842" spans="27:105" x14ac:dyDescent="0.35">
      <c r="AA4842" s="33"/>
      <c r="AB4842" s="33"/>
      <c r="AC4842" s="33"/>
      <c r="AN4842" s="89"/>
      <c r="BL4842" s="42"/>
      <c r="BV4842" s="42"/>
      <c r="BW4842" s="42"/>
      <c r="CY4842" s="19">
        <v>0</v>
      </c>
      <c r="CZ4842" s="19">
        <v>0</v>
      </c>
      <c r="DA4842" s="19">
        <f t="shared" si="129"/>
        <v>0</v>
      </c>
    </row>
    <row r="4843" spans="27:105" x14ac:dyDescent="0.35">
      <c r="AA4843" s="33"/>
      <c r="AB4843" s="33"/>
      <c r="AC4843" s="33"/>
      <c r="AN4843" s="89"/>
      <c r="BL4843" s="42"/>
      <c r="BV4843" s="42"/>
      <c r="BW4843" s="42"/>
      <c r="CY4843" s="19">
        <v>0</v>
      </c>
      <c r="CZ4843" s="19">
        <v>1795.96316475</v>
      </c>
      <c r="DA4843" s="19">
        <f t="shared" si="129"/>
        <v>-1795.96316475</v>
      </c>
    </row>
    <row r="4844" spans="27:105" x14ac:dyDescent="0.35">
      <c r="AA4844" s="33"/>
      <c r="AB4844" s="33"/>
      <c r="AC4844" s="33"/>
      <c r="AN4844" s="89"/>
      <c r="BL4844" s="42"/>
      <c r="BV4844" s="42"/>
      <c r="BW4844" s="42"/>
      <c r="CY4844" s="19">
        <v>0</v>
      </c>
      <c r="CZ4844" s="19">
        <v>836.07305744999996</v>
      </c>
      <c r="DA4844" s="19">
        <f t="shared" si="129"/>
        <v>-836.07305744999996</v>
      </c>
    </row>
    <row r="4845" spans="27:105" x14ac:dyDescent="0.35">
      <c r="AA4845" s="33"/>
      <c r="AB4845" s="33"/>
      <c r="AC4845" s="33"/>
      <c r="AN4845" s="89"/>
      <c r="BL4845" s="42"/>
      <c r="BV4845" s="42"/>
      <c r="BW4845" s="42"/>
      <c r="CY4845" s="19">
        <v>0</v>
      </c>
      <c r="CZ4845" s="19">
        <v>0</v>
      </c>
      <c r="DA4845" s="19">
        <f t="shared" si="129"/>
        <v>0</v>
      </c>
    </row>
    <row r="4846" spans="27:105" x14ac:dyDescent="0.35">
      <c r="AA4846" s="33"/>
      <c r="AB4846" s="33"/>
      <c r="AC4846" s="33"/>
      <c r="AN4846" s="89"/>
      <c r="BL4846" s="42"/>
      <c r="BV4846" s="42"/>
      <c r="BW4846" s="42"/>
      <c r="CY4846" s="19">
        <v>0</v>
      </c>
      <c r="CZ4846" s="19">
        <v>2432.2969035199999</v>
      </c>
      <c r="DA4846" s="19">
        <f t="shared" si="129"/>
        <v>-2432.2969035199999</v>
      </c>
    </row>
    <row r="4847" spans="27:105" x14ac:dyDescent="0.35">
      <c r="AA4847" s="33"/>
      <c r="AB4847" s="33"/>
      <c r="AC4847" s="33"/>
      <c r="AN4847" s="89"/>
      <c r="BL4847" s="42"/>
      <c r="BV4847" s="42"/>
      <c r="BW4847" s="42"/>
      <c r="CY4847" s="19">
        <v>0</v>
      </c>
      <c r="CZ4847" s="19">
        <v>0</v>
      </c>
      <c r="DA4847" s="19">
        <f t="shared" si="129"/>
        <v>0</v>
      </c>
    </row>
    <row r="4848" spans="27:105" x14ac:dyDescent="0.35">
      <c r="AA4848" s="33"/>
      <c r="AB4848" s="33"/>
      <c r="AC4848" s="33"/>
      <c r="AN4848" s="89"/>
      <c r="BL4848" s="42"/>
      <c r="BV4848" s="42"/>
      <c r="BW4848" s="42"/>
      <c r="CY4848" s="19">
        <v>3000</v>
      </c>
      <c r="CZ4848" s="19">
        <v>0</v>
      </c>
      <c r="DA4848" s="19">
        <f t="shared" si="129"/>
        <v>3000</v>
      </c>
    </row>
    <row r="4849" spans="27:105" x14ac:dyDescent="0.35">
      <c r="AA4849" s="33"/>
      <c r="AB4849" s="33"/>
      <c r="AC4849" s="33"/>
      <c r="AN4849" s="89"/>
      <c r="BL4849" s="42"/>
      <c r="BV4849" s="42"/>
      <c r="BW4849" s="42"/>
      <c r="CY4849" s="19">
        <v>3000</v>
      </c>
      <c r="CZ4849" s="19">
        <v>0</v>
      </c>
      <c r="DA4849" s="19">
        <f t="shared" si="129"/>
        <v>3000</v>
      </c>
    </row>
    <row r="4850" spans="27:105" x14ac:dyDescent="0.35">
      <c r="AA4850" s="33"/>
      <c r="AB4850" s="33"/>
      <c r="AC4850" s="33"/>
      <c r="AN4850" s="89"/>
      <c r="BL4850" s="42"/>
      <c r="BV4850" s="42"/>
      <c r="BW4850" s="42"/>
      <c r="CY4850" s="19">
        <v>151.29804254999999</v>
      </c>
      <c r="CZ4850" s="19">
        <v>0</v>
      </c>
      <c r="DA4850" s="19">
        <f t="shared" si="129"/>
        <v>151.29804254999999</v>
      </c>
    </row>
    <row r="4851" spans="27:105" x14ac:dyDescent="0.35">
      <c r="AA4851" s="33"/>
      <c r="AB4851" s="33"/>
      <c r="AC4851" s="33"/>
      <c r="AN4851" s="89"/>
      <c r="BL4851" s="42"/>
      <c r="BV4851" s="42"/>
      <c r="BW4851" s="42"/>
      <c r="CY4851" s="19">
        <v>283.15434114999999</v>
      </c>
      <c r="CZ4851" s="19">
        <v>0</v>
      </c>
      <c r="DA4851" s="19">
        <f t="shared" si="129"/>
        <v>283.15434114999999</v>
      </c>
    </row>
    <row r="4852" spans="27:105" x14ac:dyDescent="0.35">
      <c r="AA4852" s="33"/>
      <c r="AB4852" s="33"/>
      <c r="AC4852" s="33"/>
      <c r="AN4852" s="89"/>
      <c r="BL4852" s="42"/>
      <c r="BV4852" s="42"/>
      <c r="BW4852" s="42"/>
      <c r="CY4852" s="19">
        <v>0</v>
      </c>
      <c r="CZ4852" s="19">
        <v>0</v>
      </c>
      <c r="DA4852" s="19">
        <f t="shared" si="129"/>
        <v>0</v>
      </c>
    </row>
    <row r="4853" spans="27:105" x14ac:dyDescent="0.35">
      <c r="AA4853" s="33"/>
      <c r="AB4853" s="33"/>
      <c r="AC4853" s="33"/>
      <c r="AN4853" s="89"/>
      <c r="BL4853" s="42"/>
      <c r="BV4853" s="42"/>
      <c r="BW4853" s="42"/>
      <c r="CY4853" s="19">
        <v>0</v>
      </c>
      <c r="CZ4853" s="19">
        <v>0</v>
      </c>
      <c r="DA4853" s="19">
        <f t="shared" si="129"/>
        <v>0</v>
      </c>
    </row>
    <row r="4854" spans="27:105" x14ac:dyDescent="0.35">
      <c r="AA4854" s="33"/>
      <c r="AB4854" s="33"/>
      <c r="AC4854" s="33"/>
      <c r="AN4854" s="89"/>
      <c r="BL4854" s="42"/>
      <c r="BV4854" s="42"/>
      <c r="BW4854" s="42"/>
      <c r="CY4854" s="19">
        <v>720.97124532999999</v>
      </c>
      <c r="CZ4854" s="19">
        <v>0</v>
      </c>
      <c r="DA4854" s="19">
        <f t="shared" si="129"/>
        <v>720.97124532999999</v>
      </c>
    </row>
    <row r="4855" spans="27:105" x14ac:dyDescent="0.35">
      <c r="AA4855" s="33"/>
      <c r="AB4855" s="33"/>
      <c r="AC4855" s="33"/>
      <c r="AN4855" s="89"/>
      <c r="BL4855" s="42"/>
      <c r="BV4855" s="42"/>
      <c r="BW4855" s="42"/>
      <c r="CY4855" s="19">
        <v>1544.512082</v>
      </c>
      <c r="CZ4855" s="19">
        <v>0</v>
      </c>
      <c r="DA4855" s="19">
        <f t="shared" si="129"/>
        <v>1544.512082</v>
      </c>
    </row>
    <row r="4856" spans="27:105" x14ac:dyDescent="0.35">
      <c r="AA4856" s="33"/>
      <c r="AB4856" s="33"/>
      <c r="AC4856" s="33"/>
      <c r="AN4856" s="89"/>
      <c r="BL4856" s="42"/>
      <c r="BV4856" s="42"/>
      <c r="BW4856" s="42"/>
      <c r="CY4856" s="19">
        <v>0</v>
      </c>
      <c r="CZ4856" s="19">
        <v>0</v>
      </c>
      <c r="DA4856" s="19">
        <f t="shared" si="129"/>
        <v>0</v>
      </c>
    </row>
    <row r="4857" spans="27:105" x14ac:dyDescent="0.35">
      <c r="AA4857" s="33"/>
      <c r="AB4857" s="33"/>
      <c r="AC4857" s="33"/>
      <c r="AN4857" s="89"/>
      <c r="BL4857" s="42"/>
      <c r="BV4857" s="42"/>
      <c r="BW4857" s="42"/>
      <c r="CY4857" s="19">
        <v>0</v>
      </c>
      <c r="CZ4857" s="19">
        <v>0</v>
      </c>
      <c r="DA4857" s="19">
        <f t="shared" si="129"/>
        <v>0</v>
      </c>
    </row>
    <row r="4858" spans="27:105" x14ac:dyDescent="0.35">
      <c r="AA4858" s="33"/>
      <c r="AB4858" s="33"/>
      <c r="AC4858" s="33"/>
      <c r="AN4858" s="89"/>
      <c r="BL4858" s="42"/>
      <c r="BV4858" s="42"/>
      <c r="BW4858" s="42"/>
      <c r="CY4858" s="19">
        <v>807.43619960000001</v>
      </c>
      <c r="CZ4858" s="19">
        <v>0</v>
      </c>
      <c r="DA4858" s="19">
        <f t="shared" si="129"/>
        <v>807.43619960000001</v>
      </c>
    </row>
    <row r="4859" spans="27:105" x14ac:dyDescent="0.35">
      <c r="AA4859" s="33"/>
      <c r="AB4859" s="33"/>
      <c r="AC4859" s="33"/>
      <c r="AN4859" s="89"/>
      <c r="BL4859" s="42"/>
      <c r="BV4859" s="42"/>
      <c r="BW4859" s="42"/>
      <c r="CY4859" s="19">
        <v>92.628089360000004</v>
      </c>
      <c r="CZ4859" s="19">
        <v>0</v>
      </c>
      <c r="DA4859" s="19">
        <f t="shared" si="129"/>
        <v>92.628089360000004</v>
      </c>
    </row>
    <row r="4860" spans="27:105" x14ac:dyDescent="0.35">
      <c r="AA4860" s="33"/>
      <c r="AB4860" s="33"/>
      <c r="AC4860" s="33"/>
      <c r="AN4860" s="89"/>
      <c r="BL4860" s="42"/>
      <c r="BV4860" s="42"/>
      <c r="BW4860" s="42"/>
      <c r="CY4860" s="19">
        <v>0</v>
      </c>
      <c r="CZ4860" s="19">
        <v>0</v>
      </c>
      <c r="DA4860" s="19">
        <f t="shared" si="129"/>
        <v>0</v>
      </c>
    </row>
    <row r="4861" spans="27:105" x14ac:dyDescent="0.35">
      <c r="AA4861" s="33"/>
      <c r="AB4861" s="33"/>
      <c r="AC4861" s="33"/>
      <c r="AN4861" s="89"/>
      <c r="BL4861" s="42"/>
      <c r="BV4861" s="42"/>
      <c r="BW4861" s="42"/>
      <c r="CY4861" s="19">
        <v>0</v>
      </c>
      <c r="CZ4861" s="19">
        <v>0</v>
      </c>
      <c r="DA4861" s="19">
        <f t="shared" si="129"/>
        <v>0</v>
      </c>
    </row>
    <row r="4862" spans="27:105" x14ac:dyDescent="0.35">
      <c r="AA4862" s="33"/>
      <c r="AB4862" s="33"/>
      <c r="AC4862" s="33"/>
      <c r="AN4862" s="89"/>
      <c r="BL4862" s="42"/>
      <c r="BV4862" s="42"/>
      <c r="BW4862" s="42"/>
      <c r="CY4862" s="19">
        <v>0</v>
      </c>
      <c r="CZ4862" s="19">
        <v>0</v>
      </c>
      <c r="DA4862" s="19">
        <f t="shared" si="129"/>
        <v>0</v>
      </c>
    </row>
    <row r="4863" spans="27:105" x14ac:dyDescent="0.35">
      <c r="AA4863" s="33"/>
      <c r="AB4863" s="33"/>
      <c r="AC4863" s="33"/>
      <c r="AN4863" s="89"/>
      <c r="BL4863" s="42"/>
      <c r="BV4863" s="42"/>
      <c r="BW4863" s="42"/>
      <c r="CY4863" s="19">
        <v>0</v>
      </c>
      <c r="CZ4863" s="19">
        <v>0</v>
      </c>
      <c r="DA4863" s="19">
        <f t="shared" si="129"/>
        <v>0</v>
      </c>
    </row>
    <row r="4864" spans="27:105" x14ac:dyDescent="0.35">
      <c r="AA4864" s="33"/>
      <c r="AB4864" s="33"/>
      <c r="AC4864" s="33"/>
      <c r="AN4864" s="89"/>
      <c r="BL4864" s="42"/>
      <c r="BV4864" s="42"/>
      <c r="BW4864" s="42"/>
      <c r="CY4864" s="19">
        <v>0</v>
      </c>
      <c r="CZ4864" s="19">
        <v>1442.4282851099999</v>
      </c>
      <c r="DA4864" s="19">
        <f t="shared" si="129"/>
        <v>-1442.4282851099999</v>
      </c>
    </row>
    <row r="4865" spans="27:105" x14ac:dyDescent="0.35">
      <c r="AA4865" s="33"/>
      <c r="AB4865" s="33"/>
      <c r="AC4865" s="33"/>
      <c r="AN4865" s="89"/>
      <c r="BL4865" s="42"/>
      <c r="BV4865" s="42"/>
      <c r="BW4865" s="42"/>
      <c r="CY4865" s="19">
        <v>0</v>
      </c>
      <c r="CZ4865" s="19">
        <v>1620.0419661400001</v>
      </c>
      <c r="DA4865" s="19">
        <f t="shared" si="129"/>
        <v>-1620.0419661400001</v>
      </c>
    </row>
    <row r="4866" spans="27:105" x14ac:dyDescent="0.35">
      <c r="AA4866" s="33"/>
      <c r="AB4866" s="33"/>
      <c r="AC4866" s="33"/>
      <c r="AN4866" s="89"/>
      <c r="BL4866" s="42"/>
      <c r="BV4866" s="42"/>
      <c r="BW4866" s="42"/>
      <c r="CY4866" s="19">
        <v>0</v>
      </c>
      <c r="CZ4866" s="19">
        <v>3000</v>
      </c>
      <c r="DA4866" s="19">
        <f t="shared" si="129"/>
        <v>-3000</v>
      </c>
    </row>
    <row r="4867" spans="27:105" x14ac:dyDescent="0.35">
      <c r="AA4867" s="33"/>
      <c r="AB4867" s="33"/>
      <c r="AC4867" s="33"/>
      <c r="AN4867" s="89"/>
      <c r="BL4867" s="42"/>
      <c r="BV4867" s="42"/>
      <c r="BW4867" s="42"/>
      <c r="CY4867" s="19">
        <v>0</v>
      </c>
      <c r="CZ4867" s="19">
        <v>3000</v>
      </c>
      <c r="DA4867" s="19">
        <f t="shared" si="129"/>
        <v>-3000</v>
      </c>
    </row>
    <row r="4868" spans="27:105" x14ac:dyDescent="0.35">
      <c r="AA4868" s="33"/>
      <c r="AB4868" s="33"/>
      <c r="AC4868" s="33"/>
      <c r="AN4868" s="89"/>
      <c r="BL4868" s="42"/>
      <c r="BV4868" s="42"/>
      <c r="BW4868" s="42"/>
      <c r="CY4868" s="19">
        <v>0</v>
      </c>
      <c r="CZ4868" s="19">
        <v>1372.31235745</v>
      </c>
      <c r="DA4868" s="19">
        <f t="shared" si="129"/>
        <v>-1372.31235745</v>
      </c>
    </row>
    <row r="4869" spans="27:105" x14ac:dyDescent="0.35">
      <c r="AA4869" s="33"/>
      <c r="AB4869" s="33"/>
      <c r="AC4869" s="33"/>
      <c r="AN4869" s="89"/>
      <c r="BL4869" s="42"/>
      <c r="BV4869" s="42"/>
      <c r="BW4869" s="42"/>
      <c r="CY4869" s="19">
        <v>0</v>
      </c>
      <c r="CZ4869" s="19">
        <v>0</v>
      </c>
      <c r="DA4869" s="19">
        <f t="shared" si="129"/>
        <v>0</v>
      </c>
    </row>
    <row r="4870" spans="27:105" x14ac:dyDescent="0.35">
      <c r="AA4870" s="33"/>
      <c r="AB4870" s="33"/>
      <c r="AC4870" s="33"/>
      <c r="AN4870" s="89"/>
      <c r="BL4870" s="42"/>
      <c r="BV4870" s="42"/>
      <c r="BW4870" s="42"/>
      <c r="CY4870" s="19">
        <v>0</v>
      </c>
      <c r="CZ4870" s="19">
        <v>0</v>
      </c>
      <c r="DA4870" s="19">
        <f t="shared" ref="DA4870:DA4933" si="130">CY4870-CZ4870</f>
        <v>0</v>
      </c>
    </row>
    <row r="4871" spans="27:105" x14ac:dyDescent="0.35">
      <c r="AA4871" s="33"/>
      <c r="AB4871" s="33"/>
      <c r="AC4871" s="33"/>
      <c r="AN4871" s="89"/>
      <c r="BL4871" s="42"/>
      <c r="BV4871" s="42"/>
      <c r="BW4871" s="42"/>
      <c r="CY4871" s="19">
        <v>0</v>
      </c>
      <c r="CZ4871" s="19">
        <v>0</v>
      </c>
      <c r="DA4871" s="19">
        <f t="shared" si="130"/>
        <v>0</v>
      </c>
    </row>
    <row r="4872" spans="27:105" x14ac:dyDescent="0.35">
      <c r="AA4872" s="33"/>
      <c r="AB4872" s="33"/>
      <c r="AC4872" s="33"/>
      <c r="AN4872" s="89"/>
      <c r="BL4872" s="42"/>
      <c r="BV4872" s="42"/>
      <c r="BW4872" s="42"/>
      <c r="CY4872" s="19">
        <v>0</v>
      </c>
      <c r="CZ4872" s="19">
        <v>0</v>
      </c>
      <c r="DA4872" s="19">
        <f t="shared" si="130"/>
        <v>0</v>
      </c>
    </row>
    <row r="4873" spans="27:105" x14ac:dyDescent="0.35">
      <c r="AA4873" s="33"/>
      <c r="AB4873" s="33"/>
      <c r="AC4873" s="33"/>
      <c r="AN4873" s="89"/>
      <c r="BL4873" s="42"/>
      <c r="BV4873" s="42"/>
      <c r="BW4873" s="42"/>
      <c r="CY4873" s="19">
        <v>315.77769574000001</v>
      </c>
      <c r="CZ4873" s="19">
        <v>0</v>
      </c>
      <c r="DA4873" s="19">
        <f t="shared" si="130"/>
        <v>315.77769574000001</v>
      </c>
    </row>
    <row r="4874" spans="27:105" x14ac:dyDescent="0.35">
      <c r="AA4874" s="33"/>
      <c r="AB4874" s="33"/>
      <c r="AC4874" s="33"/>
      <c r="AN4874" s="89"/>
      <c r="BL4874" s="42"/>
      <c r="BV4874" s="42"/>
      <c r="BW4874" s="42"/>
      <c r="CY4874" s="19">
        <v>950.59064254999998</v>
      </c>
      <c r="CZ4874" s="19">
        <v>0</v>
      </c>
      <c r="DA4874" s="19">
        <f t="shared" si="130"/>
        <v>950.59064254999998</v>
      </c>
    </row>
    <row r="4875" spans="27:105" x14ac:dyDescent="0.35">
      <c r="AA4875" s="33"/>
      <c r="AB4875" s="33"/>
      <c r="AC4875" s="33"/>
      <c r="AN4875" s="89"/>
      <c r="BL4875" s="42"/>
      <c r="BV4875" s="42"/>
      <c r="BW4875" s="42"/>
      <c r="CY4875" s="19">
        <v>1656.0258425500001</v>
      </c>
      <c r="CZ4875" s="19">
        <v>0</v>
      </c>
      <c r="DA4875" s="19">
        <f t="shared" si="130"/>
        <v>1656.0258425500001</v>
      </c>
    </row>
    <row r="4876" spans="27:105" x14ac:dyDescent="0.35">
      <c r="AA4876" s="33"/>
      <c r="AB4876" s="33"/>
      <c r="AC4876" s="33"/>
      <c r="AN4876" s="89"/>
      <c r="BL4876" s="42"/>
      <c r="BV4876" s="42"/>
      <c r="BW4876" s="42"/>
      <c r="CY4876" s="19">
        <v>1774.5003234000001</v>
      </c>
      <c r="CZ4876" s="19">
        <v>0</v>
      </c>
      <c r="DA4876" s="19">
        <f t="shared" si="130"/>
        <v>1774.5003234000001</v>
      </c>
    </row>
    <row r="4877" spans="27:105" x14ac:dyDescent="0.35">
      <c r="AA4877" s="33"/>
      <c r="AB4877" s="33"/>
      <c r="AC4877" s="33"/>
      <c r="AN4877" s="89"/>
      <c r="BL4877" s="42"/>
      <c r="BV4877" s="42"/>
      <c r="BW4877" s="42"/>
      <c r="CY4877" s="19">
        <v>1137.6903276600001</v>
      </c>
      <c r="CZ4877" s="19">
        <v>0</v>
      </c>
      <c r="DA4877" s="19">
        <f t="shared" si="130"/>
        <v>1137.6903276600001</v>
      </c>
    </row>
    <row r="4878" spans="27:105" x14ac:dyDescent="0.35">
      <c r="AA4878" s="33"/>
      <c r="AB4878" s="33"/>
      <c r="AC4878" s="33"/>
      <c r="AN4878" s="89"/>
      <c r="BL4878" s="42"/>
      <c r="BV4878" s="42"/>
      <c r="BW4878" s="42"/>
      <c r="CY4878" s="19">
        <v>950.78641276999997</v>
      </c>
      <c r="CZ4878" s="19">
        <v>0</v>
      </c>
      <c r="DA4878" s="19">
        <f t="shared" si="130"/>
        <v>950.78641276999997</v>
      </c>
    </row>
    <row r="4879" spans="27:105" x14ac:dyDescent="0.35">
      <c r="AA4879" s="33"/>
      <c r="AB4879" s="33"/>
      <c r="AC4879" s="33"/>
      <c r="AN4879" s="89"/>
      <c r="BL4879" s="42"/>
      <c r="BV4879" s="42"/>
      <c r="BW4879" s="42"/>
      <c r="CY4879" s="19">
        <v>737.70411915</v>
      </c>
      <c r="CZ4879" s="19">
        <v>0</v>
      </c>
      <c r="DA4879" s="19">
        <f t="shared" si="130"/>
        <v>737.70411915</v>
      </c>
    </row>
    <row r="4880" spans="27:105" x14ac:dyDescent="0.35">
      <c r="AA4880" s="33"/>
      <c r="AB4880" s="33"/>
      <c r="AC4880" s="33"/>
      <c r="AN4880" s="89"/>
      <c r="BL4880" s="42"/>
      <c r="BV4880" s="42"/>
      <c r="BW4880" s="42"/>
      <c r="CY4880" s="19">
        <v>562.61765105999996</v>
      </c>
      <c r="CZ4880" s="19">
        <v>0</v>
      </c>
      <c r="DA4880" s="19">
        <f t="shared" si="130"/>
        <v>562.61765105999996</v>
      </c>
    </row>
    <row r="4881" spans="27:105" x14ac:dyDescent="0.35">
      <c r="AA4881" s="33"/>
      <c r="AB4881" s="33"/>
      <c r="AC4881" s="33"/>
      <c r="AN4881" s="89"/>
      <c r="BL4881" s="42"/>
      <c r="BV4881" s="42"/>
      <c r="BW4881" s="42"/>
      <c r="CY4881" s="19">
        <v>213.89782979</v>
      </c>
      <c r="CZ4881" s="19">
        <v>0</v>
      </c>
      <c r="DA4881" s="19">
        <f t="shared" si="130"/>
        <v>213.89782979</v>
      </c>
    </row>
    <row r="4882" spans="27:105" x14ac:dyDescent="0.35">
      <c r="AA4882" s="33"/>
      <c r="AB4882" s="33"/>
      <c r="AC4882" s="33"/>
      <c r="AN4882" s="89"/>
      <c r="BL4882" s="42"/>
      <c r="BV4882" s="42"/>
      <c r="BW4882" s="42"/>
      <c r="CY4882" s="19">
        <v>0</v>
      </c>
      <c r="CZ4882" s="19">
        <v>0</v>
      </c>
      <c r="DA4882" s="19">
        <f t="shared" si="130"/>
        <v>0</v>
      </c>
    </row>
    <row r="4883" spans="27:105" x14ac:dyDescent="0.35">
      <c r="AA4883" s="33"/>
      <c r="AB4883" s="33"/>
      <c r="AC4883" s="33"/>
      <c r="AN4883" s="89"/>
      <c r="BL4883" s="42"/>
      <c r="BV4883" s="42"/>
      <c r="BW4883" s="42"/>
      <c r="CY4883" s="19">
        <v>744.63063829999999</v>
      </c>
      <c r="CZ4883" s="19">
        <v>0</v>
      </c>
      <c r="DA4883" s="19">
        <f t="shared" si="130"/>
        <v>744.63063829999999</v>
      </c>
    </row>
    <row r="4884" spans="27:105" x14ac:dyDescent="0.35">
      <c r="AA4884" s="33"/>
      <c r="AB4884" s="33"/>
      <c r="AC4884" s="33"/>
      <c r="AN4884" s="89"/>
      <c r="BL4884" s="42"/>
      <c r="BV4884" s="42"/>
      <c r="BW4884" s="42"/>
      <c r="CY4884" s="19">
        <v>555.77851701999998</v>
      </c>
      <c r="CZ4884" s="19">
        <v>0</v>
      </c>
      <c r="DA4884" s="19">
        <f t="shared" si="130"/>
        <v>555.77851701999998</v>
      </c>
    </row>
    <row r="4885" spans="27:105" x14ac:dyDescent="0.35">
      <c r="AA4885" s="33"/>
      <c r="AB4885" s="33"/>
      <c r="AC4885" s="33"/>
      <c r="AN4885" s="89"/>
      <c r="BL4885" s="42"/>
      <c r="BV4885" s="42"/>
      <c r="BW4885" s="42"/>
      <c r="CY4885" s="19">
        <v>0</v>
      </c>
      <c r="CZ4885" s="19">
        <v>0</v>
      </c>
      <c r="DA4885" s="19">
        <f t="shared" si="130"/>
        <v>0</v>
      </c>
    </row>
    <row r="4886" spans="27:105" x14ac:dyDescent="0.35">
      <c r="AA4886" s="33"/>
      <c r="AB4886" s="33"/>
      <c r="AC4886" s="33"/>
      <c r="AN4886" s="89"/>
      <c r="BL4886" s="42"/>
      <c r="BV4886" s="42"/>
      <c r="BW4886" s="42"/>
      <c r="CY4886" s="19">
        <v>0</v>
      </c>
      <c r="CZ4886" s="19">
        <v>0</v>
      </c>
      <c r="DA4886" s="19">
        <f t="shared" si="130"/>
        <v>0</v>
      </c>
    </row>
    <row r="4887" spans="27:105" x14ac:dyDescent="0.35">
      <c r="AA4887" s="33"/>
      <c r="AB4887" s="33"/>
      <c r="AC4887" s="33"/>
      <c r="AN4887" s="89"/>
      <c r="BL4887" s="42"/>
      <c r="BV4887" s="42"/>
      <c r="BW4887" s="42"/>
      <c r="CY4887" s="19">
        <v>0</v>
      </c>
      <c r="CZ4887" s="19">
        <v>0</v>
      </c>
      <c r="DA4887" s="19">
        <f t="shared" si="130"/>
        <v>0</v>
      </c>
    </row>
    <row r="4888" spans="27:105" x14ac:dyDescent="0.35">
      <c r="AA4888" s="33"/>
      <c r="AB4888" s="33"/>
      <c r="AC4888" s="33"/>
      <c r="AN4888" s="89"/>
      <c r="BL4888" s="42"/>
      <c r="BV4888" s="42"/>
      <c r="BW4888" s="42"/>
      <c r="CY4888" s="19">
        <v>0</v>
      </c>
      <c r="CZ4888" s="19">
        <v>1584.0644851100001</v>
      </c>
      <c r="DA4888" s="19">
        <f t="shared" si="130"/>
        <v>-1584.0644851100001</v>
      </c>
    </row>
    <row r="4889" spans="27:105" x14ac:dyDescent="0.35">
      <c r="AA4889" s="33"/>
      <c r="AB4889" s="33"/>
      <c r="AC4889" s="33"/>
      <c r="AN4889" s="89"/>
      <c r="BL4889" s="42"/>
      <c r="BV4889" s="42"/>
      <c r="BW4889" s="42"/>
      <c r="CY4889" s="19">
        <v>0</v>
      </c>
      <c r="CZ4889" s="19">
        <v>643.09981720999997</v>
      </c>
      <c r="DA4889" s="19">
        <f t="shared" si="130"/>
        <v>-643.09981720999997</v>
      </c>
    </row>
    <row r="4890" spans="27:105" x14ac:dyDescent="0.35">
      <c r="AA4890" s="33"/>
      <c r="AB4890" s="33"/>
      <c r="AC4890" s="33"/>
      <c r="AN4890" s="89"/>
      <c r="BL4890" s="42"/>
      <c r="BV4890" s="42"/>
      <c r="BW4890" s="42"/>
      <c r="CY4890" s="19">
        <v>0</v>
      </c>
      <c r="CZ4890" s="19">
        <v>3000</v>
      </c>
      <c r="DA4890" s="19">
        <f t="shared" si="130"/>
        <v>-3000</v>
      </c>
    </row>
    <row r="4891" spans="27:105" x14ac:dyDescent="0.35">
      <c r="AA4891" s="33"/>
      <c r="AB4891" s="33"/>
      <c r="AC4891" s="33"/>
      <c r="AN4891" s="89"/>
      <c r="BL4891" s="42"/>
      <c r="BV4891" s="42"/>
      <c r="BW4891" s="42"/>
      <c r="CY4891" s="19">
        <v>0</v>
      </c>
      <c r="CZ4891" s="19">
        <v>1697.61472766</v>
      </c>
      <c r="DA4891" s="19">
        <f t="shared" si="130"/>
        <v>-1697.61472766</v>
      </c>
    </row>
    <row r="4892" spans="27:105" x14ac:dyDescent="0.35">
      <c r="AA4892" s="33"/>
      <c r="AB4892" s="33"/>
      <c r="AC4892" s="33"/>
      <c r="AN4892" s="89"/>
      <c r="BL4892" s="42"/>
      <c r="BV4892" s="42"/>
      <c r="BW4892" s="42"/>
      <c r="CY4892" s="19">
        <v>0</v>
      </c>
      <c r="CZ4892" s="19">
        <v>3000</v>
      </c>
      <c r="DA4892" s="19">
        <f t="shared" si="130"/>
        <v>-3000</v>
      </c>
    </row>
    <row r="4893" spans="27:105" x14ac:dyDescent="0.35">
      <c r="AA4893" s="33"/>
      <c r="AB4893" s="33"/>
      <c r="AC4893" s="33"/>
      <c r="AN4893" s="89"/>
      <c r="BL4893" s="42"/>
      <c r="BV4893" s="42"/>
      <c r="BW4893" s="42"/>
      <c r="CY4893" s="19">
        <v>0</v>
      </c>
      <c r="CZ4893" s="19">
        <v>510.00357872000001</v>
      </c>
      <c r="DA4893" s="19">
        <f t="shared" si="130"/>
        <v>-510.00357872000001</v>
      </c>
    </row>
    <row r="4894" spans="27:105" x14ac:dyDescent="0.35">
      <c r="AA4894" s="33"/>
      <c r="AB4894" s="33"/>
      <c r="AC4894" s="33"/>
      <c r="AN4894" s="89"/>
      <c r="BL4894" s="42"/>
      <c r="BV4894" s="42"/>
      <c r="BW4894" s="42"/>
      <c r="CY4894" s="19">
        <v>0</v>
      </c>
      <c r="CZ4894" s="19">
        <v>0</v>
      </c>
      <c r="DA4894" s="19">
        <f t="shared" si="130"/>
        <v>0</v>
      </c>
    </row>
    <row r="4895" spans="27:105" x14ac:dyDescent="0.35">
      <c r="AA4895" s="33"/>
      <c r="AB4895" s="33"/>
      <c r="AC4895" s="33"/>
      <c r="AN4895" s="89"/>
      <c r="BL4895" s="42"/>
      <c r="BV4895" s="42"/>
      <c r="BW4895" s="42"/>
      <c r="CY4895" s="19">
        <v>0</v>
      </c>
      <c r="CZ4895" s="19">
        <v>0</v>
      </c>
      <c r="DA4895" s="19">
        <f t="shared" si="130"/>
        <v>0</v>
      </c>
    </row>
    <row r="4896" spans="27:105" x14ac:dyDescent="0.35">
      <c r="AA4896" s="33"/>
      <c r="AB4896" s="33"/>
      <c r="AC4896" s="33"/>
      <c r="AN4896" s="89"/>
      <c r="BL4896" s="42"/>
      <c r="BV4896" s="42"/>
      <c r="BW4896" s="42"/>
      <c r="CY4896" s="19">
        <v>0</v>
      </c>
      <c r="CZ4896" s="19">
        <v>0</v>
      </c>
      <c r="DA4896" s="19">
        <f t="shared" si="130"/>
        <v>0</v>
      </c>
    </row>
    <row r="4897" spans="27:105" x14ac:dyDescent="0.35">
      <c r="AA4897" s="33"/>
      <c r="AB4897" s="33"/>
      <c r="AC4897" s="33"/>
      <c r="AN4897" s="89"/>
      <c r="BL4897" s="42"/>
      <c r="BV4897" s="42"/>
      <c r="BW4897" s="42"/>
      <c r="CY4897" s="19">
        <v>2394.6037957399999</v>
      </c>
      <c r="CZ4897" s="19">
        <v>0</v>
      </c>
      <c r="DA4897" s="19">
        <f t="shared" si="130"/>
        <v>2394.6037957399999</v>
      </c>
    </row>
    <row r="4898" spans="27:105" x14ac:dyDescent="0.35">
      <c r="AA4898" s="33"/>
      <c r="AB4898" s="33"/>
      <c r="AC4898" s="33"/>
      <c r="AN4898" s="89"/>
      <c r="BL4898" s="42"/>
      <c r="BV4898" s="42"/>
      <c r="BW4898" s="42"/>
      <c r="CY4898" s="19">
        <v>0</v>
      </c>
      <c r="CZ4898" s="19">
        <v>0</v>
      </c>
      <c r="DA4898" s="19">
        <f t="shared" si="130"/>
        <v>0</v>
      </c>
    </row>
    <row r="4899" spans="27:105" x14ac:dyDescent="0.35">
      <c r="AA4899" s="33"/>
      <c r="AB4899" s="33"/>
      <c r="AC4899" s="33"/>
      <c r="AN4899" s="89"/>
      <c r="BL4899" s="42"/>
      <c r="BV4899" s="42"/>
      <c r="BW4899" s="42"/>
      <c r="CY4899" s="19">
        <v>693.90324254999996</v>
      </c>
      <c r="CZ4899" s="19">
        <v>0</v>
      </c>
      <c r="DA4899" s="19">
        <f t="shared" si="130"/>
        <v>693.90324254999996</v>
      </c>
    </row>
    <row r="4900" spans="27:105" x14ac:dyDescent="0.35">
      <c r="AA4900" s="33"/>
      <c r="AB4900" s="33"/>
      <c r="AC4900" s="33"/>
      <c r="AN4900" s="89"/>
      <c r="BL4900" s="42"/>
      <c r="BV4900" s="42"/>
      <c r="BW4900" s="42"/>
      <c r="CY4900" s="19">
        <v>966.41872339999998</v>
      </c>
      <c r="CZ4900" s="19">
        <v>0</v>
      </c>
      <c r="DA4900" s="19">
        <f t="shared" si="130"/>
        <v>966.41872339999998</v>
      </c>
    </row>
    <row r="4901" spans="27:105" x14ac:dyDescent="0.35">
      <c r="AA4901" s="33"/>
      <c r="AB4901" s="33"/>
      <c r="AC4901" s="33"/>
      <c r="AN4901" s="89"/>
      <c r="BL4901" s="42"/>
      <c r="BV4901" s="42"/>
      <c r="BW4901" s="42"/>
      <c r="CY4901" s="19">
        <v>0</v>
      </c>
      <c r="CZ4901" s="19">
        <v>0</v>
      </c>
      <c r="DA4901" s="19">
        <f t="shared" si="130"/>
        <v>0</v>
      </c>
    </row>
    <row r="4902" spans="27:105" x14ac:dyDescent="0.35">
      <c r="AA4902" s="33"/>
      <c r="AB4902" s="33"/>
      <c r="AC4902" s="33"/>
      <c r="AN4902" s="89"/>
      <c r="BL4902" s="42"/>
      <c r="BV4902" s="42"/>
      <c r="BW4902" s="42"/>
      <c r="CY4902" s="19">
        <v>0</v>
      </c>
      <c r="CZ4902" s="19">
        <v>0</v>
      </c>
      <c r="DA4902" s="19">
        <f t="shared" si="130"/>
        <v>0</v>
      </c>
    </row>
    <row r="4903" spans="27:105" x14ac:dyDescent="0.35">
      <c r="AA4903" s="33"/>
      <c r="AB4903" s="33"/>
      <c r="AC4903" s="33"/>
      <c r="AN4903" s="89"/>
      <c r="BL4903" s="42"/>
      <c r="BV4903" s="42"/>
      <c r="BW4903" s="42"/>
      <c r="CY4903" s="19">
        <v>384.91909292000003</v>
      </c>
      <c r="CZ4903" s="19">
        <v>0</v>
      </c>
      <c r="DA4903" s="19">
        <f t="shared" si="130"/>
        <v>384.91909292000003</v>
      </c>
    </row>
    <row r="4904" spans="27:105" x14ac:dyDescent="0.35">
      <c r="AA4904" s="33"/>
      <c r="AB4904" s="33"/>
      <c r="AC4904" s="33"/>
      <c r="AN4904" s="89"/>
      <c r="BL4904" s="42"/>
      <c r="BV4904" s="42"/>
      <c r="BW4904" s="42"/>
      <c r="CY4904" s="19">
        <v>176.85845140000001</v>
      </c>
      <c r="CZ4904" s="19">
        <v>0</v>
      </c>
      <c r="DA4904" s="19">
        <f t="shared" si="130"/>
        <v>176.85845140000001</v>
      </c>
    </row>
    <row r="4905" spans="27:105" x14ac:dyDescent="0.35">
      <c r="AA4905" s="33"/>
      <c r="AB4905" s="33"/>
      <c r="AC4905" s="33"/>
      <c r="AN4905" s="89"/>
      <c r="BL4905" s="42"/>
      <c r="BV4905" s="42"/>
      <c r="BW4905" s="42"/>
      <c r="CY4905" s="19">
        <v>3000</v>
      </c>
      <c r="CZ4905" s="19">
        <v>0</v>
      </c>
      <c r="DA4905" s="19">
        <f t="shared" si="130"/>
        <v>3000</v>
      </c>
    </row>
    <row r="4906" spans="27:105" x14ac:dyDescent="0.35">
      <c r="AA4906" s="33"/>
      <c r="AB4906" s="33"/>
      <c r="AC4906" s="33"/>
      <c r="AN4906" s="89"/>
      <c r="BL4906" s="42"/>
      <c r="BV4906" s="42"/>
      <c r="BW4906" s="42"/>
      <c r="CY4906" s="19">
        <v>480.23432766000002</v>
      </c>
      <c r="CZ4906" s="19">
        <v>0</v>
      </c>
      <c r="DA4906" s="19">
        <f t="shared" si="130"/>
        <v>480.23432766000002</v>
      </c>
    </row>
    <row r="4907" spans="27:105" x14ac:dyDescent="0.35">
      <c r="AA4907" s="33"/>
      <c r="AB4907" s="33"/>
      <c r="AC4907" s="33"/>
      <c r="AN4907" s="89"/>
      <c r="BL4907" s="42"/>
      <c r="BV4907" s="42"/>
      <c r="BW4907" s="42"/>
      <c r="CY4907" s="19">
        <v>1080.5185753200001</v>
      </c>
      <c r="CZ4907" s="19">
        <v>0</v>
      </c>
      <c r="DA4907" s="19">
        <f t="shared" si="130"/>
        <v>1080.5185753200001</v>
      </c>
    </row>
    <row r="4908" spans="27:105" x14ac:dyDescent="0.35">
      <c r="AA4908" s="33"/>
      <c r="AB4908" s="33"/>
      <c r="AC4908" s="33"/>
      <c r="AN4908" s="89"/>
      <c r="BL4908" s="42"/>
      <c r="BV4908" s="42"/>
      <c r="BW4908" s="42"/>
      <c r="CY4908" s="19">
        <v>422.54379098999999</v>
      </c>
      <c r="CZ4908" s="19">
        <v>0</v>
      </c>
      <c r="DA4908" s="19">
        <f t="shared" si="130"/>
        <v>422.54379098999999</v>
      </c>
    </row>
    <row r="4909" spans="27:105" x14ac:dyDescent="0.35">
      <c r="AA4909" s="33"/>
      <c r="AB4909" s="33"/>
      <c r="AC4909" s="33"/>
      <c r="AN4909" s="89"/>
      <c r="BL4909" s="42"/>
      <c r="BV4909" s="42"/>
      <c r="BW4909" s="42"/>
      <c r="CY4909" s="19">
        <v>0</v>
      </c>
      <c r="CZ4909" s="19">
        <v>0</v>
      </c>
      <c r="DA4909" s="19">
        <f t="shared" si="130"/>
        <v>0</v>
      </c>
    </row>
    <row r="4910" spans="27:105" x14ac:dyDescent="0.35">
      <c r="AA4910" s="33"/>
      <c r="AB4910" s="33"/>
      <c r="AC4910" s="33"/>
      <c r="AN4910" s="89"/>
      <c r="BL4910" s="42"/>
      <c r="BV4910" s="42"/>
      <c r="BW4910" s="42"/>
      <c r="CY4910" s="19">
        <v>0</v>
      </c>
      <c r="CZ4910" s="19">
        <v>0</v>
      </c>
      <c r="DA4910" s="19">
        <f t="shared" si="130"/>
        <v>0</v>
      </c>
    </row>
    <row r="4911" spans="27:105" x14ac:dyDescent="0.35">
      <c r="AA4911" s="33"/>
      <c r="AB4911" s="33"/>
      <c r="AC4911" s="33"/>
      <c r="AN4911" s="89"/>
      <c r="BL4911" s="42"/>
      <c r="BV4911" s="42"/>
      <c r="BW4911" s="42"/>
      <c r="CY4911" s="19">
        <v>0</v>
      </c>
      <c r="CZ4911" s="19">
        <v>0</v>
      </c>
      <c r="DA4911" s="19">
        <f t="shared" si="130"/>
        <v>0</v>
      </c>
    </row>
    <row r="4912" spans="27:105" x14ac:dyDescent="0.35">
      <c r="AA4912" s="33"/>
      <c r="AB4912" s="33"/>
      <c r="AC4912" s="33"/>
      <c r="AN4912" s="89"/>
      <c r="BL4912" s="42"/>
      <c r="BV4912" s="42"/>
      <c r="BW4912" s="42"/>
      <c r="CY4912" s="19">
        <v>0</v>
      </c>
      <c r="CZ4912" s="19">
        <v>572.87488511000004</v>
      </c>
      <c r="DA4912" s="19">
        <f t="shared" si="130"/>
        <v>-572.87488511000004</v>
      </c>
    </row>
    <row r="4913" spans="27:105" x14ac:dyDescent="0.35">
      <c r="AA4913" s="33"/>
      <c r="AB4913" s="33"/>
      <c r="AC4913" s="33"/>
      <c r="AN4913" s="89"/>
      <c r="BL4913" s="42"/>
      <c r="BV4913" s="42"/>
      <c r="BW4913" s="42"/>
      <c r="CY4913" s="19">
        <v>0</v>
      </c>
      <c r="CZ4913" s="19">
        <v>1793.9024978699999</v>
      </c>
      <c r="DA4913" s="19">
        <f t="shared" si="130"/>
        <v>-1793.9024978699999</v>
      </c>
    </row>
    <row r="4914" spans="27:105" x14ac:dyDescent="0.35">
      <c r="AA4914" s="33"/>
      <c r="AB4914" s="33"/>
      <c r="AC4914" s="33"/>
      <c r="AN4914" s="89"/>
      <c r="BL4914" s="42"/>
      <c r="BV4914" s="42"/>
      <c r="BW4914" s="42"/>
      <c r="CY4914" s="19">
        <v>0</v>
      </c>
      <c r="CZ4914" s="19">
        <v>650.53156826999998</v>
      </c>
      <c r="DA4914" s="19">
        <f t="shared" si="130"/>
        <v>-650.53156826999998</v>
      </c>
    </row>
    <row r="4915" spans="27:105" x14ac:dyDescent="0.35">
      <c r="AA4915" s="33"/>
      <c r="AB4915" s="33"/>
      <c r="AC4915" s="33"/>
      <c r="AN4915" s="89"/>
      <c r="BL4915" s="42"/>
      <c r="BV4915" s="42"/>
      <c r="BW4915" s="42"/>
      <c r="CY4915" s="19">
        <v>0</v>
      </c>
      <c r="CZ4915" s="19">
        <v>3000</v>
      </c>
      <c r="DA4915" s="19">
        <f t="shared" si="130"/>
        <v>-3000</v>
      </c>
    </row>
    <row r="4916" spans="27:105" x14ac:dyDescent="0.35">
      <c r="AA4916" s="33"/>
      <c r="AB4916" s="33"/>
      <c r="AC4916" s="33"/>
      <c r="AN4916" s="89"/>
      <c r="BL4916" s="42"/>
      <c r="BV4916" s="42"/>
      <c r="BW4916" s="42"/>
      <c r="CY4916" s="19">
        <v>0</v>
      </c>
      <c r="CZ4916" s="19">
        <v>1417.47365745</v>
      </c>
      <c r="DA4916" s="19">
        <f t="shared" si="130"/>
        <v>-1417.47365745</v>
      </c>
    </row>
    <row r="4917" spans="27:105" x14ac:dyDescent="0.35">
      <c r="AA4917" s="33"/>
      <c r="AB4917" s="33"/>
      <c r="AC4917" s="33"/>
      <c r="AN4917" s="89"/>
      <c r="BL4917" s="42"/>
      <c r="BV4917" s="42"/>
      <c r="BW4917" s="42"/>
      <c r="CY4917" s="19">
        <v>0</v>
      </c>
      <c r="CZ4917" s="19">
        <v>3000</v>
      </c>
      <c r="DA4917" s="19">
        <f t="shared" si="130"/>
        <v>-3000</v>
      </c>
    </row>
    <row r="4918" spans="27:105" x14ac:dyDescent="0.35">
      <c r="AA4918" s="33"/>
      <c r="AB4918" s="33"/>
      <c r="AC4918" s="33"/>
      <c r="AN4918" s="89"/>
      <c r="BL4918" s="42"/>
      <c r="BV4918" s="42"/>
      <c r="BW4918" s="42"/>
      <c r="CY4918" s="19">
        <v>0</v>
      </c>
      <c r="CZ4918" s="19">
        <v>0</v>
      </c>
      <c r="DA4918" s="19">
        <f t="shared" si="130"/>
        <v>0</v>
      </c>
    </row>
    <row r="4919" spans="27:105" x14ac:dyDescent="0.35">
      <c r="AA4919" s="33"/>
      <c r="AB4919" s="33"/>
      <c r="AC4919" s="33"/>
      <c r="AN4919" s="89"/>
      <c r="BL4919" s="42"/>
      <c r="BV4919" s="42"/>
      <c r="BW4919" s="42"/>
      <c r="CY4919" s="19">
        <v>0</v>
      </c>
      <c r="CZ4919" s="19">
        <v>0</v>
      </c>
      <c r="DA4919" s="19">
        <f t="shared" si="130"/>
        <v>0</v>
      </c>
    </row>
    <row r="4920" spans="27:105" x14ac:dyDescent="0.35">
      <c r="AA4920" s="33"/>
      <c r="AB4920" s="33"/>
      <c r="AC4920" s="33"/>
      <c r="AN4920" s="89"/>
      <c r="BL4920" s="42"/>
      <c r="BV4920" s="42"/>
      <c r="BW4920" s="42"/>
      <c r="CY4920" s="19">
        <v>2488.18516383</v>
      </c>
      <c r="CZ4920" s="19">
        <v>0</v>
      </c>
      <c r="DA4920" s="19">
        <f t="shared" si="130"/>
        <v>2488.18516383</v>
      </c>
    </row>
    <row r="4921" spans="27:105" x14ac:dyDescent="0.35">
      <c r="AA4921" s="33"/>
      <c r="AB4921" s="33"/>
      <c r="AC4921" s="33"/>
      <c r="AN4921" s="89"/>
      <c r="BL4921" s="42"/>
      <c r="BV4921" s="42"/>
      <c r="BW4921" s="42"/>
      <c r="CY4921" s="19">
        <v>148.86371209000001</v>
      </c>
      <c r="CZ4921" s="19">
        <v>0</v>
      </c>
      <c r="DA4921" s="19">
        <f t="shared" si="130"/>
        <v>148.86371209000001</v>
      </c>
    </row>
    <row r="4922" spans="27:105" x14ac:dyDescent="0.35">
      <c r="AA4922" s="33"/>
      <c r="AB4922" s="33"/>
      <c r="AC4922" s="33"/>
      <c r="AN4922" s="89"/>
      <c r="BL4922" s="42"/>
      <c r="BV4922" s="42"/>
      <c r="BW4922" s="42"/>
      <c r="CY4922" s="19">
        <v>805.89884255000004</v>
      </c>
      <c r="CZ4922" s="19">
        <v>0</v>
      </c>
      <c r="DA4922" s="19">
        <f t="shared" si="130"/>
        <v>805.89884255000004</v>
      </c>
    </row>
    <row r="4923" spans="27:105" x14ac:dyDescent="0.35">
      <c r="AA4923" s="33"/>
      <c r="AB4923" s="33"/>
      <c r="AC4923" s="33"/>
      <c r="AN4923" s="89"/>
      <c r="BL4923" s="42"/>
      <c r="BV4923" s="42"/>
      <c r="BW4923" s="42"/>
      <c r="CY4923" s="19">
        <v>1601.5069581299999</v>
      </c>
      <c r="CZ4923" s="19">
        <v>0</v>
      </c>
      <c r="DA4923" s="19">
        <f t="shared" si="130"/>
        <v>1601.5069581299999</v>
      </c>
    </row>
    <row r="4924" spans="27:105" x14ac:dyDescent="0.35">
      <c r="AA4924" s="33"/>
      <c r="AB4924" s="33"/>
      <c r="AC4924" s="33"/>
      <c r="AN4924" s="89"/>
      <c r="BL4924" s="42"/>
      <c r="BV4924" s="42"/>
      <c r="BW4924" s="42"/>
      <c r="CY4924" s="19">
        <v>955.54532340000003</v>
      </c>
      <c r="CZ4924" s="19">
        <v>0</v>
      </c>
      <c r="DA4924" s="19">
        <f t="shared" si="130"/>
        <v>955.54532340000003</v>
      </c>
    </row>
    <row r="4925" spans="27:105" x14ac:dyDescent="0.35">
      <c r="AA4925" s="33"/>
      <c r="AB4925" s="33"/>
      <c r="AC4925" s="33"/>
      <c r="AN4925" s="89"/>
      <c r="BL4925" s="42"/>
      <c r="BV4925" s="42"/>
      <c r="BW4925" s="42"/>
      <c r="CY4925" s="19">
        <v>0</v>
      </c>
      <c r="CZ4925" s="19">
        <v>0</v>
      </c>
      <c r="DA4925" s="19">
        <f t="shared" si="130"/>
        <v>0</v>
      </c>
    </row>
    <row r="4926" spans="27:105" x14ac:dyDescent="0.35">
      <c r="AA4926" s="33"/>
      <c r="AB4926" s="33"/>
      <c r="AC4926" s="33"/>
      <c r="AN4926" s="89"/>
      <c r="BL4926" s="42"/>
      <c r="BV4926" s="42"/>
      <c r="BW4926" s="42"/>
      <c r="CY4926" s="19">
        <v>0</v>
      </c>
      <c r="CZ4926" s="19">
        <v>1282.4595502699999</v>
      </c>
      <c r="DA4926" s="19">
        <f t="shared" si="130"/>
        <v>-1282.4595502699999</v>
      </c>
    </row>
    <row r="4927" spans="27:105" x14ac:dyDescent="0.35">
      <c r="AA4927" s="33"/>
      <c r="AB4927" s="33"/>
      <c r="AC4927" s="33"/>
      <c r="AN4927" s="89"/>
      <c r="BL4927" s="42"/>
      <c r="BV4927" s="42"/>
      <c r="BW4927" s="42"/>
      <c r="CY4927" s="19">
        <v>0</v>
      </c>
      <c r="CZ4927" s="19">
        <v>0</v>
      </c>
      <c r="DA4927" s="19">
        <f t="shared" si="130"/>
        <v>0</v>
      </c>
    </row>
    <row r="4928" spans="27:105" x14ac:dyDescent="0.35">
      <c r="AA4928" s="33"/>
      <c r="AB4928" s="33"/>
      <c r="AC4928" s="33"/>
      <c r="AN4928" s="89"/>
      <c r="BL4928" s="42"/>
      <c r="BV4928" s="42"/>
      <c r="BW4928" s="42"/>
      <c r="CY4928" s="19">
        <v>0</v>
      </c>
      <c r="CZ4928" s="19">
        <v>0</v>
      </c>
      <c r="DA4928" s="19">
        <f t="shared" si="130"/>
        <v>0</v>
      </c>
    </row>
    <row r="4929" spans="27:105" x14ac:dyDescent="0.35">
      <c r="AA4929" s="33"/>
      <c r="AB4929" s="33"/>
      <c r="AC4929" s="33"/>
      <c r="AN4929" s="89"/>
      <c r="BL4929" s="42"/>
      <c r="BV4929" s="42"/>
      <c r="BW4929" s="42"/>
      <c r="CY4929" s="19">
        <v>825.98968327</v>
      </c>
      <c r="CZ4929" s="19">
        <v>0</v>
      </c>
      <c r="DA4929" s="19">
        <f t="shared" si="130"/>
        <v>825.98968327</v>
      </c>
    </row>
    <row r="4930" spans="27:105" x14ac:dyDescent="0.35">
      <c r="AA4930" s="33"/>
      <c r="AB4930" s="33"/>
      <c r="AC4930" s="33"/>
      <c r="AN4930" s="89"/>
      <c r="BL4930" s="42"/>
      <c r="BV4930" s="42"/>
      <c r="BW4930" s="42"/>
      <c r="CY4930" s="19">
        <v>1632.2447276600001</v>
      </c>
      <c r="CZ4930" s="19">
        <v>0</v>
      </c>
      <c r="DA4930" s="19">
        <f t="shared" si="130"/>
        <v>1632.2447276600001</v>
      </c>
    </row>
    <row r="4931" spans="27:105" x14ac:dyDescent="0.35">
      <c r="AA4931" s="33"/>
      <c r="AB4931" s="33"/>
      <c r="AC4931" s="33"/>
      <c r="AN4931" s="89"/>
      <c r="BL4931" s="42"/>
      <c r="BV4931" s="42"/>
      <c r="BW4931" s="42"/>
      <c r="CY4931" s="19">
        <v>2321.62837532</v>
      </c>
      <c r="CZ4931" s="19">
        <v>0</v>
      </c>
      <c r="DA4931" s="19">
        <f t="shared" si="130"/>
        <v>2321.62837532</v>
      </c>
    </row>
    <row r="4932" spans="27:105" x14ac:dyDescent="0.35">
      <c r="AA4932" s="33"/>
      <c r="AB4932" s="33"/>
      <c r="AC4932" s="33"/>
      <c r="AN4932" s="89"/>
      <c r="BL4932" s="42"/>
      <c r="BV4932" s="42"/>
      <c r="BW4932" s="42"/>
      <c r="CY4932" s="19">
        <v>0</v>
      </c>
      <c r="CZ4932" s="19">
        <v>0</v>
      </c>
      <c r="DA4932" s="19">
        <f t="shared" si="130"/>
        <v>0</v>
      </c>
    </row>
    <row r="4933" spans="27:105" x14ac:dyDescent="0.35">
      <c r="AA4933" s="33"/>
      <c r="AB4933" s="33"/>
      <c r="AC4933" s="33"/>
      <c r="AN4933" s="89"/>
      <c r="BL4933" s="42"/>
      <c r="BV4933" s="42"/>
      <c r="BW4933" s="42"/>
      <c r="CY4933" s="19">
        <v>0</v>
      </c>
      <c r="CZ4933" s="19">
        <v>0</v>
      </c>
      <c r="DA4933" s="19">
        <f t="shared" si="130"/>
        <v>0</v>
      </c>
    </row>
    <row r="4934" spans="27:105" x14ac:dyDescent="0.35">
      <c r="AA4934" s="33"/>
      <c r="AB4934" s="33"/>
      <c r="AC4934" s="33"/>
      <c r="AN4934" s="89"/>
      <c r="BL4934" s="42"/>
      <c r="BV4934" s="42"/>
      <c r="BW4934" s="42"/>
      <c r="CY4934" s="19">
        <v>0</v>
      </c>
      <c r="CZ4934" s="19">
        <v>0</v>
      </c>
      <c r="DA4934" s="19">
        <f t="shared" ref="DA4934:DA4997" si="131">CY4934-CZ4934</f>
        <v>0</v>
      </c>
    </row>
    <row r="4935" spans="27:105" x14ac:dyDescent="0.35">
      <c r="AA4935" s="33"/>
      <c r="AB4935" s="33"/>
      <c r="AC4935" s="33"/>
      <c r="AN4935" s="89"/>
      <c r="BL4935" s="42"/>
      <c r="BV4935" s="42"/>
      <c r="BW4935" s="42"/>
      <c r="CY4935" s="19">
        <v>0</v>
      </c>
      <c r="CZ4935" s="19">
        <v>0</v>
      </c>
      <c r="DA4935" s="19">
        <f t="shared" si="131"/>
        <v>0</v>
      </c>
    </row>
    <row r="4936" spans="27:105" x14ac:dyDescent="0.35">
      <c r="AA4936" s="33"/>
      <c r="AB4936" s="33"/>
      <c r="AC4936" s="33"/>
      <c r="AN4936" s="89"/>
      <c r="BL4936" s="42"/>
      <c r="BV4936" s="42"/>
      <c r="BW4936" s="42"/>
      <c r="CY4936" s="19">
        <v>0</v>
      </c>
      <c r="CZ4936" s="19">
        <v>1147.1084851099999</v>
      </c>
      <c r="DA4936" s="19">
        <f t="shared" si="131"/>
        <v>-1147.1084851099999</v>
      </c>
    </row>
    <row r="4937" spans="27:105" x14ac:dyDescent="0.35">
      <c r="AA4937" s="33"/>
      <c r="AB4937" s="33"/>
      <c r="AC4937" s="33"/>
      <c r="AN4937" s="89"/>
      <c r="BL4937" s="42"/>
      <c r="BV4937" s="42"/>
      <c r="BW4937" s="42"/>
      <c r="CY4937" s="19">
        <v>0</v>
      </c>
      <c r="CZ4937" s="19">
        <v>1777.44219787</v>
      </c>
      <c r="DA4937" s="19">
        <f t="shared" si="131"/>
        <v>-1777.44219787</v>
      </c>
    </row>
    <row r="4938" spans="27:105" x14ac:dyDescent="0.35">
      <c r="AA4938" s="33"/>
      <c r="AB4938" s="33"/>
      <c r="AC4938" s="33"/>
      <c r="AN4938" s="89"/>
      <c r="BL4938" s="42"/>
      <c r="BV4938" s="42"/>
      <c r="BW4938" s="42"/>
      <c r="CY4938" s="19">
        <v>0</v>
      </c>
      <c r="CZ4938" s="19">
        <v>3000</v>
      </c>
      <c r="DA4938" s="19">
        <f t="shared" si="131"/>
        <v>-3000</v>
      </c>
    </row>
    <row r="4939" spans="27:105" x14ac:dyDescent="0.35">
      <c r="AA4939" s="33"/>
      <c r="AB4939" s="33"/>
      <c r="AC4939" s="33"/>
      <c r="AN4939" s="89"/>
      <c r="BL4939" s="42"/>
      <c r="BV4939" s="42"/>
      <c r="BW4939" s="42"/>
      <c r="CY4939" s="19">
        <v>0</v>
      </c>
      <c r="CZ4939" s="19">
        <v>2446.7754810400002</v>
      </c>
      <c r="DA4939" s="19">
        <f t="shared" si="131"/>
        <v>-2446.7754810400002</v>
      </c>
    </row>
    <row r="4940" spans="27:105" x14ac:dyDescent="0.35">
      <c r="AA4940" s="33"/>
      <c r="AB4940" s="33"/>
      <c r="AC4940" s="33"/>
      <c r="AN4940" s="89"/>
      <c r="BL4940" s="42"/>
      <c r="BV4940" s="42"/>
      <c r="BW4940" s="42"/>
      <c r="CY4940" s="19">
        <v>0</v>
      </c>
      <c r="CZ4940" s="19">
        <v>311.93995745000001</v>
      </c>
      <c r="DA4940" s="19">
        <f t="shared" si="131"/>
        <v>-311.93995745000001</v>
      </c>
    </row>
    <row r="4941" spans="27:105" x14ac:dyDescent="0.35">
      <c r="AA4941" s="33"/>
      <c r="AB4941" s="33"/>
      <c r="AC4941" s="33"/>
      <c r="AN4941" s="89"/>
      <c r="BL4941" s="42"/>
      <c r="BV4941" s="42"/>
      <c r="BW4941" s="42"/>
      <c r="CY4941" s="19">
        <v>0</v>
      </c>
      <c r="CZ4941" s="19">
        <v>1751.5164872299999</v>
      </c>
      <c r="DA4941" s="19">
        <f t="shared" si="131"/>
        <v>-1751.5164872299999</v>
      </c>
    </row>
    <row r="4942" spans="27:105" x14ac:dyDescent="0.35">
      <c r="AA4942" s="33"/>
      <c r="AB4942" s="33"/>
      <c r="AC4942" s="33"/>
      <c r="AN4942" s="89"/>
      <c r="BL4942" s="42"/>
      <c r="BV4942" s="42"/>
      <c r="BW4942" s="42"/>
      <c r="CY4942" s="19">
        <v>0</v>
      </c>
      <c r="CZ4942" s="19">
        <v>0</v>
      </c>
      <c r="DA4942" s="19">
        <f t="shared" si="131"/>
        <v>0</v>
      </c>
    </row>
    <row r="4943" spans="27:105" x14ac:dyDescent="0.35">
      <c r="AA4943" s="33"/>
      <c r="AB4943" s="33"/>
      <c r="AC4943" s="33"/>
      <c r="AN4943" s="89"/>
      <c r="BL4943" s="42"/>
      <c r="BV4943" s="42"/>
      <c r="BW4943" s="42"/>
      <c r="CY4943" s="19">
        <v>0</v>
      </c>
      <c r="CZ4943" s="19">
        <v>0</v>
      </c>
      <c r="DA4943" s="19">
        <f t="shared" si="131"/>
        <v>0</v>
      </c>
    </row>
    <row r="4944" spans="27:105" x14ac:dyDescent="0.35">
      <c r="AA4944" s="33"/>
      <c r="AB4944" s="33"/>
      <c r="AC4944" s="33"/>
      <c r="AN4944" s="89"/>
      <c r="BL4944" s="42"/>
      <c r="BV4944" s="42"/>
      <c r="BW4944" s="42"/>
      <c r="CY4944" s="19">
        <v>0</v>
      </c>
      <c r="CZ4944" s="19">
        <v>0</v>
      </c>
      <c r="DA4944" s="19">
        <f t="shared" si="131"/>
        <v>0</v>
      </c>
    </row>
    <row r="4945" spans="27:105" x14ac:dyDescent="0.35">
      <c r="AA4945" s="33"/>
      <c r="AB4945" s="33"/>
      <c r="AC4945" s="33"/>
      <c r="AN4945" s="89"/>
      <c r="BL4945" s="42"/>
      <c r="BV4945" s="42"/>
      <c r="BW4945" s="42"/>
      <c r="CY4945" s="19">
        <v>0</v>
      </c>
      <c r="CZ4945" s="19">
        <v>0</v>
      </c>
      <c r="DA4945" s="19">
        <f t="shared" si="131"/>
        <v>0</v>
      </c>
    </row>
    <row r="4946" spans="27:105" x14ac:dyDescent="0.35">
      <c r="AA4946" s="33"/>
      <c r="AB4946" s="33"/>
      <c r="AC4946" s="33"/>
      <c r="AN4946" s="89"/>
      <c r="BL4946" s="42"/>
      <c r="BV4946" s="42"/>
      <c r="BW4946" s="42"/>
      <c r="CY4946" s="19">
        <v>92.638442549999994</v>
      </c>
      <c r="CZ4946" s="19">
        <v>0</v>
      </c>
      <c r="DA4946" s="19">
        <f t="shared" si="131"/>
        <v>92.638442549999994</v>
      </c>
    </row>
    <row r="4947" spans="27:105" x14ac:dyDescent="0.35">
      <c r="AA4947" s="33"/>
      <c r="AB4947" s="33"/>
      <c r="AC4947" s="33"/>
      <c r="AN4947" s="89"/>
      <c r="BL4947" s="42"/>
      <c r="BV4947" s="42"/>
      <c r="BW4947" s="42"/>
      <c r="CY4947" s="19">
        <v>865.41984255</v>
      </c>
      <c r="CZ4947" s="19">
        <v>0</v>
      </c>
      <c r="DA4947" s="19">
        <f t="shared" si="131"/>
        <v>865.41984255</v>
      </c>
    </row>
    <row r="4948" spans="27:105" x14ac:dyDescent="0.35">
      <c r="AA4948" s="33"/>
      <c r="AB4948" s="33"/>
      <c r="AC4948" s="33"/>
      <c r="AN4948" s="89"/>
      <c r="BL4948" s="42"/>
      <c r="BV4948" s="42"/>
      <c r="BW4948" s="42"/>
      <c r="CY4948" s="19">
        <v>0</v>
      </c>
      <c r="CZ4948" s="19">
        <v>0</v>
      </c>
      <c r="DA4948" s="19">
        <f t="shared" si="131"/>
        <v>0</v>
      </c>
    </row>
    <row r="4949" spans="27:105" x14ac:dyDescent="0.35">
      <c r="AA4949" s="33"/>
      <c r="AB4949" s="33"/>
      <c r="AC4949" s="33"/>
      <c r="AN4949" s="89"/>
      <c r="BL4949" s="42"/>
      <c r="BV4949" s="42"/>
      <c r="BW4949" s="42"/>
      <c r="CY4949" s="19">
        <v>1279.5453183</v>
      </c>
      <c r="CZ4949" s="19">
        <v>0</v>
      </c>
      <c r="DA4949" s="19">
        <f t="shared" si="131"/>
        <v>1279.5453183</v>
      </c>
    </row>
    <row r="4950" spans="27:105" x14ac:dyDescent="0.35">
      <c r="AA4950" s="33"/>
      <c r="AB4950" s="33"/>
      <c r="AC4950" s="33"/>
      <c r="AN4950" s="89"/>
      <c r="BL4950" s="42"/>
      <c r="BV4950" s="42"/>
      <c r="BW4950" s="42"/>
      <c r="CY4950" s="19">
        <v>1590.67021277</v>
      </c>
      <c r="CZ4950" s="19">
        <v>0</v>
      </c>
      <c r="DA4950" s="19">
        <f t="shared" si="131"/>
        <v>1590.67021277</v>
      </c>
    </row>
    <row r="4951" spans="27:105" x14ac:dyDescent="0.35">
      <c r="AA4951" s="33"/>
      <c r="AB4951" s="33"/>
      <c r="AC4951" s="33"/>
      <c r="AN4951" s="89"/>
      <c r="BL4951" s="42"/>
      <c r="BV4951" s="42"/>
      <c r="BW4951" s="42"/>
      <c r="CY4951" s="19">
        <v>0</v>
      </c>
      <c r="CZ4951" s="19">
        <v>0</v>
      </c>
      <c r="DA4951" s="19">
        <f t="shared" si="131"/>
        <v>0</v>
      </c>
    </row>
    <row r="4952" spans="27:105" x14ac:dyDescent="0.35">
      <c r="AA4952" s="33"/>
      <c r="AB4952" s="33"/>
      <c r="AC4952" s="33"/>
      <c r="AN4952" s="89"/>
      <c r="BL4952" s="42"/>
      <c r="BV4952" s="42"/>
      <c r="BW4952" s="42"/>
      <c r="CY4952" s="19">
        <v>938.83085105999999</v>
      </c>
      <c r="CZ4952" s="19">
        <v>0</v>
      </c>
      <c r="DA4952" s="19">
        <f t="shared" si="131"/>
        <v>938.83085105999999</v>
      </c>
    </row>
    <row r="4953" spans="27:105" x14ac:dyDescent="0.35">
      <c r="AA4953" s="33"/>
      <c r="AB4953" s="33"/>
      <c r="AC4953" s="33"/>
      <c r="AN4953" s="89"/>
      <c r="BL4953" s="42"/>
      <c r="BV4953" s="42"/>
      <c r="BW4953" s="42"/>
      <c r="CY4953" s="19">
        <v>990.67642979000004</v>
      </c>
      <c r="CZ4953" s="19">
        <v>0</v>
      </c>
      <c r="DA4953" s="19">
        <f t="shared" si="131"/>
        <v>990.67642979000004</v>
      </c>
    </row>
    <row r="4954" spans="27:105" x14ac:dyDescent="0.35">
      <c r="AA4954" s="33"/>
      <c r="AB4954" s="33"/>
      <c r="AC4954" s="33"/>
      <c r="AN4954" s="89"/>
      <c r="BL4954" s="42"/>
      <c r="BV4954" s="42"/>
      <c r="BW4954" s="42"/>
      <c r="CY4954" s="19">
        <v>1587.47052766</v>
      </c>
      <c r="CZ4954" s="19">
        <v>0</v>
      </c>
      <c r="DA4954" s="19">
        <f t="shared" si="131"/>
        <v>1587.47052766</v>
      </c>
    </row>
    <row r="4955" spans="27:105" x14ac:dyDescent="0.35">
      <c r="AA4955" s="33"/>
      <c r="AB4955" s="33"/>
      <c r="AC4955" s="33"/>
      <c r="AN4955" s="89"/>
      <c r="BL4955" s="42"/>
      <c r="BV4955" s="42"/>
      <c r="BW4955" s="42"/>
      <c r="CY4955" s="19">
        <v>2254.7483753199999</v>
      </c>
      <c r="CZ4955" s="19">
        <v>0</v>
      </c>
      <c r="DA4955" s="19">
        <f t="shared" si="131"/>
        <v>2254.7483753199999</v>
      </c>
    </row>
    <row r="4956" spans="27:105" x14ac:dyDescent="0.35">
      <c r="AA4956" s="33"/>
      <c r="AB4956" s="33"/>
      <c r="AC4956" s="33"/>
      <c r="AN4956" s="89"/>
      <c r="BL4956" s="42"/>
      <c r="BV4956" s="42"/>
      <c r="BW4956" s="42"/>
      <c r="CY4956" s="19">
        <v>0</v>
      </c>
      <c r="CZ4956" s="19">
        <v>0</v>
      </c>
      <c r="DA4956" s="19">
        <f t="shared" si="131"/>
        <v>0</v>
      </c>
    </row>
    <row r="4957" spans="27:105" x14ac:dyDescent="0.35">
      <c r="AA4957" s="33"/>
      <c r="AB4957" s="33"/>
      <c r="AC4957" s="33"/>
      <c r="AN4957" s="89"/>
      <c r="BL4957" s="42"/>
      <c r="BV4957" s="42"/>
      <c r="BW4957" s="42"/>
      <c r="CY4957" s="19">
        <v>0</v>
      </c>
      <c r="CZ4957" s="19">
        <v>0</v>
      </c>
      <c r="DA4957" s="19">
        <f t="shared" si="131"/>
        <v>0</v>
      </c>
    </row>
    <row r="4958" spans="27:105" x14ac:dyDescent="0.35">
      <c r="AA4958" s="33"/>
      <c r="AB4958" s="33"/>
      <c r="AC4958" s="33"/>
      <c r="AN4958" s="89"/>
      <c r="BL4958" s="42"/>
      <c r="BV4958" s="42"/>
      <c r="BW4958" s="42"/>
      <c r="CY4958" s="19">
        <v>0</v>
      </c>
      <c r="CZ4958" s="19">
        <v>0</v>
      </c>
      <c r="DA4958" s="19">
        <f t="shared" si="131"/>
        <v>0</v>
      </c>
    </row>
    <row r="4959" spans="27:105" x14ac:dyDescent="0.35">
      <c r="AA4959" s="33"/>
      <c r="AB4959" s="33"/>
      <c r="AC4959" s="33"/>
      <c r="AN4959" s="89"/>
      <c r="BL4959" s="42"/>
      <c r="BV4959" s="42"/>
      <c r="BW4959" s="42"/>
      <c r="CY4959" s="19">
        <v>0</v>
      </c>
      <c r="CZ4959" s="19">
        <v>681.70859786999995</v>
      </c>
      <c r="DA4959" s="19">
        <f t="shared" si="131"/>
        <v>-681.70859786999995</v>
      </c>
    </row>
    <row r="4960" spans="27:105" x14ac:dyDescent="0.35">
      <c r="AA4960" s="33"/>
      <c r="AB4960" s="33"/>
      <c r="AC4960" s="33"/>
      <c r="AN4960" s="89"/>
      <c r="BL4960" s="42"/>
      <c r="BV4960" s="42"/>
      <c r="BW4960" s="42"/>
      <c r="CY4960" s="19">
        <v>0</v>
      </c>
      <c r="CZ4960" s="19">
        <v>1814.62628511</v>
      </c>
      <c r="DA4960" s="19">
        <f t="shared" si="131"/>
        <v>-1814.62628511</v>
      </c>
    </row>
    <row r="4961" spans="27:105" x14ac:dyDescent="0.35">
      <c r="AA4961" s="33"/>
      <c r="AB4961" s="33"/>
      <c r="AC4961" s="33"/>
      <c r="AN4961" s="89"/>
      <c r="BL4961" s="42"/>
      <c r="BV4961" s="42"/>
      <c r="BW4961" s="42"/>
      <c r="CY4961" s="19">
        <v>0</v>
      </c>
      <c r="CZ4961" s="19">
        <v>1977.1171978699999</v>
      </c>
      <c r="DA4961" s="19">
        <f t="shared" si="131"/>
        <v>-1977.1171978699999</v>
      </c>
    </row>
    <row r="4962" spans="27:105" x14ac:dyDescent="0.35">
      <c r="AA4962" s="33"/>
      <c r="AB4962" s="33"/>
      <c r="AC4962" s="33"/>
      <c r="AN4962" s="89"/>
      <c r="BL4962" s="42"/>
      <c r="BV4962" s="42"/>
      <c r="BW4962" s="42"/>
      <c r="CY4962" s="19">
        <v>0</v>
      </c>
      <c r="CZ4962" s="19">
        <v>2351.8887063799998</v>
      </c>
      <c r="DA4962" s="19">
        <f t="shared" si="131"/>
        <v>-2351.8887063799998</v>
      </c>
    </row>
    <row r="4963" spans="27:105" x14ac:dyDescent="0.35">
      <c r="AA4963" s="33"/>
      <c r="AB4963" s="33"/>
      <c r="AC4963" s="33"/>
      <c r="AN4963" s="89"/>
      <c r="BL4963" s="42"/>
      <c r="BV4963" s="42"/>
      <c r="BW4963" s="42"/>
      <c r="CY4963" s="19">
        <v>0</v>
      </c>
      <c r="CZ4963" s="19">
        <v>1307.0331640100001</v>
      </c>
      <c r="DA4963" s="19">
        <f t="shared" si="131"/>
        <v>-1307.0331640100001</v>
      </c>
    </row>
    <row r="4964" spans="27:105" x14ac:dyDescent="0.35">
      <c r="AA4964" s="33"/>
      <c r="AB4964" s="33"/>
      <c r="AC4964" s="33"/>
      <c r="AN4964" s="89"/>
      <c r="BL4964" s="42"/>
      <c r="BV4964" s="42"/>
      <c r="BW4964" s="42"/>
      <c r="CY4964" s="19">
        <v>0</v>
      </c>
      <c r="CZ4964" s="19">
        <v>2302.4086574500002</v>
      </c>
      <c r="DA4964" s="19">
        <f t="shared" si="131"/>
        <v>-2302.4086574500002</v>
      </c>
    </row>
    <row r="4965" spans="27:105" x14ac:dyDescent="0.35">
      <c r="AA4965" s="33"/>
      <c r="AB4965" s="33"/>
      <c r="AC4965" s="33"/>
      <c r="AN4965" s="89"/>
      <c r="BL4965" s="42"/>
      <c r="BV4965" s="42"/>
      <c r="BW4965" s="42"/>
      <c r="CY4965" s="19">
        <v>0</v>
      </c>
      <c r="CZ4965" s="19">
        <v>0</v>
      </c>
      <c r="DA4965" s="19">
        <f t="shared" si="131"/>
        <v>0</v>
      </c>
    </row>
    <row r="4966" spans="27:105" x14ac:dyDescent="0.35">
      <c r="AA4966" s="33"/>
      <c r="AB4966" s="33"/>
      <c r="AC4966" s="33"/>
      <c r="AN4966" s="89"/>
      <c r="BL4966" s="42"/>
      <c r="BV4966" s="42"/>
      <c r="BW4966" s="42"/>
      <c r="CY4966" s="19">
        <v>0</v>
      </c>
      <c r="CZ4966" s="19">
        <v>0</v>
      </c>
      <c r="DA4966" s="19">
        <f t="shared" si="131"/>
        <v>0</v>
      </c>
    </row>
    <row r="4967" spans="27:105" x14ac:dyDescent="0.35">
      <c r="AA4967" s="33"/>
      <c r="AB4967" s="33"/>
      <c r="AC4967" s="33"/>
      <c r="AN4967" s="89"/>
      <c r="BL4967" s="42"/>
      <c r="BV4967" s="42"/>
      <c r="BW4967" s="42"/>
      <c r="CY4967" s="19">
        <v>0</v>
      </c>
      <c r="CZ4967" s="19">
        <v>0</v>
      </c>
      <c r="DA4967" s="19">
        <f t="shared" si="131"/>
        <v>0</v>
      </c>
    </row>
    <row r="4968" spans="27:105" x14ac:dyDescent="0.35">
      <c r="AA4968" s="33"/>
      <c r="AB4968" s="33"/>
      <c r="AC4968" s="33"/>
      <c r="AN4968" s="89"/>
      <c r="BL4968" s="42"/>
      <c r="BV4968" s="42"/>
      <c r="BW4968" s="42"/>
      <c r="CY4968" s="19">
        <v>3000</v>
      </c>
      <c r="CZ4968" s="19">
        <v>0</v>
      </c>
      <c r="DA4968" s="19">
        <f t="shared" si="131"/>
        <v>3000</v>
      </c>
    </row>
    <row r="4969" spans="27:105" x14ac:dyDescent="0.35">
      <c r="AA4969" s="33"/>
      <c r="AB4969" s="33"/>
      <c r="AC4969" s="33"/>
      <c r="AN4969" s="89"/>
      <c r="BL4969" s="42"/>
      <c r="BV4969" s="42"/>
      <c r="BW4969" s="42"/>
      <c r="CY4969" s="19">
        <v>600</v>
      </c>
      <c r="CZ4969" s="19">
        <v>0</v>
      </c>
      <c r="DA4969" s="19">
        <f t="shared" si="131"/>
        <v>600</v>
      </c>
    </row>
    <row r="4970" spans="27:105" x14ac:dyDescent="0.35">
      <c r="AA4970" s="33"/>
      <c r="AB4970" s="33"/>
      <c r="AC4970" s="33"/>
      <c r="AN4970" s="89"/>
      <c r="BL4970" s="42"/>
      <c r="BV4970" s="42"/>
      <c r="BW4970" s="42"/>
      <c r="CY4970" s="19">
        <v>0</v>
      </c>
      <c r="CZ4970" s="19">
        <v>0</v>
      </c>
      <c r="DA4970" s="19">
        <f t="shared" si="131"/>
        <v>0</v>
      </c>
    </row>
    <row r="4971" spans="27:105" x14ac:dyDescent="0.35">
      <c r="AA4971" s="33"/>
      <c r="AB4971" s="33"/>
      <c r="AC4971" s="33"/>
      <c r="AN4971" s="89"/>
      <c r="BL4971" s="42"/>
      <c r="BV4971" s="42"/>
      <c r="BW4971" s="42"/>
      <c r="CY4971" s="19">
        <v>0</v>
      </c>
      <c r="CZ4971" s="19">
        <v>0</v>
      </c>
      <c r="DA4971" s="19">
        <f t="shared" si="131"/>
        <v>0</v>
      </c>
    </row>
    <row r="4972" spans="27:105" x14ac:dyDescent="0.35">
      <c r="AA4972" s="33"/>
      <c r="AB4972" s="33"/>
      <c r="AC4972" s="33"/>
      <c r="AN4972" s="89"/>
      <c r="BL4972" s="42"/>
      <c r="BV4972" s="42"/>
      <c r="BW4972" s="42"/>
      <c r="CY4972" s="19">
        <v>3000</v>
      </c>
      <c r="CZ4972" s="19">
        <v>0</v>
      </c>
      <c r="DA4972" s="19">
        <f t="shared" si="131"/>
        <v>3000</v>
      </c>
    </row>
    <row r="4973" spans="27:105" x14ac:dyDescent="0.35">
      <c r="AA4973" s="33"/>
      <c r="AB4973" s="33"/>
      <c r="AC4973" s="33"/>
      <c r="AN4973" s="89"/>
      <c r="BL4973" s="42"/>
      <c r="BV4973" s="42"/>
      <c r="BW4973" s="42"/>
      <c r="CY4973" s="19">
        <v>0</v>
      </c>
      <c r="CZ4973" s="19">
        <v>0</v>
      </c>
      <c r="DA4973" s="19">
        <f t="shared" si="131"/>
        <v>0</v>
      </c>
    </row>
    <row r="4974" spans="27:105" x14ac:dyDescent="0.35">
      <c r="AA4974" s="33"/>
      <c r="AB4974" s="33"/>
      <c r="AC4974" s="33"/>
      <c r="AN4974" s="89"/>
      <c r="BL4974" s="42"/>
      <c r="BV4974" s="42"/>
      <c r="BW4974" s="42"/>
      <c r="CY4974" s="19">
        <v>0</v>
      </c>
      <c r="CZ4974" s="19">
        <v>0</v>
      </c>
      <c r="DA4974" s="19">
        <f t="shared" si="131"/>
        <v>0</v>
      </c>
    </row>
    <row r="4975" spans="27:105" x14ac:dyDescent="0.35">
      <c r="AA4975" s="33"/>
      <c r="AB4975" s="33"/>
      <c r="AC4975" s="33"/>
      <c r="AN4975" s="89"/>
      <c r="BL4975" s="42"/>
      <c r="BV4975" s="42"/>
      <c r="BW4975" s="42"/>
      <c r="CY4975" s="19">
        <v>0</v>
      </c>
      <c r="CZ4975" s="19">
        <v>0</v>
      </c>
      <c r="DA4975" s="19">
        <f t="shared" si="131"/>
        <v>0</v>
      </c>
    </row>
    <row r="4976" spans="27:105" x14ac:dyDescent="0.35">
      <c r="AA4976" s="33"/>
      <c r="AB4976" s="33"/>
      <c r="AC4976" s="33"/>
      <c r="AN4976" s="89"/>
      <c r="BL4976" s="42"/>
      <c r="BV4976" s="42"/>
      <c r="BW4976" s="42"/>
      <c r="CY4976" s="19">
        <v>3000</v>
      </c>
      <c r="CZ4976" s="19">
        <v>0</v>
      </c>
      <c r="DA4976" s="19">
        <f t="shared" si="131"/>
        <v>3000</v>
      </c>
    </row>
    <row r="4977" spans="27:105" x14ac:dyDescent="0.35">
      <c r="AA4977" s="33"/>
      <c r="AB4977" s="33"/>
      <c r="AC4977" s="33"/>
      <c r="AN4977" s="89"/>
      <c r="BL4977" s="42"/>
      <c r="BV4977" s="42"/>
      <c r="BW4977" s="42"/>
      <c r="CY4977" s="19">
        <v>0</v>
      </c>
      <c r="CZ4977" s="19">
        <v>0</v>
      </c>
      <c r="DA4977" s="19">
        <f t="shared" si="131"/>
        <v>0</v>
      </c>
    </row>
    <row r="4978" spans="27:105" x14ac:dyDescent="0.35">
      <c r="AA4978" s="33"/>
      <c r="AB4978" s="33"/>
      <c r="AC4978" s="33"/>
      <c r="AN4978" s="89"/>
      <c r="BL4978" s="42"/>
      <c r="BV4978" s="42"/>
      <c r="BW4978" s="42"/>
      <c r="CY4978" s="19">
        <v>0</v>
      </c>
      <c r="CZ4978" s="19">
        <v>0</v>
      </c>
      <c r="DA4978" s="19">
        <f t="shared" si="131"/>
        <v>0</v>
      </c>
    </row>
    <row r="4979" spans="27:105" x14ac:dyDescent="0.35">
      <c r="AA4979" s="33"/>
      <c r="AB4979" s="33"/>
      <c r="AC4979" s="33"/>
      <c r="AN4979" s="89"/>
      <c r="BL4979" s="42"/>
      <c r="BV4979" s="42"/>
      <c r="BW4979" s="42"/>
      <c r="CY4979" s="19">
        <v>0</v>
      </c>
      <c r="CZ4979" s="19">
        <v>0</v>
      </c>
      <c r="DA4979" s="19">
        <f t="shared" si="131"/>
        <v>0</v>
      </c>
    </row>
    <row r="4980" spans="27:105" x14ac:dyDescent="0.35">
      <c r="AA4980" s="33"/>
      <c r="AB4980" s="33"/>
      <c r="AC4980" s="33"/>
      <c r="AN4980" s="89"/>
      <c r="BL4980" s="42"/>
      <c r="BV4980" s="42"/>
      <c r="BW4980" s="42"/>
      <c r="CY4980" s="19">
        <v>0</v>
      </c>
      <c r="CZ4980" s="19">
        <v>0</v>
      </c>
      <c r="DA4980" s="19">
        <f t="shared" si="131"/>
        <v>0</v>
      </c>
    </row>
    <row r="4981" spans="27:105" x14ac:dyDescent="0.35">
      <c r="AA4981" s="33"/>
      <c r="AB4981" s="33"/>
      <c r="AC4981" s="33"/>
      <c r="AN4981" s="89"/>
      <c r="BL4981" s="42"/>
      <c r="BV4981" s="42"/>
      <c r="BW4981" s="42"/>
      <c r="CY4981" s="19">
        <v>0</v>
      </c>
      <c r="CZ4981" s="19">
        <v>0</v>
      </c>
      <c r="DA4981" s="19">
        <f t="shared" si="131"/>
        <v>0</v>
      </c>
    </row>
    <row r="4982" spans="27:105" x14ac:dyDescent="0.35">
      <c r="AA4982" s="33"/>
      <c r="AB4982" s="33"/>
      <c r="AC4982" s="33"/>
      <c r="AN4982" s="89"/>
      <c r="BL4982" s="42"/>
      <c r="BV4982" s="42"/>
      <c r="BW4982" s="42"/>
      <c r="CY4982" s="19">
        <v>0</v>
      </c>
      <c r="CZ4982" s="19">
        <v>1298.86758298</v>
      </c>
      <c r="DA4982" s="19">
        <f t="shared" si="131"/>
        <v>-1298.86758298</v>
      </c>
    </row>
    <row r="4983" spans="27:105" x14ac:dyDescent="0.35">
      <c r="AA4983" s="33"/>
      <c r="AB4983" s="33"/>
      <c r="AC4983" s="33"/>
      <c r="AN4983" s="89"/>
      <c r="BL4983" s="42"/>
      <c r="BV4983" s="42"/>
      <c r="BW4983" s="42"/>
      <c r="CY4983" s="19">
        <v>0</v>
      </c>
      <c r="CZ4983" s="19">
        <v>2807.5830978700001</v>
      </c>
      <c r="DA4983" s="19">
        <f t="shared" si="131"/>
        <v>-2807.5830978700001</v>
      </c>
    </row>
    <row r="4984" spans="27:105" x14ac:dyDescent="0.35">
      <c r="AA4984" s="33"/>
      <c r="AB4984" s="33"/>
      <c r="AC4984" s="33"/>
      <c r="AN4984" s="89"/>
      <c r="BL4984" s="42"/>
      <c r="BV4984" s="42"/>
      <c r="BW4984" s="42"/>
      <c r="CY4984" s="19">
        <v>0</v>
      </c>
      <c r="CZ4984" s="19">
        <v>0</v>
      </c>
      <c r="DA4984" s="19">
        <f t="shared" si="131"/>
        <v>0</v>
      </c>
    </row>
    <row r="4985" spans="27:105" x14ac:dyDescent="0.35">
      <c r="AA4985" s="33"/>
      <c r="AB4985" s="33"/>
      <c r="AC4985" s="33"/>
      <c r="AN4985" s="89"/>
      <c r="BL4985" s="42"/>
      <c r="BV4985" s="42"/>
      <c r="BW4985" s="42"/>
      <c r="CY4985" s="19">
        <v>0</v>
      </c>
      <c r="CZ4985" s="19">
        <v>1685.1609704</v>
      </c>
      <c r="DA4985" s="19">
        <f t="shared" si="131"/>
        <v>-1685.1609704</v>
      </c>
    </row>
    <row r="4986" spans="27:105" x14ac:dyDescent="0.35">
      <c r="AA4986" s="33"/>
      <c r="AB4986" s="33"/>
      <c r="AC4986" s="33"/>
      <c r="AN4986" s="89"/>
      <c r="BL4986" s="42"/>
      <c r="BV4986" s="42"/>
      <c r="BW4986" s="42"/>
      <c r="CY4986" s="19">
        <v>0</v>
      </c>
      <c r="CZ4986" s="19">
        <v>3000</v>
      </c>
      <c r="DA4986" s="19">
        <f t="shared" si="131"/>
        <v>-3000</v>
      </c>
    </row>
    <row r="4987" spans="27:105" x14ac:dyDescent="0.35">
      <c r="AA4987" s="33"/>
      <c r="AB4987" s="33"/>
      <c r="AC4987" s="33"/>
      <c r="AN4987" s="89"/>
      <c r="BL4987" s="42"/>
      <c r="BV4987" s="42"/>
      <c r="BW4987" s="42"/>
      <c r="CY4987" s="19">
        <v>0</v>
      </c>
      <c r="CZ4987" s="19">
        <v>0</v>
      </c>
      <c r="DA4987" s="19">
        <f t="shared" si="131"/>
        <v>0</v>
      </c>
    </row>
    <row r="4988" spans="27:105" x14ac:dyDescent="0.35">
      <c r="AA4988" s="33"/>
      <c r="AB4988" s="33"/>
      <c r="AC4988" s="33"/>
      <c r="AN4988" s="89"/>
      <c r="BL4988" s="42"/>
      <c r="BV4988" s="42"/>
      <c r="BW4988" s="42"/>
      <c r="CY4988" s="19">
        <v>0</v>
      </c>
      <c r="CZ4988" s="19">
        <v>1643.1709574500001</v>
      </c>
      <c r="DA4988" s="19">
        <f t="shared" si="131"/>
        <v>-1643.1709574500001</v>
      </c>
    </row>
    <row r="4989" spans="27:105" x14ac:dyDescent="0.35">
      <c r="AA4989" s="33"/>
      <c r="AB4989" s="33"/>
      <c r="AC4989" s="33"/>
      <c r="AN4989" s="89"/>
      <c r="BL4989" s="42"/>
      <c r="BV4989" s="42"/>
      <c r="BW4989" s="42"/>
      <c r="CY4989" s="19">
        <v>0</v>
      </c>
      <c r="CZ4989" s="19">
        <v>0</v>
      </c>
      <c r="DA4989" s="19">
        <f t="shared" si="131"/>
        <v>0</v>
      </c>
    </row>
    <row r="4990" spans="27:105" x14ac:dyDescent="0.35">
      <c r="AA4990" s="33"/>
      <c r="AB4990" s="33"/>
      <c r="AC4990" s="33"/>
      <c r="AN4990" s="89"/>
      <c r="BL4990" s="42"/>
      <c r="BV4990" s="42"/>
      <c r="BW4990" s="42"/>
      <c r="CY4990" s="19">
        <v>0</v>
      </c>
      <c r="CZ4990" s="19">
        <v>0</v>
      </c>
      <c r="DA4990" s="19">
        <f t="shared" si="131"/>
        <v>0</v>
      </c>
    </row>
    <row r="4991" spans="27:105" x14ac:dyDescent="0.35">
      <c r="AA4991" s="33"/>
      <c r="AB4991" s="33"/>
      <c r="AC4991" s="33"/>
      <c r="AN4991" s="89"/>
      <c r="BL4991" s="42"/>
      <c r="BV4991" s="42"/>
      <c r="BW4991" s="42"/>
      <c r="CY4991" s="19">
        <v>0</v>
      </c>
      <c r="CZ4991" s="19">
        <v>0</v>
      </c>
      <c r="DA4991" s="19">
        <f t="shared" si="131"/>
        <v>0</v>
      </c>
    </row>
    <row r="4992" spans="27:105" x14ac:dyDescent="0.35">
      <c r="AA4992" s="33"/>
      <c r="AB4992" s="33"/>
      <c r="AC4992" s="33"/>
      <c r="AN4992" s="89"/>
      <c r="BL4992" s="42"/>
      <c r="BV4992" s="42"/>
      <c r="BW4992" s="42"/>
      <c r="CY4992" s="19">
        <v>0</v>
      </c>
      <c r="CZ4992" s="19">
        <v>0</v>
      </c>
      <c r="DA4992" s="19">
        <f t="shared" si="131"/>
        <v>0</v>
      </c>
    </row>
    <row r="4993" spans="27:105" x14ac:dyDescent="0.35">
      <c r="AA4993" s="33"/>
      <c r="AB4993" s="33"/>
      <c r="AC4993" s="33"/>
      <c r="AN4993" s="89"/>
      <c r="BL4993" s="42"/>
      <c r="BV4993" s="42"/>
      <c r="BW4993" s="42"/>
      <c r="CY4993" s="19">
        <v>29.793495740000001</v>
      </c>
      <c r="CZ4993" s="19">
        <v>0</v>
      </c>
      <c r="DA4993" s="19">
        <f t="shared" si="131"/>
        <v>29.793495740000001</v>
      </c>
    </row>
    <row r="4994" spans="27:105" x14ac:dyDescent="0.35">
      <c r="AA4994" s="33"/>
      <c r="AB4994" s="33"/>
      <c r="AC4994" s="33"/>
      <c r="AN4994" s="89"/>
      <c r="BL4994" s="42"/>
      <c r="BV4994" s="42"/>
      <c r="BW4994" s="42"/>
      <c r="CY4994" s="19">
        <v>1334.2266607900001</v>
      </c>
      <c r="CZ4994" s="19">
        <v>0</v>
      </c>
      <c r="DA4994" s="19">
        <f t="shared" si="131"/>
        <v>1334.2266607900001</v>
      </c>
    </row>
    <row r="4995" spans="27:105" x14ac:dyDescent="0.35">
      <c r="AA4995" s="33"/>
      <c r="AB4995" s="33"/>
      <c r="AC4995" s="33"/>
      <c r="AN4995" s="89"/>
      <c r="BL4995" s="42"/>
      <c r="BV4995" s="42"/>
      <c r="BW4995" s="42"/>
      <c r="CY4995" s="19">
        <v>0</v>
      </c>
      <c r="CZ4995" s="19">
        <v>0</v>
      </c>
      <c r="DA4995" s="19">
        <f t="shared" si="131"/>
        <v>0</v>
      </c>
    </row>
    <row r="4996" spans="27:105" x14ac:dyDescent="0.35">
      <c r="AA4996" s="33"/>
      <c r="AB4996" s="33"/>
      <c r="AC4996" s="33"/>
      <c r="AN4996" s="89"/>
      <c r="BL4996" s="42"/>
      <c r="BV4996" s="42"/>
      <c r="BW4996" s="42"/>
      <c r="CY4996" s="19">
        <v>0</v>
      </c>
      <c r="CZ4996" s="19">
        <v>0</v>
      </c>
      <c r="DA4996" s="19">
        <f t="shared" si="131"/>
        <v>0</v>
      </c>
    </row>
    <row r="4997" spans="27:105" x14ac:dyDescent="0.35">
      <c r="AA4997" s="33"/>
      <c r="AB4997" s="33"/>
      <c r="AC4997" s="33"/>
      <c r="AN4997" s="89"/>
      <c r="BL4997" s="42"/>
      <c r="BV4997" s="42"/>
      <c r="BW4997" s="42"/>
      <c r="CY4997" s="19">
        <v>2945.10268116</v>
      </c>
      <c r="CZ4997" s="19">
        <v>0</v>
      </c>
      <c r="DA4997" s="19">
        <f t="shared" si="131"/>
        <v>2945.10268116</v>
      </c>
    </row>
    <row r="4998" spans="27:105" x14ac:dyDescent="0.35">
      <c r="AA4998" s="33"/>
      <c r="AB4998" s="33"/>
      <c r="AC4998" s="33"/>
      <c r="AN4998" s="89"/>
      <c r="BL4998" s="42"/>
      <c r="BV4998" s="42"/>
      <c r="BW4998" s="42"/>
      <c r="CY4998" s="19">
        <v>568.49594529000001</v>
      </c>
      <c r="CZ4998" s="19">
        <v>0</v>
      </c>
      <c r="DA4998" s="19">
        <f t="shared" ref="DA4998:DA5061" si="132">CY4998-CZ4998</f>
        <v>568.49594529000001</v>
      </c>
    </row>
    <row r="4999" spans="27:105" x14ac:dyDescent="0.35">
      <c r="AA4999" s="33"/>
      <c r="AB4999" s="33"/>
      <c r="AC4999" s="33"/>
      <c r="AN4999" s="89"/>
      <c r="BL4999" s="42"/>
      <c r="BV4999" s="42"/>
      <c r="BW4999" s="42"/>
      <c r="CY4999" s="19">
        <v>0</v>
      </c>
      <c r="CZ4999" s="19">
        <v>0</v>
      </c>
      <c r="DA4999" s="19">
        <f t="shared" si="132"/>
        <v>0</v>
      </c>
    </row>
    <row r="5000" spans="27:105" x14ac:dyDescent="0.35">
      <c r="AA5000" s="33"/>
      <c r="AB5000" s="33"/>
      <c r="AC5000" s="33"/>
      <c r="AN5000" s="89"/>
      <c r="BL5000" s="42"/>
      <c r="BV5000" s="42"/>
      <c r="BW5000" s="42"/>
      <c r="CY5000" s="19">
        <v>0</v>
      </c>
      <c r="CZ5000" s="19">
        <v>0</v>
      </c>
      <c r="DA5000" s="19">
        <f t="shared" si="132"/>
        <v>0</v>
      </c>
    </row>
    <row r="5001" spans="27:105" x14ac:dyDescent="0.35">
      <c r="AA5001" s="33"/>
      <c r="AB5001" s="33"/>
      <c r="AC5001" s="33"/>
      <c r="AN5001" s="89"/>
      <c r="BL5001" s="42"/>
      <c r="BV5001" s="42"/>
      <c r="BW5001" s="42"/>
      <c r="CY5001" s="19">
        <v>0</v>
      </c>
      <c r="CZ5001" s="19">
        <v>0</v>
      </c>
      <c r="DA5001" s="19">
        <f t="shared" si="132"/>
        <v>0</v>
      </c>
    </row>
    <row r="5002" spans="27:105" x14ac:dyDescent="0.35">
      <c r="AA5002" s="33"/>
      <c r="AB5002" s="33"/>
      <c r="AC5002" s="33"/>
      <c r="AN5002" s="89"/>
      <c r="BL5002" s="42"/>
      <c r="BV5002" s="42"/>
      <c r="BW5002" s="42"/>
      <c r="CY5002" s="19">
        <v>3000</v>
      </c>
      <c r="CZ5002" s="19">
        <v>0</v>
      </c>
      <c r="DA5002" s="19">
        <f t="shared" si="132"/>
        <v>3000</v>
      </c>
    </row>
    <row r="5003" spans="27:105" x14ac:dyDescent="0.35">
      <c r="AA5003" s="33"/>
      <c r="AB5003" s="33"/>
      <c r="AC5003" s="33"/>
      <c r="AN5003" s="89"/>
      <c r="BL5003" s="42"/>
      <c r="BV5003" s="42"/>
      <c r="BW5003" s="42"/>
      <c r="CY5003" s="19">
        <v>0</v>
      </c>
      <c r="CZ5003" s="19">
        <v>0</v>
      </c>
      <c r="DA5003" s="19">
        <f t="shared" si="132"/>
        <v>0</v>
      </c>
    </row>
    <row r="5004" spans="27:105" x14ac:dyDescent="0.35">
      <c r="AA5004" s="33"/>
      <c r="AB5004" s="33"/>
      <c r="AC5004" s="33"/>
      <c r="AN5004" s="89"/>
      <c r="BL5004" s="42"/>
      <c r="BV5004" s="42"/>
      <c r="BW5004" s="42"/>
      <c r="CY5004" s="19">
        <v>1722.3812170199999</v>
      </c>
      <c r="CZ5004" s="19">
        <v>0</v>
      </c>
      <c r="DA5004" s="19">
        <f t="shared" si="132"/>
        <v>1722.3812170199999</v>
      </c>
    </row>
    <row r="5005" spans="27:105" x14ac:dyDescent="0.35">
      <c r="AA5005" s="33"/>
      <c r="AB5005" s="33"/>
      <c r="AC5005" s="33"/>
      <c r="AN5005" s="89"/>
      <c r="BL5005" s="42"/>
      <c r="BV5005" s="42"/>
      <c r="BW5005" s="42"/>
      <c r="CY5005" s="19">
        <v>0</v>
      </c>
      <c r="CZ5005" s="19">
        <v>0</v>
      </c>
      <c r="DA5005" s="19">
        <f t="shared" si="132"/>
        <v>0</v>
      </c>
    </row>
    <row r="5006" spans="27:105" x14ac:dyDescent="0.35">
      <c r="AA5006" s="33"/>
      <c r="AB5006" s="33"/>
      <c r="AC5006" s="33"/>
      <c r="AN5006" s="89"/>
      <c r="BL5006" s="42"/>
      <c r="BV5006" s="42"/>
      <c r="BW5006" s="42"/>
      <c r="CY5006" s="19">
        <v>0</v>
      </c>
      <c r="CZ5006" s="19">
        <v>801.24298954999995</v>
      </c>
      <c r="DA5006" s="19">
        <f t="shared" si="132"/>
        <v>-801.24298954999995</v>
      </c>
    </row>
    <row r="5007" spans="27:105" x14ac:dyDescent="0.35">
      <c r="AA5007" s="33"/>
      <c r="AB5007" s="33"/>
      <c r="AC5007" s="33"/>
      <c r="AN5007" s="89"/>
      <c r="BL5007" s="42"/>
      <c r="BV5007" s="42"/>
      <c r="BW5007" s="42"/>
      <c r="CY5007" s="19">
        <v>0</v>
      </c>
      <c r="CZ5007" s="19">
        <v>3000</v>
      </c>
      <c r="DA5007" s="19">
        <f t="shared" si="132"/>
        <v>-3000</v>
      </c>
    </row>
    <row r="5008" spans="27:105" x14ac:dyDescent="0.35">
      <c r="AA5008" s="33"/>
      <c r="AB5008" s="33"/>
      <c r="AC5008" s="33"/>
      <c r="AN5008" s="89"/>
      <c r="BL5008" s="42"/>
      <c r="BV5008" s="42"/>
      <c r="BW5008" s="42"/>
      <c r="CY5008" s="19">
        <v>0</v>
      </c>
      <c r="CZ5008" s="19">
        <v>779.69268510999996</v>
      </c>
      <c r="DA5008" s="19">
        <f t="shared" si="132"/>
        <v>-779.69268510999996</v>
      </c>
    </row>
    <row r="5009" spans="27:105" x14ac:dyDescent="0.35">
      <c r="AA5009" s="33"/>
      <c r="AB5009" s="33"/>
      <c r="AC5009" s="33"/>
      <c r="AN5009" s="89"/>
      <c r="BL5009" s="42"/>
      <c r="BV5009" s="42"/>
      <c r="BW5009" s="42"/>
      <c r="CY5009" s="19">
        <v>0</v>
      </c>
      <c r="CZ5009" s="19">
        <v>3000</v>
      </c>
      <c r="DA5009" s="19">
        <f t="shared" si="132"/>
        <v>-3000</v>
      </c>
    </row>
    <row r="5010" spans="27:105" x14ac:dyDescent="0.35">
      <c r="AA5010" s="33"/>
      <c r="AB5010" s="33"/>
      <c r="AC5010" s="33"/>
      <c r="AN5010" s="89"/>
      <c r="BL5010" s="42"/>
      <c r="BV5010" s="42"/>
      <c r="BW5010" s="42"/>
      <c r="CY5010" s="19">
        <v>0</v>
      </c>
      <c r="CZ5010" s="19">
        <v>55.290806379999999</v>
      </c>
      <c r="DA5010" s="19">
        <f t="shared" si="132"/>
        <v>-55.290806379999999</v>
      </c>
    </row>
    <row r="5011" spans="27:105" x14ac:dyDescent="0.35">
      <c r="AA5011" s="33"/>
      <c r="AB5011" s="33"/>
      <c r="AC5011" s="33"/>
      <c r="AN5011" s="89"/>
      <c r="BL5011" s="42"/>
      <c r="BV5011" s="42"/>
      <c r="BW5011" s="42"/>
      <c r="CY5011" s="19">
        <v>0</v>
      </c>
      <c r="CZ5011" s="19">
        <v>2798.5561276600001</v>
      </c>
      <c r="DA5011" s="19">
        <f t="shared" si="132"/>
        <v>-2798.5561276600001</v>
      </c>
    </row>
    <row r="5012" spans="27:105" x14ac:dyDescent="0.35">
      <c r="AA5012" s="33"/>
      <c r="AB5012" s="33"/>
      <c r="AC5012" s="33"/>
      <c r="AN5012" s="89"/>
      <c r="BL5012" s="42"/>
      <c r="BV5012" s="42"/>
      <c r="BW5012" s="42"/>
      <c r="CY5012" s="19">
        <v>0</v>
      </c>
      <c r="CZ5012" s="19">
        <v>0</v>
      </c>
      <c r="DA5012" s="19">
        <f t="shared" si="132"/>
        <v>0</v>
      </c>
    </row>
    <row r="5013" spans="27:105" x14ac:dyDescent="0.35">
      <c r="AA5013" s="33"/>
      <c r="AB5013" s="33"/>
      <c r="AC5013" s="33"/>
      <c r="AN5013" s="89"/>
      <c r="BL5013" s="42"/>
      <c r="BV5013" s="42"/>
      <c r="BW5013" s="42"/>
      <c r="CY5013" s="19">
        <v>0</v>
      </c>
      <c r="CZ5013" s="19">
        <v>0</v>
      </c>
      <c r="DA5013" s="19">
        <f t="shared" si="132"/>
        <v>0</v>
      </c>
    </row>
    <row r="5014" spans="27:105" x14ac:dyDescent="0.35">
      <c r="AA5014" s="33"/>
      <c r="AB5014" s="33"/>
      <c r="AC5014" s="33"/>
      <c r="AN5014" s="89"/>
      <c r="BL5014" s="42"/>
      <c r="BV5014" s="42"/>
      <c r="BW5014" s="42"/>
      <c r="CY5014" s="19">
        <v>0</v>
      </c>
      <c r="CZ5014" s="19">
        <v>0</v>
      </c>
      <c r="DA5014" s="19">
        <f t="shared" si="132"/>
        <v>0</v>
      </c>
    </row>
    <row r="5015" spans="27:105" x14ac:dyDescent="0.35">
      <c r="AA5015" s="33"/>
      <c r="AB5015" s="33"/>
      <c r="AC5015" s="33"/>
      <c r="AN5015" s="89"/>
      <c r="BL5015" s="42"/>
      <c r="BV5015" s="42"/>
      <c r="BW5015" s="42"/>
      <c r="CY5015" s="19">
        <v>0</v>
      </c>
      <c r="CZ5015" s="19">
        <v>0</v>
      </c>
      <c r="DA5015" s="19">
        <f t="shared" si="132"/>
        <v>0</v>
      </c>
    </row>
    <row r="5016" spans="27:105" x14ac:dyDescent="0.35">
      <c r="AA5016" s="33"/>
      <c r="AB5016" s="33"/>
      <c r="AC5016" s="33"/>
      <c r="AN5016" s="89"/>
      <c r="BL5016" s="42"/>
      <c r="BV5016" s="42"/>
      <c r="BW5016" s="42"/>
      <c r="CY5016" s="19">
        <v>486.77515969000001</v>
      </c>
      <c r="CZ5016" s="19">
        <v>0</v>
      </c>
      <c r="DA5016" s="19">
        <f t="shared" si="132"/>
        <v>486.77515969000001</v>
      </c>
    </row>
    <row r="5017" spans="27:105" x14ac:dyDescent="0.35">
      <c r="AA5017" s="33"/>
      <c r="AB5017" s="33"/>
      <c r="AC5017" s="33"/>
      <c r="AN5017" s="89"/>
      <c r="BL5017" s="42"/>
      <c r="BV5017" s="42"/>
      <c r="BW5017" s="42"/>
      <c r="CY5017" s="19">
        <v>0</v>
      </c>
      <c r="CZ5017" s="19">
        <v>0</v>
      </c>
      <c r="DA5017" s="19">
        <f t="shared" si="132"/>
        <v>0</v>
      </c>
    </row>
    <row r="5018" spans="27:105" x14ac:dyDescent="0.35">
      <c r="AA5018" s="33"/>
      <c r="AB5018" s="33"/>
      <c r="AC5018" s="33"/>
      <c r="AN5018" s="89"/>
      <c r="BL5018" s="42"/>
      <c r="BV5018" s="42"/>
      <c r="BW5018" s="42"/>
      <c r="CY5018" s="19">
        <v>0</v>
      </c>
      <c r="CZ5018" s="19">
        <v>0</v>
      </c>
      <c r="DA5018" s="19">
        <f t="shared" si="132"/>
        <v>0</v>
      </c>
    </row>
    <row r="5019" spans="27:105" x14ac:dyDescent="0.35">
      <c r="AA5019" s="33"/>
      <c r="AB5019" s="33"/>
      <c r="AC5019" s="33"/>
      <c r="AN5019" s="89"/>
      <c r="BL5019" s="42"/>
      <c r="BV5019" s="42"/>
      <c r="BW5019" s="42"/>
      <c r="CY5019" s="19">
        <v>1730.07496797</v>
      </c>
      <c r="CZ5019" s="19">
        <v>0</v>
      </c>
      <c r="DA5019" s="19">
        <f t="shared" si="132"/>
        <v>1730.07496797</v>
      </c>
    </row>
    <row r="5020" spans="27:105" x14ac:dyDescent="0.35">
      <c r="AA5020" s="33"/>
      <c r="AB5020" s="33"/>
      <c r="AC5020" s="33"/>
      <c r="AN5020" s="89"/>
      <c r="BL5020" s="42"/>
      <c r="BV5020" s="42"/>
      <c r="BW5020" s="42"/>
      <c r="CY5020" s="19">
        <v>1163.0975234</v>
      </c>
      <c r="CZ5020" s="19">
        <v>0</v>
      </c>
      <c r="DA5020" s="19">
        <f t="shared" si="132"/>
        <v>1163.0975234</v>
      </c>
    </row>
    <row r="5021" spans="27:105" x14ac:dyDescent="0.35">
      <c r="AA5021" s="33"/>
      <c r="AB5021" s="33"/>
      <c r="AC5021" s="33"/>
      <c r="AN5021" s="89"/>
      <c r="BL5021" s="42"/>
      <c r="BV5021" s="42"/>
      <c r="BW5021" s="42"/>
      <c r="CY5021" s="19">
        <v>0</v>
      </c>
      <c r="CZ5021" s="19">
        <v>0</v>
      </c>
      <c r="DA5021" s="19">
        <f t="shared" si="132"/>
        <v>0</v>
      </c>
    </row>
    <row r="5022" spans="27:105" x14ac:dyDescent="0.35">
      <c r="AA5022" s="33"/>
      <c r="AB5022" s="33"/>
      <c r="AC5022" s="33"/>
      <c r="AN5022" s="89"/>
      <c r="BL5022" s="42"/>
      <c r="BV5022" s="42"/>
      <c r="BW5022" s="42"/>
      <c r="CY5022" s="19">
        <v>0</v>
      </c>
      <c r="CZ5022" s="19">
        <v>0</v>
      </c>
      <c r="DA5022" s="19">
        <f t="shared" si="132"/>
        <v>0</v>
      </c>
    </row>
    <row r="5023" spans="27:105" x14ac:dyDescent="0.35">
      <c r="AA5023" s="33"/>
      <c r="AB5023" s="33"/>
      <c r="AC5023" s="33"/>
      <c r="AN5023" s="89"/>
      <c r="BL5023" s="42"/>
      <c r="BV5023" s="42"/>
      <c r="BW5023" s="42"/>
      <c r="CY5023" s="19">
        <v>1878.92951915</v>
      </c>
      <c r="CZ5023" s="19">
        <v>0</v>
      </c>
      <c r="DA5023" s="19">
        <f t="shared" si="132"/>
        <v>1878.92951915</v>
      </c>
    </row>
    <row r="5024" spans="27:105" x14ac:dyDescent="0.35">
      <c r="AA5024" s="33"/>
      <c r="AB5024" s="33"/>
      <c r="AC5024" s="33"/>
      <c r="AN5024" s="89"/>
      <c r="BL5024" s="42"/>
      <c r="BV5024" s="42"/>
      <c r="BW5024" s="42"/>
      <c r="CY5024" s="19">
        <v>0</v>
      </c>
      <c r="CZ5024" s="19">
        <v>0</v>
      </c>
      <c r="DA5024" s="19">
        <f t="shared" si="132"/>
        <v>0</v>
      </c>
    </row>
    <row r="5025" spans="27:105" x14ac:dyDescent="0.35">
      <c r="AA5025" s="33"/>
      <c r="AB5025" s="33"/>
      <c r="AC5025" s="33"/>
      <c r="AN5025" s="89"/>
      <c r="BL5025" s="42"/>
      <c r="BV5025" s="42"/>
      <c r="BW5025" s="42"/>
      <c r="CY5025" s="19">
        <v>1341.12282979</v>
      </c>
      <c r="CZ5025" s="19">
        <v>0</v>
      </c>
      <c r="DA5025" s="19">
        <f t="shared" si="132"/>
        <v>1341.12282979</v>
      </c>
    </row>
    <row r="5026" spans="27:105" x14ac:dyDescent="0.35">
      <c r="AA5026" s="33"/>
      <c r="AB5026" s="33"/>
      <c r="AC5026" s="33"/>
      <c r="AN5026" s="89"/>
      <c r="BL5026" s="42"/>
      <c r="BV5026" s="42"/>
      <c r="BW5026" s="42"/>
      <c r="CY5026" s="19">
        <v>0</v>
      </c>
      <c r="CZ5026" s="19">
        <v>0</v>
      </c>
      <c r="DA5026" s="19">
        <f t="shared" si="132"/>
        <v>0</v>
      </c>
    </row>
    <row r="5027" spans="27:105" x14ac:dyDescent="0.35">
      <c r="AA5027" s="33"/>
      <c r="AB5027" s="33"/>
      <c r="AC5027" s="33"/>
      <c r="AN5027" s="89"/>
      <c r="BL5027" s="42"/>
      <c r="BV5027" s="42"/>
      <c r="BW5027" s="42"/>
      <c r="CY5027" s="19">
        <v>0</v>
      </c>
      <c r="CZ5027" s="19">
        <v>0</v>
      </c>
      <c r="DA5027" s="19">
        <f t="shared" si="132"/>
        <v>0</v>
      </c>
    </row>
    <row r="5028" spans="27:105" x14ac:dyDescent="0.35">
      <c r="AA5028" s="33"/>
      <c r="AB5028" s="33"/>
      <c r="AC5028" s="33"/>
      <c r="AN5028" s="89"/>
      <c r="BL5028" s="42"/>
      <c r="BV5028" s="42"/>
      <c r="BW5028" s="42"/>
      <c r="CY5028" s="19">
        <v>3000</v>
      </c>
      <c r="CZ5028" s="19">
        <v>0</v>
      </c>
      <c r="DA5028" s="19">
        <f t="shared" si="132"/>
        <v>3000</v>
      </c>
    </row>
    <row r="5029" spans="27:105" x14ac:dyDescent="0.35">
      <c r="AA5029" s="33"/>
      <c r="AB5029" s="33"/>
      <c r="AC5029" s="33"/>
      <c r="AN5029" s="89"/>
      <c r="BL5029" s="42"/>
      <c r="BV5029" s="42"/>
      <c r="BW5029" s="42"/>
      <c r="CY5029" s="19">
        <v>0</v>
      </c>
      <c r="CZ5029" s="19">
        <v>0</v>
      </c>
      <c r="DA5029" s="19">
        <f t="shared" si="132"/>
        <v>0</v>
      </c>
    </row>
    <row r="5030" spans="27:105" x14ac:dyDescent="0.35">
      <c r="AA5030" s="33"/>
      <c r="AB5030" s="33"/>
      <c r="AC5030" s="33"/>
      <c r="AN5030" s="89"/>
      <c r="BL5030" s="42"/>
      <c r="BV5030" s="42"/>
      <c r="BW5030" s="42"/>
      <c r="CY5030" s="19">
        <v>0</v>
      </c>
      <c r="CZ5030" s="19">
        <v>0</v>
      </c>
      <c r="DA5030" s="19">
        <f t="shared" si="132"/>
        <v>0</v>
      </c>
    </row>
    <row r="5031" spans="27:105" x14ac:dyDescent="0.35">
      <c r="AA5031" s="33"/>
      <c r="AB5031" s="33"/>
      <c r="AC5031" s="33"/>
      <c r="AN5031" s="89"/>
      <c r="BL5031" s="42"/>
      <c r="BV5031" s="42"/>
      <c r="BW5031" s="42"/>
      <c r="CY5031" s="19">
        <v>0</v>
      </c>
      <c r="CZ5031" s="19">
        <v>786.95047810999995</v>
      </c>
      <c r="DA5031" s="19">
        <f t="shared" si="132"/>
        <v>-786.95047810999995</v>
      </c>
    </row>
    <row r="5032" spans="27:105" x14ac:dyDescent="0.35">
      <c r="AA5032" s="33"/>
      <c r="AB5032" s="33"/>
      <c r="AC5032" s="33"/>
      <c r="AN5032" s="89"/>
      <c r="BL5032" s="42"/>
      <c r="BV5032" s="42"/>
      <c r="BW5032" s="42"/>
      <c r="CY5032" s="19">
        <v>0</v>
      </c>
      <c r="CZ5032" s="19">
        <v>1167.3507851100001</v>
      </c>
      <c r="DA5032" s="19">
        <f t="shared" si="132"/>
        <v>-1167.3507851100001</v>
      </c>
    </row>
    <row r="5033" spans="27:105" x14ac:dyDescent="0.35">
      <c r="AA5033" s="33"/>
      <c r="AB5033" s="33"/>
      <c r="AC5033" s="33"/>
      <c r="AN5033" s="89"/>
      <c r="BL5033" s="42"/>
      <c r="BV5033" s="42"/>
      <c r="BW5033" s="42"/>
      <c r="CY5033" s="19">
        <v>0</v>
      </c>
      <c r="CZ5033" s="19">
        <v>2172.7449978700001</v>
      </c>
      <c r="DA5033" s="19">
        <f t="shared" si="132"/>
        <v>-2172.7449978700001</v>
      </c>
    </row>
    <row r="5034" spans="27:105" x14ac:dyDescent="0.35">
      <c r="AA5034" s="33"/>
      <c r="AB5034" s="33"/>
      <c r="AC5034" s="33"/>
      <c r="AN5034" s="89"/>
      <c r="BL5034" s="42"/>
      <c r="BV5034" s="42"/>
      <c r="BW5034" s="42"/>
      <c r="CY5034" s="19">
        <v>0</v>
      </c>
      <c r="CZ5034" s="19">
        <v>2277.4676063799998</v>
      </c>
      <c r="DA5034" s="19">
        <f t="shared" si="132"/>
        <v>-2277.4676063799998</v>
      </c>
    </row>
    <row r="5035" spans="27:105" x14ac:dyDescent="0.35">
      <c r="AA5035" s="33"/>
      <c r="AB5035" s="33"/>
      <c r="AC5035" s="33"/>
      <c r="AN5035" s="89"/>
      <c r="BL5035" s="42"/>
      <c r="BV5035" s="42"/>
      <c r="BW5035" s="42"/>
      <c r="CY5035" s="19">
        <v>0</v>
      </c>
      <c r="CZ5035" s="19">
        <v>1075.7743276599999</v>
      </c>
      <c r="DA5035" s="19">
        <f t="shared" si="132"/>
        <v>-1075.7743276599999</v>
      </c>
    </row>
    <row r="5036" spans="27:105" x14ac:dyDescent="0.35">
      <c r="AA5036" s="33"/>
      <c r="AB5036" s="33"/>
      <c r="AC5036" s="33"/>
      <c r="AN5036" s="89"/>
      <c r="BL5036" s="42"/>
      <c r="BV5036" s="42"/>
      <c r="BW5036" s="42"/>
      <c r="CY5036" s="19">
        <v>0</v>
      </c>
      <c r="CZ5036" s="19">
        <v>2152.6911263299999</v>
      </c>
      <c r="DA5036" s="19">
        <f t="shared" si="132"/>
        <v>-2152.6911263299999</v>
      </c>
    </row>
    <row r="5037" spans="27:105" x14ac:dyDescent="0.35">
      <c r="AA5037" s="33"/>
      <c r="AB5037" s="33"/>
      <c r="AC5037" s="33"/>
      <c r="AN5037" s="89"/>
      <c r="BL5037" s="42"/>
      <c r="BV5037" s="42"/>
      <c r="BW5037" s="42"/>
      <c r="CY5037" s="19">
        <v>0</v>
      </c>
      <c r="CZ5037" s="19">
        <v>801.80328723000002</v>
      </c>
      <c r="DA5037" s="19">
        <f t="shared" si="132"/>
        <v>-801.80328723000002</v>
      </c>
    </row>
    <row r="5038" spans="27:105" x14ac:dyDescent="0.35">
      <c r="AA5038" s="33"/>
      <c r="AB5038" s="33"/>
      <c r="AC5038" s="33"/>
      <c r="AN5038" s="89"/>
      <c r="BL5038" s="42"/>
      <c r="BV5038" s="42"/>
      <c r="BW5038" s="42"/>
      <c r="CY5038" s="19">
        <v>0</v>
      </c>
      <c r="CZ5038" s="19">
        <v>0</v>
      </c>
      <c r="DA5038" s="19">
        <f t="shared" si="132"/>
        <v>0</v>
      </c>
    </row>
    <row r="5039" spans="27:105" x14ac:dyDescent="0.35">
      <c r="AA5039" s="33"/>
      <c r="AB5039" s="33"/>
      <c r="AC5039" s="33"/>
      <c r="AN5039" s="89"/>
      <c r="BL5039" s="42"/>
      <c r="BV5039" s="42"/>
      <c r="BW5039" s="42"/>
      <c r="CY5039" s="19">
        <v>0</v>
      </c>
      <c r="CZ5039" s="19">
        <v>0</v>
      </c>
      <c r="DA5039" s="19">
        <f t="shared" si="132"/>
        <v>0</v>
      </c>
    </row>
    <row r="5040" spans="27:105" x14ac:dyDescent="0.35">
      <c r="AA5040" s="33"/>
      <c r="AB5040" s="33"/>
      <c r="AC5040" s="33"/>
      <c r="AN5040" s="89"/>
      <c r="BL5040" s="42"/>
      <c r="BV5040" s="42"/>
      <c r="BW5040" s="42"/>
      <c r="CY5040" s="19">
        <v>0</v>
      </c>
      <c r="CZ5040" s="19">
        <v>0</v>
      </c>
      <c r="DA5040" s="19">
        <f t="shared" si="132"/>
        <v>0</v>
      </c>
    </row>
    <row r="5041" spans="27:105" x14ac:dyDescent="0.35">
      <c r="AA5041" s="33"/>
      <c r="AB5041" s="33"/>
      <c r="AC5041" s="33"/>
      <c r="AN5041" s="89"/>
      <c r="BL5041" s="42"/>
      <c r="BV5041" s="42"/>
      <c r="BW5041" s="42"/>
      <c r="CY5041" s="19">
        <v>2901.52109574</v>
      </c>
      <c r="CZ5041" s="19">
        <v>0</v>
      </c>
      <c r="DA5041" s="19">
        <f t="shared" si="132"/>
        <v>2901.52109574</v>
      </c>
    </row>
    <row r="5042" spans="27:105" x14ac:dyDescent="0.35">
      <c r="AA5042" s="33"/>
      <c r="AB5042" s="33"/>
      <c r="AC5042" s="33"/>
      <c r="AN5042" s="89"/>
      <c r="BL5042" s="42"/>
      <c r="BV5042" s="42"/>
      <c r="BW5042" s="42"/>
      <c r="CY5042" s="19">
        <v>0</v>
      </c>
      <c r="CZ5042" s="19">
        <v>0</v>
      </c>
      <c r="DA5042" s="19">
        <f t="shared" si="132"/>
        <v>0</v>
      </c>
    </row>
    <row r="5043" spans="27:105" x14ac:dyDescent="0.35">
      <c r="AA5043" s="33"/>
      <c r="AB5043" s="33"/>
      <c r="AC5043" s="33"/>
      <c r="AN5043" s="89"/>
      <c r="BL5043" s="42"/>
      <c r="BV5043" s="42"/>
      <c r="BW5043" s="42"/>
      <c r="CY5043" s="19">
        <v>1909.8163808500001</v>
      </c>
      <c r="CZ5043" s="19">
        <v>0</v>
      </c>
      <c r="DA5043" s="19">
        <f t="shared" si="132"/>
        <v>1909.8163808500001</v>
      </c>
    </row>
    <row r="5044" spans="27:105" x14ac:dyDescent="0.35">
      <c r="AA5044" s="33"/>
      <c r="AB5044" s="33"/>
      <c r="AC5044" s="33"/>
      <c r="AN5044" s="89"/>
      <c r="BL5044" s="42"/>
      <c r="BV5044" s="42"/>
      <c r="BW5044" s="42"/>
      <c r="CY5044" s="19">
        <v>1188.6625234000001</v>
      </c>
      <c r="CZ5044" s="19">
        <v>0</v>
      </c>
      <c r="DA5044" s="19">
        <f t="shared" si="132"/>
        <v>1188.6625234000001</v>
      </c>
    </row>
    <row r="5045" spans="27:105" x14ac:dyDescent="0.35">
      <c r="AA5045" s="33"/>
      <c r="AB5045" s="33"/>
      <c r="AC5045" s="33"/>
      <c r="AN5045" s="89"/>
      <c r="BL5045" s="42"/>
      <c r="BV5045" s="42"/>
      <c r="BW5045" s="42"/>
      <c r="CY5045" s="19">
        <v>0</v>
      </c>
      <c r="CZ5045" s="19">
        <v>0</v>
      </c>
      <c r="DA5045" s="19">
        <f t="shared" si="132"/>
        <v>0</v>
      </c>
    </row>
    <row r="5046" spans="27:105" x14ac:dyDescent="0.35">
      <c r="AA5046" s="33"/>
      <c r="AB5046" s="33"/>
      <c r="AC5046" s="33"/>
      <c r="AN5046" s="89"/>
      <c r="BL5046" s="42"/>
      <c r="BV5046" s="42"/>
      <c r="BW5046" s="42"/>
      <c r="CY5046" s="19">
        <v>0</v>
      </c>
      <c r="CZ5046" s="19">
        <v>0</v>
      </c>
      <c r="DA5046" s="19">
        <f t="shared" si="132"/>
        <v>0</v>
      </c>
    </row>
    <row r="5047" spans="27:105" x14ac:dyDescent="0.35">
      <c r="AA5047" s="33"/>
      <c r="AB5047" s="33"/>
      <c r="AC5047" s="33"/>
      <c r="AN5047" s="89"/>
      <c r="BL5047" s="42"/>
      <c r="BV5047" s="42"/>
      <c r="BW5047" s="42"/>
      <c r="CY5047" s="19">
        <v>0</v>
      </c>
      <c r="CZ5047" s="19">
        <v>0</v>
      </c>
      <c r="DA5047" s="19">
        <f t="shared" si="132"/>
        <v>0</v>
      </c>
    </row>
    <row r="5048" spans="27:105" x14ac:dyDescent="0.35">
      <c r="AA5048" s="33"/>
      <c r="AB5048" s="33"/>
      <c r="AC5048" s="33"/>
      <c r="AN5048" s="89"/>
      <c r="BL5048" s="42"/>
      <c r="BV5048" s="42"/>
      <c r="BW5048" s="42"/>
      <c r="CY5048" s="19">
        <v>229.98771062</v>
      </c>
      <c r="CZ5048" s="19">
        <v>0</v>
      </c>
      <c r="DA5048" s="19">
        <f t="shared" si="132"/>
        <v>229.98771062</v>
      </c>
    </row>
    <row r="5049" spans="27:105" x14ac:dyDescent="0.35">
      <c r="AA5049" s="33"/>
      <c r="AB5049" s="33"/>
      <c r="AC5049" s="33"/>
      <c r="AN5049" s="89"/>
      <c r="BL5049" s="42"/>
      <c r="BV5049" s="42"/>
      <c r="BW5049" s="42"/>
      <c r="CY5049" s="19">
        <v>747.42816601000004</v>
      </c>
      <c r="CZ5049" s="19">
        <v>0</v>
      </c>
      <c r="DA5049" s="19">
        <f t="shared" si="132"/>
        <v>747.42816601000004</v>
      </c>
    </row>
    <row r="5050" spans="27:105" x14ac:dyDescent="0.35">
      <c r="AA5050" s="33"/>
      <c r="AB5050" s="33"/>
      <c r="AC5050" s="33"/>
      <c r="AN5050" s="89"/>
      <c r="BL5050" s="42"/>
      <c r="BV5050" s="42"/>
      <c r="BW5050" s="42"/>
      <c r="CY5050" s="19">
        <v>842.70432765999999</v>
      </c>
      <c r="CZ5050" s="19">
        <v>0</v>
      </c>
      <c r="DA5050" s="19">
        <f t="shared" si="132"/>
        <v>842.70432765999999</v>
      </c>
    </row>
    <row r="5051" spans="27:105" x14ac:dyDescent="0.35">
      <c r="AA5051" s="33"/>
      <c r="AB5051" s="33"/>
      <c r="AC5051" s="33"/>
      <c r="AN5051" s="89"/>
      <c r="BL5051" s="42"/>
      <c r="BV5051" s="42"/>
      <c r="BW5051" s="42"/>
      <c r="CY5051" s="19">
        <v>1779.8797957100001</v>
      </c>
      <c r="CZ5051" s="19">
        <v>0</v>
      </c>
      <c r="DA5051" s="19">
        <f t="shared" si="132"/>
        <v>1779.8797957100001</v>
      </c>
    </row>
    <row r="5052" spans="27:105" x14ac:dyDescent="0.35">
      <c r="AA5052" s="33"/>
      <c r="AB5052" s="33"/>
      <c r="AC5052" s="33"/>
      <c r="AN5052" s="89"/>
      <c r="BL5052" s="42"/>
      <c r="BV5052" s="42"/>
      <c r="BW5052" s="42"/>
      <c r="CY5052" s="19">
        <v>0</v>
      </c>
      <c r="CZ5052" s="19">
        <v>0</v>
      </c>
      <c r="DA5052" s="19">
        <f t="shared" si="132"/>
        <v>0</v>
      </c>
    </row>
    <row r="5053" spans="27:105" x14ac:dyDescent="0.35">
      <c r="AA5053" s="33"/>
      <c r="AB5053" s="33"/>
      <c r="AC5053" s="33"/>
      <c r="AN5053" s="89"/>
      <c r="BL5053" s="42"/>
      <c r="BV5053" s="42"/>
      <c r="BW5053" s="42"/>
      <c r="CY5053" s="19">
        <v>0</v>
      </c>
      <c r="CZ5053" s="19">
        <v>0</v>
      </c>
      <c r="DA5053" s="19">
        <f t="shared" si="132"/>
        <v>0</v>
      </c>
    </row>
    <row r="5054" spans="27:105" x14ac:dyDescent="0.35">
      <c r="AA5054" s="33"/>
      <c r="AB5054" s="33"/>
      <c r="AC5054" s="33"/>
      <c r="AN5054" s="89"/>
      <c r="BL5054" s="42"/>
      <c r="BV5054" s="42"/>
      <c r="BW5054" s="42"/>
      <c r="CY5054" s="19">
        <v>0</v>
      </c>
      <c r="CZ5054" s="19">
        <v>0</v>
      </c>
      <c r="DA5054" s="19">
        <f t="shared" si="132"/>
        <v>0</v>
      </c>
    </row>
    <row r="5055" spans="27:105" x14ac:dyDescent="0.35">
      <c r="AA5055" s="33"/>
      <c r="AB5055" s="33"/>
      <c r="AC5055" s="33"/>
      <c r="AN5055" s="89"/>
      <c r="BL5055" s="42"/>
      <c r="BV5055" s="42"/>
      <c r="BW5055" s="42"/>
      <c r="CY5055" s="19">
        <v>0</v>
      </c>
      <c r="CZ5055" s="19">
        <v>0</v>
      </c>
      <c r="DA5055" s="19">
        <f t="shared" si="132"/>
        <v>0</v>
      </c>
    </row>
    <row r="5056" spans="27:105" x14ac:dyDescent="0.35">
      <c r="AA5056" s="33"/>
      <c r="AB5056" s="33"/>
      <c r="AC5056" s="33"/>
      <c r="AN5056" s="89"/>
      <c r="BL5056" s="42"/>
      <c r="BV5056" s="42"/>
      <c r="BW5056" s="42"/>
      <c r="CY5056" s="19">
        <v>0</v>
      </c>
      <c r="CZ5056" s="19">
        <v>632.65618511000002</v>
      </c>
      <c r="DA5056" s="19">
        <f t="shared" si="132"/>
        <v>-632.65618511000002</v>
      </c>
    </row>
    <row r="5057" spans="27:105" x14ac:dyDescent="0.35">
      <c r="AA5057" s="33"/>
      <c r="AB5057" s="33"/>
      <c r="AC5057" s="33"/>
      <c r="AN5057" s="89"/>
      <c r="BL5057" s="42"/>
      <c r="BV5057" s="42"/>
      <c r="BW5057" s="42"/>
      <c r="CY5057" s="19">
        <v>0</v>
      </c>
      <c r="CZ5057" s="19">
        <v>802.12642358999994</v>
      </c>
      <c r="DA5057" s="19">
        <f t="shared" si="132"/>
        <v>-802.12642358999994</v>
      </c>
    </row>
    <row r="5058" spans="27:105" x14ac:dyDescent="0.35">
      <c r="AA5058" s="33"/>
      <c r="AB5058" s="33"/>
      <c r="AC5058" s="33"/>
      <c r="AN5058" s="89"/>
      <c r="BL5058" s="42"/>
      <c r="BV5058" s="42"/>
      <c r="BW5058" s="42"/>
      <c r="CY5058" s="19">
        <v>0</v>
      </c>
      <c r="CZ5058" s="19">
        <v>3000</v>
      </c>
      <c r="DA5058" s="19">
        <f t="shared" si="132"/>
        <v>-3000</v>
      </c>
    </row>
    <row r="5059" spans="27:105" x14ac:dyDescent="0.35">
      <c r="AA5059" s="33"/>
      <c r="AB5059" s="33"/>
      <c r="AC5059" s="33"/>
      <c r="AN5059" s="89"/>
      <c r="BL5059" s="42"/>
      <c r="BV5059" s="42"/>
      <c r="BW5059" s="42"/>
      <c r="CY5059" s="19">
        <v>0</v>
      </c>
      <c r="CZ5059" s="19">
        <v>3000</v>
      </c>
      <c r="DA5059" s="19">
        <f t="shared" si="132"/>
        <v>-3000</v>
      </c>
    </row>
    <row r="5060" spans="27:105" x14ac:dyDescent="0.35">
      <c r="AA5060" s="33"/>
      <c r="AB5060" s="33"/>
      <c r="AC5060" s="33"/>
      <c r="AN5060" s="89"/>
      <c r="BL5060" s="42"/>
      <c r="BV5060" s="42"/>
      <c r="BW5060" s="42"/>
      <c r="CY5060" s="19">
        <v>0</v>
      </c>
      <c r="CZ5060" s="19">
        <v>3000</v>
      </c>
      <c r="DA5060" s="19">
        <f t="shared" si="132"/>
        <v>-3000</v>
      </c>
    </row>
    <row r="5061" spans="27:105" x14ac:dyDescent="0.35">
      <c r="AA5061" s="33"/>
      <c r="AB5061" s="33"/>
      <c r="AC5061" s="33"/>
      <c r="AN5061" s="89"/>
      <c r="BL5061" s="42"/>
      <c r="BV5061" s="42"/>
      <c r="BW5061" s="42"/>
      <c r="CY5061" s="19">
        <v>0</v>
      </c>
      <c r="CZ5061" s="19">
        <v>0</v>
      </c>
      <c r="DA5061" s="19">
        <f t="shared" si="132"/>
        <v>0</v>
      </c>
    </row>
    <row r="5062" spans="27:105" x14ac:dyDescent="0.35">
      <c r="AA5062" s="33"/>
      <c r="AB5062" s="33"/>
      <c r="AC5062" s="33"/>
      <c r="AN5062" s="89"/>
      <c r="BL5062" s="42"/>
      <c r="BV5062" s="42"/>
      <c r="BW5062" s="42"/>
      <c r="CY5062" s="19">
        <v>0</v>
      </c>
      <c r="CZ5062" s="19">
        <v>0</v>
      </c>
      <c r="DA5062" s="19">
        <f t="shared" ref="DA5062:DA5125" si="133">CY5062-CZ5062</f>
        <v>0</v>
      </c>
    </row>
    <row r="5063" spans="27:105" x14ac:dyDescent="0.35">
      <c r="AA5063" s="33"/>
      <c r="AB5063" s="33"/>
      <c r="AC5063" s="33"/>
      <c r="AN5063" s="89"/>
      <c r="BL5063" s="42"/>
      <c r="BV5063" s="42"/>
      <c r="BW5063" s="42"/>
      <c r="CY5063" s="19">
        <v>0</v>
      </c>
      <c r="CZ5063" s="19">
        <v>0</v>
      </c>
      <c r="DA5063" s="19">
        <f t="shared" si="133"/>
        <v>0</v>
      </c>
    </row>
    <row r="5064" spans="27:105" x14ac:dyDescent="0.35">
      <c r="AA5064" s="33"/>
      <c r="AB5064" s="33"/>
      <c r="AC5064" s="33"/>
      <c r="AN5064" s="89"/>
      <c r="BL5064" s="42"/>
      <c r="BV5064" s="42"/>
      <c r="BW5064" s="42"/>
      <c r="CY5064" s="19">
        <v>848.37614468000004</v>
      </c>
      <c r="CZ5064" s="19">
        <v>0</v>
      </c>
      <c r="DA5064" s="19">
        <f t="shared" si="133"/>
        <v>848.37614468000004</v>
      </c>
    </row>
    <row r="5065" spans="27:105" x14ac:dyDescent="0.35">
      <c r="AA5065" s="33"/>
      <c r="AB5065" s="33"/>
      <c r="AC5065" s="33"/>
      <c r="AN5065" s="89"/>
      <c r="BL5065" s="42"/>
      <c r="BV5065" s="42"/>
      <c r="BW5065" s="42"/>
      <c r="CY5065" s="19">
        <v>1806.24207234</v>
      </c>
      <c r="CZ5065" s="19">
        <v>0</v>
      </c>
      <c r="DA5065" s="19">
        <f t="shared" si="133"/>
        <v>1806.24207234</v>
      </c>
    </row>
    <row r="5066" spans="27:105" x14ac:dyDescent="0.35">
      <c r="AA5066" s="33"/>
      <c r="AB5066" s="33"/>
      <c r="AC5066" s="33"/>
      <c r="AN5066" s="89"/>
      <c r="BL5066" s="42"/>
      <c r="BV5066" s="42"/>
      <c r="BW5066" s="42"/>
      <c r="CY5066" s="19">
        <v>3000</v>
      </c>
      <c r="CZ5066" s="19">
        <v>0</v>
      </c>
      <c r="DA5066" s="19">
        <f t="shared" si="133"/>
        <v>3000</v>
      </c>
    </row>
    <row r="5067" spans="27:105" x14ac:dyDescent="0.35">
      <c r="AA5067" s="33"/>
      <c r="AB5067" s="33"/>
      <c r="AC5067" s="33"/>
      <c r="AN5067" s="89"/>
      <c r="BL5067" s="42"/>
      <c r="BV5067" s="42"/>
      <c r="BW5067" s="42"/>
      <c r="CY5067" s="19">
        <v>3000</v>
      </c>
      <c r="CZ5067" s="19">
        <v>0</v>
      </c>
      <c r="DA5067" s="19">
        <f t="shared" si="133"/>
        <v>3000</v>
      </c>
    </row>
    <row r="5068" spans="27:105" x14ac:dyDescent="0.35">
      <c r="AA5068" s="33"/>
      <c r="AB5068" s="33"/>
      <c r="AC5068" s="33"/>
      <c r="AN5068" s="89"/>
      <c r="BL5068" s="42"/>
      <c r="BV5068" s="42"/>
      <c r="BW5068" s="42"/>
      <c r="CY5068" s="19">
        <v>945.38178298000003</v>
      </c>
      <c r="CZ5068" s="19">
        <v>0</v>
      </c>
      <c r="DA5068" s="19">
        <f t="shared" si="133"/>
        <v>945.38178298000003</v>
      </c>
    </row>
    <row r="5069" spans="27:105" x14ac:dyDescent="0.35">
      <c r="AA5069" s="33"/>
      <c r="AB5069" s="33"/>
      <c r="AC5069" s="33"/>
      <c r="AN5069" s="89"/>
      <c r="BL5069" s="42"/>
      <c r="BV5069" s="42"/>
      <c r="BW5069" s="42"/>
      <c r="CY5069" s="19">
        <v>0</v>
      </c>
      <c r="CZ5069" s="19">
        <v>0</v>
      </c>
      <c r="DA5069" s="19">
        <f t="shared" si="133"/>
        <v>0</v>
      </c>
    </row>
    <row r="5070" spans="27:105" x14ac:dyDescent="0.35">
      <c r="AA5070" s="33"/>
      <c r="AB5070" s="33"/>
      <c r="AC5070" s="33"/>
      <c r="AN5070" s="89"/>
      <c r="BL5070" s="42"/>
      <c r="BV5070" s="42"/>
      <c r="BW5070" s="42"/>
      <c r="CY5070" s="19">
        <v>0</v>
      </c>
      <c r="CZ5070" s="19">
        <v>0</v>
      </c>
      <c r="DA5070" s="19">
        <f t="shared" si="133"/>
        <v>0</v>
      </c>
    </row>
    <row r="5071" spans="27:105" x14ac:dyDescent="0.35">
      <c r="AA5071" s="33"/>
      <c r="AB5071" s="33"/>
      <c r="AC5071" s="33"/>
      <c r="AN5071" s="89"/>
      <c r="BL5071" s="42"/>
      <c r="BV5071" s="42"/>
      <c r="BW5071" s="42"/>
      <c r="CY5071" s="19">
        <v>0</v>
      </c>
      <c r="CZ5071" s="19">
        <v>0</v>
      </c>
      <c r="DA5071" s="19">
        <f t="shared" si="133"/>
        <v>0</v>
      </c>
    </row>
    <row r="5072" spans="27:105" x14ac:dyDescent="0.35">
      <c r="AA5072" s="33"/>
      <c r="AB5072" s="33"/>
      <c r="AC5072" s="33"/>
      <c r="AN5072" s="89"/>
      <c r="BL5072" s="42"/>
      <c r="BV5072" s="42"/>
      <c r="BW5072" s="42"/>
      <c r="CY5072" s="19">
        <v>0</v>
      </c>
      <c r="CZ5072" s="19">
        <v>0</v>
      </c>
      <c r="DA5072" s="19">
        <f t="shared" si="133"/>
        <v>0</v>
      </c>
    </row>
    <row r="5073" spans="27:105" x14ac:dyDescent="0.35">
      <c r="AA5073" s="33"/>
      <c r="AB5073" s="33"/>
      <c r="AC5073" s="33"/>
      <c r="AN5073" s="89"/>
      <c r="BL5073" s="42"/>
      <c r="BV5073" s="42"/>
      <c r="BW5073" s="42"/>
      <c r="CY5073" s="19">
        <v>0</v>
      </c>
      <c r="CZ5073" s="19">
        <v>0</v>
      </c>
      <c r="DA5073" s="19">
        <f t="shared" si="133"/>
        <v>0</v>
      </c>
    </row>
    <row r="5074" spans="27:105" x14ac:dyDescent="0.35">
      <c r="AA5074" s="33"/>
      <c r="AB5074" s="33"/>
      <c r="AC5074" s="33"/>
      <c r="AN5074" s="89"/>
      <c r="BL5074" s="42"/>
      <c r="BV5074" s="42"/>
      <c r="BW5074" s="42"/>
      <c r="CY5074" s="19">
        <v>0</v>
      </c>
      <c r="CZ5074" s="19">
        <v>0</v>
      </c>
      <c r="DA5074" s="19">
        <f t="shared" si="133"/>
        <v>0</v>
      </c>
    </row>
    <row r="5075" spans="27:105" x14ac:dyDescent="0.35">
      <c r="AA5075" s="33"/>
      <c r="AB5075" s="33"/>
      <c r="AC5075" s="33"/>
      <c r="AN5075" s="89"/>
      <c r="BL5075" s="42"/>
      <c r="BV5075" s="42"/>
      <c r="BW5075" s="42"/>
      <c r="CY5075" s="19">
        <v>0</v>
      </c>
      <c r="CZ5075" s="19">
        <v>0</v>
      </c>
      <c r="DA5075" s="19">
        <f t="shared" si="133"/>
        <v>0</v>
      </c>
    </row>
    <row r="5076" spans="27:105" x14ac:dyDescent="0.35">
      <c r="AA5076" s="33"/>
      <c r="AB5076" s="33"/>
      <c r="AC5076" s="33"/>
      <c r="AN5076" s="89"/>
      <c r="BL5076" s="42"/>
      <c r="BV5076" s="42"/>
      <c r="BW5076" s="42"/>
      <c r="CY5076" s="19">
        <v>0</v>
      </c>
      <c r="CZ5076" s="19">
        <v>0</v>
      </c>
      <c r="DA5076" s="19">
        <f t="shared" si="133"/>
        <v>0</v>
      </c>
    </row>
    <row r="5077" spans="27:105" x14ac:dyDescent="0.35">
      <c r="AA5077" s="33"/>
      <c r="AB5077" s="33"/>
      <c r="AC5077" s="33"/>
      <c r="AN5077" s="89"/>
      <c r="BL5077" s="42"/>
      <c r="BV5077" s="42"/>
      <c r="BW5077" s="42"/>
      <c r="CY5077" s="19">
        <v>0</v>
      </c>
      <c r="CZ5077" s="19">
        <v>0</v>
      </c>
      <c r="DA5077" s="19">
        <f t="shared" si="133"/>
        <v>0</v>
      </c>
    </row>
    <row r="5078" spans="27:105" x14ac:dyDescent="0.35">
      <c r="AA5078" s="33"/>
      <c r="AB5078" s="33"/>
      <c r="AC5078" s="33"/>
      <c r="AN5078" s="89"/>
      <c r="BL5078" s="42"/>
      <c r="BV5078" s="42"/>
      <c r="BW5078" s="42"/>
      <c r="CY5078" s="19">
        <v>0</v>
      </c>
      <c r="CZ5078" s="19">
        <v>0</v>
      </c>
      <c r="DA5078" s="19">
        <f t="shared" si="133"/>
        <v>0</v>
      </c>
    </row>
    <row r="5079" spans="27:105" x14ac:dyDescent="0.35">
      <c r="AA5079" s="33"/>
      <c r="AB5079" s="33"/>
      <c r="AC5079" s="33"/>
      <c r="AN5079" s="89"/>
      <c r="BL5079" s="42"/>
      <c r="BV5079" s="42"/>
      <c r="BW5079" s="42"/>
      <c r="CY5079" s="19">
        <v>0</v>
      </c>
      <c r="CZ5079" s="19">
        <v>0</v>
      </c>
      <c r="DA5079" s="19">
        <f t="shared" si="133"/>
        <v>0</v>
      </c>
    </row>
    <row r="5080" spans="27:105" x14ac:dyDescent="0.35">
      <c r="AA5080" s="33"/>
      <c r="AB5080" s="33"/>
      <c r="AC5080" s="33"/>
      <c r="AN5080" s="89"/>
      <c r="BL5080" s="42"/>
      <c r="BV5080" s="42"/>
      <c r="BW5080" s="42"/>
      <c r="CY5080" s="19">
        <v>0</v>
      </c>
      <c r="CZ5080" s="19">
        <v>0</v>
      </c>
      <c r="DA5080" s="19">
        <f t="shared" si="133"/>
        <v>0</v>
      </c>
    </row>
    <row r="5081" spans="27:105" x14ac:dyDescent="0.35">
      <c r="AA5081" s="33"/>
      <c r="AB5081" s="33"/>
      <c r="AC5081" s="33"/>
      <c r="AN5081" s="89"/>
      <c r="BL5081" s="42"/>
      <c r="BV5081" s="42"/>
      <c r="BW5081" s="42"/>
      <c r="CY5081" s="19">
        <v>0</v>
      </c>
      <c r="CZ5081" s="19">
        <v>1695.23109787</v>
      </c>
      <c r="DA5081" s="19">
        <f t="shared" si="133"/>
        <v>-1695.23109787</v>
      </c>
    </row>
    <row r="5082" spans="27:105" x14ac:dyDescent="0.35">
      <c r="AA5082" s="33"/>
      <c r="AB5082" s="33"/>
      <c r="AC5082" s="33"/>
      <c r="AN5082" s="89"/>
      <c r="BL5082" s="42"/>
      <c r="BV5082" s="42"/>
      <c r="BW5082" s="42"/>
      <c r="CY5082" s="19">
        <v>0</v>
      </c>
      <c r="CZ5082" s="19">
        <v>3000</v>
      </c>
      <c r="DA5082" s="19">
        <f t="shared" si="133"/>
        <v>-3000</v>
      </c>
    </row>
    <row r="5083" spans="27:105" x14ac:dyDescent="0.35">
      <c r="AA5083" s="33"/>
      <c r="AB5083" s="33"/>
      <c r="AC5083" s="33"/>
      <c r="AN5083" s="89"/>
      <c r="BL5083" s="42"/>
      <c r="BV5083" s="42"/>
      <c r="BW5083" s="42"/>
      <c r="CY5083" s="19">
        <v>346.3397387</v>
      </c>
      <c r="CZ5083" s="19">
        <v>2653.6602613</v>
      </c>
      <c r="DA5083" s="19">
        <f t="shared" si="133"/>
        <v>-2307.3205226</v>
      </c>
    </row>
    <row r="5084" spans="27:105" x14ac:dyDescent="0.35">
      <c r="AA5084" s="33"/>
      <c r="AB5084" s="33"/>
      <c r="AC5084" s="33"/>
      <c r="AN5084" s="89"/>
      <c r="BL5084" s="42"/>
      <c r="BV5084" s="42"/>
      <c r="BW5084" s="42"/>
      <c r="CY5084" s="19">
        <v>0</v>
      </c>
      <c r="CZ5084" s="19">
        <v>3000</v>
      </c>
      <c r="DA5084" s="19">
        <f t="shared" si="133"/>
        <v>-3000</v>
      </c>
    </row>
    <row r="5085" spans="27:105" x14ac:dyDescent="0.35">
      <c r="AA5085" s="33"/>
      <c r="AB5085" s="33"/>
      <c r="AC5085" s="33"/>
      <c r="AN5085" s="89"/>
      <c r="BL5085" s="42"/>
      <c r="BV5085" s="42"/>
      <c r="BW5085" s="42"/>
      <c r="CY5085" s="19">
        <v>0</v>
      </c>
      <c r="CZ5085" s="19">
        <v>462.34748723000001</v>
      </c>
      <c r="DA5085" s="19">
        <f t="shared" si="133"/>
        <v>-462.34748723000001</v>
      </c>
    </row>
    <row r="5086" spans="27:105" x14ac:dyDescent="0.35">
      <c r="AA5086" s="33"/>
      <c r="AB5086" s="33"/>
      <c r="AC5086" s="33"/>
      <c r="AN5086" s="89"/>
      <c r="BL5086" s="42"/>
      <c r="BV5086" s="42"/>
      <c r="BW5086" s="42"/>
      <c r="CY5086" s="19">
        <v>0</v>
      </c>
      <c r="CZ5086" s="19">
        <v>0</v>
      </c>
      <c r="DA5086" s="19">
        <f t="shared" si="133"/>
        <v>0</v>
      </c>
    </row>
    <row r="5087" spans="27:105" x14ac:dyDescent="0.35">
      <c r="AA5087" s="33"/>
      <c r="AB5087" s="33"/>
      <c r="AC5087" s="33"/>
      <c r="AN5087" s="89"/>
      <c r="BL5087" s="42"/>
      <c r="BV5087" s="42"/>
      <c r="BW5087" s="42"/>
      <c r="CY5087" s="19">
        <v>0</v>
      </c>
      <c r="CZ5087" s="19">
        <v>0</v>
      </c>
      <c r="DA5087" s="19">
        <f t="shared" si="133"/>
        <v>0</v>
      </c>
    </row>
    <row r="5088" spans="27:105" x14ac:dyDescent="0.35">
      <c r="AA5088" s="33"/>
      <c r="AB5088" s="33"/>
      <c r="AC5088" s="33"/>
      <c r="AN5088" s="89"/>
      <c r="BL5088" s="42"/>
      <c r="BV5088" s="42"/>
      <c r="BW5088" s="42"/>
      <c r="CY5088" s="19">
        <v>0</v>
      </c>
      <c r="CZ5088" s="19">
        <v>0</v>
      </c>
      <c r="DA5088" s="19">
        <f t="shared" si="133"/>
        <v>0</v>
      </c>
    </row>
    <row r="5089" spans="27:105" x14ac:dyDescent="0.35">
      <c r="AA5089" s="33"/>
      <c r="AB5089" s="33"/>
      <c r="AC5089" s="33"/>
      <c r="AN5089" s="89"/>
      <c r="BL5089" s="42"/>
      <c r="BV5089" s="42"/>
      <c r="BW5089" s="42"/>
      <c r="CY5089" s="19">
        <v>389.01687234000002</v>
      </c>
      <c r="CZ5089" s="19">
        <v>0</v>
      </c>
      <c r="DA5089" s="19">
        <f t="shared" si="133"/>
        <v>389.01687234000002</v>
      </c>
    </row>
    <row r="5090" spans="27:105" x14ac:dyDescent="0.35">
      <c r="AA5090" s="33"/>
      <c r="AB5090" s="33"/>
      <c r="AC5090" s="33"/>
      <c r="AN5090" s="89"/>
      <c r="BL5090" s="42"/>
      <c r="BV5090" s="42"/>
      <c r="BW5090" s="42"/>
      <c r="CY5090" s="19">
        <v>0</v>
      </c>
      <c r="CZ5090" s="19">
        <v>0</v>
      </c>
      <c r="DA5090" s="19">
        <f t="shared" si="133"/>
        <v>0</v>
      </c>
    </row>
    <row r="5091" spans="27:105" x14ac:dyDescent="0.35">
      <c r="AA5091" s="33"/>
      <c r="AB5091" s="33"/>
      <c r="AC5091" s="33"/>
      <c r="AN5091" s="89"/>
      <c r="BL5091" s="42"/>
      <c r="BV5091" s="42"/>
      <c r="BW5091" s="42"/>
      <c r="CY5091" s="19">
        <v>157.25964255</v>
      </c>
      <c r="CZ5091" s="19">
        <v>0</v>
      </c>
      <c r="DA5091" s="19">
        <f t="shared" si="133"/>
        <v>157.25964255</v>
      </c>
    </row>
    <row r="5092" spans="27:105" x14ac:dyDescent="0.35">
      <c r="AA5092" s="33"/>
      <c r="AB5092" s="33"/>
      <c r="AC5092" s="33"/>
      <c r="AN5092" s="89"/>
      <c r="BL5092" s="42"/>
      <c r="BV5092" s="42"/>
      <c r="BW5092" s="42"/>
      <c r="CY5092" s="19">
        <v>750.63332339999999</v>
      </c>
      <c r="CZ5092" s="19">
        <v>0</v>
      </c>
      <c r="DA5092" s="19">
        <f t="shared" si="133"/>
        <v>750.63332339999999</v>
      </c>
    </row>
    <row r="5093" spans="27:105" x14ac:dyDescent="0.35">
      <c r="AA5093" s="33"/>
      <c r="AB5093" s="33"/>
      <c r="AC5093" s="33"/>
      <c r="AN5093" s="89"/>
      <c r="BL5093" s="42"/>
      <c r="BV5093" s="42"/>
      <c r="BW5093" s="42"/>
      <c r="CY5093" s="19">
        <v>647.87612765999995</v>
      </c>
      <c r="CZ5093" s="19">
        <v>0</v>
      </c>
      <c r="DA5093" s="19">
        <f t="shared" si="133"/>
        <v>647.87612765999995</v>
      </c>
    </row>
    <row r="5094" spans="27:105" x14ac:dyDescent="0.35">
      <c r="AA5094" s="33"/>
      <c r="AB5094" s="33"/>
      <c r="AC5094" s="33"/>
      <c r="AN5094" s="89"/>
      <c r="BL5094" s="42"/>
      <c r="BV5094" s="42"/>
      <c r="BW5094" s="42"/>
      <c r="CY5094" s="19">
        <v>578.03741276999995</v>
      </c>
      <c r="CZ5094" s="19">
        <v>0</v>
      </c>
      <c r="DA5094" s="19">
        <f t="shared" si="133"/>
        <v>578.03741276999995</v>
      </c>
    </row>
    <row r="5095" spans="27:105" x14ac:dyDescent="0.35">
      <c r="AA5095" s="33"/>
      <c r="AB5095" s="33"/>
      <c r="AC5095" s="33"/>
      <c r="AN5095" s="89"/>
      <c r="BL5095" s="42"/>
      <c r="BV5095" s="42"/>
      <c r="BW5095" s="42"/>
      <c r="CY5095" s="19">
        <v>384.90711915000003</v>
      </c>
      <c r="CZ5095" s="19">
        <v>0</v>
      </c>
      <c r="DA5095" s="19">
        <f t="shared" si="133"/>
        <v>384.90711915000003</v>
      </c>
    </row>
    <row r="5096" spans="27:105" x14ac:dyDescent="0.35">
      <c r="AA5096" s="33"/>
      <c r="AB5096" s="33"/>
      <c r="AC5096" s="33"/>
      <c r="AN5096" s="89"/>
      <c r="BL5096" s="42"/>
      <c r="BV5096" s="42"/>
      <c r="BW5096" s="42"/>
      <c r="CY5096" s="19">
        <v>1392.51682766</v>
      </c>
      <c r="CZ5096" s="19">
        <v>0</v>
      </c>
      <c r="DA5096" s="19">
        <f t="shared" si="133"/>
        <v>1392.51682766</v>
      </c>
    </row>
    <row r="5097" spans="27:105" x14ac:dyDescent="0.35">
      <c r="AA5097" s="33"/>
      <c r="AB5097" s="33"/>
      <c r="AC5097" s="33"/>
      <c r="AN5097" s="89"/>
      <c r="BL5097" s="42"/>
      <c r="BV5097" s="42"/>
      <c r="BW5097" s="42"/>
      <c r="CY5097" s="19">
        <v>455.30622978999997</v>
      </c>
      <c r="CZ5097" s="19">
        <v>0</v>
      </c>
      <c r="DA5097" s="19">
        <f t="shared" si="133"/>
        <v>455.30622978999997</v>
      </c>
    </row>
    <row r="5098" spans="27:105" x14ac:dyDescent="0.35">
      <c r="AA5098" s="33"/>
      <c r="AB5098" s="33"/>
      <c r="AC5098" s="33"/>
      <c r="AN5098" s="89"/>
      <c r="BL5098" s="42"/>
      <c r="BV5098" s="42"/>
      <c r="BW5098" s="42"/>
      <c r="CY5098" s="19">
        <v>683.64712766000002</v>
      </c>
      <c r="CZ5098" s="19">
        <v>0</v>
      </c>
      <c r="DA5098" s="19">
        <f t="shared" si="133"/>
        <v>683.64712766000002</v>
      </c>
    </row>
    <row r="5099" spans="27:105" x14ac:dyDescent="0.35">
      <c r="AA5099" s="33"/>
      <c r="AB5099" s="33"/>
      <c r="AC5099" s="33"/>
      <c r="AN5099" s="89"/>
      <c r="BL5099" s="42"/>
      <c r="BV5099" s="42"/>
      <c r="BW5099" s="42"/>
      <c r="CY5099" s="19">
        <v>3000</v>
      </c>
      <c r="CZ5099" s="19">
        <v>0</v>
      </c>
      <c r="DA5099" s="19">
        <f t="shared" si="133"/>
        <v>3000</v>
      </c>
    </row>
    <row r="5100" spans="27:105" x14ac:dyDescent="0.35">
      <c r="AA5100" s="33"/>
      <c r="AB5100" s="33"/>
      <c r="AC5100" s="33"/>
      <c r="AN5100" s="89"/>
      <c r="BL5100" s="42"/>
      <c r="BV5100" s="42"/>
      <c r="BW5100" s="42"/>
      <c r="CY5100" s="19">
        <v>1160.79931702</v>
      </c>
      <c r="CZ5100" s="19">
        <v>0</v>
      </c>
      <c r="DA5100" s="19">
        <f t="shared" si="133"/>
        <v>1160.79931702</v>
      </c>
    </row>
    <row r="5101" spans="27:105" x14ac:dyDescent="0.35">
      <c r="AA5101" s="33"/>
      <c r="AB5101" s="33"/>
      <c r="AC5101" s="33"/>
      <c r="AN5101" s="89"/>
      <c r="BL5101" s="42"/>
      <c r="BV5101" s="42"/>
      <c r="BW5101" s="42"/>
      <c r="CY5101" s="19">
        <v>0</v>
      </c>
      <c r="CZ5101" s="19">
        <v>0</v>
      </c>
      <c r="DA5101" s="19">
        <f t="shared" si="133"/>
        <v>0</v>
      </c>
    </row>
    <row r="5102" spans="27:105" x14ac:dyDescent="0.35">
      <c r="AA5102" s="33"/>
      <c r="AB5102" s="33"/>
      <c r="AC5102" s="33"/>
      <c r="AN5102" s="89"/>
      <c r="BL5102" s="42"/>
      <c r="BV5102" s="42"/>
      <c r="BW5102" s="42"/>
      <c r="CY5102" s="19">
        <v>0</v>
      </c>
      <c r="CZ5102" s="19">
        <v>0</v>
      </c>
      <c r="DA5102" s="19">
        <f t="shared" si="133"/>
        <v>0</v>
      </c>
    </row>
    <row r="5103" spans="27:105" x14ac:dyDescent="0.35">
      <c r="AA5103" s="33"/>
      <c r="AB5103" s="33"/>
      <c r="AC5103" s="33"/>
      <c r="AN5103" s="89"/>
      <c r="BL5103" s="42"/>
      <c r="BV5103" s="42"/>
      <c r="BW5103" s="42"/>
      <c r="CY5103" s="19">
        <v>0</v>
      </c>
      <c r="CZ5103" s="19">
        <v>0</v>
      </c>
      <c r="DA5103" s="19">
        <f t="shared" si="133"/>
        <v>0</v>
      </c>
    </row>
    <row r="5104" spans="27:105" x14ac:dyDescent="0.35">
      <c r="AA5104" s="33"/>
      <c r="AB5104" s="33"/>
      <c r="AC5104" s="33"/>
      <c r="AN5104" s="89"/>
      <c r="BL5104" s="42"/>
      <c r="BV5104" s="42"/>
      <c r="BW5104" s="42"/>
      <c r="CY5104" s="19">
        <v>0</v>
      </c>
      <c r="CZ5104" s="19">
        <v>0</v>
      </c>
      <c r="DA5104" s="19">
        <f t="shared" si="133"/>
        <v>0</v>
      </c>
    </row>
    <row r="5105" spans="27:105" x14ac:dyDescent="0.35">
      <c r="AA5105" s="33"/>
      <c r="AB5105" s="33"/>
      <c r="AC5105" s="33"/>
      <c r="AN5105" s="89"/>
      <c r="BL5105" s="42"/>
      <c r="BV5105" s="42"/>
      <c r="BW5105" s="42"/>
      <c r="CY5105" s="19">
        <v>0</v>
      </c>
      <c r="CZ5105" s="19">
        <v>516.41589786999998</v>
      </c>
      <c r="DA5105" s="19">
        <f t="shared" si="133"/>
        <v>-516.41589786999998</v>
      </c>
    </row>
    <row r="5106" spans="27:105" x14ac:dyDescent="0.35">
      <c r="AA5106" s="33"/>
      <c r="AB5106" s="33"/>
      <c r="AC5106" s="33"/>
      <c r="AN5106" s="89"/>
      <c r="BL5106" s="42"/>
      <c r="BV5106" s="42"/>
      <c r="BW5106" s="42"/>
      <c r="CY5106" s="19">
        <v>0</v>
      </c>
      <c r="CZ5106" s="19">
        <v>2290.2287063799999</v>
      </c>
      <c r="DA5106" s="19">
        <f t="shared" si="133"/>
        <v>-2290.2287063799999</v>
      </c>
    </row>
    <row r="5107" spans="27:105" x14ac:dyDescent="0.35">
      <c r="AA5107" s="33"/>
      <c r="AB5107" s="33"/>
      <c r="AC5107" s="33"/>
      <c r="AN5107" s="89"/>
      <c r="BL5107" s="42"/>
      <c r="BV5107" s="42"/>
      <c r="BW5107" s="42"/>
      <c r="CY5107" s="19">
        <v>0</v>
      </c>
      <c r="CZ5107" s="19">
        <v>2613.5680172100001</v>
      </c>
      <c r="DA5107" s="19">
        <f t="shared" si="133"/>
        <v>-2613.5680172100001</v>
      </c>
    </row>
    <row r="5108" spans="27:105" x14ac:dyDescent="0.35">
      <c r="AA5108" s="33"/>
      <c r="AB5108" s="33"/>
      <c r="AC5108" s="33"/>
      <c r="AN5108" s="89"/>
      <c r="BL5108" s="42"/>
      <c r="BV5108" s="42"/>
      <c r="BW5108" s="42"/>
      <c r="CY5108" s="19">
        <v>0</v>
      </c>
      <c r="CZ5108" s="19">
        <v>3000</v>
      </c>
      <c r="DA5108" s="19">
        <f t="shared" si="133"/>
        <v>-3000</v>
      </c>
    </row>
    <row r="5109" spans="27:105" x14ac:dyDescent="0.35">
      <c r="AA5109" s="33"/>
      <c r="AB5109" s="33"/>
      <c r="AC5109" s="33"/>
      <c r="AN5109" s="89"/>
      <c r="BL5109" s="42"/>
      <c r="BV5109" s="42"/>
      <c r="BW5109" s="42"/>
      <c r="CY5109" s="19">
        <v>0</v>
      </c>
      <c r="CZ5109" s="19">
        <v>2014.5699872299999</v>
      </c>
      <c r="DA5109" s="19">
        <f t="shared" si="133"/>
        <v>-2014.5699872299999</v>
      </c>
    </row>
    <row r="5110" spans="27:105" x14ac:dyDescent="0.35">
      <c r="AA5110" s="33"/>
      <c r="AB5110" s="33"/>
      <c r="AC5110" s="33"/>
      <c r="AN5110" s="89"/>
      <c r="BL5110" s="42"/>
      <c r="BV5110" s="42"/>
      <c r="BW5110" s="42"/>
      <c r="CY5110" s="19">
        <v>0</v>
      </c>
      <c r="CZ5110" s="19">
        <v>0</v>
      </c>
      <c r="DA5110" s="19">
        <f t="shared" si="133"/>
        <v>0</v>
      </c>
    </row>
    <row r="5111" spans="27:105" x14ac:dyDescent="0.35">
      <c r="AA5111" s="33"/>
      <c r="AB5111" s="33"/>
      <c r="AC5111" s="33"/>
      <c r="AN5111" s="89"/>
      <c r="BL5111" s="42"/>
      <c r="BV5111" s="42"/>
      <c r="BW5111" s="42"/>
      <c r="CY5111" s="19">
        <v>0</v>
      </c>
      <c r="CZ5111" s="19">
        <v>0</v>
      </c>
      <c r="DA5111" s="19">
        <f t="shared" si="133"/>
        <v>0</v>
      </c>
    </row>
    <row r="5112" spans="27:105" x14ac:dyDescent="0.35">
      <c r="AA5112" s="33"/>
      <c r="AB5112" s="33"/>
      <c r="AC5112" s="33"/>
      <c r="AN5112" s="89"/>
      <c r="BL5112" s="42"/>
      <c r="BV5112" s="42"/>
      <c r="BW5112" s="42"/>
      <c r="CY5112" s="19">
        <v>0</v>
      </c>
      <c r="CZ5112" s="19">
        <v>0</v>
      </c>
      <c r="DA5112" s="19">
        <f t="shared" si="133"/>
        <v>0</v>
      </c>
    </row>
    <row r="5113" spans="27:105" x14ac:dyDescent="0.35">
      <c r="AA5113" s="33"/>
      <c r="AB5113" s="33"/>
      <c r="AC5113" s="33"/>
      <c r="AN5113" s="89"/>
      <c r="BL5113" s="42"/>
      <c r="BV5113" s="42"/>
      <c r="BW5113" s="42"/>
      <c r="CY5113" s="19">
        <v>0</v>
      </c>
      <c r="CZ5113" s="19">
        <v>0</v>
      </c>
      <c r="DA5113" s="19">
        <f t="shared" si="133"/>
        <v>0</v>
      </c>
    </row>
    <row r="5114" spans="27:105" x14ac:dyDescent="0.35">
      <c r="AA5114" s="33"/>
      <c r="AB5114" s="33"/>
      <c r="AC5114" s="33"/>
      <c r="AN5114" s="89"/>
      <c r="BL5114" s="42"/>
      <c r="BV5114" s="42"/>
      <c r="BW5114" s="42"/>
      <c r="CY5114" s="19">
        <v>0</v>
      </c>
      <c r="CZ5114" s="19">
        <v>0</v>
      </c>
      <c r="DA5114" s="19">
        <f t="shared" si="133"/>
        <v>0</v>
      </c>
    </row>
    <row r="5115" spans="27:105" x14ac:dyDescent="0.35">
      <c r="AA5115" s="33"/>
      <c r="AB5115" s="33"/>
      <c r="AC5115" s="33"/>
      <c r="AN5115" s="89"/>
      <c r="BL5115" s="42"/>
      <c r="BV5115" s="42"/>
      <c r="BW5115" s="42"/>
      <c r="CY5115" s="19">
        <v>0</v>
      </c>
      <c r="CZ5115" s="19">
        <v>0</v>
      </c>
      <c r="DA5115" s="19">
        <f t="shared" si="133"/>
        <v>0</v>
      </c>
    </row>
    <row r="5116" spans="27:105" x14ac:dyDescent="0.35">
      <c r="AA5116" s="33"/>
      <c r="AB5116" s="33"/>
      <c r="AC5116" s="33"/>
      <c r="AN5116" s="89"/>
      <c r="BL5116" s="42"/>
      <c r="BV5116" s="42"/>
      <c r="BW5116" s="42"/>
      <c r="CY5116" s="19">
        <v>2917.87690213</v>
      </c>
      <c r="CZ5116" s="19">
        <v>0</v>
      </c>
      <c r="DA5116" s="19">
        <f t="shared" si="133"/>
        <v>2917.87690213</v>
      </c>
    </row>
    <row r="5117" spans="27:105" x14ac:dyDescent="0.35">
      <c r="AA5117" s="33"/>
      <c r="AB5117" s="33"/>
      <c r="AC5117" s="33"/>
      <c r="AN5117" s="89"/>
      <c r="BL5117" s="42"/>
      <c r="BV5117" s="42"/>
      <c r="BW5117" s="42"/>
      <c r="CY5117" s="19">
        <v>0</v>
      </c>
      <c r="CZ5117" s="19">
        <v>0</v>
      </c>
      <c r="DA5117" s="19">
        <f t="shared" si="133"/>
        <v>0</v>
      </c>
    </row>
    <row r="5118" spans="27:105" x14ac:dyDescent="0.35">
      <c r="AA5118" s="33"/>
      <c r="AB5118" s="33"/>
      <c r="AC5118" s="33"/>
      <c r="AN5118" s="89"/>
      <c r="BL5118" s="42"/>
      <c r="BV5118" s="42"/>
      <c r="BW5118" s="42"/>
      <c r="CY5118" s="19">
        <v>0</v>
      </c>
      <c r="CZ5118" s="19">
        <v>0</v>
      </c>
      <c r="DA5118" s="19">
        <f t="shared" si="133"/>
        <v>0</v>
      </c>
    </row>
    <row r="5119" spans="27:105" x14ac:dyDescent="0.35">
      <c r="AA5119" s="33"/>
      <c r="AB5119" s="33"/>
      <c r="AC5119" s="33"/>
      <c r="AN5119" s="89"/>
      <c r="BL5119" s="42"/>
      <c r="BV5119" s="42"/>
      <c r="BW5119" s="42"/>
      <c r="CY5119" s="19">
        <v>2502.42971915</v>
      </c>
      <c r="CZ5119" s="19">
        <v>0</v>
      </c>
      <c r="DA5119" s="19">
        <f t="shared" si="133"/>
        <v>2502.42971915</v>
      </c>
    </row>
    <row r="5120" spans="27:105" x14ac:dyDescent="0.35">
      <c r="AA5120" s="33"/>
      <c r="AB5120" s="33"/>
      <c r="AC5120" s="33"/>
      <c r="AN5120" s="89"/>
      <c r="BL5120" s="42"/>
      <c r="BV5120" s="42"/>
      <c r="BW5120" s="42"/>
      <c r="CY5120" s="19">
        <v>0</v>
      </c>
      <c r="CZ5120" s="19">
        <v>0</v>
      </c>
      <c r="DA5120" s="19">
        <f t="shared" si="133"/>
        <v>0</v>
      </c>
    </row>
    <row r="5121" spans="27:105" x14ac:dyDescent="0.35">
      <c r="AA5121" s="33"/>
      <c r="AB5121" s="33"/>
      <c r="AC5121" s="33"/>
      <c r="AN5121" s="89"/>
      <c r="BL5121" s="42"/>
      <c r="BV5121" s="42"/>
      <c r="BW5121" s="42"/>
      <c r="CY5121" s="19">
        <v>1112.92342979</v>
      </c>
      <c r="CZ5121" s="19">
        <v>0</v>
      </c>
      <c r="DA5121" s="19">
        <f t="shared" si="133"/>
        <v>1112.92342979</v>
      </c>
    </row>
    <row r="5122" spans="27:105" x14ac:dyDescent="0.35">
      <c r="AA5122" s="33"/>
      <c r="AB5122" s="33"/>
      <c r="AC5122" s="33"/>
      <c r="AN5122" s="89"/>
      <c r="BL5122" s="42"/>
      <c r="BV5122" s="42"/>
      <c r="BW5122" s="42"/>
      <c r="CY5122" s="19">
        <v>1760.4871183600001</v>
      </c>
      <c r="CZ5122" s="19">
        <v>0</v>
      </c>
      <c r="DA5122" s="19">
        <f t="shared" si="133"/>
        <v>1760.4871183600001</v>
      </c>
    </row>
    <row r="5123" spans="27:105" x14ac:dyDescent="0.35">
      <c r="AA5123" s="33"/>
      <c r="AB5123" s="33"/>
      <c r="AC5123" s="33"/>
      <c r="AN5123" s="89"/>
      <c r="BL5123" s="42"/>
      <c r="BV5123" s="42"/>
      <c r="BW5123" s="42"/>
      <c r="CY5123" s="19">
        <v>1306.2828305800001</v>
      </c>
      <c r="CZ5123" s="19">
        <v>0</v>
      </c>
      <c r="DA5123" s="19">
        <f t="shared" si="133"/>
        <v>1306.2828305800001</v>
      </c>
    </row>
    <row r="5124" spans="27:105" x14ac:dyDescent="0.35">
      <c r="AA5124" s="33"/>
      <c r="AB5124" s="33"/>
      <c r="AC5124" s="33"/>
      <c r="AN5124" s="89"/>
      <c r="BL5124" s="42"/>
      <c r="BV5124" s="42"/>
      <c r="BW5124" s="42"/>
      <c r="CY5124" s="19">
        <v>0</v>
      </c>
      <c r="CZ5124" s="19">
        <v>0</v>
      </c>
      <c r="DA5124" s="19">
        <f t="shared" si="133"/>
        <v>0</v>
      </c>
    </row>
    <row r="5125" spans="27:105" x14ac:dyDescent="0.35">
      <c r="AA5125" s="33"/>
      <c r="AB5125" s="33"/>
      <c r="AC5125" s="33"/>
      <c r="AN5125" s="89"/>
      <c r="BL5125" s="42"/>
      <c r="BV5125" s="42"/>
      <c r="BW5125" s="42"/>
      <c r="CY5125" s="19">
        <v>0</v>
      </c>
      <c r="CZ5125" s="19">
        <v>0</v>
      </c>
      <c r="DA5125" s="19">
        <f t="shared" si="133"/>
        <v>0</v>
      </c>
    </row>
    <row r="5126" spans="27:105" x14ac:dyDescent="0.35">
      <c r="AA5126" s="33"/>
      <c r="AB5126" s="33"/>
      <c r="AC5126" s="33"/>
      <c r="AN5126" s="89"/>
      <c r="BL5126" s="42"/>
      <c r="BV5126" s="42"/>
      <c r="BW5126" s="42"/>
      <c r="CY5126" s="19">
        <v>0</v>
      </c>
      <c r="CZ5126" s="19">
        <v>0</v>
      </c>
      <c r="DA5126" s="19">
        <f t="shared" ref="DA5126:DA5189" si="134">CY5126-CZ5126</f>
        <v>0</v>
      </c>
    </row>
    <row r="5127" spans="27:105" x14ac:dyDescent="0.35">
      <c r="AA5127" s="33"/>
      <c r="AB5127" s="33"/>
      <c r="AC5127" s="33"/>
      <c r="AN5127" s="89"/>
      <c r="BL5127" s="42"/>
      <c r="BV5127" s="42"/>
      <c r="BW5127" s="42"/>
      <c r="CY5127" s="19">
        <v>0</v>
      </c>
      <c r="CZ5127" s="19">
        <v>0</v>
      </c>
      <c r="DA5127" s="19">
        <f t="shared" si="134"/>
        <v>0</v>
      </c>
    </row>
    <row r="5128" spans="27:105" x14ac:dyDescent="0.35">
      <c r="AA5128" s="33"/>
      <c r="AB5128" s="33"/>
      <c r="AC5128" s="33"/>
      <c r="AN5128" s="89"/>
      <c r="BL5128" s="42"/>
      <c r="BV5128" s="42"/>
      <c r="BW5128" s="42"/>
      <c r="CY5128" s="19">
        <v>0</v>
      </c>
      <c r="CZ5128" s="19">
        <v>0</v>
      </c>
      <c r="DA5128" s="19">
        <f t="shared" si="134"/>
        <v>0</v>
      </c>
    </row>
    <row r="5129" spans="27:105" x14ac:dyDescent="0.35">
      <c r="AA5129" s="33"/>
      <c r="AB5129" s="33"/>
      <c r="AC5129" s="33"/>
      <c r="AN5129" s="89"/>
      <c r="BL5129" s="42"/>
      <c r="BV5129" s="42"/>
      <c r="BW5129" s="42"/>
      <c r="CY5129" s="19">
        <v>0</v>
      </c>
      <c r="CZ5129" s="19">
        <v>2744.87239787</v>
      </c>
      <c r="DA5129" s="19">
        <f t="shared" si="134"/>
        <v>-2744.87239787</v>
      </c>
    </row>
    <row r="5130" spans="27:105" x14ac:dyDescent="0.35">
      <c r="AA5130" s="33"/>
      <c r="AB5130" s="33"/>
      <c r="AC5130" s="33"/>
      <c r="AN5130" s="89"/>
      <c r="BL5130" s="42"/>
      <c r="BV5130" s="42"/>
      <c r="BW5130" s="42"/>
      <c r="CY5130" s="19">
        <v>627.75135731</v>
      </c>
      <c r="CZ5130" s="19">
        <v>2372.24864269</v>
      </c>
      <c r="DA5130" s="19">
        <f t="shared" si="134"/>
        <v>-1744.49728538</v>
      </c>
    </row>
    <row r="5131" spans="27:105" x14ac:dyDescent="0.35">
      <c r="AA5131" s="33"/>
      <c r="AB5131" s="33"/>
      <c r="AC5131" s="33"/>
      <c r="AN5131" s="89"/>
      <c r="BL5131" s="42"/>
      <c r="BV5131" s="42"/>
      <c r="BW5131" s="42"/>
      <c r="CY5131" s="19">
        <v>0</v>
      </c>
      <c r="CZ5131" s="19">
        <v>3000</v>
      </c>
      <c r="DA5131" s="19">
        <f t="shared" si="134"/>
        <v>-3000</v>
      </c>
    </row>
    <row r="5132" spans="27:105" x14ac:dyDescent="0.35">
      <c r="AA5132" s="33"/>
      <c r="AB5132" s="33"/>
      <c r="AC5132" s="33"/>
      <c r="AN5132" s="89"/>
      <c r="BL5132" s="42"/>
      <c r="BV5132" s="42"/>
      <c r="BW5132" s="42"/>
      <c r="CY5132" s="19">
        <v>0</v>
      </c>
      <c r="CZ5132" s="19">
        <v>3000</v>
      </c>
      <c r="DA5132" s="19">
        <f t="shared" si="134"/>
        <v>-3000</v>
      </c>
    </row>
    <row r="5133" spans="27:105" x14ac:dyDescent="0.35">
      <c r="AA5133" s="33"/>
      <c r="AB5133" s="33"/>
      <c r="AC5133" s="33"/>
      <c r="AN5133" s="89"/>
      <c r="BL5133" s="42"/>
      <c r="BV5133" s="42"/>
      <c r="BW5133" s="42"/>
      <c r="CY5133" s="19">
        <v>0</v>
      </c>
      <c r="CZ5133" s="19">
        <v>0</v>
      </c>
      <c r="DA5133" s="19">
        <f t="shared" si="134"/>
        <v>0</v>
      </c>
    </row>
    <row r="5134" spans="27:105" x14ac:dyDescent="0.35">
      <c r="AA5134" s="33"/>
      <c r="AB5134" s="33"/>
      <c r="AC5134" s="33"/>
      <c r="AN5134" s="89"/>
      <c r="BL5134" s="42"/>
      <c r="BV5134" s="42"/>
      <c r="BW5134" s="42"/>
      <c r="CY5134" s="19">
        <v>0</v>
      </c>
      <c r="CZ5134" s="19">
        <v>0</v>
      </c>
      <c r="DA5134" s="19">
        <f t="shared" si="134"/>
        <v>0</v>
      </c>
    </row>
    <row r="5135" spans="27:105" x14ac:dyDescent="0.35">
      <c r="AA5135" s="33"/>
      <c r="AB5135" s="33"/>
      <c r="AC5135" s="33"/>
      <c r="AN5135" s="89"/>
      <c r="BL5135" s="42"/>
      <c r="BV5135" s="42"/>
      <c r="BW5135" s="42"/>
      <c r="CY5135" s="19">
        <v>387.98458722999999</v>
      </c>
      <c r="CZ5135" s="19">
        <v>0</v>
      </c>
      <c r="DA5135" s="19">
        <f t="shared" si="134"/>
        <v>387.98458722999999</v>
      </c>
    </row>
    <row r="5136" spans="27:105" x14ac:dyDescent="0.35">
      <c r="AA5136" s="33"/>
      <c r="AB5136" s="33"/>
      <c r="AC5136" s="33"/>
      <c r="AN5136" s="89"/>
      <c r="BL5136" s="42"/>
      <c r="BV5136" s="42"/>
      <c r="BW5136" s="42"/>
      <c r="CY5136" s="19">
        <v>1306.2703446800001</v>
      </c>
      <c r="CZ5136" s="19">
        <v>0</v>
      </c>
      <c r="DA5136" s="19">
        <f t="shared" si="134"/>
        <v>1306.2703446800001</v>
      </c>
    </row>
    <row r="5137" spans="27:105" x14ac:dyDescent="0.35">
      <c r="AA5137" s="33"/>
      <c r="AB5137" s="33"/>
      <c r="AC5137" s="33"/>
      <c r="AN5137" s="89"/>
      <c r="BL5137" s="42"/>
      <c r="BV5137" s="42"/>
      <c r="BW5137" s="42"/>
      <c r="CY5137" s="19">
        <v>1088.34627234</v>
      </c>
      <c r="CZ5137" s="19">
        <v>0</v>
      </c>
      <c r="DA5137" s="19">
        <f t="shared" si="134"/>
        <v>1088.34627234</v>
      </c>
    </row>
    <row r="5138" spans="27:105" x14ac:dyDescent="0.35">
      <c r="AA5138" s="33"/>
      <c r="AB5138" s="33"/>
      <c r="AC5138" s="33"/>
      <c r="AN5138" s="89"/>
      <c r="BL5138" s="42"/>
      <c r="BV5138" s="42"/>
      <c r="BW5138" s="42"/>
      <c r="CY5138" s="19">
        <v>642.16724254999997</v>
      </c>
      <c r="CZ5138" s="19">
        <v>0</v>
      </c>
      <c r="DA5138" s="19">
        <f t="shared" si="134"/>
        <v>642.16724254999997</v>
      </c>
    </row>
    <row r="5139" spans="27:105" x14ac:dyDescent="0.35">
      <c r="AA5139" s="33"/>
      <c r="AB5139" s="33"/>
      <c r="AC5139" s="33"/>
      <c r="AN5139" s="89"/>
      <c r="BL5139" s="42"/>
      <c r="BV5139" s="42"/>
      <c r="BW5139" s="42"/>
      <c r="CY5139" s="19">
        <v>1057.9096425499999</v>
      </c>
      <c r="CZ5139" s="19">
        <v>0</v>
      </c>
      <c r="DA5139" s="19">
        <f t="shared" si="134"/>
        <v>1057.9096425499999</v>
      </c>
    </row>
    <row r="5140" spans="27:105" x14ac:dyDescent="0.35">
      <c r="AA5140" s="33"/>
      <c r="AB5140" s="33"/>
      <c r="AC5140" s="33"/>
      <c r="AN5140" s="89"/>
      <c r="BL5140" s="42"/>
      <c r="BV5140" s="42"/>
      <c r="BW5140" s="42"/>
      <c r="CY5140" s="19">
        <v>737.91590212999995</v>
      </c>
      <c r="CZ5140" s="19">
        <v>0</v>
      </c>
      <c r="DA5140" s="19">
        <f t="shared" si="134"/>
        <v>737.91590212999995</v>
      </c>
    </row>
    <row r="5141" spans="27:105" x14ac:dyDescent="0.35">
      <c r="AA5141" s="33"/>
      <c r="AB5141" s="33"/>
      <c r="AC5141" s="33"/>
      <c r="AN5141" s="89"/>
      <c r="BL5141" s="42"/>
      <c r="BV5141" s="42"/>
      <c r="BW5141" s="42"/>
      <c r="CY5141" s="19">
        <v>0</v>
      </c>
      <c r="CZ5141" s="19">
        <v>0</v>
      </c>
      <c r="DA5141" s="19">
        <f t="shared" si="134"/>
        <v>0</v>
      </c>
    </row>
    <row r="5142" spans="27:105" x14ac:dyDescent="0.35">
      <c r="AA5142" s="33"/>
      <c r="AB5142" s="33"/>
      <c r="AC5142" s="33"/>
      <c r="AN5142" s="89"/>
      <c r="BL5142" s="42"/>
      <c r="BV5142" s="42"/>
      <c r="BW5142" s="42"/>
      <c r="CY5142" s="19">
        <v>0</v>
      </c>
      <c r="CZ5142" s="19">
        <v>0</v>
      </c>
      <c r="DA5142" s="19">
        <f t="shared" si="134"/>
        <v>0</v>
      </c>
    </row>
    <row r="5143" spans="27:105" x14ac:dyDescent="0.35">
      <c r="AA5143" s="33"/>
      <c r="AB5143" s="33"/>
      <c r="AC5143" s="33"/>
      <c r="AN5143" s="89"/>
      <c r="BL5143" s="42"/>
      <c r="BV5143" s="42"/>
      <c r="BW5143" s="42"/>
      <c r="CY5143" s="19">
        <v>764.84850170000004</v>
      </c>
      <c r="CZ5143" s="19">
        <v>0</v>
      </c>
      <c r="DA5143" s="19">
        <f t="shared" si="134"/>
        <v>764.84850170000004</v>
      </c>
    </row>
    <row r="5144" spans="27:105" x14ac:dyDescent="0.35">
      <c r="AA5144" s="33"/>
      <c r="AB5144" s="33"/>
      <c r="AC5144" s="33"/>
      <c r="AN5144" s="89"/>
      <c r="BL5144" s="42"/>
      <c r="BV5144" s="42"/>
      <c r="BW5144" s="42"/>
      <c r="CY5144" s="19">
        <v>0</v>
      </c>
      <c r="CZ5144" s="19">
        <v>0</v>
      </c>
      <c r="DA5144" s="19">
        <f t="shared" si="134"/>
        <v>0</v>
      </c>
    </row>
    <row r="5145" spans="27:105" x14ac:dyDescent="0.35">
      <c r="AA5145" s="33"/>
      <c r="AB5145" s="33"/>
      <c r="AC5145" s="33"/>
      <c r="AN5145" s="89"/>
      <c r="BL5145" s="42"/>
      <c r="BV5145" s="42"/>
      <c r="BW5145" s="42"/>
      <c r="CY5145" s="19">
        <v>0</v>
      </c>
      <c r="CZ5145" s="19">
        <v>0</v>
      </c>
      <c r="DA5145" s="19">
        <f t="shared" si="134"/>
        <v>0</v>
      </c>
    </row>
    <row r="5146" spans="27:105" x14ac:dyDescent="0.35">
      <c r="AA5146" s="33"/>
      <c r="AB5146" s="33"/>
      <c r="AC5146" s="33"/>
      <c r="AN5146" s="89"/>
      <c r="BL5146" s="42"/>
      <c r="BV5146" s="42"/>
      <c r="BW5146" s="42"/>
      <c r="CY5146" s="19">
        <v>614.55750680999995</v>
      </c>
      <c r="CZ5146" s="19">
        <v>0</v>
      </c>
      <c r="DA5146" s="19">
        <f t="shared" si="134"/>
        <v>614.55750680999995</v>
      </c>
    </row>
    <row r="5147" spans="27:105" x14ac:dyDescent="0.35">
      <c r="AA5147" s="33"/>
      <c r="AB5147" s="33"/>
      <c r="AC5147" s="33"/>
      <c r="AN5147" s="89"/>
      <c r="BL5147" s="42"/>
      <c r="BV5147" s="42"/>
      <c r="BW5147" s="42"/>
      <c r="CY5147" s="19">
        <v>3000</v>
      </c>
      <c r="CZ5147" s="19">
        <v>0</v>
      </c>
      <c r="DA5147" s="19">
        <f t="shared" si="134"/>
        <v>3000</v>
      </c>
    </row>
    <row r="5148" spans="27:105" x14ac:dyDescent="0.35">
      <c r="AA5148" s="33"/>
      <c r="AB5148" s="33"/>
      <c r="AC5148" s="33"/>
      <c r="AN5148" s="89"/>
      <c r="BL5148" s="42"/>
      <c r="BV5148" s="42"/>
      <c r="BW5148" s="42"/>
      <c r="CY5148" s="19">
        <v>0</v>
      </c>
      <c r="CZ5148" s="19">
        <v>0</v>
      </c>
      <c r="DA5148" s="19">
        <f t="shared" si="134"/>
        <v>0</v>
      </c>
    </row>
    <row r="5149" spans="27:105" x14ac:dyDescent="0.35">
      <c r="AA5149" s="33"/>
      <c r="AB5149" s="33"/>
      <c r="AC5149" s="33"/>
      <c r="AN5149" s="89"/>
      <c r="BL5149" s="42"/>
      <c r="BV5149" s="42"/>
      <c r="BW5149" s="42"/>
      <c r="CY5149" s="19">
        <v>0</v>
      </c>
      <c r="CZ5149" s="19">
        <v>0</v>
      </c>
      <c r="DA5149" s="19">
        <f t="shared" si="134"/>
        <v>0</v>
      </c>
    </row>
    <row r="5150" spans="27:105" x14ac:dyDescent="0.35">
      <c r="AA5150" s="33"/>
      <c r="AB5150" s="33"/>
      <c r="AC5150" s="33"/>
      <c r="AN5150" s="89"/>
      <c r="BL5150" s="42"/>
      <c r="BV5150" s="42"/>
      <c r="BW5150" s="42"/>
      <c r="CY5150" s="19">
        <v>0</v>
      </c>
      <c r="CZ5150" s="19">
        <v>452.41838297999999</v>
      </c>
      <c r="DA5150" s="19">
        <f t="shared" si="134"/>
        <v>-452.41838297999999</v>
      </c>
    </row>
    <row r="5151" spans="27:105" x14ac:dyDescent="0.35">
      <c r="AA5151" s="33"/>
      <c r="AB5151" s="33"/>
      <c r="AC5151" s="33"/>
      <c r="AN5151" s="89"/>
      <c r="BL5151" s="42"/>
      <c r="BV5151" s="42"/>
      <c r="BW5151" s="42"/>
      <c r="CY5151" s="19">
        <v>0</v>
      </c>
      <c r="CZ5151" s="19">
        <v>2804.2116427400001</v>
      </c>
      <c r="DA5151" s="19">
        <f t="shared" si="134"/>
        <v>-2804.2116427400001</v>
      </c>
    </row>
    <row r="5152" spans="27:105" x14ac:dyDescent="0.35">
      <c r="AA5152" s="33"/>
      <c r="AB5152" s="33"/>
      <c r="AC5152" s="33"/>
      <c r="AN5152" s="89"/>
      <c r="BL5152" s="42"/>
      <c r="BV5152" s="42"/>
      <c r="BW5152" s="42"/>
      <c r="CY5152" s="19">
        <v>0</v>
      </c>
      <c r="CZ5152" s="19">
        <v>2349.4626851100002</v>
      </c>
      <c r="DA5152" s="19">
        <f t="shared" si="134"/>
        <v>-2349.4626851100002</v>
      </c>
    </row>
    <row r="5153" spans="27:105" x14ac:dyDescent="0.35">
      <c r="AA5153" s="33"/>
      <c r="AB5153" s="33"/>
      <c r="AC5153" s="33"/>
      <c r="AN5153" s="89"/>
      <c r="BL5153" s="42"/>
      <c r="BV5153" s="42"/>
      <c r="BW5153" s="42"/>
      <c r="CY5153" s="19">
        <v>0</v>
      </c>
      <c r="CZ5153" s="19">
        <v>1828.6898978700001</v>
      </c>
      <c r="DA5153" s="19">
        <f t="shared" si="134"/>
        <v>-1828.6898978700001</v>
      </c>
    </row>
    <row r="5154" spans="27:105" x14ac:dyDescent="0.35">
      <c r="AA5154" s="33"/>
      <c r="AB5154" s="33"/>
      <c r="AC5154" s="33"/>
      <c r="AN5154" s="89"/>
      <c r="BL5154" s="42"/>
      <c r="BV5154" s="42"/>
      <c r="BW5154" s="42"/>
      <c r="CY5154" s="19">
        <v>0</v>
      </c>
      <c r="CZ5154" s="19">
        <v>3000</v>
      </c>
      <c r="DA5154" s="19">
        <f t="shared" si="134"/>
        <v>-3000</v>
      </c>
    </row>
    <row r="5155" spans="27:105" x14ac:dyDescent="0.35">
      <c r="AA5155" s="33"/>
      <c r="AB5155" s="33"/>
      <c r="AC5155" s="33"/>
      <c r="AN5155" s="89"/>
      <c r="BL5155" s="42"/>
      <c r="BV5155" s="42"/>
      <c r="BW5155" s="42"/>
      <c r="CY5155" s="19">
        <v>0</v>
      </c>
      <c r="CZ5155" s="19">
        <v>0</v>
      </c>
      <c r="DA5155" s="19">
        <f t="shared" si="134"/>
        <v>0</v>
      </c>
    </row>
    <row r="5156" spans="27:105" x14ac:dyDescent="0.35">
      <c r="AA5156" s="33"/>
      <c r="AB5156" s="33"/>
      <c r="AC5156" s="33"/>
      <c r="AN5156" s="89"/>
      <c r="BL5156" s="42"/>
      <c r="BV5156" s="42"/>
      <c r="BW5156" s="42"/>
      <c r="CY5156" s="19">
        <v>0</v>
      </c>
      <c r="CZ5156" s="19">
        <v>0</v>
      </c>
      <c r="DA5156" s="19">
        <f t="shared" si="134"/>
        <v>0</v>
      </c>
    </row>
    <row r="5157" spans="27:105" x14ac:dyDescent="0.35">
      <c r="AA5157" s="33"/>
      <c r="AB5157" s="33"/>
      <c r="AC5157" s="33"/>
      <c r="AN5157" s="89"/>
      <c r="BL5157" s="42"/>
      <c r="BV5157" s="42"/>
      <c r="BW5157" s="42"/>
      <c r="CY5157" s="19">
        <v>0</v>
      </c>
      <c r="CZ5157" s="19">
        <v>0</v>
      </c>
      <c r="DA5157" s="19">
        <f t="shared" si="134"/>
        <v>0</v>
      </c>
    </row>
    <row r="5158" spans="27:105" x14ac:dyDescent="0.35">
      <c r="AA5158" s="33"/>
      <c r="AB5158" s="33"/>
      <c r="AC5158" s="33"/>
      <c r="AN5158" s="89"/>
      <c r="BL5158" s="42"/>
      <c r="BV5158" s="42"/>
      <c r="BW5158" s="42"/>
      <c r="CY5158" s="19">
        <v>0</v>
      </c>
      <c r="CZ5158" s="19">
        <v>0</v>
      </c>
      <c r="DA5158" s="19">
        <f t="shared" si="134"/>
        <v>0</v>
      </c>
    </row>
    <row r="5159" spans="27:105" x14ac:dyDescent="0.35">
      <c r="AA5159" s="33"/>
      <c r="AB5159" s="33"/>
      <c r="AC5159" s="33"/>
      <c r="AN5159" s="89"/>
      <c r="BL5159" s="42"/>
      <c r="BV5159" s="42"/>
      <c r="BW5159" s="42"/>
      <c r="CY5159" s="19">
        <v>0</v>
      </c>
      <c r="CZ5159" s="19">
        <v>0</v>
      </c>
      <c r="DA5159" s="19">
        <f t="shared" si="134"/>
        <v>0</v>
      </c>
    </row>
    <row r="5160" spans="27:105" x14ac:dyDescent="0.35">
      <c r="AA5160" s="33"/>
      <c r="AB5160" s="33"/>
      <c r="AC5160" s="33"/>
      <c r="AN5160" s="89"/>
      <c r="BL5160" s="42"/>
      <c r="BV5160" s="42"/>
      <c r="BW5160" s="42"/>
      <c r="CY5160" s="19">
        <v>1613.0724545800001</v>
      </c>
      <c r="CZ5160" s="19">
        <v>0</v>
      </c>
      <c r="DA5160" s="19">
        <f t="shared" si="134"/>
        <v>1613.0724545800001</v>
      </c>
    </row>
    <row r="5161" spans="27:105" x14ac:dyDescent="0.35">
      <c r="AA5161" s="33"/>
      <c r="AB5161" s="33"/>
      <c r="AC5161" s="33"/>
      <c r="AN5161" s="89"/>
      <c r="BL5161" s="42"/>
      <c r="BV5161" s="42"/>
      <c r="BW5161" s="42"/>
      <c r="CY5161" s="19">
        <v>2902.6780723400002</v>
      </c>
      <c r="CZ5161" s="19">
        <v>0</v>
      </c>
      <c r="DA5161" s="19">
        <f t="shared" si="134"/>
        <v>2902.6780723400002</v>
      </c>
    </row>
    <row r="5162" spans="27:105" x14ac:dyDescent="0.35">
      <c r="AA5162" s="33"/>
      <c r="AB5162" s="33"/>
      <c r="AC5162" s="33"/>
      <c r="AN5162" s="89"/>
      <c r="BL5162" s="42"/>
      <c r="BV5162" s="42"/>
      <c r="BW5162" s="42"/>
      <c r="CY5162" s="19">
        <v>120.97664254999999</v>
      </c>
      <c r="CZ5162" s="19">
        <v>0</v>
      </c>
      <c r="DA5162" s="19">
        <f t="shared" si="134"/>
        <v>120.97664254999999</v>
      </c>
    </row>
    <row r="5163" spans="27:105" x14ac:dyDescent="0.35">
      <c r="AA5163" s="33"/>
      <c r="AB5163" s="33"/>
      <c r="AC5163" s="33"/>
      <c r="AN5163" s="89"/>
      <c r="BL5163" s="42"/>
      <c r="BV5163" s="42"/>
      <c r="BW5163" s="42"/>
      <c r="CY5163" s="19">
        <v>1363.27283053</v>
      </c>
      <c r="CZ5163" s="19">
        <v>0</v>
      </c>
      <c r="DA5163" s="19">
        <f t="shared" si="134"/>
        <v>1363.27283053</v>
      </c>
    </row>
    <row r="5164" spans="27:105" x14ac:dyDescent="0.35">
      <c r="AA5164" s="33"/>
      <c r="AB5164" s="33"/>
      <c r="AC5164" s="33"/>
      <c r="AN5164" s="89"/>
      <c r="BL5164" s="42"/>
      <c r="BV5164" s="42"/>
      <c r="BW5164" s="42"/>
      <c r="CY5164" s="19">
        <v>0</v>
      </c>
      <c r="CZ5164" s="19">
        <v>0</v>
      </c>
      <c r="DA5164" s="19">
        <f t="shared" si="134"/>
        <v>0</v>
      </c>
    </row>
    <row r="5165" spans="27:105" x14ac:dyDescent="0.35">
      <c r="AA5165" s="33"/>
      <c r="AB5165" s="33"/>
      <c r="AC5165" s="33"/>
      <c r="AN5165" s="89"/>
      <c r="BL5165" s="42"/>
      <c r="BV5165" s="42"/>
      <c r="BW5165" s="42"/>
      <c r="CY5165" s="19">
        <v>0</v>
      </c>
      <c r="CZ5165" s="19">
        <v>0</v>
      </c>
      <c r="DA5165" s="19">
        <f t="shared" si="134"/>
        <v>0</v>
      </c>
    </row>
    <row r="5166" spans="27:105" x14ac:dyDescent="0.35">
      <c r="AA5166" s="33"/>
      <c r="AB5166" s="33"/>
      <c r="AC5166" s="33"/>
      <c r="AN5166" s="89"/>
      <c r="BL5166" s="42"/>
      <c r="BV5166" s="42"/>
      <c r="BW5166" s="42"/>
      <c r="CY5166" s="19">
        <v>0</v>
      </c>
      <c r="CZ5166" s="19">
        <v>23.965293469999999</v>
      </c>
      <c r="DA5166" s="19">
        <f t="shared" si="134"/>
        <v>-23.965293469999999</v>
      </c>
    </row>
    <row r="5167" spans="27:105" x14ac:dyDescent="0.35">
      <c r="AA5167" s="33"/>
      <c r="AB5167" s="33"/>
      <c r="AC5167" s="33"/>
      <c r="AN5167" s="89"/>
      <c r="BL5167" s="42"/>
      <c r="BV5167" s="42"/>
      <c r="BW5167" s="42"/>
      <c r="CY5167" s="19">
        <v>0</v>
      </c>
      <c r="CZ5167" s="19">
        <v>0</v>
      </c>
      <c r="DA5167" s="19">
        <f t="shared" si="134"/>
        <v>0</v>
      </c>
    </row>
    <row r="5168" spans="27:105" x14ac:dyDescent="0.35">
      <c r="AA5168" s="33"/>
      <c r="AB5168" s="33"/>
      <c r="AC5168" s="33"/>
      <c r="AN5168" s="89"/>
      <c r="BL5168" s="42"/>
      <c r="BV5168" s="42"/>
      <c r="BW5168" s="42"/>
      <c r="CY5168" s="19">
        <v>0</v>
      </c>
      <c r="CZ5168" s="19">
        <v>0</v>
      </c>
      <c r="DA5168" s="19">
        <f t="shared" si="134"/>
        <v>0</v>
      </c>
    </row>
    <row r="5169" spans="27:105" x14ac:dyDescent="0.35">
      <c r="AA5169" s="33"/>
      <c r="AB5169" s="33"/>
      <c r="AC5169" s="33"/>
      <c r="AN5169" s="89"/>
      <c r="BL5169" s="42"/>
      <c r="BV5169" s="42"/>
      <c r="BW5169" s="42"/>
      <c r="CY5169" s="19">
        <v>0</v>
      </c>
      <c r="CZ5169" s="19">
        <v>0</v>
      </c>
      <c r="DA5169" s="19">
        <f t="shared" si="134"/>
        <v>0</v>
      </c>
    </row>
    <row r="5170" spans="27:105" x14ac:dyDescent="0.35">
      <c r="AA5170" s="33"/>
      <c r="AB5170" s="33"/>
      <c r="AC5170" s="33"/>
      <c r="AN5170" s="89"/>
      <c r="BL5170" s="42"/>
      <c r="BV5170" s="42"/>
      <c r="BW5170" s="42"/>
      <c r="CY5170" s="19">
        <v>2725.7997276599999</v>
      </c>
      <c r="CZ5170" s="19">
        <v>0</v>
      </c>
      <c r="DA5170" s="19">
        <f t="shared" si="134"/>
        <v>2725.7997276599999</v>
      </c>
    </row>
    <row r="5171" spans="27:105" x14ac:dyDescent="0.35">
      <c r="AA5171" s="33"/>
      <c r="AB5171" s="33"/>
      <c r="AC5171" s="33"/>
      <c r="AN5171" s="89"/>
      <c r="BL5171" s="42"/>
      <c r="BV5171" s="42"/>
      <c r="BW5171" s="42"/>
      <c r="CY5171" s="19">
        <v>896.24834233000001</v>
      </c>
      <c r="CZ5171" s="19">
        <v>0</v>
      </c>
      <c r="DA5171" s="19">
        <f t="shared" si="134"/>
        <v>896.24834233000001</v>
      </c>
    </row>
    <row r="5172" spans="27:105" x14ac:dyDescent="0.35">
      <c r="AA5172" s="33"/>
      <c r="AB5172" s="33"/>
      <c r="AC5172" s="33"/>
      <c r="AN5172" s="89"/>
      <c r="BL5172" s="42"/>
      <c r="BV5172" s="42"/>
      <c r="BW5172" s="42"/>
      <c r="CY5172" s="19">
        <v>0</v>
      </c>
      <c r="CZ5172" s="19">
        <v>0</v>
      </c>
      <c r="DA5172" s="19">
        <f t="shared" si="134"/>
        <v>0</v>
      </c>
    </row>
    <row r="5173" spans="27:105" x14ac:dyDescent="0.35">
      <c r="AA5173" s="33"/>
      <c r="AB5173" s="33"/>
      <c r="AC5173" s="33"/>
      <c r="AN5173" s="89"/>
      <c r="BL5173" s="42"/>
      <c r="BV5173" s="42"/>
      <c r="BW5173" s="42"/>
      <c r="CY5173" s="19">
        <v>0</v>
      </c>
      <c r="CZ5173" s="19">
        <v>0</v>
      </c>
      <c r="DA5173" s="19">
        <f t="shared" si="134"/>
        <v>0</v>
      </c>
    </row>
    <row r="5174" spans="27:105" x14ac:dyDescent="0.35">
      <c r="AA5174" s="33"/>
      <c r="AB5174" s="33"/>
      <c r="AC5174" s="33"/>
      <c r="AN5174" s="89"/>
      <c r="BL5174" s="42"/>
      <c r="BV5174" s="42"/>
      <c r="BW5174" s="42"/>
      <c r="CY5174" s="19">
        <v>0</v>
      </c>
      <c r="CZ5174" s="19">
        <v>0</v>
      </c>
      <c r="DA5174" s="19">
        <f t="shared" si="134"/>
        <v>0</v>
      </c>
    </row>
    <row r="5175" spans="27:105" x14ac:dyDescent="0.35">
      <c r="AA5175" s="33"/>
      <c r="AB5175" s="33"/>
      <c r="AC5175" s="33"/>
      <c r="AN5175" s="89"/>
      <c r="BL5175" s="42"/>
      <c r="BV5175" s="42"/>
      <c r="BW5175" s="42"/>
      <c r="CY5175" s="19">
        <v>0</v>
      </c>
      <c r="CZ5175" s="19">
        <v>2714.47185326</v>
      </c>
      <c r="DA5175" s="19">
        <f t="shared" si="134"/>
        <v>-2714.47185326</v>
      </c>
    </row>
    <row r="5176" spans="27:105" x14ac:dyDescent="0.35">
      <c r="AA5176" s="33"/>
      <c r="AB5176" s="33"/>
      <c r="AC5176" s="33"/>
      <c r="AN5176" s="89"/>
      <c r="BL5176" s="42"/>
      <c r="BV5176" s="42"/>
      <c r="BW5176" s="42"/>
      <c r="CY5176" s="19">
        <v>0</v>
      </c>
      <c r="CZ5176" s="19">
        <v>516.03634388</v>
      </c>
      <c r="DA5176" s="19">
        <f t="shared" si="134"/>
        <v>-516.03634388</v>
      </c>
    </row>
    <row r="5177" spans="27:105" x14ac:dyDescent="0.35">
      <c r="AA5177" s="33"/>
      <c r="AB5177" s="33"/>
      <c r="AC5177" s="33"/>
      <c r="AN5177" s="89"/>
      <c r="BL5177" s="42"/>
      <c r="BV5177" s="42"/>
      <c r="BW5177" s="42"/>
      <c r="CY5177" s="19">
        <v>0</v>
      </c>
      <c r="CZ5177" s="19">
        <v>1001.25759787</v>
      </c>
      <c r="DA5177" s="19">
        <f t="shared" si="134"/>
        <v>-1001.25759787</v>
      </c>
    </row>
    <row r="5178" spans="27:105" x14ac:dyDescent="0.35">
      <c r="AA5178" s="33"/>
      <c r="AB5178" s="33"/>
      <c r="AC5178" s="33"/>
      <c r="AN5178" s="89"/>
      <c r="BL5178" s="42"/>
      <c r="BV5178" s="42"/>
      <c r="BW5178" s="42"/>
      <c r="CY5178" s="19">
        <v>0</v>
      </c>
      <c r="CZ5178" s="19">
        <v>1935.3838063799999</v>
      </c>
      <c r="DA5178" s="19">
        <f t="shared" si="134"/>
        <v>-1935.3838063799999</v>
      </c>
    </row>
    <row r="5179" spans="27:105" x14ac:dyDescent="0.35">
      <c r="AA5179" s="33"/>
      <c r="AB5179" s="33"/>
      <c r="AC5179" s="33"/>
      <c r="AN5179" s="89"/>
      <c r="BL5179" s="42"/>
      <c r="BV5179" s="42"/>
      <c r="BW5179" s="42"/>
      <c r="CY5179" s="19">
        <v>0</v>
      </c>
      <c r="CZ5179" s="19">
        <v>3000</v>
      </c>
      <c r="DA5179" s="19">
        <f t="shared" si="134"/>
        <v>-3000</v>
      </c>
    </row>
    <row r="5180" spans="27:105" x14ac:dyDescent="0.35">
      <c r="AA5180" s="33"/>
      <c r="AB5180" s="33"/>
      <c r="AC5180" s="33"/>
      <c r="AN5180" s="89"/>
      <c r="BL5180" s="42"/>
      <c r="BV5180" s="42"/>
      <c r="BW5180" s="42"/>
      <c r="CY5180" s="19">
        <v>0</v>
      </c>
      <c r="CZ5180" s="19">
        <v>1267.6330072999999</v>
      </c>
      <c r="DA5180" s="19">
        <f t="shared" si="134"/>
        <v>-1267.6330072999999</v>
      </c>
    </row>
    <row r="5181" spans="27:105" x14ac:dyDescent="0.35">
      <c r="AA5181" s="33"/>
      <c r="AB5181" s="33"/>
      <c r="AC5181" s="33"/>
      <c r="AN5181" s="89"/>
      <c r="BL5181" s="42"/>
      <c r="BV5181" s="42"/>
      <c r="BW5181" s="42"/>
      <c r="CY5181" s="19">
        <v>0</v>
      </c>
      <c r="CZ5181" s="19">
        <v>0</v>
      </c>
      <c r="DA5181" s="19">
        <f t="shared" si="134"/>
        <v>0</v>
      </c>
    </row>
    <row r="5182" spans="27:105" x14ac:dyDescent="0.35">
      <c r="AA5182" s="33"/>
      <c r="AB5182" s="33"/>
      <c r="AC5182" s="33"/>
      <c r="AN5182" s="89"/>
      <c r="BL5182" s="42"/>
      <c r="BV5182" s="42"/>
      <c r="BW5182" s="42"/>
      <c r="CY5182" s="19">
        <v>0</v>
      </c>
      <c r="CZ5182" s="19">
        <v>0</v>
      </c>
      <c r="DA5182" s="19">
        <f t="shared" si="134"/>
        <v>0</v>
      </c>
    </row>
    <row r="5183" spans="27:105" x14ac:dyDescent="0.35">
      <c r="AA5183" s="33"/>
      <c r="AB5183" s="33"/>
      <c r="AC5183" s="33"/>
      <c r="AN5183" s="89"/>
      <c r="BL5183" s="42"/>
      <c r="BV5183" s="42"/>
      <c r="BW5183" s="42"/>
      <c r="CY5183" s="19">
        <v>0</v>
      </c>
      <c r="CZ5183" s="19">
        <v>0</v>
      </c>
      <c r="DA5183" s="19">
        <f t="shared" si="134"/>
        <v>0</v>
      </c>
    </row>
    <row r="5184" spans="27:105" x14ac:dyDescent="0.35">
      <c r="AA5184" s="33"/>
      <c r="AB5184" s="33"/>
      <c r="AC5184" s="33"/>
      <c r="AN5184" s="89"/>
      <c r="BL5184" s="42"/>
      <c r="BV5184" s="42"/>
      <c r="BW5184" s="42"/>
      <c r="CY5184" s="19">
        <v>36.689263830000002</v>
      </c>
      <c r="CZ5184" s="19">
        <v>0</v>
      </c>
      <c r="DA5184" s="19">
        <f t="shared" si="134"/>
        <v>36.689263830000002</v>
      </c>
    </row>
    <row r="5185" spans="27:105" x14ac:dyDescent="0.35">
      <c r="AA5185" s="33"/>
      <c r="AB5185" s="33"/>
      <c r="AC5185" s="33"/>
      <c r="AN5185" s="89"/>
      <c r="BL5185" s="42"/>
      <c r="BV5185" s="42"/>
      <c r="BW5185" s="42"/>
      <c r="CY5185" s="19">
        <v>908.43507234000003</v>
      </c>
      <c r="CZ5185" s="19">
        <v>0</v>
      </c>
      <c r="DA5185" s="19">
        <f t="shared" si="134"/>
        <v>908.43507234000003</v>
      </c>
    </row>
    <row r="5186" spans="27:105" x14ac:dyDescent="0.35">
      <c r="AA5186" s="33"/>
      <c r="AB5186" s="33"/>
      <c r="AC5186" s="33"/>
      <c r="AN5186" s="89"/>
      <c r="BL5186" s="42"/>
      <c r="BV5186" s="42"/>
      <c r="BW5186" s="42"/>
      <c r="CY5186" s="19">
        <v>565.43624254999997</v>
      </c>
      <c r="CZ5186" s="19">
        <v>0</v>
      </c>
      <c r="DA5186" s="19">
        <f t="shared" si="134"/>
        <v>565.43624254999997</v>
      </c>
    </row>
    <row r="5187" spans="27:105" x14ac:dyDescent="0.35">
      <c r="AA5187" s="33"/>
      <c r="AB5187" s="33"/>
      <c r="AC5187" s="33"/>
      <c r="AN5187" s="89"/>
      <c r="BL5187" s="42"/>
      <c r="BV5187" s="42"/>
      <c r="BW5187" s="42"/>
      <c r="CY5187" s="19">
        <v>3000</v>
      </c>
      <c r="CZ5187" s="19">
        <v>0</v>
      </c>
      <c r="DA5187" s="19">
        <f t="shared" si="134"/>
        <v>3000</v>
      </c>
    </row>
    <row r="5188" spans="27:105" x14ac:dyDescent="0.35">
      <c r="AA5188" s="33"/>
      <c r="AB5188" s="33"/>
      <c r="AC5188" s="33"/>
      <c r="AN5188" s="89"/>
      <c r="BL5188" s="42"/>
      <c r="BV5188" s="42"/>
      <c r="BW5188" s="42"/>
      <c r="CY5188" s="19">
        <v>689.81532340000001</v>
      </c>
      <c r="CZ5188" s="19">
        <v>0</v>
      </c>
      <c r="DA5188" s="19">
        <f t="shared" si="134"/>
        <v>689.81532340000001</v>
      </c>
    </row>
    <row r="5189" spans="27:105" x14ac:dyDescent="0.35">
      <c r="AA5189" s="33"/>
      <c r="AB5189" s="33"/>
      <c r="AC5189" s="33"/>
      <c r="AN5189" s="89"/>
      <c r="BL5189" s="42"/>
      <c r="BV5189" s="42"/>
      <c r="BW5189" s="42"/>
      <c r="CY5189" s="19">
        <v>190.09052765999999</v>
      </c>
      <c r="CZ5189" s="19">
        <v>0</v>
      </c>
      <c r="DA5189" s="19">
        <f t="shared" si="134"/>
        <v>190.09052765999999</v>
      </c>
    </row>
    <row r="5190" spans="27:105" x14ac:dyDescent="0.35">
      <c r="AA5190" s="33"/>
      <c r="AB5190" s="33"/>
      <c r="AC5190" s="33"/>
      <c r="AN5190" s="89"/>
      <c r="BL5190" s="42"/>
      <c r="BV5190" s="42"/>
      <c r="BW5190" s="42"/>
      <c r="CY5190" s="19">
        <v>75.641812770000001</v>
      </c>
      <c r="CZ5190" s="19">
        <v>0</v>
      </c>
      <c r="DA5190" s="19">
        <f t="shared" ref="DA5190:DA5253" si="135">CY5190-CZ5190</f>
        <v>75.641812770000001</v>
      </c>
    </row>
    <row r="5191" spans="27:105" x14ac:dyDescent="0.35">
      <c r="AA5191" s="33"/>
      <c r="AB5191" s="33"/>
      <c r="AC5191" s="33"/>
      <c r="AN5191" s="89"/>
      <c r="BL5191" s="42"/>
      <c r="BV5191" s="42"/>
      <c r="BW5191" s="42"/>
      <c r="CY5191" s="19">
        <v>55.58091915</v>
      </c>
      <c r="CZ5191" s="19">
        <v>0</v>
      </c>
      <c r="DA5191" s="19">
        <f t="shared" si="135"/>
        <v>55.58091915</v>
      </c>
    </row>
    <row r="5192" spans="27:105" x14ac:dyDescent="0.35">
      <c r="AA5192" s="33"/>
      <c r="AB5192" s="33"/>
      <c r="AC5192" s="33"/>
      <c r="AN5192" s="89"/>
      <c r="BL5192" s="42"/>
      <c r="BV5192" s="42"/>
      <c r="BW5192" s="42"/>
      <c r="CY5192" s="19">
        <v>64.813251059999999</v>
      </c>
      <c r="CZ5192" s="19">
        <v>0</v>
      </c>
      <c r="DA5192" s="19">
        <f t="shared" si="135"/>
        <v>64.813251059999999</v>
      </c>
    </row>
    <row r="5193" spans="27:105" x14ac:dyDescent="0.35">
      <c r="AA5193" s="33"/>
      <c r="AB5193" s="33"/>
      <c r="AC5193" s="33"/>
      <c r="AN5193" s="89"/>
      <c r="BL5193" s="42"/>
      <c r="BV5193" s="42"/>
      <c r="BW5193" s="42"/>
      <c r="CY5193" s="19">
        <v>49.59422979</v>
      </c>
      <c r="CZ5193" s="19">
        <v>0</v>
      </c>
      <c r="DA5193" s="19">
        <f t="shared" si="135"/>
        <v>49.59422979</v>
      </c>
    </row>
    <row r="5194" spans="27:105" x14ac:dyDescent="0.35">
      <c r="AA5194" s="33"/>
      <c r="AB5194" s="33"/>
      <c r="AC5194" s="33"/>
      <c r="AN5194" s="89"/>
      <c r="BL5194" s="42"/>
      <c r="BV5194" s="42"/>
      <c r="BW5194" s="42"/>
      <c r="CY5194" s="19">
        <v>963.90335745000004</v>
      </c>
      <c r="CZ5194" s="19">
        <v>0</v>
      </c>
      <c r="DA5194" s="19">
        <f t="shared" si="135"/>
        <v>963.90335745000004</v>
      </c>
    </row>
    <row r="5195" spans="27:105" x14ac:dyDescent="0.35">
      <c r="AA5195" s="33"/>
      <c r="AB5195" s="33"/>
      <c r="AC5195" s="33"/>
      <c r="AN5195" s="89"/>
      <c r="BL5195" s="42"/>
      <c r="BV5195" s="42"/>
      <c r="BW5195" s="42"/>
      <c r="CY5195" s="19">
        <v>3000</v>
      </c>
      <c r="CZ5195" s="19">
        <v>0</v>
      </c>
      <c r="DA5195" s="19">
        <f t="shared" si="135"/>
        <v>3000</v>
      </c>
    </row>
    <row r="5196" spans="27:105" x14ac:dyDescent="0.35">
      <c r="AA5196" s="33"/>
      <c r="AB5196" s="33"/>
      <c r="AC5196" s="33"/>
      <c r="AN5196" s="89"/>
      <c r="BL5196" s="42"/>
      <c r="BV5196" s="42"/>
      <c r="BW5196" s="42"/>
      <c r="CY5196" s="19">
        <v>0</v>
      </c>
      <c r="CZ5196" s="19">
        <v>0</v>
      </c>
      <c r="DA5196" s="19">
        <f t="shared" si="135"/>
        <v>0</v>
      </c>
    </row>
    <row r="5197" spans="27:105" x14ac:dyDescent="0.35">
      <c r="AA5197" s="33"/>
      <c r="AB5197" s="33"/>
      <c r="AC5197" s="33"/>
      <c r="AN5197" s="89"/>
      <c r="BL5197" s="42"/>
      <c r="BV5197" s="42"/>
      <c r="BW5197" s="42"/>
      <c r="CY5197" s="19">
        <v>0</v>
      </c>
      <c r="CZ5197" s="19">
        <v>0</v>
      </c>
      <c r="DA5197" s="19">
        <f t="shared" si="135"/>
        <v>0</v>
      </c>
    </row>
    <row r="5198" spans="27:105" x14ac:dyDescent="0.35">
      <c r="AA5198" s="33"/>
      <c r="AB5198" s="33"/>
      <c r="AC5198" s="33"/>
      <c r="AN5198" s="89"/>
      <c r="BL5198" s="42"/>
      <c r="BV5198" s="42"/>
      <c r="BW5198" s="42"/>
      <c r="CY5198" s="19">
        <v>0</v>
      </c>
      <c r="CZ5198" s="19">
        <v>0</v>
      </c>
      <c r="DA5198" s="19">
        <f t="shared" si="135"/>
        <v>0</v>
      </c>
    </row>
    <row r="5199" spans="27:105" x14ac:dyDescent="0.35">
      <c r="AA5199" s="33"/>
      <c r="AB5199" s="33"/>
      <c r="AC5199" s="33"/>
      <c r="AN5199" s="89"/>
      <c r="BL5199" s="42"/>
      <c r="BV5199" s="42"/>
      <c r="BW5199" s="42"/>
      <c r="CY5199" s="19">
        <v>0</v>
      </c>
      <c r="CZ5199" s="19">
        <v>0</v>
      </c>
      <c r="DA5199" s="19">
        <f t="shared" si="135"/>
        <v>0</v>
      </c>
    </row>
    <row r="5200" spans="27:105" x14ac:dyDescent="0.35">
      <c r="AA5200" s="33"/>
      <c r="AB5200" s="33"/>
      <c r="AC5200" s="33"/>
      <c r="AN5200" s="89"/>
      <c r="BL5200" s="42"/>
      <c r="BV5200" s="42"/>
      <c r="BW5200" s="42"/>
      <c r="CY5200" s="19">
        <v>0</v>
      </c>
      <c r="CZ5200" s="19">
        <v>851.22548511000002</v>
      </c>
      <c r="DA5200" s="19">
        <f t="shared" si="135"/>
        <v>-851.22548511000002</v>
      </c>
    </row>
    <row r="5201" spans="27:105" x14ac:dyDescent="0.35">
      <c r="AA5201" s="33"/>
      <c r="AB5201" s="33"/>
      <c r="AC5201" s="33"/>
      <c r="AN5201" s="89"/>
      <c r="BL5201" s="42"/>
      <c r="BV5201" s="42"/>
      <c r="BW5201" s="42"/>
      <c r="CY5201" s="19">
        <v>0</v>
      </c>
      <c r="CZ5201" s="19">
        <v>1546.1209959299999</v>
      </c>
      <c r="DA5201" s="19">
        <f t="shared" si="135"/>
        <v>-1546.1209959299999</v>
      </c>
    </row>
    <row r="5202" spans="27:105" x14ac:dyDescent="0.35">
      <c r="AA5202" s="33"/>
      <c r="AB5202" s="33"/>
      <c r="AC5202" s="33"/>
      <c r="AN5202" s="89"/>
      <c r="BL5202" s="42"/>
      <c r="BV5202" s="42"/>
      <c r="BW5202" s="42"/>
      <c r="CY5202" s="19">
        <v>0</v>
      </c>
      <c r="CZ5202" s="19">
        <v>3000</v>
      </c>
      <c r="DA5202" s="19">
        <f t="shared" si="135"/>
        <v>-3000</v>
      </c>
    </row>
    <row r="5203" spans="27:105" x14ac:dyDescent="0.35">
      <c r="AA5203" s="33"/>
      <c r="AB5203" s="33"/>
      <c r="AC5203" s="33"/>
      <c r="AN5203" s="89"/>
      <c r="BL5203" s="42"/>
      <c r="BV5203" s="42"/>
      <c r="BW5203" s="42"/>
      <c r="CY5203" s="19">
        <v>0</v>
      </c>
      <c r="CZ5203" s="19">
        <v>2037.43612766</v>
      </c>
      <c r="DA5203" s="19">
        <f t="shared" si="135"/>
        <v>-2037.43612766</v>
      </c>
    </row>
    <row r="5204" spans="27:105" x14ac:dyDescent="0.35">
      <c r="AA5204" s="33"/>
      <c r="AB5204" s="33"/>
      <c r="AC5204" s="33"/>
      <c r="AN5204" s="89"/>
      <c r="BL5204" s="42"/>
      <c r="BV5204" s="42"/>
      <c r="BW5204" s="42"/>
      <c r="CY5204" s="19">
        <v>0</v>
      </c>
      <c r="CZ5204" s="19">
        <v>3000</v>
      </c>
      <c r="DA5204" s="19">
        <f t="shared" si="135"/>
        <v>-3000</v>
      </c>
    </row>
    <row r="5205" spans="27:105" x14ac:dyDescent="0.35">
      <c r="AA5205" s="33"/>
      <c r="AB5205" s="33"/>
      <c r="AC5205" s="33"/>
      <c r="AN5205" s="89"/>
      <c r="BL5205" s="42"/>
      <c r="BV5205" s="42"/>
      <c r="BW5205" s="42"/>
      <c r="CY5205" s="19">
        <v>0</v>
      </c>
      <c r="CZ5205" s="19">
        <v>0</v>
      </c>
      <c r="DA5205" s="19">
        <f t="shared" si="135"/>
        <v>0</v>
      </c>
    </row>
    <row r="5206" spans="27:105" x14ac:dyDescent="0.35">
      <c r="AA5206" s="33"/>
      <c r="AB5206" s="33"/>
      <c r="AC5206" s="33"/>
      <c r="AN5206" s="89"/>
      <c r="BL5206" s="42"/>
      <c r="BV5206" s="42"/>
      <c r="BW5206" s="42"/>
      <c r="CY5206" s="19">
        <v>0</v>
      </c>
      <c r="CZ5206" s="19">
        <v>0</v>
      </c>
      <c r="DA5206" s="19">
        <f t="shared" si="135"/>
        <v>0</v>
      </c>
    </row>
    <row r="5207" spans="27:105" x14ac:dyDescent="0.35">
      <c r="AA5207" s="33"/>
      <c r="AB5207" s="33"/>
      <c r="AC5207" s="33"/>
      <c r="AN5207" s="89"/>
      <c r="BL5207" s="42"/>
      <c r="BV5207" s="42"/>
      <c r="BW5207" s="42"/>
      <c r="CY5207" s="19">
        <v>0</v>
      </c>
      <c r="CZ5207" s="19">
        <v>0</v>
      </c>
      <c r="DA5207" s="19">
        <f t="shared" si="135"/>
        <v>0</v>
      </c>
    </row>
    <row r="5208" spans="27:105" x14ac:dyDescent="0.35">
      <c r="AA5208" s="33"/>
      <c r="AB5208" s="33"/>
      <c r="AC5208" s="33"/>
      <c r="AN5208" s="89"/>
      <c r="BL5208" s="42"/>
      <c r="BV5208" s="42"/>
      <c r="BW5208" s="42"/>
      <c r="CY5208" s="19">
        <v>0</v>
      </c>
      <c r="CZ5208" s="19">
        <v>0</v>
      </c>
      <c r="DA5208" s="19">
        <f t="shared" si="135"/>
        <v>0</v>
      </c>
    </row>
    <row r="5209" spans="27:105" x14ac:dyDescent="0.35">
      <c r="AA5209" s="33"/>
      <c r="AB5209" s="33"/>
      <c r="AC5209" s="33"/>
      <c r="AN5209" s="89"/>
      <c r="BL5209" s="42"/>
      <c r="BV5209" s="42"/>
      <c r="BW5209" s="42"/>
      <c r="CY5209" s="19">
        <v>0</v>
      </c>
      <c r="CZ5209" s="19">
        <v>0</v>
      </c>
      <c r="DA5209" s="19">
        <f t="shared" si="135"/>
        <v>0</v>
      </c>
    </row>
    <row r="5210" spans="27:105" x14ac:dyDescent="0.35">
      <c r="AA5210" s="33"/>
      <c r="AB5210" s="33"/>
      <c r="AC5210" s="33"/>
      <c r="AN5210" s="89"/>
      <c r="BL5210" s="42"/>
      <c r="BV5210" s="42"/>
      <c r="BW5210" s="42"/>
      <c r="CY5210" s="19">
        <v>0</v>
      </c>
      <c r="CZ5210" s="19">
        <v>0</v>
      </c>
      <c r="DA5210" s="19">
        <f t="shared" si="135"/>
        <v>0</v>
      </c>
    </row>
    <row r="5211" spans="27:105" x14ac:dyDescent="0.35">
      <c r="AA5211" s="33"/>
      <c r="AB5211" s="33"/>
      <c r="AC5211" s="33"/>
      <c r="AN5211" s="89"/>
      <c r="BL5211" s="42"/>
      <c r="BV5211" s="42"/>
      <c r="BW5211" s="42"/>
      <c r="CY5211" s="19">
        <v>0</v>
      </c>
      <c r="CZ5211" s="19">
        <v>0</v>
      </c>
      <c r="DA5211" s="19">
        <f t="shared" si="135"/>
        <v>0</v>
      </c>
    </row>
    <row r="5212" spans="27:105" x14ac:dyDescent="0.35">
      <c r="AA5212" s="33"/>
      <c r="AB5212" s="33"/>
      <c r="AC5212" s="33"/>
      <c r="AN5212" s="89"/>
      <c r="BL5212" s="42"/>
      <c r="BV5212" s="42"/>
      <c r="BW5212" s="42"/>
      <c r="CY5212" s="19">
        <v>0</v>
      </c>
      <c r="CZ5212" s="19">
        <v>0</v>
      </c>
      <c r="DA5212" s="19">
        <f t="shared" si="135"/>
        <v>0</v>
      </c>
    </row>
    <row r="5213" spans="27:105" x14ac:dyDescent="0.35">
      <c r="AA5213" s="33"/>
      <c r="AB5213" s="33"/>
      <c r="AC5213" s="33"/>
      <c r="AN5213" s="89"/>
      <c r="BL5213" s="42"/>
      <c r="BV5213" s="42"/>
      <c r="BW5213" s="42"/>
      <c r="CY5213" s="19">
        <v>637.23812416999999</v>
      </c>
      <c r="CZ5213" s="19">
        <v>0</v>
      </c>
      <c r="DA5213" s="19">
        <f t="shared" si="135"/>
        <v>637.23812416999999</v>
      </c>
    </row>
    <row r="5214" spans="27:105" x14ac:dyDescent="0.35">
      <c r="AA5214" s="33"/>
      <c r="AB5214" s="33"/>
      <c r="AC5214" s="33"/>
      <c r="AN5214" s="89"/>
      <c r="BL5214" s="42"/>
      <c r="BV5214" s="42"/>
      <c r="BW5214" s="42"/>
      <c r="CY5214" s="19">
        <v>1916.52081277</v>
      </c>
      <c r="CZ5214" s="19">
        <v>0</v>
      </c>
      <c r="DA5214" s="19">
        <f t="shared" si="135"/>
        <v>1916.52081277</v>
      </c>
    </row>
    <row r="5215" spans="27:105" x14ac:dyDescent="0.35">
      <c r="AA5215" s="33"/>
      <c r="AB5215" s="33"/>
      <c r="AC5215" s="33"/>
      <c r="AN5215" s="89"/>
      <c r="BL5215" s="42"/>
      <c r="BV5215" s="42"/>
      <c r="BW5215" s="42"/>
      <c r="CY5215" s="19">
        <v>294.31584306000002</v>
      </c>
      <c r="CZ5215" s="19">
        <v>0</v>
      </c>
      <c r="DA5215" s="19">
        <f t="shared" si="135"/>
        <v>294.31584306000002</v>
      </c>
    </row>
    <row r="5216" spans="27:105" x14ac:dyDescent="0.35">
      <c r="AA5216" s="33"/>
      <c r="AB5216" s="33"/>
      <c r="AC5216" s="33"/>
      <c r="AN5216" s="89"/>
      <c r="BL5216" s="42"/>
      <c r="BV5216" s="42"/>
      <c r="BW5216" s="42"/>
      <c r="CY5216" s="19">
        <v>0</v>
      </c>
      <c r="CZ5216" s="19">
        <v>0</v>
      </c>
      <c r="DA5216" s="19">
        <f t="shared" si="135"/>
        <v>0</v>
      </c>
    </row>
    <row r="5217" spans="27:105" x14ac:dyDescent="0.35">
      <c r="AA5217" s="33"/>
      <c r="AB5217" s="33"/>
      <c r="AC5217" s="33"/>
      <c r="AN5217" s="89"/>
      <c r="BL5217" s="42"/>
      <c r="BV5217" s="42"/>
      <c r="BW5217" s="42"/>
      <c r="CY5217" s="19">
        <v>0</v>
      </c>
      <c r="CZ5217" s="19">
        <v>0</v>
      </c>
      <c r="DA5217" s="19">
        <f t="shared" si="135"/>
        <v>0</v>
      </c>
    </row>
    <row r="5218" spans="27:105" x14ac:dyDescent="0.35">
      <c r="AA5218" s="33"/>
      <c r="AB5218" s="33"/>
      <c r="AC5218" s="33"/>
      <c r="AN5218" s="89"/>
      <c r="BL5218" s="42"/>
      <c r="BV5218" s="42"/>
      <c r="BW5218" s="42"/>
      <c r="CY5218" s="19">
        <v>1683.4331276600001</v>
      </c>
      <c r="CZ5218" s="19">
        <v>0</v>
      </c>
      <c r="DA5218" s="19">
        <f t="shared" si="135"/>
        <v>1683.4331276600001</v>
      </c>
    </row>
    <row r="5219" spans="27:105" x14ac:dyDescent="0.35">
      <c r="AA5219" s="33"/>
      <c r="AB5219" s="33"/>
      <c r="AC5219" s="33"/>
      <c r="AN5219" s="89"/>
      <c r="BL5219" s="42"/>
      <c r="BV5219" s="42"/>
      <c r="BW5219" s="42"/>
      <c r="CY5219" s="19">
        <v>2248.5401753199999</v>
      </c>
      <c r="CZ5219" s="19">
        <v>0</v>
      </c>
      <c r="DA5219" s="19">
        <f t="shared" si="135"/>
        <v>2248.5401753199999</v>
      </c>
    </row>
    <row r="5220" spans="27:105" x14ac:dyDescent="0.35">
      <c r="AA5220" s="33"/>
      <c r="AB5220" s="33"/>
      <c r="AC5220" s="33"/>
      <c r="AN5220" s="89"/>
      <c r="BL5220" s="42"/>
      <c r="BV5220" s="42"/>
      <c r="BW5220" s="42"/>
      <c r="CY5220" s="19">
        <v>2819.9519170200001</v>
      </c>
      <c r="CZ5220" s="19">
        <v>0</v>
      </c>
      <c r="DA5220" s="19">
        <f t="shared" si="135"/>
        <v>2819.9519170200001</v>
      </c>
    </row>
    <row r="5221" spans="27:105" x14ac:dyDescent="0.35">
      <c r="AA5221" s="33"/>
      <c r="AB5221" s="33"/>
      <c r="AC5221" s="33"/>
      <c r="AN5221" s="89"/>
      <c r="BL5221" s="42"/>
      <c r="BV5221" s="42"/>
      <c r="BW5221" s="42"/>
      <c r="CY5221" s="19">
        <v>0</v>
      </c>
      <c r="CZ5221" s="19">
        <v>0</v>
      </c>
      <c r="DA5221" s="19">
        <f t="shared" si="135"/>
        <v>0</v>
      </c>
    </row>
    <row r="5222" spans="27:105" x14ac:dyDescent="0.35">
      <c r="AA5222" s="33"/>
      <c r="AB5222" s="33"/>
      <c r="AC5222" s="33"/>
      <c r="AN5222" s="89"/>
      <c r="BL5222" s="42"/>
      <c r="BV5222" s="42"/>
      <c r="BW5222" s="42"/>
      <c r="CY5222" s="19">
        <v>0</v>
      </c>
      <c r="CZ5222" s="19">
        <v>0</v>
      </c>
      <c r="DA5222" s="19">
        <f t="shared" si="135"/>
        <v>0</v>
      </c>
    </row>
    <row r="5223" spans="27:105" x14ac:dyDescent="0.35">
      <c r="AA5223" s="33"/>
      <c r="AB5223" s="33"/>
      <c r="AC5223" s="33"/>
      <c r="AN5223" s="89"/>
      <c r="BL5223" s="42"/>
      <c r="BV5223" s="42"/>
      <c r="BW5223" s="42"/>
      <c r="CY5223" s="19">
        <v>0</v>
      </c>
      <c r="CZ5223" s="19">
        <v>0</v>
      </c>
      <c r="DA5223" s="19">
        <f t="shared" si="135"/>
        <v>0</v>
      </c>
    </row>
    <row r="5224" spans="27:105" x14ac:dyDescent="0.35">
      <c r="AA5224" s="33"/>
      <c r="AB5224" s="33"/>
      <c r="AC5224" s="33"/>
      <c r="AN5224" s="89"/>
      <c r="BL5224" s="42"/>
      <c r="BV5224" s="42"/>
      <c r="BW5224" s="42"/>
      <c r="CY5224" s="19">
        <v>0</v>
      </c>
      <c r="CZ5224" s="19">
        <v>0</v>
      </c>
      <c r="DA5224" s="19">
        <f t="shared" si="135"/>
        <v>0</v>
      </c>
    </row>
    <row r="5225" spans="27:105" x14ac:dyDescent="0.35">
      <c r="AA5225" s="33"/>
      <c r="AB5225" s="33"/>
      <c r="AC5225" s="33"/>
      <c r="AN5225" s="89"/>
      <c r="BL5225" s="42"/>
      <c r="BV5225" s="42"/>
      <c r="BW5225" s="42"/>
      <c r="CY5225" s="19">
        <v>0</v>
      </c>
      <c r="CZ5225" s="19">
        <v>0</v>
      </c>
      <c r="DA5225" s="19">
        <f t="shared" si="135"/>
        <v>0</v>
      </c>
    </row>
    <row r="5226" spans="27:105" x14ac:dyDescent="0.35">
      <c r="AA5226" s="33"/>
      <c r="AB5226" s="33"/>
      <c r="AC5226" s="33"/>
      <c r="AN5226" s="89"/>
      <c r="BL5226" s="42"/>
      <c r="BV5226" s="42"/>
      <c r="BW5226" s="42"/>
      <c r="CY5226" s="19">
        <v>0</v>
      </c>
      <c r="CZ5226" s="19">
        <v>1745.73158104</v>
      </c>
      <c r="DA5226" s="19">
        <f t="shared" si="135"/>
        <v>-1745.73158104</v>
      </c>
    </row>
    <row r="5227" spans="27:105" x14ac:dyDescent="0.35">
      <c r="AA5227" s="33"/>
      <c r="AB5227" s="33"/>
      <c r="AC5227" s="33"/>
      <c r="AN5227" s="89"/>
      <c r="BL5227" s="42"/>
      <c r="BV5227" s="42"/>
      <c r="BW5227" s="42"/>
      <c r="CY5227" s="19">
        <v>0</v>
      </c>
      <c r="CZ5227" s="19">
        <v>2689.0510276599998</v>
      </c>
      <c r="DA5227" s="19">
        <f t="shared" si="135"/>
        <v>-2689.0510276599998</v>
      </c>
    </row>
    <row r="5228" spans="27:105" x14ac:dyDescent="0.35">
      <c r="AA5228" s="33"/>
      <c r="AB5228" s="33"/>
      <c r="AC5228" s="33"/>
      <c r="AN5228" s="89"/>
      <c r="BL5228" s="42"/>
      <c r="BV5228" s="42"/>
      <c r="BW5228" s="42"/>
      <c r="CY5228" s="19">
        <v>0</v>
      </c>
      <c r="CZ5228" s="19">
        <v>3000</v>
      </c>
      <c r="DA5228" s="19">
        <f t="shared" si="135"/>
        <v>-3000</v>
      </c>
    </row>
    <row r="5229" spans="27:105" x14ac:dyDescent="0.35">
      <c r="AA5229" s="33"/>
      <c r="AB5229" s="33"/>
      <c r="AC5229" s="33"/>
      <c r="AN5229" s="89"/>
      <c r="BL5229" s="42"/>
      <c r="BV5229" s="42"/>
      <c r="BW5229" s="42"/>
      <c r="CY5229" s="19">
        <v>0</v>
      </c>
      <c r="CZ5229" s="19">
        <v>3000</v>
      </c>
      <c r="DA5229" s="19">
        <f t="shared" si="135"/>
        <v>-3000</v>
      </c>
    </row>
    <row r="5230" spans="27:105" x14ac:dyDescent="0.35">
      <c r="AA5230" s="33"/>
      <c r="AB5230" s="33"/>
      <c r="AC5230" s="33"/>
      <c r="AN5230" s="89"/>
      <c r="BL5230" s="42"/>
      <c r="BV5230" s="42"/>
      <c r="BW5230" s="42"/>
      <c r="CY5230" s="19">
        <v>0</v>
      </c>
      <c r="CZ5230" s="19">
        <v>0</v>
      </c>
      <c r="DA5230" s="19">
        <f t="shared" si="135"/>
        <v>0</v>
      </c>
    </row>
    <row r="5231" spans="27:105" x14ac:dyDescent="0.35">
      <c r="AA5231" s="33"/>
      <c r="AB5231" s="33"/>
      <c r="AC5231" s="33"/>
      <c r="AN5231" s="89"/>
      <c r="BL5231" s="42"/>
      <c r="BV5231" s="42"/>
      <c r="BW5231" s="42"/>
      <c r="CY5231" s="19">
        <v>0</v>
      </c>
      <c r="CZ5231" s="19">
        <v>0</v>
      </c>
      <c r="DA5231" s="19">
        <f t="shared" si="135"/>
        <v>0</v>
      </c>
    </row>
    <row r="5232" spans="27:105" x14ac:dyDescent="0.35">
      <c r="AA5232" s="33"/>
      <c r="AB5232" s="33"/>
      <c r="AC5232" s="33"/>
      <c r="AN5232" s="89"/>
      <c r="BL5232" s="42"/>
      <c r="BV5232" s="42"/>
      <c r="BW5232" s="42"/>
      <c r="CY5232" s="19">
        <v>0</v>
      </c>
      <c r="CZ5232" s="19">
        <v>0</v>
      </c>
      <c r="DA5232" s="19">
        <f t="shared" si="135"/>
        <v>0</v>
      </c>
    </row>
    <row r="5233" spans="27:105" x14ac:dyDescent="0.35">
      <c r="AA5233" s="33"/>
      <c r="AB5233" s="33"/>
      <c r="AC5233" s="33"/>
      <c r="AN5233" s="89"/>
      <c r="BL5233" s="42"/>
      <c r="BV5233" s="42"/>
      <c r="BW5233" s="42"/>
      <c r="CY5233" s="19">
        <v>0</v>
      </c>
      <c r="CZ5233" s="19">
        <v>0</v>
      </c>
      <c r="DA5233" s="19">
        <f t="shared" si="135"/>
        <v>0</v>
      </c>
    </row>
    <row r="5234" spans="27:105" x14ac:dyDescent="0.35">
      <c r="AA5234" s="33"/>
      <c r="AB5234" s="33"/>
      <c r="AC5234" s="33"/>
      <c r="AN5234" s="89"/>
      <c r="BL5234" s="42"/>
      <c r="BV5234" s="42"/>
      <c r="BW5234" s="42"/>
      <c r="CY5234" s="19">
        <v>0</v>
      </c>
      <c r="CZ5234" s="19">
        <v>0</v>
      </c>
      <c r="DA5234" s="19">
        <f t="shared" si="135"/>
        <v>0</v>
      </c>
    </row>
    <row r="5235" spans="27:105" x14ac:dyDescent="0.35">
      <c r="AA5235" s="33"/>
      <c r="AB5235" s="33"/>
      <c r="AC5235" s="33"/>
      <c r="AN5235" s="89"/>
      <c r="BL5235" s="42"/>
      <c r="BV5235" s="42"/>
      <c r="BW5235" s="42"/>
      <c r="CY5235" s="19">
        <v>747.45064255</v>
      </c>
      <c r="CZ5235" s="19">
        <v>0</v>
      </c>
      <c r="DA5235" s="19">
        <f t="shared" si="135"/>
        <v>747.45064255</v>
      </c>
    </row>
    <row r="5236" spans="27:105" x14ac:dyDescent="0.35">
      <c r="AA5236" s="33"/>
      <c r="AB5236" s="33"/>
      <c r="AC5236" s="33"/>
      <c r="AN5236" s="89"/>
      <c r="BL5236" s="42"/>
      <c r="BV5236" s="42"/>
      <c r="BW5236" s="42"/>
      <c r="CY5236" s="19">
        <v>745.51432339999997</v>
      </c>
      <c r="CZ5236" s="19">
        <v>0</v>
      </c>
      <c r="DA5236" s="19">
        <f t="shared" si="135"/>
        <v>745.51432339999997</v>
      </c>
    </row>
    <row r="5237" spans="27:105" x14ac:dyDescent="0.35">
      <c r="AA5237" s="33"/>
      <c r="AB5237" s="33"/>
      <c r="AC5237" s="33"/>
      <c r="AN5237" s="89"/>
      <c r="BL5237" s="42"/>
      <c r="BV5237" s="42"/>
      <c r="BW5237" s="42"/>
      <c r="CY5237" s="19">
        <v>1917.75635319</v>
      </c>
      <c r="CZ5237" s="19">
        <v>0</v>
      </c>
      <c r="DA5237" s="19">
        <f t="shared" si="135"/>
        <v>1917.75635319</v>
      </c>
    </row>
    <row r="5238" spans="27:105" x14ac:dyDescent="0.35">
      <c r="AA5238" s="33"/>
      <c r="AB5238" s="33"/>
      <c r="AC5238" s="33"/>
      <c r="AN5238" s="89"/>
      <c r="BL5238" s="42"/>
      <c r="BV5238" s="42"/>
      <c r="BW5238" s="42"/>
      <c r="CY5238" s="19">
        <v>0</v>
      </c>
      <c r="CZ5238" s="19">
        <v>0</v>
      </c>
      <c r="DA5238" s="19">
        <f t="shared" si="135"/>
        <v>0</v>
      </c>
    </row>
    <row r="5239" spans="27:105" x14ac:dyDescent="0.35">
      <c r="AA5239" s="33"/>
      <c r="AB5239" s="33"/>
      <c r="AC5239" s="33"/>
      <c r="AN5239" s="89"/>
      <c r="BL5239" s="42"/>
      <c r="BV5239" s="42"/>
      <c r="BW5239" s="42"/>
      <c r="CY5239" s="19">
        <v>0</v>
      </c>
      <c r="CZ5239" s="19">
        <v>0</v>
      </c>
      <c r="DA5239" s="19">
        <f t="shared" si="135"/>
        <v>0</v>
      </c>
    </row>
    <row r="5240" spans="27:105" x14ac:dyDescent="0.35">
      <c r="AA5240" s="33"/>
      <c r="AB5240" s="33"/>
      <c r="AC5240" s="33"/>
      <c r="AN5240" s="89"/>
      <c r="BL5240" s="42"/>
      <c r="BV5240" s="42"/>
      <c r="BW5240" s="42"/>
      <c r="CY5240" s="19">
        <v>1880.3876510600001</v>
      </c>
      <c r="CZ5240" s="19">
        <v>0</v>
      </c>
      <c r="DA5240" s="19">
        <f t="shared" si="135"/>
        <v>1880.3876510600001</v>
      </c>
    </row>
    <row r="5241" spans="27:105" x14ac:dyDescent="0.35">
      <c r="AA5241" s="33"/>
      <c r="AB5241" s="33"/>
      <c r="AC5241" s="33"/>
      <c r="AN5241" s="89"/>
      <c r="BL5241" s="42"/>
      <c r="BV5241" s="42"/>
      <c r="BW5241" s="42"/>
      <c r="CY5241" s="19">
        <v>1308.8910297899999</v>
      </c>
      <c r="CZ5241" s="19">
        <v>0</v>
      </c>
      <c r="DA5241" s="19">
        <f t="shared" si="135"/>
        <v>1308.8910297899999</v>
      </c>
    </row>
    <row r="5242" spans="27:105" x14ac:dyDescent="0.35">
      <c r="AA5242" s="33"/>
      <c r="AB5242" s="33"/>
      <c r="AC5242" s="33"/>
      <c r="AN5242" s="89"/>
      <c r="BL5242" s="42"/>
      <c r="BV5242" s="42"/>
      <c r="BW5242" s="42"/>
      <c r="CY5242" s="19">
        <v>0</v>
      </c>
      <c r="CZ5242" s="19">
        <v>0</v>
      </c>
      <c r="DA5242" s="19">
        <f t="shared" si="135"/>
        <v>0</v>
      </c>
    </row>
    <row r="5243" spans="27:105" x14ac:dyDescent="0.35">
      <c r="AA5243" s="33"/>
      <c r="AB5243" s="33"/>
      <c r="AC5243" s="33"/>
      <c r="AN5243" s="89"/>
      <c r="BL5243" s="42"/>
      <c r="BV5243" s="42"/>
      <c r="BW5243" s="42"/>
      <c r="CY5243" s="19">
        <v>0</v>
      </c>
      <c r="CZ5243" s="19">
        <v>0</v>
      </c>
      <c r="DA5243" s="19">
        <f t="shared" si="135"/>
        <v>0</v>
      </c>
    </row>
    <row r="5244" spans="27:105" x14ac:dyDescent="0.35">
      <c r="AA5244" s="33"/>
      <c r="AB5244" s="33"/>
      <c r="AC5244" s="33"/>
      <c r="AN5244" s="89"/>
      <c r="BL5244" s="42"/>
      <c r="BV5244" s="42"/>
      <c r="BW5244" s="42"/>
      <c r="CY5244" s="19">
        <v>3000</v>
      </c>
      <c r="CZ5244" s="19">
        <v>0</v>
      </c>
      <c r="DA5244" s="19">
        <f t="shared" si="135"/>
        <v>3000</v>
      </c>
    </row>
    <row r="5245" spans="27:105" x14ac:dyDescent="0.35">
      <c r="AA5245" s="33"/>
      <c r="AB5245" s="33"/>
      <c r="AC5245" s="33"/>
      <c r="AN5245" s="89"/>
      <c r="BL5245" s="42"/>
      <c r="BV5245" s="42"/>
      <c r="BW5245" s="42"/>
      <c r="CY5245" s="19">
        <v>0</v>
      </c>
      <c r="CZ5245" s="19">
        <v>0</v>
      </c>
      <c r="DA5245" s="19">
        <f t="shared" si="135"/>
        <v>0</v>
      </c>
    </row>
    <row r="5246" spans="27:105" x14ac:dyDescent="0.35">
      <c r="AA5246" s="33"/>
      <c r="AB5246" s="33"/>
      <c r="AC5246" s="33"/>
      <c r="AN5246" s="89"/>
      <c r="BL5246" s="42"/>
      <c r="BV5246" s="42"/>
      <c r="BW5246" s="42"/>
      <c r="CY5246" s="19">
        <v>0</v>
      </c>
      <c r="CZ5246" s="19">
        <v>0</v>
      </c>
      <c r="DA5246" s="19">
        <f t="shared" si="135"/>
        <v>0</v>
      </c>
    </row>
    <row r="5247" spans="27:105" x14ac:dyDescent="0.35">
      <c r="AA5247" s="33"/>
      <c r="AB5247" s="33"/>
      <c r="AC5247" s="33"/>
      <c r="AN5247" s="89"/>
      <c r="BL5247" s="42"/>
      <c r="BV5247" s="42"/>
      <c r="BW5247" s="42"/>
      <c r="CY5247" s="19">
        <v>0</v>
      </c>
      <c r="CZ5247" s="19">
        <v>0</v>
      </c>
      <c r="DA5247" s="19">
        <f t="shared" si="135"/>
        <v>0</v>
      </c>
    </row>
    <row r="5248" spans="27:105" x14ac:dyDescent="0.35">
      <c r="AA5248" s="33"/>
      <c r="AB5248" s="33"/>
      <c r="AC5248" s="33"/>
      <c r="AN5248" s="89"/>
      <c r="BL5248" s="42"/>
      <c r="BV5248" s="42"/>
      <c r="BW5248" s="42"/>
      <c r="CY5248" s="19">
        <v>0</v>
      </c>
      <c r="CZ5248" s="19">
        <v>0</v>
      </c>
      <c r="DA5248" s="19">
        <f t="shared" si="135"/>
        <v>0</v>
      </c>
    </row>
    <row r="5249" spans="27:105" x14ac:dyDescent="0.35">
      <c r="AA5249" s="33"/>
      <c r="AB5249" s="33"/>
      <c r="AC5249" s="33"/>
      <c r="AN5249" s="89"/>
      <c r="BL5249" s="42"/>
      <c r="BV5249" s="42"/>
      <c r="BW5249" s="42"/>
      <c r="CY5249" s="19">
        <v>0</v>
      </c>
      <c r="CZ5249" s="19">
        <v>3000</v>
      </c>
      <c r="DA5249" s="19">
        <f t="shared" si="135"/>
        <v>-3000</v>
      </c>
    </row>
    <row r="5250" spans="27:105" x14ac:dyDescent="0.35">
      <c r="AA5250" s="33"/>
      <c r="AB5250" s="33"/>
      <c r="AC5250" s="33"/>
      <c r="AN5250" s="89"/>
      <c r="BL5250" s="42"/>
      <c r="BV5250" s="42"/>
      <c r="BW5250" s="42"/>
      <c r="CY5250" s="19">
        <v>0</v>
      </c>
      <c r="CZ5250" s="19">
        <v>3000</v>
      </c>
      <c r="DA5250" s="19">
        <f t="shared" si="135"/>
        <v>-3000</v>
      </c>
    </row>
    <row r="5251" spans="27:105" x14ac:dyDescent="0.35">
      <c r="AA5251" s="33"/>
      <c r="AB5251" s="33"/>
      <c r="AC5251" s="33"/>
      <c r="AN5251" s="89"/>
      <c r="BL5251" s="42"/>
      <c r="BV5251" s="42"/>
      <c r="BW5251" s="42"/>
      <c r="CY5251" s="19">
        <v>0</v>
      </c>
      <c r="CZ5251" s="19">
        <v>3000</v>
      </c>
      <c r="DA5251" s="19">
        <f t="shared" si="135"/>
        <v>-3000</v>
      </c>
    </row>
    <row r="5252" spans="27:105" x14ac:dyDescent="0.35">
      <c r="AA5252" s="33"/>
      <c r="AB5252" s="33"/>
      <c r="AC5252" s="33"/>
      <c r="AN5252" s="89"/>
      <c r="BL5252" s="42"/>
      <c r="BV5252" s="42"/>
      <c r="BW5252" s="42"/>
      <c r="CY5252" s="19">
        <v>0</v>
      </c>
      <c r="CZ5252" s="19">
        <v>1434.7826087000001</v>
      </c>
      <c r="DA5252" s="19">
        <f t="shared" si="135"/>
        <v>-1434.7826087000001</v>
      </c>
    </row>
    <row r="5253" spans="27:105" x14ac:dyDescent="0.35">
      <c r="AA5253" s="33"/>
      <c r="AB5253" s="33"/>
      <c r="AC5253" s="33"/>
      <c r="AN5253" s="89"/>
      <c r="BL5253" s="42"/>
      <c r="BV5253" s="42"/>
      <c r="BW5253" s="42"/>
      <c r="CY5253" s="19">
        <v>0</v>
      </c>
      <c r="CZ5253" s="19">
        <v>0</v>
      </c>
      <c r="DA5253" s="19">
        <f t="shared" si="135"/>
        <v>0</v>
      </c>
    </row>
    <row r="5254" spans="27:105" x14ac:dyDescent="0.35">
      <c r="AA5254" s="33"/>
      <c r="AB5254" s="33"/>
      <c r="AC5254" s="33"/>
      <c r="AN5254" s="89"/>
      <c r="BL5254" s="42"/>
      <c r="BV5254" s="42"/>
      <c r="BW5254" s="42"/>
      <c r="CY5254" s="19">
        <v>0</v>
      </c>
      <c r="CZ5254" s="19">
        <v>0</v>
      </c>
      <c r="DA5254" s="19">
        <f t="shared" ref="DA5254:DA5317" si="136">CY5254-CZ5254</f>
        <v>0</v>
      </c>
    </row>
    <row r="5255" spans="27:105" x14ac:dyDescent="0.35">
      <c r="AA5255" s="33"/>
      <c r="AB5255" s="33"/>
      <c r="AC5255" s="33"/>
      <c r="AN5255" s="89"/>
      <c r="BL5255" s="42"/>
      <c r="BV5255" s="42"/>
      <c r="BW5255" s="42"/>
      <c r="CY5255" s="19">
        <v>0</v>
      </c>
      <c r="CZ5255" s="19">
        <v>0</v>
      </c>
      <c r="DA5255" s="19">
        <f t="shared" si="136"/>
        <v>0</v>
      </c>
    </row>
    <row r="5256" spans="27:105" x14ac:dyDescent="0.35">
      <c r="AA5256" s="33"/>
      <c r="AB5256" s="33"/>
      <c r="AC5256" s="33"/>
      <c r="AN5256" s="89"/>
      <c r="BL5256" s="42"/>
      <c r="BV5256" s="42"/>
      <c r="BW5256" s="42"/>
      <c r="CY5256" s="19">
        <v>0</v>
      </c>
      <c r="CZ5256" s="19">
        <v>0</v>
      </c>
      <c r="DA5256" s="19">
        <f t="shared" si="136"/>
        <v>0</v>
      </c>
    </row>
    <row r="5257" spans="27:105" x14ac:dyDescent="0.35">
      <c r="AA5257" s="33"/>
      <c r="AB5257" s="33"/>
      <c r="AC5257" s="33"/>
      <c r="AN5257" s="89"/>
      <c r="BL5257" s="42"/>
      <c r="BV5257" s="42"/>
      <c r="BW5257" s="42"/>
      <c r="CY5257" s="19">
        <v>0</v>
      </c>
      <c r="CZ5257" s="19">
        <v>0</v>
      </c>
      <c r="DA5257" s="19">
        <f t="shared" si="136"/>
        <v>0</v>
      </c>
    </row>
    <row r="5258" spans="27:105" x14ac:dyDescent="0.35">
      <c r="AA5258" s="33"/>
      <c r="AB5258" s="33"/>
      <c r="AC5258" s="33"/>
      <c r="AN5258" s="89"/>
      <c r="BL5258" s="42"/>
      <c r="BV5258" s="42"/>
      <c r="BW5258" s="42"/>
      <c r="CY5258" s="19">
        <v>0</v>
      </c>
      <c r="CZ5258" s="19">
        <v>0</v>
      </c>
      <c r="DA5258" s="19">
        <f t="shared" si="136"/>
        <v>0</v>
      </c>
    </row>
    <row r="5259" spans="27:105" x14ac:dyDescent="0.35">
      <c r="AA5259" s="33"/>
      <c r="AB5259" s="33"/>
      <c r="AC5259" s="33"/>
      <c r="AN5259" s="89"/>
      <c r="BL5259" s="42"/>
      <c r="BV5259" s="42"/>
      <c r="BW5259" s="42"/>
      <c r="CY5259" s="19">
        <v>3000</v>
      </c>
      <c r="CZ5259" s="19">
        <v>0</v>
      </c>
      <c r="DA5259" s="19">
        <f t="shared" si="136"/>
        <v>3000</v>
      </c>
    </row>
    <row r="5260" spans="27:105" x14ac:dyDescent="0.35">
      <c r="AA5260" s="33"/>
      <c r="AB5260" s="33"/>
      <c r="AC5260" s="33"/>
      <c r="AN5260" s="89"/>
      <c r="BL5260" s="42"/>
      <c r="BV5260" s="42"/>
      <c r="BW5260" s="42"/>
      <c r="CY5260" s="19">
        <v>698.54532340000003</v>
      </c>
      <c r="CZ5260" s="19">
        <v>0</v>
      </c>
      <c r="DA5260" s="19">
        <f t="shared" si="136"/>
        <v>698.54532340000003</v>
      </c>
    </row>
    <row r="5261" spans="27:105" x14ac:dyDescent="0.35">
      <c r="AA5261" s="33"/>
      <c r="AB5261" s="33"/>
      <c r="AC5261" s="33"/>
      <c r="AN5261" s="89"/>
      <c r="BL5261" s="42"/>
      <c r="BV5261" s="42"/>
      <c r="BW5261" s="42"/>
      <c r="CY5261" s="19">
        <v>794.35272766000003</v>
      </c>
      <c r="CZ5261" s="19">
        <v>0</v>
      </c>
      <c r="DA5261" s="19">
        <f t="shared" si="136"/>
        <v>794.35272766000003</v>
      </c>
    </row>
    <row r="5262" spans="27:105" x14ac:dyDescent="0.35">
      <c r="AA5262" s="33"/>
      <c r="AB5262" s="33"/>
      <c r="AC5262" s="33"/>
      <c r="AN5262" s="89"/>
      <c r="BL5262" s="42"/>
      <c r="BV5262" s="42"/>
      <c r="BW5262" s="42"/>
      <c r="CY5262" s="19">
        <v>3000</v>
      </c>
      <c r="CZ5262" s="19">
        <v>0</v>
      </c>
      <c r="DA5262" s="19">
        <f t="shared" si="136"/>
        <v>3000</v>
      </c>
    </row>
    <row r="5263" spans="27:105" x14ac:dyDescent="0.35">
      <c r="AA5263" s="33"/>
      <c r="AB5263" s="33"/>
      <c r="AC5263" s="33"/>
      <c r="AN5263" s="89"/>
      <c r="BL5263" s="42"/>
      <c r="BV5263" s="42"/>
      <c r="BW5263" s="42"/>
      <c r="CY5263" s="19">
        <v>72.747119150000003</v>
      </c>
      <c r="CZ5263" s="19">
        <v>0</v>
      </c>
      <c r="DA5263" s="19">
        <f t="shared" si="136"/>
        <v>72.747119150000003</v>
      </c>
    </row>
    <row r="5264" spans="27:105" x14ac:dyDescent="0.35">
      <c r="AA5264" s="33"/>
      <c r="AB5264" s="33"/>
      <c r="AC5264" s="33"/>
      <c r="AN5264" s="89"/>
      <c r="BL5264" s="42"/>
      <c r="BV5264" s="42"/>
      <c r="BW5264" s="42"/>
      <c r="CY5264" s="19">
        <v>0</v>
      </c>
      <c r="CZ5264" s="19">
        <v>0</v>
      </c>
      <c r="DA5264" s="19">
        <f t="shared" si="136"/>
        <v>0</v>
      </c>
    </row>
    <row r="5265" spans="27:105" x14ac:dyDescent="0.35">
      <c r="AA5265" s="33"/>
      <c r="AB5265" s="33"/>
      <c r="AC5265" s="33"/>
      <c r="AN5265" s="89"/>
      <c r="BL5265" s="42"/>
      <c r="BV5265" s="42"/>
      <c r="BW5265" s="42"/>
      <c r="CY5265" s="19">
        <v>2034.3548297899999</v>
      </c>
      <c r="CZ5265" s="19">
        <v>0</v>
      </c>
      <c r="DA5265" s="19">
        <f t="shared" si="136"/>
        <v>2034.3548297899999</v>
      </c>
    </row>
    <row r="5266" spans="27:105" x14ac:dyDescent="0.35">
      <c r="AA5266" s="33"/>
      <c r="AB5266" s="33"/>
      <c r="AC5266" s="33"/>
      <c r="AN5266" s="89"/>
      <c r="BL5266" s="42"/>
      <c r="BV5266" s="42"/>
      <c r="BW5266" s="42"/>
      <c r="CY5266" s="19">
        <v>0</v>
      </c>
      <c r="CZ5266" s="19">
        <v>0</v>
      </c>
      <c r="DA5266" s="19">
        <f t="shared" si="136"/>
        <v>0</v>
      </c>
    </row>
    <row r="5267" spans="27:105" x14ac:dyDescent="0.35">
      <c r="AA5267" s="33"/>
      <c r="AB5267" s="33"/>
      <c r="AC5267" s="33"/>
      <c r="AN5267" s="89"/>
      <c r="BL5267" s="42"/>
      <c r="BV5267" s="42"/>
      <c r="BW5267" s="42"/>
      <c r="CY5267" s="19">
        <v>0</v>
      </c>
      <c r="CZ5267" s="19">
        <v>0</v>
      </c>
      <c r="DA5267" s="19">
        <f t="shared" si="136"/>
        <v>0</v>
      </c>
    </row>
    <row r="5268" spans="27:105" x14ac:dyDescent="0.35">
      <c r="AA5268" s="33"/>
      <c r="AB5268" s="33"/>
      <c r="AC5268" s="33"/>
      <c r="AN5268" s="89"/>
      <c r="BL5268" s="42"/>
      <c r="BV5268" s="42"/>
      <c r="BW5268" s="42"/>
      <c r="CY5268" s="19">
        <v>0</v>
      </c>
      <c r="CZ5268" s="19">
        <v>0</v>
      </c>
      <c r="DA5268" s="19">
        <f t="shared" si="136"/>
        <v>0</v>
      </c>
    </row>
    <row r="5269" spans="27:105" x14ac:dyDescent="0.35">
      <c r="AA5269" s="33"/>
      <c r="AB5269" s="33"/>
      <c r="AC5269" s="33"/>
      <c r="AN5269" s="89"/>
      <c r="BL5269" s="42"/>
      <c r="BV5269" s="42"/>
      <c r="BW5269" s="42"/>
      <c r="CY5269" s="19">
        <v>0</v>
      </c>
      <c r="CZ5269" s="19">
        <v>0</v>
      </c>
      <c r="DA5269" s="19">
        <f t="shared" si="136"/>
        <v>0</v>
      </c>
    </row>
    <row r="5270" spans="27:105" x14ac:dyDescent="0.35">
      <c r="AA5270" s="33"/>
      <c r="AB5270" s="33"/>
      <c r="AC5270" s="33"/>
      <c r="AN5270" s="89"/>
      <c r="BL5270" s="42"/>
      <c r="BV5270" s="42"/>
      <c r="BW5270" s="42"/>
      <c r="CY5270" s="19">
        <v>0</v>
      </c>
      <c r="CZ5270" s="19">
        <v>0</v>
      </c>
      <c r="DA5270" s="19">
        <f t="shared" si="136"/>
        <v>0</v>
      </c>
    </row>
    <row r="5271" spans="27:105" x14ac:dyDescent="0.35">
      <c r="AA5271" s="33"/>
      <c r="AB5271" s="33"/>
      <c r="AC5271" s="33"/>
      <c r="AN5271" s="89"/>
      <c r="BL5271" s="42"/>
      <c r="BV5271" s="42"/>
      <c r="BW5271" s="42"/>
      <c r="CY5271" s="19">
        <v>0</v>
      </c>
      <c r="CZ5271" s="19">
        <v>0</v>
      </c>
      <c r="DA5271" s="19">
        <f t="shared" si="136"/>
        <v>0</v>
      </c>
    </row>
    <row r="5272" spans="27:105" x14ac:dyDescent="0.35">
      <c r="AA5272" s="33"/>
      <c r="AB5272" s="33"/>
      <c r="AC5272" s="33"/>
      <c r="AN5272" s="89"/>
      <c r="BL5272" s="42"/>
      <c r="BV5272" s="42"/>
      <c r="BW5272" s="42"/>
      <c r="CY5272" s="19">
        <v>0</v>
      </c>
      <c r="CZ5272" s="19">
        <v>2950.5942851099999</v>
      </c>
      <c r="DA5272" s="19">
        <f t="shared" si="136"/>
        <v>-2950.5942851099999</v>
      </c>
    </row>
    <row r="5273" spans="27:105" x14ac:dyDescent="0.35">
      <c r="AA5273" s="33"/>
      <c r="AB5273" s="33"/>
      <c r="AC5273" s="33"/>
      <c r="AN5273" s="89"/>
      <c r="BL5273" s="42"/>
      <c r="BV5273" s="42"/>
      <c r="BW5273" s="42"/>
      <c r="CY5273" s="19">
        <v>0</v>
      </c>
      <c r="CZ5273" s="19">
        <v>1959.6888661400001</v>
      </c>
      <c r="DA5273" s="19">
        <f t="shared" si="136"/>
        <v>-1959.6888661400001</v>
      </c>
    </row>
    <row r="5274" spans="27:105" x14ac:dyDescent="0.35">
      <c r="AA5274" s="33"/>
      <c r="AB5274" s="33"/>
      <c r="AC5274" s="33"/>
      <c r="AN5274" s="89"/>
      <c r="BL5274" s="42"/>
      <c r="BV5274" s="42"/>
      <c r="BW5274" s="42"/>
      <c r="CY5274" s="19">
        <v>0</v>
      </c>
      <c r="CZ5274" s="19">
        <v>3000</v>
      </c>
      <c r="DA5274" s="19">
        <f t="shared" si="136"/>
        <v>-3000</v>
      </c>
    </row>
    <row r="5275" spans="27:105" x14ac:dyDescent="0.35">
      <c r="AA5275" s="33"/>
      <c r="AB5275" s="33"/>
      <c r="AC5275" s="33"/>
      <c r="AN5275" s="89"/>
      <c r="BL5275" s="42"/>
      <c r="BV5275" s="42"/>
      <c r="BW5275" s="42"/>
      <c r="CY5275" s="19">
        <v>0</v>
      </c>
      <c r="CZ5275" s="19">
        <v>0</v>
      </c>
      <c r="DA5275" s="19">
        <f t="shared" si="136"/>
        <v>0</v>
      </c>
    </row>
    <row r="5276" spans="27:105" x14ac:dyDescent="0.35">
      <c r="AA5276" s="33"/>
      <c r="AB5276" s="33"/>
      <c r="AC5276" s="33"/>
      <c r="AN5276" s="89"/>
      <c r="BL5276" s="42"/>
      <c r="BV5276" s="42"/>
      <c r="BW5276" s="42"/>
      <c r="CY5276" s="19">
        <v>0</v>
      </c>
      <c r="CZ5276" s="19">
        <v>2524.4994574500001</v>
      </c>
      <c r="DA5276" s="19">
        <f t="shared" si="136"/>
        <v>-2524.4994574500001</v>
      </c>
    </row>
    <row r="5277" spans="27:105" x14ac:dyDescent="0.35">
      <c r="AA5277" s="33"/>
      <c r="AB5277" s="33"/>
      <c r="AC5277" s="33"/>
      <c r="AN5277" s="89"/>
      <c r="BL5277" s="42"/>
      <c r="BV5277" s="42"/>
      <c r="BW5277" s="42"/>
      <c r="CY5277" s="19">
        <v>0</v>
      </c>
      <c r="CZ5277" s="19">
        <v>0</v>
      </c>
      <c r="DA5277" s="19">
        <f t="shared" si="136"/>
        <v>0</v>
      </c>
    </row>
    <row r="5278" spans="27:105" x14ac:dyDescent="0.35">
      <c r="AA5278" s="33"/>
      <c r="AB5278" s="33"/>
      <c r="AC5278" s="33"/>
      <c r="AN5278" s="89"/>
      <c r="BL5278" s="42"/>
      <c r="BV5278" s="42"/>
      <c r="BW5278" s="42"/>
      <c r="CY5278" s="19">
        <v>0</v>
      </c>
      <c r="CZ5278" s="19">
        <v>0</v>
      </c>
      <c r="DA5278" s="19">
        <f t="shared" si="136"/>
        <v>0</v>
      </c>
    </row>
    <row r="5279" spans="27:105" x14ac:dyDescent="0.35">
      <c r="AA5279" s="33"/>
      <c r="AB5279" s="33"/>
      <c r="AC5279" s="33"/>
      <c r="AN5279" s="89"/>
      <c r="BL5279" s="42"/>
      <c r="BV5279" s="42"/>
      <c r="BW5279" s="42"/>
      <c r="CY5279" s="19">
        <v>0</v>
      </c>
      <c r="CZ5279" s="19">
        <v>0</v>
      </c>
      <c r="DA5279" s="19">
        <f t="shared" si="136"/>
        <v>0</v>
      </c>
    </row>
    <row r="5280" spans="27:105" x14ac:dyDescent="0.35">
      <c r="AA5280" s="33"/>
      <c r="AB5280" s="33"/>
      <c r="AC5280" s="33"/>
      <c r="AN5280" s="89"/>
      <c r="BL5280" s="42"/>
      <c r="BV5280" s="42"/>
      <c r="BW5280" s="42"/>
      <c r="CY5280" s="19">
        <v>0</v>
      </c>
      <c r="CZ5280" s="19">
        <v>0</v>
      </c>
      <c r="DA5280" s="19">
        <f t="shared" si="136"/>
        <v>0</v>
      </c>
    </row>
    <row r="5281" spans="27:105" x14ac:dyDescent="0.35">
      <c r="AA5281" s="33"/>
      <c r="AB5281" s="33"/>
      <c r="AC5281" s="33"/>
      <c r="AN5281" s="89"/>
      <c r="BL5281" s="42"/>
      <c r="BV5281" s="42"/>
      <c r="BW5281" s="42"/>
      <c r="CY5281" s="19">
        <v>0</v>
      </c>
      <c r="CZ5281" s="19">
        <v>0</v>
      </c>
      <c r="DA5281" s="19">
        <f t="shared" si="136"/>
        <v>0</v>
      </c>
    </row>
    <row r="5282" spans="27:105" x14ac:dyDescent="0.35">
      <c r="AA5282" s="33"/>
      <c r="AB5282" s="33"/>
      <c r="AC5282" s="33"/>
      <c r="AN5282" s="89"/>
      <c r="BL5282" s="42"/>
      <c r="BV5282" s="42"/>
      <c r="BW5282" s="42"/>
      <c r="CY5282" s="19">
        <v>3000</v>
      </c>
      <c r="CZ5282" s="19">
        <v>0</v>
      </c>
      <c r="DA5282" s="19">
        <f t="shared" si="136"/>
        <v>3000</v>
      </c>
    </row>
    <row r="5283" spans="27:105" x14ac:dyDescent="0.35">
      <c r="AA5283" s="33"/>
      <c r="AB5283" s="33"/>
      <c r="AC5283" s="33"/>
      <c r="AN5283" s="89"/>
      <c r="BL5283" s="42"/>
      <c r="BV5283" s="42"/>
      <c r="BW5283" s="42"/>
      <c r="CY5283" s="19">
        <v>0</v>
      </c>
      <c r="CZ5283" s="19">
        <v>0</v>
      </c>
      <c r="DA5283" s="19">
        <f t="shared" si="136"/>
        <v>0</v>
      </c>
    </row>
    <row r="5284" spans="27:105" x14ac:dyDescent="0.35">
      <c r="AA5284" s="33"/>
      <c r="AB5284" s="33"/>
      <c r="AC5284" s="33"/>
      <c r="AN5284" s="89"/>
      <c r="BL5284" s="42"/>
      <c r="BV5284" s="42"/>
      <c r="BW5284" s="42"/>
      <c r="CY5284" s="19">
        <v>3000</v>
      </c>
      <c r="CZ5284" s="19">
        <v>0</v>
      </c>
      <c r="DA5284" s="19">
        <f t="shared" si="136"/>
        <v>3000</v>
      </c>
    </row>
    <row r="5285" spans="27:105" x14ac:dyDescent="0.35">
      <c r="AA5285" s="33"/>
      <c r="AB5285" s="33"/>
      <c r="AC5285" s="33"/>
      <c r="AN5285" s="89"/>
      <c r="BL5285" s="42"/>
      <c r="BV5285" s="42"/>
      <c r="BW5285" s="42"/>
      <c r="CY5285" s="19">
        <v>0</v>
      </c>
      <c r="CZ5285" s="19">
        <v>181.31604648000001</v>
      </c>
      <c r="DA5285" s="19">
        <f t="shared" si="136"/>
        <v>-181.31604648000001</v>
      </c>
    </row>
    <row r="5286" spans="27:105" x14ac:dyDescent="0.35">
      <c r="AA5286" s="33"/>
      <c r="AB5286" s="33"/>
      <c r="AC5286" s="33"/>
      <c r="AN5286" s="89"/>
      <c r="BL5286" s="42"/>
      <c r="BV5286" s="42"/>
      <c r="BW5286" s="42"/>
      <c r="CY5286" s="19">
        <v>0</v>
      </c>
      <c r="CZ5286" s="19">
        <v>943.03478723000001</v>
      </c>
      <c r="DA5286" s="19">
        <f t="shared" si="136"/>
        <v>-943.03478723000001</v>
      </c>
    </row>
    <row r="5287" spans="27:105" x14ac:dyDescent="0.35">
      <c r="AA5287" s="33"/>
      <c r="AB5287" s="33"/>
      <c r="AC5287" s="33"/>
      <c r="AN5287" s="89"/>
      <c r="BL5287" s="42"/>
      <c r="BV5287" s="42"/>
      <c r="BW5287" s="42"/>
      <c r="CY5287" s="19">
        <v>0</v>
      </c>
      <c r="CZ5287" s="19">
        <v>728.66308085000003</v>
      </c>
      <c r="DA5287" s="19">
        <f t="shared" si="136"/>
        <v>-728.66308085000003</v>
      </c>
    </row>
    <row r="5288" spans="27:105" x14ac:dyDescent="0.35">
      <c r="AA5288" s="33"/>
      <c r="AB5288" s="33"/>
      <c r="AC5288" s="33"/>
      <c r="AN5288" s="89"/>
      <c r="BL5288" s="42"/>
      <c r="BV5288" s="42"/>
      <c r="BW5288" s="42"/>
      <c r="CY5288" s="19">
        <v>176.56131855000001</v>
      </c>
      <c r="CZ5288" s="19">
        <v>0</v>
      </c>
      <c r="DA5288" s="19">
        <f t="shared" si="136"/>
        <v>176.56131855000001</v>
      </c>
    </row>
    <row r="5289" spans="27:105" x14ac:dyDescent="0.35">
      <c r="AA5289" s="33"/>
      <c r="AB5289" s="33"/>
      <c r="AC5289" s="33"/>
      <c r="AN5289" s="89"/>
      <c r="BL5289" s="42"/>
      <c r="BV5289" s="42"/>
      <c r="BW5289" s="42"/>
      <c r="CY5289" s="19">
        <v>0</v>
      </c>
      <c r="CZ5289" s="19">
        <v>0</v>
      </c>
      <c r="DA5289" s="19">
        <f t="shared" si="136"/>
        <v>0</v>
      </c>
    </row>
    <row r="5290" spans="27:105" x14ac:dyDescent="0.35">
      <c r="AA5290" s="33"/>
      <c r="AB5290" s="33"/>
      <c r="AC5290" s="33"/>
      <c r="AN5290" s="89"/>
      <c r="BL5290" s="42"/>
      <c r="BV5290" s="42"/>
      <c r="BW5290" s="42"/>
      <c r="CY5290" s="19">
        <v>3000</v>
      </c>
      <c r="CZ5290" s="19">
        <v>0</v>
      </c>
      <c r="DA5290" s="19">
        <f t="shared" si="136"/>
        <v>3000</v>
      </c>
    </row>
    <row r="5291" spans="27:105" x14ac:dyDescent="0.35">
      <c r="AA5291" s="33"/>
      <c r="AB5291" s="33"/>
      <c r="AC5291" s="33"/>
      <c r="AN5291" s="89"/>
      <c r="BL5291" s="42"/>
      <c r="BV5291" s="42"/>
      <c r="BW5291" s="42"/>
      <c r="CY5291" s="19">
        <v>1724.1644658299999</v>
      </c>
      <c r="CZ5291" s="19">
        <v>0</v>
      </c>
      <c r="DA5291" s="19">
        <f t="shared" si="136"/>
        <v>1724.1644658299999</v>
      </c>
    </row>
    <row r="5292" spans="27:105" x14ac:dyDescent="0.35">
      <c r="AA5292" s="33"/>
      <c r="AB5292" s="33"/>
      <c r="AC5292" s="33"/>
      <c r="AN5292" s="89"/>
      <c r="BL5292" s="42"/>
      <c r="BV5292" s="42"/>
      <c r="BW5292" s="42"/>
      <c r="CY5292" s="19">
        <v>404.04701702</v>
      </c>
      <c r="CZ5292" s="19">
        <v>0</v>
      </c>
      <c r="DA5292" s="19">
        <f t="shared" si="136"/>
        <v>404.04701702</v>
      </c>
    </row>
    <row r="5293" spans="27:105" x14ac:dyDescent="0.35">
      <c r="AA5293" s="33"/>
      <c r="AB5293" s="33"/>
      <c r="AC5293" s="33"/>
      <c r="AN5293" s="89"/>
      <c r="BL5293" s="42"/>
      <c r="BV5293" s="42"/>
      <c r="BW5293" s="42"/>
      <c r="CY5293" s="19">
        <v>0</v>
      </c>
      <c r="CZ5293" s="19">
        <v>0</v>
      </c>
      <c r="DA5293" s="19">
        <f t="shared" si="136"/>
        <v>0</v>
      </c>
    </row>
    <row r="5294" spans="27:105" x14ac:dyDescent="0.35">
      <c r="AA5294" s="33"/>
      <c r="AB5294" s="33"/>
      <c r="AC5294" s="33"/>
      <c r="AN5294" s="89"/>
      <c r="BL5294" s="42"/>
      <c r="BV5294" s="42"/>
      <c r="BW5294" s="42"/>
      <c r="CY5294" s="19">
        <v>0</v>
      </c>
      <c r="CZ5294" s="19">
        <v>0</v>
      </c>
      <c r="DA5294" s="19">
        <f t="shared" si="136"/>
        <v>0</v>
      </c>
    </row>
    <row r="5295" spans="27:105" x14ac:dyDescent="0.35">
      <c r="AA5295" s="33"/>
      <c r="AB5295" s="33"/>
      <c r="AC5295" s="33"/>
      <c r="AN5295" s="89"/>
      <c r="BL5295" s="42"/>
      <c r="BV5295" s="42"/>
      <c r="BW5295" s="42"/>
      <c r="CY5295" s="19">
        <v>0</v>
      </c>
      <c r="CZ5295" s="19">
        <v>0</v>
      </c>
      <c r="DA5295" s="19">
        <f t="shared" si="136"/>
        <v>0</v>
      </c>
    </row>
    <row r="5296" spans="27:105" x14ac:dyDescent="0.35">
      <c r="AA5296" s="33"/>
      <c r="AB5296" s="33"/>
      <c r="AC5296" s="33"/>
      <c r="AN5296" s="89"/>
      <c r="BL5296" s="42"/>
      <c r="BV5296" s="42"/>
      <c r="BW5296" s="42"/>
      <c r="CY5296" s="19">
        <v>0</v>
      </c>
      <c r="CZ5296" s="19">
        <v>1479.5181851100001</v>
      </c>
      <c r="DA5296" s="19">
        <f t="shared" si="136"/>
        <v>-1479.5181851100001</v>
      </c>
    </row>
    <row r="5297" spans="27:105" x14ac:dyDescent="0.35">
      <c r="AA5297" s="33"/>
      <c r="AB5297" s="33"/>
      <c r="AC5297" s="33"/>
      <c r="AN5297" s="89"/>
      <c r="BL5297" s="42"/>
      <c r="BV5297" s="42"/>
      <c r="BW5297" s="42"/>
      <c r="CY5297" s="19">
        <v>0</v>
      </c>
      <c r="CZ5297" s="19">
        <v>780.68069075999995</v>
      </c>
      <c r="DA5297" s="19">
        <f t="shared" si="136"/>
        <v>-780.68069075999995</v>
      </c>
    </row>
    <row r="5298" spans="27:105" x14ac:dyDescent="0.35">
      <c r="AA5298" s="33"/>
      <c r="AB5298" s="33"/>
      <c r="AC5298" s="33"/>
      <c r="AN5298" s="89"/>
      <c r="BL5298" s="42"/>
      <c r="BV5298" s="42"/>
      <c r="BW5298" s="42"/>
      <c r="CY5298" s="19">
        <v>0</v>
      </c>
      <c r="CZ5298" s="19">
        <v>0</v>
      </c>
      <c r="DA5298" s="19">
        <f t="shared" si="136"/>
        <v>0</v>
      </c>
    </row>
    <row r="5299" spans="27:105" x14ac:dyDescent="0.35">
      <c r="AA5299" s="33"/>
      <c r="AB5299" s="33"/>
      <c r="AC5299" s="33"/>
      <c r="AN5299" s="89"/>
      <c r="BL5299" s="42"/>
      <c r="BV5299" s="42"/>
      <c r="BW5299" s="42"/>
      <c r="CY5299" s="19">
        <v>0</v>
      </c>
      <c r="CZ5299" s="19">
        <v>3000</v>
      </c>
      <c r="DA5299" s="19">
        <f t="shared" si="136"/>
        <v>-3000</v>
      </c>
    </row>
    <row r="5300" spans="27:105" x14ac:dyDescent="0.35">
      <c r="AA5300" s="33"/>
      <c r="AB5300" s="33"/>
      <c r="AC5300" s="33"/>
      <c r="AN5300" s="89"/>
      <c r="BL5300" s="42"/>
      <c r="BV5300" s="42"/>
      <c r="BW5300" s="42"/>
      <c r="CY5300" s="19">
        <v>0</v>
      </c>
      <c r="CZ5300" s="19">
        <v>3000</v>
      </c>
      <c r="DA5300" s="19">
        <f t="shared" si="136"/>
        <v>-3000</v>
      </c>
    </row>
    <row r="5301" spans="27:105" x14ac:dyDescent="0.35">
      <c r="AA5301" s="33"/>
      <c r="AB5301" s="33"/>
      <c r="AC5301" s="33"/>
      <c r="AN5301" s="89"/>
      <c r="BL5301" s="42"/>
      <c r="BV5301" s="42"/>
      <c r="BW5301" s="42"/>
      <c r="CY5301" s="19">
        <v>0</v>
      </c>
      <c r="CZ5301" s="19">
        <v>2174.5837328299999</v>
      </c>
      <c r="DA5301" s="19">
        <f t="shared" si="136"/>
        <v>-2174.5837328299999</v>
      </c>
    </row>
    <row r="5302" spans="27:105" x14ac:dyDescent="0.35">
      <c r="AA5302" s="33"/>
      <c r="AB5302" s="33"/>
      <c r="AC5302" s="33"/>
      <c r="AN5302" s="89"/>
      <c r="BL5302" s="42"/>
      <c r="BV5302" s="42"/>
      <c r="BW5302" s="42"/>
      <c r="CY5302" s="19">
        <v>0</v>
      </c>
      <c r="CZ5302" s="19">
        <v>0</v>
      </c>
      <c r="DA5302" s="19">
        <f t="shared" si="136"/>
        <v>0</v>
      </c>
    </row>
    <row r="5303" spans="27:105" x14ac:dyDescent="0.35">
      <c r="AA5303" s="33"/>
      <c r="AB5303" s="33"/>
      <c r="AC5303" s="33"/>
      <c r="AN5303" s="89"/>
      <c r="BL5303" s="42"/>
      <c r="BV5303" s="42"/>
      <c r="BW5303" s="42"/>
      <c r="CY5303" s="19">
        <v>0</v>
      </c>
      <c r="CZ5303" s="19">
        <v>0</v>
      </c>
      <c r="DA5303" s="19">
        <f t="shared" si="136"/>
        <v>0</v>
      </c>
    </row>
    <row r="5304" spans="27:105" x14ac:dyDescent="0.35">
      <c r="AA5304" s="33"/>
      <c r="AB5304" s="33"/>
      <c r="AC5304" s="33"/>
      <c r="AN5304" s="89"/>
      <c r="BL5304" s="42"/>
      <c r="BV5304" s="42"/>
      <c r="BW5304" s="42"/>
      <c r="CY5304" s="19">
        <v>0</v>
      </c>
      <c r="CZ5304" s="19">
        <v>0</v>
      </c>
      <c r="DA5304" s="19">
        <f t="shared" si="136"/>
        <v>0</v>
      </c>
    </row>
    <row r="5305" spans="27:105" x14ac:dyDescent="0.35">
      <c r="AA5305" s="33"/>
      <c r="AB5305" s="33"/>
      <c r="AC5305" s="33"/>
      <c r="AN5305" s="89"/>
      <c r="BL5305" s="42"/>
      <c r="BV5305" s="42"/>
      <c r="BW5305" s="42"/>
      <c r="CY5305" s="19">
        <v>0</v>
      </c>
      <c r="CZ5305" s="19">
        <v>0</v>
      </c>
      <c r="DA5305" s="19">
        <f t="shared" si="136"/>
        <v>0</v>
      </c>
    </row>
    <row r="5306" spans="27:105" x14ac:dyDescent="0.35">
      <c r="AA5306" s="33"/>
      <c r="AB5306" s="33"/>
      <c r="AC5306" s="33"/>
      <c r="AN5306" s="89"/>
      <c r="BL5306" s="42"/>
      <c r="BV5306" s="42"/>
      <c r="BW5306" s="42"/>
      <c r="CY5306" s="19">
        <v>573.17484254999999</v>
      </c>
      <c r="CZ5306" s="19">
        <v>0</v>
      </c>
      <c r="DA5306" s="19">
        <f t="shared" si="136"/>
        <v>573.17484254999999</v>
      </c>
    </row>
    <row r="5307" spans="27:105" x14ac:dyDescent="0.35">
      <c r="AA5307" s="33"/>
      <c r="AB5307" s="33"/>
      <c r="AC5307" s="33"/>
      <c r="AN5307" s="89"/>
      <c r="BL5307" s="42"/>
      <c r="BV5307" s="42"/>
      <c r="BW5307" s="42"/>
      <c r="CY5307" s="19">
        <v>1890.57984255</v>
      </c>
      <c r="CZ5307" s="19">
        <v>0</v>
      </c>
      <c r="DA5307" s="19">
        <f t="shared" si="136"/>
        <v>1890.57984255</v>
      </c>
    </row>
    <row r="5308" spans="27:105" x14ac:dyDescent="0.35">
      <c r="AA5308" s="33"/>
      <c r="AB5308" s="33"/>
      <c r="AC5308" s="33"/>
      <c r="AN5308" s="89"/>
      <c r="BL5308" s="42"/>
      <c r="BV5308" s="42"/>
      <c r="BW5308" s="42"/>
      <c r="CY5308" s="19">
        <v>0</v>
      </c>
      <c r="CZ5308" s="19">
        <v>0</v>
      </c>
      <c r="DA5308" s="19">
        <f t="shared" si="136"/>
        <v>0</v>
      </c>
    </row>
    <row r="5309" spans="27:105" x14ac:dyDescent="0.35">
      <c r="AA5309" s="33"/>
      <c r="AB5309" s="33"/>
      <c r="AC5309" s="33"/>
      <c r="AN5309" s="89"/>
      <c r="BL5309" s="42"/>
      <c r="BV5309" s="42"/>
      <c r="BW5309" s="42"/>
      <c r="CY5309" s="19">
        <v>0</v>
      </c>
      <c r="CZ5309" s="19">
        <v>0</v>
      </c>
      <c r="DA5309" s="19">
        <f t="shared" si="136"/>
        <v>0</v>
      </c>
    </row>
    <row r="5310" spans="27:105" x14ac:dyDescent="0.35">
      <c r="AA5310" s="33"/>
      <c r="AB5310" s="33"/>
      <c r="AC5310" s="33"/>
      <c r="AN5310" s="89"/>
      <c r="BL5310" s="42"/>
      <c r="BV5310" s="42"/>
      <c r="BW5310" s="42"/>
      <c r="CY5310" s="19">
        <v>0</v>
      </c>
      <c r="CZ5310" s="19">
        <v>0</v>
      </c>
      <c r="DA5310" s="19">
        <f t="shared" si="136"/>
        <v>0</v>
      </c>
    </row>
    <row r="5311" spans="27:105" x14ac:dyDescent="0.35">
      <c r="AA5311" s="33"/>
      <c r="AB5311" s="33"/>
      <c r="AC5311" s="33"/>
      <c r="AN5311" s="89"/>
      <c r="BL5311" s="42"/>
      <c r="BV5311" s="42"/>
      <c r="BW5311" s="42"/>
      <c r="CY5311" s="19">
        <v>1560.97295745</v>
      </c>
      <c r="CZ5311" s="19">
        <v>0</v>
      </c>
      <c r="DA5311" s="19">
        <f t="shared" si="136"/>
        <v>1560.97295745</v>
      </c>
    </row>
    <row r="5312" spans="27:105" x14ac:dyDescent="0.35">
      <c r="AA5312" s="33"/>
      <c r="AB5312" s="33"/>
      <c r="AC5312" s="33"/>
      <c r="AN5312" s="89"/>
      <c r="BL5312" s="42"/>
      <c r="BV5312" s="42"/>
      <c r="BW5312" s="42"/>
      <c r="CY5312" s="19">
        <v>0</v>
      </c>
      <c r="CZ5312" s="19">
        <v>0</v>
      </c>
      <c r="DA5312" s="19">
        <f t="shared" si="136"/>
        <v>0</v>
      </c>
    </row>
    <row r="5313" spans="27:105" x14ac:dyDescent="0.35">
      <c r="AA5313" s="33"/>
      <c r="AB5313" s="33"/>
      <c r="AC5313" s="33"/>
      <c r="AN5313" s="89"/>
      <c r="BL5313" s="42"/>
      <c r="BV5313" s="42"/>
      <c r="BW5313" s="42"/>
      <c r="CY5313" s="19">
        <v>2780.9270297899998</v>
      </c>
      <c r="CZ5313" s="19">
        <v>0</v>
      </c>
      <c r="DA5313" s="19">
        <f t="shared" si="136"/>
        <v>2780.9270297899998</v>
      </c>
    </row>
    <row r="5314" spans="27:105" x14ac:dyDescent="0.35">
      <c r="AA5314" s="33"/>
      <c r="AB5314" s="33"/>
      <c r="AC5314" s="33"/>
      <c r="AN5314" s="89"/>
      <c r="BL5314" s="42"/>
      <c r="BV5314" s="42"/>
      <c r="BW5314" s="42"/>
      <c r="CY5314" s="19">
        <v>2794.3453276599998</v>
      </c>
      <c r="CZ5314" s="19">
        <v>0</v>
      </c>
      <c r="DA5314" s="19">
        <f t="shared" si="136"/>
        <v>2794.3453276599998</v>
      </c>
    </row>
    <row r="5315" spans="27:105" x14ac:dyDescent="0.35">
      <c r="AA5315" s="33"/>
      <c r="AB5315" s="33"/>
      <c r="AC5315" s="33"/>
      <c r="AN5315" s="89"/>
      <c r="BL5315" s="42"/>
      <c r="BV5315" s="42"/>
      <c r="BW5315" s="42"/>
      <c r="CY5315" s="19">
        <v>0</v>
      </c>
      <c r="CZ5315" s="19">
        <v>0</v>
      </c>
      <c r="DA5315" s="19">
        <f t="shared" si="136"/>
        <v>0</v>
      </c>
    </row>
    <row r="5316" spans="27:105" x14ac:dyDescent="0.35">
      <c r="AA5316" s="33"/>
      <c r="AB5316" s="33"/>
      <c r="AC5316" s="33"/>
      <c r="AN5316" s="89"/>
      <c r="BL5316" s="42"/>
      <c r="BV5316" s="42"/>
      <c r="BW5316" s="42"/>
      <c r="CY5316" s="19">
        <v>0</v>
      </c>
      <c r="CZ5316" s="19">
        <v>0</v>
      </c>
      <c r="DA5316" s="19">
        <f t="shared" si="136"/>
        <v>0</v>
      </c>
    </row>
    <row r="5317" spans="27:105" x14ac:dyDescent="0.35">
      <c r="AA5317" s="33"/>
      <c r="AB5317" s="33"/>
      <c r="AC5317" s="33"/>
      <c r="AN5317" s="89"/>
      <c r="BL5317" s="42"/>
      <c r="BV5317" s="42"/>
      <c r="BW5317" s="42"/>
      <c r="CY5317" s="19">
        <v>0</v>
      </c>
      <c r="CZ5317" s="19">
        <v>0</v>
      </c>
      <c r="DA5317" s="19">
        <f t="shared" si="136"/>
        <v>0</v>
      </c>
    </row>
    <row r="5318" spans="27:105" x14ac:dyDescent="0.35">
      <c r="AA5318" s="33"/>
      <c r="AB5318" s="33"/>
      <c r="AC5318" s="33"/>
      <c r="AN5318" s="89"/>
      <c r="BL5318" s="42"/>
      <c r="BV5318" s="42"/>
      <c r="BW5318" s="42"/>
      <c r="CY5318" s="19">
        <v>0</v>
      </c>
      <c r="CZ5318" s="19">
        <v>0</v>
      </c>
      <c r="DA5318" s="19">
        <f t="shared" ref="DA5318:DA5381" si="137">CY5318-CZ5318</f>
        <v>0</v>
      </c>
    </row>
    <row r="5319" spans="27:105" x14ac:dyDescent="0.35">
      <c r="AA5319" s="33"/>
      <c r="AB5319" s="33"/>
      <c r="AC5319" s="33"/>
      <c r="AN5319" s="89"/>
      <c r="BL5319" s="42"/>
      <c r="BV5319" s="42"/>
      <c r="BW5319" s="42"/>
      <c r="CY5319" s="19">
        <v>0</v>
      </c>
      <c r="CZ5319" s="19">
        <v>338.48749787000003</v>
      </c>
      <c r="DA5319" s="19">
        <f t="shared" si="137"/>
        <v>-338.48749787000003</v>
      </c>
    </row>
    <row r="5320" spans="27:105" x14ac:dyDescent="0.35">
      <c r="AA5320" s="33"/>
      <c r="AB5320" s="33"/>
      <c r="AC5320" s="33"/>
      <c r="AN5320" s="89"/>
      <c r="BL5320" s="42"/>
      <c r="BV5320" s="42"/>
      <c r="BW5320" s="42"/>
      <c r="CY5320" s="19">
        <v>0</v>
      </c>
      <c r="CZ5320" s="19">
        <v>0</v>
      </c>
      <c r="DA5320" s="19">
        <f t="shared" si="137"/>
        <v>0</v>
      </c>
    </row>
    <row r="5321" spans="27:105" x14ac:dyDescent="0.35">
      <c r="AA5321" s="33"/>
      <c r="AB5321" s="33"/>
      <c r="AC5321" s="33"/>
      <c r="AN5321" s="89"/>
      <c r="BL5321" s="42"/>
      <c r="BV5321" s="42"/>
      <c r="BW5321" s="42"/>
      <c r="CY5321" s="19">
        <v>0</v>
      </c>
      <c r="CZ5321" s="19">
        <v>0</v>
      </c>
      <c r="DA5321" s="19">
        <f t="shared" si="137"/>
        <v>0</v>
      </c>
    </row>
    <row r="5322" spans="27:105" x14ac:dyDescent="0.35">
      <c r="AA5322" s="33"/>
      <c r="AB5322" s="33"/>
      <c r="AC5322" s="33"/>
      <c r="AN5322" s="89"/>
      <c r="BL5322" s="42"/>
      <c r="BV5322" s="42"/>
      <c r="BW5322" s="42"/>
      <c r="CY5322" s="19">
        <v>0</v>
      </c>
      <c r="CZ5322" s="19">
        <v>2454.80809593</v>
      </c>
      <c r="DA5322" s="19">
        <f t="shared" si="137"/>
        <v>-2454.80809593</v>
      </c>
    </row>
    <row r="5323" spans="27:105" x14ac:dyDescent="0.35">
      <c r="AA5323" s="33"/>
      <c r="AB5323" s="33"/>
      <c r="AC5323" s="33"/>
      <c r="AN5323" s="89"/>
      <c r="BL5323" s="42"/>
      <c r="BV5323" s="42"/>
      <c r="BW5323" s="42"/>
      <c r="CY5323" s="19">
        <v>0</v>
      </c>
      <c r="CZ5323" s="19">
        <v>2408.87822766</v>
      </c>
      <c r="DA5323" s="19">
        <f t="shared" si="137"/>
        <v>-2408.87822766</v>
      </c>
    </row>
    <row r="5324" spans="27:105" x14ac:dyDescent="0.35">
      <c r="AA5324" s="33"/>
      <c r="AB5324" s="33"/>
      <c r="AC5324" s="33"/>
      <c r="AN5324" s="89"/>
      <c r="BL5324" s="42"/>
      <c r="BV5324" s="42"/>
      <c r="BW5324" s="42"/>
      <c r="CY5324" s="19">
        <v>0</v>
      </c>
      <c r="CZ5324" s="19">
        <v>3000</v>
      </c>
      <c r="DA5324" s="19">
        <f t="shared" si="137"/>
        <v>-3000</v>
      </c>
    </row>
    <row r="5325" spans="27:105" x14ac:dyDescent="0.35">
      <c r="AA5325" s="33"/>
      <c r="AB5325" s="33"/>
      <c r="AC5325" s="33"/>
      <c r="AN5325" s="89"/>
      <c r="BL5325" s="42"/>
      <c r="BV5325" s="42"/>
      <c r="BW5325" s="42"/>
      <c r="CY5325" s="19">
        <v>0</v>
      </c>
      <c r="CZ5325" s="19">
        <v>2232.60878723</v>
      </c>
      <c r="DA5325" s="19">
        <f t="shared" si="137"/>
        <v>-2232.60878723</v>
      </c>
    </row>
    <row r="5326" spans="27:105" x14ac:dyDescent="0.35">
      <c r="AA5326" s="33"/>
      <c r="AB5326" s="33"/>
      <c r="AC5326" s="33"/>
      <c r="AN5326" s="89"/>
      <c r="BL5326" s="42"/>
      <c r="BV5326" s="42"/>
      <c r="BW5326" s="42"/>
      <c r="CY5326" s="19">
        <v>0</v>
      </c>
      <c r="CZ5326" s="19">
        <v>0</v>
      </c>
      <c r="DA5326" s="19">
        <f t="shared" si="137"/>
        <v>0</v>
      </c>
    </row>
    <row r="5327" spans="27:105" x14ac:dyDescent="0.35">
      <c r="AA5327" s="33"/>
      <c r="AB5327" s="33"/>
      <c r="AC5327" s="33"/>
      <c r="AN5327" s="89"/>
      <c r="BL5327" s="42"/>
      <c r="BV5327" s="42"/>
      <c r="BW5327" s="42"/>
      <c r="CY5327" s="19">
        <v>0</v>
      </c>
      <c r="CZ5327" s="19">
        <v>0</v>
      </c>
      <c r="DA5327" s="19">
        <f t="shared" si="137"/>
        <v>0</v>
      </c>
    </row>
    <row r="5328" spans="27:105" x14ac:dyDescent="0.35">
      <c r="AA5328" s="33"/>
      <c r="AB5328" s="33"/>
      <c r="AC5328" s="33"/>
      <c r="AN5328" s="89"/>
      <c r="BL5328" s="42"/>
      <c r="BV5328" s="42"/>
      <c r="BW5328" s="42"/>
      <c r="CY5328" s="19">
        <v>0</v>
      </c>
      <c r="CZ5328" s="19">
        <v>0</v>
      </c>
      <c r="DA5328" s="19">
        <f t="shared" si="137"/>
        <v>0</v>
      </c>
    </row>
    <row r="5329" spans="27:105" x14ac:dyDescent="0.35">
      <c r="AA5329" s="33"/>
      <c r="AB5329" s="33"/>
      <c r="AC5329" s="33"/>
      <c r="AN5329" s="89"/>
      <c r="BL5329" s="42"/>
      <c r="BV5329" s="42"/>
      <c r="BW5329" s="42"/>
      <c r="CY5329" s="19">
        <v>0</v>
      </c>
      <c r="CZ5329" s="19">
        <v>0</v>
      </c>
      <c r="DA5329" s="19">
        <f t="shared" si="137"/>
        <v>0</v>
      </c>
    </row>
    <row r="5330" spans="27:105" x14ac:dyDescent="0.35">
      <c r="AA5330" s="33"/>
      <c r="AB5330" s="33"/>
      <c r="AC5330" s="33"/>
      <c r="AN5330" s="89"/>
      <c r="BL5330" s="42"/>
      <c r="BV5330" s="42"/>
      <c r="BW5330" s="42"/>
      <c r="CY5330" s="19">
        <v>0</v>
      </c>
      <c r="CZ5330" s="19">
        <v>0</v>
      </c>
      <c r="DA5330" s="19">
        <f t="shared" si="137"/>
        <v>0</v>
      </c>
    </row>
    <row r="5331" spans="27:105" x14ac:dyDescent="0.35">
      <c r="AA5331" s="33"/>
      <c r="AB5331" s="33"/>
      <c r="AC5331" s="33"/>
      <c r="AN5331" s="89"/>
      <c r="BL5331" s="42"/>
      <c r="BV5331" s="42"/>
      <c r="BW5331" s="42"/>
      <c r="CY5331" s="19">
        <v>1425.06264255</v>
      </c>
      <c r="CZ5331" s="19">
        <v>0</v>
      </c>
      <c r="DA5331" s="19">
        <f t="shared" si="137"/>
        <v>1425.06264255</v>
      </c>
    </row>
    <row r="5332" spans="27:105" x14ac:dyDescent="0.35">
      <c r="AA5332" s="33"/>
      <c r="AB5332" s="33"/>
      <c r="AC5332" s="33"/>
      <c r="AN5332" s="89"/>
      <c r="BL5332" s="42"/>
      <c r="BV5332" s="42"/>
      <c r="BW5332" s="42"/>
      <c r="CY5332" s="19">
        <v>0</v>
      </c>
      <c r="CZ5332" s="19">
        <v>0</v>
      </c>
      <c r="DA5332" s="19">
        <f t="shared" si="137"/>
        <v>0</v>
      </c>
    </row>
    <row r="5333" spans="27:105" x14ac:dyDescent="0.35">
      <c r="AA5333" s="33"/>
      <c r="AB5333" s="33"/>
      <c r="AC5333" s="33"/>
      <c r="AN5333" s="89"/>
      <c r="BL5333" s="42"/>
      <c r="BV5333" s="42"/>
      <c r="BW5333" s="42"/>
      <c r="CY5333" s="19">
        <v>0</v>
      </c>
      <c r="CZ5333" s="19">
        <v>0</v>
      </c>
      <c r="DA5333" s="19">
        <f t="shared" si="137"/>
        <v>0</v>
      </c>
    </row>
    <row r="5334" spans="27:105" x14ac:dyDescent="0.35">
      <c r="AA5334" s="33"/>
      <c r="AB5334" s="33"/>
      <c r="AC5334" s="33"/>
      <c r="AN5334" s="89"/>
      <c r="BL5334" s="42"/>
      <c r="BV5334" s="42"/>
      <c r="BW5334" s="42"/>
      <c r="CY5334" s="19">
        <v>2359.4612127700002</v>
      </c>
      <c r="CZ5334" s="19">
        <v>0</v>
      </c>
      <c r="DA5334" s="19">
        <f t="shared" si="137"/>
        <v>2359.4612127700002</v>
      </c>
    </row>
    <row r="5335" spans="27:105" x14ac:dyDescent="0.35">
      <c r="AA5335" s="33"/>
      <c r="AB5335" s="33"/>
      <c r="AC5335" s="33"/>
      <c r="AN5335" s="89"/>
      <c r="BL5335" s="42"/>
      <c r="BV5335" s="42"/>
      <c r="BW5335" s="42"/>
      <c r="CY5335" s="19">
        <v>0</v>
      </c>
      <c r="CZ5335" s="19">
        <v>0</v>
      </c>
      <c r="DA5335" s="19">
        <f t="shared" si="137"/>
        <v>0</v>
      </c>
    </row>
    <row r="5336" spans="27:105" x14ac:dyDescent="0.35">
      <c r="AA5336" s="33"/>
      <c r="AB5336" s="33"/>
      <c r="AC5336" s="33"/>
      <c r="AN5336" s="89"/>
      <c r="BL5336" s="42"/>
      <c r="BV5336" s="42"/>
      <c r="BW5336" s="42"/>
      <c r="CY5336" s="19">
        <v>0</v>
      </c>
      <c r="CZ5336" s="19">
        <v>0</v>
      </c>
      <c r="DA5336" s="19">
        <f t="shared" si="137"/>
        <v>0</v>
      </c>
    </row>
    <row r="5337" spans="27:105" x14ac:dyDescent="0.35">
      <c r="AA5337" s="33"/>
      <c r="AB5337" s="33"/>
      <c r="AC5337" s="33"/>
      <c r="AN5337" s="89"/>
      <c r="BL5337" s="42"/>
      <c r="BV5337" s="42"/>
      <c r="BW5337" s="42"/>
      <c r="CY5337" s="19">
        <v>2692.1734297899998</v>
      </c>
      <c r="CZ5337" s="19">
        <v>0</v>
      </c>
      <c r="DA5337" s="19">
        <f t="shared" si="137"/>
        <v>2692.1734297899998</v>
      </c>
    </row>
    <row r="5338" spans="27:105" x14ac:dyDescent="0.35">
      <c r="AA5338" s="33"/>
      <c r="AB5338" s="33"/>
      <c r="AC5338" s="33"/>
      <c r="AN5338" s="89"/>
      <c r="BL5338" s="42"/>
      <c r="BV5338" s="42"/>
      <c r="BW5338" s="42"/>
      <c r="CY5338" s="19">
        <v>123.30271489</v>
      </c>
      <c r="CZ5338" s="19">
        <v>0</v>
      </c>
      <c r="DA5338" s="19">
        <f t="shared" si="137"/>
        <v>123.30271489</v>
      </c>
    </row>
    <row r="5339" spans="27:105" x14ac:dyDescent="0.35">
      <c r="AA5339" s="33"/>
      <c r="AB5339" s="33"/>
      <c r="AC5339" s="33"/>
      <c r="AN5339" s="89"/>
      <c r="BL5339" s="42"/>
      <c r="BV5339" s="42"/>
      <c r="BW5339" s="42"/>
      <c r="CY5339" s="19">
        <v>3000</v>
      </c>
      <c r="CZ5339" s="19">
        <v>0</v>
      </c>
      <c r="DA5339" s="19">
        <f t="shared" si="137"/>
        <v>3000</v>
      </c>
    </row>
    <row r="5340" spans="27:105" x14ac:dyDescent="0.35">
      <c r="AA5340" s="33"/>
      <c r="AB5340" s="33"/>
      <c r="AC5340" s="33"/>
      <c r="AN5340" s="89"/>
      <c r="BL5340" s="42"/>
      <c r="BV5340" s="42"/>
      <c r="BW5340" s="42"/>
      <c r="CY5340" s="19">
        <v>0</v>
      </c>
      <c r="CZ5340" s="19">
        <v>0</v>
      </c>
      <c r="DA5340" s="19">
        <f t="shared" si="137"/>
        <v>0</v>
      </c>
    </row>
    <row r="5341" spans="27:105" x14ac:dyDescent="0.35">
      <c r="AA5341" s="33"/>
      <c r="AB5341" s="33"/>
      <c r="AC5341" s="33"/>
      <c r="AN5341" s="89"/>
      <c r="BL5341" s="42"/>
      <c r="BV5341" s="42"/>
      <c r="BW5341" s="42"/>
      <c r="CY5341" s="19">
        <v>0</v>
      </c>
      <c r="CZ5341" s="19">
        <v>0</v>
      </c>
      <c r="DA5341" s="19">
        <f t="shared" si="137"/>
        <v>0</v>
      </c>
    </row>
    <row r="5342" spans="27:105" x14ac:dyDescent="0.35">
      <c r="AA5342" s="33"/>
      <c r="AB5342" s="33"/>
      <c r="AC5342" s="33"/>
      <c r="AN5342" s="89"/>
      <c r="BL5342" s="42"/>
      <c r="BV5342" s="42"/>
      <c r="BW5342" s="42"/>
      <c r="CY5342" s="19">
        <v>0</v>
      </c>
      <c r="CZ5342" s="19">
        <v>0</v>
      </c>
      <c r="DA5342" s="19">
        <f t="shared" si="137"/>
        <v>0</v>
      </c>
    </row>
    <row r="5343" spans="27:105" x14ac:dyDescent="0.35">
      <c r="AA5343" s="33"/>
      <c r="AB5343" s="33"/>
      <c r="AC5343" s="33"/>
      <c r="AN5343" s="89"/>
      <c r="BL5343" s="42"/>
      <c r="BV5343" s="42"/>
      <c r="BW5343" s="42"/>
      <c r="CY5343" s="19">
        <v>0</v>
      </c>
      <c r="CZ5343" s="19">
        <v>0</v>
      </c>
      <c r="DA5343" s="19">
        <f t="shared" si="137"/>
        <v>0</v>
      </c>
    </row>
    <row r="5344" spans="27:105" x14ac:dyDescent="0.35">
      <c r="AA5344" s="33"/>
      <c r="AB5344" s="33"/>
      <c r="AC5344" s="33"/>
      <c r="AN5344" s="89"/>
      <c r="BL5344" s="42"/>
      <c r="BV5344" s="42"/>
      <c r="BW5344" s="42"/>
      <c r="CY5344" s="19">
        <v>0</v>
      </c>
      <c r="CZ5344" s="19">
        <v>0</v>
      </c>
      <c r="DA5344" s="19">
        <f t="shared" si="137"/>
        <v>0</v>
      </c>
    </row>
    <row r="5345" spans="27:105" x14ac:dyDescent="0.35">
      <c r="AA5345" s="33"/>
      <c r="AB5345" s="33"/>
      <c r="AC5345" s="33"/>
      <c r="AN5345" s="89"/>
      <c r="BL5345" s="42"/>
      <c r="BV5345" s="42"/>
      <c r="BW5345" s="42"/>
      <c r="CY5345" s="19">
        <v>0</v>
      </c>
      <c r="CZ5345" s="19">
        <v>739.14269787000001</v>
      </c>
      <c r="DA5345" s="19">
        <f t="shared" si="137"/>
        <v>-739.14269787000001</v>
      </c>
    </row>
    <row r="5346" spans="27:105" x14ac:dyDescent="0.35">
      <c r="AA5346" s="33"/>
      <c r="AB5346" s="33"/>
      <c r="AC5346" s="33"/>
      <c r="AN5346" s="89"/>
      <c r="BL5346" s="42"/>
      <c r="BV5346" s="42"/>
      <c r="BW5346" s="42"/>
      <c r="CY5346" s="19">
        <v>0</v>
      </c>
      <c r="CZ5346" s="19">
        <v>2134.2314562299998</v>
      </c>
      <c r="DA5346" s="19">
        <f t="shared" si="137"/>
        <v>-2134.2314562299998</v>
      </c>
    </row>
    <row r="5347" spans="27:105" x14ac:dyDescent="0.35">
      <c r="AA5347" s="33"/>
      <c r="AB5347" s="33"/>
      <c r="AC5347" s="33"/>
      <c r="AN5347" s="89"/>
      <c r="BL5347" s="42"/>
      <c r="BV5347" s="42"/>
      <c r="BW5347" s="42"/>
      <c r="CY5347" s="19">
        <v>0</v>
      </c>
      <c r="CZ5347" s="19">
        <v>2659.8363276599998</v>
      </c>
      <c r="DA5347" s="19">
        <f t="shared" si="137"/>
        <v>-2659.8363276599998</v>
      </c>
    </row>
    <row r="5348" spans="27:105" x14ac:dyDescent="0.35">
      <c r="AA5348" s="33"/>
      <c r="AB5348" s="33"/>
      <c r="AC5348" s="33"/>
      <c r="AN5348" s="89"/>
      <c r="BL5348" s="42"/>
      <c r="BV5348" s="42"/>
      <c r="BW5348" s="42"/>
      <c r="CY5348" s="19">
        <v>0</v>
      </c>
      <c r="CZ5348" s="19">
        <v>1901.57212693</v>
      </c>
      <c r="DA5348" s="19">
        <f t="shared" si="137"/>
        <v>-1901.57212693</v>
      </c>
    </row>
    <row r="5349" spans="27:105" x14ac:dyDescent="0.35">
      <c r="AA5349" s="33"/>
      <c r="AB5349" s="33"/>
      <c r="AC5349" s="33"/>
      <c r="AN5349" s="89"/>
      <c r="BL5349" s="42"/>
      <c r="BV5349" s="42"/>
      <c r="BW5349" s="42"/>
      <c r="CY5349" s="19">
        <v>0</v>
      </c>
      <c r="CZ5349" s="19">
        <v>3000</v>
      </c>
      <c r="DA5349" s="19">
        <f t="shared" si="137"/>
        <v>-3000</v>
      </c>
    </row>
    <row r="5350" spans="27:105" x14ac:dyDescent="0.35">
      <c r="AA5350" s="33"/>
      <c r="AB5350" s="33"/>
      <c r="AC5350" s="33"/>
      <c r="AN5350" s="89"/>
      <c r="BL5350" s="42"/>
      <c r="BV5350" s="42"/>
      <c r="BW5350" s="42"/>
      <c r="CY5350" s="19">
        <v>0</v>
      </c>
      <c r="CZ5350" s="19">
        <v>0</v>
      </c>
      <c r="DA5350" s="19">
        <f t="shared" si="137"/>
        <v>0</v>
      </c>
    </row>
    <row r="5351" spans="27:105" x14ac:dyDescent="0.35">
      <c r="AA5351" s="33"/>
      <c r="AB5351" s="33"/>
      <c r="AC5351" s="33"/>
      <c r="AN5351" s="89"/>
      <c r="BL5351" s="42"/>
      <c r="BV5351" s="42"/>
      <c r="BW5351" s="42"/>
      <c r="CY5351" s="19">
        <v>0</v>
      </c>
      <c r="CZ5351" s="19">
        <v>0</v>
      </c>
      <c r="DA5351" s="19">
        <f t="shared" si="137"/>
        <v>0</v>
      </c>
    </row>
    <row r="5352" spans="27:105" x14ac:dyDescent="0.35">
      <c r="AA5352" s="33"/>
      <c r="AB5352" s="33"/>
      <c r="AC5352" s="33"/>
      <c r="AN5352" s="89"/>
      <c r="BL5352" s="42"/>
      <c r="BV5352" s="42"/>
      <c r="BW5352" s="42"/>
      <c r="CY5352" s="19">
        <v>0</v>
      </c>
      <c r="CZ5352" s="19">
        <v>0</v>
      </c>
      <c r="DA5352" s="19">
        <f t="shared" si="137"/>
        <v>0</v>
      </c>
    </row>
    <row r="5353" spans="27:105" x14ac:dyDescent="0.35">
      <c r="AA5353" s="33"/>
      <c r="AB5353" s="33"/>
      <c r="AC5353" s="33"/>
      <c r="AN5353" s="89"/>
      <c r="BL5353" s="42"/>
      <c r="BV5353" s="42"/>
      <c r="BW5353" s="42"/>
      <c r="CY5353" s="19">
        <v>0</v>
      </c>
      <c r="CZ5353" s="19">
        <v>0</v>
      </c>
      <c r="DA5353" s="19">
        <f t="shared" si="137"/>
        <v>0</v>
      </c>
    </row>
    <row r="5354" spans="27:105" x14ac:dyDescent="0.35">
      <c r="AA5354" s="33"/>
      <c r="AB5354" s="33"/>
      <c r="AC5354" s="33"/>
      <c r="AN5354" s="89"/>
      <c r="BL5354" s="42"/>
      <c r="BV5354" s="42"/>
      <c r="BW5354" s="42"/>
      <c r="CY5354" s="19">
        <v>0</v>
      </c>
      <c r="CZ5354" s="19">
        <v>0</v>
      </c>
      <c r="DA5354" s="19">
        <f t="shared" si="137"/>
        <v>0</v>
      </c>
    </row>
    <row r="5355" spans="27:105" x14ac:dyDescent="0.35">
      <c r="AA5355" s="33"/>
      <c r="AB5355" s="33"/>
      <c r="AC5355" s="33"/>
      <c r="AN5355" s="89"/>
      <c r="BL5355" s="42"/>
      <c r="BV5355" s="42"/>
      <c r="BW5355" s="42"/>
      <c r="CY5355" s="19">
        <v>825.41724254999997</v>
      </c>
      <c r="CZ5355" s="19">
        <v>0</v>
      </c>
      <c r="DA5355" s="19">
        <f t="shared" si="137"/>
        <v>825.41724254999997</v>
      </c>
    </row>
    <row r="5356" spans="27:105" x14ac:dyDescent="0.35">
      <c r="AA5356" s="33"/>
      <c r="AB5356" s="33"/>
      <c r="AC5356" s="33"/>
      <c r="AN5356" s="89"/>
      <c r="BL5356" s="42"/>
      <c r="BV5356" s="42"/>
      <c r="BW5356" s="42"/>
      <c r="CY5356" s="19">
        <v>1242.9301234</v>
      </c>
      <c r="CZ5356" s="19">
        <v>0</v>
      </c>
      <c r="DA5356" s="19">
        <f t="shared" si="137"/>
        <v>1242.9301234</v>
      </c>
    </row>
    <row r="5357" spans="27:105" x14ac:dyDescent="0.35">
      <c r="AA5357" s="33"/>
      <c r="AB5357" s="33"/>
      <c r="AC5357" s="33"/>
      <c r="AN5357" s="89"/>
      <c r="BL5357" s="42"/>
      <c r="BV5357" s="42"/>
      <c r="BW5357" s="42"/>
      <c r="CY5357" s="19">
        <v>1307.3259276599999</v>
      </c>
      <c r="CZ5357" s="19">
        <v>0</v>
      </c>
      <c r="DA5357" s="19">
        <f t="shared" si="137"/>
        <v>1307.3259276599999</v>
      </c>
    </row>
    <row r="5358" spans="27:105" x14ac:dyDescent="0.35">
      <c r="AA5358" s="33"/>
      <c r="AB5358" s="33"/>
      <c r="AC5358" s="33"/>
      <c r="AN5358" s="89"/>
      <c r="BL5358" s="42"/>
      <c r="BV5358" s="42"/>
      <c r="BW5358" s="42"/>
      <c r="CY5358" s="19">
        <v>1289.1572127699999</v>
      </c>
      <c r="CZ5358" s="19">
        <v>0</v>
      </c>
      <c r="DA5358" s="19">
        <f t="shared" si="137"/>
        <v>1289.1572127699999</v>
      </c>
    </row>
    <row r="5359" spans="27:105" x14ac:dyDescent="0.35">
      <c r="AA5359" s="33"/>
      <c r="AB5359" s="33"/>
      <c r="AC5359" s="33"/>
      <c r="AN5359" s="89"/>
      <c r="BL5359" s="42"/>
      <c r="BV5359" s="42"/>
      <c r="BW5359" s="42"/>
      <c r="CY5359" s="19">
        <v>1070.89331915</v>
      </c>
      <c r="CZ5359" s="19">
        <v>0</v>
      </c>
      <c r="DA5359" s="19">
        <f t="shared" si="137"/>
        <v>1070.89331915</v>
      </c>
    </row>
    <row r="5360" spans="27:105" x14ac:dyDescent="0.35">
      <c r="AA5360" s="33"/>
      <c r="AB5360" s="33"/>
      <c r="AC5360" s="33"/>
      <c r="AN5360" s="89"/>
      <c r="BL5360" s="42"/>
      <c r="BV5360" s="42"/>
      <c r="BW5360" s="42"/>
      <c r="CY5360" s="19">
        <v>701.13005106000003</v>
      </c>
      <c r="CZ5360" s="19">
        <v>0</v>
      </c>
      <c r="DA5360" s="19">
        <f t="shared" si="137"/>
        <v>701.13005106000003</v>
      </c>
    </row>
    <row r="5361" spans="27:105" x14ac:dyDescent="0.35">
      <c r="AA5361" s="33"/>
      <c r="AB5361" s="33"/>
      <c r="AC5361" s="33"/>
      <c r="AN5361" s="89"/>
      <c r="BL5361" s="42"/>
      <c r="BV5361" s="42"/>
      <c r="BW5361" s="42"/>
      <c r="CY5361" s="19">
        <v>0</v>
      </c>
      <c r="CZ5361" s="19">
        <v>0</v>
      </c>
      <c r="DA5361" s="19">
        <f t="shared" si="137"/>
        <v>0</v>
      </c>
    </row>
    <row r="5362" spans="27:105" x14ac:dyDescent="0.35">
      <c r="AA5362" s="33"/>
      <c r="AB5362" s="33"/>
      <c r="AC5362" s="33"/>
      <c r="AN5362" s="89"/>
      <c r="BL5362" s="42"/>
      <c r="BV5362" s="42"/>
      <c r="BW5362" s="42"/>
      <c r="CY5362" s="19">
        <v>545.97012766</v>
      </c>
      <c r="CZ5362" s="19">
        <v>0</v>
      </c>
      <c r="DA5362" s="19">
        <f t="shared" si="137"/>
        <v>545.97012766</v>
      </c>
    </row>
    <row r="5363" spans="27:105" x14ac:dyDescent="0.35">
      <c r="AA5363" s="33"/>
      <c r="AB5363" s="33"/>
      <c r="AC5363" s="33"/>
      <c r="AN5363" s="89"/>
      <c r="BL5363" s="42"/>
      <c r="BV5363" s="42"/>
      <c r="BW5363" s="42"/>
      <c r="CY5363" s="19">
        <v>1193.0382893599999</v>
      </c>
      <c r="CZ5363" s="19">
        <v>0</v>
      </c>
      <c r="DA5363" s="19">
        <f t="shared" si="137"/>
        <v>1193.0382893599999</v>
      </c>
    </row>
    <row r="5364" spans="27:105" x14ac:dyDescent="0.35">
      <c r="AA5364" s="33"/>
      <c r="AB5364" s="33"/>
      <c r="AC5364" s="33"/>
      <c r="AN5364" s="89"/>
      <c r="BL5364" s="42"/>
      <c r="BV5364" s="42"/>
      <c r="BW5364" s="42"/>
      <c r="CY5364" s="19">
        <v>1424.1377063800001</v>
      </c>
      <c r="CZ5364" s="19">
        <v>0</v>
      </c>
      <c r="DA5364" s="19">
        <f t="shared" si="137"/>
        <v>1424.1377063800001</v>
      </c>
    </row>
    <row r="5365" spans="27:105" x14ac:dyDescent="0.35">
      <c r="AA5365" s="33"/>
      <c r="AB5365" s="33"/>
      <c r="AC5365" s="33"/>
      <c r="AN5365" s="89"/>
      <c r="BL5365" s="42"/>
      <c r="BV5365" s="42"/>
      <c r="BW5365" s="42"/>
      <c r="CY5365" s="19">
        <v>0</v>
      </c>
      <c r="CZ5365" s="19">
        <v>0</v>
      </c>
      <c r="DA5365" s="19">
        <f t="shared" si="137"/>
        <v>0</v>
      </c>
    </row>
    <row r="5366" spans="27:105" x14ac:dyDescent="0.35">
      <c r="AA5366" s="33"/>
      <c r="AB5366" s="33"/>
      <c r="AC5366" s="33"/>
      <c r="AN5366" s="89"/>
      <c r="BL5366" s="42"/>
      <c r="BV5366" s="42"/>
      <c r="BW5366" s="42"/>
      <c r="CY5366" s="19">
        <v>0</v>
      </c>
      <c r="CZ5366" s="19">
        <v>0</v>
      </c>
      <c r="DA5366" s="19">
        <f t="shared" si="137"/>
        <v>0</v>
      </c>
    </row>
    <row r="5367" spans="27:105" x14ac:dyDescent="0.35">
      <c r="AA5367" s="33"/>
      <c r="AB5367" s="33"/>
      <c r="AC5367" s="33"/>
      <c r="AN5367" s="89"/>
      <c r="BL5367" s="42"/>
      <c r="BV5367" s="42"/>
      <c r="BW5367" s="42"/>
      <c r="CY5367" s="19">
        <v>0</v>
      </c>
      <c r="CZ5367" s="19">
        <v>0</v>
      </c>
      <c r="DA5367" s="19">
        <f t="shared" si="137"/>
        <v>0</v>
      </c>
    </row>
    <row r="5368" spans="27:105" x14ac:dyDescent="0.35">
      <c r="AA5368" s="33"/>
      <c r="AB5368" s="33"/>
      <c r="AC5368" s="33"/>
      <c r="AN5368" s="89"/>
      <c r="BL5368" s="42"/>
      <c r="BV5368" s="42"/>
      <c r="BW5368" s="42"/>
      <c r="CY5368" s="19">
        <v>0</v>
      </c>
      <c r="CZ5368" s="19">
        <v>1434.7826087000001</v>
      </c>
      <c r="DA5368" s="19">
        <f t="shared" si="137"/>
        <v>-1434.7826087000001</v>
      </c>
    </row>
    <row r="5369" spans="27:105" x14ac:dyDescent="0.35">
      <c r="AA5369" s="33"/>
      <c r="AB5369" s="33"/>
      <c r="AC5369" s="33"/>
      <c r="AN5369" s="89"/>
      <c r="BL5369" s="42"/>
      <c r="BV5369" s="42"/>
      <c r="BW5369" s="42"/>
      <c r="CY5369" s="19">
        <v>0</v>
      </c>
      <c r="CZ5369" s="19">
        <v>0</v>
      </c>
      <c r="DA5369" s="19">
        <f t="shared" si="137"/>
        <v>0</v>
      </c>
    </row>
    <row r="5370" spans="27:105" x14ac:dyDescent="0.35">
      <c r="AA5370" s="33"/>
      <c r="AB5370" s="33"/>
      <c r="AC5370" s="33"/>
      <c r="AN5370" s="89"/>
      <c r="BL5370" s="42"/>
      <c r="BV5370" s="42"/>
      <c r="BW5370" s="42"/>
      <c r="CY5370" s="19">
        <v>0</v>
      </c>
      <c r="CZ5370" s="19">
        <v>3000</v>
      </c>
      <c r="DA5370" s="19">
        <f t="shared" si="137"/>
        <v>-3000</v>
      </c>
    </row>
    <row r="5371" spans="27:105" x14ac:dyDescent="0.35">
      <c r="AA5371" s="33"/>
      <c r="AB5371" s="33"/>
      <c r="AC5371" s="33"/>
      <c r="AN5371" s="89"/>
      <c r="BL5371" s="42"/>
      <c r="BV5371" s="42"/>
      <c r="BW5371" s="42"/>
      <c r="CY5371" s="19">
        <v>0</v>
      </c>
      <c r="CZ5371" s="19">
        <v>0</v>
      </c>
      <c r="DA5371" s="19">
        <f t="shared" si="137"/>
        <v>0</v>
      </c>
    </row>
    <row r="5372" spans="27:105" x14ac:dyDescent="0.35">
      <c r="AA5372" s="33"/>
      <c r="AB5372" s="33"/>
      <c r="AC5372" s="33"/>
      <c r="AN5372" s="89"/>
      <c r="BL5372" s="42"/>
      <c r="BV5372" s="42"/>
      <c r="BW5372" s="42"/>
      <c r="CY5372" s="19">
        <v>0</v>
      </c>
      <c r="CZ5372" s="19">
        <v>3000</v>
      </c>
      <c r="DA5372" s="19">
        <f t="shared" si="137"/>
        <v>-3000</v>
      </c>
    </row>
    <row r="5373" spans="27:105" x14ac:dyDescent="0.35">
      <c r="AA5373" s="33"/>
      <c r="AB5373" s="33"/>
      <c r="AC5373" s="33"/>
      <c r="AN5373" s="89"/>
      <c r="BL5373" s="42"/>
      <c r="BV5373" s="42"/>
      <c r="BW5373" s="42"/>
      <c r="CY5373" s="19">
        <v>0</v>
      </c>
      <c r="CZ5373" s="19">
        <v>3000</v>
      </c>
      <c r="DA5373" s="19">
        <f t="shared" si="137"/>
        <v>-3000</v>
      </c>
    </row>
    <row r="5374" spans="27:105" x14ac:dyDescent="0.35">
      <c r="AA5374" s="33"/>
      <c r="AB5374" s="33"/>
      <c r="AC5374" s="33"/>
      <c r="AN5374" s="89"/>
      <c r="BL5374" s="42"/>
      <c r="BV5374" s="42"/>
      <c r="BW5374" s="42"/>
      <c r="CY5374" s="19">
        <v>0</v>
      </c>
      <c r="CZ5374" s="19">
        <v>0</v>
      </c>
      <c r="DA5374" s="19">
        <f t="shared" si="137"/>
        <v>0</v>
      </c>
    </row>
    <row r="5375" spans="27:105" x14ac:dyDescent="0.35">
      <c r="AA5375" s="33"/>
      <c r="AB5375" s="33"/>
      <c r="AC5375" s="33"/>
      <c r="AN5375" s="89"/>
      <c r="BL5375" s="42"/>
      <c r="BV5375" s="42"/>
      <c r="BW5375" s="42"/>
      <c r="CY5375" s="19">
        <v>0</v>
      </c>
      <c r="CZ5375" s="19">
        <v>0</v>
      </c>
      <c r="DA5375" s="19">
        <f t="shared" si="137"/>
        <v>0</v>
      </c>
    </row>
    <row r="5376" spans="27:105" x14ac:dyDescent="0.35">
      <c r="AA5376" s="33"/>
      <c r="AB5376" s="33"/>
      <c r="AC5376" s="33"/>
      <c r="AN5376" s="89"/>
      <c r="BL5376" s="42"/>
      <c r="BV5376" s="42"/>
      <c r="BW5376" s="42"/>
      <c r="CY5376" s="19">
        <v>0</v>
      </c>
      <c r="CZ5376" s="19">
        <v>0</v>
      </c>
      <c r="DA5376" s="19">
        <f t="shared" si="137"/>
        <v>0</v>
      </c>
    </row>
    <row r="5377" spans="27:105" x14ac:dyDescent="0.35">
      <c r="AA5377" s="33"/>
      <c r="AB5377" s="33"/>
      <c r="AC5377" s="33"/>
      <c r="AN5377" s="89"/>
      <c r="BL5377" s="42"/>
      <c r="BV5377" s="42"/>
      <c r="BW5377" s="42"/>
      <c r="CY5377" s="19">
        <v>0</v>
      </c>
      <c r="CZ5377" s="19">
        <v>0</v>
      </c>
      <c r="DA5377" s="19">
        <f t="shared" si="137"/>
        <v>0</v>
      </c>
    </row>
    <row r="5378" spans="27:105" x14ac:dyDescent="0.35">
      <c r="AA5378" s="33"/>
      <c r="AB5378" s="33"/>
      <c r="AC5378" s="33"/>
      <c r="AN5378" s="89"/>
      <c r="BL5378" s="42"/>
      <c r="BV5378" s="42"/>
      <c r="BW5378" s="42"/>
      <c r="CY5378" s="19">
        <v>0</v>
      </c>
      <c r="CZ5378" s="19">
        <v>0</v>
      </c>
      <c r="DA5378" s="19">
        <f t="shared" si="137"/>
        <v>0</v>
      </c>
    </row>
    <row r="5379" spans="27:105" x14ac:dyDescent="0.35">
      <c r="AA5379" s="33"/>
      <c r="AB5379" s="33"/>
      <c r="AC5379" s="33"/>
      <c r="AN5379" s="89"/>
      <c r="BL5379" s="42"/>
      <c r="BV5379" s="42"/>
      <c r="BW5379" s="42"/>
      <c r="CY5379" s="19">
        <v>0</v>
      </c>
      <c r="CZ5379" s="19">
        <v>0</v>
      </c>
      <c r="DA5379" s="19">
        <f t="shared" si="137"/>
        <v>0</v>
      </c>
    </row>
    <row r="5380" spans="27:105" x14ac:dyDescent="0.35">
      <c r="AA5380" s="33"/>
      <c r="AB5380" s="33"/>
      <c r="AC5380" s="33"/>
      <c r="AN5380" s="89"/>
      <c r="BL5380" s="42"/>
      <c r="BV5380" s="42"/>
      <c r="BW5380" s="42"/>
      <c r="CY5380" s="19">
        <v>1257.6261234000001</v>
      </c>
      <c r="CZ5380" s="19">
        <v>0</v>
      </c>
      <c r="DA5380" s="19">
        <f t="shared" si="137"/>
        <v>1257.6261234000001</v>
      </c>
    </row>
    <row r="5381" spans="27:105" x14ac:dyDescent="0.35">
      <c r="AA5381" s="33"/>
      <c r="AB5381" s="33"/>
      <c r="AC5381" s="33"/>
      <c r="AN5381" s="89"/>
      <c r="BL5381" s="42"/>
      <c r="BV5381" s="42"/>
      <c r="BW5381" s="42"/>
      <c r="CY5381" s="19">
        <v>914.05332766000004</v>
      </c>
      <c r="CZ5381" s="19">
        <v>0</v>
      </c>
      <c r="DA5381" s="19">
        <f t="shared" si="137"/>
        <v>914.05332766000004</v>
      </c>
    </row>
    <row r="5382" spans="27:105" x14ac:dyDescent="0.35">
      <c r="AA5382" s="33"/>
      <c r="AB5382" s="33"/>
      <c r="AC5382" s="33"/>
      <c r="AN5382" s="89"/>
      <c r="BL5382" s="42"/>
      <c r="BV5382" s="42"/>
      <c r="BW5382" s="42"/>
      <c r="CY5382" s="19">
        <v>988.43261276999999</v>
      </c>
      <c r="CZ5382" s="19">
        <v>0</v>
      </c>
      <c r="DA5382" s="19">
        <f t="shared" ref="DA5382:DA5445" si="138">CY5382-CZ5382</f>
        <v>988.43261276999999</v>
      </c>
    </row>
    <row r="5383" spans="27:105" x14ac:dyDescent="0.35">
      <c r="AA5383" s="33"/>
      <c r="AB5383" s="33"/>
      <c r="AC5383" s="33"/>
      <c r="AN5383" s="89"/>
      <c r="BL5383" s="42"/>
      <c r="BV5383" s="42"/>
      <c r="BW5383" s="42"/>
      <c r="CY5383" s="19">
        <v>693.04811915000005</v>
      </c>
      <c r="CZ5383" s="19">
        <v>0</v>
      </c>
      <c r="DA5383" s="19">
        <f t="shared" si="138"/>
        <v>693.04811915000005</v>
      </c>
    </row>
    <row r="5384" spans="27:105" x14ac:dyDescent="0.35">
      <c r="AA5384" s="33"/>
      <c r="AB5384" s="33"/>
      <c r="AC5384" s="33"/>
      <c r="AN5384" s="89"/>
      <c r="BL5384" s="42"/>
      <c r="BV5384" s="42"/>
      <c r="BW5384" s="42"/>
      <c r="CY5384" s="19">
        <v>0</v>
      </c>
      <c r="CZ5384" s="19">
        <v>0</v>
      </c>
      <c r="DA5384" s="19">
        <f t="shared" si="138"/>
        <v>0</v>
      </c>
    </row>
    <row r="5385" spans="27:105" x14ac:dyDescent="0.35">
      <c r="AA5385" s="33"/>
      <c r="AB5385" s="33"/>
      <c r="AC5385" s="33"/>
      <c r="AN5385" s="89"/>
      <c r="BL5385" s="42"/>
      <c r="BV5385" s="42"/>
      <c r="BW5385" s="42"/>
      <c r="CY5385" s="19">
        <v>837.84222979000003</v>
      </c>
      <c r="CZ5385" s="19">
        <v>0</v>
      </c>
      <c r="DA5385" s="19">
        <f t="shared" si="138"/>
        <v>837.84222979000003</v>
      </c>
    </row>
    <row r="5386" spans="27:105" x14ac:dyDescent="0.35">
      <c r="AA5386" s="33"/>
      <c r="AB5386" s="33"/>
      <c r="AC5386" s="33"/>
      <c r="AN5386" s="89"/>
      <c r="BL5386" s="42"/>
      <c r="BV5386" s="42"/>
      <c r="BW5386" s="42"/>
      <c r="CY5386" s="19">
        <v>1134.81552766</v>
      </c>
      <c r="CZ5386" s="19">
        <v>0</v>
      </c>
      <c r="DA5386" s="19">
        <f t="shared" si="138"/>
        <v>1134.81552766</v>
      </c>
    </row>
    <row r="5387" spans="27:105" x14ac:dyDescent="0.35">
      <c r="AA5387" s="33"/>
      <c r="AB5387" s="33"/>
      <c r="AC5387" s="33"/>
      <c r="AN5387" s="89"/>
      <c r="BL5387" s="42"/>
      <c r="BV5387" s="42"/>
      <c r="BW5387" s="42"/>
      <c r="CY5387" s="19">
        <v>1730.5707753199999</v>
      </c>
      <c r="CZ5387" s="19">
        <v>0</v>
      </c>
      <c r="DA5387" s="19">
        <f t="shared" si="138"/>
        <v>1730.5707753199999</v>
      </c>
    </row>
    <row r="5388" spans="27:105" x14ac:dyDescent="0.35">
      <c r="AA5388" s="33"/>
      <c r="AB5388" s="33"/>
      <c r="AC5388" s="33"/>
      <c r="AN5388" s="89"/>
      <c r="BL5388" s="42"/>
      <c r="BV5388" s="42"/>
      <c r="BW5388" s="42"/>
      <c r="CY5388" s="19">
        <v>2043.61128426</v>
      </c>
      <c r="CZ5388" s="19">
        <v>0</v>
      </c>
      <c r="DA5388" s="19">
        <f t="shared" si="138"/>
        <v>2043.61128426</v>
      </c>
    </row>
    <row r="5389" spans="27:105" x14ac:dyDescent="0.35">
      <c r="AA5389" s="33"/>
      <c r="AB5389" s="33"/>
      <c r="AC5389" s="33"/>
      <c r="AN5389" s="89"/>
      <c r="BL5389" s="42"/>
      <c r="BV5389" s="42"/>
      <c r="BW5389" s="42"/>
      <c r="CY5389" s="19">
        <v>0</v>
      </c>
      <c r="CZ5389" s="19">
        <v>0</v>
      </c>
      <c r="DA5389" s="19">
        <f t="shared" si="138"/>
        <v>0</v>
      </c>
    </row>
    <row r="5390" spans="27:105" x14ac:dyDescent="0.35">
      <c r="AA5390" s="33"/>
      <c r="AB5390" s="33"/>
      <c r="AC5390" s="33"/>
      <c r="AN5390" s="89"/>
      <c r="BL5390" s="42"/>
      <c r="BV5390" s="42"/>
      <c r="BW5390" s="42"/>
      <c r="CY5390" s="19">
        <v>0</v>
      </c>
      <c r="CZ5390" s="19">
        <v>0</v>
      </c>
      <c r="DA5390" s="19">
        <f t="shared" si="138"/>
        <v>0</v>
      </c>
    </row>
    <row r="5391" spans="27:105" x14ac:dyDescent="0.35">
      <c r="AA5391" s="33"/>
      <c r="AB5391" s="33"/>
      <c r="AC5391" s="33"/>
      <c r="AN5391" s="89"/>
      <c r="BL5391" s="42"/>
      <c r="BV5391" s="42"/>
      <c r="BW5391" s="42"/>
      <c r="CY5391" s="19">
        <v>0</v>
      </c>
      <c r="CZ5391" s="19">
        <v>0</v>
      </c>
      <c r="DA5391" s="19">
        <f t="shared" si="138"/>
        <v>0</v>
      </c>
    </row>
    <row r="5392" spans="27:105" x14ac:dyDescent="0.35">
      <c r="AA5392" s="33"/>
      <c r="AB5392" s="33"/>
      <c r="AC5392" s="33"/>
      <c r="AN5392" s="89"/>
      <c r="BL5392" s="42"/>
      <c r="BV5392" s="42"/>
      <c r="BW5392" s="42"/>
      <c r="CY5392" s="19">
        <v>0</v>
      </c>
      <c r="CZ5392" s="19">
        <v>3000</v>
      </c>
      <c r="DA5392" s="19">
        <f t="shared" si="138"/>
        <v>-3000</v>
      </c>
    </row>
    <row r="5393" spans="27:105" x14ac:dyDescent="0.35">
      <c r="AA5393" s="33"/>
      <c r="AB5393" s="33"/>
      <c r="AC5393" s="33"/>
      <c r="AN5393" s="89"/>
      <c r="BL5393" s="42"/>
      <c r="BV5393" s="42"/>
      <c r="BW5393" s="42"/>
      <c r="CY5393" s="19">
        <v>0</v>
      </c>
      <c r="CZ5393" s="19">
        <v>0</v>
      </c>
      <c r="DA5393" s="19">
        <f t="shared" si="138"/>
        <v>0</v>
      </c>
    </row>
    <row r="5394" spans="27:105" x14ac:dyDescent="0.35">
      <c r="AA5394" s="33"/>
      <c r="AB5394" s="33"/>
      <c r="AC5394" s="33"/>
      <c r="AN5394" s="89"/>
      <c r="BL5394" s="42"/>
      <c r="BV5394" s="42"/>
      <c r="BW5394" s="42"/>
      <c r="CY5394" s="19">
        <v>0</v>
      </c>
      <c r="CZ5394" s="19">
        <v>3000</v>
      </c>
      <c r="DA5394" s="19">
        <f t="shared" si="138"/>
        <v>-3000</v>
      </c>
    </row>
    <row r="5395" spans="27:105" x14ac:dyDescent="0.35">
      <c r="AA5395" s="33"/>
      <c r="AB5395" s="33"/>
      <c r="AC5395" s="33"/>
      <c r="AN5395" s="89"/>
      <c r="BL5395" s="42"/>
      <c r="BV5395" s="42"/>
      <c r="BW5395" s="42"/>
      <c r="CY5395" s="19">
        <v>0</v>
      </c>
      <c r="CZ5395" s="19">
        <v>3000</v>
      </c>
      <c r="DA5395" s="19">
        <f t="shared" si="138"/>
        <v>-3000</v>
      </c>
    </row>
    <row r="5396" spans="27:105" x14ac:dyDescent="0.35">
      <c r="AA5396" s="33"/>
      <c r="AB5396" s="33"/>
      <c r="AC5396" s="33"/>
      <c r="AN5396" s="89"/>
      <c r="BL5396" s="42"/>
      <c r="BV5396" s="42"/>
      <c r="BW5396" s="42"/>
      <c r="CY5396" s="19">
        <v>0</v>
      </c>
      <c r="CZ5396" s="19">
        <v>789.49095745</v>
      </c>
      <c r="DA5396" s="19">
        <f t="shared" si="138"/>
        <v>-789.49095745</v>
      </c>
    </row>
    <row r="5397" spans="27:105" x14ac:dyDescent="0.35">
      <c r="AA5397" s="33"/>
      <c r="AB5397" s="33"/>
      <c r="AC5397" s="33"/>
      <c r="AN5397" s="89"/>
      <c r="BL5397" s="42"/>
      <c r="BV5397" s="42"/>
      <c r="BW5397" s="42"/>
      <c r="CY5397" s="19">
        <v>0</v>
      </c>
      <c r="CZ5397" s="19">
        <v>645.29165124999997</v>
      </c>
      <c r="DA5397" s="19">
        <f t="shared" si="138"/>
        <v>-645.29165124999997</v>
      </c>
    </row>
    <row r="5398" spans="27:105" x14ac:dyDescent="0.35">
      <c r="AA5398" s="33"/>
      <c r="AB5398" s="33"/>
      <c r="AC5398" s="33"/>
      <c r="AN5398" s="89"/>
      <c r="BL5398" s="42"/>
      <c r="BV5398" s="42"/>
      <c r="BW5398" s="42"/>
      <c r="CY5398" s="19">
        <v>0</v>
      </c>
      <c r="CZ5398" s="19">
        <v>0</v>
      </c>
      <c r="DA5398" s="19">
        <f t="shared" si="138"/>
        <v>0</v>
      </c>
    </row>
    <row r="5399" spans="27:105" x14ac:dyDescent="0.35">
      <c r="AA5399" s="33"/>
      <c r="AB5399" s="33"/>
      <c r="AC5399" s="33"/>
      <c r="AN5399" s="89"/>
      <c r="BL5399" s="42"/>
      <c r="BV5399" s="42"/>
      <c r="BW5399" s="42"/>
      <c r="CY5399" s="19">
        <v>0</v>
      </c>
      <c r="CZ5399" s="19">
        <v>0</v>
      </c>
      <c r="DA5399" s="19">
        <f t="shared" si="138"/>
        <v>0</v>
      </c>
    </row>
    <row r="5400" spans="27:105" x14ac:dyDescent="0.35">
      <c r="AA5400" s="33"/>
      <c r="AB5400" s="33"/>
      <c r="AC5400" s="33"/>
      <c r="AN5400" s="89"/>
      <c r="BL5400" s="42"/>
      <c r="BV5400" s="42"/>
      <c r="BW5400" s="42"/>
      <c r="CY5400" s="19">
        <v>3000</v>
      </c>
      <c r="CZ5400" s="19">
        <v>0</v>
      </c>
      <c r="DA5400" s="19">
        <f t="shared" si="138"/>
        <v>3000</v>
      </c>
    </row>
    <row r="5401" spans="27:105" x14ac:dyDescent="0.35">
      <c r="AA5401" s="33"/>
      <c r="AB5401" s="33"/>
      <c r="AC5401" s="33"/>
      <c r="AN5401" s="89"/>
      <c r="BL5401" s="42"/>
      <c r="BV5401" s="42"/>
      <c r="BW5401" s="42"/>
      <c r="CY5401" s="19">
        <v>0</v>
      </c>
      <c r="CZ5401" s="19">
        <v>0</v>
      </c>
      <c r="DA5401" s="19">
        <f t="shared" si="138"/>
        <v>0</v>
      </c>
    </row>
    <row r="5402" spans="27:105" x14ac:dyDescent="0.35">
      <c r="AA5402" s="33"/>
      <c r="AB5402" s="33"/>
      <c r="AC5402" s="33"/>
      <c r="AN5402" s="89"/>
      <c r="BL5402" s="42"/>
      <c r="BV5402" s="42"/>
      <c r="BW5402" s="42"/>
      <c r="CY5402" s="19">
        <v>0</v>
      </c>
      <c r="CZ5402" s="19">
        <v>0</v>
      </c>
      <c r="DA5402" s="19">
        <f t="shared" si="138"/>
        <v>0</v>
      </c>
    </row>
    <row r="5403" spans="27:105" x14ac:dyDescent="0.35">
      <c r="AA5403" s="33"/>
      <c r="AB5403" s="33"/>
      <c r="AC5403" s="33"/>
      <c r="AN5403" s="89"/>
      <c r="BL5403" s="42"/>
      <c r="BV5403" s="42"/>
      <c r="BW5403" s="42"/>
      <c r="CY5403" s="19">
        <v>2631.1370766</v>
      </c>
      <c r="CZ5403" s="19">
        <v>0</v>
      </c>
      <c r="DA5403" s="19">
        <f t="shared" si="138"/>
        <v>2631.1370766</v>
      </c>
    </row>
    <row r="5404" spans="27:105" x14ac:dyDescent="0.35">
      <c r="AA5404" s="33"/>
      <c r="AB5404" s="33"/>
      <c r="AC5404" s="33"/>
      <c r="AN5404" s="89"/>
      <c r="BL5404" s="42"/>
      <c r="BV5404" s="42"/>
      <c r="BW5404" s="42"/>
      <c r="CY5404" s="19">
        <v>368.8629234</v>
      </c>
      <c r="CZ5404" s="19">
        <v>0</v>
      </c>
      <c r="DA5404" s="19">
        <f t="shared" si="138"/>
        <v>368.8629234</v>
      </c>
    </row>
    <row r="5405" spans="27:105" x14ac:dyDescent="0.35">
      <c r="AA5405" s="33"/>
      <c r="AB5405" s="33"/>
      <c r="AC5405" s="33"/>
      <c r="AN5405" s="89"/>
      <c r="BL5405" s="42"/>
      <c r="BV5405" s="42"/>
      <c r="BW5405" s="42"/>
      <c r="CY5405" s="19">
        <v>0</v>
      </c>
      <c r="CZ5405" s="19">
        <v>0</v>
      </c>
      <c r="DA5405" s="19">
        <f t="shared" si="138"/>
        <v>0</v>
      </c>
    </row>
    <row r="5406" spans="27:105" x14ac:dyDescent="0.35">
      <c r="AA5406" s="33"/>
      <c r="AB5406" s="33"/>
      <c r="AC5406" s="33"/>
      <c r="AN5406" s="89"/>
      <c r="BL5406" s="42"/>
      <c r="BV5406" s="42"/>
      <c r="BW5406" s="42"/>
      <c r="CY5406" s="19">
        <v>1091.78341277</v>
      </c>
      <c r="CZ5406" s="19">
        <v>0</v>
      </c>
      <c r="DA5406" s="19">
        <f t="shared" si="138"/>
        <v>1091.78341277</v>
      </c>
    </row>
    <row r="5407" spans="27:105" x14ac:dyDescent="0.35">
      <c r="AA5407" s="33"/>
      <c r="AB5407" s="33"/>
      <c r="AC5407" s="33"/>
      <c r="AN5407" s="89"/>
      <c r="BL5407" s="42"/>
      <c r="BV5407" s="42"/>
      <c r="BW5407" s="42"/>
      <c r="CY5407" s="19">
        <v>0</v>
      </c>
      <c r="CZ5407" s="19">
        <v>0</v>
      </c>
      <c r="DA5407" s="19">
        <f t="shared" si="138"/>
        <v>0</v>
      </c>
    </row>
    <row r="5408" spans="27:105" x14ac:dyDescent="0.35">
      <c r="AA5408" s="33"/>
      <c r="AB5408" s="33"/>
      <c r="AC5408" s="33"/>
      <c r="AN5408" s="89"/>
      <c r="BL5408" s="42"/>
      <c r="BV5408" s="42"/>
      <c r="BW5408" s="42"/>
      <c r="CY5408" s="19">
        <v>0</v>
      </c>
      <c r="CZ5408" s="19">
        <v>0</v>
      </c>
      <c r="DA5408" s="19">
        <f t="shared" si="138"/>
        <v>0</v>
      </c>
    </row>
    <row r="5409" spans="27:105" x14ac:dyDescent="0.35">
      <c r="AA5409" s="33"/>
      <c r="AB5409" s="33"/>
      <c r="AC5409" s="33"/>
      <c r="AN5409" s="89"/>
      <c r="BL5409" s="42"/>
      <c r="BV5409" s="42"/>
      <c r="BW5409" s="42"/>
      <c r="CY5409" s="19">
        <v>0</v>
      </c>
      <c r="CZ5409" s="19">
        <v>0</v>
      </c>
      <c r="DA5409" s="19">
        <f t="shared" si="138"/>
        <v>0</v>
      </c>
    </row>
    <row r="5410" spans="27:105" x14ac:dyDescent="0.35">
      <c r="AA5410" s="33"/>
      <c r="AB5410" s="33"/>
      <c r="AC5410" s="33"/>
      <c r="AN5410" s="89"/>
      <c r="BL5410" s="42"/>
      <c r="BV5410" s="42"/>
      <c r="BW5410" s="42"/>
      <c r="CY5410" s="19">
        <v>0</v>
      </c>
      <c r="CZ5410" s="19">
        <v>0</v>
      </c>
      <c r="DA5410" s="19">
        <f t="shared" si="138"/>
        <v>0</v>
      </c>
    </row>
    <row r="5411" spans="27:105" x14ac:dyDescent="0.35">
      <c r="AA5411" s="33"/>
      <c r="AB5411" s="33"/>
      <c r="AC5411" s="33"/>
      <c r="AN5411" s="89"/>
      <c r="BL5411" s="42"/>
      <c r="BV5411" s="42"/>
      <c r="BW5411" s="42"/>
      <c r="CY5411" s="19">
        <v>0</v>
      </c>
      <c r="CZ5411" s="19">
        <v>0</v>
      </c>
      <c r="DA5411" s="19">
        <f t="shared" si="138"/>
        <v>0</v>
      </c>
    </row>
    <row r="5412" spans="27:105" x14ac:dyDescent="0.35">
      <c r="AA5412" s="33"/>
      <c r="AB5412" s="33"/>
      <c r="AC5412" s="33"/>
      <c r="AN5412" s="89"/>
      <c r="BL5412" s="42"/>
      <c r="BV5412" s="42"/>
      <c r="BW5412" s="42"/>
      <c r="CY5412" s="19">
        <v>1268.8441170200001</v>
      </c>
      <c r="CZ5412" s="19">
        <v>0</v>
      </c>
      <c r="DA5412" s="19">
        <f t="shared" si="138"/>
        <v>1268.8441170200001</v>
      </c>
    </row>
    <row r="5413" spans="27:105" x14ac:dyDescent="0.35">
      <c r="AA5413" s="33"/>
      <c r="AB5413" s="33"/>
      <c r="AC5413" s="33"/>
      <c r="AN5413" s="89"/>
      <c r="BL5413" s="42"/>
      <c r="BV5413" s="42"/>
      <c r="BW5413" s="42"/>
      <c r="CY5413" s="19">
        <v>1239.3724702100001</v>
      </c>
      <c r="CZ5413" s="19">
        <v>0</v>
      </c>
      <c r="DA5413" s="19">
        <f t="shared" si="138"/>
        <v>1239.3724702100001</v>
      </c>
    </row>
    <row r="5414" spans="27:105" x14ac:dyDescent="0.35">
      <c r="AA5414" s="33"/>
      <c r="AB5414" s="33"/>
      <c r="AC5414" s="33"/>
      <c r="AN5414" s="89"/>
      <c r="BL5414" s="42"/>
      <c r="BV5414" s="42"/>
      <c r="BW5414" s="42"/>
      <c r="CY5414" s="19">
        <v>0</v>
      </c>
      <c r="CZ5414" s="19">
        <v>0</v>
      </c>
      <c r="DA5414" s="19">
        <f t="shared" si="138"/>
        <v>0</v>
      </c>
    </row>
    <row r="5415" spans="27:105" x14ac:dyDescent="0.35">
      <c r="AA5415" s="33"/>
      <c r="AB5415" s="33"/>
      <c r="AC5415" s="33"/>
      <c r="AN5415" s="89"/>
      <c r="BL5415" s="42"/>
      <c r="BV5415" s="42"/>
      <c r="BW5415" s="42"/>
      <c r="CY5415" s="19">
        <v>0</v>
      </c>
      <c r="CZ5415" s="19">
        <v>0</v>
      </c>
      <c r="DA5415" s="19">
        <f t="shared" si="138"/>
        <v>0</v>
      </c>
    </row>
    <row r="5416" spans="27:105" x14ac:dyDescent="0.35">
      <c r="AA5416" s="33"/>
      <c r="AB5416" s="33"/>
      <c r="AC5416" s="33"/>
      <c r="AN5416" s="89"/>
      <c r="BL5416" s="42"/>
      <c r="BV5416" s="42"/>
      <c r="BW5416" s="42"/>
      <c r="CY5416" s="19">
        <v>0</v>
      </c>
      <c r="CZ5416" s="19">
        <v>0</v>
      </c>
      <c r="DA5416" s="19">
        <f t="shared" si="138"/>
        <v>0</v>
      </c>
    </row>
    <row r="5417" spans="27:105" x14ac:dyDescent="0.35">
      <c r="AA5417" s="33"/>
      <c r="AB5417" s="33"/>
      <c r="AC5417" s="33"/>
      <c r="AN5417" s="89"/>
      <c r="BL5417" s="42"/>
      <c r="BV5417" s="42"/>
      <c r="BW5417" s="42"/>
      <c r="CY5417" s="19">
        <v>0</v>
      </c>
      <c r="CZ5417" s="19">
        <v>126.53139787000001</v>
      </c>
      <c r="DA5417" s="19">
        <f t="shared" si="138"/>
        <v>-126.53139787000001</v>
      </c>
    </row>
    <row r="5418" spans="27:105" x14ac:dyDescent="0.35">
      <c r="AA5418" s="33"/>
      <c r="AB5418" s="33"/>
      <c r="AC5418" s="33"/>
      <c r="AN5418" s="89"/>
      <c r="BL5418" s="42"/>
      <c r="BV5418" s="42"/>
      <c r="BW5418" s="42"/>
      <c r="CY5418" s="19">
        <v>0</v>
      </c>
      <c r="CZ5418" s="19">
        <v>2393.37350638</v>
      </c>
      <c r="DA5418" s="19">
        <f t="shared" si="138"/>
        <v>-2393.37350638</v>
      </c>
    </row>
    <row r="5419" spans="27:105" x14ac:dyDescent="0.35">
      <c r="AA5419" s="33"/>
      <c r="AB5419" s="33"/>
      <c r="AC5419" s="33"/>
      <c r="AN5419" s="89"/>
      <c r="BL5419" s="42"/>
      <c r="BV5419" s="42"/>
      <c r="BW5419" s="42"/>
      <c r="CY5419" s="19">
        <v>0</v>
      </c>
      <c r="CZ5419" s="19">
        <v>3000</v>
      </c>
      <c r="DA5419" s="19">
        <f t="shared" si="138"/>
        <v>-3000</v>
      </c>
    </row>
    <row r="5420" spans="27:105" x14ac:dyDescent="0.35">
      <c r="AA5420" s="33"/>
      <c r="AB5420" s="33"/>
      <c r="AC5420" s="33"/>
      <c r="AN5420" s="89"/>
      <c r="BL5420" s="42"/>
      <c r="BV5420" s="42"/>
      <c r="BW5420" s="42"/>
      <c r="CY5420" s="19">
        <v>0</v>
      </c>
      <c r="CZ5420" s="19">
        <v>3000</v>
      </c>
      <c r="DA5420" s="19">
        <f t="shared" si="138"/>
        <v>-3000</v>
      </c>
    </row>
    <row r="5421" spans="27:105" x14ac:dyDescent="0.35">
      <c r="AA5421" s="33"/>
      <c r="AB5421" s="33"/>
      <c r="AC5421" s="33"/>
      <c r="AN5421" s="89"/>
      <c r="BL5421" s="42"/>
      <c r="BV5421" s="42"/>
      <c r="BW5421" s="42"/>
      <c r="CY5421" s="19">
        <v>0</v>
      </c>
      <c r="CZ5421" s="19">
        <v>1914.8777044399999</v>
      </c>
      <c r="DA5421" s="19">
        <f t="shared" si="138"/>
        <v>-1914.8777044399999</v>
      </c>
    </row>
    <row r="5422" spans="27:105" x14ac:dyDescent="0.35">
      <c r="AA5422" s="33"/>
      <c r="AB5422" s="33"/>
      <c r="AC5422" s="33"/>
      <c r="AN5422" s="89"/>
      <c r="BL5422" s="42"/>
      <c r="BV5422" s="42"/>
      <c r="BW5422" s="42"/>
      <c r="CY5422" s="19">
        <v>0</v>
      </c>
      <c r="CZ5422" s="19">
        <v>0</v>
      </c>
      <c r="DA5422" s="19">
        <f t="shared" si="138"/>
        <v>0</v>
      </c>
    </row>
    <row r="5423" spans="27:105" x14ac:dyDescent="0.35">
      <c r="AA5423" s="33"/>
      <c r="AB5423" s="33"/>
      <c r="AC5423" s="33"/>
      <c r="AN5423" s="89"/>
      <c r="BL5423" s="42"/>
      <c r="BV5423" s="42"/>
      <c r="BW5423" s="42"/>
      <c r="CY5423" s="19">
        <v>0</v>
      </c>
      <c r="CZ5423" s="19">
        <v>0</v>
      </c>
      <c r="DA5423" s="19">
        <f t="shared" si="138"/>
        <v>0</v>
      </c>
    </row>
    <row r="5424" spans="27:105" x14ac:dyDescent="0.35">
      <c r="AA5424" s="33"/>
      <c r="AB5424" s="33"/>
      <c r="AC5424" s="33"/>
      <c r="AN5424" s="89"/>
      <c r="BL5424" s="42"/>
      <c r="BV5424" s="42"/>
      <c r="BW5424" s="42"/>
      <c r="CY5424" s="19">
        <v>0</v>
      </c>
      <c r="CZ5424" s="19">
        <v>0</v>
      </c>
      <c r="DA5424" s="19">
        <f t="shared" si="138"/>
        <v>0</v>
      </c>
    </row>
    <row r="5425" spans="27:105" x14ac:dyDescent="0.35">
      <c r="AA5425" s="33"/>
      <c r="AB5425" s="33"/>
      <c r="AC5425" s="33"/>
      <c r="AN5425" s="89"/>
      <c r="BL5425" s="42"/>
      <c r="BV5425" s="42"/>
      <c r="BW5425" s="42"/>
      <c r="CY5425" s="19">
        <v>0</v>
      </c>
      <c r="CZ5425" s="19">
        <v>0</v>
      </c>
      <c r="DA5425" s="19">
        <f t="shared" si="138"/>
        <v>0</v>
      </c>
    </row>
    <row r="5426" spans="27:105" x14ac:dyDescent="0.35">
      <c r="AA5426" s="33"/>
      <c r="AB5426" s="33"/>
      <c r="AC5426" s="33"/>
      <c r="AN5426" s="89"/>
      <c r="BL5426" s="42"/>
      <c r="BV5426" s="42"/>
      <c r="BW5426" s="42"/>
      <c r="CY5426" s="19">
        <v>2129.9410723400001</v>
      </c>
      <c r="CZ5426" s="19">
        <v>0</v>
      </c>
      <c r="DA5426" s="19">
        <f t="shared" si="138"/>
        <v>2129.9410723400001</v>
      </c>
    </row>
    <row r="5427" spans="27:105" x14ac:dyDescent="0.35">
      <c r="AA5427" s="33"/>
      <c r="AB5427" s="33"/>
      <c r="AC5427" s="33"/>
      <c r="AN5427" s="89"/>
      <c r="BL5427" s="42"/>
      <c r="BV5427" s="42"/>
      <c r="BW5427" s="42"/>
      <c r="CY5427" s="19">
        <v>0</v>
      </c>
      <c r="CZ5427" s="19">
        <v>0</v>
      </c>
      <c r="DA5427" s="19">
        <f t="shared" si="138"/>
        <v>0</v>
      </c>
    </row>
    <row r="5428" spans="27:105" x14ac:dyDescent="0.35">
      <c r="AA5428" s="33"/>
      <c r="AB5428" s="33"/>
      <c r="AC5428" s="33"/>
      <c r="AN5428" s="89"/>
      <c r="BL5428" s="42"/>
      <c r="BV5428" s="42"/>
      <c r="BW5428" s="42"/>
      <c r="CY5428" s="19">
        <v>0</v>
      </c>
      <c r="CZ5428" s="19">
        <v>0</v>
      </c>
      <c r="DA5428" s="19">
        <f t="shared" si="138"/>
        <v>0</v>
      </c>
    </row>
    <row r="5429" spans="27:105" x14ac:dyDescent="0.35">
      <c r="AA5429" s="33"/>
      <c r="AB5429" s="33"/>
      <c r="AC5429" s="33"/>
      <c r="AN5429" s="89"/>
      <c r="BL5429" s="42"/>
      <c r="BV5429" s="42"/>
      <c r="BW5429" s="42"/>
      <c r="CY5429" s="19">
        <v>0</v>
      </c>
      <c r="CZ5429" s="19">
        <v>0</v>
      </c>
      <c r="DA5429" s="19">
        <f t="shared" si="138"/>
        <v>0</v>
      </c>
    </row>
    <row r="5430" spans="27:105" x14ac:dyDescent="0.35">
      <c r="AA5430" s="33"/>
      <c r="AB5430" s="33"/>
      <c r="AC5430" s="33"/>
      <c r="AN5430" s="89"/>
      <c r="BL5430" s="42"/>
      <c r="BV5430" s="42"/>
      <c r="BW5430" s="42"/>
      <c r="CY5430" s="19">
        <v>0</v>
      </c>
      <c r="CZ5430" s="19">
        <v>0</v>
      </c>
      <c r="DA5430" s="19">
        <f t="shared" si="138"/>
        <v>0</v>
      </c>
    </row>
    <row r="5431" spans="27:105" x14ac:dyDescent="0.35">
      <c r="AA5431" s="33"/>
      <c r="AB5431" s="33"/>
      <c r="AC5431" s="33"/>
      <c r="AN5431" s="89"/>
      <c r="BL5431" s="42"/>
      <c r="BV5431" s="42"/>
      <c r="BW5431" s="42"/>
      <c r="CY5431" s="19">
        <v>0</v>
      </c>
      <c r="CZ5431" s="19">
        <v>0</v>
      </c>
      <c r="DA5431" s="19">
        <f t="shared" si="138"/>
        <v>0</v>
      </c>
    </row>
    <row r="5432" spans="27:105" x14ac:dyDescent="0.35">
      <c r="AA5432" s="33"/>
      <c r="AB5432" s="33"/>
      <c r="AC5432" s="33"/>
      <c r="AN5432" s="89"/>
      <c r="BL5432" s="42"/>
      <c r="BV5432" s="42"/>
      <c r="BW5432" s="42"/>
      <c r="CY5432" s="19">
        <v>0</v>
      </c>
      <c r="CZ5432" s="19">
        <v>0</v>
      </c>
      <c r="DA5432" s="19">
        <f t="shared" si="138"/>
        <v>0</v>
      </c>
    </row>
    <row r="5433" spans="27:105" x14ac:dyDescent="0.35">
      <c r="AA5433" s="33"/>
      <c r="AB5433" s="33"/>
      <c r="AC5433" s="33"/>
      <c r="AN5433" s="89"/>
      <c r="BL5433" s="42"/>
      <c r="BV5433" s="42"/>
      <c r="BW5433" s="42"/>
      <c r="CY5433" s="19">
        <v>3000</v>
      </c>
      <c r="CZ5433" s="19">
        <v>0</v>
      </c>
      <c r="DA5433" s="19">
        <f t="shared" si="138"/>
        <v>3000</v>
      </c>
    </row>
    <row r="5434" spans="27:105" x14ac:dyDescent="0.35">
      <c r="AA5434" s="33"/>
      <c r="AB5434" s="33"/>
      <c r="AC5434" s="33"/>
      <c r="AN5434" s="89"/>
      <c r="BL5434" s="42"/>
      <c r="BV5434" s="42"/>
      <c r="BW5434" s="42"/>
      <c r="CY5434" s="19">
        <v>1470.0589276600001</v>
      </c>
      <c r="CZ5434" s="19">
        <v>0</v>
      </c>
      <c r="DA5434" s="19">
        <f t="shared" si="138"/>
        <v>1470.0589276600001</v>
      </c>
    </row>
    <row r="5435" spans="27:105" x14ac:dyDescent="0.35">
      <c r="AA5435" s="33"/>
      <c r="AB5435" s="33"/>
      <c r="AC5435" s="33"/>
      <c r="AN5435" s="89"/>
      <c r="BL5435" s="42"/>
      <c r="BV5435" s="42"/>
      <c r="BW5435" s="42"/>
      <c r="CY5435" s="19">
        <v>3000</v>
      </c>
      <c r="CZ5435" s="19">
        <v>0</v>
      </c>
      <c r="DA5435" s="19">
        <f t="shared" si="138"/>
        <v>3000</v>
      </c>
    </row>
    <row r="5436" spans="27:105" x14ac:dyDescent="0.35">
      <c r="AA5436" s="33"/>
      <c r="AB5436" s="33"/>
      <c r="AC5436" s="33"/>
      <c r="AN5436" s="89"/>
      <c r="BL5436" s="42"/>
      <c r="BV5436" s="42"/>
      <c r="BW5436" s="42"/>
      <c r="CY5436" s="19">
        <v>0</v>
      </c>
      <c r="CZ5436" s="19">
        <v>0</v>
      </c>
      <c r="DA5436" s="19">
        <f t="shared" si="138"/>
        <v>0</v>
      </c>
    </row>
    <row r="5437" spans="27:105" x14ac:dyDescent="0.35">
      <c r="AA5437" s="33"/>
      <c r="AB5437" s="33"/>
      <c r="AC5437" s="33"/>
      <c r="AN5437" s="89"/>
      <c r="BL5437" s="42"/>
      <c r="BV5437" s="42"/>
      <c r="BW5437" s="42"/>
      <c r="CY5437" s="19">
        <v>0</v>
      </c>
      <c r="CZ5437" s="19">
        <v>0</v>
      </c>
      <c r="DA5437" s="19">
        <f t="shared" si="138"/>
        <v>0</v>
      </c>
    </row>
    <row r="5438" spans="27:105" x14ac:dyDescent="0.35">
      <c r="AA5438" s="33"/>
      <c r="AB5438" s="33"/>
      <c r="AC5438" s="33"/>
      <c r="AN5438" s="89"/>
      <c r="BL5438" s="42"/>
      <c r="BV5438" s="42"/>
      <c r="BW5438" s="42"/>
      <c r="CY5438" s="19">
        <v>0</v>
      </c>
      <c r="CZ5438" s="19">
        <v>0</v>
      </c>
      <c r="DA5438" s="19">
        <f t="shared" si="138"/>
        <v>0</v>
      </c>
    </row>
    <row r="5439" spans="27:105" x14ac:dyDescent="0.35">
      <c r="AA5439" s="33"/>
      <c r="AB5439" s="33"/>
      <c r="AC5439" s="33"/>
      <c r="AN5439" s="89"/>
      <c r="BL5439" s="42"/>
      <c r="BV5439" s="42"/>
      <c r="BW5439" s="42"/>
      <c r="CY5439" s="19">
        <v>0</v>
      </c>
      <c r="CZ5439" s="19">
        <v>0</v>
      </c>
      <c r="DA5439" s="19">
        <f t="shared" si="138"/>
        <v>0</v>
      </c>
    </row>
    <row r="5440" spans="27:105" x14ac:dyDescent="0.35">
      <c r="AA5440" s="33"/>
      <c r="AB5440" s="33"/>
      <c r="AC5440" s="33"/>
      <c r="AN5440" s="89"/>
      <c r="BL5440" s="42"/>
      <c r="BV5440" s="42"/>
      <c r="BW5440" s="42"/>
      <c r="CY5440" s="19">
        <v>0</v>
      </c>
      <c r="CZ5440" s="19">
        <v>277.07842359</v>
      </c>
      <c r="DA5440" s="19">
        <f t="shared" si="138"/>
        <v>-277.07842359</v>
      </c>
    </row>
    <row r="5441" spans="27:105" x14ac:dyDescent="0.35">
      <c r="AA5441" s="33"/>
      <c r="AB5441" s="33"/>
      <c r="AC5441" s="33"/>
      <c r="AN5441" s="89"/>
      <c r="BL5441" s="42"/>
      <c r="BV5441" s="42"/>
      <c r="BW5441" s="42"/>
      <c r="CY5441" s="19">
        <v>0</v>
      </c>
      <c r="CZ5441" s="19">
        <v>1031.2588978700001</v>
      </c>
      <c r="DA5441" s="19">
        <f t="shared" si="138"/>
        <v>-1031.2588978700001</v>
      </c>
    </row>
    <row r="5442" spans="27:105" x14ac:dyDescent="0.35">
      <c r="AA5442" s="33"/>
      <c r="AB5442" s="33"/>
      <c r="AC5442" s="33"/>
      <c r="AN5442" s="89"/>
      <c r="BL5442" s="42"/>
      <c r="BV5442" s="42"/>
      <c r="BW5442" s="42"/>
      <c r="CY5442" s="19">
        <v>0</v>
      </c>
      <c r="CZ5442" s="19">
        <v>3000</v>
      </c>
      <c r="DA5442" s="19">
        <f t="shared" si="138"/>
        <v>-3000</v>
      </c>
    </row>
    <row r="5443" spans="27:105" x14ac:dyDescent="0.35">
      <c r="AA5443" s="33"/>
      <c r="AB5443" s="33"/>
      <c r="AC5443" s="33"/>
      <c r="AN5443" s="89"/>
      <c r="BL5443" s="42"/>
      <c r="BV5443" s="42"/>
      <c r="BW5443" s="42"/>
      <c r="CY5443" s="19">
        <v>0</v>
      </c>
      <c r="CZ5443" s="19">
        <v>3000</v>
      </c>
      <c r="DA5443" s="19">
        <f t="shared" si="138"/>
        <v>-3000</v>
      </c>
    </row>
    <row r="5444" spans="27:105" x14ac:dyDescent="0.35">
      <c r="AA5444" s="33"/>
      <c r="AB5444" s="33"/>
      <c r="AC5444" s="33"/>
      <c r="AN5444" s="89"/>
      <c r="BL5444" s="42"/>
      <c r="BV5444" s="42"/>
      <c r="BW5444" s="42"/>
      <c r="CY5444" s="19">
        <v>0</v>
      </c>
      <c r="CZ5444" s="19">
        <v>3000</v>
      </c>
      <c r="DA5444" s="19">
        <f t="shared" si="138"/>
        <v>-3000</v>
      </c>
    </row>
    <row r="5445" spans="27:105" x14ac:dyDescent="0.35">
      <c r="AA5445" s="33"/>
      <c r="AB5445" s="33"/>
      <c r="AC5445" s="33"/>
      <c r="AN5445" s="89"/>
      <c r="BL5445" s="42"/>
      <c r="BV5445" s="42"/>
      <c r="BW5445" s="42"/>
      <c r="CY5445" s="19">
        <v>0</v>
      </c>
      <c r="CZ5445" s="19">
        <v>126.44528723000001</v>
      </c>
      <c r="DA5445" s="19">
        <f t="shared" si="138"/>
        <v>-126.44528723000001</v>
      </c>
    </row>
    <row r="5446" spans="27:105" x14ac:dyDescent="0.35">
      <c r="AA5446" s="33"/>
      <c r="AB5446" s="33"/>
      <c r="AC5446" s="33"/>
      <c r="AN5446" s="89"/>
      <c r="BL5446" s="42"/>
      <c r="BV5446" s="42"/>
      <c r="BW5446" s="42"/>
      <c r="CY5446" s="19">
        <v>0</v>
      </c>
      <c r="CZ5446" s="19">
        <v>0</v>
      </c>
      <c r="DA5446" s="19">
        <f t="shared" ref="DA5446:DA5509" si="139">CY5446-CZ5446</f>
        <v>0</v>
      </c>
    </row>
    <row r="5447" spans="27:105" x14ac:dyDescent="0.35">
      <c r="AA5447" s="33"/>
      <c r="AB5447" s="33"/>
      <c r="AC5447" s="33"/>
      <c r="AN5447" s="89"/>
      <c r="BL5447" s="42"/>
      <c r="BV5447" s="42"/>
      <c r="BW5447" s="42"/>
      <c r="CY5447" s="19">
        <v>0</v>
      </c>
      <c r="CZ5447" s="19">
        <v>0</v>
      </c>
      <c r="DA5447" s="19">
        <f t="shared" si="139"/>
        <v>0</v>
      </c>
    </row>
    <row r="5448" spans="27:105" x14ac:dyDescent="0.35">
      <c r="AA5448" s="33"/>
      <c r="AB5448" s="33"/>
      <c r="AC5448" s="33"/>
      <c r="AN5448" s="89"/>
      <c r="BL5448" s="42"/>
      <c r="BV5448" s="42"/>
      <c r="BW5448" s="42"/>
      <c r="CY5448" s="19">
        <v>0</v>
      </c>
      <c r="CZ5448" s="19">
        <v>0</v>
      </c>
      <c r="DA5448" s="19">
        <f t="shared" si="139"/>
        <v>0</v>
      </c>
    </row>
    <row r="5449" spans="27:105" x14ac:dyDescent="0.35">
      <c r="AA5449" s="33"/>
      <c r="AB5449" s="33"/>
      <c r="AC5449" s="33"/>
      <c r="AN5449" s="89"/>
      <c r="BL5449" s="42"/>
      <c r="BV5449" s="42"/>
      <c r="BW5449" s="42"/>
      <c r="CY5449" s="19">
        <v>1053.4664723400001</v>
      </c>
      <c r="CZ5449" s="19">
        <v>0</v>
      </c>
      <c r="DA5449" s="19">
        <f t="shared" si="139"/>
        <v>1053.4664723400001</v>
      </c>
    </row>
    <row r="5450" spans="27:105" x14ac:dyDescent="0.35">
      <c r="AA5450" s="33"/>
      <c r="AB5450" s="33"/>
      <c r="AC5450" s="33"/>
      <c r="AN5450" s="89"/>
      <c r="BL5450" s="42"/>
      <c r="BV5450" s="42"/>
      <c r="BW5450" s="42"/>
      <c r="CY5450" s="19">
        <v>0</v>
      </c>
      <c r="CZ5450" s="19">
        <v>0</v>
      </c>
      <c r="DA5450" s="19">
        <f t="shared" si="139"/>
        <v>0</v>
      </c>
    </row>
    <row r="5451" spans="27:105" x14ac:dyDescent="0.35">
      <c r="AA5451" s="33"/>
      <c r="AB5451" s="33"/>
      <c r="AC5451" s="33"/>
      <c r="AN5451" s="89"/>
      <c r="BL5451" s="42"/>
      <c r="BV5451" s="42"/>
      <c r="BW5451" s="42"/>
      <c r="CY5451" s="19">
        <v>0</v>
      </c>
      <c r="CZ5451" s="19">
        <v>0</v>
      </c>
      <c r="DA5451" s="19">
        <f t="shared" si="139"/>
        <v>0</v>
      </c>
    </row>
    <row r="5452" spans="27:105" x14ac:dyDescent="0.35">
      <c r="AA5452" s="33"/>
      <c r="AB5452" s="33"/>
      <c r="AC5452" s="33"/>
      <c r="AN5452" s="89"/>
      <c r="BL5452" s="42"/>
      <c r="BV5452" s="42"/>
      <c r="BW5452" s="42"/>
      <c r="CY5452" s="19">
        <v>0</v>
      </c>
      <c r="CZ5452" s="19">
        <v>0</v>
      </c>
      <c r="DA5452" s="19">
        <f t="shared" si="139"/>
        <v>0</v>
      </c>
    </row>
    <row r="5453" spans="27:105" x14ac:dyDescent="0.35">
      <c r="AA5453" s="33"/>
      <c r="AB5453" s="33"/>
      <c r="AC5453" s="33"/>
      <c r="AN5453" s="89"/>
      <c r="BL5453" s="42"/>
      <c r="BV5453" s="42"/>
      <c r="BW5453" s="42"/>
      <c r="CY5453" s="19">
        <v>0</v>
      </c>
      <c r="CZ5453" s="19">
        <v>0</v>
      </c>
      <c r="DA5453" s="19">
        <f t="shared" si="139"/>
        <v>0</v>
      </c>
    </row>
    <row r="5454" spans="27:105" x14ac:dyDescent="0.35">
      <c r="AA5454" s="33"/>
      <c r="AB5454" s="33"/>
      <c r="AC5454" s="33"/>
      <c r="AN5454" s="89"/>
      <c r="BL5454" s="42"/>
      <c r="BV5454" s="42"/>
      <c r="BW5454" s="42"/>
      <c r="CY5454" s="19">
        <v>1940.62961277</v>
      </c>
      <c r="CZ5454" s="19">
        <v>0</v>
      </c>
      <c r="DA5454" s="19">
        <f t="shared" si="139"/>
        <v>1940.62961277</v>
      </c>
    </row>
    <row r="5455" spans="27:105" x14ac:dyDescent="0.35">
      <c r="AA5455" s="33"/>
      <c r="AB5455" s="33"/>
      <c r="AC5455" s="33"/>
      <c r="AN5455" s="89"/>
      <c r="BL5455" s="42"/>
      <c r="BV5455" s="42"/>
      <c r="BW5455" s="42"/>
      <c r="CY5455" s="19">
        <v>3000</v>
      </c>
      <c r="CZ5455" s="19">
        <v>0</v>
      </c>
      <c r="DA5455" s="19">
        <f t="shared" si="139"/>
        <v>3000</v>
      </c>
    </row>
    <row r="5456" spans="27:105" x14ac:dyDescent="0.35">
      <c r="AA5456" s="33"/>
      <c r="AB5456" s="33"/>
      <c r="AC5456" s="33"/>
      <c r="AN5456" s="89"/>
      <c r="BL5456" s="42"/>
      <c r="BV5456" s="42"/>
      <c r="BW5456" s="42"/>
      <c r="CY5456" s="19">
        <v>0</v>
      </c>
      <c r="CZ5456" s="19">
        <v>0</v>
      </c>
      <c r="DA5456" s="19">
        <f t="shared" si="139"/>
        <v>0</v>
      </c>
    </row>
    <row r="5457" spans="27:105" x14ac:dyDescent="0.35">
      <c r="AA5457" s="33"/>
      <c r="AB5457" s="33"/>
      <c r="AC5457" s="33"/>
      <c r="AN5457" s="89"/>
      <c r="BL5457" s="42"/>
      <c r="BV5457" s="42"/>
      <c r="BW5457" s="42"/>
      <c r="CY5457" s="19">
        <v>605.90391489000001</v>
      </c>
      <c r="CZ5457" s="19">
        <v>0</v>
      </c>
      <c r="DA5457" s="19">
        <f t="shared" si="139"/>
        <v>605.90391489000001</v>
      </c>
    </row>
    <row r="5458" spans="27:105" x14ac:dyDescent="0.35">
      <c r="AA5458" s="33"/>
      <c r="AB5458" s="33"/>
      <c r="AC5458" s="33"/>
      <c r="AN5458" s="89"/>
      <c r="BL5458" s="42"/>
      <c r="BV5458" s="42"/>
      <c r="BW5458" s="42"/>
      <c r="CY5458" s="19">
        <v>3000</v>
      </c>
      <c r="CZ5458" s="19">
        <v>0</v>
      </c>
      <c r="DA5458" s="19">
        <f t="shared" si="139"/>
        <v>3000</v>
      </c>
    </row>
    <row r="5459" spans="27:105" x14ac:dyDescent="0.35">
      <c r="AA5459" s="33"/>
      <c r="AB5459" s="33"/>
      <c r="AC5459" s="33"/>
      <c r="AN5459" s="89"/>
      <c r="BL5459" s="42"/>
      <c r="BV5459" s="42"/>
      <c r="BW5459" s="42"/>
      <c r="CY5459" s="19">
        <v>0</v>
      </c>
      <c r="CZ5459" s="19">
        <v>0</v>
      </c>
      <c r="DA5459" s="19">
        <f t="shared" si="139"/>
        <v>0</v>
      </c>
    </row>
    <row r="5460" spans="27:105" x14ac:dyDescent="0.35">
      <c r="AA5460" s="33"/>
      <c r="AB5460" s="33"/>
      <c r="AC5460" s="33"/>
      <c r="AN5460" s="89"/>
      <c r="BL5460" s="42"/>
      <c r="BV5460" s="42"/>
      <c r="BW5460" s="42"/>
      <c r="CY5460" s="19">
        <v>0</v>
      </c>
      <c r="CZ5460" s="19">
        <v>0</v>
      </c>
      <c r="DA5460" s="19">
        <f t="shared" si="139"/>
        <v>0</v>
      </c>
    </row>
    <row r="5461" spans="27:105" x14ac:dyDescent="0.35">
      <c r="AA5461" s="33"/>
      <c r="AB5461" s="33"/>
      <c r="AC5461" s="33"/>
      <c r="AN5461" s="89"/>
      <c r="BL5461" s="42"/>
      <c r="BV5461" s="42"/>
      <c r="BW5461" s="42"/>
      <c r="CY5461" s="19">
        <v>0</v>
      </c>
      <c r="CZ5461" s="19">
        <v>0</v>
      </c>
      <c r="DA5461" s="19">
        <f t="shared" si="139"/>
        <v>0</v>
      </c>
    </row>
    <row r="5462" spans="27:105" x14ac:dyDescent="0.35">
      <c r="AA5462" s="33"/>
      <c r="AB5462" s="33"/>
      <c r="AC5462" s="33"/>
      <c r="AN5462" s="89"/>
      <c r="BL5462" s="42"/>
      <c r="BV5462" s="42"/>
      <c r="BW5462" s="42"/>
      <c r="CY5462" s="19">
        <v>0</v>
      </c>
      <c r="CZ5462" s="19">
        <v>0</v>
      </c>
      <c r="DA5462" s="19">
        <f t="shared" si="139"/>
        <v>0</v>
      </c>
    </row>
    <row r="5463" spans="27:105" x14ac:dyDescent="0.35">
      <c r="AA5463" s="33"/>
      <c r="AB5463" s="33"/>
      <c r="AC5463" s="33"/>
      <c r="AN5463" s="89"/>
      <c r="BL5463" s="42"/>
      <c r="BV5463" s="42"/>
      <c r="BW5463" s="42"/>
      <c r="CY5463" s="19">
        <v>0</v>
      </c>
      <c r="CZ5463" s="19">
        <v>950.67992359000004</v>
      </c>
      <c r="DA5463" s="19">
        <f t="shared" si="139"/>
        <v>-950.67992359000004</v>
      </c>
    </row>
    <row r="5464" spans="27:105" x14ac:dyDescent="0.35">
      <c r="AA5464" s="33"/>
      <c r="AB5464" s="33"/>
      <c r="AC5464" s="33"/>
      <c r="AN5464" s="89"/>
      <c r="BL5464" s="42"/>
      <c r="BV5464" s="42"/>
      <c r="BW5464" s="42"/>
      <c r="CY5464" s="19">
        <v>0</v>
      </c>
      <c r="CZ5464" s="19">
        <v>0</v>
      </c>
      <c r="DA5464" s="19">
        <f t="shared" si="139"/>
        <v>0</v>
      </c>
    </row>
    <row r="5465" spans="27:105" x14ac:dyDescent="0.35">
      <c r="AA5465" s="33"/>
      <c r="AB5465" s="33"/>
      <c r="AC5465" s="33"/>
      <c r="AN5465" s="89"/>
      <c r="BL5465" s="42"/>
      <c r="BV5465" s="42"/>
      <c r="BW5465" s="42"/>
      <c r="CY5465" s="19">
        <v>0</v>
      </c>
      <c r="CZ5465" s="19">
        <v>415.49019786999997</v>
      </c>
      <c r="DA5465" s="19">
        <f t="shared" si="139"/>
        <v>-415.49019786999997</v>
      </c>
    </row>
    <row r="5466" spans="27:105" x14ac:dyDescent="0.35">
      <c r="AA5466" s="33"/>
      <c r="AB5466" s="33"/>
      <c r="AC5466" s="33"/>
      <c r="AN5466" s="89"/>
      <c r="BL5466" s="42"/>
      <c r="BV5466" s="42"/>
      <c r="BW5466" s="42"/>
      <c r="CY5466" s="19">
        <v>0</v>
      </c>
      <c r="CZ5466" s="19">
        <v>3000</v>
      </c>
      <c r="DA5466" s="19">
        <f t="shared" si="139"/>
        <v>-3000</v>
      </c>
    </row>
    <row r="5467" spans="27:105" x14ac:dyDescent="0.35">
      <c r="AA5467" s="33"/>
      <c r="AB5467" s="33"/>
      <c r="AC5467" s="33"/>
      <c r="AN5467" s="89"/>
      <c r="BL5467" s="42"/>
      <c r="BV5467" s="42"/>
      <c r="BW5467" s="42"/>
      <c r="CY5467" s="19">
        <v>0</v>
      </c>
      <c r="CZ5467" s="19">
        <v>3000</v>
      </c>
      <c r="DA5467" s="19">
        <f t="shared" si="139"/>
        <v>-3000</v>
      </c>
    </row>
    <row r="5468" spans="27:105" x14ac:dyDescent="0.35">
      <c r="AA5468" s="33"/>
      <c r="AB5468" s="33"/>
      <c r="AC5468" s="33"/>
      <c r="AN5468" s="89"/>
      <c r="BL5468" s="42"/>
      <c r="BV5468" s="42"/>
      <c r="BW5468" s="42"/>
      <c r="CY5468" s="19">
        <v>0</v>
      </c>
      <c r="CZ5468" s="19">
        <v>3000</v>
      </c>
      <c r="DA5468" s="19">
        <f t="shared" si="139"/>
        <v>-3000</v>
      </c>
    </row>
    <row r="5469" spans="27:105" x14ac:dyDescent="0.35">
      <c r="AA5469" s="33"/>
      <c r="AB5469" s="33"/>
      <c r="AC5469" s="33"/>
      <c r="AN5469" s="89"/>
      <c r="BL5469" s="42"/>
      <c r="BV5469" s="42"/>
      <c r="BW5469" s="42"/>
      <c r="CY5469" s="19">
        <v>0</v>
      </c>
      <c r="CZ5469" s="19">
        <v>68.612487229999999</v>
      </c>
      <c r="DA5469" s="19">
        <f t="shared" si="139"/>
        <v>-68.612487229999999</v>
      </c>
    </row>
    <row r="5470" spans="27:105" x14ac:dyDescent="0.35">
      <c r="AA5470" s="33"/>
      <c r="AB5470" s="33"/>
      <c r="AC5470" s="33"/>
      <c r="AN5470" s="89"/>
      <c r="BL5470" s="42"/>
      <c r="BV5470" s="42"/>
      <c r="BW5470" s="42"/>
      <c r="CY5470" s="19">
        <v>0</v>
      </c>
      <c r="CZ5470" s="19">
        <v>0</v>
      </c>
      <c r="DA5470" s="19">
        <f t="shared" si="139"/>
        <v>0</v>
      </c>
    </row>
    <row r="5471" spans="27:105" x14ac:dyDescent="0.35">
      <c r="AA5471" s="33"/>
      <c r="AB5471" s="33"/>
      <c r="AC5471" s="33"/>
      <c r="AN5471" s="89"/>
      <c r="BL5471" s="42"/>
      <c r="BV5471" s="42"/>
      <c r="BW5471" s="42"/>
      <c r="CY5471" s="19">
        <v>0</v>
      </c>
      <c r="CZ5471" s="19">
        <v>0</v>
      </c>
      <c r="DA5471" s="19">
        <f t="shared" si="139"/>
        <v>0</v>
      </c>
    </row>
    <row r="5472" spans="27:105" x14ac:dyDescent="0.35">
      <c r="AA5472" s="33"/>
      <c r="AB5472" s="33"/>
      <c r="AC5472" s="33"/>
      <c r="AN5472" s="89"/>
      <c r="BL5472" s="42"/>
      <c r="BV5472" s="42"/>
      <c r="BW5472" s="42"/>
      <c r="CY5472" s="19">
        <v>2891.61976383</v>
      </c>
      <c r="CZ5472" s="19">
        <v>0</v>
      </c>
      <c r="DA5472" s="19">
        <f t="shared" si="139"/>
        <v>2891.61976383</v>
      </c>
    </row>
    <row r="5473" spans="27:105" x14ac:dyDescent="0.35">
      <c r="AA5473" s="33"/>
      <c r="AB5473" s="33"/>
      <c r="AC5473" s="33"/>
      <c r="AN5473" s="89"/>
      <c r="BL5473" s="42"/>
      <c r="BV5473" s="42"/>
      <c r="BW5473" s="42"/>
      <c r="CY5473" s="19">
        <v>784.45627234000006</v>
      </c>
      <c r="CZ5473" s="19">
        <v>0</v>
      </c>
      <c r="DA5473" s="19">
        <f t="shared" si="139"/>
        <v>784.45627234000006</v>
      </c>
    </row>
    <row r="5474" spans="27:105" x14ac:dyDescent="0.35">
      <c r="AA5474" s="33"/>
      <c r="AB5474" s="33"/>
      <c r="AC5474" s="33"/>
      <c r="AN5474" s="89"/>
      <c r="BL5474" s="42"/>
      <c r="BV5474" s="42"/>
      <c r="BW5474" s="42"/>
      <c r="CY5474" s="19">
        <v>0</v>
      </c>
      <c r="CZ5474" s="19">
        <v>0</v>
      </c>
      <c r="DA5474" s="19">
        <f t="shared" si="139"/>
        <v>0</v>
      </c>
    </row>
    <row r="5475" spans="27:105" x14ac:dyDescent="0.35">
      <c r="AA5475" s="33"/>
      <c r="AB5475" s="33"/>
      <c r="AC5475" s="33"/>
      <c r="AN5475" s="89"/>
      <c r="BL5475" s="42"/>
      <c r="BV5475" s="42"/>
      <c r="BW5475" s="42"/>
      <c r="CY5475" s="19">
        <v>0</v>
      </c>
      <c r="CZ5475" s="19">
        <v>0</v>
      </c>
      <c r="DA5475" s="19">
        <f t="shared" si="139"/>
        <v>0</v>
      </c>
    </row>
    <row r="5476" spans="27:105" x14ac:dyDescent="0.35">
      <c r="AA5476" s="33"/>
      <c r="AB5476" s="33"/>
      <c r="AC5476" s="33"/>
      <c r="AN5476" s="89"/>
      <c r="BL5476" s="42"/>
      <c r="BV5476" s="42"/>
      <c r="BW5476" s="42"/>
      <c r="CY5476" s="19">
        <v>1048.5333234</v>
      </c>
      <c r="CZ5476" s="19">
        <v>0</v>
      </c>
      <c r="DA5476" s="19">
        <f t="shared" si="139"/>
        <v>1048.5333234</v>
      </c>
    </row>
    <row r="5477" spans="27:105" x14ac:dyDescent="0.35">
      <c r="AA5477" s="33"/>
      <c r="AB5477" s="33"/>
      <c r="AC5477" s="33"/>
      <c r="AN5477" s="89"/>
      <c r="BL5477" s="42"/>
      <c r="BV5477" s="42"/>
      <c r="BW5477" s="42"/>
      <c r="CY5477" s="19">
        <v>0</v>
      </c>
      <c r="CZ5477" s="19">
        <v>0</v>
      </c>
      <c r="DA5477" s="19">
        <f t="shared" si="139"/>
        <v>0</v>
      </c>
    </row>
    <row r="5478" spans="27:105" x14ac:dyDescent="0.35">
      <c r="AA5478" s="33"/>
      <c r="AB5478" s="33"/>
      <c r="AC5478" s="33"/>
      <c r="AN5478" s="89"/>
      <c r="BL5478" s="42"/>
      <c r="BV5478" s="42"/>
      <c r="BW5478" s="42"/>
      <c r="CY5478" s="19">
        <v>840.84281277000002</v>
      </c>
      <c r="CZ5478" s="19">
        <v>0</v>
      </c>
      <c r="DA5478" s="19">
        <f t="shared" si="139"/>
        <v>840.84281277000002</v>
      </c>
    </row>
    <row r="5479" spans="27:105" x14ac:dyDescent="0.35">
      <c r="AA5479" s="33"/>
      <c r="AB5479" s="33"/>
      <c r="AC5479" s="33"/>
      <c r="AN5479" s="89"/>
      <c r="BL5479" s="42"/>
      <c r="BV5479" s="42"/>
      <c r="BW5479" s="42"/>
      <c r="CY5479" s="19">
        <v>2527.2997351899999</v>
      </c>
      <c r="CZ5479" s="19">
        <v>0</v>
      </c>
      <c r="DA5479" s="19">
        <f t="shared" si="139"/>
        <v>2527.2997351899999</v>
      </c>
    </row>
    <row r="5480" spans="27:105" x14ac:dyDescent="0.35">
      <c r="AA5480" s="33"/>
      <c r="AB5480" s="33"/>
      <c r="AC5480" s="33"/>
      <c r="AN5480" s="89"/>
      <c r="BL5480" s="42"/>
      <c r="BV5480" s="42"/>
      <c r="BW5480" s="42"/>
      <c r="CY5480" s="19">
        <v>7.9601754500000004</v>
      </c>
      <c r="CZ5480" s="19">
        <v>0</v>
      </c>
      <c r="DA5480" s="19">
        <f t="shared" si="139"/>
        <v>7.9601754500000004</v>
      </c>
    </row>
    <row r="5481" spans="27:105" x14ac:dyDescent="0.35">
      <c r="AA5481" s="33"/>
      <c r="AB5481" s="33"/>
      <c r="AC5481" s="33"/>
      <c r="AN5481" s="89"/>
      <c r="BL5481" s="42"/>
      <c r="BV5481" s="42"/>
      <c r="BW5481" s="42"/>
      <c r="CY5481" s="19">
        <v>0</v>
      </c>
      <c r="CZ5481" s="19">
        <v>0</v>
      </c>
      <c r="DA5481" s="19">
        <f t="shared" si="139"/>
        <v>0</v>
      </c>
    </row>
    <row r="5482" spans="27:105" x14ac:dyDescent="0.35">
      <c r="AA5482" s="33"/>
      <c r="AB5482" s="33"/>
      <c r="AC5482" s="33"/>
      <c r="AN5482" s="89"/>
      <c r="BL5482" s="42"/>
      <c r="BV5482" s="42"/>
      <c r="BW5482" s="42"/>
      <c r="CY5482" s="19">
        <v>0</v>
      </c>
      <c r="CZ5482" s="19">
        <v>0</v>
      </c>
      <c r="DA5482" s="19">
        <f t="shared" si="139"/>
        <v>0</v>
      </c>
    </row>
    <row r="5483" spans="27:105" x14ac:dyDescent="0.35">
      <c r="AA5483" s="33"/>
      <c r="AB5483" s="33"/>
      <c r="AC5483" s="33"/>
      <c r="AN5483" s="89"/>
      <c r="BL5483" s="42"/>
      <c r="BV5483" s="42"/>
      <c r="BW5483" s="42"/>
      <c r="CY5483" s="19">
        <v>0</v>
      </c>
      <c r="CZ5483" s="19">
        <v>0</v>
      </c>
      <c r="DA5483" s="19">
        <f t="shared" si="139"/>
        <v>0</v>
      </c>
    </row>
    <row r="5484" spans="27:105" x14ac:dyDescent="0.35">
      <c r="AA5484" s="33"/>
      <c r="AB5484" s="33"/>
      <c r="AC5484" s="33"/>
      <c r="AN5484" s="89"/>
      <c r="BL5484" s="42"/>
      <c r="BV5484" s="42"/>
      <c r="BW5484" s="42"/>
      <c r="CY5484" s="19">
        <v>1499.2879170199999</v>
      </c>
      <c r="CZ5484" s="19">
        <v>0</v>
      </c>
      <c r="DA5484" s="19">
        <f t="shared" si="139"/>
        <v>1499.2879170199999</v>
      </c>
    </row>
    <row r="5485" spans="27:105" x14ac:dyDescent="0.35">
      <c r="AA5485" s="33"/>
      <c r="AB5485" s="33"/>
      <c r="AC5485" s="33"/>
      <c r="AN5485" s="89"/>
      <c r="BL5485" s="42"/>
      <c r="BV5485" s="42"/>
      <c r="BW5485" s="42"/>
      <c r="CY5485" s="19">
        <v>0</v>
      </c>
      <c r="CZ5485" s="19">
        <v>0</v>
      </c>
      <c r="DA5485" s="19">
        <f t="shared" si="139"/>
        <v>0</v>
      </c>
    </row>
    <row r="5486" spans="27:105" x14ac:dyDescent="0.35">
      <c r="AA5486" s="33"/>
      <c r="AB5486" s="33"/>
      <c r="AC5486" s="33"/>
      <c r="AN5486" s="89"/>
      <c r="BL5486" s="42"/>
      <c r="BV5486" s="42"/>
      <c r="BW5486" s="42"/>
      <c r="CY5486" s="19">
        <v>0</v>
      </c>
      <c r="CZ5486" s="19">
        <v>0</v>
      </c>
      <c r="DA5486" s="19">
        <f t="shared" si="139"/>
        <v>0</v>
      </c>
    </row>
    <row r="5487" spans="27:105" x14ac:dyDescent="0.35">
      <c r="AA5487" s="33"/>
      <c r="AB5487" s="33"/>
      <c r="AC5487" s="33"/>
      <c r="AN5487" s="89"/>
      <c r="BL5487" s="42"/>
      <c r="BV5487" s="42"/>
      <c r="BW5487" s="42"/>
      <c r="CY5487" s="19">
        <v>0</v>
      </c>
      <c r="CZ5487" s="19">
        <v>1438.71716614</v>
      </c>
      <c r="DA5487" s="19">
        <f t="shared" si="139"/>
        <v>-1438.71716614</v>
      </c>
    </row>
    <row r="5488" spans="27:105" x14ac:dyDescent="0.35">
      <c r="AA5488" s="33"/>
      <c r="AB5488" s="33"/>
      <c r="AC5488" s="33"/>
      <c r="AN5488" s="89"/>
      <c r="BL5488" s="42"/>
      <c r="BV5488" s="42"/>
      <c r="BW5488" s="42"/>
      <c r="CY5488" s="19">
        <v>0</v>
      </c>
      <c r="CZ5488" s="19">
        <v>2806.5843851099999</v>
      </c>
      <c r="DA5488" s="19">
        <f t="shared" si="139"/>
        <v>-2806.5843851099999</v>
      </c>
    </row>
    <row r="5489" spans="27:105" x14ac:dyDescent="0.35">
      <c r="AA5489" s="33"/>
      <c r="AB5489" s="33"/>
      <c r="AC5489" s="33"/>
      <c r="AN5489" s="89"/>
      <c r="BL5489" s="42"/>
      <c r="BV5489" s="42"/>
      <c r="BW5489" s="42"/>
      <c r="CY5489" s="19">
        <v>0</v>
      </c>
      <c r="CZ5489" s="19">
        <v>0</v>
      </c>
      <c r="DA5489" s="19">
        <f t="shared" si="139"/>
        <v>0</v>
      </c>
    </row>
    <row r="5490" spans="27:105" x14ac:dyDescent="0.35">
      <c r="AA5490" s="33"/>
      <c r="AB5490" s="33"/>
      <c r="AC5490" s="33"/>
      <c r="AN5490" s="89"/>
      <c r="BL5490" s="42"/>
      <c r="BV5490" s="42"/>
      <c r="BW5490" s="42"/>
      <c r="CY5490" s="19">
        <v>0</v>
      </c>
      <c r="CZ5490" s="19">
        <v>3000</v>
      </c>
      <c r="DA5490" s="19">
        <f t="shared" si="139"/>
        <v>-3000</v>
      </c>
    </row>
    <row r="5491" spans="27:105" x14ac:dyDescent="0.35">
      <c r="AA5491" s="33"/>
      <c r="AB5491" s="33"/>
      <c r="AC5491" s="33"/>
      <c r="AN5491" s="89"/>
      <c r="BL5491" s="42"/>
      <c r="BV5491" s="42"/>
      <c r="BW5491" s="42"/>
      <c r="CY5491" s="19">
        <v>0</v>
      </c>
      <c r="CZ5491" s="19">
        <v>3000</v>
      </c>
      <c r="DA5491" s="19">
        <f t="shared" si="139"/>
        <v>-3000</v>
      </c>
    </row>
    <row r="5492" spans="27:105" x14ac:dyDescent="0.35">
      <c r="AA5492" s="33"/>
      <c r="AB5492" s="33"/>
      <c r="AC5492" s="33"/>
      <c r="AN5492" s="89"/>
      <c r="BL5492" s="42"/>
      <c r="BV5492" s="42"/>
      <c r="BW5492" s="42"/>
      <c r="CY5492" s="19">
        <v>0</v>
      </c>
      <c r="CZ5492" s="19">
        <v>189.48105745000001</v>
      </c>
      <c r="DA5492" s="19">
        <f t="shared" si="139"/>
        <v>-189.48105745000001</v>
      </c>
    </row>
    <row r="5493" spans="27:105" x14ac:dyDescent="0.35">
      <c r="AA5493" s="33"/>
      <c r="AB5493" s="33"/>
      <c r="AC5493" s="33"/>
      <c r="AN5493" s="89"/>
      <c r="BL5493" s="42"/>
      <c r="BV5493" s="42"/>
      <c r="BW5493" s="42"/>
      <c r="CY5493" s="19">
        <v>0</v>
      </c>
      <c r="CZ5493" s="19">
        <v>0</v>
      </c>
      <c r="DA5493" s="19">
        <f t="shared" si="139"/>
        <v>0</v>
      </c>
    </row>
    <row r="5494" spans="27:105" x14ac:dyDescent="0.35">
      <c r="AA5494" s="33"/>
      <c r="AB5494" s="33"/>
      <c r="AC5494" s="33"/>
      <c r="AN5494" s="89"/>
      <c r="BL5494" s="42"/>
      <c r="BV5494" s="42"/>
      <c r="BW5494" s="42"/>
      <c r="CY5494" s="19">
        <v>0</v>
      </c>
      <c r="CZ5494" s="19">
        <v>0</v>
      </c>
      <c r="DA5494" s="19">
        <f t="shared" si="139"/>
        <v>0</v>
      </c>
    </row>
    <row r="5495" spans="27:105" x14ac:dyDescent="0.35">
      <c r="AA5495" s="33"/>
      <c r="AB5495" s="33"/>
      <c r="AC5495" s="33"/>
      <c r="AN5495" s="89"/>
      <c r="BL5495" s="42"/>
      <c r="BV5495" s="42"/>
      <c r="BW5495" s="42"/>
      <c r="CY5495" s="19">
        <v>0</v>
      </c>
      <c r="CZ5495" s="19">
        <v>0</v>
      </c>
      <c r="DA5495" s="19">
        <f t="shared" si="139"/>
        <v>0</v>
      </c>
    </row>
    <row r="5496" spans="27:105" x14ac:dyDescent="0.35">
      <c r="AA5496" s="33"/>
      <c r="AB5496" s="33"/>
      <c r="AC5496" s="33"/>
      <c r="AN5496" s="89"/>
      <c r="BL5496" s="42"/>
      <c r="BV5496" s="42"/>
      <c r="BW5496" s="42"/>
      <c r="CY5496" s="19">
        <v>0</v>
      </c>
      <c r="CZ5496" s="19">
        <v>0</v>
      </c>
      <c r="DA5496" s="19">
        <f t="shared" si="139"/>
        <v>0</v>
      </c>
    </row>
    <row r="5497" spans="27:105" x14ac:dyDescent="0.35">
      <c r="AA5497" s="33"/>
      <c r="AB5497" s="33"/>
      <c r="AC5497" s="33"/>
      <c r="AN5497" s="89"/>
      <c r="BL5497" s="42"/>
      <c r="BV5497" s="42"/>
      <c r="BW5497" s="42"/>
      <c r="CY5497" s="19">
        <v>0</v>
      </c>
      <c r="CZ5497" s="19">
        <v>0</v>
      </c>
      <c r="DA5497" s="19">
        <f t="shared" si="139"/>
        <v>0</v>
      </c>
    </row>
    <row r="5498" spans="27:105" x14ac:dyDescent="0.35">
      <c r="AA5498" s="33"/>
      <c r="AB5498" s="33"/>
      <c r="AC5498" s="33"/>
      <c r="AN5498" s="89"/>
      <c r="BL5498" s="42"/>
      <c r="BV5498" s="42"/>
      <c r="BW5498" s="42"/>
      <c r="CY5498" s="19">
        <v>0</v>
      </c>
      <c r="CZ5498" s="19">
        <v>0</v>
      </c>
      <c r="DA5498" s="19">
        <f t="shared" si="139"/>
        <v>0</v>
      </c>
    </row>
    <row r="5499" spans="27:105" x14ac:dyDescent="0.35">
      <c r="AA5499" s="33"/>
      <c r="AB5499" s="33"/>
      <c r="AC5499" s="33"/>
      <c r="AN5499" s="89"/>
      <c r="BL5499" s="42"/>
      <c r="BV5499" s="42"/>
      <c r="BW5499" s="42"/>
      <c r="CY5499" s="19">
        <v>0</v>
      </c>
      <c r="CZ5499" s="19">
        <v>0</v>
      </c>
      <c r="DA5499" s="19">
        <f t="shared" si="139"/>
        <v>0</v>
      </c>
    </row>
    <row r="5500" spans="27:105" x14ac:dyDescent="0.35">
      <c r="AA5500" s="33"/>
      <c r="AB5500" s="33"/>
      <c r="AC5500" s="33"/>
      <c r="AN5500" s="89"/>
      <c r="BL5500" s="42"/>
      <c r="BV5500" s="42"/>
      <c r="BW5500" s="42"/>
      <c r="CY5500" s="19">
        <v>3000</v>
      </c>
      <c r="CZ5500" s="19">
        <v>0</v>
      </c>
      <c r="DA5500" s="19">
        <f t="shared" si="139"/>
        <v>3000</v>
      </c>
    </row>
    <row r="5501" spans="27:105" x14ac:dyDescent="0.35">
      <c r="AA5501" s="33"/>
      <c r="AB5501" s="33"/>
      <c r="AC5501" s="33"/>
      <c r="AN5501" s="89"/>
      <c r="BL5501" s="42"/>
      <c r="BV5501" s="42"/>
      <c r="BW5501" s="42"/>
      <c r="CY5501" s="19">
        <v>0</v>
      </c>
      <c r="CZ5501" s="19">
        <v>0</v>
      </c>
      <c r="DA5501" s="19">
        <f t="shared" si="139"/>
        <v>0</v>
      </c>
    </row>
    <row r="5502" spans="27:105" x14ac:dyDescent="0.35">
      <c r="AA5502" s="33"/>
      <c r="AB5502" s="33"/>
      <c r="AC5502" s="33"/>
      <c r="AN5502" s="89"/>
      <c r="BL5502" s="42"/>
      <c r="BV5502" s="42"/>
      <c r="BW5502" s="42"/>
      <c r="CY5502" s="19">
        <v>353.60857504000001</v>
      </c>
      <c r="CZ5502" s="19">
        <v>0</v>
      </c>
      <c r="DA5502" s="19">
        <f t="shared" si="139"/>
        <v>353.60857504000001</v>
      </c>
    </row>
    <row r="5503" spans="27:105" x14ac:dyDescent="0.35">
      <c r="AA5503" s="33"/>
      <c r="AB5503" s="33"/>
      <c r="AC5503" s="33"/>
      <c r="AN5503" s="89"/>
      <c r="BL5503" s="42"/>
      <c r="BV5503" s="42"/>
      <c r="BW5503" s="42"/>
      <c r="CY5503" s="19">
        <v>0</v>
      </c>
      <c r="CZ5503" s="19">
        <v>0</v>
      </c>
      <c r="DA5503" s="19">
        <f t="shared" si="139"/>
        <v>0</v>
      </c>
    </row>
    <row r="5504" spans="27:105" x14ac:dyDescent="0.35">
      <c r="AA5504" s="33"/>
      <c r="AB5504" s="33"/>
      <c r="AC5504" s="33"/>
      <c r="AN5504" s="89"/>
      <c r="BL5504" s="42"/>
      <c r="BV5504" s="42"/>
      <c r="BW5504" s="42"/>
      <c r="CY5504" s="19">
        <v>0</v>
      </c>
      <c r="CZ5504" s="19">
        <v>0</v>
      </c>
      <c r="DA5504" s="19">
        <f t="shared" si="139"/>
        <v>0</v>
      </c>
    </row>
    <row r="5505" spans="27:105" x14ac:dyDescent="0.35">
      <c r="AA5505" s="33"/>
      <c r="AB5505" s="33"/>
      <c r="AC5505" s="33"/>
      <c r="AN5505" s="89"/>
      <c r="BL5505" s="42"/>
      <c r="BV5505" s="42"/>
      <c r="BW5505" s="42"/>
      <c r="CY5505" s="19">
        <v>3000</v>
      </c>
      <c r="CZ5505" s="19">
        <v>0</v>
      </c>
      <c r="DA5505" s="19">
        <f t="shared" si="139"/>
        <v>3000</v>
      </c>
    </row>
    <row r="5506" spans="27:105" x14ac:dyDescent="0.35">
      <c r="AA5506" s="33"/>
      <c r="AB5506" s="33"/>
      <c r="AC5506" s="33"/>
      <c r="AN5506" s="89"/>
      <c r="BL5506" s="42"/>
      <c r="BV5506" s="42"/>
      <c r="BW5506" s="42"/>
      <c r="CY5506" s="19">
        <v>0</v>
      </c>
      <c r="CZ5506" s="19">
        <v>0</v>
      </c>
      <c r="DA5506" s="19">
        <f t="shared" si="139"/>
        <v>0</v>
      </c>
    </row>
    <row r="5507" spans="27:105" x14ac:dyDescent="0.35">
      <c r="AA5507" s="33"/>
      <c r="AB5507" s="33"/>
      <c r="AC5507" s="33"/>
      <c r="AN5507" s="89"/>
      <c r="BL5507" s="42"/>
      <c r="BV5507" s="42"/>
      <c r="BW5507" s="42"/>
      <c r="CY5507" s="19">
        <v>246.39142495999999</v>
      </c>
      <c r="CZ5507" s="19">
        <v>0</v>
      </c>
      <c r="DA5507" s="19">
        <f t="shared" si="139"/>
        <v>246.39142495999999</v>
      </c>
    </row>
    <row r="5508" spans="27:105" x14ac:dyDescent="0.35">
      <c r="AA5508" s="33"/>
      <c r="AB5508" s="33"/>
      <c r="AC5508" s="33"/>
      <c r="AN5508" s="89"/>
      <c r="BL5508" s="42"/>
      <c r="BV5508" s="42"/>
      <c r="BW5508" s="42"/>
      <c r="CY5508" s="19">
        <v>3000</v>
      </c>
      <c r="CZ5508" s="19">
        <v>0</v>
      </c>
      <c r="DA5508" s="19">
        <f t="shared" si="139"/>
        <v>3000</v>
      </c>
    </row>
    <row r="5509" spans="27:105" x14ac:dyDescent="0.35">
      <c r="AA5509" s="33"/>
      <c r="AB5509" s="33"/>
      <c r="AC5509" s="33"/>
      <c r="AN5509" s="89"/>
      <c r="BL5509" s="42"/>
      <c r="BV5509" s="42"/>
      <c r="BW5509" s="42"/>
      <c r="CY5509" s="19">
        <v>0</v>
      </c>
      <c r="CZ5509" s="19">
        <v>0</v>
      </c>
      <c r="DA5509" s="19">
        <f t="shared" si="139"/>
        <v>0</v>
      </c>
    </row>
    <row r="5510" spans="27:105" x14ac:dyDescent="0.35">
      <c r="AA5510" s="33"/>
      <c r="AB5510" s="33"/>
      <c r="AC5510" s="33"/>
      <c r="AN5510" s="89"/>
      <c r="BL5510" s="42"/>
      <c r="BV5510" s="42"/>
      <c r="BW5510" s="42"/>
      <c r="CY5510" s="19">
        <v>0</v>
      </c>
      <c r="CZ5510" s="19">
        <v>0</v>
      </c>
      <c r="DA5510" s="19">
        <f t="shared" ref="DA5510:DA5573" si="140">CY5510-CZ5510</f>
        <v>0</v>
      </c>
    </row>
    <row r="5511" spans="27:105" x14ac:dyDescent="0.35">
      <c r="AA5511" s="33"/>
      <c r="AB5511" s="33"/>
      <c r="AC5511" s="33"/>
      <c r="AN5511" s="89"/>
      <c r="BL5511" s="42"/>
      <c r="BV5511" s="42"/>
      <c r="BW5511" s="42"/>
      <c r="CY5511" s="19">
        <v>0</v>
      </c>
      <c r="CZ5511" s="19">
        <v>0</v>
      </c>
      <c r="DA5511" s="19">
        <f t="shared" si="140"/>
        <v>0</v>
      </c>
    </row>
    <row r="5512" spans="27:105" x14ac:dyDescent="0.35">
      <c r="AA5512" s="33"/>
      <c r="AB5512" s="33"/>
      <c r="AC5512" s="33"/>
      <c r="AN5512" s="89"/>
      <c r="BL5512" s="42"/>
      <c r="BV5512" s="42"/>
      <c r="BW5512" s="42"/>
      <c r="CY5512" s="19">
        <v>0</v>
      </c>
      <c r="CZ5512" s="19">
        <v>2357.0645851099998</v>
      </c>
      <c r="DA5512" s="19">
        <f t="shared" si="140"/>
        <v>-2357.0645851099998</v>
      </c>
    </row>
    <row r="5513" spans="27:105" x14ac:dyDescent="0.35">
      <c r="AA5513" s="33"/>
      <c r="AB5513" s="33"/>
      <c r="AC5513" s="33"/>
      <c r="AN5513" s="89"/>
      <c r="BL5513" s="42"/>
      <c r="BV5513" s="42"/>
      <c r="BW5513" s="42"/>
      <c r="CY5513" s="19">
        <v>0</v>
      </c>
      <c r="CZ5513" s="19">
        <v>688.33539593</v>
      </c>
      <c r="DA5513" s="19">
        <f t="shared" si="140"/>
        <v>-688.33539593</v>
      </c>
    </row>
    <row r="5514" spans="27:105" x14ac:dyDescent="0.35">
      <c r="AA5514" s="33"/>
      <c r="AB5514" s="33"/>
      <c r="AC5514" s="33"/>
      <c r="AN5514" s="89"/>
      <c r="BL5514" s="42"/>
      <c r="BV5514" s="42"/>
      <c r="BW5514" s="42"/>
      <c r="CY5514" s="19">
        <v>0</v>
      </c>
      <c r="CZ5514" s="19">
        <v>3000</v>
      </c>
      <c r="DA5514" s="19">
        <f t="shared" si="140"/>
        <v>-3000</v>
      </c>
    </row>
    <row r="5515" spans="27:105" x14ac:dyDescent="0.35">
      <c r="AA5515" s="33"/>
      <c r="AB5515" s="33"/>
      <c r="AC5515" s="33"/>
      <c r="AN5515" s="89"/>
      <c r="BL5515" s="42"/>
      <c r="BV5515" s="42"/>
      <c r="BW5515" s="42"/>
      <c r="CY5515" s="19">
        <v>0</v>
      </c>
      <c r="CZ5515" s="19">
        <v>1389.38262766</v>
      </c>
      <c r="DA5515" s="19">
        <f t="shared" si="140"/>
        <v>-1389.38262766</v>
      </c>
    </row>
    <row r="5516" spans="27:105" x14ac:dyDescent="0.35">
      <c r="AA5516" s="33"/>
      <c r="AB5516" s="33"/>
      <c r="AC5516" s="33"/>
      <c r="AN5516" s="89"/>
      <c r="BL5516" s="42"/>
      <c r="BV5516" s="42"/>
      <c r="BW5516" s="42"/>
      <c r="CY5516" s="19">
        <v>0</v>
      </c>
      <c r="CZ5516" s="19">
        <v>3000</v>
      </c>
      <c r="DA5516" s="19">
        <f t="shared" si="140"/>
        <v>-3000</v>
      </c>
    </row>
    <row r="5517" spans="27:105" x14ac:dyDescent="0.35">
      <c r="AA5517" s="33"/>
      <c r="AB5517" s="33"/>
      <c r="AC5517" s="33"/>
      <c r="AN5517" s="89"/>
      <c r="BL5517" s="42"/>
      <c r="BV5517" s="42"/>
      <c r="BW5517" s="42"/>
      <c r="CY5517" s="19">
        <v>0</v>
      </c>
      <c r="CZ5517" s="19">
        <v>0</v>
      </c>
      <c r="DA5517" s="19">
        <f t="shared" si="140"/>
        <v>0</v>
      </c>
    </row>
    <row r="5518" spans="27:105" x14ac:dyDescent="0.35">
      <c r="AA5518" s="33"/>
      <c r="AB5518" s="33"/>
      <c r="AC5518" s="33"/>
      <c r="AN5518" s="89"/>
      <c r="BL5518" s="42"/>
      <c r="BV5518" s="42"/>
      <c r="BW5518" s="42"/>
      <c r="CY5518" s="19">
        <v>0</v>
      </c>
      <c r="CZ5518" s="19">
        <v>0</v>
      </c>
      <c r="DA5518" s="19">
        <f t="shared" si="140"/>
        <v>0</v>
      </c>
    </row>
    <row r="5519" spans="27:105" x14ac:dyDescent="0.35">
      <c r="AA5519" s="33"/>
      <c r="AB5519" s="33"/>
      <c r="AC5519" s="33"/>
      <c r="AN5519" s="89"/>
      <c r="BL5519" s="42"/>
      <c r="BV5519" s="42"/>
      <c r="BW5519" s="42"/>
      <c r="CY5519" s="19">
        <v>0</v>
      </c>
      <c r="CZ5519" s="19">
        <v>0</v>
      </c>
      <c r="DA5519" s="19">
        <f t="shared" si="140"/>
        <v>0</v>
      </c>
    </row>
    <row r="5520" spans="27:105" x14ac:dyDescent="0.35">
      <c r="AA5520" s="33"/>
      <c r="AB5520" s="33"/>
      <c r="AC5520" s="33"/>
      <c r="AN5520" s="89"/>
      <c r="BL5520" s="42"/>
      <c r="BV5520" s="42"/>
      <c r="BW5520" s="42"/>
      <c r="CY5520" s="19">
        <v>0</v>
      </c>
      <c r="CZ5520" s="19">
        <v>0</v>
      </c>
      <c r="DA5520" s="19">
        <f t="shared" si="140"/>
        <v>0</v>
      </c>
    </row>
    <row r="5521" spans="27:105" x14ac:dyDescent="0.35">
      <c r="AA5521" s="33"/>
      <c r="AB5521" s="33"/>
      <c r="AC5521" s="33"/>
      <c r="AN5521" s="89"/>
      <c r="BL5521" s="42"/>
      <c r="BV5521" s="42"/>
      <c r="BW5521" s="42"/>
      <c r="CY5521" s="19">
        <v>0</v>
      </c>
      <c r="CZ5521" s="19">
        <v>0</v>
      </c>
      <c r="DA5521" s="19">
        <f t="shared" si="140"/>
        <v>0</v>
      </c>
    </row>
    <row r="5522" spans="27:105" x14ac:dyDescent="0.35">
      <c r="AA5522" s="33"/>
      <c r="AB5522" s="33"/>
      <c r="AC5522" s="33"/>
      <c r="AN5522" s="89"/>
      <c r="BL5522" s="42"/>
      <c r="BV5522" s="42"/>
      <c r="BW5522" s="42"/>
      <c r="CY5522" s="19">
        <v>1842.79975745</v>
      </c>
      <c r="CZ5522" s="19">
        <v>0</v>
      </c>
      <c r="DA5522" s="19">
        <f t="shared" si="140"/>
        <v>1842.79975745</v>
      </c>
    </row>
    <row r="5523" spans="27:105" x14ac:dyDescent="0.35">
      <c r="AA5523" s="33"/>
      <c r="AB5523" s="33"/>
      <c r="AC5523" s="33"/>
      <c r="AN5523" s="89"/>
      <c r="BL5523" s="42"/>
      <c r="BV5523" s="42"/>
      <c r="BW5523" s="42"/>
      <c r="CY5523" s="19">
        <v>1157.20024255</v>
      </c>
      <c r="CZ5523" s="19">
        <v>0</v>
      </c>
      <c r="DA5523" s="19">
        <f t="shared" si="140"/>
        <v>1157.20024255</v>
      </c>
    </row>
    <row r="5524" spans="27:105" x14ac:dyDescent="0.35">
      <c r="AA5524" s="33"/>
      <c r="AB5524" s="33"/>
      <c r="AC5524" s="33"/>
      <c r="AN5524" s="89"/>
      <c r="BL5524" s="42"/>
      <c r="BV5524" s="42"/>
      <c r="BW5524" s="42"/>
      <c r="CY5524" s="19">
        <v>3000</v>
      </c>
      <c r="CZ5524" s="19">
        <v>0</v>
      </c>
      <c r="DA5524" s="19">
        <f t="shared" si="140"/>
        <v>3000</v>
      </c>
    </row>
    <row r="5525" spans="27:105" x14ac:dyDescent="0.35">
      <c r="AA5525" s="33"/>
      <c r="AB5525" s="33"/>
      <c r="AC5525" s="33"/>
      <c r="AN5525" s="89"/>
      <c r="BL5525" s="42"/>
      <c r="BV5525" s="42"/>
      <c r="BW5525" s="42"/>
      <c r="CY5525" s="19">
        <v>1005.15212766</v>
      </c>
      <c r="CZ5525" s="19">
        <v>0</v>
      </c>
      <c r="DA5525" s="19">
        <f t="shared" si="140"/>
        <v>1005.15212766</v>
      </c>
    </row>
    <row r="5526" spans="27:105" x14ac:dyDescent="0.35">
      <c r="AA5526" s="33"/>
      <c r="AB5526" s="33"/>
      <c r="AC5526" s="33"/>
      <c r="AN5526" s="89"/>
      <c r="BL5526" s="42"/>
      <c r="BV5526" s="42"/>
      <c r="BW5526" s="42"/>
      <c r="CY5526" s="19">
        <v>465.14270184999998</v>
      </c>
      <c r="CZ5526" s="19">
        <v>0</v>
      </c>
      <c r="DA5526" s="19">
        <f t="shared" si="140"/>
        <v>465.14270184999998</v>
      </c>
    </row>
    <row r="5527" spans="27:105" x14ac:dyDescent="0.35">
      <c r="AA5527" s="33"/>
      <c r="AB5527" s="33"/>
      <c r="AC5527" s="33"/>
      <c r="AN5527" s="89"/>
      <c r="BL5527" s="42"/>
      <c r="BV5527" s="42"/>
      <c r="BW5527" s="42"/>
      <c r="CY5527" s="19">
        <v>544.32439601999999</v>
      </c>
      <c r="CZ5527" s="19">
        <v>0</v>
      </c>
      <c r="DA5527" s="19">
        <f t="shared" si="140"/>
        <v>544.32439601999999</v>
      </c>
    </row>
    <row r="5528" spans="27:105" x14ac:dyDescent="0.35">
      <c r="AA5528" s="33"/>
      <c r="AB5528" s="33"/>
      <c r="AC5528" s="33"/>
      <c r="AN5528" s="89"/>
      <c r="BL5528" s="42"/>
      <c r="BV5528" s="42"/>
      <c r="BW5528" s="42"/>
      <c r="CY5528" s="19">
        <v>0</v>
      </c>
      <c r="CZ5528" s="19">
        <v>0</v>
      </c>
      <c r="DA5528" s="19">
        <f t="shared" si="140"/>
        <v>0</v>
      </c>
    </row>
    <row r="5529" spans="27:105" x14ac:dyDescent="0.35">
      <c r="AA5529" s="33"/>
      <c r="AB5529" s="33"/>
      <c r="AC5529" s="33"/>
      <c r="AN5529" s="89"/>
      <c r="BL5529" s="42"/>
      <c r="BV5529" s="42"/>
      <c r="BW5529" s="42"/>
      <c r="CY5529" s="19">
        <v>722.21422978999999</v>
      </c>
      <c r="CZ5529" s="19">
        <v>0</v>
      </c>
      <c r="DA5529" s="19">
        <f t="shared" si="140"/>
        <v>722.21422978999999</v>
      </c>
    </row>
    <row r="5530" spans="27:105" x14ac:dyDescent="0.35">
      <c r="AA5530" s="33"/>
      <c r="AB5530" s="33"/>
      <c r="AC5530" s="33"/>
      <c r="AN5530" s="89"/>
      <c r="BL5530" s="42"/>
      <c r="BV5530" s="42"/>
      <c r="BW5530" s="42"/>
      <c r="CY5530" s="19">
        <v>454.13312766000001</v>
      </c>
      <c r="CZ5530" s="19">
        <v>0</v>
      </c>
      <c r="DA5530" s="19">
        <f t="shared" si="140"/>
        <v>454.13312766000001</v>
      </c>
    </row>
    <row r="5531" spans="27:105" x14ac:dyDescent="0.35">
      <c r="AA5531" s="33"/>
      <c r="AB5531" s="33"/>
      <c r="AC5531" s="33"/>
      <c r="AN5531" s="89"/>
      <c r="BL5531" s="42"/>
      <c r="BV5531" s="42"/>
      <c r="BW5531" s="42"/>
      <c r="CY5531" s="19">
        <v>0</v>
      </c>
      <c r="CZ5531" s="19">
        <v>0</v>
      </c>
      <c r="DA5531" s="19">
        <f t="shared" si="140"/>
        <v>0</v>
      </c>
    </row>
    <row r="5532" spans="27:105" x14ac:dyDescent="0.35">
      <c r="AA5532" s="33"/>
      <c r="AB5532" s="33"/>
      <c r="AC5532" s="33"/>
      <c r="AN5532" s="89"/>
      <c r="BL5532" s="42"/>
      <c r="BV5532" s="42"/>
      <c r="BW5532" s="42"/>
      <c r="CY5532" s="19">
        <v>409.03341702</v>
      </c>
      <c r="CZ5532" s="19">
        <v>0</v>
      </c>
      <c r="DA5532" s="19">
        <f t="shared" si="140"/>
        <v>409.03341702</v>
      </c>
    </row>
    <row r="5533" spans="27:105" x14ac:dyDescent="0.35">
      <c r="AA5533" s="33"/>
      <c r="AB5533" s="33"/>
      <c r="AC5533" s="33"/>
      <c r="AN5533" s="89"/>
      <c r="BL5533" s="42"/>
      <c r="BV5533" s="42"/>
      <c r="BW5533" s="42"/>
      <c r="CY5533" s="19">
        <v>0</v>
      </c>
      <c r="CZ5533" s="19">
        <v>0</v>
      </c>
      <c r="DA5533" s="19">
        <f t="shared" si="140"/>
        <v>0</v>
      </c>
    </row>
    <row r="5534" spans="27:105" x14ac:dyDescent="0.35">
      <c r="AA5534" s="33"/>
      <c r="AB5534" s="33"/>
      <c r="AC5534" s="33"/>
      <c r="AN5534" s="89"/>
      <c r="BL5534" s="42"/>
      <c r="BV5534" s="42"/>
      <c r="BW5534" s="42"/>
      <c r="CY5534" s="19">
        <v>0</v>
      </c>
      <c r="CZ5534" s="19">
        <v>0</v>
      </c>
      <c r="DA5534" s="19">
        <f t="shared" si="140"/>
        <v>0</v>
      </c>
    </row>
    <row r="5535" spans="27:105" x14ac:dyDescent="0.35">
      <c r="AA5535" s="33"/>
      <c r="AB5535" s="33"/>
      <c r="AC5535" s="33"/>
      <c r="AN5535" s="89"/>
      <c r="BL5535" s="42"/>
      <c r="BV5535" s="42"/>
      <c r="BW5535" s="42"/>
      <c r="CY5535" s="19">
        <v>0</v>
      </c>
      <c r="CZ5535" s="19">
        <v>0</v>
      </c>
      <c r="DA5535" s="19">
        <f t="shared" si="140"/>
        <v>0</v>
      </c>
    </row>
    <row r="5536" spans="27:105" x14ac:dyDescent="0.35">
      <c r="AA5536" s="33"/>
      <c r="AB5536" s="33"/>
      <c r="AC5536" s="33"/>
      <c r="AN5536" s="89"/>
      <c r="BL5536" s="42"/>
      <c r="BV5536" s="42"/>
      <c r="BW5536" s="42"/>
      <c r="CY5536" s="19">
        <v>0</v>
      </c>
      <c r="CZ5536" s="19">
        <v>865.79238511000005</v>
      </c>
      <c r="DA5536" s="19">
        <f t="shared" si="140"/>
        <v>-865.79238511000005</v>
      </c>
    </row>
    <row r="5537" spans="27:105" x14ac:dyDescent="0.35">
      <c r="AA5537" s="33"/>
      <c r="AB5537" s="33"/>
      <c r="AC5537" s="33"/>
      <c r="AN5537" s="89"/>
      <c r="BL5537" s="42"/>
      <c r="BV5537" s="42"/>
      <c r="BW5537" s="42"/>
      <c r="CY5537" s="19">
        <v>0</v>
      </c>
      <c r="CZ5537" s="19">
        <v>1571.48099787</v>
      </c>
      <c r="DA5537" s="19">
        <f t="shared" si="140"/>
        <v>-1571.48099787</v>
      </c>
    </row>
    <row r="5538" spans="27:105" x14ac:dyDescent="0.35">
      <c r="AA5538" s="33"/>
      <c r="AB5538" s="33"/>
      <c r="AC5538" s="33"/>
      <c r="AN5538" s="89"/>
      <c r="BL5538" s="42"/>
      <c r="BV5538" s="42"/>
      <c r="BW5538" s="42"/>
      <c r="CY5538" s="19">
        <v>0</v>
      </c>
      <c r="CZ5538" s="19">
        <v>2490.5697063799998</v>
      </c>
      <c r="DA5538" s="19">
        <f t="shared" si="140"/>
        <v>-2490.5697063799998</v>
      </c>
    </row>
    <row r="5539" spans="27:105" x14ac:dyDescent="0.35">
      <c r="AA5539" s="33"/>
      <c r="AB5539" s="33"/>
      <c r="AC5539" s="33"/>
      <c r="AN5539" s="89"/>
      <c r="BL5539" s="42"/>
      <c r="BV5539" s="42"/>
      <c r="BW5539" s="42"/>
      <c r="CY5539" s="19">
        <v>0</v>
      </c>
      <c r="CZ5539" s="19">
        <v>3000</v>
      </c>
      <c r="DA5539" s="19">
        <f t="shared" si="140"/>
        <v>-3000</v>
      </c>
    </row>
    <row r="5540" spans="27:105" x14ac:dyDescent="0.35">
      <c r="AA5540" s="33"/>
      <c r="AB5540" s="33"/>
      <c r="AC5540" s="33"/>
      <c r="AN5540" s="89"/>
      <c r="BL5540" s="42"/>
      <c r="BV5540" s="42"/>
      <c r="BW5540" s="42"/>
      <c r="CY5540" s="19">
        <v>0</v>
      </c>
      <c r="CZ5540" s="19">
        <v>35.37335745</v>
      </c>
      <c r="DA5540" s="19">
        <f t="shared" si="140"/>
        <v>-35.37335745</v>
      </c>
    </row>
    <row r="5541" spans="27:105" x14ac:dyDescent="0.35">
      <c r="AA5541" s="33"/>
      <c r="AB5541" s="33"/>
      <c r="AC5541" s="33"/>
      <c r="AN5541" s="89"/>
      <c r="BL5541" s="42"/>
      <c r="BV5541" s="42"/>
      <c r="BW5541" s="42"/>
      <c r="CY5541" s="19">
        <v>0</v>
      </c>
      <c r="CZ5541" s="19">
        <v>0</v>
      </c>
      <c r="DA5541" s="19">
        <f t="shared" si="140"/>
        <v>0</v>
      </c>
    </row>
    <row r="5542" spans="27:105" x14ac:dyDescent="0.35">
      <c r="AA5542" s="33"/>
      <c r="AB5542" s="33"/>
      <c r="AC5542" s="33"/>
      <c r="AN5542" s="89"/>
      <c r="BL5542" s="42"/>
      <c r="BV5542" s="42"/>
      <c r="BW5542" s="42"/>
      <c r="CY5542" s="19">
        <v>0</v>
      </c>
      <c r="CZ5542" s="19">
        <v>1393.45527932</v>
      </c>
      <c r="DA5542" s="19">
        <f t="shared" si="140"/>
        <v>-1393.45527932</v>
      </c>
    </row>
    <row r="5543" spans="27:105" x14ac:dyDescent="0.35">
      <c r="AA5543" s="33"/>
      <c r="AB5543" s="33"/>
      <c r="AC5543" s="33"/>
      <c r="AN5543" s="89"/>
      <c r="BL5543" s="42"/>
      <c r="BV5543" s="42"/>
      <c r="BW5543" s="42"/>
      <c r="CY5543" s="19">
        <v>0</v>
      </c>
      <c r="CZ5543" s="19">
        <v>1078.1108825700001</v>
      </c>
      <c r="DA5543" s="19">
        <f t="shared" si="140"/>
        <v>-1078.1108825700001</v>
      </c>
    </row>
    <row r="5544" spans="27:105" x14ac:dyDescent="0.35">
      <c r="AA5544" s="33"/>
      <c r="AB5544" s="33"/>
      <c r="AC5544" s="33"/>
      <c r="AN5544" s="89"/>
      <c r="BL5544" s="42"/>
      <c r="BV5544" s="42"/>
      <c r="BW5544" s="42"/>
      <c r="CY5544" s="19">
        <v>0</v>
      </c>
      <c r="CZ5544" s="19">
        <v>0</v>
      </c>
      <c r="DA5544" s="19">
        <f t="shared" si="140"/>
        <v>0</v>
      </c>
    </row>
    <row r="5545" spans="27:105" x14ac:dyDescent="0.35">
      <c r="AA5545" s="33"/>
      <c r="AB5545" s="33"/>
      <c r="AC5545" s="33"/>
      <c r="AN5545" s="89"/>
      <c r="BL5545" s="42"/>
      <c r="BV5545" s="42"/>
      <c r="BW5545" s="42"/>
      <c r="CY5545" s="19">
        <v>0</v>
      </c>
      <c r="CZ5545" s="19">
        <v>0</v>
      </c>
      <c r="DA5545" s="19">
        <f t="shared" si="140"/>
        <v>0</v>
      </c>
    </row>
    <row r="5546" spans="27:105" x14ac:dyDescent="0.35">
      <c r="AA5546" s="33"/>
      <c r="AB5546" s="33"/>
      <c r="AC5546" s="33"/>
      <c r="AN5546" s="89"/>
      <c r="BL5546" s="42"/>
      <c r="BV5546" s="42"/>
      <c r="BW5546" s="42"/>
      <c r="CY5546" s="19">
        <v>0</v>
      </c>
      <c r="CZ5546" s="19">
        <v>0</v>
      </c>
      <c r="DA5546" s="19">
        <f t="shared" si="140"/>
        <v>0</v>
      </c>
    </row>
    <row r="5547" spans="27:105" x14ac:dyDescent="0.35">
      <c r="AA5547" s="33"/>
      <c r="AB5547" s="33"/>
      <c r="AC5547" s="33"/>
      <c r="AN5547" s="89"/>
      <c r="BL5547" s="42"/>
      <c r="BV5547" s="42"/>
      <c r="BW5547" s="42"/>
      <c r="CY5547" s="19">
        <v>0</v>
      </c>
      <c r="CZ5547" s="19">
        <v>0</v>
      </c>
      <c r="DA5547" s="19">
        <f t="shared" si="140"/>
        <v>0</v>
      </c>
    </row>
    <row r="5548" spans="27:105" x14ac:dyDescent="0.35">
      <c r="AA5548" s="33"/>
      <c r="AB5548" s="33"/>
      <c r="AC5548" s="33"/>
      <c r="AN5548" s="89"/>
      <c r="BL5548" s="42"/>
      <c r="BV5548" s="42"/>
      <c r="BW5548" s="42"/>
      <c r="CY5548" s="19">
        <v>2702.5331234</v>
      </c>
      <c r="CZ5548" s="19">
        <v>0</v>
      </c>
      <c r="DA5548" s="19">
        <f t="shared" si="140"/>
        <v>2702.5331234</v>
      </c>
    </row>
    <row r="5549" spans="27:105" x14ac:dyDescent="0.35">
      <c r="AA5549" s="33"/>
      <c r="AB5549" s="33"/>
      <c r="AC5549" s="33"/>
      <c r="AN5549" s="89"/>
      <c r="BL5549" s="42"/>
      <c r="BV5549" s="42"/>
      <c r="BW5549" s="42"/>
      <c r="CY5549" s="19">
        <v>2453.5219276600001</v>
      </c>
      <c r="CZ5549" s="19">
        <v>0</v>
      </c>
      <c r="DA5549" s="19">
        <f t="shared" si="140"/>
        <v>2453.5219276600001</v>
      </c>
    </row>
    <row r="5550" spans="27:105" x14ac:dyDescent="0.35">
      <c r="AA5550" s="33"/>
      <c r="AB5550" s="33"/>
      <c r="AC5550" s="33"/>
      <c r="AN5550" s="89"/>
      <c r="BL5550" s="42"/>
      <c r="BV5550" s="42"/>
      <c r="BW5550" s="42"/>
      <c r="CY5550" s="19">
        <v>2247.17761277</v>
      </c>
      <c r="CZ5550" s="19">
        <v>0</v>
      </c>
      <c r="DA5550" s="19">
        <f t="shared" si="140"/>
        <v>2247.17761277</v>
      </c>
    </row>
    <row r="5551" spans="27:105" x14ac:dyDescent="0.35">
      <c r="AA5551" s="33"/>
      <c r="AB5551" s="33"/>
      <c r="AC5551" s="33"/>
      <c r="AN5551" s="89"/>
      <c r="BL5551" s="42"/>
      <c r="BV5551" s="42"/>
      <c r="BW5551" s="42"/>
      <c r="CY5551" s="19">
        <v>0</v>
      </c>
      <c r="CZ5551" s="19">
        <v>0</v>
      </c>
      <c r="DA5551" s="19">
        <f t="shared" si="140"/>
        <v>0</v>
      </c>
    </row>
    <row r="5552" spans="27:105" x14ac:dyDescent="0.35">
      <c r="AA5552" s="33"/>
      <c r="AB5552" s="33"/>
      <c r="AC5552" s="33"/>
      <c r="AN5552" s="89"/>
      <c r="BL5552" s="42"/>
      <c r="BV5552" s="42"/>
      <c r="BW5552" s="42"/>
      <c r="CY5552" s="19">
        <v>1502.16945106</v>
      </c>
      <c r="CZ5552" s="19">
        <v>0</v>
      </c>
      <c r="DA5552" s="19">
        <f t="shared" si="140"/>
        <v>1502.16945106</v>
      </c>
    </row>
    <row r="5553" spans="27:105" x14ac:dyDescent="0.35">
      <c r="AA5553" s="33"/>
      <c r="AB5553" s="33"/>
      <c r="AC5553" s="33"/>
      <c r="AN5553" s="89"/>
      <c r="BL5553" s="42"/>
      <c r="BV5553" s="42"/>
      <c r="BW5553" s="42"/>
      <c r="CY5553" s="19">
        <v>0</v>
      </c>
      <c r="CZ5553" s="19">
        <v>0</v>
      </c>
      <c r="DA5553" s="19">
        <f t="shared" si="140"/>
        <v>0</v>
      </c>
    </row>
    <row r="5554" spans="27:105" x14ac:dyDescent="0.35">
      <c r="AA5554" s="33"/>
      <c r="AB5554" s="33"/>
      <c r="AC5554" s="33"/>
      <c r="AN5554" s="89"/>
      <c r="BL5554" s="42"/>
      <c r="BV5554" s="42"/>
      <c r="BW5554" s="42"/>
      <c r="CY5554" s="19">
        <v>694.59788510999999</v>
      </c>
      <c r="CZ5554" s="19">
        <v>0</v>
      </c>
      <c r="DA5554" s="19">
        <f t="shared" si="140"/>
        <v>694.59788510999999</v>
      </c>
    </row>
    <row r="5555" spans="27:105" x14ac:dyDescent="0.35">
      <c r="AA5555" s="33"/>
      <c r="AB5555" s="33"/>
      <c r="AC5555" s="33"/>
      <c r="AN5555" s="89"/>
      <c r="BL5555" s="42"/>
      <c r="BV5555" s="42"/>
      <c r="BW5555" s="42"/>
      <c r="CY5555" s="19">
        <v>0</v>
      </c>
      <c r="CZ5555" s="19">
        <v>0</v>
      </c>
      <c r="DA5555" s="19">
        <f t="shared" si="140"/>
        <v>0</v>
      </c>
    </row>
    <row r="5556" spans="27:105" x14ac:dyDescent="0.35">
      <c r="AA5556" s="33"/>
      <c r="AB5556" s="33"/>
      <c r="AC5556" s="33"/>
      <c r="AN5556" s="89"/>
      <c r="BL5556" s="42"/>
      <c r="BV5556" s="42"/>
      <c r="BW5556" s="42"/>
      <c r="CY5556" s="19">
        <v>0</v>
      </c>
      <c r="CZ5556" s="19">
        <v>0</v>
      </c>
      <c r="DA5556" s="19">
        <f t="shared" si="140"/>
        <v>0</v>
      </c>
    </row>
    <row r="5557" spans="27:105" x14ac:dyDescent="0.35">
      <c r="AA5557" s="33"/>
      <c r="AB5557" s="33"/>
      <c r="AC5557" s="33"/>
      <c r="AN5557" s="89"/>
      <c r="BL5557" s="42"/>
      <c r="BV5557" s="42"/>
      <c r="BW5557" s="42"/>
      <c r="CY5557" s="19">
        <v>0</v>
      </c>
      <c r="CZ5557" s="19">
        <v>0</v>
      </c>
      <c r="DA5557" s="19">
        <f t="shared" si="140"/>
        <v>0</v>
      </c>
    </row>
    <row r="5558" spans="27:105" x14ac:dyDescent="0.35">
      <c r="AA5558" s="33"/>
      <c r="AB5558" s="33"/>
      <c r="AC5558" s="33"/>
      <c r="AN5558" s="89"/>
      <c r="BL5558" s="42"/>
      <c r="BV5558" s="42"/>
      <c r="BW5558" s="42"/>
      <c r="CY5558" s="19">
        <v>0</v>
      </c>
      <c r="CZ5558" s="19">
        <v>0</v>
      </c>
      <c r="DA5558" s="19">
        <f t="shared" si="140"/>
        <v>0</v>
      </c>
    </row>
    <row r="5559" spans="27:105" x14ac:dyDescent="0.35">
      <c r="AA5559" s="33"/>
      <c r="AB5559" s="33"/>
      <c r="AC5559" s="33"/>
      <c r="AN5559" s="89"/>
      <c r="BL5559" s="42"/>
      <c r="BV5559" s="42"/>
      <c r="BW5559" s="42"/>
      <c r="CY5559" s="19">
        <v>0</v>
      </c>
      <c r="CZ5559" s="19">
        <v>2277.3252978700002</v>
      </c>
      <c r="DA5559" s="19">
        <f t="shared" si="140"/>
        <v>-2277.3252978700002</v>
      </c>
    </row>
    <row r="5560" spans="27:105" x14ac:dyDescent="0.35">
      <c r="AA5560" s="33"/>
      <c r="AB5560" s="33"/>
      <c r="AC5560" s="33"/>
      <c r="AN5560" s="89"/>
      <c r="BL5560" s="42"/>
      <c r="BV5560" s="42"/>
      <c r="BW5560" s="42"/>
      <c r="CY5560" s="19">
        <v>0</v>
      </c>
      <c r="CZ5560" s="19">
        <v>2157.4573108200002</v>
      </c>
      <c r="DA5560" s="19">
        <f t="shared" si="140"/>
        <v>-2157.4573108200002</v>
      </c>
    </row>
    <row r="5561" spans="27:105" x14ac:dyDescent="0.35">
      <c r="AA5561" s="33"/>
      <c r="AB5561" s="33"/>
      <c r="AC5561" s="33"/>
      <c r="AN5561" s="89"/>
      <c r="BL5561" s="42"/>
      <c r="BV5561" s="42"/>
      <c r="BW5561" s="42"/>
      <c r="CY5561" s="19">
        <v>0</v>
      </c>
      <c r="CZ5561" s="19">
        <v>3000</v>
      </c>
      <c r="DA5561" s="19">
        <f t="shared" si="140"/>
        <v>-3000</v>
      </c>
    </row>
    <row r="5562" spans="27:105" x14ac:dyDescent="0.35">
      <c r="AA5562" s="33"/>
      <c r="AB5562" s="33"/>
      <c r="AC5562" s="33"/>
      <c r="AN5562" s="89"/>
      <c r="BL5562" s="42"/>
      <c r="BV5562" s="42"/>
      <c r="BW5562" s="42"/>
      <c r="CY5562" s="19">
        <v>0</v>
      </c>
      <c r="CZ5562" s="19">
        <v>0</v>
      </c>
      <c r="DA5562" s="19">
        <f t="shared" si="140"/>
        <v>0</v>
      </c>
    </row>
    <row r="5563" spans="27:105" x14ac:dyDescent="0.35">
      <c r="AA5563" s="33"/>
      <c r="AB5563" s="33"/>
      <c r="AC5563" s="33"/>
      <c r="AN5563" s="89"/>
      <c r="BL5563" s="42"/>
      <c r="BV5563" s="42"/>
      <c r="BW5563" s="42"/>
      <c r="CY5563" s="19">
        <v>0</v>
      </c>
      <c r="CZ5563" s="19">
        <v>3000</v>
      </c>
      <c r="DA5563" s="19">
        <f t="shared" si="140"/>
        <v>-3000</v>
      </c>
    </row>
    <row r="5564" spans="27:105" x14ac:dyDescent="0.35">
      <c r="AA5564" s="33"/>
      <c r="AB5564" s="33"/>
      <c r="AC5564" s="33"/>
      <c r="AN5564" s="89"/>
      <c r="BL5564" s="42"/>
      <c r="BV5564" s="42"/>
      <c r="BW5564" s="42"/>
      <c r="CY5564" s="19">
        <v>0</v>
      </c>
      <c r="CZ5564" s="19">
        <v>0</v>
      </c>
      <c r="DA5564" s="19">
        <f t="shared" si="140"/>
        <v>0</v>
      </c>
    </row>
    <row r="5565" spans="27:105" x14ac:dyDescent="0.35">
      <c r="AA5565" s="33"/>
      <c r="AB5565" s="33"/>
      <c r="AC5565" s="33"/>
      <c r="AN5565" s="89"/>
      <c r="BL5565" s="42"/>
      <c r="BV5565" s="42"/>
      <c r="BW5565" s="42"/>
      <c r="CY5565" s="19">
        <v>0</v>
      </c>
      <c r="CZ5565" s="19">
        <v>0</v>
      </c>
      <c r="DA5565" s="19">
        <f t="shared" si="140"/>
        <v>0</v>
      </c>
    </row>
    <row r="5566" spans="27:105" x14ac:dyDescent="0.35">
      <c r="AA5566" s="33"/>
      <c r="AB5566" s="33"/>
      <c r="AC5566" s="33"/>
      <c r="AN5566" s="89"/>
      <c r="BL5566" s="42"/>
      <c r="BV5566" s="42"/>
      <c r="BW5566" s="42"/>
      <c r="CY5566" s="19">
        <v>0</v>
      </c>
      <c r="CZ5566" s="19">
        <v>0</v>
      </c>
      <c r="DA5566" s="19">
        <f t="shared" si="140"/>
        <v>0</v>
      </c>
    </row>
    <row r="5567" spans="27:105" x14ac:dyDescent="0.35">
      <c r="AA5567" s="33"/>
      <c r="AB5567" s="33"/>
      <c r="AC5567" s="33"/>
      <c r="AN5567" s="89"/>
      <c r="BL5567" s="42"/>
      <c r="BV5567" s="42"/>
      <c r="BW5567" s="42"/>
      <c r="CY5567" s="19">
        <v>0</v>
      </c>
      <c r="CZ5567" s="19">
        <v>0</v>
      </c>
      <c r="DA5567" s="19">
        <f t="shared" si="140"/>
        <v>0</v>
      </c>
    </row>
    <row r="5568" spans="27:105" x14ac:dyDescent="0.35">
      <c r="AA5568" s="33"/>
      <c r="AB5568" s="33"/>
      <c r="AC5568" s="33"/>
      <c r="AN5568" s="89"/>
      <c r="BL5568" s="42"/>
      <c r="BV5568" s="42"/>
      <c r="BW5568" s="42"/>
      <c r="CY5568" s="19">
        <v>0</v>
      </c>
      <c r="CZ5568" s="19">
        <v>0</v>
      </c>
      <c r="DA5568" s="19">
        <f t="shared" si="140"/>
        <v>0</v>
      </c>
    </row>
    <row r="5569" spans="27:105" x14ac:dyDescent="0.35">
      <c r="AA5569" s="33"/>
      <c r="AB5569" s="33"/>
      <c r="AC5569" s="33"/>
      <c r="AN5569" s="89"/>
      <c r="BL5569" s="42"/>
      <c r="BV5569" s="42"/>
      <c r="BW5569" s="42"/>
      <c r="CY5569" s="19">
        <v>0</v>
      </c>
      <c r="CZ5569" s="19">
        <v>0</v>
      </c>
      <c r="DA5569" s="19">
        <f t="shared" si="140"/>
        <v>0</v>
      </c>
    </row>
    <row r="5570" spans="27:105" x14ac:dyDescent="0.35">
      <c r="AA5570" s="33"/>
      <c r="AB5570" s="33"/>
      <c r="AC5570" s="33"/>
      <c r="AN5570" s="89"/>
      <c r="BL5570" s="42"/>
      <c r="BV5570" s="42"/>
      <c r="BW5570" s="42"/>
      <c r="CY5570" s="19">
        <v>0</v>
      </c>
      <c r="CZ5570" s="19">
        <v>0</v>
      </c>
      <c r="DA5570" s="19">
        <f t="shared" si="140"/>
        <v>0</v>
      </c>
    </row>
    <row r="5571" spans="27:105" x14ac:dyDescent="0.35">
      <c r="AA5571" s="33"/>
      <c r="AB5571" s="33"/>
      <c r="AC5571" s="33"/>
      <c r="AN5571" s="89"/>
      <c r="BL5571" s="42"/>
      <c r="BV5571" s="42"/>
      <c r="BW5571" s="42"/>
      <c r="CY5571" s="19">
        <v>654.61124255000004</v>
      </c>
      <c r="CZ5571" s="19">
        <v>0</v>
      </c>
      <c r="DA5571" s="19">
        <f t="shared" si="140"/>
        <v>654.61124255000004</v>
      </c>
    </row>
    <row r="5572" spans="27:105" x14ac:dyDescent="0.35">
      <c r="AA5572" s="33"/>
      <c r="AB5572" s="33"/>
      <c r="AC5572" s="33"/>
      <c r="AN5572" s="89"/>
      <c r="BL5572" s="42"/>
      <c r="BV5572" s="42"/>
      <c r="BW5572" s="42"/>
      <c r="CY5572" s="19">
        <v>787.57459685000003</v>
      </c>
      <c r="CZ5572" s="19">
        <v>0</v>
      </c>
      <c r="DA5572" s="19">
        <f t="shared" si="140"/>
        <v>787.57459685000003</v>
      </c>
    </row>
    <row r="5573" spans="27:105" x14ac:dyDescent="0.35">
      <c r="AA5573" s="33"/>
      <c r="AB5573" s="33"/>
      <c r="AC5573" s="33"/>
      <c r="AN5573" s="89"/>
      <c r="BL5573" s="42"/>
      <c r="BV5573" s="42"/>
      <c r="BW5573" s="42"/>
      <c r="CY5573" s="19">
        <v>542.79672765999999</v>
      </c>
      <c r="CZ5573" s="19">
        <v>0</v>
      </c>
      <c r="DA5573" s="19">
        <f t="shared" si="140"/>
        <v>542.79672765999999</v>
      </c>
    </row>
    <row r="5574" spans="27:105" x14ac:dyDescent="0.35">
      <c r="AA5574" s="33"/>
      <c r="AB5574" s="33"/>
      <c r="AC5574" s="33"/>
      <c r="AN5574" s="89"/>
      <c r="BL5574" s="42"/>
      <c r="BV5574" s="42"/>
      <c r="BW5574" s="42"/>
      <c r="CY5574" s="19">
        <v>0</v>
      </c>
      <c r="CZ5574" s="19">
        <v>0</v>
      </c>
      <c r="DA5574" s="19">
        <f t="shared" ref="DA5574:DA5637" si="141">CY5574-CZ5574</f>
        <v>0</v>
      </c>
    </row>
    <row r="5575" spans="27:105" x14ac:dyDescent="0.35">
      <c r="AA5575" s="33"/>
      <c r="AB5575" s="33"/>
      <c r="AC5575" s="33"/>
      <c r="AN5575" s="89"/>
      <c r="BL5575" s="42"/>
      <c r="BV5575" s="42"/>
      <c r="BW5575" s="42"/>
      <c r="CY5575" s="19">
        <v>60.590519149999999</v>
      </c>
      <c r="CZ5575" s="19">
        <v>0</v>
      </c>
      <c r="DA5575" s="19">
        <f t="shared" si="141"/>
        <v>60.590519149999999</v>
      </c>
    </row>
    <row r="5576" spans="27:105" x14ac:dyDescent="0.35">
      <c r="AA5576" s="33"/>
      <c r="AB5576" s="33"/>
      <c r="AC5576" s="33"/>
      <c r="AN5576" s="89"/>
      <c r="BL5576" s="42"/>
      <c r="BV5576" s="42"/>
      <c r="BW5576" s="42"/>
      <c r="CY5576" s="19">
        <v>0</v>
      </c>
      <c r="CZ5576" s="19">
        <v>0</v>
      </c>
      <c r="DA5576" s="19">
        <f t="shared" si="141"/>
        <v>0</v>
      </c>
    </row>
    <row r="5577" spans="27:105" x14ac:dyDescent="0.35">
      <c r="AA5577" s="33"/>
      <c r="AB5577" s="33"/>
      <c r="AC5577" s="33"/>
      <c r="AN5577" s="89"/>
      <c r="BL5577" s="42"/>
      <c r="BV5577" s="42"/>
      <c r="BW5577" s="42"/>
      <c r="CY5577" s="19">
        <v>3000</v>
      </c>
      <c r="CZ5577" s="19">
        <v>0</v>
      </c>
      <c r="DA5577" s="19">
        <f t="shared" si="141"/>
        <v>3000</v>
      </c>
    </row>
    <row r="5578" spans="27:105" x14ac:dyDescent="0.35">
      <c r="AA5578" s="33"/>
      <c r="AB5578" s="33"/>
      <c r="AC5578" s="33"/>
      <c r="AN5578" s="89"/>
      <c r="BL5578" s="42"/>
      <c r="BV5578" s="42"/>
      <c r="BW5578" s="42"/>
      <c r="CY5578" s="19">
        <v>2172.0315967699999</v>
      </c>
      <c r="CZ5578" s="19">
        <v>0</v>
      </c>
      <c r="DA5578" s="19">
        <f t="shared" si="141"/>
        <v>2172.0315967699999</v>
      </c>
    </row>
    <row r="5579" spans="27:105" x14ac:dyDescent="0.35">
      <c r="AA5579" s="33"/>
      <c r="AB5579" s="33"/>
      <c r="AC5579" s="33"/>
      <c r="AN5579" s="89"/>
      <c r="BL5579" s="42"/>
      <c r="BV5579" s="42"/>
      <c r="BW5579" s="42"/>
      <c r="CY5579" s="19">
        <v>0</v>
      </c>
      <c r="CZ5579" s="19">
        <v>0</v>
      </c>
      <c r="DA5579" s="19">
        <f t="shared" si="141"/>
        <v>0</v>
      </c>
    </row>
    <row r="5580" spans="27:105" x14ac:dyDescent="0.35">
      <c r="AA5580" s="33"/>
      <c r="AB5580" s="33"/>
      <c r="AC5580" s="33"/>
      <c r="AN5580" s="89"/>
      <c r="BL5580" s="42"/>
      <c r="BV5580" s="42"/>
      <c r="BW5580" s="42"/>
      <c r="CY5580" s="19">
        <v>2382.3953170200002</v>
      </c>
      <c r="CZ5580" s="19">
        <v>0</v>
      </c>
      <c r="DA5580" s="19">
        <f t="shared" si="141"/>
        <v>2382.3953170200002</v>
      </c>
    </row>
    <row r="5581" spans="27:105" x14ac:dyDescent="0.35">
      <c r="AA5581" s="33"/>
      <c r="AB5581" s="33"/>
      <c r="AC5581" s="33"/>
      <c r="AN5581" s="89"/>
      <c r="BL5581" s="42"/>
      <c r="BV5581" s="42"/>
      <c r="BW5581" s="42"/>
      <c r="CY5581" s="19">
        <v>0</v>
      </c>
      <c r="CZ5581" s="19">
        <v>0</v>
      </c>
      <c r="DA5581" s="19">
        <f t="shared" si="141"/>
        <v>0</v>
      </c>
    </row>
    <row r="5582" spans="27:105" x14ac:dyDescent="0.35">
      <c r="AA5582" s="33"/>
      <c r="AB5582" s="33"/>
      <c r="AC5582" s="33"/>
      <c r="AN5582" s="89"/>
      <c r="BL5582" s="42"/>
      <c r="BV5582" s="42"/>
      <c r="BW5582" s="42"/>
      <c r="CY5582" s="19">
        <v>0</v>
      </c>
      <c r="CZ5582" s="19">
        <v>0</v>
      </c>
      <c r="DA5582" s="19">
        <f t="shared" si="141"/>
        <v>0</v>
      </c>
    </row>
    <row r="5583" spans="27:105" x14ac:dyDescent="0.35">
      <c r="AA5583" s="33"/>
      <c r="AB5583" s="33"/>
      <c r="AC5583" s="33"/>
      <c r="AN5583" s="89"/>
      <c r="BL5583" s="42"/>
      <c r="BV5583" s="42"/>
      <c r="BW5583" s="42"/>
      <c r="CY5583" s="19">
        <v>0</v>
      </c>
      <c r="CZ5583" s="19">
        <v>2832.6627978699998</v>
      </c>
      <c r="DA5583" s="19">
        <f t="shared" si="141"/>
        <v>-2832.6627978699998</v>
      </c>
    </row>
    <row r="5584" spans="27:105" x14ac:dyDescent="0.35">
      <c r="AA5584" s="33"/>
      <c r="AB5584" s="33"/>
      <c r="AC5584" s="33"/>
      <c r="AN5584" s="89"/>
      <c r="BL5584" s="42"/>
      <c r="BV5584" s="42"/>
      <c r="BW5584" s="42"/>
      <c r="CY5584" s="19">
        <v>0</v>
      </c>
      <c r="CZ5584" s="19">
        <v>0</v>
      </c>
      <c r="DA5584" s="19">
        <f t="shared" si="141"/>
        <v>0</v>
      </c>
    </row>
    <row r="5585" spans="27:105" x14ac:dyDescent="0.35">
      <c r="AA5585" s="33"/>
      <c r="AB5585" s="33"/>
      <c r="AC5585" s="33"/>
      <c r="AN5585" s="89"/>
      <c r="BL5585" s="42"/>
      <c r="BV5585" s="42"/>
      <c r="BW5585" s="42"/>
      <c r="CY5585" s="19">
        <v>0</v>
      </c>
      <c r="CZ5585" s="19">
        <v>3000</v>
      </c>
      <c r="DA5585" s="19">
        <f t="shared" si="141"/>
        <v>-3000</v>
      </c>
    </row>
    <row r="5586" spans="27:105" x14ac:dyDescent="0.35">
      <c r="AA5586" s="33"/>
      <c r="AB5586" s="33"/>
      <c r="AC5586" s="33"/>
      <c r="AN5586" s="89"/>
      <c r="BL5586" s="42"/>
      <c r="BV5586" s="42"/>
      <c r="BW5586" s="42"/>
      <c r="CY5586" s="19">
        <v>0</v>
      </c>
      <c r="CZ5586" s="19">
        <v>0</v>
      </c>
      <c r="DA5586" s="19">
        <f t="shared" si="141"/>
        <v>0</v>
      </c>
    </row>
    <row r="5587" spans="27:105" x14ac:dyDescent="0.35">
      <c r="AA5587" s="33"/>
      <c r="AB5587" s="33"/>
      <c r="AC5587" s="33"/>
      <c r="AN5587" s="89"/>
      <c r="BL5587" s="42"/>
      <c r="BV5587" s="42"/>
      <c r="BW5587" s="42"/>
      <c r="CY5587" s="19">
        <v>0</v>
      </c>
      <c r="CZ5587" s="19">
        <v>3000</v>
      </c>
      <c r="DA5587" s="19">
        <f t="shared" si="141"/>
        <v>-3000</v>
      </c>
    </row>
    <row r="5588" spans="27:105" x14ac:dyDescent="0.35">
      <c r="AA5588" s="33"/>
      <c r="AB5588" s="33"/>
      <c r="AC5588" s="33"/>
      <c r="AN5588" s="89"/>
      <c r="BL5588" s="42"/>
      <c r="BV5588" s="42"/>
      <c r="BW5588" s="42"/>
      <c r="CY5588" s="19">
        <v>0</v>
      </c>
      <c r="CZ5588" s="19">
        <v>1602.1198108200001</v>
      </c>
      <c r="DA5588" s="19">
        <f t="shared" si="141"/>
        <v>-1602.1198108200001</v>
      </c>
    </row>
    <row r="5589" spans="27:105" x14ac:dyDescent="0.35">
      <c r="AA5589" s="33"/>
      <c r="AB5589" s="33"/>
      <c r="AC5589" s="33"/>
      <c r="AN5589" s="89"/>
      <c r="BL5589" s="42"/>
      <c r="BV5589" s="42"/>
      <c r="BW5589" s="42"/>
      <c r="CY5589" s="19">
        <v>0</v>
      </c>
      <c r="CZ5589" s="19">
        <v>0</v>
      </c>
      <c r="DA5589" s="19">
        <f t="shared" si="141"/>
        <v>0</v>
      </c>
    </row>
    <row r="5590" spans="27:105" x14ac:dyDescent="0.35">
      <c r="AA5590" s="33"/>
      <c r="AB5590" s="33"/>
      <c r="AC5590" s="33"/>
      <c r="AN5590" s="89"/>
      <c r="BL5590" s="42"/>
      <c r="BV5590" s="42"/>
      <c r="BW5590" s="42"/>
      <c r="CY5590" s="19">
        <v>0</v>
      </c>
      <c r="CZ5590" s="19">
        <v>0</v>
      </c>
      <c r="DA5590" s="19">
        <f t="shared" si="141"/>
        <v>0</v>
      </c>
    </row>
    <row r="5591" spans="27:105" x14ac:dyDescent="0.35">
      <c r="AA5591" s="33"/>
      <c r="AB5591" s="33"/>
      <c r="AC5591" s="33"/>
      <c r="AN5591" s="89"/>
      <c r="BL5591" s="42"/>
      <c r="BV5591" s="42"/>
      <c r="BW5591" s="42"/>
      <c r="CY5591" s="19">
        <v>0</v>
      </c>
      <c r="CZ5591" s="19">
        <v>0</v>
      </c>
      <c r="DA5591" s="19">
        <f t="shared" si="141"/>
        <v>0</v>
      </c>
    </row>
    <row r="5592" spans="27:105" x14ac:dyDescent="0.35">
      <c r="AA5592" s="33"/>
      <c r="AB5592" s="33"/>
      <c r="AC5592" s="33"/>
      <c r="AN5592" s="89"/>
      <c r="BL5592" s="42"/>
      <c r="BV5592" s="42"/>
      <c r="BW5592" s="42"/>
      <c r="CY5592" s="19">
        <v>0</v>
      </c>
      <c r="CZ5592" s="19">
        <v>0</v>
      </c>
      <c r="DA5592" s="19">
        <f t="shared" si="141"/>
        <v>0</v>
      </c>
    </row>
    <row r="5593" spans="27:105" x14ac:dyDescent="0.35">
      <c r="AA5593" s="33"/>
      <c r="AB5593" s="33"/>
      <c r="AC5593" s="33"/>
      <c r="AN5593" s="89"/>
      <c r="BL5593" s="42"/>
      <c r="BV5593" s="42"/>
      <c r="BW5593" s="42"/>
      <c r="CY5593" s="19">
        <v>0</v>
      </c>
      <c r="CZ5593" s="19">
        <v>0</v>
      </c>
      <c r="DA5593" s="19">
        <f t="shared" si="141"/>
        <v>0</v>
      </c>
    </row>
    <row r="5594" spans="27:105" x14ac:dyDescent="0.35">
      <c r="AA5594" s="33"/>
      <c r="AB5594" s="33"/>
      <c r="AC5594" s="33"/>
      <c r="AN5594" s="89"/>
      <c r="BL5594" s="42"/>
      <c r="BV5594" s="42"/>
      <c r="BW5594" s="42"/>
      <c r="CY5594" s="19">
        <v>0</v>
      </c>
      <c r="CZ5594" s="19">
        <v>0</v>
      </c>
      <c r="DA5594" s="19">
        <f t="shared" si="141"/>
        <v>0</v>
      </c>
    </row>
    <row r="5595" spans="27:105" x14ac:dyDescent="0.35">
      <c r="AA5595" s="33"/>
      <c r="AB5595" s="33"/>
      <c r="AC5595" s="33"/>
      <c r="AN5595" s="89"/>
      <c r="BL5595" s="42"/>
      <c r="BV5595" s="42"/>
      <c r="BW5595" s="42"/>
      <c r="CY5595" s="19">
        <v>233.18664254999999</v>
      </c>
      <c r="CZ5595" s="19">
        <v>0</v>
      </c>
      <c r="DA5595" s="19">
        <f t="shared" si="141"/>
        <v>233.18664254999999</v>
      </c>
    </row>
    <row r="5596" spans="27:105" x14ac:dyDescent="0.35">
      <c r="AA5596" s="33"/>
      <c r="AB5596" s="33"/>
      <c r="AC5596" s="33"/>
      <c r="AN5596" s="89"/>
      <c r="BL5596" s="42"/>
      <c r="BV5596" s="42"/>
      <c r="BW5596" s="42"/>
      <c r="CY5596" s="19">
        <v>0</v>
      </c>
      <c r="CZ5596" s="19">
        <v>0</v>
      </c>
      <c r="DA5596" s="19">
        <f t="shared" si="141"/>
        <v>0</v>
      </c>
    </row>
    <row r="5597" spans="27:105" x14ac:dyDescent="0.35">
      <c r="AA5597" s="33"/>
      <c r="AB5597" s="33"/>
      <c r="AC5597" s="33"/>
      <c r="AN5597" s="89"/>
      <c r="BL5597" s="42"/>
      <c r="BV5597" s="42"/>
      <c r="BW5597" s="42"/>
      <c r="CY5597" s="19">
        <v>417.40012766000001</v>
      </c>
      <c r="CZ5597" s="19">
        <v>0</v>
      </c>
      <c r="DA5597" s="19">
        <f t="shared" si="141"/>
        <v>417.40012766000001</v>
      </c>
    </row>
    <row r="5598" spans="27:105" x14ac:dyDescent="0.35">
      <c r="AA5598" s="33"/>
      <c r="AB5598" s="33"/>
      <c r="AC5598" s="33"/>
      <c r="AN5598" s="89"/>
      <c r="BL5598" s="42"/>
      <c r="BV5598" s="42"/>
      <c r="BW5598" s="42"/>
      <c r="CY5598" s="19">
        <v>531.65501276999998</v>
      </c>
      <c r="CZ5598" s="19">
        <v>0</v>
      </c>
      <c r="DA5598" s="19">
        <f t="shared" si="141"/>
        <v>531.65501276999998</v>
      </c>
    </row>
    <row r="5599" spans="27:105" x14ac:dyDescent="0.35">
      <c r="AA5599" s="33"/>
      <c r="AB5599" s="33"/>
      <c r="AC5599" s="33"/>
      <c r="AN5599" s="89"/>
      <c r="BL5599" s="42"/>
      <c r="BV5599" s="42"/>
      <c r="BW5599" s="42"/>
      <c r="CY5599" s="19">
        <v>2043.4445191499999</v>
      </c>
      <c r="CZ5599" s="19">
        <v>0</v>
      </c>
      <c r="DA5599" s="19">
        <f t="shared" si="141"/>
        <v>2043.4445191499999</v>
      </c>
    </row>
    <row r="5600" spans="27:105" x14ac:dyDescent="0.35">
      <c r="AA5600" s="33"/>
      <c r="AB5600" s="33"/>
      <c r="AC5600" s="33"/>
      <c r="AN5600" s="89"/>
      <c r="BL5600" s="42"/>
      <c r="BV5600" s="42"/>
      <c r="BW5600" s="42"/>
      <c r="CY5600" s="19">
        <v>246.96666837999999</v>
      </c>
      <c r="CZ5600" s="19">
        <v>0</v>
      </c>
      <c r="DA5600" s="19">
        <f t="shared" si="141"/>
        <v>246.96666837999999</v>
      </c>
    </row>
    <row r="5601" spans="27:105" x14ac:dyDescent="0.35">
      <c r="AA5601" s="33"/>
      <c r="AB5601" s="33"/>
      <c r="AC5601" s="33"/>
      <c r="AN5601" s="89"/>
      <c r="BL5601" s="42"/>
      <c r="BV5601" s="42"/>
      <c r="BW5601" s="42"/>
      <c r="CY5601" s="19">
        <v>0</v>
      </c>
      <c r="CZ5601" s="19">
        <v>0</v>
      </c>
      <c r="DA5601" s="19">
        <f t="shared" si="141"/>
        <v>0</v>
      </c>
    </row>
    <row r="5602" spans="27:105" x14ac:dyDescent="0.35">
      <c r="AA5602" s="33"/>
      <c r="AB5602" s="33"/>
      <c r="AC5602" s="33"/>
      <c r="AN5602" s="89"/>
      <c r="BL5602" s="42"/>
      <c r="BV5602" s="42"/>
      <c r="BW5602" s="42"/>
      <c r="CY5602" s="19">
        <v>2610.6184541699999</v>
      </c>
      <c r="CZ5602" s="19">
        <v>0</v>
      </c>
      <c r="DA5602" s="19">
        <f t="shared" si="141"/>
        <v>2610.6184541699999</v>
      </c>
    </row>
    <row r="5603" spans="27:105" x14ac:dyDescent="0.35">
      <c r="AA5603" s="33"/>
      <c r="AB5603" s="33"/>
      <c r="AC5603" s="33"/>
      <c r="AN5603" s="89"/>
      <c r="BL5603" s="42"/>
      <c r="BV5603" s="42"/>
      <c r="BW5603" s="42"/>
      <c r="CY5603" s="19">
        <v>516.72857532</v>
      </c>
      <c r="CZ5603" s="19">
        <v>0</v>
      </c>
      <c r="DA5603" s="19">
        <f t="shared" si="141"/>
        <v>516.72857532</v>
      </c>
    </row>
    <row r="5604" spans="27:105" x14ac:dyDescent="0.35">
      <c r="AA5604" s="33"/>
      <c r="AB5604" s="33"/>
      <c r="AC5604" s="33"/>
      <c r="AN5604" s="89"/>
      <c r="BL5604" s="42"/>
      <c r="BV5604" s="42"/>
      <c r="BW5604" s="42"/>
      <c r="CY5604" s="19">
        <v>3000</v>
      </c>
      <c r="CZ5604" s="19">
        <v>0</v>
      </c>
      <c r="DA5604" s="19">
        <f t="shared" si="141"/>
        <v>3000</v>
      </c>
    </row>
    <row r="5605" spans="27:105" x14ac:dyDescent="0.35">
      <c r="AA5605" s="33"/>
      <c r="AB5605" s="33"/>
      <c r="AC5605" s="33"/>
      <c r="AN5605" s="89"/>
      <c r="BL5605" s="42"/>
      <c r="BV5605" s="42"/>
      <c r="BW5605" s="42"/>
      <c r="CY5605" s="19">
        <v>0</v>
      </c>
      <c r="CZ5605" s="19">
        <v>0</v>
      </c>
      <c r="DA5605" s="19">
        <f t="shared" si="141"/>
        <v>0</v>
      </c>
    </row>
    <row r="5606" spans="27:105" x14ac:dyDescent="0.35">
      <c r="AA5606" s="33"/>
      <c r="AB5606" s="33"/>
      <c r="AC5606" s="33"/>
      <c r="AN5606" s="89"/>
      <c r="BL5606" s="42"/>
      <c r="BV5606" s="42"/>
      <c r="BW5606" s="42"/>
      <c r="CY5606" s="19">
        <v>0</v>
      </c>
      <c r="CZ5606" s="19">
        <v>0</v>
      </c>
      <c r="DA5606" s="19">
        <f t="shared" si="141"/>
        <v>0</v>
      </c>
    </row>
    <row r="5607" spans="27:105" x14ac:dyDescent="0.35">
      <c r="AA5607" s="33"/>
      <c r="AB5607" s="33"/>
      <c r="AC5607" s="33"/>
      <c r="AN5607" s="89"/>
      <c r="BL5607" s="42"/>
      <c r="BV5607" s="42"/>
      <c r="BW5607" s="42"/>
      <c r="CY5607" s="19">
        <v>0</v>
      </c>
      <c r="CZ5607" s="19">
        <v>0</v>
      </c>
      <c r="DA5607" s="19">
        <f t="shared" si="141"/>
        <v>0</v>
      </c>
    </row>
    <row r="5608" spans="27:105" x14ac:dyDescent="0.35">
      <c r="AA5608" s="33"/>
      <c r="AB5608" s="33"/>
      <c r="AC5608" s="33"/>
      <c r="AN5608" s="89"/>
      <c r="BL5608" s="42"/>
      <c r="BV5608" s="42"/>
      <c r="BW5608" s="42"/>
      <c r="CY5608" s="19">
        <v>0</v>
      </c>
      <c r="CZ5608" s="19">
        <v>40.27504699</v>
      </c>
      <c r="DA5608" s="19">
        <f t="shared" si="141"/>
        <v>-40.27504699</v>
      </c>
    </row>
    <row r="5609" spans="27:105" x14ac:dyDescent="0.35">
      <c r="AA5609" s="33"/>
      <c r="AB5609" s="33"/>
      <c r="AC5609" s="33"/>
      <c r="AN5609" s="89"/>
      <c r="BL5609" s="42"/>
      <c r="BV5609" s="42"/>
      <c r="BW5609" s="42"/>
      <c r="CY5609" s="19">
        <v>0</v>
      </c>
      <c r="CZ5609" s="19">
        <v>1636.2522978699999</v>
      </c>
      <c r="DA5609" s="19">
        <f t="shared" si="141"/>
        <v>-1636.2522978699999</v>
      </c>
    </row>
    <row r="5610" spans="27:105" x14ac:dyDescent="0.35">
      <c r="AA5610" s="33"/>
      <c r="AB5610" s="33"/>
      <c r="AC5610" s="33"/>
      <c r="AN5610" s="89"/>
      <c r="BL5610" s="42"/>
      <c r="BV5610" s="42"/>
      <c r="BW5610" s="42"/>
      <c r="CY5610" s="19">
        <v>0</v>
      </c>
      <c r="CZ5610" s="19">
        <v>2761.96770638</v>
      </c>
      <c r="DA5610" s="19">
        <f t="shared" si="141"/>
        <v>-2761.96770638</v>
      </c>
    </row>
    <row r="5611" spans="27:105" x14ac:dyDescent="0.35">
      <c r="AA5611" s="33"/>
      <c r="AB5611" s="33"/>
      <c r="AC5611" s="33"/>
      <c r="AN5611" s="89"/>
      <c r="BL5611" s="42"/>
      <c r="BV5611" s="42"/>
      <c r="BW5611" s="42"/>
      <c r="CY5611" s="19">
        <v>0</v>
      </c>
      <c r="CZ5611" s="19">
        <v>3000</v>
      </c>
      <c r="DA5611" s="19">
        <f t="shared" si="141"/>
        <v>-3000</v>
      </c>
    </row>
    <row r="5612" spans="27:105" x14ac:dyDescent="0.35">
      <c r="AA5612" s="33"/>
      <c r="AB5612" s="33"/>
      <c r="AC5612" s="33"/>
      <c r="AN5612" s="89"/>
      <c r="BL5612" s="42"/>
      <c r="BV5612" s="42"/>
      <c r="BW5612" s="42"/>
      <c r="CY5612" s="19">
        <v>0</v>
      </c>
      <c r="CZ5612" s="19">
        <v>2996.2875574499999</v>
      </c>
      <c r="DA5612" s="19">
        <f t="shared" si="141"/>
        <v>-2996.2875574499999</v>
      </c>
    </row>
    <row r="5613" spans="27:105" x14ac:dyDescent="0.35">
      <c r="AA5613" s="33"/>
      <c r="AB5613" s="33"/>
      <c r="AC5613" s="33"/>
      <c r="AN5613" s="89"/>
      <c r="BL5613" s="42"/>
      <c r="BV5613" s="42"/>
      <c r="BW5613" s="42"/>
      <c r="CY5613" s="19">
        <v>0</v>
      </c>
      <c r="CZ5613" s="19">
        <v>0</v>
      </c>
      <c r="DA5613" s="19">
        <f t="shared" si="141"/>
        <v>0</v>
      </c>
    </row>
    <row r="5614" spans="27:105" x14ac:dyDescent="0.35">
      <c r="AA5614" s="33"/>
      <c r="AB5614" s="33"/>
      <c r="AC5614" s="33"/>
      <c r="AN5614" s="89"/>
      <c r="BL5614" s="42"/>
      <c r="BV5614" s="42"/>
      <c r="BW5614" s="42"/>
      <c r="CY5614" s="19">
        <v>0</v>
      </c>
      <c r="CZ5614" s="19">
        <v>0</v>
      </c>
      <c r="DA5614" s="19">
        <f t="shared" si="141"/>
        <v>0</v>
      </c>
    </row>
    <row r="5615" spans="27:105" x14ac:dyDescent="0.35">
      <c r="AA5615" s="33"/>
      <c r="AB5615" s="33"/>
      <c r="AC5615" s="33"/>
      <c r="AN5615" s="89"/>
      <c r="BL5615" s="42"/>
      <c r="BV5615" s="42"/>
      <c r="BW5615" s="42"/>
      <c r="CY5615" s="19">
        <v>0</v>
      </c>
      <c r="CZ5615" s="19">
        <v>0</v>
      </c>
      <c r="DA5615" s="19">
        <f t="shared" si="141"/>
        <v>0</v>
      </c>
    </row>
    <row r="5616" spans="27:105" x14ac:dyDescent="0.35">
      <c r="AA5616" s="33"/>
      <c r="AB5616" s="33"/>
      <c r="AC5616" s="33"/>
      <c r="AN5616" s="89"/>
      <c r="BL5616" s="42"/>
      <c r="BV5616" s="42"/>
      <c r="BW5616" s="42"/>
      <c r="CY5616" s="19">
        <v>0</v>
      </c>
      <c r="CZ5616" s="19">
        <v>0</v>
      </c>
      <c r="DA5616" s="19">
        <f t="shared" si="141"/>
        <v>0</v>
      </c>
    </row>
    <row r="5617" spans="27:105" x14ac:dyDescent="0.35">
      <c r="AA5617" s="33"/>
      <c r="AB5617" s="33"/>
      <c r="AC5617" s="33"/>
      <c r="AN5617" s="89"/>
      <c r="BL5617" s="42"/>
      <c r="BV5617" s="42"/>
      <c r="BW5617" s="42"/>
      <c r="CY5617" s="19">
        <v>0</v>
      </c>
      <c r="CZ5617" s="19">
        <v>0</v>
      </c>
      <c r="DA5617" s="19">
        <f t="shared" si="141"/>
        <v>0</v>
      </c>
    </row>
    <row r="5618" spans="27:105" x14ac:dyDescent="0.35">
      <c r="AA5618" s="33"/>
      <c r="AB5618" s="33"/>
      <c r="AC5618" s="33"/>
      <c r="AN5618" s="89"/>
      <c r="BL5618" s="42"/>
      <c r="BV5618" s="42"/>
      <c r="BW5618" s="42"/>
      <c r="CY5618" s="19">
        <v>3000</v>
      </c>
      <c r="CZ5618" s="19">
        <v>0</v>
      </c>
      <c r="DA5618" s="19">
        <f t="shared" si="141"/>
        <v>3000</v>
      </c>
    </row>
    <row r="5619" spans="27:105" x14ac:dyDescent="0.35">
      <c r="AA5619" s="33"/>
      <c r="AB5619" s="33"/>
      <c r="AC5619" s="33"/>
      <c r="AN5619" s="89"/>
      <c r="BL5619" s="42"/>
      <c r="BV5619" s="42"/>
      <c r="BW5619" s="42"/>
      <c r="CY5619" s="19">
        <v>0</v>
      </c>
      <c r="CZ5619" s="19">
        <v>0</v>
      </c>
      <c r="DA5619" s="19">
        <f t="shared" si="141"/>
        <v>0</v>
      </c>
    </row>
    <row r="5620" spans="27:105" x14ac:dyDescent="0.35">
      <c r="AA5620" s="33"/>
      <c r="AB5620" s="33"/>
      <c r="AC5620" s="33"/>
      <c r="AN5620" s="89"/>
      <c r="BL5620" s="42"/>
      <c r="BV5620" s="42"/>
      <c r="BW5620" s="42"/>
      <c r="CY5620" s="19">
        <v>681.43032340000002</v>
      </c>
      <c r="CZ5620" s="19">
        <v>0</v>
      </c>
      <c r="DA5620" s="19">
        <f t="shared" si="141"/>
        <v>681.43032340000002</v>
      </c>
    </row>
    <row r="5621" spans="27:105" x14ac:dyDescent="0.35">
      <c r="AA5621" s="33"/>
      <c r="AB5621" s="33"/>
      <c r="AC5621" s="33"/>
      <c r="AN5621" s="89"/>
      <c r="BL5621" s="42"/>
      <c r="BV5621" s="42"/>
      <c r="BW5621" s="42"/>
      <c r="CY5621" s="19">
        <v>0</v>
      </c>
      <c r="CZ5621" s="19">
        <v>0</v>
      </c>
      <c r="DA5621" s="19">
        <f t="shared" si="141"/>
        <v>0</v>
      </c>
    </row>
    <row r="5622" spans="27:105" x14ac:dyDescent="0.35">
      <c r="AA5622" s="33"/>
      <c r="AB5622" s="33"/>
      <c r="AC5622" s="33"/>
      <c r="AN5622" s="89"/>
      <c r="BL5622" s="42"/>
      <c r="BV5622" s="42"/>
      <c r="BW5622" s="42"/>
      <c r="CY5622" s="19">
        <v>1562.4482127700001</v>
      </c>
      <c r="CZ5622" s="19">
        <v>0</v>
      </c>
      <c r="DA5622" s="19">
        <f t="shared" si="141"/>
        <v>1562.4482127700001</v>
      </c>
    </row>
    <row r="5623" spans="27:105" x14ac:dyDescent="0.35">
      <c r="AA5623" s="33"/>
      <c r="AB5623" s="33"/>
      <c r="AC5623" s="33"/>
      <c r="AN5623" s="89"/>
      <c r="BL5623" s="42"/>
      <c r="BV5623" s="42"/>
      <c r="BW5623" s="42"/>
      <c r="CY5623" s="19">
        <v>0</v>
      </c>
      <c r="CZ5623" s="19">
        <v>0</v>
      </c>
      <c r="DA5623" s="19">
        <f t="shared" si="141"/>
        <v>0</v>
      </c>
    </row>
    <row r="5624" spans="27:105" x14ac:dyDescent="0.35">
      <c r="AA5624" s="33"/>
      <c r="AB5624" s="33"/>
      <c r="AC5624" s="33"/>
      <c r="AN5624" s="89"/>
      <c r="BL5624" s="42"/>
      <c r="BV5624" s="42"/>
      <c r="BW5624" s="42"/>
      <c r="CY5624" s="19">
        <v>0</v>
      </c>
      <c r="CZ5624" s="19">
        <v>0</v>
      </c>
      <c r="DA5624" s="19">
        <f t="shared" si="141"/>
        <v>0</v>
      </c>
    </row>
    <row r="5625" spans="27:105" x14ac:dyDescent="0.35">
      <c r="AA5625" s="33"/>
      <c r="AB5625" s="33"/>
      <c r="AC5625" s="33"/>
      <c r="AN5625" s="89"/>
      <c r="BL5625" s="42"/>
      <c r="BV5625" s="42"/>
      <c r="BW5625" s="42"/>
      <c r="CY5625" s="19">
        <v>0</v>
      </c>
      <c r="CZ5625" s="19">
        <v>0</v>
      </c>
      <c r="DA5625" s="19">
        <f t="shared" si="141"/>
        <v>0</v>
      </c>
    </row>
    <row r="5626" spans="27:105" x14ac:dyDescent="0.35">
      <c r="AA5626" s="33"/>
      <c r="AB5626" s="33"/>
      <c r="AC5626" s="33"/>
      <c r="AN5626" s="89"/>
      <c r="BL5626" s="42"/>
      <c r="BV5626" s="42"/>
      <c r="BW5626" s="42"/>
      <c r="CY5626" s="19">
        <v>0</v>
      </c>
      <c r="CZ5626" s="19">
        <v>0</v>
      </c>
      <c r="DA5626" s="19">
        <f t="shared" si="141"/>
        <v>0</v>
      </c>
    </row>
    <row r="5627" spans="27:105" x14ac:dyDescent="0.35">
      <c r="AA5627" s="33"/>
      <c r="AB5627" s="33"/>
      <c r="AC5627" s="33"/>
      <c r="AN5627" s="89"/>
      <c r="BL5627" s="42"/>
      <c r="BV5627" s="42"/>
      <c r="BW5627" s="42"/>
      <c r="CY5627" s="19">
        <v>1929.3101127699999</v>
      </c>
      <c r="CZ5627" s="19">
        <v>0</v>
      </c>
      <c r="DA5627" s="19">
        <f t="shared" si="141"/>
        <v>1929.3101127699999</v>
      </c>
    </row>
    <row r="5628" spans="27:105" x14ac:dyDescent="0.35">
      <c r="AA5628" s="33"/>
      <c r="AB5628" s="33"/>
      <c r="AC5628" s="33"/>
      <c r="AN5628" s="89"/>
      <c r="BL5628" s="42"/>
      <c r="BV5628" s="42"/>
      <c r="BW5628" s="42"/>
      <c r="CY5628" s="19">
        <v>714.38741702000004</v>
      </c>
      <c r="CZ5628" s="19">
        <v>0</v>
      </c>
      <c r="DA5628" s="19">
        <f t="shared" si="141"/>
        <v>714.38741702000004</v>
      </c>
    </row>
    <row r="5629" spans="27:105" x14ac:dyDescent="0.35">
      <c r="AA5629" s="33"/>
      <c r="AB5629" s="33"/>
      <c r="AC5629" s="33"/>
      <c r="AN5629" s="89"/>
      <c r="BL5629" s="42"/>
      <c r="BV5629" s="42"/>
      <c r="BW5629" s="42"/>
      <c r="CY5629" s="19">
        <v>1712.4239340399999</v>
      </c>
      <c r="CZ5629" s="19">
        <v>0</v>
      </c>
      <c r="DA5629" s="19">
        <f t="shared" si="141"/>
        <v>1712.4239340399999</v>
      </c>
    </row>
    <row r="5630" spans="27:105" x14ac:dyDescent="0.35">
      <c r="AA5630" s="33"/>
      <c r="AB5630" s="33"/>
      <c r="AC5630" s="33"/>
      <c r="AN5630" s="89"/>
      <c r="BL5630" s="42"/>
      <c r="BV5630" s="42"/>
      <c r="BW5630" s="42"/>
      <c r="CY5630" s="19">
        <v>0</v>
      </c>
      <c r="CZ5630" s="19">
        <v>0</v>
      </c>
      <c r="DA5630" s="19">
        <f t="shared" si="141"/>
        <v>0</v>
      </c>
    </row>
    <row r="5631" spans="27:105" x14ac:dyDescent="0.35">
      <c r="AA5631" s="33"/>
      <c r="AB5631" s="33"/>
      <c r="AC5631" s="33"/>
      <c r="AN5631" s="89"/>
      <c r="BL5631" s="42"/>
      <c r="BV5631" s="42"/>
      <c r="BW5631" s="42"/>
      <c r="CY5631" s="19">
        <v>0</v>
      </c>
      <c r="CZ5631" s="19">
        <v>0</v>
      </c>
      <c r="DA5631" s="19">
        <f t="shared" si="141"/>
        <v>0</v>
      </c>
    </row>
    <row r="5632" spans="27:105" x14ac:dyDescent="0.35">
      <c r="AA5632" s="33"/>
      <c r="AB5632" s="33"/>
      <c r="AC5632" s="33"/>
      <c r="AN5632" s="89"/>
      <c r="BL5632" s="42"/>
      <c r="BV5632" s="42"/>
      <c r="BW5632" s="42"/>
      <c r="CY5632" s="19">
        <v>0</v>
      </c>
      <c r="CZ5632" s="19">
        <v>0</v>
      </c>
      <c r="DA5632" s="19">
        <f t="shared" si="141"/>
        <v>0</v>
      </c>
    </row>
    <row r="5633" spans="27:105" x14ac:dyDescent="0.35">
      <c r="AA5633" s="33"/>
      <c r="AB5633" s="33"/>
      <c r="AC5633" s="33"/>
      <c r="AN5633" s="89"/>
      <c r="BL5633" s="42"/>
      <c r="BV5633" s="42"/>
      <c r="BW5633" s="42"/>
      <c r="CY5633" s="19">
        <v>0</v>
      </c>
      <c r="CZ5633" s="19">
        <v>1434.7826087000001</v>
      </c>
      <c r="DA5633" s="19">
        <f t="shared" si="141"/>
        <v>-1434.7826087000001</v>
      </c>
    </row>
    <row r="5634" spans="27:105" x14ac:dyDescent="0.35">
      <c r="AA5634" s="33"/>
      <c r="AB5634" s="33"/>
      <c r="AC5634" s="33"/>
      <c r="AN5634" s="89"/>
      <c r="BL5634" s="42"/>
      <c r="BV5634" s="42"/>
      <c r="BW5634" s="42"/>
      <c r="CY5634" s="19">
        <v>0</v>
      </c>
      <c r="CZ5634" s="19">
        <v>3000</v>
      </c>
      <c r="DA5634" s="19">
        <f t="shared" si="141"/>
        <v>-3000</v>
      </c>
    </row>
    <row r="5635" spans="27:105" x14ac:dyDescent="0.35">
      <c r="AA5635" s="33"/>
      <c r="AB5635" s="33"/>
      <c r="AC5635" s="33"/>
      <c r="AN5635" s="89"/>
      <c r="BL5635" s="42"/>
      <c r="BV5635" s="42"/>
      <c r="BW5635" s="42"/>
      <c r="CY5635" s="19">
        <v>0</v>
      </c>
      <c r="CZ5635" s="19">
        <v>3000</v>
      </c>
      <c r="DA5635" s="19">
        <f t="shared" si="141"/>
        <v>-3000</v>
      </c>
    </row>
    <row r="5636" spans="27:105" x14ac:dyDescent="0.35">
      <c r="AA5636" s="33"/>
      <c r="AB5636" s="33"/>
      <c r="AC5636" s="33"/>
      <c r="AN5636" s="89"/>
      <c r="BL5636" s="42"/>
      <c r="BV5636" s="42"/>
      <c r="BW5636" s="42"/>
      <c r="CY5636" s="19">
        <v>0</v>
      </c>
      <c r="CZ5636" s="19">
        <v>3000</v>
      </c>
      <c r="DA5636" s="19">
        <f t="shared" si="141"/>
        <v>-3000</v>
      </c>
    </row>
    <row r="5637" spans="27:105" x14ac:dyDescent="0.35">
      <c r="AA5637" s="33"/>
      <c r="AB5637" s="33"/>
      <c r="AC5637" s="33"/>
      <c r="AN5637" s="89"/>
      <c r="BL5637" s="42"/>
      <c r="BV5637" s="42"/>
      <c r="BW5637" s="42"/>
      <c r="CY5637" s="19">
        <v>0</v>
      </c>
      <c r="CZ5637" s="19">
        <v>0</v>
      </c>
      <c r="DA5637" s="19">
        <f t="shared" si="141"/>
        <v>0</v>
      </c>
    </row>
    <row r="5638" spans="27:105" x14ac:dyDescent="0.35">
      <c r="AA5638" s="33"/>
      <c r="AB5638" s="33"/>
      <c r="AC5638" s="33"/>
      <c r="AN5638" s="89"/>
      <c r="BL5638" s="42"/>
      <c r="BV5638" s="42"/>
      <c r="BW5638" s="42"/>
      <c r="CY5638" s="19">
        <v>0</v>
      </c>
      <c r="CZ5638" s="19">
        <v>0</v>
      </c>
      <c r="DA5638" s="19">
        <f t="shared" ref="DA5638:DA5701" si="142">CY5638-CZ5638</f>
        <v>0</v>
      </c>
    </row>
    <row r="5639" spans="27:105" x14ac:dyDescent="0.35">
      <c r="AA5639" s="33"/>
      <c r="AB5639" s="33"/>
      <c r="AC5639" s="33"/>
      <c r="AN5639" s="89"/>
      <c r="BL5639" s="42"/>
      <c r="BV5639" s="42"/>
      <c r="BW5639" s="42"/>
      <c r="CY5639" s="19">
        <v>2906.1245148899998</v>
      </c>
      <c r="CZ5639" s="19">
        <v>0</v>
      </c>
      <c r="DA5639" s="19">
        <f t="shared" si="142"/>
        <v>2906.1245148899998</v>
      </c>
    </row>
    <row r="5640" spans="27:105" x14ac:dyDescent="0.35">
      <c r="AA5640" s="33"/>
      <c r="AB5640" s="33"/>
      <c r="AC5640" s="33"/>
      <c r="AN5640" s="89"/>
      <c r="BL5640" s="42"/>
      <c r="BV5640" s="42"/>
      <c r="BW5640" s="42"/>
      <c r="CY5640" s="19">
        <v>775.76316383000005</v>
      </c>
      <c r="CZ5640" s="19">
        <v>0</v>
      </c>
      <c r="DA5640" s="19">
        <f t="shared" si="142"/>
        <v>775.76316383000005</v>
      </c>
    </row>
    <row r="5641" spans="27:105" x14ac:dyDescent="0.35">
      <c r="AA5641" s="33"/>
      <c r="AB5641" s="33"/>
      <c r="AC5641" s="33"/>
      <c r="AN5641" s="89"/>
      <c r="BL5641" s="42"/>
      <c r="BV5641" s="42"/>
      <c r="BW5641" s="42"/>
      <c r="CY5641" s="19">
        <v>0</v>
      </c>
      <c r="CZ5641" s="19">
        <v>0</v>
      </c>
      <c r="DA5641" s="19">
        <f t="shared" si="142"/>
        <v>0</v>
      </c>
    </row>
    <row r="5642" spans="27:105" x14ac:dyDescent="0.35">
      <c r="AA5642" s="33"/>
      <c r="AB5642" s="33"/>
      <c r="AC5642" s="33"/>
      <c r="AN5642" s="89"/>
      <c r="BL5642" s="42"/>
      <c r="BV5642" s="42"/>
      <c r="BW5642" s="42"/>
      <c r="CY5642" s="19">
        <v>972.69615532</v>
      </c>
      <c r="CZ5642" s="19">
        <v>0</v>
      </c>
      <c r="DA5642" s="19">
        <f t="shared" si="142"/>
        <v>972.69615532</v>
      </c>
    </row>
    <row r="5643" spans="27:105" x14ac:dyDescent="0.35">
      <c r="AA5643" s="33"/>
      <c r="AB5643" s="33"/>
      <c r="AC5643" s="33"/>
      <c r="AN5643" s="89"/>
      <c r="BL5643" s="42"/>
      <c r="BV5643" s="42"/>
      <c r="BW5643" s="42"/>
      <c r="CY5643" s="19">
        <v>501.43544255</v>
      </c>
      <c r="CZ5643" s="19">
        <v>0</v>
      </c>
      <c r="DA5643" s="19">
        <f t="shared" si="142"/>
        <v>501.43544255</v>
      </c>
    </row>
    <row r="5644" spans="27:105" x14ac:dyDescent="0.35">
      <c r="AA5644" s="33"/>
      <c r="AB5644" s="33"/>
      <c r="AC5644" s="33"/>
      <c r="AN5644" s="89"/>
      <c r="BL5644" s="42"/>
      <c r="BV5644" s="42"/>
      <c r="BW5644" s="42"/>
      <c r="CY5644" s="19">
        <v>843.98072339999999</v>
      </c>
      <c r="CZ5644" s="19">
        <v>0</v>
      </c>
      <c r="DA5644" s="19">
        <f t="shared" si="142"/>
        <v>843.98072339999999</v>
      </c>
    </row>
    <row r="5645" spans="27:105" x14ac:dyDescent="0.35">
      <c r="AA5645" s="33"/>
      <c r="AB5645" s="33"/>
      <c r="AC5645" s="33"/>
      <c r="AN5645" s="89"/>
      <c r="BL5645" s="42"/>
      <c r="BV5645" s="42"/>
      <c r="BW5645" s="42"/>
      <c r="CY5645" s="19">
        <v>903.28036169999996</v>
      </c>
      <c r="CZ5645" s="19">
        <v>0</v>
      </c>
      <c r="DA5645" s="19">
        <f t="shared" si="142"/>
        <v>903.28036169999996</v>
      </c>
    </row>
    <row r="5646" spans="27:105" x14ac:dyDescent="0.35">
      <c r="AA5646" s="33"/>
      <c r="AB5646" s="33"/>
      <c r="AC5646" s="33"/>
      <c r="AN5646" s="89"/>
      <c r="BL5646" s="42"/>
      <c r="BV5646" s="42"/>
      <c r="BW5646" s="42"/>
      <c r="CY5646" s="19">
        <v>0</v>
      </c>
      <c r="CZ5646" s="19">
        <v>0</v>
      </c>
      <c r="DA5646" s="19">
        <f t="shared" si="142"/>
        <v>0</v>
      </c>
    </row>
    <row r="5647" spans="27:105" x14ac:dyDescent="0.35">
      <c r="AA5647" s="33"/>
      <c r="AB5647" s="33"/>
      <c r="AC5647" s="33"/>
      <c r="AN5647" s="89"/>
      <c r="BL5647" s="42"/>
      <c r="BV5647" s="42"/>
      <c r="BW5647" s="42"/>
      <c r="CY5647" s="19">
        <v>0</v>
      </c>
      <c r="CZ5647" s="19">
        <v>0</v>
      </c>
      <c r="DA5647" s="19">
        <f t="shared" si="142"/>
        <v>0</v>
      </c>
    </row>
    <row r="5648" spans="27:105" x14ac:dyDescent="0.35">
      <c r="AA5648" s="33"/>
      <c r="AB5648" s="33"/>
      <c r="AC5648" s="33"/>
      <c r="AN5648" s="89"/>
      <c r="BL5648" s="42"/>
      <c r="BV5648" s="42"/>
      <c r="BW5648" s="42"/>
      <c r="CY5648" s="19">
        <v>0</v>
      </c>
      <c r="CZ5648" s="19">
        <v>0</v>
      </c>
      <c r="DA5648" s="19">
        <f t="shared" si="142"/>
        <v>0</v>
      </c>
    </row>
    <row r="5649" spans="27:105" x14ac:dyDescent="0.35">
      <c r="AA5649" s="33"/>
      <c r="AB5649" s="33"/>
      <c r="AC5649" s="33"/>
      <c r="AN5649" s="89"/>
      <c r="BL5649" s="42"/>
      <c r="BV5649" s="42"/>
      <c r="BW5649" s="42"/>
      <c r="CY5649" s="19">
        <v>169.77004596</v>
      </c>
      <c r="CZ5649" s="19">
        <v>0</v>
      </c>
      <c r="DA5649" s="19">
        <f t="shared" si="142"/>
        <v>169.77004596</v>
      </c>
    </row>
    <row r="5650" spans="27:105" x14ac:dyDescent="0.35">
      <c r="AA5650" s="33"/>
      <c r="AB5650" s="33"/>
      <c r="AC5650" s="33"/>
      <c r="AN5650" s="89"/>
      <c r="BL5650" s="42"/>
      <c r="BV5650" s="42"/>
      <c r="BW5650" s="42"/>
      <c r="CY5650" s="19">
        <v>377.56972681000002</v>
      </c>
      <c r="CZ5650" s="19">
        <v>0</v>
      </c>
      <c r="DA5650" s="19">
        <f t="shared" si="142"/>
        <v>377.56972681000002</v>
      </c>
    </row>
    <row r="5651" spans="27:105" x14ac:dyDescent="0.35">
      <c r="AA5651" s="33"/>
      <c r="AB5651" s="33"/>
      <c r="AC5651" s="33"/>
      <c r="AN5651" s="89"/>
      <c r="BL5651" s="42"/>
      <c r="BV5651" s="42"/>
      <c r="BW5651" s="42"/>
      <c r="CY5651" s="19">
        <v>1139.7780953199999</v>
      </c>
      <c r="CZ5651" s="19">
        <v>0</v>
      </c>
      <c r="DA5651" s="19">
        <f t="shared" si="142"/>
        <v>1139.7780953199999</v>
      </c>
    </row>
    <row r="5652" spans="27:105" x14ac:dyDescent="0.35">
      <c r="AA5652" s="33"/>
      <c r="AB5652" s="33"/>
      <c r="AC5652" s="33"/>
      <c r="AN5652" s="89"/>
      <c r="BL5652" s="42"/>
      <c r="BV5652" s="42"/>
      <c r="BW5652" s="42"/>
      <c r="CY5652" s="19">
        <v>1009.60177021</v>
      </c>
      <c r="CZ5652" s="19">
        <v>0</v>
      </c>
      <c r="DA5652" s="19">
        <f t="shared" si="142"/>
        <v>1009.60177021</v>
      </c>
    </row>
    <row r="5653" spans="27:105" x14ac:dyDescent="0.35">
      <c r="AA5653" s="33"/>
      <c r="AB5653" s="33"/>
      <c r="AC5653" s="33"/>
      <c r="AN5653" s="89"/>
      <c r="BL5653" s="42"/>
      <c r="BV5653" s="42"/>
      <c r="BW5653" s="42"/>
      <c r="CY5653" s="19">
        <v>0</v>
      </c>
      <c r="CZ5653" s="19">
        <v>0</v>
      </c>
      <c r="DA5653" s="19">
        <f t="shared" si="142"/>
        <v>0</v>
      </c>
    </row>
    <row r="5654" spans="27:105" x14ac:dyDescent="0.35">
      <c r="AA5654" s="33"/>
      <c r="AB5654" s="33"/>
      <c r="AC5654" s="33"/>
      <c r="AN5654" s="89"/>
      <c r="BL5654" s="42"/>
      <c r="BV5654" s="42"/>
      <c r="BW5654" s="42"/>
      <c r="CY5654" s="19">
        <v>0</v>
      </c>
      <c r="CZ5654" s="19">
        <v>0</v>
      </c>
      <c r="DA5654" s="19">
        <f t="shared" si="142"/>
        <v>0</v>
      </c>
    </row>
    <row r="5655" spans="27:105" x14ac:dyDescent="0.35">
      <c r="AA5655" s="33"/>
      <c r="AB5655" s="33"/>
      <c r="AC5655" s="33"/>
      <c r="AN5655" s="89"/>
      <c r="BL5655" s="42"/>
      <c r="BV5655" s="42"/>
      <c r="BW5655" s="42"/>
      <c r="CY5655" s="19">
        <v>0</v>
      </c>
      <c r="CZ5655" s="19">
        <v>0</v>
      </c>
      <c r="DA5655" s="19">
        <f t="shared" si="142"/>
        <v>0</v>
      </c>
    </row>
    <row r="5656" spans="27:105" x14ac:dyDescent="0.35">
      <c r="AA5656" s="33"/>
      <c r="AB5656" s="33"/>
      <c r="AC5656" s="33"/>
      <c r="AN5656" s="89"/>
      <c r="BL5656" s="42"/>
      <c r="BV5656" s="42"/>
      <c r="BW5656" s="42"/>
      <c r="CY5656" s="19">
        <v>0</v>
      </c>
      <c r="CZ5656" s="19">
        <v>0</v>
      </c>
      <c r="DA5656" s="19">
        <f t="shared" si="142"/>
        <v>0</v>
      </c>
    </row>
    <row r="5657" spans="27:105" x14ac:dyDescent="0.35">
      <c r="AA5657" s="33"/>
      <c r="AB5657" s="33"/>
      <c r="AC5657" s="33"/>
      <c r="AN5657" s="89"/>
      <c r="BL5657" s="42"/>
      <c r="BV5657" s="42"/>
      <c r="BW5657" s="42"/>
      <c r="CY5657" s="19">
        <v>0</v>
      </c>
      <c r="CZ5657" s="19">
        <v>1849.3729978700001</v>
      </c>
      <c r="DA5657" s="19">
        <f t="shared" si="142"/>
        <v>-1849.3729978700001</v>
      </c>
    </row>
    <row r="5658" spans="27:105" x14ac:dyDescent="0.35">
      <c r="AA5658" s="33"/>
      <c r="AB5658" s="33"/>
      <c r="AC5658" s="33"/>
      <c r="AN5658" s="89"/>
      <c r="BL5658" s="42"/>
      <c r="BV5658" s="42"/>
      <c r="BW5658" s="42"/>
      <c r="CY5658" s="19">
        <v>0</v>
      </c>
      <c r="CZ5658" s="19">
        <v>1381.72949593</v>
      </c>
      <c r="DA5658" s="19">
        <f t="shared" si="142"/>
        <v>-1381.72949593</v>
      </c>
    </row>
    <row r="5659" spans="27:105" x14ac:dyDescent="0.35">
      <c r="AA5659" s="33"/>
      <c r="AB5659" s="33"/>
      <c r="AC5659" s="33"/>
      <c r="AN5659" s="89"/>
      <c r="BL5659" s="42"/>
      <c r="BV5659" s="42"/>
      <c r="BW5659" s="42"/>
      <c r="CY5659" s="19">
        <v>0</v>
      </c>
      <c r="CZ5659" s="19">
        <v>2624.6557276600001</v>
      </c>
      <c r="DA5659" s="19">
        <f t="shared" si="142"/>
        <v>-2624.6557276600001</v>
      </c>
    </row>
    <row r="5660" spans="27:105" x14ac:dyDescent="0.35">
      <c r="AA5660" s="33"/>
      <c r="AB5660" s="33"/>
      <c r="AC5660" s="33"/>
      <c r="AN5660" s="89"/>
      <c r="BL5660" s="42"/>
      <c r="BV5660" s="42"/>
      <c r="BW5660" s="42"/>
      <c r="CY5660" s="19">
        <v>0</v>
      </c>
      <c r="CZ5660" s="19">
        <v>3000</v>
      </c>
      <c r="DA5660" s="19">
        <f t="shared" si="142"/>
        <v>-3000</v>
      </c>
    </row>
    <row r="5661" spans="27:105" x14ac:dyDescent="0.35">
      <c r="AA5661" s="33"/>
      <c r="AB5661" s="33"/>
      <c r="AC5661" s="33"/>
      <c r="AN5661" s="89"/>
      <c r="BL5661" s="42"/>
      <c r="BV5661" s="42"/>
      <c r="BW5661" s="42"/>
      <c r="CY5661" s="19">
        <v>0</v>
      </c>
      <c r="CZ5661" s="19">
        <v>1579.02438723</v>
      </c>
      <c r="DA5661" s="19">
        <f t="shared" si="142"/>
        <v>-1579.02438723</v>
      </c>
    </row>
    <row r="5662" spans="27:105" x14ac:dyDescent="0.35">
      <c r="AA5662" s="33"/>
      <c r="AB5662" s="33"/>
      <c r="AC5662" s="33"/>
      <c r="AN5662" s="89"/>
      <c r="BL5662" s="42"/>
      <c r="BV5662" s="42"/>
      <c r="BW5662" s="42"/>
      <c r="CY5662" s="19">
        <v>0</v>
      </c>
      <c r="CZ5662" s="19">
        <v>0</v>
      </c>
      <c r="DA5662" s="19">
        <f t="shared" si="142"/>
        <v>0</v>
      </c>
    </row>
    <row r="5663" spans="27:105" x14ac:dyDescent="0.35">
      <c r="AA5663" s="33"/>
      <c r="AB5663" s="33"/>
      <c r="AC5663" s="33"/>
      <c r="AN5663" s="89"/>
      <c r="BL5663" s="42"/>
      <c r="BV5663" s="42"/>
      <c r="BW5663" s="42"/>
      <c r="CY5663" s="19">
        <v>0</v>
      </c>
      <c r="CZ5663" s="19">
        <v>0</v>
      </c>
      <c r="DA5663" s="19">
        <f t="shared" si="142"/>
        <v>0</v>
      </c>
    </row>
    <row r="5664" spans="27:105" x14ac:dyDescent="0.35">
      <c r="AA5664" s="33"/>
      <c r="AB5664" s="33"/>
      <c r="AC5664" s="33"/>
      <c r="AN5664" s="89"/>
      <c r="BL5664" s="42"/>
      <c r="BV5664" s="42"/>
      <c r="BW5664" s="42"/>
      <c r="CY5664" s="19">
        <v>0</v>
      </c>
      <c r="CZ5664" s="19">
        <v>0</v>
      </c>
      <c r="DA5664" s="19">
        <f t="shared" si="142"/>
        <v>0</v>
      </c>
    </row>
    <row r="5665" spans="27:105" x14ac:dyDescent="0.35">
      <c r="AA5665" s="33"/>
      <c r="AB5665" s="33"/>
      <c r="AC5665" s="33"/>
      <c r="AN5665" s="89"/>
      <c r="BL5665" s="42"/>
      <c r="BV5665" s="42"/>
      <c r="BW5665" s="42"/>
      <c r="CY5665" s="19">
        <v>1602.7264723400001</v>
      </c>
      <c r="CZ5665" s="19">
        <v>0</v>
      </c>
      <c r="DA5665" s="19">
        <f t="shared" si="142"/>
        <v>1602.7264723400001</v>
      </c>
    </row>
    <row r="5666" spans="27:105" x14ac:dyDescent="0.35">
      <c r="AA5666" s="33"/>
      <c r="AB5666" s="33"/>
      <c r="AC5666" s="33"/>
      <c r="AN5666" s="89"/>
      <c r="BL5666" s="42"/>
      <c r="BV5666" s="42"/>
      <c r="BW5666" s="42"/>
      <c r="CY5666" s="19">
        <v>0</v>
      </c>
      <c r="CZ5666" s="19">
        <v>0</v>
      </c>
      <c r="DA5666" s="19">
        <f t="shared" si="142"/>
        <v>0</v>
      </c>
    </row>
    <row r="5667" spans="27:105" x14ac:dyDescent="0.35">
      <c r="AA5667" s="33"/>
      <c r="AB5667" s="33"/>
      <c r="AC5667" s="33"/>
      <c r="AN5667" s="89"/>
      <c r="BL5667" s="42"/>
      <c r="BV5667" s="42"/>
      <c r="BW5667" s="42"/>
      <c r="CY5667" s="19">
        <v>0</v>
      </c>
      <c r="CZ5667" s="19">
        <v>0</v>
      </c>
      <c r="DA5667" s="19">
        <f t="shared" si="142"/>
        <v>0</v>
      </c>
    </row>
    <row r="5668" spans="27:105" x14ac:dyDescent="0.35">
      <c r="AA5668" s="33"/>
      <c r="AB5668" s="33"/>
      <c r="AC5668" s="33"/>
      <c r="AN5668" s="89"/>
      <c r="BL5668" s="42"/>
      <c r="BV5668" s="42"/>
      <c r="BW5668" s="42"/>
      <c r="CY5668" s="19">
        <v>3000</v>
      </c>
      <c r="CZ5668" s="19">
        <v>0</v>
      </c>
      <c r="DA5668" s="19">
        <f t="shared" si="142"/>
        <v>3000</v>
      </c>
    </row>
    <row r="5669" spans="27:105" x14ac:dyDescent="0.35">
      <c r="AA5669" s="33"/>
      <c r="AB5669" s="33"/>
      <c r="AC5669" s="33"/>
      <c r="AN5669" s="89"/>
      <c r="BL5669" s="42"/>
      <c r="BV5669" s="42"/>
      <c r="BW5669" s="42"/>
      <c r="CY5669" s="19">
        <v>0</v>
      </c>
      <c r="CZ5669" s="19">
        <v>0</v>
      </c>
      <c r="DA5669" s="19">
        <f t="shared" si="142"/>
        <v>0</v>
      </c>
    </row>
    <row r="5670" spans="27:105" x14ac:dyDescent="0.35">
      <c r="AA5670" s="33"/>
      <c r="AB5670" s="33"/>
      <c r="AC5670" s="33"/>
      <c r="AN5670" s="89"/>
      <c r="BL5670" s="42"/>
      <c r="BV5670" s="42"/>
      <c r="BW5670" s="42"/>
      <c r="CY5670" s="19">
        <v>0</v>
      </c>
      <c r="CZ5670" s="19">
        <v>0</v>
      </c>
      <c r="DA5670" s="19">
        <f t="shared" si="142"/>
        <v>0</v>
      </c>
    </row>
    <row r="5671" spans="27:105" x14ac:dyDescent="0.35">
      <c r="AA5671" s="33"/>
      <c r="AB5671" s="33"/>
      <c r="AC5671" s="33"/>
      <c r="AN5671" s="89"/>
      <c r="BL5671" s="42"/>
      <c r="BV5671" s="42"/>
      <c r="BW5671" s="42"/>
      <c r="CY5671" s="19">
        <v>0</v>
      </c>
      <c r="CZ5671" s="19">
        <v>0</v>
      </c>
      <c r="DA5671" s="19">
        <f t="shared" si="142"/>
        <v>0</v>
      </c>
    </row>
    <row r="5672" spans="27:105" x14ac:dyDescent="0.35">
      <c r="AA5672" s="33"/>
      <c r="AB5672" s="33"/>
      <c r="AC5672" s="33"/>
      <c r="AN5672" s="89"/>
      <c r="BL5672" s="42"/>
      <c r="BV5672" s="42"/>
      <c r="BW5672" s="42"/>
      <c r="CY5672" s="19">
        <v>0</v>
      </c>
      <c r="CZ5672" s="19">
        <v>0</v>
      </c>
      <c r="DA5672" s="19">
        <f t="shared" si="142"/>
        <v>0</v>
      </c>
    </row>
    <row r="5673" spans="27:105" x14ac:dyDescent="0.35">
      <c r="AA5673" s="33"/>
      <c r="AB5673" s="33"/>
      <c r="AC5673" s="33"/>
      <c r="AN5673" s="89"/>
      <c r="BL5673" s="42"/>
      <c r="BV5673" s="42"/>
      <c r="BW5673" s="42"/>
      <c r="CY5673" s="19">
        <v>0</v>
      </c>
      <c r="CZ5673" s="19">
        <v>0</v>
      </c>
      <c r="DA5673" s="19">
        <f t="shared" si="142"/>
        <v>0</v>
      </c>
    </row>
    <row r="5674" spans="27:105" x14ac:dyDescent="0.35">
      <c r="AA5674" s="33"/>
      <c r="AB5674" s="33"/>
      <c r="AC5674" s="33"/>
      <c r="AN5674" s="89"/>
      <c r="BL5674" s="42"/>
      <c r="BV5674" s="42"/>
      <c r="BW5674" s="42"/>
      <c r="CY5674" s="19">
        <v>0</v>
      </c>
      <c r="CZ5674" s="19">
        <v>0</v>
      </c>
      <c r="DA5674" s="19">
        <f t="shared" si="142"/>
        <v>0</v>
      </c>
    </row>
    <row r="5675" spans="27:105" x14ac:dyDescent="0.35">
      <c r="AA5675" s="33"/>
      <c r="AB5675" s="33"/>
      <c r="AC5675" s="33"/>
      <c r="AN5675" s="89"/>
      <c r="BL5675" s="42"/>
      <c r="BV5675" s="42"/>
      <c r="BW5675" s="42"/>
      <c r="CY5675" s="19">
        <v>2163.47041064</v>
      </c>
      <c r="CZ5675" s="19">
        <v>0</v>
      </c>
      <c r="DA5675" s="19">
        <f t="shared" si="142"/>
        <v>2163.47041064</v>
      </c>
    </row>
    <row r="5676" spans="27:105" x14ac:dyDescent="0.35">
      <c r="AA5676" s="33"/>
      <c r="AB5676" s="33"/>
      <c r="AC5676" s="33"/>
      <c r="AN5676" s="89"/>
      <c r="BL5676" s="42"/>
      <c r="BV5676" s="42"/>
      <c r="BW5676" s="42"/>
      <c r="CY5676" s="19">
        <v>2833.8031170200002</v>
      </c>
      <c r="CZ5676" s="19">
        <v>0</v>
      </c>
      <c r="DA5676" s="19">
        <f t="shared" si="142"/>
        <v>2833.8031170200002</v>
      </c>
    </row>
    <row r="5677" spans="27:105" x14ac:dyDescent="0.35">
      <c r="AA5677" s="33"/>
      <c r="AB5677" s="33"/>
      <c r="AC5677" s="33"/>
      <c r="AN5677" s="89"/>
      <c r="BL5677" s="42"/>
      <c r="BV5677" s="42"/>
      <c r="BW5677" s="42"/>
      <c r="CY5677" s="19">
        <v>0</v>
      </c>
      <c r="CZ5677" s="19">
        <v>0</v>
      </c>
      <c r="DA5677" s="19">
        <f t="shared" si="142"/>
        <v>0</v>
      </c>
    </row>
    <row r="5678" spans="27:105" x14ac:dyDescent="0.35">
      <c r="AA5678" s="33"/>
      <c r="AB5678" s="33"/>
      <c r="AC5678" s="33"/>
      <c r="AN5678" s="89"/>
      <c r="BL5678" s="42"/>
      <c r="BV5678" s="42"/>
      <c r="BW5678" s="42"/>
      <c r="CY5678" s="19">
        <v>0</v>
      </c>
      <c r="CZ5678" s="19">
        <v>0</v>
      </c>
      <c r="DA5678" s="19">
        <f t="shared" si="142"/>
        <v>0</v>
      </c>
    </row>
    <row r="5679" spans="27:105" x14ac:dyDescent="0.35">
      <c r="AA5679" s="33"/>
      <c r="AB5679" s="33"/>
      <c r="AC5679" s="33"/>
      <c r="AN5679" s="89"/>
      <c r="BL5679" s="42"/>
      <c r="BV5679" s="42"/>
      <c r="BW5679" s="42"/>
      <c r="CY5679" s="19">
        <v>0</v>
      </c>
      <c r="CZ5679" s="19">
        <v>0</v>
      </c>
      <c r="DA5679" s="19">
        <f t="shared" si="142"/>
        <v>0</v>
      </c>
    </row>
    <row r="5680" spans="27:105" x14ac:dyDescent="0.35">
      <c r="AA5680" s="33"/>
      <c r="AB5680" s="33"/>
      <c r="AC5680" s="33"/>
      <c r="AN5680" s="89"/>
      <c r="BL5680" s="42"/>
      <c r="BV5680" s="42"/>
      <c r="BW5680" s="42"/>
      <c r="CY5680" s="19">
        <v>0</v>
      </c>
      <c r="CZ5680" s="19">
        <v>0</v>
      </c>
      <c r="DA5680" s="19">
        <f t="shared" si="142"/>
        <v>0</v>
      </c>
    </row>
    <row r="5681" spans="27:105" x14ac:dyDescent="0.35">
      <c r="AA5681" s="33"/>
      <c r="AB5681" s="33"/>
      <c r="AC5681" s="33"/>
      <c r="AN5681" s="89"/>
      <c r="BL5681" s="42"/>
      <c r="BV5681" s="42"/>
      <c r="BW5681" s="42"/>
      <c r="CY5681" s="19">
        <v>0</v>
      </c>
      <c r="CZ5681" s="19">
        <v>732.58449786999995</v>
      </c>
      <c r="DA5681" s="19">
        <f t="shared" si="142"/>
        <v>-732.58449786999995</v>
      </c>
    </row>
    <row r="5682" spans="27:105" x14ac:dyDescent="0.35">
      <c r="AA5682" s="33"/>
      <c r="AB5682" s="33"/>
      <c r="AC5682" s="33"/>
      <c r="AN5682" s="89"/>
      <c r="BL5682" s="42"/>
      <c r="BV5682" s="42"/>
      <c r="BW5682" s="42"/>
      <c r="CY5682" s="19">
        <v>0</v>
      </c>
      <c r="CZ5682" s="19">
        <v>2687.9997063800001</v>
      </c>
      <c r="DA5682" s="19">
        <f t="shared" si="142"/>
        <v>-2687.9997063800001</v>
      </c>
    </row>
    <row r="5683" spans="27:105" x14ac:dyDescent="0.35">
      <c r="AA5683" s="33"/>
      <c r="AB5683" s="33"/>
      <c r="AC5683" s="33"/>
      <c r="AN5683" s="89"/>
      <c r="BL5683" s="42"/>
      <c r="BV5683" s="42"/>
      <c r="BW5683" s="42"/>
      <c r="CY5683" s="19">
        <v>28.579025089999998</v>
      </c>
      <c r="CZ5683" s="19">
        <v>2971.42097491</v>
      </c>
      <c r="DA5683" s="19">
        <f t="shared" si="142"/>
        <v>-2942.8419498200001</v>
      </c>
    </row>
    <row r="5684" spans="27:105" x14ac:dyDescent="0.35">
      <c r="AA5684" s="33"/>
      <c r="AB5684" s="33"/>
      <c r="AC5684" s="33"/>
      <c r="AN5684" s="89"/>
      <c r="BL5684" s="42"/>
      <c r="BV5684" s="42"/>
      <c r="BW5684" s="42"/>
      <c r="CY5684" s="19">
        <v>0</v>
      </c>
      <c r="CZ5684" s="19">
        <v>3000</v>
      </c>
      <c r="DA5684" s="19">
        <f t="shared" si="142"/>
        <v>-3000</v>
      </c>
    </row>
    <row r="5685" spans="27:105" x14ac:dyDescent="0.35">
      <c r="AA5685" s="33"/>
      <c r="AB5685" s="33"/>
      <c r="AC5685" s="33"/>
      <c r="AN5685" s="89"/>
      <c r="BL5685" s="42"/>
      <c r="BV5685" s="42"/>
      <c r="BW5685" s="42"/>
      <c r="CY5685" s="19">
        <v>0</v>
      </c>
      <c r="CZ5685" s="19">
        <v>1073.84158723</v>
      </c>
      <c r="DA5685" s="19">
        <f t="shared" si="142"/>
        <v>-1073.84158723</v>
      </c>
    </row>
    <row r="5686" spans="27:105" x14ac:dyDescent="0.35">
      <c r="AA5686" s="33"/>
      <c r="AB5686" s="33"/>
      <c r="AC5686" s="33"/>
      <c r="AN5686" s="89"/>
      <c r="BL5686" s="42"/>
      <c r="BV5686" s="42"/>
      <c r="BW5686" s="42"/>
      <c r="CY5686" s="19">
        <v>0</v>
      </c>
      <c r="CZ5686" s="19">
        <v>0</v>
      </c>
      <c r="DA5686" s="19">
        <f t="shared" si="142"/>
        <v>0</v>
      </c>
    </row>
    <row r="5687" spans="27:105" x14ac:dyDescent="0.35">
      <c r="AA5687" s="33"/>
      <c r="AB5687" s="33"/>
      <c r="AC5687" s="33"/>
      <c r="AN5687" s="89"/>
      <c r="BL5687" s="42"/>
      <c r="BV5687" s="42"/>
      <c r="BW5687" s="42"/>
      <c r="CY5687" s="19">
        <v>0</v>
      </c>
      <c r="CZ5687" s="19">
        <v>0</v>
      </c>
      <c r="DA5687" s="19">
        <f t="shared" si="142"/>
        <v>0</v>
      </c>
    </row>
    <row r="5688" spans="27:105" x14ac:dyDescent="0.35">
      <c r="AA5688" s="33"/>
      <c r="AB5688" s="33"/>
      <c r="AC5688" s="33"/>
      <c r="AN5688" s="89"/>
      <c r="BL5688" s="42"/>
      <c r="BV5688" s="42"/>
      <c r="BW5688" s="42"/>
      <c r="CY5688" s="19">
        <v>0</v>
      </c>
      <c r="CZ5688" s="19">
        <v>0</v>
      </c>
      <c r="DA5688" s="19">
        <f t="shared" si="142"/>
        <v>0</v>
      </c>
    </row>
    <row r="5689" spans="27:105" x14ac:dyDescent="0.35">
      <c r="AA5689" s="33"/>
      <c r="AB5689" s="33"/>
      <c r="AC5689" s="33"/>
      <c r="AN5689" s="89"/>
      <c r="BL5689" s="42"/>
      <c r="BV5689" s="42"/>
      <c r="BW5689" s="42"/>
      <c r="CY5689" s="19">
        <v>1588.30895745</v>
      </c>
      <c r="CZ5689" s="19">
        <v>0</v>
      </c>
      <c r="DA5689" s="19">
        <f t="shared" si="142"/>
        <v>1588.30895745</v>
      </c>
    </row>
    <row r="5690" spans="27:105" x14ac:dyDescent="0.35">
      <c r="AA5690" s="33"/>
      <c r="AB5690" s="33"/>
      <c r="AC5690" s="33"/>
      <c r="AN5690" s="89"/>
      <c r="BL5690" s="42"/>
      <c r="BV5690" s="42"/>
      <c r="BW5690" s="42"/>
      <c r="CY5690" s="19">
        <v>96.635442549999993</v>
      </c>
      <c r="CZ5690" s="19">
        <v>0</v>
      </c>
      <c r="DA5690" s="19">
        <f t="shared" si="142"/>
        <v>96.635442549999993</v>
      </c>
    </row>
    <row r="5691" spans="27:105" x14ac:dyDescent="0.35">
      <c r="AA5691" s="33"/>
      <c r="AB5691" s="33"/>
      <c r="AC5691" s="33"/>
      <c r="AN5691" s="89"/>
      <c r="BL5691" s="42"/>
      <c r="BV5691" s="42"/>
      <c r="BW5691" s="42"/>
      <c r="CY5691" s="19">
        <v>841.81104255000002</v>
      </c>
      <c r="CZ5691" s="19">
        <v>0</v>
      </c>
      <c r="DA5691" s="19">
        <f t="shared" si="142"/>
        <v>841.81104255000002</v>
      </c>
    </row>
    <row r="5692" spans="27:105" x14ac:dyDescent="0.35">
      <c r="AA5692" s="33"/>
      <c r="AB5692" s="33"/>
      <c r="AC5692" s="33"/>
      <c r="AN5692" s="89"/>
      <c r="BL5692" s="42"/>
      <c r="BV5692" s="42"/>
      <c r="BW5692" s="42"/>
      <c r="CY5692" s="19">
        <v>3000</v>
      </c>
      <c r="CZ5692" s="19">
        <v>0</v>
      </c>
      <c r="DA5692" s="19">
        <f t="shared" si="142"/>
        <v>3000</v>
      </c>
    </row>
    <row r="5693" spans="27:105" x14ac:dyDescent="0.35">
      <c r="AA5693" s="33"/>
      <c r="AB5693" s="33"/>
      <c r="AC5693" s="33"/>
      <c r="AN5693" s="89"/>
      <c r="BL5693" s="42"/>
      <c r="BV5693" s="42"/>
      <c r="BW5693" s="42"/>
      <c r="CY5693" s="19">
        <v>1024.8035276600001</v>
      </c>
      <c r="CZ5693" s="19">
        <v>0</v>
      </c>
      <c r="DA5693" s="19">
        <f t="shared" si="142"/>
        <v>1024.8035276600001</v>
      </c>
    </row>
    <row r="5694" spans="27:105" x14ac:dyDescent="0.35">
      <c r="AA5694" s="33"/>
      <c r="AB5694" s="33"/>
      <c r="AC5694" s="33"/>
      <c r="AN5694" s="89"/>
      <c r="BL5694" s="42"/>
      <c r="BV5694" s="42"/>
      <c r="BW5694" s="42"/>
      <c r="CY5694" s="19">
        <v>949.15001276999999</v>
      </c>
      <c r="CZ5694" s="19">
        <v>0</v>
      </c>
      <c r="DA5694" s="19">
        <f t="shared" si="142"/>
        <v>949.15001276999999</v>
      </c>
    </row>
    <row r="5695" spans="27:105" x14ac:dyDescent="0.35">
      <c r="AA5695" s="33"/>
      <c r="AB5695" s="33"/>
      <c r="AC5695" s="33"/>
      <c r="AN5695" s="89"/>
      <c r="BL5695" s="42"/>
      <c r="BV5695" s="42"/>
      <c r="BW5695" s="42"/>
      <c r="CY5695" s="19">
        <v>608.76211914999999</v>
      </c>
      <c r="CZ5695" s="19">
        <v>0</v>
      </c>
      <c r="DA5695" s="19">
        <f t="shared" si="142"/>
        <v>608.76211914999999</v>
      </c>
    </row>
    <row r="5696" spans="27:105" x14ac:dyDescent="0.35">
      <c r="AA5696" s="33"/>
      <c r="AB5696" s="33"/>
      <c r="AC5696" s="33"/>
      <c r="AN5696" s="89"/>
      <c r="BL5696" s="42"/>
      <c r="BV5696" s="42"/>
      <c r="BW5696" s="42"/>
      <c r="CY5696" s="19">
        <v>430.53965105999998</v>
      </c>
      <c r="CZ5696" s="19">
        <v>0</v>
      </c>
      <c r="DA5696" s="19">
        <f t="shared" si="142"/>
        <v>430.53965105999998</v>
      </c>
    </row>
    <row r="5697" spans="27:105" x14ac:dyDescent="0.35">
      <c r="AA5697" s="33"/>
      <c r="AB5697" s="33"/>
      <c r="AC5697" s="33"/>
      <c r="AN5697" s="89"/>
      <c r="BL5697" s="42"/>
      <c r="BV5697" s="42"/>
      <c r="BW5697" s="42"/>
      <c r="CY5697" s="19">
        <v>381.80262979000003</v>
      </c>
      <c r="CZ5697" s="19">
        <v>0</v>
      </c>
      <c r="DA5697" s="19">
        <f t="shared" si="142"/>
        <v>381.80262979000003</v>
      </c>
    </row>
    <row r="5698" spans="27:105" x14ac:dyDescent="0.35">
      <c r="AA5698" s="33"/>
      <c r="AB5698" s="33"/>
      <c r="AC5698" s="33"/>
      <c r="AN5698" s="89"/>
      <c r="BL5698" s="42"/>
      <c r="BV5698" s="42"/>
      <c r="BW5698" s="42"/>
      <c r="CY5698" s="19">
        <v>452.13912765999999</v>
      </c>
      <c r="CZ5698" s="19">
        <v>0</v>
      </c>
      <c r="DA5698" s="19">
        <f t="shared" si="142"/>
        <v>452.13912765999999</v>
      </c>
    </row>
    <row r="5699" spans="27:105" x14ac:dyDescent="0.35">
      <c r="AA5699" s="33"/>
      <c r="AB5699" s="33"/>
      <c r="AC5699" s="33"/>
      <c r="AN5699" s="89"/>
      <c r="BL5699" s="42"/>
      <c r="BV5699" s="42"/>
      <c r="BW5699" s="42"/>
      <c r="CY5699" s="19">
        <v>226.04748935999999</v>
      </c>
      <c r="CZ5699" s="19">
        <v>0</v>
      </c>
      <c r="DA5699" s="19">
        <f t="shared" si="142"/>
        <v>226.04748935999999</v>
      </c>
    </row>
    <row r="5700" spans="27:105" x14ac:dyDescent="0.35">
      <c r="AA5700" s="33"/>
      <c r="AB5700" s="33"/>
      <c r="AC5700" s="33"/>
      <c r="AN5700" s="89"/>
      <c r="BL5700" s="42"/>
      <c r="BV5700" s="42"/>
      <c r="BW5700" s="42"/>
      <c r="CY5700" s="19">
        <v>0</v>
      </c>
      <c r="CZ5700" s="19">
        <v>0</v>
      </c>
      <c r="DA5700" s="19">
        <f t="shared" si="142"/>
        <v>0</v>
      </c>
    </row>
    <row r="5701" spans="27:105" x14ac:dyDescent="0.35">
      <c r="AA5701" s="33"/>
      <c r="AB5701" s="33"/>
      <c r="AC5701" s="33"/>
      <c r="AN5701" s="89"/>
      <c r="BL5701" s="42"/>
      <c r="BV5701" s="42"/>
      <c r="BW5701" s="42"/>
      <c r="CY5701" s="19">
        <v>0</v>
      </c>
      <c r="CZ5701" s="19">
        <v>0</v>
      </c>
      <c r="DA5701" s="19">
        <f t="shared" si="142"/>
        <v>0</v>
      </c>
    </row>
    <row r="5702" spans="27:105" x14ac:dyDescent="0.35">
      <c r="AA5702" s="33"/>
      <c r="AB5702" s="33"/>
      <c r="AC5702" s="33"/>
      <c r="AN5702" s="89"/>
      <c r="BL5702" s="42"/>
      <c r="BV5702" s="42"/>
      <c r="BW5702" s="42"/>
      <c r="CY5702" s="19">
        <v>0</v>
      </c>
      <c r="CZ5702" s="19">
        <v>0</v>
      </c>
      <c r="DA5702" s="19">
        <f t="shared" ref="DA5702:DA5765" si="143">CY5702-CZ5702</f>
        <v>0</v>
      </c>
    </row>
    <row r="5703" spans="27:105" x14ac:dyDescent="0.35">
      <c r="AA5703" s="33"/>
      <c r="AB5703" s="33"/>
      <c r="AC5703" s="33"/>
      <c r="AN5703" s="89"/>
      <c r="BL5703" s="42"/>
      <c r="BV5703" s="42"/>
      <c r="BW5703" s="42"/>
      <c r="CY5703" s="19">
        <v>0</v>
      </c>
      <c r="CZ5703" s="19">
        <v>2945.8865978700001</v>
      </c>
      <c r="DA5703" s="19">
        <f t="shared" si="143"/>
        <v>-2945.8865978700001</v>
      </c>
    </row>
    <row r="5704" spans="27:105" x14ac:dyDescent="0.35">
      <c r="AA5704" s="33"/>
      <c r="AB5704" s="33"/>
      <c r="AC5704" s="33"/>
      <c r="AN5704" s="89"/>
      <c r="BL5704" s="42"/>
      <c r="BV5704" s="42"/>
      <c r="BW5704" s="42"/>
      <c r="CY5704" s="19">
        <v>0</v>
      </c>
      <c r="CZ5704" s="19">
        <v>54.179985109999997</v>
      </c>
      <c r="DA5704" s="19">
        <f t="shared" si="143"/>
        <v>-54.179985109999997</v>
      </c>
    </row>
    <row r="5705" spans="27:105" x14ac:dyDescent="0.35">
      <c r="AA5705" s="33"/>
      <c r="AB5705" s="33"/>
      <c r="AC5705" s="33"/>
      <c r="AN5705" s="89"/>
      <c r="BL5705" s="42"/>
      <c r="BV5705" s="42"/>
      <c r="BW5705" s="42"/>
      <c r="CY5705" s="19">
        <v>0</v>
      </c>
      <c r="CZ5705" s="19">
        <v>692.03302430999997</v>
      </c>
      <c r="DA5705" s="19">
        <f t="shared" si="143"/>
        <v>-692.03302430999997</v>
      </c>
    </row>
    <row r="5706" spans="27:105" x14ac:dyDescent="0.35">
      <c r="AA5706" s="33"/>
      <c r="AB5706" s="33"/>
      <c r="AC5706" s="33"/>
      <c r="AN5706" s="89"/>
      <c r="BL5706" s="42"/>
      <c r="BV5706" s="42"/>
      <c r="BW5706" s="42"/>
      <c r="CY5706" s="19">
        <v>0</v>
      </c>
      <c r="CZ5706" s="19">
        <v>3000</v>
      </c>
      <c r="DA5706" s="19">
        <f t="shared" si="143"/>
        <v>-3000</v>
      </c>
    </row>
    <row r="5707" spans="27:105" x14ac:dyDescent="0.35">
      <c r="AA5707" s="33"/>
      <c r="AB5707" s="33"/>
      <c r="AC5707" s="33"/>
      <c r="AN5707" s="89"/>
      <c r="BL5707" s="42"/>
      <c r="BV5707" s="42"/>
      <c r="BW5707" s="42"/>
      <c r="CY5707" s="19">
        <v>0</v>
      </c>
      <c r="CZ5707" s="19">
        <v>3000</v>
      </c>
      <c r="DA5707" s="19">
        <f t="shared" si="143"/>
        <v>-3000</v>
      </c>
    </row>
    <row r="5708" spans="27:105" x14ac:dyDescent="0.35">
      <c r="AA5708" s="33"/>
      <c r="AB5708" s="33"/>
      <c r="AC5708" s="33"/>
      <c r="AN5708" s="89"/>
      <c r="BL5708" s="42"/>
      <c r="BV5708" s="42"/>
      <c r="BW5708" s="42"/>
      <c r="CY5708" s="19">
        <v>0</v>
      </c>
      <c r="CZ5708" s="19">
        <v>354.91835744999997</v>
      </c>
      <c r="DA5708" s="19">
        <f t="shared" si="143"/>
        <v>-354.91835744999997</v>
      </c>
    </row>
    <row r="5709" spans="27:105" x14ac:dyDescent="0.35">
      <c r="AA5709" s="33"/>
      <c r="AB5709" s="33"/>
      <c r="AC5709" s="33"/>
      <c r="AN5709" s="89"/>
      <c r="BL5709" s="42"/>
      <c r="BV5709" s="42"/>
      <c r="BW5709" s="42"/>
      <c r="CY5709" s="19">
        <v>0</v>
      </c>
      <c r="CZ5709" s="19">
        <v>0</v>
      </c>
      <c r="DA5709" s="19">
        <f t="shared" si="143"/>
        <v>0</v>
      </c>
    </row>
    <row r="5710" spans="27:105" x14ac:dyDescent="0.35">
      <c r="AA5710" s="33"/>
      <c r="AB5710" s="33"/>
      <c r="AC5710" s="33"/>
      <c r="AN5710" s="89"/>
      <c r="BL5710" s="42"/>
      <c r="BV5710" s="42"/>
      <c r="BW5710" s="42"/>
      <c r="CY5710" s="19">
        <v>0</v>
      </c>
      <c r="CZ5710" s="19">
        <v>387.76464396</v>
      </c>
      <c r="DA5710" s="19">
        <f t="shared" si="143"/>
        <v>-387.76464396</v>
      </c>
    </row>
    <row r="5711" spans="27:105" x14ac:dyDescent="0.35">
      <c r="AA5711" s="33"/>
      <c r="AB5711" s="33"/>
      <c r="AC5711" s="33"/>
      <c r="AN5711" s="89"/>
      <c r="BL5711" s="42"/>
      <c r="BV5711" s="42"/>
      <c r="BW5711" s="42"/>
      <c r="CY5711" s="19">
        <v>0</v>
      </c>
      <c r="CZ5711" s="19">
        <v>0</v>
      </c>
      <c r="DA5711" s="19">
        <f t="shared" si="143"/>
        <v>0</v>
      </c>
    </row>
    <row r="5712" spans="27:105" x14ac:dyDescent="0.35">
      <c r="AA5712" s="33"/>
      <c r="AB5712" s="33"/>
      <c r="AC5712" s="33"/>
      <c r="AN5712" s="89"/>
      <c r="BL5712" s="42"/>
      <c r="BV5712" s="42"/>
      <c r="BW5712" s="42"/>
      <c r="CY5712" s="19">
        <v>1476.12596383</v>
      </c>
      <c r="CZ5712" s="19">
        <v>0</v>
      </c>
      <c r="DA5712" s="19">
        <f t="shared" si="143"/>
        <v>1476.12596383</v>
      </c>
    </row>
    <row r="5713" spans="27:105" x14ac:dyDescent="0.35">
      <c r="AA5713" s="33"/>
      <c r="AB5713" s="33"/>
      <c r="AC5713" s="33"/>
      <c r="AN5713" s="89"/>
      <c r="BL5713" s="42"/>
      <c r="BV5713" s="42"/>
      <c r="BW5713" s="42"/>
      <c r="CY5713" s="19">
        <v>1278.32207234</v>
      </c>
      <c r="CZ5713" s="19">
        <v>0</v>
      </c>
      <c r="DA5713" s="19">
        <f t="shared" si="143"/>
        <v>1278.32207234</v>
      </c>
    </row>
    <row r="5714" spans="27:105" x14ac:dyDescent="0.35">
      <c r="AA5714" s="33"/>
      <c r="AB5714" s="33"/>
      <c r="AC5714" s="33"/>
      <c r="AN5714" s="89"/>
      <c r="BL5714" s="42"/>
      <c r="BV5714" s="42"/>
      <c r="BW5714" s="42"/>
      <c r="CY5714" s="19">
        <v>0</v>
      </c>
      <c r="CZ5714" s="19">
        <v>0</v>
      </c>
      <c r="DA5714" s="19">
        <f t="shared" si="143"/>
        <v>0</v>
      </c>
    </row>
    <row r="5715" spans="27:105" x14ac:dyDescent="0.35">
      <c r="AA5715" s="33"/>
      <c r="AB5715" s="33"/>
      <c r="AC5715" s="33"/>
      <c r="AN5715" s="89"/>
      <c r="BL5715" s="42"/>
      <c r="BV5715" s="42"/>
      <c r="BW5715" s="42"/>
      <c r="CY5715" s="19">
        <v>1002.31324255</v>
      </c>
      <c r="CZ5715" s="19">
        <v>0</v>
      </c>
      <c r="DA5715" s="19">
        <f t="shared" si="143"/>
        <v>1002.31324255</v>
      </c>
    </row>
    <row r="5716" spans="27:105" x14ac:dyDescent="0.35">
      <c r="AA5716" s="33"/>
      <c r="AB5716" s="33"/>
      <c r="AC5716" s="33"/>
      <c r="AN5716" s="89"/>
      <c r="BL5716" s="42"/>
      <c r="BV5716" s="42"/>
      <c r="BW5716" s="42"/>
      <c r="CY5716" s="19">
        <v>0</v>
      </c>
      <c r="CZ5716" s="19">
        <v>0</v>
      </c>
      <c r="DA5716" s="19">
        <f t="shared" si="143"/>
        <v>0</v>
      </c>
    </row>
    <row r="5717" spans="27:105" x14ac:dyDescent="0.35">
      <c r="AA5717" s="33"/>
      <c r="AB5717" s="33"/>
      <c r="AC5717" s="33"/>
      <c r="AN5717" s="89"/>
      <c r="BL5717" s="42"/>
      <c r="BV5717" s="42"/>
      <c r="BW5717" s="42"/>
      <c r="CY5717" s="19">
        <v>1260.8667276599999</v>
      </c>
      <c r="CZ5717" s="19">
        <v>0</v>
      </c>
      <c r="DA5717" s="19">
        <f t="shared" si="143"/>
        <v>1260.8667276599999</v>
      </c>
    </row>
    <row r="5718" spans="27:105" x14ac:dyDescent="0.35">
      <c r="AA5718" s="33"/>
      <c r="AB5718" s="33"/>
      <c r="AC5718" s="33"/>
      <c r="AN5718" s="89"/>
      <c r="BL5718" s="42"/>
      <c r="BV5718" s="42"/>
      <c r="BW5718" s="42"/>
      <c r="CY5718" s="19">
        <v>0</v>
      </c>
      <c r="CZ5718" s="19">
        <v>0</v>
      </c>
      <c r="DA5718" s="19">
        <f t="shared" si="143"/>
        <v>0</v>
      </c>
    </row>
    <row r="5719" spans="27:105" x14ac:dyDescent="0.35">
      <c r="AA5719" s="33"/>
      <c r="AB5719" s="33"/>
      <c r="AC5719" s="33"/>
      <c r="AN5719" s="89"/>
      <c r="BL5719" s="42"/>
      <c r="BV5719" s="42"/>
      <c r="BW5719" s="42"/>
      <c r="CY5719" s="19">
        <v>179.30711915000001</v>
      </c>
      <c r="CZ5719" s="19">
        <v>0</v>
      </c>
      <c r="DA5719" s="19">
        <f t="shared" si="143"/>
        <v>179.30711915000001</v>
      </c>
    </row>
    <row r="5720" spans="27:105" x14ac:dyDescent="0.35">
      <c r="AA5720" s="33"/>
      <c r="AB5720" s="33"/>
      <c r="AC5720" s="33"/>
      <c r="AN5720" s="89"/>
      <c r="BL5720" s="42"/>
      <c r="BV5720" s="42"/>
      <c r="BW5720" s="42"/>
      <c r="CY5720" s="19">
        <v>342.76825106000001</v>
      </c>
      <c r="CZ5720" s="19">
        <v>0</v>
      </c>
      <c r="DA5720" s="19">
        <f t="shared" si="143"/>
        <v>342.76825106000001</v>
      </c>
    </row>
    <row r="5721" spans="27:105" x14ac:dyDescent="0.35">
      <c r="AA5721" s="33"/>
      <c r="AB5721" s="33"/>
      <c r="AC5721" s="33"/>
      <c r="AN5721" s="89"/>
      <c r="BL5721" s="42"/>
      <c r="BV5721" s="42"/>
      <c r="BW5721" s="42"/>
      <c r="CY5721" s="19">
        <v>199.93513106</v>
      </c>
      <c r="CZ5721" s="19">
        <v>0</v>
      </c>
      <c r="DA5721" s="19">
        <f t="shared" si="143"/>
        <v>199.93513106</v>
      </c>
    </row>
    <row r="5722" spans="27:105" x14ac:dyDescent="0.35">
      <c r="AA5722" s="33"/>
      <c r="AB5722" s="33"/>
      <c r="AC5722" s="33"/>
      <c r="AN5722" s="89"/>
      <c r="BL5722" s="42"/>
      <c r="BV5722" s="42"/>
      <c r="BW5722" s="42"/>
      <c r="CY5722" s="19">
        <v>0</v>
      </c>
      <c r="CZ5722" s="19">
        <v>0</v>
      </c>
      <c r="DA5722" s="19">
        <f t="shared" si="143"/>
        <v>0</v>
      </c>
    </row>
    <row r="5723" spans="27:105" x14ac:dyDescent="0.35">
      <c r="AA5723" s="33"/>
      <c r="AB5723" s="33"/>
      <c r="AC5723" s="33"/>
      <c r="AN5723" s="89"/>
      <c r="BL5723" s="42"/>
      <c r="BV5723" s="42"/>
      <c r="BW5723" s="42"/>
      <c r="CY5723" s="19">
        <v>2152.79137532</v>
      </c>
      <c r="CZ5723" s="19">
        <v>0</v>
      </c>
      <c r="DA5723" s="19">
        <f t="shared" si="143"/>
        <v>2152.79137532</v>
      </c>
    </row>
    <row r="5724" spans="27:105" x14ac:dyDescent="0.35">
      <c r="AA5724" s="33"/>
      <c r="AB5724" s="33"/>
      <c r="AC5724" s="33"/>
      <c r="AN5724" s="89"/>
      <c r="BL5724" s="42"/>
      <c r="BV5724" s="42"/>
      <c r="BW5724" s="42"/>
      <c r="CY5724" s="19">
        <v>1707.57011702</v>
      </c>
      <c r="CZ5724" s="19">
        <v>0</v>
      </c>
      <c r="DA5724" s="19">
        <f t="shared" si="143"/>
        <v>1707.57011702</v>
      </c>
    </row>
    <row r="5725" spans="27:105" x14ac:dyDescent="0.35">
      <c r="AA5725" s="33"/>
      <c r="AB5725" s="33"/>
      <c r="AC5725" s="33"/>
      <c r="AN5725" s="89"/>
      <c r="BL5725" s="42"/>
      <c r="BV5725" s="42"/>
      <c r="BW5725" s="42"/>
      <c r="CY5725" s="19">
        <v>0</v>
      </c>
      <c r="CZ5725" s="19">
        <v>0</v>
      </c>
      <c r="DA5725" s="19">
        <f t="shared" si="143"/>
        <v>0</v>
      </c>
    </row>
    <row r="5726" spans="27:105" x14ac:dyDescent="0.35">
      <c r="AA5726" s="33"/>
      <c r="AB5726" s="33"/>
      <c r="AC5726" s="33"/>
      <c r="AN5726" s="89"/>
      <c r="BL5726" s="42"/>
      <c r="BV5726" s="42"/>
      <c r="BW5726" s="42"/>
      <c r="CY5726" s="19">
        <v>0</v>
      </c>
      <c r="CZ5726" s="19">
        <v>518.02898298000002</v>
      </c>
      <c r="DA5726" s="19">
        <f t="shared" si="143"/>
        <v>-518.02898298000002</v>
      </c>
    </row>
    <row r="5727" spans="27:105" x14ac:dyDescent="0.35">
      <c r="AA5727" s="33"/>
      <c r="AB5727" s="33"/>
      <c r="AC5727" s="33"/>
      <c r="AN5727" s="89"/>
      <c r="BL5727" s="42"/>
      <c r="BV5727" s="42"/>
      <c r="BW5727" s="42"/>
      <c r="CY5727" s="19">
        <v>0</v>
      </c>
      <c r="CZ5727" s="19">
        <v>2157.0069427399999</v>
      </c>
      <c r="DA5727" s="19">
        <f t="shared" si="143"/>
        <v>-2157.0069427399999</v>
      </c>
    </row>
    <row r="5728" spans="27:105" x14ac:dyDescent="0.35">
      <c r="AA5728" s="33"/>
      <c r="AB5728" s="33"/>
      <c r="AC5728" s="33"/>
      <c r="AN5728" s="89"/>
      <c r="BL5728" s="42"/>
      <c r="BV5728" s="42"/>
      <c r="BW5728" s="42"/>
      <c r="CY5728" s="19">
        <v>0</v>
      </c>
      <c r="CZ5728" s="19">
        <v>2377.81758511</v>
      </c>
      <c r="DA5728" s="19">
        <f t="shared" si="143"/>
        <v>-2377.81758511</v>
      </c>
    </row>
    <row r="5729" spans="27:105" x14ac:dyDescent="0.35">
      <c r="AA5729" s="33"/>
      <c r="AB5729" s="33"/>
      <c r="AC5729" s="33"/>
      <c r="AN5729" s="89"/>
      <c r="BL5729" s="42"/>
      <c r="BV5729" s="42"/>
      <c r="BW5729" s="42"/>
      <c r="CY5729" s="19">
        <v>0</v>
      </c>
      <c r="CZ5729" s="19">
        <v>2381.9290978700001</v>
      </c>
      <c r="DA5729" s="19">
        <f t="shared" si="143"/>
        <v>-2381.9290978700001</v>
      </c>
    </row>
    <row r="5730" spans="27:105" x14ac:dyDescent="0.35">
      <c r="AA5730" s="33"/>
      <c r="AB5730" s="33"/>
      <c r="AC5730" s="33"/>
      <c r="AN5730" s="89"/>
      <c r="BL5730" s="42"/>
      <c r="BV5730" s="42"/>
      <c r="BW5730" s="42"/>
      <c r="CY5730" s="19">
        <v>0</v>
      </c>
      <c r="CZ5730" s="19">
        <v>0</v>
      </c>
      <c r="DA5730" s="19">
        <f t="shared" si="143"/>
        <v>0</v>
      </c>
    </row>
    <row r="5731" spans="27:105" x14ac:dyDescent="0.35">
      <c r="AA5731" s="33"/>
      <c r="AB5731" s="33"/>
      <c r="AC5731" s="33"/>
      <c r="AN5731" s="89"/>
      <c r="BL5731" s="42"/>
      <c r="BV5731" s="42"/>
      <c r="BW5731" s="42"/>
      <c r="CY5731" s="19">
        <v>0</v>
      </c>
      <c r="CZ5731" s="19">
        <v>3000</v>
      </c>
      <c r="DA5731" s="19">
        <f t="shared" si="143"/>
        <v>-3000</v>
      </c>
    </row>
    <row r="5732" spans="27:105" x14ac:dyDescent="0.35">
      <c r="AA5732" s="33"/>
      <c r="AB5732" s="33"/>
      <c r="AC5732" s="33"/>
      <c r="AN5732" s="89"/>
      <c r="BL5732" s="42"/>
      <c r="BV5732" s="42"/>
      <c r="BW5732" s="42"/>
      <c r="CY5732" s="19">
        <v>0</v>
      </c>
      <c r="CZ5732" s="19">
        <v>0</v>
      </c>
      <c r="DA5732" s="19">
        <f t="shared" si="143"/>
        <v>0</v>
      </c>
    </row>
    <row r="5733" spans="27:105" x14ac:dyDescent="0.35">
      <c r="AA5733" s="33"/>
      <c r="AB5733" s="33"/>
      <c r="AC5733" s="33"/>
      <c r="AN5733" s="89"/>
      <c r="BL5733" s="42"/>
      <c r="BV5733" s="42"/>
      <c r="BW5733" s="42"/>
      <c r="CY5733" s="19">
        <v>0</v>
      </c>
      <c r="CZ5733" s="19">
        <v>0</v>
      </c>
      <c r="DA5733" s="19">
        <f t="shared" si="143"/>
        <v>0</v>
      </c>
    </row>
    <row r="5734" spans="27:105" x14ac:dyDescent="0.35">
      <c r="AA5734" s="33"/>
      <c r="AB5734" s="33"/>
      <c r="AC5734" s="33"/>
      <c r="AN5734" s="89"/>
      <c r="BL5734" s="42"/>
      <c r="BV5734" s="42"/>
      <c r="BW5734" s="42"/>
      <c r="CY5734" s="19">
        <v>0</v>
      </c>
      <c r="CZ5734" s="19">
        <v>0</v>
      </c>
      <c r="DA5734" s="19">
        <f t="shared" si="143"/>
        <v>0</v>
      </c>
    </row>
    <row r="5735" spans="27:105" x14ac:dyDescent="0.35">
      <c r="AA5735" s="33"/>
      <c r="AB5735" s="33"/>
      <c r="AC5735" s="33"/>
      <c r="AN5735" s="89"/>
      <c r="BL5735" s="42"/>
      <c r="BV5735" s="42"/>
      <c r="BW5735" s="42"/>
      <c r="CY5735" s="19">
        <v>0</v>
      </c>
      <c r="CZ5735" s="19">
        <v>0</v>
      </c>
      <c r="DA5735" s="19">
        <f t="shared" si="143"/>
        <v>0</v>
      </c>
    </row>
    <row r="5736" spans="27:105" x14ac:dyDescent="0.35">
      <c r="AA5736" s="33"/>
      <c r="AB5736" s="33"/>
      <c r="AC5736" s="33"/>
      <c r="AN5736" s="89"/>
      <c r="BL5736" s="42"/>
      <c r="BV5736" s="42"/>
      <c r="BW5736" s="42"/>
      <c r="CY5736" s="19">
        <v>0</v>
      </c>
      <c r="CZ5736" s="19">
        <v>0</v>
      </c>
      <c r="DA5736" s="19">
        <f t="shared" si="143"/>
        <v>0</v>
      </c>
    </row>
    <row r="5737" spans="27:105" x14ac:dyDescent="0.35">
      <c r="AA5737" s="33"/>
      <c r="AB5737" s="33"/>
      <c r="AC5737" s="33"/>
      <c r="AN5737" s="89"/>
      <c r="BL5737" s="42"/>
      <c r="BV5737" s="42"/>
      <c r="BW5737" s="42"/>
      <c r="CY5737" s="19">
        <v>0</v>
      </c>
      <c r="CZ5737" s="19">
        <v>0</v>
      </c>
      <c r="DA5737" s="19">
        <f t="shared" si="143"/>
        <v>0</v>
      </c>
    </row>
    <row r="5738" spans="27:105" x14ac:dyDescent="0.35">
      <c r="AA5738" s="33"/>
      <c r="AB5738" s="33"/>
      <c r="AC5738" s="33"/>
      <c r="AN5738" s="89"/>
      <c r="BL5738" s="42"/>
      <c r="BV5738" s="42"/>
      <c r="BW5738" s="42"/>
      <c r="CY5738" s="19">
        <v>779.03747489</v>
      </c>
      <c r="CZ5738" s="19">
        <v>0</v>
      </c>
      <c r="DA5738" s="19">
        <f t="shared" si="143"/>
        <v>779.03747489</v>
      </c>
    </row>
    <row r="5739" spans="27:105" x14ac:dyDescent="0.35">
      <c r="AA5739" s="33"/>
      <c r="AB5739" s="33"/>
      <c r="AC5739" s="33"/>
      <c r="AN5739" s="89"/>
      <c r="BL5739" s="42"/>
      <c r="BV5739" s="42"/>
      <c r="BW5739" s="42"/>
      <c r="CY5739" s="19">
        <v>0</v>
      </c>
      <c r="CZ5739" s="19">
        <v>0</v>
      </c>
      <c r="DA5739" s="19">
        <f t="shared" si="143"/>
        <v>0</v>
      </c>
    </row>
    <row r="5740" spans="27:105" x14ac:dyDescent="0.35">
      <c r="AA5740" s="33"/>
      <c r="AB5740" s="33"/>
      <c r="AC5740" s="33"/>
      <c r="AN5740" s="89"/>
      <c r="BL5740" s="42"/>
      <c r="BV5740" s="42"/>
      <c r="BW5740" s="42"/>
      <c r="CY5740" s="19">
        <v>0</v>
      </c>
      <c r="CZ5740" s="19">
        <v>0</v>
      </c>
      <c r="DA5740" s="19">
        <f t="shared" si="143"/>
        <v>0</v>
      </c>
    </row>
    <row r="5741" spans="27:105" x14ac:dyDescent="0.35">
      <c r="AA5741" s="33"/>
      <c r="AB5741" s="33"/>
      <c r="AC5741" s="33"/>
      <c r="AN5741" s="89"/>
      <c r="BL5741" s="42"/>
      <c r="BV5741" s="42"/>
      <c r="BW5741" s="42"/>
      <c r="CY5741" s="19">
        <v>0</v>
      </c>
      <c r="CZ5741" s="19">
        <v>0</v>
      </c>
      <c r="DA5741" s="19">
        <f t="shared" si="143"/>
        <v>0</v>
      </c>
    </row>
    <row r="5742" spans="27:105" x14ac:dyDescent="0.35">
      <c r="AA5742" s="33"/>
      <c r="AB5742" s="33"/>
      <c r="AC5742" s="33"/>
      <c r="AN5742" s="89"/>
      <c r="BL5742" s="42"/>
      <c r="BV5742" s="42"/>
      <c r="BW5742" s="42"/>
      <c r="CY5742" s="19">
        <v>0</v>
      </c>
      <c r="CZ5742" s="19">
        <v>0</v>
      </c>
      <c r="DA5742" s="19">
        <f t="shared" si="143"/>
        <v>0</v>
      </c>
    </row>
    <row r="5743" spans="27:105" x14ac:dyDescent="0.35">
      <c r="AA5743" s="33"/>
      <c r="AB5743" s="33"/>
      <c r="AC5743" s="33"/>
      <c r="AN5743" s="89"/>
      <c r="BL5743" s="42"/>
      <c r="BV5743" s="42"/>
      <c r="BW5743" s="42"/>
      <c r="CY5743" s="19">
        <v>0</v>
      </c>
      <c r="CZ5743" s="19">
        <v>0</v>
      </c>
      <c r="DA5743" s="19">
        <f t="shared" si="143"/>
        <v>0</v>
      </c>
    </row>
    <row r="5744" spans="27:105" x14ac:dyDescent="0.35">
      <c r="AA5744" s="33"/>
      <c r="AB5744" s="33"/>
      <c r="AC5744" s="33"/>
      <c r="AN5744" s="89"/>
      <c r="BL5744" s="42"/>
      <c r="BV5744" s="42"/>
      <c r="BW5744" s="42"/>
      <c r="CY5744" s="19">
        <v>0</v>
      </c>
      <c r="CZ5744" s="19">
        <v>0</v>
      </c>
      <c r="DA5744" s="19">
        <f t="shared" si="143"/>
        <v>0</v>
      </c>
    </row>
    <row r="5745" spans="27:105" x14ac:dyDescent="0.35">
      <c r="AA5745" s="33"/>
      <c r="AB5745" s="33"/>
      <c r="AC5745" s="33"/>
      <c r="AN5745" s="89"/>
      <c r="BL5745" s="42"/>
      <c r="BV5745" s="42"/>
      <c r="BW5745" s="42"/>
      <c r="CY5745" s="19">
        <v>1371.84804596</v>
      </c>
      <c r="CZ5745" s="19">
        <v>0</v>
      </c>
      <c r="DA5745" s="19">
        <f t="shared" si="143"/>
        <v>1371.84804596</v>
      </c>
    </row>
    <row r="5746" spans="27:105" x14ac:dyDescent="0.35">
      <c r="AA5746" s="33"/>
      <c r="AB5746" s="33"/>
      <c r="AC5746" s="33"/>
      <c r="AN5746" s="89"/>
      <c r="BL5746" s="42"/>
      <c r="BV5746" s="42"/>
      <c r="BW5746" s="42"/>
      <c r="CY5746" s="19">
        <v>1959.78516681</v>
      </c>
      <c r="CZ5746" s="19">
        <v>0</v>
      </c>
      <c r="DA5746" s="19">
        <f t="shared" si="143"/>
        <v>1959.78516681</v>
      </c>
    </row>
    <row r="5747" spans="27:105" x14ac:dyDescent="0.35">
      <c r="AA5747" s="33"/>
      <c r="AB5747" s="33"/>
      <c r="AC5747" s="33"/>
      <c r="AN5747" s="89"/>
      <c r="BL5747" s="42"/>
      <c r="BV5747" s="42"/>
      <c r="BW5747" s="42"/>
      <c r="CY5747" s="19">
        <v>2552.7005753200001</v>
      </c>
      <c r="CZ5747" s="19">
        <v>0</v>
      </c>
      <c r="DA5747" s="19">
        <f t="shared" si="143"/>
        <v>2552.7005753200001</v>
      </c>
    </row>
    <row r="5748" spans="27:105" x14ac:dyDescent="0.35">
      <c r="AA5748" s="33"/>
      <c r="AB5748" s="33"/>
      <c r="AC5748" s="33"/>
      <c r="AN5748" s="89"/>
      <c r="BL5748" s="42"/>
      <c r="BV5748" s="42"/>
      <c r="BW5748" s="42"/>
      <c r="CY5748" s="19">
        <v>2936.6287370199998</v>
      </c>
      <c r="CZ5748" s="19">
        <v>0</v>
      </c>
      <c r="DA5748" s="19">
        <f t="shared" si="143"/>
        <v>2936.6287370199998</v>
      </c>
    </row>
    <row r="5749" spans="27:105" x14ac:dyDescent="0.35">
      <c r="AA5749" s="33"/>
      <c r="AB5749" s="33"/>
      <c r="AC5749" s="33"/>
      <c r="AN5749" s="89"/>
      <c r="BL5749" s="42"/>
      <c r="BV5749" s="42"/>
      <c r="BW5749" s="42"/>
      <c r="CY5749" s="19">
        <v>0</v>
      </c>
      <c r="CZ5749" s="19">
        <v>0</v>
      </c>
      <c r="DA5749" s="19">
        <f t="shared" si="143"/>
        <v>0</v>
      </c>
    </row>
    <row r="5750" spans="27:105" x14ac:dyDescent="0.35">
      <c r="AA5750" s="33"/>
      <c r="AB5750" s="33"/>
      <c r="AC5750" s="33"/>
      <c r="AN5750" s="89"/>
      <c r="BL5750" s="42"/>
      <c r="BV5750" s="42"/>
      <c r="BW5750" s="42"/>
      <c r="CY5750" s="19">
        <v>0</v>
      </c>
      <c r="CZ5750" s="19">
        <v>0</v>
      </c>
      <c r="DA5750" s="19">
        <f t="shared" si="143"/>
        <v>0</v>
      </c>
    </row>
    <row r="5751" spans="27:105" x14ac:dyDescent="0.35">
      <c r="AA5751" s="33"/>
      <c r="AB5751" s="33"/>
      <c r="AC5751" s="33"/>
      <c r="AN5751" s="89"/>
      <c r="BL5751" s="42"/>
      <c r="BV5751" s="42"/>
      <c r="BW5751" s="42"/>
      <c r="CY5751" s="19">
        <v>0</v>
      </c>
      <c r="CZ5751" s="19">
        <v>0</v>
      </c>
      <c r="DA5751" s="19">
        <f t="shared" si="143"/>
        <v>0</v>
      </c>
    </row>
    <row r="5752" spans="27:105" x14ac:dyDescent="0.35">
      <c r="AA5752" s="33"/>
      <c r="AB5752" s="33"/>
      <c r="AC5752" s="33"/>
      <c r="AN5752" s="89"/>
      <c r="BL5752" s="42"/>
      <c r="BV5752" s="42"/>
      <c r="BW5752" s="42"/>
      <c r="CY5752" s="19">
        <v>0</v>
      </c>
      <c r="CZ5752" s="19">
        <v>0</v>
      </c>
      <c r="DA5752" s="19">
        <f t="shared" si="143"/>
        <v>0</v>
      </c>
    </row>
    <row r="5753" spans="27:105" x14ac:dyDescent="0.35">
      <c r="AA5753" s="33"/>
      <c r="AB5753" s="33"/>
      <c r="AC5753" s="33"/>
      <c r="AN5753" s="89"/>
      <c r="BL5753" s="42"/>
      <c r="BV5753" s="42"/>
      <c r="BW5753" s="42"/>
      <c r="CY5753" s="19">
        <v>0</v>
      </c>
      <c r="CZ5753" s="19">
        <v>538.46002146000001</v>
      </c>
      <c r="DA5753" s="19">
        <f t="shared" si="143"/>
        <v>-538.46002146000001</v>
      </c>
    </row>
    <row r="5754" spans="27:105" x14ac:dyDescent="0.35">
      <c r="AA5754" s="33"/>
      <c r="AB5754" s="33"/>
      <c r="AC5754" s="33"/>
      <c r="AN5754" s="89"/>
      <c r="BL5754" s="42"/>
      <c r="BV5754" s="42"/>
      <c r="BW5754" s="42"/>
      <c r="CY5754" s="19">
        <v>0</v>
      </c>
      <c r="CZ5754" s="19">
        <v>3000</v>
      </c>
      <c r="DA5754" s="19">
        <f t="shared" si="143"/>
        <v>-3000</v>
      </c>
    </row>
    <row r="5755" spans="27:105" x14ac:dyDescent="0.35">
      <c r="AA5755" s="33"/>
      <c r="AB5755" s="33"/>
      <c r="AC5755" s="33"/>
      <c r="AN5755" s="89"/>
      <c r="BL5755" s="42"/>
      <c r="BV5755" s="42"/>
      <c r="BW5755" s="42"/>
      <c r="CY5755" s="19">
        <v>0</v>
      </c>
      <c r="CZ5755" s="19">
        <v>3000</v>
      </c>
      <c r="DA5755" s="19">
        <f t="shared" si="143"/>
        <v>-3000</v>
      </c>
    </row>
    <row r="5756" spans="27:105" x14ac:dyDescent="0.35">
      <c r="AA5756" s="33"/>
      <c r="AB5756" s="33"/>
      <c r="AC5756" s="33"/>
      <c r="AN5756" s="89"/>
      <c r="BL5756" s="42"/>
      <c r="BV5756" s="42"/>
      <c r="BW5756" s="42"/>
      <c r="CY5756" s="19">
        <v>0</v>
      </c>
      <c r="CZ5756" s="19">
        <v>3000</v>
      </c>
      <c r="DA5756" s="19">
        <f t="shared" si="143"/>
        <v>-3000</v>
      </c>
    </row>
    <row r="5757" spans="27:105" x14ac:dyDescent="0.35">
      <c r="AA5757" s="33"/>
      <c r="AB5757" s="33"/>
      <c r="AC5757" s="33"/>
      <c r="AN5757" s="89"/>
      <c r="BL5757" s="42"/>
      <c r="BV5757" s="42"/>
      <c r="BW5757" s="42"/>
      <c r="CY5757" s="19">
        <v>0</v>
      </c>
      <c r="CZ5757" s="19">
        <v>896.32258722999995</v>
      </c>
      <c r="DA5757" s="19">
        <f t="shared" si="143"/>
        <v>-896.32258722999995</v>
      </c>
    </row>
    <row r="5758" spans="27:105" x14ac:dyDescent="0.35">
      <c r="AA5758" s="33"/>
      <c r="AB5758" s="33"/>
      <c r="AC5758" s="33"/>
      <c r="AN5758" s="89"/>
      <c r="BL5758" s="42"/>
      <c r="BV5758" s="42"/>
      <c r="BW5758" s="42"/>
      <c r="CY5758" s="19">
        <v>0</v>
      </c>
      <c r="CZ5758" s="19">
        <v>0</v>
      </c>
      <c r="DA5758" s="19">
        <f t="shared" si="143"/>
        <v>0</v>
      </c>
    </row>
    <row r="5759" spans="27:105" x14ac:dyDescent="0.35">
      <c r="AA5759" s="33"/>
      <c r="AB5759" s="33"/>
      <c r="AC5759" s="33"/>
      <c r="AN5759" s="89"/>
      <c r="BL5759" s="42"/>
      <c r="BV5759" s="42"/>
      <c r="BW5759" s="42"/>
      <c r="CY5759" s="19">
        <v>3.9508148900000002</v>
      </c>
      <c r="CZ5759" s="19">
        <v>0</v>
      </c>
      <c r="DA5759" s="19">
        <f t="shared" si="143"/>
        <v>3.9508148900000002</v>
      </c>
    </row>
    <row r="5760" spans="27:105" x14ac:dyDescent="0.35">
      <c r="AA5760" s="33"/>
      <c r="AB5760" s="33"/>
      <c r="AC5760" s="33"/>
      <c r="AN5760" s="89"/>
      <c r="BL5760" s="42"/>
      <c r="BV5760" s="42"/>
      <c r="BW5760" s="42"/>
      <c r="CY5760" s="19">
        <v>0</v>
      </c>
      <c r="CZ5760" s="19">
        <v>0</v>
      </c>
      <c r="DA5760" s="19">
        <f t="shared" si="143"/>
        <v>0</v>
      </c>
    </row>
    <row r="5761" spans="27:105" x14ac:dyDescent="0.35">
      <c r="AA5761" s="33"/>
      <c r="AB5761" s="33"/>
      <c r="AC5761" s="33"/>
      <c r="AN5761" s="89"/>
      <c r="BL5761" s="42"/>
      <c r="BV5761" s="42"/>
      <c r="BW5761" s="42"/>
      <c r="CY5761" s="19">
        <v>2756.9466723400001</v>
      </c>
      <c r="CZ5761" s="19">
        <v>0</v>
      </c>
      <c r="DA5761" s="19">
        <f t="shared" si="143"/>
        <v>2756.9466723400001</v>
      </c>
    </row>
    <row r="5762" spans="27:105" x14ac:dyDescent="0.35">
      <c r="AA5762" s="33"/>
      <c r="AB5762" s="33"/>
      <c r="AC5762" s="33"/>
      <c r="AN5762" s="89"/>
      <c r="BL5762" s="42"/>
      <c r="BV5762" s="42"/>
      <c r="BW5762" s="42"/>
      <c r="CY5762" s="19">
        <v>0</v>
      </c>
      <c r="CZ5762" s="19">
        <v>0</v>
      </c>
      <c r="DA5762" s="19">
        <f t="shared" si="143"/>
        <v>0</v>
      </c>
    </row>
    <row r="5763" spans="27:105" x14ac:dyDescent="0.35">
      <c r="AA5763" s="33"/>
      <c r="AB5763" s="33"/>
      <c r="AC5763" s="33"/>
      <c r="AN5763" s="89"/>
      <c r="BL5763" s="42"/>
      <c r="BV5763" s="42"/>
      <c r="BW5763" s="42"/>
      <c r="CY5763" s="19">
        <v>1945.32203587</v>
      </c>
      <c r="CZ5763" s="19">
        <v>0</v>
      </c>
      <c r="DA5763" s="19">
        <f t="shared" si="143"/>
        <v>1945.32203587</v>
      </c>
    </row>
    <row r="5764" spans="27:105" x14ac:dyDescent="0.35">
      <c r="AA5764" s="33"/>
      <c r="AB5764" s="33"/>
      <c r="AC5764" s="33"/>
      <c r="AN5764" s="89"/>
      <c r="BL5764" s="42"/>
      <c r="BV5764" s="42"/>
      <c r="BW5764" s="42"/>
      <c r="CY5764" s="19">
        <v>1293.78047689</v>
      </c>
      <c r="CZ5764" s="19">
        <v>0</v>
      </c>
      <c r="DA5764" s="19">
        <f t="shared" si="143"/>
        <v>1293.78047689</v>
      </c>
    </row>
    <row r="5765" spans="27:105" x14ac:dyDescent="0.35">
      <c r="AA5765" s="33"/>
      <c r="AB5765" s="33"/>
      <c r="AC5765" s="33"/>
      <c r="AN5765" s="89"/>
      <c r="BL5765" s="42"/>
      <c r="BV5765" s="42"/>
      <c r="BW5765" s="42"/>
      <c r="CY5765" s="19">
        <v>359.23712766</v>
      </c>
      <c r="CZ5765" s="19">
        <v>0</v>
      </c>
      <c r="DA5765" s="19">
        <f t="shared" si="143"/>
        <v>359.23712766</v>
      </c>
    </row>
    <row r="5766" spans="27:105" x14ac:dyDescent="0.35">
      <c r="AA5766" s="33"/>
      <c r="AB5766" s="33"/>
      <c r="AC5766" s="33"/>
      <c r="AN5766" s="89"/>
      <c r="BL5766" s="42"/>
      <c r="BV5766" s="42"/>
      <c r="BW5766" s="42"/>
      <c r="CY5766" s="19">
        <v>633.60041277000005</v>
      </c>
      <c r="CZ5766" s="19">
        <v>0</v>
      </c>
      <c r="DA5766" s="19">
        <f t="shared" ref="DA5766:DA5829" si="144">CY5766-CZ5766</f>
        <v>633.60041277000005</v>
      </c>
    </row>
    <row r="5767" spans="27:105" x14ac:dyDescent="0.35">
      <c r="AA5767" s="33"/>
      <c r="AB5767" s="33"/>
      <c r="AC5767" s="33"/>
      <c r="AN5767" s="89"/>
      <c r="BL5767" s="42"/>
      <c r="BV5767" s="42"/>
      <c r="BW5767" s="42"/>
      <c r="CY5767" s="19">
        <v>610.00811914999997</v>
      </c>
      <c r="CZ5767" s="19">
        <v>0</v>
      </c>
      <c r="DA5767" s="19">
        <f t="shared" si="144"/>
        <v>610.00811914999997</v>
      </c>
    </row>
    <row r="5768" spans="27:105" x14ac:dyDescent="0.35">
      <c r="AA5768" s="33"/>
      <c r="AB5768" s="33"/>
      <c r="AC5768" s="33"/>
      <c r="AN5768" s="89"/>
      <c r="BL5768" s="42"/>
      <c r="BV5768" s="42"/>
      <c r="BW5768" s="42"/>
      <c r="CY5768" s="19">
        <v>0</v>
      </c>
      <c r="CZ5768" s="19">
        <v>0</v>
      </c>
      <c r="DA5768" s="19">
        <f t="shared" si="144"/>
        <v>0</v>
      </c>
    </row>
    <row r="5769" spans="27:105" x14ac:dyDescent="0.35">
      <c r="AA5769" s="33"/>
      <c r="AB5769" s="33"/>
      <c r="AC5769" s="33"/>
      <c r="AN5769" s="89"/>
      <c r="BL5769" s="42"/>
      <c r="BV5769" s="42"/>
      <c r="BW5769" s="42"/>
      <c r="CY5769" s="19">
        <v>745.25102978999996</v>
      </c>
      <c r="CZ5769" s="19">
        <v>0</v>
      </c>
      <c r="DA5769" s="19">
        <f t="shared" si="144"/>
        <v>745.25102978999996</v>
      </c>
    </row>
    <row r="5770" spans="27:105" x14ac:dyDescent="0.35">
      <c r="AA5770" s="33"/>
      <c r="AB5770" s="33"/>
      <c r="AC5770" s="33"/>
      <c r="AN5770" s="89"/>
      <c r="BL5770" s="42"/>
      <c r="BV5770" s="42"/>
      <c r="BW5770" s="42"/>
      <c r="CY5770" s="19">
        <v>955.26992766000001</v>
      </c>
      <c r="CZ5770" s="19">
        <v>0</v>
      </c>
      <c r="DA5770" s="19">
        <f t="shared" si="144"/>
        <v>955.26992766000001</v>
      </c>
    </row>
    <row r="5771" spans="27:105" x14ac:dyDescent="0.35">
      <c r="AA5771" s="33"/>
      <c r="AB5771" s="33"/>
      <c r="AC5771" s="33"/>
      <c r="AN5771" s="89"/>
      <c r="BL5771" s="42"/>
      <c r="BV5771" s="42"/>
      <c r="BW5771" s="42"/>
      <c r="CY5771" s="19">
        <v>0</v>
      </c>
      <c r="CZ5771" s="19">
        <v>0</v>
      </c>
      <c r="DA5771" s="19">
        <f t="shared" si="144"/>
        <v>0</v>
      </c>
    </row>
    <row r="5772" spans="27:105" x14ac:dyDescent="0.35">
      <c r="AA5772" s="33"/>
      <c r="AB5772" s="33"/>
      <c r="AC5772" s="33"/>
      <c r="AN5772" s="89"/>
      <c r="BL5772" s="42"/>
      <c r="BV5772" s="42"/>
      <c r="BW5772" s="42"/>
      <c r="CY5772" s="19">
        <v>296.63338298000002</v>
      </c>
      <c r="CZ5772" s="19">
        <v>0</v>
      </c>
      <c r="DA5772" s="19">
        <f t="shared" si="144"/>
        <v>296.63338298000002</v>
      </c>
    </row>
    <row r="5773" spans="27:105" x14ac:dyDescent="0.35">
      <c r="AA5773" s="33"/>
      <c r="AB5773" s="33"/>
      <c r="AC5773" s="33"/>
      <c r="AN5773" s="89"/>
      <c r="BL5773" s="42"/>
      <c r="BV5773" s="42"/>
      <c r="BW5773" s="42"/>
      <c r="CY5773" s="19">
        <v>0</v>
      </c>
      <c r="CZ5773" s="19">
        <v>0</v>
      </c>
      <c r="DA5773" s="19">
        <f t="shared" si="144"/>
        <v>0</v>
      </c>
    </row>
    <row r="5774" spans="27:105" x14ac:dyDescent="0.35">
      <c r="AA5774" s="33"/>
      <c r="AB5774" s="33"/>
      <c r="AC5774" s="33"/>
      <c r="AN5774" s="89"/>
      <c r="BL5774" s="42"/>
      <c r="BV5774" s="42"/>
      <c r="BW5774" s="42"/>
      <c r="CY5774" s="19">
        <v>0</v>
      </c>
      <c r="CZ5774" s="19">
        <v>0</v>
      </c>
      <c r="DA5774" s="19">
        <f t="shared" si="144"/>
        <v>0</v>
      </c>
    </row>
    <row r="5775" spans="27:105" x14ac:dyDescent="0.35">
      <c r="AA5775" s="33"/>
      <c r="AB5775" s="33"/>
      <c r="AC5775" s="33"/>
      <c r="AN5775" s="89"/>
      <c r="BL5775" s="42"/>
      <c r="BV5775" s="42"/>
      <c r="BW5775" s="42"/>
      <c r="CY5775" s="19">
        <v>0</v>
      </c>
      <c r="CZ5775" s="19">
        <v>0</v>
      </c>
      <c r="DA5775" s="19">
        <f t="shared" si="144"/>
        <v>0</v>
      </c>
    </row>
    <row r="5776" spans="27:105" x14ac:dyDescent="0.35">
      <c r="AA5776" s="33"/>
      <c r="AB5776" s="33"/>
      <c r="AC5776" s="33"/>
      <c r="AN5776" s="89"/>
      <c r="BL5776" s="42"/>
      <c r="BV5776" s="42"/>
      <c r="BW5776" s="42"/>
      <c r="CY5776" s="19">
        <v>0</v>
      </c>
      <c r="CZ5776" s="19">
        <v>657.31084698999996</v>
      </c>
      <c r="DA5776" s="19">
        <f t="shared" si="144"/>
        <v>-657.31084698999996</v>
      </c>
    </row>
    <row r="5777" spans="27:105" x14ac:dyDescent="0.35">
      <c r="AA5777" s="33"/>
      <c r="AB5777" s="33"/>
      <c r="AC5777" s="33"/>
      <c r="AN5777" s="89"/>
      <c r="BL5777" s="42"/>
      <c r="BV5777" s="42"/>
      <c r="BW5777" s="42"/>
      <c r="CY5777" s="19">
        <v>0</v>
      </c>
      <c r="CZ5777" s="19">
        <v>1717.52979787</v>
      </c>
      <c r="DA5777" s="19">
        <f t="shared" si="144"/>
        <v>-1717.52979787</v>
      </c>
    </row>
    <row r="5778" spans="27:105" x14ac:dyDescent="0.35">
      <c r="AA5778" s="33"/>
      <c r="AB5778" s="33"/>
      <c r="AC5778" s="33"/>
      <c r="AN5778" s="89"/>
      <c r="BL5778" s="42"/>
      <c r="BV5778" s="42"/>
      <c r="BW5778" s="42"/>
      <c r="CY5778" s="19">
        <v>0</v>
      </c>
      <c r="CZ5778" s="19">
        <v>2786.43870638</v>
      </c>
      <c r="DA5778" s="19">
        <f t="shared" si="144"/>
        <v>-2786.43870638</v>
      </c>
    </row>
    <row r="5779" spans="27:105" x14ac:dyDescent="0.35">
      <c r="AA5779" s="33"/>
      <c r="AB5779" s="33"/>
      <c r="AC5779" s="33"/>
      <c r="AN5779" s="89"/>
      <c r="BL5779" s="42"/>
      <c r="BV5779" s="42"/>
      <c r="BW5779" s="42"/>
      <c r="CY5779" s="19">
        <v>0</v>
      </c>
      <c r="CZ5779" s="19">
        <v>3000</v>
      </c>
      <c r="DA5779" s="19">
        <f t="shared" si="144"/>
        <v>-3000</v>
      </c>
    </row>
    <row r="5780" spans="27:105" x14ac:dyDescent="0.35">
      <c r="AA5780" s="33"/>
      <c r="AB5780" s="33"/>
      <c r="AC5780" s="33"/>
      <c r="AN5780" s="89"/>
      <c r="BL5780" s="42"/>
      <c r="BV5780" s="42"/>
      <c r="BW5780" s="42"/>
      <c r="CY5780" s="19">
        <v>0</v>
      </c>
      <c r="CZ5780" s="19">
        <v>2273.5032574500001</v>
      </c>
      <c r="DA5780" s="19">
        <f t="shared" si="144"/>
        <v>-2273.5032574500001</v>
      </c>
    </row>
    <row r="5781" spans="27:105" x14ac:dyDescent="0.35">
      <c r="AA5781" s="33"/>
      <c r="AB5781" s="33"/>
      <c r="AC5781" s="33"/>
      <c r="AN5781" s="89"/>
      <c r="BL5781" s="42"/>
      <c r="BV5781" s="42"/>
      <c r="BW5781" s="42"/>
      <c r="CY5781" s="19">
        <v>0</v>
      </c>
      <c r="CZ5781" s="19">
        <v>0</v>
      </c>
      <c r="DA5781" s="19">
        <f t="shared" si="144"/>
        <v>0</v>
      </c>
    </row>
    <row r="5782" spans="27:105" x14ac:dyDescent="0.35">
      <c r="AA5782" s="33"/>
      <c r="AB5782" s="33"/>
      <c r="AC5782" s="33"/>
      <c r="AN5782" s="89"/>
      <c r="BL5782" s="42"/>
      <c r="BV5782" s="42"/>
      <c r="BW5782" s="42"/>
      <c r="CY5782" s="19">
        <v>0</v>
      </c>
      <c r="CZ5782" s="19">
        <v>0</v>
      </c>
      <c r="DA5782" s="19">
        <f t="shared" si="144"/>
        <v>0</v>
      </c>
    </row>
    <row r="5783" spans="27:105" x14ac:dyDescent="0.35">
      <c r="AA5783" s="33"/>
      <c r="AB5783" s="33"/>
      <c r="AC5783" s="33"/>
      <c r="AN5783" s="89"/>
      <c r="BL5783" s="42"/>
      <c r="BV5783" s="42"/>
      <c r="BW5783" s="42"/>
      <c r="CY5783" s="19">
        <v>0</v>
      </c>
      <c r="CZ5783" s="19">
        <v>0</v>
      </c>
      <c r="DA5783" s="19">
        <f t="shared" si="144"/>
        <v>0</v>
      </c>
    </row>
    <row r="5784" spans="27:105" x14ac:dyDescent="0.35">
      <c r="AA5784" s="33"/>
      <c r="AB5784" s="33"/>
      <c r="AC5784" s="33"/>
      <c r="AN5784" s="89"/>
      <c r="BL5784" s="42"/>
      <c r="BV5784" s="42"/>
      <c r="BW5784" s="42"/>
      <c r="CY5784" s="19">
        <v>2371.7946127700002</v>
      </c>
      <c r="CZ5784" s="19">
        <v>0</v>
      </c>
      <c r="DA5784" s="19">
        <f t="shared" si="144"/>
        <v>2371.7946127700002</v>
      </c>
    </row>
    <row r="5785" spans="27:105" x14ac:dyDescent="0.35">
      <c r="AA5785" s="33"/>
      <c r="AB5785" s="33"/>
      <c r="AC5785" s="33"/>
      <c r="AN5785" s="89"/>
      <c r="BL5785" s="42"/>
      <c r="BV5785" s="42"/>
      <c r="BW5785" s="42"/>
      <c r="CY5785" s="19">
        <v>2200.0316723400001</v>
      </c>
      <c r="CZ5785" s="19">
        <v>0</v>
      </c>
      <c r="DA5785" s="19">
        <f t="shared" si="144"/>
        <v>2200.0316723400001</v>
      </c>
    </row>
    <row r="5786" spans="27:105" x14ac:dyDescent="0.35">
      <c r="AA5786" s="33"/>
      <c r="AB5786" s="33"/>
      <c r="AC5786" s="33"/>
      <c r="AN5786" s="89"/>
      <c r="BL5786" s="42"/>
      <c r="BV5786" s="42"/>
      <c r="BW5786" s="42"/>
      <c r="CY5786" s="19">
        <v>1895.6424425499999</v>
      </c>
      <c r="CZ5786" s="19">
        <v>0</v>
      </c>
      <c r="DA5786" s="19">
        <f t="shared" si="144"/>
        <v>1895.6424425499999</v>
      </c>
    </row>
    <row r="5787" spans="27:105" x14ac:dyDescent="0.35">
      <c r="AA5787" s="33"/>
      <c r="AB5787" s="33"/>
      <c r="AC5787" s="33"/>
      <c r="AN5787" s="89"/>
      <c r="BL5787" s="42"/>
      <c r="BV5787" s="42"/>
      <c r="BW5787" s="42"/>
      <c r="CY5787" s="19">
        <v>2115.6090425500001</v>
      </c>
      <c r="CZ5787" s="19">
        <v>0</v>
      </c>
      <c r="DA5787" s="19">
        <f t="shared" si="144"/>
        <v>2115.6090425500001</v>
      </c>
    </row>
    <row r="5788" spans="27:105" x14ac:dyDescent="0.35">
      <c r="AA5788" s="33"/>
      <c r="AB5788" s="33"/>
      <c r="AC5788" s="33"/>
      <c r="AN5788" s="89"/>
      <c r="BL5788" s="42"/>
      <c r="BV5788" s="42"/>
      <c r="BW5788" s="42"/>
      <c r="CY5788" s="19">
        <v>0</v>
      </c>
      <c r="CZ5788" s="19">
        <v>0</v>
      </c>
      <c r="DA5788" s="19">
        <f t="shared" si="144"/>
        <v>0</v>
      </c>
    </row>
    <row r="5789" spans="27:105" x14ac:dyDescent="0.35">
      <c r="AA5789" s="33"/>
      <c r="AB5789" s="33"/>
      <c r="AC5789" s="33"/>
      <c r="AN5789" s="89"/>
      <c r="BL5789" s="42"/>
      <c r="BV5789" s="42"/>
      <c r="BW5789" s="42"/>
      <c r="CY5789" s="19">
        <v>0</v>
      </c>
      <c r="CZ5789" s="19">
        <v>0</v>
      </c>
      <c r="DA5789" s="19">
        <f t="shared" si="144"/>
        <v>0</v>
      </c>
    </row>
    <row r="5790" spans="27:105" x14ac:dyDescent="0.35">
      <c r="AA5790" s="33"/>
      <c r="AB5790" s="33"/>
      <c r="AC5790" s="33"/>
      <c r="AN5790" s="89"/>
      <c r="BL5790" s="42"/>
      <c r="BV5790" s="42"/>
      <c r="BW5790" s="42"/>
      <c r="CY5790" s="19">
        <v>0</v>
      </c>
      <c r="CZ5790" s="19">
        <v>0</v>
      </c>
      <c r="DA5790" s="19">
        <f t="shared" si="144"/>
        <v>0</v>
      </c>
    </row>
    <row r="5791" spans="27:105" x14ac:dyDescent="0.35">
      <c r="AA5791" s="33"/>
      <c r="AB5791" s="33"/>
      <c r="AC5791" s="33"/>
      <c r="AN5791" s="89"/>
      <c r="BL5791" s="42"/>
      <c r="BV5791" s="42"/>
      <c r="BW5791" s="42"/>
      <c r="CY5791" s="19">
        <v>0</v>
      </c>
      <c r="CZ5791" s="19">
        <v>0</v>
      </c>
      <c r="DA5791" s="19">
        <f t="shared" si="144"/>
        <v>0</v>
      </c>
    </row>
    <row r="5792" spans="27:105" x14ac:dyDescent="0.35">
      <c r="AA5792" s="33"/>
      <c r="AB5792" s="33"/>
      <c r="AC5792" s="33"/>
      <c r="AN5792" s="89"/>
      <c r="BL5792" s="42"/>
      <c r="BV5792" s="42"/>
      <c r="BW5792" s="42"/>
      <c r="CY5792" s="19">
        <v>0</v>
      </c>
      <c r="CZ5792" s="19">
        <v>0</v>
      </c>
      <c r="DA5792" s="19">
        <f t="shared" si="144"/>
        <v>0</v>
      </c>
    </row>
    <row r="5793" spans="27:105" x14ac:dyDescent="0.35">
      <c r="AA5793" s="33"/>
      <c r="AB5793" s="33"/>
      <c r="AC5793" s="33"/>
      <c r="AN5793" s="89"/>
      <c r="BL5793" s="42"/>
      <c r="BV5793" s="42"/>
      <c r="BW5793" s="42"/>
      <c r="CY5793" s="19">
        <v>1016.92222979</v>
      </c>
      <c r="CZ5793" s="19">
        <v>0</v>
      </c>
      <c r="DA5793" s="19">
        <f t="shared" si="144"/>
        <v>1016.92222979</v>
      </c>
    </row>
    <row r="5794" spans="27:105" x14ac:dyDescent="0.35">
      <c r="AA5794" s="33"/>
      <c r="AB5794" s="33"/>
      <c r="AC5794" s="33"/>
      <c r="AN5794" s="89"/>
      <c r="BL5794" s="42"/>
      <c r="BV5794" s="42"/>
      <c r="BW5794" s="42"/>
      <c r="CY5794" s="19">
        <v>0</v>
      </c>
      <c r="CZ5794" s="19">
        <v>0</v>
      </c>
      <c r="DA5794" s="19">
        <f t="shared" si="144"/>
        <v>0</v>
      </c>
    </row>
    <row r="5795" spans="27:105" x14ac:dyDescent="0.35">
      <c r="AA5795" s="33"/>
      <c r="AB5795" s="33"/>
      <c r="AC5795" s="33"/>
      <c r="AN5795" s="89"/>
      <c r="BL5795" s="42"/>
      <c r="BV5795" s="42"/>
      <c r="BW5795" s="42"/>
      <c r="CY5795" s="19">
        <v>0</v>
      </c>
      <c r="CZ5795" s="19">
        <v>0</v>
      </c>
      <c r="DA5795" s="19">
        <f t="shared" si="144"/>
        <v>0</v>
      </c>
    </row>
    <row r="5796" spans="27:105" x14ac:dyDescent="0.35">
      <c r="AA5796" s="33"/>
      <c r="AB5796" s="33"/>
      <c r="AC5796" s="33"/>
      <c r="AN5796" s="89"/>
      <c r="BL5796" s="42"/>
      <c r="BV5796" s="42"/>
      <c r="BW5796" s="42"/>
      <c r="CY5796" s="19">
        <v>0</v>
      </c>
      <c r="CZ5796" s="19">
        <v>0</v>
      </c>
      <c r="DA5796" s="19">
        <f t="shared" si="144"/>
        <v>0</v>
      </c>
    </row>
    <row r="5797" spans="27:105" x14ac:dyDescent="0.35">
      <c r="AA5797" s="33"/>
      <c r="AB5797" s="33"/>
      <c r="AC5797" s="33"/>
      <c r="AN5797" s="89"/>
      <c r="BL5797" s="42"/>
      <c r="BV5797" s="42"/>
      <c r="BW5797" s="42"/>
      <c r="CY5797" s="19">
        <v>0</v>
      </c>
      <c r="CZ5797" s="19">
        <v>0</v>
      </c>
      <c r="DA5797" s="19">
        <f t="shared" si="144"/>
        <v>0</v>
      </c>
    </row>
    <row r="5798" spans="27:105" x14ac:dyDescent="0.35">
      <c r="AA5798" s="33"/>
      <c r="AB5798" s="33"/>
      <c r="AC5798" s="33"/>
      <c r="AN5798" s="89"/>
      <c r="BL5798" s="42"/>
      <c r="BV5798" s="42"/>
      <c r="BW5798" s="42"/>
      <c r="CY5798" s="19">
        <v>0</v>
      </c>
      <c r="CZ5798" s="19">
        <v>1553.04989593</v>
      </c>
      <c r="DA5798" s="19">
        <f t="shared" si="144"/>
        <v>-1553.04989593</v>
      </c>
    </row>
    <row r="5799" spans="27:105" x14ac:dyDescent="0.35">
      <c r="AA5799" s="33"/>
      <c r="AB5799" s="33"/>
      <c r="AC5799" s="33"/>
      <c r="AN5799" s="89"/>
      <c r="BL5799" s="42"/>
      <c r="BV5799" s="42"/>
      <c r="BW5799" s="42"/>
      <c r="CY5799" s="19">
        <v>0</v>
      </c>
      <c r="CZ5799" s="19">
        <v>3000</v>
      </c>
      <c r="DA5799" s="19">
        <f t="shared" si="144"/>
        <v>-3000</v>
      </c>
    </row>
    <row r="5800" spans="27:105" x14ac:dyDescent="0.35">
      <c r="AA5800" s="33"/>
      <c r="AB5800" s="33"/>
      <c r="AC5800" s="33"/>
      <c r="AN5800" s="89"/>
      <c r="BL5800" s="42"/>
      <c r="BV5800" s="42"/>
      <c r="BW5800" s="42"/>
      <c r="CY5800" s="19">
        <v>0</v>
      </c>
      <c r="CZ5800" s="19">
        <v>411.98418511</v>
      </c>
      <c r="DA5800" s="19">
        <f t="shared" si="144"/>
        <v>-411.98418511</v>
      </c>
    </row>
    <row r="5801" spans="27:105" x14ac:dyDescent="0.35">
      <c r="AA5801" s="33"/>
      <c r="AB5801" s="33"/>
      <c r="AC5801" s="33"/>
      <c r="AN5801" s="89"/>
      <c r="BL5801" s="42"/>
      <c r="BV5801" s="42"/>
      <c r="BW5801" s="42"/>
      <c r="CY5801" s="19">
        <v>0</v>
      </c>
      <c r="CZ5801" s="19">
        <v>3000</v>
      </c>
      <c r="DA5801" s="19">
        <f t="shared" si="144"/>
        <v>-3000</v>
      </c>
    </row>
    <row r="5802" spans="27:105" x14ac:dyDescent="0.35">
      <c r="AA5802" s="33"/>
      <c r="AB5802" s="33"/>
      <c r="AC5802" s="33"/>
      <c r="AN5802" s="89"/>
      <c r="BL5802" s="42"/>
      <c r="BV5802" s="42"/>
      <c r="BW5802" s="42"/>
      <c r="CY5802" s="19">
        <v>0</v>
      </c>
      <c r="CZ5802" s="19">
        <v>0</v>
      </c>
      <c r="DA5802" s="19">
        <f t="shared" si="144"/>
        <v>0</v>
      </c>
    </row>
    <row r="5803" spans="27:105" x14ac:dyDescent="0.35">
      <c r="AA5803" s="33"/>
      <c r="AB5803" s="33"/>
      <c r="AC5803" s="33"/>
      <c r="AN5803" s="89"/>
      <c r="BL5803" s="42"/>
      <c r="BV5803" s="42"/>
      <c r="BW5803" s="42"/>
      <c r="CY5803" s="19">
        <v>0</v>
      </c>
      <c r="CZ5803" s="19">
        <v>2469.74852766</v>
      </c>
      <c r="DA5803" s="19">
        <f t="shared" si="144"/>
        <v>-2469.74852766</v>
      </c>
    </row>
    <row r="5804" spans="27:105" x14ac:dyDescent="0.35">
      <c r="AA5804" s="33"/>
      <c r="AB5804" s="33"/>
      <c r="AC5804" s="33"/>
      <c r="AN5804" s="89"/>
      <c r="BL5804" s="42"/>
      <c r="BV5804" s="42"/>
      <c r="BW5804" s="42"/>
      <c r="CY5804" s="19">
        <v>0</v>
      </c>
      <c r="CZ5804" s="19">
        <v>0</v>
      </c>
      <c r="DA5804" s="19">
        <f t="shared" si="144"/>
        <v>0</v>
      </c>
    </row>
    <row r="5805" spans="27:105" x14ac:dyDescent="0.35">
      <c r="AA5805" s="33"/>
      <c r="AB5805" s="33"/>
      <c r="AC5805" s="33"/>
      <c r="AN5805" s="89"/>
      <c r="BL5805" s="42"/>
      <c r="BV5805" s="42"/>
      <c r="BW5805" s="42"/>
      <c r="CY5805" s="19">
        <v>0</v>
      </c>
      <c r="CZ5805" s="19">
        <v>0</v>
      </c>
      <c r="DA5805" s="19">
        <f t="shared" si="144"/>
        <v>0</v>
      </c>
    </row>
    <row r="5806" spans="27:105" x14ac:dyDescent="0.35">
      <c r="AA5806" s="33"/>
      <c r="AB5806" s="33"/>
      <c r="AC5806" s="33"/>
      <c r="AN5806" s="89"/>
      <c r="BL5806" s="42"/>
      <c r="BV5806" s="42"/>
      <c r="BW5806" s="42"/>
      <c r="CY5806" s="19">
        <v>0</v>
      </c>
      <c r="CZ5806" s="19">
        <v>0</v>
      </c>
      <c r="DA5806" s="19">
        <f t="shared" si="144"/>
        <v>0</v>
      </c>
    </row>
    <row r="5807" spans="27:105" x14ac:dyDescent="0.35">
      <c r="AA5807" s="33"/>
      <c r="AB5807" s="33"/>
      <c r="AC5807" s="33"/>
      <c r="AN5807" s="89"/>
      <c r="BL5807" s="42"/>
      <c r="BV5807" s="42"/>
      <c r="BW5807" s="42"/>
      <c r="CY5807" s="19">
        <v>0</v>
      </c>
      <c r="CZ5807" s="19">
        <v>0</v>
      </c>
      <c r="DA5807" s="19">
        <f t="shared" si="144"/>
        <v>0</v>
      </c>
    </row>
    <row r="5808" spans="27:105" x14ac:dyDescent="0.35">
      <c r="AA5808" s="33"/>
      <c r="AB5808" s="33"/>
      <c r="AC5808" s="33"/>
      <c r="AN5808" s="89"/>
      <c r="BL5808" s="42"/>
      <c r="BV5808" s="42"/>
      <c r="BW5808" s="42"/>
      <c r="CY5808" s="19">
        <v>143.82218</v>
      </c>
      <c r="CZ5808" s="19">
        <v>0</v>
      </c>
      <c r="DA5808" s="19">
        <f t="shared" si="144"/>
        <v>143.82218</v>
      </c>
    </row>
    <row r="5809" spans="27:105" x14ac:dyDescent="0.35">
      <c r="AA5809" s="33"/>
      <c r="AB5809" s="33"/>
      <c r="AC5809" s="33"/>
      <c r="AN5809" s="89"/>
      <c r="BL5809" s="42"/>
      <c r="BV5809" s="42"/>
      <c r="BW5809" s="42"/>
      <c r="CY5809" s="19">
        <v>0</v>
      </c>
      <c r="CZ5809" s="19">
        <v>0</v>
      </c>
      <c r="DA5809" s="19">
        <f t="shared" si="144"/>
        <v>0</v>
      </c>
    </row>
    <row r="5810" spans="27:105" x14ac:dyDescent="0.35">
      <c r="AA5810" s="33"/>
      <c r="AB5810" s="33"/>
      <c r="AC5810" s="33"/>
      <c r="AN5810" s="89"/>
      <c r="BL5810" s="42"/>
      <c r="BV5810" s="42"/>
      <c r="BW5810" s="42"/>
      <c r="CY5810" s="19">
        <v>3000</v>
      </c>
      <c r="CZ5810" s="19">
        <v>0</v>
      </c>
      <c r="DA5810" s="19">
        <f t="shared" si="144"/>
        <v>3000</v>
      </c>
    </row>
    <row r="5811" spans="27:105" x14ac:dyDescent="0.35">
      <c r="AA5811" s="33"/>
      <c r="AB5811" s="33"/>
      <c r="AC5811" s="33"/>
      <c r="AN5811" s="89"/>
      <c r="BL5811" s="42"/>
      <c r="BV5811" s="42"/>
      <c r="BW5811" s="42"/>
      <c r="CY5811" s="19">
        <v>0</v>
      </c>
      <c r="CZ5811" s="19">
        <v>0</v>
      </c>
      <c r="DA5811" s="19">
        <f t="shared" si="144"/>
        <v>0</v>
      </c>
    </row>
    <row r="5812" spans="27:105" x14ac:dyDescent="0.35">
      <c r="AA5812" s="33"/>
      <c r="AB5812" s="33"/>
      <c r="AC5812" s="33"/>
      <c r="AN5812" s="89"/>
      <c r="BL5812" s="42"/>
      <c r="BV5812" s="42"/>
      <c r="BW5812" s="42"/>
      <c r="CY5812" s="19">
        <v>0</v>
      </c>
      <c r="CZ5812" s="19">
        <v>0</v>
      </c>
      <c r="DA5812" s="19">
        <f t="shared" si="144"/>
        <v>0</v>
      </c>
    </row>
    <row r="5813" spans="27:105" x14ac:dyDescent="0.35">
      <c r="AA5813" s="33"/>
      <c r="AB5813" s="33"/>
      <c r="AC5813" s="33"/>
      <c r="AN5813" s="89"/>
      <c r="BL5813" s="42"/>
      <c r="BV5813" s="42"/>
      <c r="BW5813" s="42"/>
      <c r="CY5813" s="19">
        <v>3000</v>
      </c>
      <c r="CZ5813" s="19">
        <v>0</v>
      </c>
      <c r="DA5813" s="19">
        <f t="shared" si="144"/>
        <v>3000</v>
      </c>
    </row>
    <row r="5814" spans="27:105" x14ac:dyDescent="0.35">
      <c r="AA5814" s="33"/>
      <c r="AB5814" s="33"/>
      <c r="AC5814" s="33"/>
      <c r="AN5814" s="89"/>
      <c r="BL5814" s="42"/>
      <c r="BV5814" s="42"/>
      <c r="BW5814" s="42"/>
      <c r="CY5814" s="19">
        <v>0</v>
      </c>
      <c r="CZ5814" s="19">
        <v>0</v>
      </c>
      <c r="DA5814" s="19">
        <f t="shared" si="144"/>
        <v>0</v>
      </c>
    </row>
    <row r="5815" spans="27:105" x14ac:dyDescent="0.35">
      <c r="AA5815" s="33"/>
      <c r="AB5815" s="33"/>
      <c r="AC5815" s="33"/>
      <c r="AN5815" s="89"/>
      <c r="BL5815" s="42"/>
      <c r="BV5815" s="42"/>
      <c r="BW5815" s="42"/>
      <c r="CY5815" s="19">
        <v>0</v>
      </c>
      <c r="CZ5815" s="19">
        <v>0</v>
      </c>
      <c r="DA5815" s="19">
        <f t="shared" si="144"/>
        <v>0</v>
      </c>
    </row>
    <row r="5816" spans="27:105" x14ac:dyDescent="0.35">
      <c r="AA5816" s="33"/>
      <c r="AB5816" s="33"/>
      <c r="AC5816" s="33"/>
      <c r="AN5816" s="89"/>
      <c r="BL5816" s="42"/>
      <c r="BV5816" s="42"/>
      <c r="BW5816" s="42"/>
      <c r="CY5816" s="19">
        <v>0</v>
      </c>
      <c r="CZ5816" s="19">
        <v>0</v>
      </c>
      <c r="DA5816" s="19">
        <f t="shared" si="144"/>
        <v>0</v>
      </c>
    </row>
    <row r="5817" spans="27:105" x14ac:dyDescent="0.35">
      <c r="AA5817" s="33"/>
      <c r="AB5817" s="33"/>
      <c r="AC5817" s="33"/>
      <c r="AN5817" s="89"/>
      <c r="BL5817" s="42"/>
      <c r="BV5817" s="42"/>
      <c r="BW5817" s="42"/>
      <c r="CY5817" s="19">
        <v>0</v>
      </c>
      <c r="CZ5817" s="19">
        <v>0</v>
      </c>
      <c r="DA5817" s="19">
        <f t="shared" si="144"/>
        <v>0</v>
      </c>
    </row>
    <row r="5818" spans="27:105" x14ac:dyDescent="0.35">
      <c r="AA5818" s="33"/>
      <c r="AB5818" s="33"/>
      <c r="AC5818" s="33"/>
      <c r="AN5818" s="89"/>
      <c r="BL5818" s="42"/>
      <c r="BV5818" s="42"/>
      <c r="BW5818" s="42"/>
      <c r="CY5818" s="19">
        <v>1611.84732766</v>
      </c>
      <c r="CZ5818" s="19">
        <v>0</v>
      </c>
      <c r="DA5818" s="19">
        <f t="shared" si="144"/>
        <v>1611.84732766</v>
      </c>
    </row>
    <row r="5819" spans="27:105" x14ac:dyDescent="0.35">
      <c r="AA5819" s="33"/>
      <c r="AB5819" s="33"/>
      <c r="AC5819" s="33"/>
      <c r="AN5819" s="89"/>
      <c r="BL5819" s="42"/>
      <c r="BV5819" s="42"/>
      <c r="BW5819" s="42"/>
      <c r="CY5819" s="19">
        <v>168.84577532</v>
      </c>
      <c r="CZ5819" s="19">
        <v>0</v>
      </c>
      <c r="DA5819" s="19">
        <f t="shared" si="144"/>
        <v>168.84577532</v>
      </c>
    </row>
    <row r="5820" spans="27:105" x14ac:dyDescent="0.35">
      <c r="AA5820" s="33"/>
      <c r="AB5820" s="33"/>
      <c r="AC5820" s="33"/>
      <c r="AN5820" s="89"/>
      <c r="BL5820" s="42"/>
      <c r="BV5820" s="42"/>
      <c r="BW5820" s="42"/>
      <c r="CY5820" s="19">
        <v>1675.4847170200001</v>
      </c>
      <c r="CZ5820" s="19">
        <v>0</v>
      </c>
      <c r="DA5820" s="19">
        <f t="shared" si="144"/>
        <v>1675.4847170200001</v>
      </c>
    </row>
    <row r="5821" spans="27:105" x14ac:dyDescent="0.35">
      <c r="AA5821" s="33"/>
      <c r="AB5821" s="33"/>
      <c r="AC5821" s="33"/>
      <c r="AN5821" s="89"/>
      <c r="BL5821" s="42"/>
      <c r="BV5821" s="42"/>
      <c r="BW5821" s="42"/>
      <c r="CY5821" s="19">
        <v>0</v>
      </c>
      <c r="CZ5821" s="19">
        <v>0</v>
      </c>
      <c r="DA5821" s="19">
        <f t="shared" si="144"/>
        <v>0</v>
      </c>
    </row>
    <row r="5822" spans="27:105" x14ac:dyDescent="0.35">
      <c r="AA5822" s="33"/>
      <c r="AB5822" s="33"/>
      <c r="AC5822" s="33"/>
      <c r="AN5822" s="89"/>
      <c r="BL5822" s="42"/>
      <c r="BV5822" s="42"/>
      <c r="BW5822" s="42"/>
      <c r="CY5822" s="19">
        <v>0</v>
      </c>
      <c r="CZ5822" s="19">
        <v>0</v>
      </c>
      <c r="DA5822" s="19">
        <f t="shared" si="144"/>
        <v>0</v>
      </c>
    </row>
    <row r="5823" spans="27:105" x14ac:dyDescent="0.35">
      <c r="AA5823" s="33"/>
      <c r="AB5823" s="33"/>
      <c r="AC5823" s="33"/>
      <c r="AN5823" s="89"/>
      <c r="BL5823" s="42"/>
      <c r="BV5823" s="42"/>
      <c r="BW5823" s="42"/>
      <c r="CY5823" s="19">
        <v>0</v>
      </c>
      <c r="CZ5823" s="19">
        <v>0</v>
      </c>
      <c r="DA5823" s="19">
        <f t="shared" si="144"/>
        <v>0</v>
      </c>
    </row>
    <row r="5824" spans="27:105" x14ac:dyDescent="0.35">
      <c r="AA5824" s="33"/>
      <c r="AB5824" s="33"/>
      <c r="AC5824" s="33"/>
      <c r="AN5824" s="89"/>
      <c r="BL5824" s="42"/>
      <c r="BV5824" s="42"/>
      <c r="BW5824" s="42"/>
      <c r="CY5824" s="19">
        <v>0</v>
      </c>
      <c r="CZ5824" s="19">
        <v>1105.6633193299999</v>
      </c>
      <c r="DA5824" s="19">
        <f t="shared" si="144"/>
        <v>-1105.6633193299999</v>
      </c>
    </row>
    <row r="5825" spans="27:105" x14ac:dyDescent="0.35">
      <c r="AA5825" s="33"/>
      <c r="AB5825" s="33"/>
      <c r="AC5825" s="33"/>
      <c r="AN5825" s="89"/>
      <c r="BL5825" s="42"/>
      <c r="BV5825" s="42"/>
      <c r="BW5825" s="42"/>
      <c r="CY5825" s="19">
        <v>0</v>
      </c>
      <c r="CZ5825" s="19">
        <v>1673.3692978700001</v>
      </c>
      <c r="DA5825" s="19">
        <f t="shared" si="144"/>
        <v>-1673.3692978700001</v>
      </c>
    </row>
    <row r="5826" spans="27:105" x14ac:dyDescent="0.35">
      <c r="AA5826" s="33"/>
      <c r="AB5826" s="33"/>
      <c r="AC5826" s="33"/>
      <c r="AN5826" s="89"/>
      <c r="BL5826" s="42"/>
      <c r="BV5826" s="42"/>
      <c r="BW5826" s="42"/>
      <c r="CY5826" s="19">
        <v>0</v>
      </c>
      <c r="CZ5826" s="19">
        <v>2420.5928063800002</v>
      </c>
      <c r="DA5826" s="19">
        <f t="shared" si="144"/>
        <v>-2420.5928063800002</v>
      </c>
    </row>
    <row r="5827" spans="27:105" x14ac:dyDescent="0.35">
      <c r="AA5827" s="33"/>
      <c r="AB5827" s="33"/>
      <c r="AC5827" s="33"/>
      <c r="AN5827" s="89"/>
      <c r="BL5827" s="42"/>
      <c r="BV5827" s="42"/>
      <c r="BW5827" s="42"/>
      <c r="CY5827" s="19">
        <v>0</v>
      </c>
      <c r="CZ5827" s="19">
        <v>2803.7182276600001</v>
      </c>
      <c r="DA5827" s="19">
        <f t="shared" si="144"/>
        <v>-2803.7182276600001</v>
      </c>
    </row>
    <row r="5828" spans="27:105" x14ac:dyDescent="0.35">
      <c r="AA5828" s="33"/>
      <c r="AB5828" s="33"/>
      <c r="AC5828" s="33"/>
      <c r="AN5828" s="89"/>
      <c r="BL5828" s="42"/>
      <c r="BV5828" s="42"/>
      <c r="BW5828" s="42"/>
      <c r="CY5828" s="19">
        <v>0</v>
      </c>
      <c r="CZ5828" s="19">
        <v>2431.4389574500001</v>
      </c>
      <c r="DA5828" s="19">
        <f t="shared" si="144"/>
        <v>-2431.4389574500001</v>
      </c>
    </row>
    <row r="5829" spans="27:105" x14ac:dyDescent="0.35">
      <c r="AA5829" s="33"/>
      <c r="AB5829" s="33"/>
      <c r="AC5829" s="33"/>
      <c r="AN5829" s="89"/>
      <c r="BL5829" s="42"/>
      <c r="BV5829" s="42"/>
      <c r="BW5829" s="42"/>
      <c r="CY5829" s="19">
        <v>0</v>
      </c>
      <c r="CZ5829" s="19">
        <v>0</v>
      </c>
      <c r="DA5829" s="19">
        <f t="shared" si="144"/>
        <v>0</v>
      </c>
    </row>
    <row r="5830" spans="27:105" x14ac:dyDescent="0.35">
      <c r="AA5830" s="33"/>
      <c r="AB5830" s="33"/>
      <c r="AC5830" s="33"/>
      <c r="AN5830" s="89"/>
      <c r="BL5830" s="42"/>
      <c r="BV5830" s="42"/>
      <c r="BW5830" s="42"/>
      <c r="CY5830" s="19">
        <v>0</v>
      </c>
      <c r="CZ5830" s="19">
        <v>0</v>
      </c>
      <c r="DA5830" s="19">
        <f t="shared" ref="DA5830:DA5893" si="145">CY5830-CZ5830</f>
        <v>0</v>
      </c>
    </row>
    <row r="5831" spans="27:105" x14ac:dyDescent="0.35">
      <c r="AA5831" s="33"/>
      <c r="AB5831" s="33"/>
      <c r="AC5831" s="33"/>
      <c r="AN5831" s="89"/>
      <c r="BL5831" s="42"/>
      <c r="BV5831" s="42"/>
      <c r="BW5831" s="42"/>
      <c r="CY5831" s="19">
        <v>0</v>
      </c>
      <c r="CZ5831" s="19">
        <v>0</v>
      </c>
      <c r="DA5831" s="19">
        <f t="shared" si="145"/>
        <v>0</v>
      </c>
    </row>
    <row r="5832" spans="27:105" x14ac:dyDescent="0.35">
      <c r="AA5832" s="33"/>
      <c r="AB5832" s="33"/>
      <c r="AC5832" s="33"/>
      <c r="AN5832" s="89"/>
      <c r="BL5832" s="42"/>
      <c r="BV5832" s="42"/>
      <c r="BW5832" s="42"/>
      <c r="CY5832" s="19">
        <v>0</v>
      </c>
      <c r="CZ5832" s="19">
        <v>0</v>
      </c>
      <c r="DA5832" s="19">
        <f t="shared" si="145"/>
        <v>0</v>
      </c>
    </row>
    <row r="5833" spans="27:105" x14ac:dyDescent="0.35">
      <c r="AA5833" s="33"/>
      <c r="AB5833" s="33"/>
      <c r="AC5833" s="33"/>
      <c r="AN5833" s="89"/>
      <c r="BL5833" s="42"/>
      <c r="BV5833" s="42"/>
      <c r="BW5833" s="42"/>
      <c r="CY5833" s="19">
        <v>0</v>
      </c>
      <c r="CZ5833" s="19">
        <v>0</v>
      </c>
      <c r="DA5833" s="19">
        <f t="shared" si="145"/>
        <v>0</v>
      </c>
    </row>
    <row r="5834" spans="27:105" x14ac:dyDescent="0.35">
      <c r="AA5834" s="33"/>
      <c r="AB5834" s="33"/>
      <c r="AC5834" s="33"/>
      <c r="AN5834" s="89"/>
      <c r="BL5834" s="42"/>
      <c r="BV5834" s="42"/>
      <c r="BW5834" s="42"/>
      <c r="CY5834" s="19">
        <v>0</v>
      </c>
      <c r="CZ5834" s="19">
        <v>0</v>
      </c>
      <c r="DA5834" s="19">
        <f t="shared" si="145"/>
        <v>0</v>
      </c>
    </row>
    <row r="5835" spans="27:105" x14ac:dyDescent="0.35">
      <c r="AA5835" s="33"/>
      <c r="AB5835" s="33"/>
      <c r="AC5835" s="33"/>
      <c r="AN5835" s="89"/>
      <c r="BL5835" s="42"/>
      <c r="BV5835" s="42"/>
      <c r="BW5835" s="42"/>
      <c r="CY5835" s="19">
        <v>711.58784255</v>
      </c>
      <c r="CZ5835" s="19">
        <v>0</v>
      </c>
      <c r="DA5835" s="19">
        <f t="shared" si="145"/>
        <v>711.58784255</v>
      </c>
    </row>
    <row r="5836" spans="27:105" x14ac:dyDescent="0.35">
      <c r="AA5836" s="33"/>
      <c r="AB5836" s="33"/>
      <c r="AC5836" s="33"/>
      <c r="AN5836" s="89"/>
      <c r="BL5836" s="42"/>
      <c r="BV5836" s="42"/>
      <c r="BW5836" s="42"/>
      <c r="CY5836" s="19">
        <v>2445.4163233999998</v>
      </c>
      <c r="CZ5836" s="19">
        <v>0</v>
      </c>
      <c r="DA5836" s="19">
        <f t="shared" si="145"/>
        <v>2445.4163233999998</v>
      </c>
    </row>
    <row r="5837" spans="27:105" x14ac:dyDescent="0.35">
      <c r="AA5837" s="33"/>
      <c r="AB5837" s="33"/>
      <c r="AC5837" s="33"/>
      <c r="AN5837" s="89"/>
      <c r="BL5837" s="42"/>
      <c r="BV5837" s="42"/>
      <c r="BW5837" s="42"/>
      <c r="CY5837" s="19">
        <v>1030.5371276599999</v>
      </c>
      <c r="CZ5837" s="19">
        <v>0</v>
      </c>
      <c r="DA5837" s="19">
        <f t="shared" si="145"/>
        <v>1030.5371276599999</v>
      </c>
    </row>
    <row r="5838" spans="27:105" x14ac:dyDescent="0.35">
      <c r="AA5838" s="33"/>
      <c r="AB5838" s="33"/>
      <c r="AC5838" s="33"/>
      <c r="AN5838" s="89"/>
      <c r="BL5838" s="42"/>
      <c r="BV5838" s="42"/>
      <c r="BW5838" s="42"/>
      <c r="CY5838" s="19">
        <v>773.05221276999998</v>
      </c>
      <c r="CZ5838" s="19">
        <v>0</v>
      </c>
      <c r="DA5838" s="19">
        <f t="shared" si="145"/>
        <v>773.05221276999998</v>
      </c>
    </row>
    <row r="5839" spans="27:105" x14ac:dyDescent="0.35">
      <c r="AA5839" s="33"/>
      <c r="AB5839" s="33"/>
      <c r="AC5839" s="33"/>
      <c r="AN5839" s="89"/>
      <c r="BL5839" s="42"/>
      <c r="BV5839" s="42"/>
      <c r="BW5839" s="42"/>
      <c r="CY5839" s="19">
        <v>536.24431915000002</v>
      </c>
      <c r="CZ5839" s="19">
        <v>0</v>
      </c>
      <c r="DA5839" s="19">
        <f t="shared" si="145"/>
        <v>536.24431915000002</v>
      </c>
    </row>
    <row r="5840" spans="27:105" x14ac:dyDescent="0.35">
      <c r="AA5840" s="33"/>
      <c r="AB5840" s="33"/>
      <c r="AC5840" s="33"/>
      <c r="AN5840" s="89"/>
      <c r="BL5840" s="42"/>
      <c r="BV5840" s="42"/>
      <c r="BW5840" s="42"/>
      <c r="CY5840" s="19">
        <v>605.47345106</v>
      </c>
      <c r="CZ5840" s="19">
        <v>0</v>
      </c>
      <c r="DA5840" s="19">
        <f t="shared" si="145"/>
        <v>605.47345106</v>
      </c>
    </row>
    <row r="5841" spans="27:105" x14ac:dyDescent="0.35">
      <c r="AA5841" s="33"/>
      <c r="AB5841" s="33"/>
      <c r="AC5841" s="33"/>
      <c r="AN5841" s="89"/>
      <c r="BL5841" s="42"/>
      <c r="BV5841" s="42"/>
      <c r="BW5841" s="42"/>
      <c r="CY5841" s="19">
        <v>443.03702979000002</v>
      </c>
      <c r="CZ5841" s="19">
        <v>0</v>
      </c>
      <c r="DA5841" s="19">
        <f t="shared" si="145"/>
        <v>443.03702979000002</v>
      </c>
    </row>
    <row r="5842" spans="27:105" x14ac:dyDescent="0.35">
      <c r="AA5842" s="33"/>
      <c r="AB5842" s="33"/>
      <c r="AC5842" s="33"/>
      <c r="AN5842" s="89"/>
      <c r="BL5842" s="42"/>
      <c r="BV5842" s="42"/>
      <c r="BW5842" s="42"/>
      <c r="CY5842" s="19">
        <v>1878.48088723</v>
      </c>
      <c r="CZ5842" s="19">
        <v>0</v>
      </c>
      <c r="DA5842" s="19">
        <f t="shared" si="145"/>
        <v>1878.48088723</v>
      </c>
    </row>
    <row r="5843" spans="27:105" x14ac:dyDescent="0.35">
      <c r="AA5843" s="33"/>
      <c r="AB5843" s="33"/>
      <c r="AC5843" s="33"/>
      <c r="AN5843" s="89"/>
      <c r="BL5843" s="42"/>
      <c r="BV5843" s="42"/>
      <c r="BW5843" s="42"/>
      <c r="CY5843" s="19">
        <v>525.91508936000002</v>
      </c>
      <c r="CZ5843" s="19">
        <v>0</v>
      </c>
      <c r="DA5843" s="19">
        <f t="shared" si="145"/>
        <v>525.91508936000002</v>
      </c>
    </row>
    <row r="5844" spans="27:105" x14ac:dyDescent="0.35">
      <c r="AA5844" s="33"/>
      <c r="AB5844" s="33"/>
      <c r="AC5844" s="33"/>
      <c r="AN5844" s="89"/>
      <c r="BL5844" s="42"/>
      <c r="BV5844" s="42"/>
      <c r="BW5844" s="42"/>
      <c r="CY5844" s="19">
        <v>650.25571702000002</v>
      </c>
      <c r="CZ5844" s="19">
        <v>0</v>
      </c>
      <c r="DA5844" s="19">
        <f t="shared" si="145"/>
        <v>650.25571702000002</v>
      </c>
    </row>
    <row r="5845" spans="27:105" x14ac:dyDescent="0.35">
      <c r="AA5845" s="33"/>
      <c r="AB5845" s="33"/>
      <c r="AC5845" s="33"/>
      <c r="AN5845" s="89"/>
      <c r="BL5845" s="42"/>
      <c r="BV5845" s="42"/>
      <c r="BW5845" s="42"/>
      <c r="CY5845" s="19">
        <v>0</v>
      </c>
      <c r="CZ5845" s="19">
        <v>0</v>
      </c>
      <c r="DA5845" s="19">
        <f t="shared" si="145"/>
        <v>0</v>
      </c>
    </row>
    <row r="5846" spans="27:105" x14ac:dyDescent="0.35">
      <c r="AA5846" s="33"/>
      <c r="AB5846" s="33"/>
      <c r="AC5846" s="33"/>
      <c r="AN5846" s="89"/>
      <c r="BL5846" s="42"/>
      <c r="BV5846" s="42"/>
      <c r="BW5846" s="42"/>
      <c r="CY5846" s="19">
        <v>0</v>
      </c>
      <c r="CZ5846" s="19">
        <v>0</v>
      </c>
      <c r="DA5846" s="19">
        <f t="shared" si="145"/>
        <v>0</v>
      </c>
    </row>
    <row r="5847" spans="27:105" x14ac:dyDescent="0.35">
      <c r="AA5847" s="33"/>
      <c r="AB5847" s="33"/>
      <c r="AC5847" s="33"/>
      <c r="AN5847" s="89"/>
      <c r="BL5847" s="42"/>
      <c r="BV5847" s="42"/>
      <c r="BW5847" s="42"/>
      <c r="CY5847" s="19">
        <v>0</v>
      </c>
      <c r="CZ5847" s="19">
        <v>0</v>
      </c>
      <c r="DA5847" s="19">
        <f t="shared" si="145"/>
        <v>0</v>
      </c>
    </row>
    <row r="5848" spans="27:105" x14ac:dyDescent="0.35">
      <c r="AA5848" s="33"/>
      <c r="AB5848" s="33"/>
      <c r="AC5848" s="33"/>
      <c r="AN5848" s="89"/>
      <c r="BL5848" s="42"/>
      <c r="BV5848" s="42"/>
      <c r="BW5848" s="42"/>
      <c r="CY5848" s="19">
        <v>0</v>
      </c>
      <c r="CZ5848" s="19">
        <v>1139.4820851100001</v>
      </c>
      <c r="DA5848" s="19">
        <f t="shared" si="145"/>
        <v>-1139.4820851100001</v>
      </c>
    </row>
    <row r="5849" spans="27:105" x14ac:dyDescent="0.35">
      <c r="AA5849" s="33"/>
      <c r="AB5849" s="33"/>
      <c r="AC5849" s="33"/>
      <c r="AN5849" s="89"/>
      <c r="BL5849" s="42"/>
      <c r="BV5849" s="42"/>
      <c r="BW5849" s="42"/>
      <c r="CY5849" s="19">
        <v>0</v>
      </c>
      <c r="CZ5849" s="19">
        <v>1519.7042978699999</v>
      </c>
      <c r="DA5849" s="19">
        <f t="shared" si="145"/>
        <v>-1519.7042978699999</v>
      </c>
    </row>
    <row r="5850" spans="27:105" x14ac:dyDescent="0.35">
      <c r="AA5850" s="33"/>
      <c r="AB5850" s="33"/>
      <c r="AC5850" s="33"/>
      <c r="AN5850" s="89"/>
      <c r="BL5850" s="42"/>
      <c r="BV5850" s="42"/>
      <c r="BW5850" s="42"/>
      <c r="CY5850" s="19">
        <v>0</v>
      </c>
      <c r="CZ5850" s="19">
        <v>1587.4665063800001</v>
      </c>
      <c r="DA5850" s="19">
        <f t="shared" si="145"/>
        <v>-1587.4665063800001</v>
      </c>
    </row>
    <row r="5851" spans="27:105" x14ac:dyDescent="0.35">
      <c r="AA5851" s="33"/>
      <c r="AB5851" s="33"/>
      <c r="AC5851" s="33"/>
      <c r="AN5851" s="89"/>
      <c r="BL5851" s="42"/>
      <c r="BV5851" s="42"/>
      <c r="BW5851" s="42"/>
      <c r="CY5851" s="19">
        <v>0</v>
      </c>
      <c r="CZ5851" s="19">
        <v>3000</v>
      </c>
      <c r="DA5851" s="19">
        <f t="shared" si="145"/>
        <v>-3000</v>
      </c>
    </row>
    <row r="5852" spans="27:105" x14ac:dyDescent="0.35">
      <c r="AA5852" s="33"/>
      <c r="AB5852" s="33"/>
      <c r="AC5852" s="33"/>
      <c r="AN5852" s="89"/>
      <c r="BL5852" s="42"/>
      <c r="BV5852" s="42"/>
      <c r="BW5852" s="42"/>
      <c r="CY5852" s="19">
        <v>0</v>
      </c>
      <c r="CZ5852" s="19">
        <v>1474.72625745</v>
      </c>
      <c r="DA5852" s="19">
        <f t="shared" si="145"/>
        <v>-1474.72625745</v>
      </c>
    </row>
    <row r="5853" spans="27:105" x14ac:dyDescent="0.35">
      <c r="AA5853" s="33"/>
      <c r="AB5853" s="33"/>
      <c r="AC5853" s="33"/>
      <c r="AN5853" s="89"/>
      <c r="BL5853" s="42"/>
      <c r="BV5853" s="42"/>
      <c r="BW5853" s="42"/>
      <c r="CY5853" s="19">
        <v>0</v>
      </c>
      <c r="CZ5853" s="19">
        <v>775.17048723000005</v>
      </c>
      <c r="DA5853" s="19">
        <f t="shared" si="145"/>
        <v>-775.17048723000005</v>
      </c>
    </row>
    <row r="5854" spans="27:105" x14ac:dyDescent="0.35">
      <c r="AA5854" s="33"/>
      <c r="AB5854" s="33"/>
      <c r="AC5854" s="33"/>
      <c r="AN5854" s="89"/>
      <c r="BL5854" s="42"/>
      <c r="BV5854" s="42"/>
      <c r="BW5854" s="42"/>
      <c r="CY5854" s="19">
        <v>0</v>
      </c>
      <c r="CZ5854" s="19">
        <v>938.23297464999996</v>
      </c>
      <c r="DA5854" s="19">
        <f t="shared" si="145"/>
        <v>-938.23297464999996</v>
      </c>
    </row>
    <row r="5855" spans="27:105" x14ac:dyDescent="0.35">
      <c r="AA5855" s="33"/>
      <c r="AB5855" s="33"/>
      <c r="AC5855" s="33"/>
      <c r="AN5855" s="89"/>
      <c r="BL5855" s="42"/>
      <c r="BV5855" s="42"/>
      <c r="BW5855" s="42"/>
      <c r="CY5855" s="19">
        <v>0</v>
      </c>
      <c r="CZ5855" s="19">
        <v>0</v>
      </c>
      <c r="DA5855" s="19">
        <f t="shared" si="145"/>
        <v>0</v>
      </c>
    </row>
    <row r="5856" spans="27:105" x14ac:dyDescent="0.35">
      <c r="AA5856" s="33"/>
      <c r="AB5856" s="33"/>
      <c r="AC5856" s="33"/>
      <c r="AN5856" s="89"/>
      <c r="BL5856" s="42"/>
      <c r="BV5856" s="42"/>
      <c r="BW5856" s="42"/>
      <c r="CY5856" s="19">
        <v>0</v>
      </c>
      <c r="CZ5856" s="19">
        <v>0</v>
      </c>
      <c r="DA5856" s="19">
        <f t="shared" si="145"/>
        <v>0</v>
      </c>
    </row>
    <row r="5857" spans="27:105" x14ac:dyDescent="0.35">
      <c r="AA5857" s="33"/>
      <c r="AB5857" s="33"/>
      <c r="AC5857" s="33"/>
      <c r="AN5857" s="89"/>
      <c r="BL5857" s="42"/>
      <c r="BV5857" s="42"/>
      <c r="BW5857" s="42"/>
      <c r="CY5857" s="19">
        <v>3000</v>
      </c>
      <c r="CZ5857" s="19">
        <v>0</v>
      </c>
      <c r="DA5857" s="19">
        <f t="shared" si="145"/>
        <v>3000</v>
      </c>
    </row>
    <row r="5858" spans="27:105" x14ac:dyDescent="0.35">
      <c r="AA5858" s="33"/>
      <c r="AB5858" s="33"/>
      <c r="AC5858" s="33"/>
      <c r="AN5858" s="89"/>
      <c r="BL5858" s="42"/>
      <c r="BV5858" s="42"/>
      <c r="BW5858" s="42"/>
      <c r="CY5858" s="19">
        <v>0</v>
      </c>
      <c r="CZ5858" s="19">
        <v>0</v>
      </c>
      <c r="DA5858" s="19">
        <f t="shared" si="145"/>
        <v>0</v>
      </c>
    </row>
    <row r="5859" spans="27:105" x14ac:dyDescent="0.35">
      <c r="AA5859" s="33"/>
      <c r="AB5859" s="33"/>
      <c r="AC5859" s="33"/>
      <c r="AN5859" s="89"/>
      <c r="BL5859" s="42"/>
      <c r="BV5859" s="42"/>
      <c r="BW5859" s="42"/>
      <c r="CY5859" s="19">
        <v>607.21584255000005</v>
      </c>
      <c r="CZ5859" s="19">
        <v>0</v>
      </c>
      <c r="DA5859" s="19">
        <f t="shared" si="145"/>
        <v>607.21584255000005</v>
      </c>
    </row>
    <row r="5860" spans="27:105" x14ac:dyDescent="0.35">
      <c r="AA5860" s="33"/>
      <c r="AB5860" s="33"/>
      <c r="AC5860" s="33"/>
      <c r="AN5860" s="89"/>
      <c r="BL5860" s="42"/>
      <c r="BV5860" s="42"/>
      <c r="BW5860" s="42"/>
      <c r="CY5860" s="19">
        <v>732.22372340000004</v>
      </c>
      <c r="CZ5860" s="19">
        <v>0</v>
      </c>
      <c r="DA5860" s="19">
        <f t="shared" si="145"/>
        <v>732.22372340000004</v>
      </c>
    </row>
    <row r="5861" spans="27:105" x14ac:dyDescent="0.35">
      <c r="AA5861" s="33"/>
      <c r="AB5861" s="33"/>
      <c r="AC5861" s="33"/>
      <c r="AN5861" s="89"/>
      <c r="BL5861" s="42"/>
      <c r="BV5861" s="42"/>
      <c r="BW5861" s="42"/>
      <c r="CY5861" s="19">
        <v>674.73892765999994</v>
      </c>
      <c r="CZ5861" s="19">
        <v>0</v>
      </c>
      <c r="DA5861" s="19">
        <f t="shared" si="145"/>
        <v>674.73892765999994</v>
      </c>
    </row>
    <row r="5862" spans="27:105" x14ac:dyDescent="0.35">
      <c r="AA5862" s="33"/>
      <c r="AB5862" s="33"/>
      <c r="AC5862" s="33"/>
      <c r="AN5862" s="89"/>
      <c r="BL5862" s="42"/>
      <c r="BV5862" s="42"/>
      <c r="BW5862" s="42"/>
      <c r="CY5862" s="19">
        <v>563.65361277</v>
      </c>
      <c r="CZ5862" s="19">
        <v>0</v>
      </c>
      <c r="DA5862" s="19">
        <f t="shared" si="145"/>
        <v>563.65361277</v>
      </c>
    </row>
    <row r="5863" spans="27:105" x14ac:dyDescent="0.35">
      <c r="AA5863" s="33"/>
      <c r="AB5863" s="33"/>
      <c r="AC5863" s="33"/>
      <c r="AN5863" s="89"/>
      <c r="BL5863" s="42"/>
      <c r="BV5863" s="42"/>
      <c r="BW5863" s="42"/>
      <c r="CY5863" s="19">
        <v>406.40991915000001</v>
      </c>
      <c r="CZ5863" s="19">
        <v>0</v>
      </c>
      <c r="DA5863" s="19">
        <f t="shared" si="145"/>
        <v>406.40991915000001</v>
      </c>
    </row>
    <row r="5864" spans="27:105" x14ac:dyDescent="0.35">
      <c r="AA5864" s="33"/>
      <c r="AB5864" s="33"/>
      <c r="AC5864" s="33"/>
      <c r="AN5864" s="89"/>
      <c r="BL5864" s="42"/>
      <c r="BV5864" s="42"/>
      <c r="BW5864" s="42"/>
      <c r="CY5864" s="19">
        <v>1635.08425106</v>
      </c>
      <c r="CZ5864" s="19">
        <v>0</v>
      </c>
      <c r="DA5864" s="19">
        <f t="shared" si="145"/>
        <v>1635.08425106</v>
      </c>
    </row>
    <row r="5865" spans="27:105" x14ac:dyDescent="0.35">
      <c r="AA5865" s="33"/>
      <c r="AB5865" s="33"/>
      <c r="AC5865" s="33"/>
      <c r="AN5865" s="89"/>
      <c r="BL5865" s="42"/>
      <c r="BV5865" s="42"/>
      <c r="BW5865" s="42"/>
      <c r="CY5865" s="19">
        <v>833.65778936000004</v>
      </c>
      <c r="CZ5865" s="19">
        <v>0</v>
      </c>
      <c r="DA5865" s="19">
        <f t="shared" si="145"/>
        <v>833.65778936000004</v>
      </c>
    </row>
    <row r="5866" spans="27:105" x14ac:dyDescent="0.35">
      <c r="AA5866" s="33"/>
      <c r="AB5866" s="33"/>
      <c r="AC5866" s="33"/>
      <c r="AN5866" s="89"/>
      <c r="BL5866" s="42"/>
      <c r="BV5866" s="42"/>
      <c r="BW5866" s="42"/>
      <c r="CY5866" s="19">
        <v>483.49572766</v>
      </c>
      <c r="CZ5866" s="19">
        <v>0</v>
      </c>
      <c r="DA5866" s="19">
        <f t="shared" si="145"/>
        <v>483.49572766</v>
      </c>
    </row>
    <row r="5867" spans="27:105" x14ac:dyDescent="0.35">
      <c r="AA5867" s="33"/>
      <c r="AB5867" s="33"/>
      <c r="AC5867" s="33"/>
      <c r="AN5867" s="89"/>
      <c r="BL5867" s="42"/>
      <c r="BV5867" s="42"/>
      <c r="BW5867" s="42"/>
      <c r="CY5867" s="19">
        <v>448.22148936000002</v>
      </c>
      <c r="CZ5867" s="19">
        <v>0</v>
      </c>
      <c r="DA5867" s="19">
        <f t="shared" si="145"/>
        <v>448.22148936000002</v>
      </c>
    </row>
    <row r="5868" spans="27:105" x14ac:dyDescent="0.35">
      <c r="AA5868" s="33"/>
      <c r="AB5868" s="33"/>
      <c r="AC5868" s="33"/>
      <c r="AN5868" s="89"/>
      <c r="BL5868" s="42"/>
      <c r="BV5868" s="42"/>
      <c r="BW5868" s="42"/>
      <c r="CY5868" s="19">
        <v>215.29871702</v>
      </c>
      <c r="CZ5868" s="19">
        <v>0</v>
      </c>
      <c r="DA5868" s="19">
        <f t="shared" si="145"/>
        <v>215.29871702</v>
      </c>
    </row>
    <row r="5869" spans="27:105" x14ac:dyDescent="0.35">
      <c r="AA5869" s="33"/>
      <c r="AB5869" s="33"/>
      <c r="AC5869" s="33"/>
      <c r="AN5869" s="89"/>
      <c r="BL5869" s="42"/>
      <c r="BV5869" s="42"/>
      <c r="BW5869" s="42"/>
      <c r="CY5869" s="19">
        <v>0</v>
      </c>
      <c r="CZ5869" s="19">
        <v>0</v>
      </c>
      <c r="DA5869" s="19">
        <f t="shared" si="145"/>
        <v>0</v>
      </c>
    </row>
    <row r="5870" spans="27:105" x14ac:dyDescent="0.35">
      <c r="AA5870" s="33"/>
      <c r="AB5870" s="33"/>
      <c r="AC5870" s="33"/>
      <c r="AN5870" s="89"/>
      <c r="BL5870" s="42"/>
      <c r="BV5870" s="42"/>
      <c r="BW5870" s="42"/>
      <c r="CY5870" s="19">
        <v>0</v>
      </c>
      <c r="CZ5870" s="19">
        <v>0</v>
      </c>
      <c r="DA5870" s="19">
        <f t="shared" si="145"/>
        <v>0</v>
      </c>
    </row>
    <row r="5871" spans="27:105" x14ac:dyDescent="0.35">
      <c r="AA5871" s="33"/>
      <c r="AB5871" s="33"/>
      <c r="AC5871" s="33"/>
      <c r="AN5871" s="89"/>
      <c r="BL5871" s="42"/>
      <c r="BV5871" s="42"/>
      <c r="BW5871" s="42"/>
      <c r="CY5871" s="19">
        <v>0</v>
      </c>
      <c r="CZ5871" s="19">
        <v>896.83269786999995</v>
      </c>
      <c r="DA5871" s="19">
        <f t="shared" si="145"/>
        <v>-896.83269786999995</v>
      </c>
    </row>
    <row r="5872" spans="27:105" x14ac:dyDescent="0.35">
      <c r="AA5872" s="33"/>
      <c r="AB5872" s="33"/>
      <c r="AC5872" s="33"/>
      <c r="AN5872" s="89"/>
      <c r="BL5872" s="42"/>
      <c r="BV5872" s="42"/>
      <c r="BW5872" s="42"/>
      <c r="CY5872" s="19">
        <v>0</v>
      </c>
      <c r="CZ5872" s="19">
        <v>1452.7356851100001</v>
      </c>
      <c r="DA5872" s="19">
        <f t="shared" si="145"/>
        <v>-1452.7356851100001</v>
      </c>
    </row>
    <row r="5873" spans="27:105" x14ac:dyDescent="0.35">
      <c r="AA5873" s="33"/>
      <c r="AB5873" s="33"/>
      <c r="AC5873" s="33"/>
      <c r="AN5873" s="89"/>
      <c r="BL5873" s="42"/>
      <c r="BV5873" s="42"/>
      <c r="BW5873" s="42"/>
      <c r="CY5873" s="19">
        <v>0</v>
      </c>
      <c r="CZ5873" s="19">
        <v>540.89939787000003</v>
      </c>
      <c r="DA5873" s="19">
        <f t="shared" si="145"/>
        <v>-540.89939787000003</v>
      </c>
    </row>
    <row r="5874" spans="27:105" x14ac:dyDescent="0.35">
      <c r="AA5874" s="33"/>
      <c r="AB5874" s="33"/>
      <c r="AC5874" s="33"/>
      <c r="AN5874" s="89"/>
      <c r="BL5874" s="42"/>
      <c r="BV5874" s="42"/>
      <c r="BW5874" s="42"/>
      <c r="CY5874" s="19">
        <v>0</v>
      </c>
      <c r="CZ5874" s="19">
        <v>2340.4981063800001</v>
      </c>
      <c r="DA5874" s="19">
        <f t="shared" si="145"/>
        <v>-2340.4981063800001</v>
      </c>
    </row>
    <row r="5875" spans="27:105" x14ac:dyDescent="0.35">
      <c r="AA5875" s="33"/>
      <c r="AB5875" s="33"/>
      <c r="AC5875" s="33"/>
      <c r="AN5875" s="89"/>
      <c r="BL5875" s="42"/>
      <c r="BV5875" s="42"/>
      <c r="BW5875" s="42"/>
      <c r="CY5875" s="19">
        <v>0</v>
      </c>
      <c r="CZ5875" s="19">
        <v>2726.5012078999998</v>
      </c>
      <c r="DA5875" s="19">
        <f t="shared" si="145"/>
        <v>-2726.5012078999998</v>
      </c>
    </row>
    <row r="5876" spans="27:105" x14ac:dyDescent="0.35">
      <c r="AA5876" s="33"/>
      <c r="AB5876" s="33"/>
      <c r="AC5876" s="33"/>
      <c r="AN5876" s="89"/>
      <c r="BL5876" s="42"/>
      <c r="BV5876" s="42"/>
      <c r="BW5876" s="42"/>
      <c r="CY5876" s="19">
        <v>0</v>
      </c>
      <c r="CZ5876" s="19">
        <v>2476.8656574500001</v>
      </c>
      <c r="DA5876" s="19">
        <f t="shared" si="145"/>
        <v>-2476.8656574500001</v>
      </c>
    </row>
    <row r="5877" spans="27:105" x14ac:dyDescent="0.35">
      <c r="AA5877" s="33"/>
      <c r="AB5877" s="33"/>
      <c r="AC5877" s="33"/>
      <c r="AN5877" s="89"/>
      <c r="BL5877" s="42"/>
      <c r="BV5877" s="42"/>
      <c r="BW5877" s="42"/>
      <c r="CY5877" s="19">
        <v>0</v>
      </c>
      <c r="CZ5877" s="19">
        <v>0.44985612000000003</v>
      </c>
      <c r="DA5877" s="19">
        <f t="shared" si="145"/>
        <v>-0.44985612000000003</v>
      </c>
    </row>
    <row r="5878" spans="27:105" x14ac:dyDescent="0.35">
      <c r="AA5878" s="33"/>
      <c r="AB5878" s="33"/>
      <c r="AC5878" s="33"/>
      <c r="AN5878" s="89"/>
      <c r="BL5878" s="42"/>
      <c r="BV5878" s="42"/>
      <c r="BW5878" s="42"/>
      <c r="CY5878" s="19">
        <v>0</v>
      </c>
      <c r="CZ5878" s="19">
        <v>0</v>
      </c>
      <c r="DA5878" s="19">
        <f t="shared" si="145"/>
        <v>0</v>
      </c>
    </row>
    <row r="5879" spans="27:105" x14ac:dyDescent="0.35">
      <c r="AA5879" s="33"/>
      <c r="AB5879" s="33"/>
      <c r="AC5879" s="33"/>
      <c r="AN5879" s="89"/>
      <c r="BL5879" s="42"/>
      <c r="BV5879" s="42"/>
      <c r="BW5879" s="42"/>
      <c r="CY5879" s="19">
        <v>0</v>
      </c>
      <c r="CZ5879" s="19">
        <v>0</v>
      </c>
      <c r="DA5879" s="19">
        <f t="shared" si="145"/>
        <v>0</v>
      </c>
    </row>
    <row r="5880" spans="27:105" x14ac:dyDescent="0.35">
      <c r="AA5880" s="33"/>
      <c r="AB5880" s="33"/>
      <c r="AC5880" s="33"/>
      <c r="AN5880" s="89"/>
      <c r="BL5880" s="42"/>
      <c r="BV5880" s="42"/>
      <c r="BW5880" s="42"/>
      <c r="CY5880" s="19">
        <v>1945.97926383</v>
      </c>
      <c r="CZ5880" s="19">
        <v>0</v>
      </c>
      <c r="DA5880" s="19">
        <f t="shared" si="145"/>
        <v>1945.97926383</v>
      </c>
    </row>
    <row r="5881" spans="27:105" x14ac:dyDescent="0.35">
      <c r="AA5881" s="33"/>
      <c r="AB5881" s="33"/>
      <c r="AC5881" s="33"/>
      <c r="AN5881" s="89"/>
      <c r="BL5881" s="42"/>
      <c r="BV5881" s="42"/>
      <c r="BW5881" s="42"/>
      <c r="CY5881" s="19">
        <v>428.91501276999998</v>
      </c>
      <c r="CZ5881" s="19">
        <v>0</v>
      </c>
      <c r="DA5881" s="19">
        <f t="shared" si="145"/>
        <v>428.91501276999998</v>
      </c>
    </row>
    <row r="5882" spans="27:105" x14ac:dyDescent="0.35">
      <c r="AA5882" s="33"/>
      <c r="AB5882" s="33"/>
      <c r="AC5882" s="33"/>
      <c r="AN5882" s="89"/>
      <c r="BL5882" s="42"/>
      <c r="BV5882" s="42"/>
      <c r="BW5882" s="42"/>
      <c r="CY5882" s="19">
        <v>0</v>
      </c>
      <c r="CZ5882" s="19">
        <v>0</v>
      </c>
      <c r="DA5882" s="19">
        <f t="shared" si="145"/>
        <v>0</v>
      </c>
    </row>
    <row r="5883" spans="27:105" x14ac:dyDescent="0.35">
      <c r="AA5883" s="33"/>
      <c r="AB5883" s="33"/>
      <c r="AC5883" s="33"/>
      <c r="AN5883" s="89"/>
      <c r="BL5883" s="42"/>
      <c r="BV5883" s="42"/>
      <c r="BW5883" s="42"/>
      <c r="CY5883" s="19">
        <v>3000</v>
      </c>
      <c r="CZ5883" s="19">
        <v>0</v>
      </c>
      <c r="DA5883" s="19">
        <f t="shared" si="145"/>
        <v>3000</v>
      </c>
    </row>
    <row r="5884" spans="27:105" x14ac:dyDescent="0.35">
      <c r="AA5884" s="33"/>
      <c r="AB5884" s="33"/>
      <c r="AC5884" s="33"/>
      <c r="AN5884" s="89"/>
      <c r="BL5884" s="42"/>
      <c r="BV5884" s="42"/>
      <c r="BW5884" s="42"/>
      <c r="CY5884" s="19">
        <v>625.10572339999999</v>
      </c>
      <c r="CZ5884" s="19">
        <v>0</v>
      </c>
      <c r="DA5884" s="19">
        <f t="shared" si="145"/>
        <v>625.10572339999999</v>
      </c>
    </row>
    <row r="5885" spans="27:105" x14ac:dyDescent="0.35">
      <c r="AA5885" s="33"/>
      <c r="AB5885" s="33"/>
      <c r="AC5885" s="33"/>
      <c r="AN5885" s="89"/>
      <c r="BL5885" s="42"/>
      <c r="BV5885" s="42"/>
      <c r="BW5885" s="42"/>
      <c r="CY5885" s="19">
        <v>0</v>
      </c>
      <c r="CZ5885" s="19">
        <v>0</v>
      </c>
      <c r="DA5885" s="19">
        <f t="shared" si="145"/>
        <v>0</v>
      </c>
    </row>
    <row r="5886" spans="27:105" x14ac:dyDescent="0.35">
      <c r="AA5886" s="33"/>
      <c r="AB5886" s="33"/>
      <c r="AC5886" s="33"/>
      <c r="AN5886" s="89"/>
      <c r="BL5886" s="42"/>
      <c r="BV5886" s="42"/>
      <c r="BW5886" s="42"/>
      <c r="CY5886" s="19">
        <v>0</v>
      </c>
      <c r="CZ5886" s="19">
        <v>2599.8832530899999</v>
      </c>
      <c r="DA5886" s="19">
        <f t="shared" si="145"/>
        <v>-2599.8832530899999</v>
      </c>
    </row>
    <row r="5887" spans="27:105" x14ac:dyDescent="0.35">
      <c r="AA5887" s="33"/>
      <c r="AB5887" s="33"/>
      <c r="AC5887" s="33"/>
      <c r="AN5887" s="89"/>
      <c r="BL5887" s="42"/>
      <c r="BV5887" s="42"/>
      <c r="BW5887" s="42"/>
      <c r="CY5887" s="19">
        <v>0</v>
      </c>
      <c r="CZ5887" s="19">
        <v>3000</v>
      </c>
      <c r="DA5887" s="19">
        <f t="shared" si="145"/>
        <v>-3000</v>
      </c>
    </row>
    <row r="5888" spans="27:105" x14ac:dyDescent="0.35">
      <c r="AA5888" s="33"/>
      <c r="AB5888" s="33"/>
      <c r="AC5888" s="33"/>
      <c r="AN5888" s="89"/>
      <c r="BL5888" s="42"/>
      <c r="BV5888" s="42"/>
      <c r="BW5888" s="42"/>
      <c r="CY5888" s="19">
        <v>0</v>
      </c>
      <c r="CZ5888" s="19">
        <v>921.85587734000001</v>
      </c>
      <c r="DA5888" s="19">
        <f t="shared" si="145"/>
        <v>-921.85587734000001</v>
      </c>
    </row>
    <row r="5889" spans="27:105" x14ac:dyDescent="0.35">
      <c r="AA5889" s="33"/>
      <c r="AB5889" s="33"/>
      <c r="AC5889" s="33"/>
      <c r="AN5889" s="89"/>
      <c r="BL5889" s="42"/>
      <c r="BV5889" s="42"/>
      <c r="BW5889" s="42"/>
      <c r="CY5889" s="19">
        <v>2030.14342128</v>
      </c>
      <c r="CZ5889" s="19">
        <v>0</v>
      </c>
      <c r="DA5889" s="19">
        <f t="shared" si="145"/>
        <v>2030.14342128</v>
      </c>
    </row>
    <row r="5890" spans="27:105" x14ac:dyDescent="0.35">
      <c r="AA5890" s="33"/>
      <c r="AB5890" s="33"/>
      <c r="AC5890" s="33"/>
      <c r="AN5890" s="89"/>
      <c r="BL5890" s="42"/>
      <c r="BV5890" s="42"/>
      <c r="BW5890" s="42"/>
      <c r="CY5890" s="19">
        <v>3000</v>
      </c>
      <c r="CZ5890" s="19">
        <v>0</v>
      </c>
      <c r="DA5890" s="19">
        <f t="shared" si="145"/>
        <v>3000</v>
      </c>
    </row>
    <row r="5891" spans="27:105" x14ac:dyDescent="0.35">
      <c r="AA5891" s="33"/>
      <c r="AB5891" s="33"/>
      <c r="AC5891" s="33"/>
      <c r="AN5891" s="89"/>
      <c r="BL5891" s="42"/>
      <c r="BV5891" s="42"/>
      <c r="BW5891" s="42"/>
      <c r="CY5891" s="19">
        <v>3000</v>
      </c>
      <c r="CZ5891" s="19">
        <v>0</v>
      </c>
      <c r="DA5891" s="19">
        <f t="shared" si="145"/>
        <v>3000</v>
      </c>
    </row>
    <row r="5892" spans="27:105" x14ac:dyDescent="0.35">
      <c r="AA5892" s="33"/>
      <c r="AB5892" s="33"/>
      <c r="AC5892" s="33"/>
      <c r="AN5892" s="89"/>
      <c r="BL5892" s="42"/>
      <c r="BV5892" s="42"/>
      <c r="BW5892" s="42"/>
      <c r="CY5892" s="19">
        <v>1569.85657872</v>
      </c>
      <c r="CZ5892" s="19">
        <v>0</v>
      </c>
      <c r="DA5892" s="19">
        <f t="shared" si="145"/>
        <v>1569.85657872</v>
      </c>
    </row>
    <row r="5893" spans="27:105" x14ac:dyDescent="0.35">
      <c r="AA5893" s="33"/>
      <c r="AB5893" s="33"/>
      <c r="AC5893" s="33"/>
      <c r="AN5893" s="89"/>
      <c r="BL5893" s="42"/>
      <c r="BV5893" s="42"/>
      <c r="BW5893" s="42"/>
      <c r="CY5893" s="19">
        <v>0</v>
      </c>
      <c r="CZ5893" s="19">
        <v>0</v>
      </c>
      <c r="DA5893" s="19">
        <f t="shared" si="145"/>
        <v>0</v>
      </c>
    </row>
    <row r="5894" spans="27:105" x14ac:dyDescent="0.35">
      <c r="AA5894" s="33"/>
      <c r="AB5894" s="33"/>
      <c r="AC5894" s="33"/>
      <c r="AN5894" s="89"/>
      <c r="BL5894" s="42"/>
      <c r="BV5894" s="42"/>
      <c r="BW5894" s="42"/>
      <c r="CY5894" s="19">
        <v>0</v>
      </c>
      <c r="CZ5894" s="19">
        <v>0</v>
      </c>
      <c r="DA5894" s="19">
        <f t="shared" ref="DA5894:DA5957" si="146">CY5894-CZ5894</f>
        <v>0</v>
      </c>
    </row>
    <row r="5895" spans="27:105" x14ac:dyDescent="0.35">
      <c r="AA5895" s="33"/>
      <c r="AB5895" s="33"/>
      <c r="AC5895" s="33"/>
      <c r="AN5895" s="89"/>
      <c r="BL5895" s="42"/>
      <c r="BV5895" s="42"/>
      <c r="BW5895" s="42"/>
      <c r="CY5895" s="19">
        <v>0</v>
      </c>
      <c r="CZ5895" s="19">
        <v>124.52644487000001</v>
      </c>
      <c r="DA5895" s="19">
        <f t="shared" si="146"/>
        <v>-124.52644487000001</v>
      </c>
    </row>
    <row r="5896" spans="27:105" x14ac:dyDescent="0.35">
      <c r="AA5896" s="33"/>
      <c r="AB5896" s="33"/>
      <c r="AC5896" s="33"/>
      <c r="AN5896" s="89"/>
      <c r="BL5896" s="42"/>
      <c r="BV5896" s="42"/>
      <c r="BW5896" s="42"/>
      <c r="CY5896" s="19">
        <v>0</v>
      </c>
      <c r="CZ5896" s="19">
        <v>3000</v>
      </c>
      <c r="DA5896" s="19">
        <f t="shared" si="146"/>
        <v>-3000</v>
      </c>
    </row>
    <row r="5897" spans="27:105" x14ac:dyDescent="0.35">
      <c r="AA5897" s="33"/>
      <c r="AB5897" s="33"/>
      <c r="AC5897" s="33"/>
      <c r="AN5897" s="89"/>
      <c r="BL5897" s="42"/>
      <c r="BV5897" s="42"/>
      <c r="BW5897" s="42"/>
      <c r="CY5897" s="19">
        <v>0</v>
      </c>
      <c r="CZ5897" s="19">
        <v>3000</v>
      </c>
      <c r="DA5897" s="19">
        <f t="shared" si="146"/>
        <v>-3000</v>
      </c>
    </row>
    <row r="5898" spans="27:105" x14ac:dyDescent="0.35">
      <c r="AA5898" s="33"/>
      <c r="AB5898" s="33"/>
      <c r="AC5898" s="33"/>
      <c r="AN5898" s="89"/>
      <c r="BL5898" s="42"/>
      <c r="BV5898" s="42"/>
      <c r="BW5898" s="42"/>
      <c r="CY5898" s="19">
        <v>0</v>
      </c>
      <c r="CZ5898" s="19">
        <v>648.83760638000001</v>
      </c>
      <c r="DA5898" s="19">
        <f t="shared" si="146"/>
        <v>-648.83760638000001</v>
      </c>
    </row>
    <row r="5899" spans="27:105" x14ac:dyDescent="0.35">
      <c r="AA5899" s="33"/>
      <c r="AB5899" s="33"/>
      <c r="AC5899" s="33"/>
      <c r="AN5899" s="89"/>
      <c r="BL5899" s="42"/>
      <c r="BV5899" s="42"/>
      <c r="BW5899" s="42"/>
      <c r="CY5899" s="19">
        <v>0</v>
      </c>
      <c r="CZ5899" s="19">
        <v>3000</v>
      </c>
      <c r="DA5899" s="19">
        <f t="shared" si="146"/>
        <v>-3000</v>
      </c>
    </row>
    <row r="5900" spans="27:105" x14ac:dyDescent="0.35">
      <c r="AA5900" s="33"/>
      <c r="AB5900" s="33"/>
      <c r="AC5900" s="33"/>
      <c r="AN5900" s="89"/>
      <c r="BL5900" s="42"/>
      <c r="BV5900" s="42"/>
      <c r="BW5900" s="42"/>
      <c r="CY5900" s="19">
        <v>0</v>
      </c>
      <c r="CZ5900" s="19">
        <v>661.41855744999998</v>
      </c>
      <c r="DA5900" s="19">
        <f t="shared" si="146"/>
        <v>-661.41855744999998</v>
      </c>
    </row>
    <row r="5901" spans="27:105" x14ac:dyDescent="0.35">
      <c r="AA5901" s="33"/>
      <c r="AB5901" s="33"/>
      <c r="AC5901" s="33"/>
      <c r="AN5901" s="89"/>
      <c r="BL5901" s="42"/>
      <c r="BV5901" s="42"/>
      <c r="BW5901" s="42"/>
      <c r="CY5901" s="19">
        <v>0</v>
      </c>
      <c r="CZ5901" s="19">
        <v>0</v>
      </c>
      <c r="DA5901" s="19">
        <f t="shared" si="146"/>
        <v>0</v>
      </c>
    </row>
    <row r="5902" spans="27:105" x14ac:dyDescent="0.35">
      <c r="AA5902" s="33"/>
      <c r="AB5902" s="33"/>
      <c r="AC5902" s="33"/>
      <c r="AN5902" s="89"/>
      <c r="BL5902" s="42"/>
      <c r="BV5902" s="42"/>
      <c r="BW5902" s="42"/>
      <c r="CY5902" s="19">
        <v>0</v>
      </c>
      <c r="CZ5902" s="19">
        <v>0</v>
      </c>
      <c r="DA5902" s="19">
        <f t="shared" si="146"/>
        <v>0</v>
      </c>
    </row>
    <row r="5903" spans="27:105" x14ac:dyDescent="0.35">
      <c r="AA5903" s="33"/>
      <c r="AB5903" s="33"/>
      <c r="AC5903" s="33"/>
      <c r="AN5903" s="89"/>
      <c r="BL5903" s="42"/>
      <c r="BV5903" s="42"/>
      <c r="BW5903" s="42"/>
      <c r="CY5903" s="19">
        <v>0</v>
      </c>
      <c r="CZ5903" s="19">
        <v>0</v>
      </c>
      <c r="DA5903" s="19">
        <f t="shared" si="146"/>
        <v>0</v>
      </c>
    </row>
    <row r="5904" spans="27:105" x14ac:dyDescent="0.35">
      <c r="AA5904" s="33"/>
      <c r="AB5904" s="33"/>
      <c r="AC5904" s="33"/>
      <c r="AN5904" s="89"/>
      <c r="BL5904" s="42"/>
      <c r="BV5904" s="42"/>
      <c r="BW5904" s="42"/>
      <c r="CY5904" s="19">
        <v>1481.24178596</v>
      </c>
      <c r="CZ5904" s="19">
        <v>0</v>
      </c>
      <c r="DA5904" s="19">
        <f t="shared" si="146"/>
        <v>1481.24178596</v>
      </c>
    </row>
    <row r="5905" spans="27:105" x14ac:dyDescent="0.35">
      <c r="AA5905" s="33"/>
      <c r="AB5905" s="33"/>
      <c r="AC5905" s="33"/>
      <c r="AN5905" s="89"/>
      <c r="BL5905" s="42"/>
      <c r="BV5905" s="42"/>
      <c r="BW5905" s="42"/>
      <c r="CY5905" s="19">
        <v>621.34067233999997</v>
      </c>
      <c r="CZ5905" s="19">
        <v>0</v>
      </c>
      <c r="DA5905" s="19">
        <f t="shared" si="146"/>
        <v>621.34067233999997</v>
      </c>
    </row>
    <row r="5906" spans="27:105" x14ac:dyDescent="0.35">
      <c r="AA5906" s="33"/>
      <c r="AB5906" s="33"/>
      <c r="AC5906" s="33"/>
      <c r="AN5906" s="89"/>
      <c r="BL5906" s="42"/>
      <c r="BV5906" s="42"/>
      <c r="BW5906" s="42"/>
      <c r="CY5906" s="19">
        <v>629.56024255</v>
      </c>
      <c r="CZ5906" s="19">
        <v>0</v>
      </c>
      <c r="DA5906" s="19">
        <f t="shared" si="146"/>
        <v>629.56024255</v>
      </c>
    </row>
    <row r="5907" spans="27:105" x14ac:dyDescent="0.35">
      <c r="AA5907" s="33"/>
      <c r="AB5907" s="33"/>
      <c r="AC5907" s="33"/>
      <c r="AN5907" s="89"/>
      <c r="BL5907" s="42"/>
      <c r="BV5907" s="42"/>
      <c r="BW5907" s="42"/>
      <c r="CY5907" s="19">
        <v>1165.3882425500001</v>
      </c>
      <c r="CZ5907" s="19">
        <v>0</v>
      </c>
      <c r="DA5907" s="19">
        <f t="shared" si="146"/>
        <v>1165.3882425500001</v>
      </c>
    </row>
    <row r="5908" spans="27:105" x14ac:dyDescent="0.35">
      <c r="AA5908" s="33"/>
      <c r="AB5908" s="33"/>
      <c r="AC5908" s="33"/>
      <c r="AN5908" s="89"/>
      <c r="BL5908" s="42"/>
      <c r="BV5908" s="42"/>
      <c r="BW5908" s="42"/>
      <c r="CY5908" s="19">
        <v>1012.8371021299999</v>
      </c>
      <c r="CZ5908" s="19">
        <v>0</v>
      </c>
      <c r="DA5908" s="19">
        <f t="shared" si="146"/>
        <v>1012.8371021299999</v>
      </c>
    </row>
    <row r="5909" spans="27:105" x14ac:dyDescent="0.35">
      <c r="AA5909" s="33"/>
      <c r="AB5909" s="33"/>
      <c r="AC5909" s="33"/>
      <c r="AN5909" s="89"/>
      <c r="BL5909" s="42"/>
      <c r="BV5909" s="42"/>
      <c r="BW5909" s="42"/>
      <c r="CY5909" s="19">
        <v>578.68452765999996</v>
      </c>
      <c r="CZ5909" s="19">
        <v>0</v>
      </c>
      <c r="DA5909" s="19">
        <f t="shared" si="146"/>
        <v>578.68452765999996</v>
      </c>
    </row>
    <row r="5910" spans="27:105" x14ac:dyDescent="0.35">
      <c r="AA5910" s="33"/>
      <c r="AB5910" s="33"/>
      <c r="AC5910" s="33"/>
      <c r="AN5910" s="89"/>
      <c r="BL5910" s="42"/>
      <c r="BV5910" s="42"/>
      <c r="BW5910" s="42"/>
      <c r="CY5910" s="19">
        <v>273.13401277000003</v>
      </c>
      <c r="CZ5910" s="19">
        <v>0</v>
      </c>
      <c r="DA5910" s="19">
        <f t="shared" si="146"/>
        <v>273.13401277000003</v>
      </c>
    </row>
    <row r="5911" spans="27:105" x14ac:dyDescent="0.35">
      <c r="AA5911" s="33"/>
      <c r="AB5911" s="33"/>
      <c r="AC5911" s="33"/>
      <c r="AN5911" s="89"/>
      <c r="BL5911" s="42"/>
      <c r="BV5911" s="42"/>
      <c r="BW5911" s="42"/>
      <c r="CY5911" s="19">
        <v>67.701719150000002</v>
      </c>
      <c r="CZ5911" s="19">
        <v>0</v>
      </c>
      <c r="DA5911" s="19">
        <f t="shared" si="146"/>
        <v>67.701719150000002</v>
      </c>
    </row>
    <row r="5912" spans="27:105" x14ac:dyDescent="0.35">
      <c r="AA5912" s="33"/>
      <c r="AB5912" s="33"/>
      <c r="AC5912" s="33"/>
      <c r="AN5912" s="89"/>
      <c r="BL5912" s="42"/>
      <c r="BV5912" s="42"/>
      <c r="BW5912" s="42"/>
      <c r="CY5912" s="19">
        <v>0</v>
      </c>
      <c r="CZ5912" s="19">
        <v>0</v>
      </c>
      <c r="DA5912" s="19">
        <f t="shared" si="146"/>
        <v>0</v>
      </c>
    </row>
    <row r="5913" spans="27:105" x14ac:dyDescent="0.35">
      <c r="AA5913" s="33"/>
      <c r="AB5913" s="33"/>
      <c r="AC5913" s="33"/>
      <c r="AN5913" s="89"/>
      <c r="BL5913" s="42"/>
      <c r="BV5913" s="42"/>
      <c r="BW5913" s="42"/>
      <c r="CY5913" s="19">
        <v>0</v>
      </c>
      <c r="CZ5913" s="19">
        <v>0</v>
      </c>
      <c r="DA5913" s="19">
        <f t="shared" si="146"/>
        <v>0</v>
      </c>
    </row>
    <row r="5914" spans="27:105" x14ac:dyDescent="0.35">
      <c r="AA5914" s="33"/>
      <c r="AB5914" s="33"/>
      <c r="AC5914" s="33"/>
      <c r="AN5914" s="89"/>
      <c r="BL5914" s="42"/>
      <c r="BV5914" s="42"/>
      <c r="BW5914" s="42"/>
      <c r="CY5914" s="19">
        <v>479.83990681</v>
      </c>
      <c r="CZ5914" s="19">
        <v>0</v>
      </c>
      <c r="DA5914" s="19">
        <f t="shared" si="146"/>
        <v>479.83990681</v>
      </c>
    </row>
    <row r="5915" spans="27:105" x14ac:dyDescent="0.35">
      <c r="AA5915" s="33"/>
      <c r="AB5915" s="33"/>
      <c r="AC5915" s="33"/>
      <c r="AN5915" s="89"/>
      <c r="BL5915" s="42"/>
      <c r="BV5915" s="42"/>
      <c r="BW5915" s="42"/>
      <c r="CY5915" s="19">
        <v>857.44277532000001</v>
      </c>
      <c r="CZ5915" s="19">
        <v>0</v>
      </c>
      <c r="DA5915" s="19">
        <f t="shared" si="146"/>
        <v>857.44277532000001</v>
      </c>
    </row>
    <row r="5916" spans="27:105" x14ac:dyDescent="0.35">
      <c r="AA5916" s="33"/>
      <c r="AB5916" s="33"/>
      <c r="AC5916" s="33"/>
      <c r="AN5916" s="89"/>
      <c r="BL5916" s="42"/>
      <c r="BV5916" s="42"/>
      <c r="BW5916" s="42"/>
      <c r="CY5916" s="19">
        <v>1452.19917872</v>
      </c>
      <c r="CZ5916" s="19">
        <v>0</v>
      </c>
      <c r="DA5916" s="19">
        <f t="shared" si="146"/>
        <v>1452.19917872</v>
      </c>
    </row>
    <row r="5917" spans="27:105" x14ac:dyDescent="0.35">
      <c r="AA5917" s="33"/>
      <c r="AB5917" s="33"/>
      <c r="AC5917" s="33"/>
      <c r="AN5917" s="89"/>
      <c r="BL5917" s="42"/>
      <c r="BV5917" s="42"/>
      <c r="BW5917" s="42"/>
      <c r="CY5917" s="19">
        <v>980.62983403999999</v>
      </c>
      <c r="CZ5917" s="19">
        <v>0</v>
      </c>
      <c r="DA5917" s="19">
        <f t="shared" si="146"/>
        <v>980.62983403999999</v>
      </c>
    </row>
    <row r="5918" spans="27:105" x14ac:dyDescent="0.35">
      <c r="AA5918" s="33"/>
      <c r="AB5918" s="33"/>
      <c r="AC5918" s="33"/>
      <c r="AN5918" s="89"/>
      <c r="BL5918" s="42"/>
      <c r="BV5918" s="42"/>
      <c r="BW5918" s="42"/>
      <c r="CY5918" s="19">
        <v>0</v>
      </c>
      <c r="CZ5918" s="19">
        <v>0</v>
      </c>
      <c r="DA5918" s="19">
        <f t="shared" si="146"/>
        <v>0</v>
      </c>
    </row>
    <row r="5919" spans="27:105" x14ac:dyDescent="0.35">
      <c r="AA5919" s="33"/>
      <c r="AB5919" s="33"/>
      <c r="AC5919" s="33"/>
      <c r="AN5919" s="89"/>
      <c r="BL5919" s="42"/>
      <c r="BV5919" s="42"/>
      <c r="BW5919" s="42"/>
      <c r="CY5919" s="19">
        <v>0</v>
      </c>
      <c r="CZ5919" s="19">
        <v>0</v>
      </c>
      <c r="DA5919" s="19">
        <f t="shared" si="146"/>
        <v>0</v>
      </c>
    </row>
    <row r="5920" spans="27:105" x14ac:dyDescent="0.35">
      <c r="AA5920" s="33"/>
      <c r="AB5920" s="33"/>
      <c r="AC5920" s="33"/>
      <c r="AN5920" s="89"/>
      <c r="BL5920" s="42"/>
      <c r="BV5920" s="42"/>
      <c r="BW5920" s="42"/>
      <c r="CY5920" s="19">
        <v>0</v>
      </c>
      <c r="CZ5920" s="19">
        <v>0</v>
      </c>
      <c r="DA5920" s="19">
        <f t="shared" si="146"/>
        <v>0</v>
      </c>
    </row>
    <row r="5921" spans="27:105" x14ac:dyDescent="0.35">
      <c r="AA5921" s="33"/>
      <c r="AB5921" s="33"/>
      <c r="AC5921" s="33"/>
      <c r="AN5921" s="89"/>
      <c r="BL5921" s="42"/>
      <c r="BV5921" s="42"/>
      <c r="BW5921" s="42"/>
      <c r="CY5921" s="19">
        <v>0</v>
      </c>
      <c r="CZ5921" s="19">
        <v>2192.9498978699999</v>
      </c>
      <c r="DA5921" s="19">
        <f t="shared" si="146"/>
        <v>-2192.9498978699999</v>
      </c>
    </row>
    <row r="5922" spans="27:105" x14ac:dyDescent="0.35">
      <c r="AA5922" s="33"/>
      <c r="AB5922" s="33"/>
      <c r="AC5922" s="33"/>
      <c r="AN5922" s="89"/>
      <c r="BL5922" s="42"/>
      <c r="BV5922" s="42"/>
      <c r="BW5922" s="42"/>
      <c r="CY5922" s="19">
        <v>0</v>
      </c>
      <c r="CZ5922" s="19">
        <v>2241.8327108200001</v>
      </c>
      <c r="DA5922" s="19">
        <f t="shared" si="146"/>
        <v>-2241.8327108200001</v>
      </c>
    </row>
    <row r="5923" spans="27:105" x14ac:dyDescent="0.35">
      <c r="AA5923" s="33"/>
      <c r="AB5923" s="33"/>
      <c r="AC5923" s="33"/>
      <c r="AN5923" s="89"/>
      <c r="BL5923" s="42"/>
      <c r="BV5923" s="42"/>
      <c r="BW5923" s="42"/>
      <c r="CY5923" s="19">
        <v>0</v>
      </c>
      <c r="CZ5923" s="19">
        <v>3000</v>
      </c>
      <c r="DA5923" s="19">
        <f t="shared" si="146"/>
        <v>-3000</v>
      </c>
    </row>
    <row r="5924" spans="27:105" x14ac:dyDescent="0.35">
      <c r="AA5924" s="33"/>
      <c r="AB5924" s="33"/>
      <c r="AC5924" s="33"/>
      <c r="AN5924" s="89"/>
      <c r="BL5924" s="42"/>
      <c r="BV5924" s="42"/>
      <c r="BW5924" s="42"/>
      <c r="CY5924" s="19">
        <v>0</v>
      </c>
      <c r="CZ5924" s="19">
        <v>3000</v>
      </c>
      <c r="DA5924" s="19">
        <f t="shared" si="146"/>
        <v>-3000</v>
      </c>
    </row>
    <row r="5925" spans="27:105" x14ac:dyDescent="0.35">
      <c r="AA5925" s="33"/>
      <c r="AB5925" s="33"/>
      <c r="AC5925" s="33"/>
      <c r="AN5925" s="89"/>
      <c r="BL5925" s="42"/>
      <c r="BV5925" s="42"/>
      <c r="BW5925" s="42"/>
      <c r="CY5925" s="19">
        <v>0</v>
      </c>
      <c r="CZ5925" s="19">
        <v>0</v>
      </c>
      <c r="DA5925" s="19">
        <f t="shared" si="146"/>
        <v>0</v>
      </c>
    </row>
    <row r="5926" spans="27:105" x14ac:dyDescent="0.35">
      <c r="AA5926" s="33"/>
      <c r="AB5926" s="33"/>
      <c r="AC5926" s="33"/>
      <c r="AN5926" s="89"/>
      <c r="BL5926" s="42"/>
      <c r="BV5926" s="42"/>
      <c r="BW5926" s="42"/>
      <c r="CY5926" s="19">
        <v>0</v>
      </c>
      <c r="CZ5926" s="19">
        <v>0</v>
      </c>
      <c r="DA5926" s="19">
        <f t="shared" si="146"/>
        <v>0</v>
      </c>
    </row>
    <row r="5927" spans="27:105" x14ac:dyDescent="0.35">
      <c r="AA5927" s="33"/>
      <c r="AB5927" s="33"/>
      <c r="AC5927" s="33"/>
      <c r="AN5927" s="89"/>
      <c r="BL5927" s="42"/>
      <c r="BV5927" s="42"/>
      <c r="BW5927" s="42"/>
      <c r="CY5927" s="19">
        <v>0</v>
      </c>
      <c r="CZ5927" s="19">
        <v>0</v>
      </c>
      <c r="DA5927" s="19">
        <f t="shared" si="146"/>
        <v>0</v>
      </c>
    </row>
    <row r="5928" spans="27:105" x14ac:dyDescent="0.35">
      <c r="AA5928" s="33"/>
      <c r="AB5928" s="33"/>
      <c r="AC5928" s="33"/>
      <c r="AN5928" s="89"/>
      <c r="BL5928" s="42"/>
      <c r="BV5928" s="42"/>
      <c r="BW5928" s="42"/>
      <c r="CY5928" s="19">
        <v>0</v>
      </c>
      <c r="CZ5928" s="19">
        <v>0</v>
      </c>
      <c r="DA5928" s="19">
        <f t="shared" si="146"/>
        <v>0</v>
      </c>
    </row>
    <row r="5929" spans="27:105" x14ac:dyDescent="0.35">
      <c r="AA5929" s="33"/>
      <c r="AB5929" s="33"/>
      <c r="AC5929" s="33"/>
      <c r="AN5929" s="89"/>
      <c r="BL5929" s="42"/>
      <c r="BV5929" s="42"/>
      <c r="BW5929" s="42"/>
      <c r="CY5929" s="19">
        <v>1617.45477319</v>
      </c>
      <c r="CZ5929" s="19">
        <v>0</v>
      </c>
      <c r="DA5929" s="19">
        <f t="shared" si="146"/>
        <v>1617.45477319</v>
      </c>
    </row>
    <row r="5930" spans="27:105" x14ac:dyDescent="0.35">
      <c r="AA5930" s="33"/>
      <c r="AB5930" s="33"/>
      <c r="AC5930" s="33"/>
      <c r="AN5930" s="89"/>
      <c r="BL5930" s="42"/>
      <c r="BV5930" s="42"/>
      <c r="BW5930" s="42"/>
      <c r="CY5930" s="19">
        <v>0</v>
      </c>
      <c r="CZ5930" s="19">
        <v>0</v>
      </c>
      <c r="DA5930" s="19">
        <f t="shared" si="146"/>
        <v>0</v>
      </c>
    </row>
    <row r="5931" spans="27:105" x14ac:dyDescent="0.35">
      <c r="AA5931" s="33"/>
      <c r="AB5931" s="33"/>
      <c r="AC5931" s="33"/>
      <c r="AN5931" s="89"/>
      <c r="BL5931" s="42"/>
      <c r="BV5931" s="42"/>
      <c r="BW5931" s="42"/>
      <c r="CY5931" s="19">
        <v>509.40884254999997</v>
      </c>
      <c r="CZ5931" s="19">
        <v>0</v>
      </c>
      <c r="DA5931" s="19">
        <f t="shared" si="146"/>
        <v>509.40884254999997</v>
      </c>
    </row>
    <row r="5932" spans="27:105" x14ac:dyDescent="0.35">
      <c r="AA5932" s="33"/>
      <c r="AB5932" s="33"/>
      <c r="AC5932" s="33"/>
      <c r="AN5932" s="89"/>
      <c r="BL5932" s="42"/>
      <c r="BV5932" s="42"/>
      <c r="BW5932" s="42"/>
      <c r="CY5932" s="19">
        <v>695.30690213000003</v>
      </c>
      <c r="CZ5932" s="19">
        <v>0</v>
      </c>
      <c r="DA5932" s="19">
        <f t="shared" si="146"/>
        <v>695.30690213000003</v>
      </c>
    </row>
    <row r="5933" spans="27:105" x14ac:dyDescent="0.35">
      <c r="AA5933" s="33"/>
      <c r="AB5933" s="33"/>
      <c r="AC5933" s="33"/>
      <c r="AN5933" s="89"/>
      <c r="BL5933" s="42"/>
      <c r="BV5933" s="42"/>
      <c r="BW5933" s="42"/>
      <c r="CY5933" s="19">
        <v>394.79392766000001</v>
      </c>
      <c r="CZ5933" s="19">
        <v>0</v>
      </c>
      <c r="DA5933" s="19">
        <f t="shared" si="146"/>
        <v>394.79392766000001</v>
      </c>
    </row>
    <row r="5934" spans="27:105" x14ac:dyDescent="0.35">
      <c r="AA5934" s="33"/>
      <c r="AB5934" s="33"/>
      <c r="AC5934" s="33"/>
      <c r="AN5934" s="89"/>
      <c r="BL5934" s="42"/>
      <c r="BV5934" s="42"/>
      <c r="BW5934" s="42"/>
      <c r="CY5934" s="19">
        <v>262.16681276999998</v>
      </c>
      <c r="CZ5934" s="19">
        <v>0</v>
      </c>
      <c r="DA5934" s="19">
        <f t="shared" si="146"/>
        <v>262.16681276999998</v>
      </c>
    </row>
    <row r="5935" spans="27:105" x14ac:dyDescent="0.35">
      <c r="AA5935" s="33"/>
      <c r="AB5935" s="33"/>
      <c r="AC5935" s="33"/>
      <c r="AN5935" s="89"/>
      <c r="BL5935" s="42"/>
      <c r="BV5935" s="42"/>
      <c r="BW5935" s="42"/>
      <c r="CY5935" s="19">
        <v>3000</v>
      </c>
      <c r="CZ5935" s="19">
        <v>0</v>
      </c>
      <c r="DA5935" s="19">
        <f t="shared" si="146"/>
        <v>3000</v>
      </c>
    </row>
    <row r="5936" spans="27:105" x14ac:dyDescent="0.35">
      <c r="AA5936" s="33"/>
      <c r="AB5936" s="33"/>
      <c r="AC5936" s="33"/>
      <c r="AN5936" s="89"/>
      <c r="BL5936" s="42"/>
      <c r="BV5936" s="42"/>
      <c r="BW5936" s="42"/>
      <c r="CY5936" s="19">
        <v>0</v>
      </c>
      <c r="CZ5936" s="19">
        <v>0</v>
      </c>
      <c r="DA5936" s="19">
        <f t="shared" si="146"/>
        <v>0</v>
      </c>
    </row>
    <row r="5937" spans="27:105" x14ac:dyDescent="0.35">
      <c r="AA5937" s="33"/>
      <c r="AB5937" s="33"/>
      <c r="AC5937" s="33"/>
      <c r="AN5937" s="89"/>
      <c r="BL5937" s="42"/>
      <c r="BV5937" s="42"/>
      <c r="BW5937" s="42"/>
      <c r="CY5937" s="19">
        <v>11.58582979</v>
      </c>
      <c r="CZ5937" s="19">
        <v>0</v>
      </c>
      <c r="DA5937" s="19">
        <f t="shared" si="146"/>
        <v>11.58582979</v>
      </c>
    </row>
    <row r="5938" spans="27:105" x14ac:dyDescent="0.35">
      <c r="AA5938" s="33"/>
      <c r="AB5938" s="33"/>
      <c r="AC5938" s="33"/>
      <c r="AN5938" s="89"/>
      <c r="BL5938" s="42"/>
      <c r="BV5938" s="42"/>
      <c r="BW5938" s="42"/>
      <c r="CY5938" s="19">
        <v>376.49010680999999</v>
      </c>
      <c r="CZ5938" s="19">
        <v>0</v>
      </c>
      <c r="DA5938" s="19">
        <f t="shared" si="146"/>
        <v>376.49010680999999</v>
      </c>
    </row>
    <row r="5939" spans="27:105" x14ac:dyDescent="0.35">
      <c r="AA5939" s="33"/>
      <c r="AB5939" s="33"/>
      <c r="AC5939" s="33"/>
      <c r="AN5939" s="89"/>
      <c r="BL5939" s="42"/>
      <c r="BV5939" s="42"/>
      <c r="BW5939" s="42"/>
      <c r="CY5939" s="19">
        <v>723.12437532000001</v>
      </c>
      <c r="CZ5939" s="19">
        <v>0</v>
      </c>
      <c r="DA5939" s="19">
        <f t="shared" si="146"/>
        <v>723.12437532000001</v>
      </c>
    </row>
    <row r="5940" spans="27:105" x14ac:dyDescent="0.35">
      <c r="AA5940" s="33"/>
      <c r="AB5940" s="33"/>
      <c r="AC5940" s="33"/>
      <c r="AN5940" s="89"/>
      <c r="BL5940" s="42"/>
      <c r="BV5940" s="42"/>
      <c r="BW5940" s="42"/>
      <c r="CY5940" s="19">
        <v>1140.20737872</v>
      </c>
      <c r="CZ5940" s="19">
        <v>0</v>
      </c>
      <c r="DA5940" s="19">
        <f t="shared" si="146"/>
        <v>1140.20737872</v>
      </c>
    </row>
    <row r="5941" spans="27:105" x14ac:dyDescent="0.35">
      <c r="AA5941" s="33"/>
      <c r="AB5941" s="33"/>
      <c r="AC5941" s="33"/>
      <c r="AN5941" s="89"/>
      <c r="BL5941" s="42"/>
      <c r="BV5941" s="42"/>
      <c r="BW5941" s="42"/>
      <c r="CY5941" s="19">
        <v>869.46105106000005</v>
      </c>
      <c r="CZ5941" s="19">
        <v>0</v>
      </c>
      <c r="DA5941" s="19">
        <f t="shared" si="146"/>
        <v>869.46105106000005</v>
      </c>
    </row>
    <row r="5942" spans="27:105" x14ac:dyDescent="0.35">
      <c r="AA5942" s="33"/>
      <c r="AB5942" s="33"/>
      <c r="AC5942" s="33"/>
      <c r="AN5942" s="89"/>
      <c r="BL5942" s="42"/>
      <c r="BV5942" s="42"/>
      <c r="BW5942" s="42"/>
      <c r="CY5942" s="19">
        <v>0</v>
      </c>
      <c r="CZ5942" s="19">
        <v>0</v>
      </c>
      <c r="DA5942" s="19">
        <f t="shared" si="146"/>
        <v>0</v>
      </c>
    </row>
    <row r="5943" spans="27:105" x14ac:dyDescent="0.35">
      <c r="AA5943" s="33"/>
      <c r="AB5943" s="33"/>
      <c r="AC5943" s="33"/>
      <c r="AN5943" s="89"/>
      <c r="BL5943" s="42"/>
      <c r="BV5943" s="42"/>
      <c r="BW5943" s="42"/>
      <c r="CY5943" s="19">
        <v>0</v>
      </c>
      <c r="CZ5943" s="19">
        <v>0</v>
      </c>
      <c r="DA5943" s="19">
        <f t="shared" si="146"/>
        <v>0</v>
      </c>
    </row>
    <row r="5944" spans="27:105" x14ac:dyDescent="0.35">
      <c r="AA5944" s="33"/>
      <c r="AB5944" s="33"/>
      <c r="AC5944" s="33"/>
      <c r="AN5944" s="89"/>
      <c r="BL5944" s="42"/>
      <c r="BV5944" s="42"/>
      <c r="BW5944" s="42"/>
      <c r="CY5944" s="19">
        <v>0</v>
      </c>
      <c r="CZ5944" s="19">
        <v>0</v>
      </c>
      <c r="DA5944" s="19">
        <f t="shared" si="146"/>
        <v>0</v>
      </c>
    </row>
    <row r="5945" spans="27:105" x14ac:dyDescent="0.35">
      <c r="AA5945" s="33"/>
      <c r="AB5945" s="33"/>
      <c r="AC5945" s="33"/>
      <c r="AN5945" s="89"/>
      <c r="BL5945" s="42"/>
      <c r="BV5945" s="42"/>
      <c r="BW5945" s="42"/>
      <c r="CY5945" s="19">
        <v>0</v>
      </c>
      <c r="CZ5945" s="19">
        <v>2260.1405023100001</v>
      </c>
      <c r="DA5945" s="19">
        <f t="shared" si="146"/>
        <v>-2260.1405023100001</v>
      </c>
    </row>
    <row r="5946" spans="27:105" x14ac:dyDescent="0.35">
      <c r="AA5946" s="33"/>
      <c r="AB5946" s="33"/>
      <c r="AC5946" s="33"/>
      <c r="AN5946" s="89"/>
      <c r="BL5946" s="42"/>
      <c r="BV5946" s="42"/>
      <c r="BW5946" s="42"/>
      <c r="CY5946" s="19">
        <v>0</v>
      </c>
      <c r="CZ5946" s="19">
        <v>2174.6421063799999</v>
      </c>
      <c r="DA5946" s="19">
        <f t="shared" si="146"/>
        <v>-2174.6421063799999</v>
      </c>
    </row>
    <row r="5947" spans="27:105" x14ac:dyDescent="0.35">
      <c r="AA5947" s="33"/>
      <c r="AB5947" s="33"/>
      <c r="AC5947" s="33"/>
      <c r="AN5947" s="89"/>
      <c r="BL5947" s="42"/>
      <c r="BV5947" s="42"/>
      <c r="BW5947" s="42"/>
      <c r="CY5947" s="19">
        <v>0</v>
      </c>
      <c r="CZ5947" s="19">
        <v>3000</v>
      </c>
      <c r="DA5947" s="19">
        <f t="shared" si="146"/>
        <v>-3000</v>
      </c>
    </row>
    <row r="5948" spans="27:105" x14ac:dyDescent="0.35">
      <c r="AA5948" s="33"/>
      <c r="AB5948" s="33"/>
      <c r="AC5948" s="33"/>
      <c r="AN5948" s="89"/>
      <c r="BL5948" s="42"/>
      <c r="BV5948" s="42"/>
      <c r="BW5948" s="42"/>
      <c r="CY5948" s="19">
        <v>0</v>
      </c>
      <c r="CZ5948" s="19">
        <v>3000</v>
      </c>
      <c r="DA5948" s="19">
        <f t="shared" si="146"/>
        <v>-3000</v>
      </c>
    </row>
    <row r="5949" spans="27:105" x14ac:dyDescent="0.35">
      <c r="AA5949" s="33"/>
      <c r="AB5949" s="33"/>
      <c r="AC5949" s="33"/>
      <c r="AN5949" s="89"/>
      <c r="BL5949" s="42"/>
      <c r="BV5949" s="42"/>
      <c r="BW5949" s="42"/>
      <c r="CY5949" s="19">
        <v>0</v>
      </c>
      <c r="CZ5949" s="19">
        <v>0</v>
      </c>
      <c r="DA5949" s="19">
        <f t="shared" si="146"/>
        <v>0</v>
      </c>
    </row>
    <row r="5950" spans="27:105" x14ac:dyDescent="0.35">
      <c r="AA5950" s="33"/>
      <c r="AB5950" s="33"/>
      <c r="AC5950" s="33"/>
      <c r="AN5950" s="89"/>
      <c r="BL5950" s="42"/>
      <c r="BV5950" s="42"/>
      <c r="BW5950" s="42"/>
      <c r="CY5950" s="19">
        <v>0</v>
      </c>
      <c r="CZ5950" s="19">
        <v>0</v>
      </c>
      <c r="DA5950" s="19">
        <f t="shared" si="146"/>
        <v>0</v>
      </c>
    </row>
    <row r="5951" spans="27:105" x14ac:dyDescent="0.35">
      <c r="AA5951" s="33"/>
      <c r="AB5951" s="33"/>
      <c r="AC5951" s="33"/>
      <c r="AN5951" s="89"/>
      <c r="BL5951" s="42"/>
      <c r="BV5951" s="42"/>
      <c r="BW5951" s="42"/>
      <c r="CY5951" s="19">
        <v>0</v>
      </c>
      <c r="CZ5951" s="19">
        <v>0</v>
      </c>
      <c r="DA5951" s="19">
        <f t="shared" si="146"/>
        <v>0</v>
      </c>
    </row>
    <row r="5952" spans="27:105" x14ac:dyDescent="0.35">
      <c r="AA5952" s="33"/>
      <c r="AB5952" s="33"/>
      <c r="AC5952" s="33"/>
      <c r="AN5952" s="89"/>
      <c r="BL5952" s="42"/>
      <c r="BV5952" s="42"/>
      <c r="BW5952" s="42"/>
      <c r="CY5952" s="19">
        <v>0</v>
      </c>
      <c r="CZ5952" s="19">
        <v>0</v>
      </c>
      <c r="DA5952" s="19">
        <f t="shared" si="146"/>
        <v>0</v>
      </c>
    </row>
    <row r="5953" spans="27:105" x14ac:dyDescent="0.35">
      <c r="AA5953" s="33"/>
      <c r="AB5953" s="33"/>
      <c r="AC5953" s="33"/>
      <c r="AN5953" s="89"/>
      <c r="BL5953" s="42"/>
      <c r="BV5953" s="42"/>
      <c r="BW5953" s="42"/>
      <c r="CY5953" s="19">
        <v>420.49747234</v>
      </c>
      <c r="CZ5953" s="19">
        <v>0</v>
      </c>
      <c r="DA5953" s="19">
        <f t="shared" si="146"/>
        <v>420.49747234</v>
      </c>
    </row>
    <row r="5954" spans="27:105" x14ac:dyDescent="0.35">
      <c r="AA5954" s="33"/>
      <c r="AB5954" s="33"/>
      <c r="AC5954" s="33"/>
      <c r="AN5954" s="89"/>
      <c r="BL5954" s="42"/>
      <c r="BV5954" s="42"/>
      <c r="BW5954" s="42"/>
      <c r="CY5954" s="19">
        <v>994.12524255000005</v>
      </c>
      <c r="CZ5954" s="19">
        <v>0</v>
      </c>
      <c r="DA5954" s="19">
        <f t="shared" si="146"/>
        <v>994.12524255000005</v>
      </c>
    </row>
    <row r="5955" spans="27:105" x14ac:dyDescent="0.35">
      <c r="AA5955" s="33"/>
      <c r="AB5955" s="33"/>
      <c r="AC5955" s="33"/>
      <c r="AN5955" s="89"/>
      <c r="BL5955" s="42"/>
      <c r="BV5955" s="42"/>
      <c r="BW5955" s="42"/>
      <c r="CY5955" s="19">
        <v>0</v>
      </c>
      <c r="CZ5955" s="19">
        <v>0</v>
      </c>
      <c r="DA5955" s="19">
        <f t="shared" si="146"/>
        <v>0</v>
      </c>
    </row>
    <row r="5956" spans="27:105" x14ac:dyDescent="0.35">
      <c r="AA5956" s="33"/>
      <c r="AB5956" s="33"/>
      <c r="AC5956" s="33"/>
      <c r="AN5956" s="89"/>
      <c r="BL5956" s="42"/>
      <c r="BV5956" s="42"/>
      <c r="BW5956" s="42"/>
      <c r="CY5956" s="19">
        <v>0</v>
      </c>
      <c r="CZ5956" s="19">
        <v>0</v>
      </c>
      <c r="DA5956" s="19">
        <f t="shared" si="146"/>
        <v>0</v>
      </c>
    </row>
    <row r="5957" spans="27:105" x14ac:dyDescent="0.35">
      <c r="AA5957" s="33"/>
      <c r="AB5957" s="33"/>
      <c r="AC5957" s="33"/>
      <c r="AN5957" s="89"/>
      <c r="BL5957" s="42"/>
      <c r="BV5957" s="42"/>
      <c r="BW5957" s="42"/>
      <c r="CY5957" s="19">
        <v>0</v>
      </c>
      <c r="CZ5957" s="19">
        <v>0</v>
      </c>
      <c r="DA5957" s="19">
        <f t="shared" si="146"/>
        <v>0</v>
      </c>
    </row>
    <row r="5958" spans="27:105" x14ac:dyDescent="0.35">
      <c r="AA5958" s="33"/>
      <c r="AB5958" s="33"/>
      <c r="AC5958" s="33"/>
      <c r="AN5958" s="89"/>
      <c r="BL5958" s="42"/>
      <c r="BV5958" s="42"/>
      <c r="BW5958" s="42"/>
      <c r="CY5958" s="19">
        <v>383.69763452000001</v>
      </c>
      <c r="CZ5958" s="19">
        <v>0</v>
      </c>
      <c r="DA5958" s="19">
        <f t="shared" ref="DA5958:DA6021" si="147">CY5958-CZ5958</f>
        <v>383.69763452000001</v>
      </c>
    </row>
    <row r="5959" spans="27:105" x14ac:dyDescent="0.35">
      <c r="AA5959" s="33"/>
      <c r="AB5959" s="33"/>
      <c r="AC5959" s="33"/>
      <c r="AN5959" s="89"/>
      <c r="BL5959" s="42"/>
      <c r="BV5959" s="42"/>
      <c r="BW5959" s="42"/>
      <c r="CY5959" s="19">
        <v>1161.22571915</v>
      </c>
      <c r="CZ5959" s="19">
        <v>0</v>
      </c>
      <c r="DA5959" s="19">
        <f t="shared" si="147"/>
        <v>1161.22571915</v>
      </c>
    </row>
    <row r="5960" spans="27:105" x14ac:dyDescent="0.35">
      <c r="AA5960" s="33"/>
      <c r="AB5960" s="33"/>
      <c r="AC5960" s="33"/>
      <c r="AN5960" s="89"/>
      <c r="BL5960" s="42"/>
      <c r="BV5960" s="42"/>
      <c r="BW5960" s="42"/>
      <c r="CY5960" s="19">
        <v>0</v>
      </c>
      <c r="CZ5960" s="19">
        <v>0</v>
      </c>
      <c r="DA5960" s="19">
        <f t="shared" si="147"/>
        <v>0</v>
      </c>
    </row>
    <row r="5961" spans="27:105" x14ac:dyDescent="0.35">
      <c r="AA5961" s="33"/>
      <c r="AB5961" s="33"/>
      <c r="AC5961" s="33"/>
      <c r="AN5961" s="89"/>
      <c r="BL5961" s="42"/>
      <c r="BV5961" s="42"/>
      <c r="BW5961" s="42"/>
      <c r="CY5961" s="19">
        <v>1266.2480297899999</v>
      </c>
      <c r="CZ5961" s="19">
        <v>0</v>
      </c>
      <c r="DA5961" s="19">
        <f t="shared" si="147"/>
        <v>1266.2480297899999</v>
      </c>
    </row>
    <row r="5962" spans="27:105" x14ac:dyDescent="0.35">
      <c r="AA5962" s="33"/>
      <c r="AB5962" s="33"/>
      <c r="AC5962" s="33"/>
      <c r="AN5962" s="89"/>
      <c r="BL5962" s="42"/>
      <c r="BV5962" s="42"/>
      <c r="BW5962" s="42"/>
      <c r="CY5962" s="19">
        <v>1567.6747068100001</v>
      </c>
      <c r="CZ5962" s="19">
        <v>0</v>
      </c>
      <c r="DA5962" s="19">
        <f t="shared" si="147"/>
        <v>1567.6747068100001</v>
      </c>
    </row>
    <row r="5963" spans="27:105" x14ac:dyDescent="0.35">
      <c r="AA5963" s="33"/>
      <c r="AB5963" s="33"/>
      <c r="AC5963" s="33"/>
      <c r="AN5963" s="89"/>
      <c r="BL5963" s="42"/>
      <c r="BV5963" s="42"/>
      <c r="BW5963" s="42"/>
      <c r="CY5963" s="19">
        <v>1926.5293753200001</v>
      </c>
      <c r="CZ5963" s="19">
        <v>0</v>
      </c>
      <c r="DA5963" s="19">
        <f t="shared" si="147"/>
        <v>1926.5293753200001</v>
      </c>
    </row>
    <row r="5964" spans="27:105" x14ac:dyDescent="0.35">
      <c r="AA5964" s="33"/>
      <c r="AB5964" s="33"/>
      <c r="AC5964" s="33"/>
      <c r="AN5964" s="89"/>
      <c r="BL5964" s="42"/>
      <c r="BV5964" s="42"/>
      <c r="BW5964" s="42"/>
      <c r="CY5964" s="19">
        <v>1880.00181952</v>
      </c>
      <c r="CZ5964" s="19">
        <v>0</v>
      </c>
      <c r="DA5964" s="19">
        <f t="shared" si="147"/>
        <v>1880.00181952</v>
      </c>
    </row>
    <row r="5965" spans="27:105" x14ac:dyDescent="0.35">
      <c r="AA5965" s="33"/>
      <c r="AB5965" s="33"/>
      <c r="AC5965" s="33"/>
      <c r="AN5965" s="89"/>
      <c r="BL5965" s="42"/>
      <c r="BV5965" s="42"/>
      <c r="BW5965" s="42"/>
      <c r="CY5965" s="19">
        <v>0</v>
      </c>
      <c r="CZ5965" s="19">
        <v>0</v>
      </c>
      <c r="DA5965" s="19">
        <f t="shared" si="147"/>
        <v>0</v>
      </c>
    </row>
    <row r="5966" spans="27:105" x14ac:dyDescent="0.35">
      <c r="AA5966" s="33"/>
      <c r="AB5966" s="33"/>
      <c r="AC5966" s="33"/>
      <c r="AN5966" s="89"/>
      <c r="BL5966" s="42"/>
      <c r="BV5966" s="42"/>
      <c r="BW5966" s="42"/>
      <c r="CY5966" s="19">
        <v>0</v>
      </c>
      <c r="CZ5966" s="19">
        <v>0</v>
      </c>
      <c r="DA5966" s="19">
        <f t="shared" si="147"/>
        <v>0</v>
      </c>
    </row>
    <row r="5967" spans="27:105" x14ac:dyDescent="0.35">
      <c r="AA5967" s="33"/>
      <c r="AB5967" s="33"/>
      <c r="AC5967" s="33"/>
      <c r="AN5967" s="89"/>
      <c r="BL5967" s="42"/>
      <c r="BV5967" s="42"/>
      <c r="BW5967" s="42"/>
      <c r="CY5967" s="19">
        <v>0</v>
      </c>
      <c r="CZ5967" s="19">
        <v>998.02209787000004</v>
      </c>
      <c r="DA5967" s="19">
        <f t="shared" si="147"/>
        <v>-998.02209787000004</v>
      </c>
    </row>
    <row r="5968" spans="27:105" x14ac:dyDescent="0.35">
      <c r="AA5968" s="33"/>
      <c r="AB5968" s="33"/>
      <c r="AC5968" s="33"/>
      <c r="AN5968" s="89"/>
      <c r="BL5968" s="42"/>
      <c r="BV5968" s="42"/>
      <c r="BW5968" s="42"/>
      <c r="CY5968" s="19">
        <v>0</v>
      </c>
      <c r="CZ5968" s="19">
        <v>49.610178910000002</v>
      </c>
      <c r="DA5968" s="19">
        <f t="shared" si="147"/>
        <v>-49.610178910000002</v>
      </c>
    </row>
    <row r="5969" spans="27:105" x14ac:dyDescent="0.35">
      <c r="AA5969" s="33"/>
      <c r="AB5969" s="33"/>
      <c r="AC5969" s="33"/>
      <c r="AN5969" s="89"/>
      <c r="BL5969" s="42"/>
      <c r="BV5969" s="42"/>
      <c r="BW5969" s="42"/>
      <c r="CY5969" s="19">
        <v>0</v>
      </c>
      <c r="CZ5969" s="19">
        <v>0</v>
      </c>
      <c r="DA5969" s="19">
        <f t="shared" si="147"/>
        <v>0</v>
      </c>
    </row>
    <row r="5970" spans="27:105" x14ac:dyDescent="0.35">
      <c r="AA5970" s="33"/>
      <c r="AB5970" s="33"/>
      <c r="AC5970" s="33"/>
      <c r="AN5970" s="89"/>
      <c r="BL5970" s="42"/>
      <c r="BV5970" s="42"/>
      <c r="BW5970" s="42"/>
      <c r="CY5970" s="19">
        <v>0</v>
      </c>
      <c r="CZ5970" s="19">
        <v>2302.3666127699998</v>
      </c>
      <c r="DA5970" s="19">
        <f t="shared" si="147"/>
        <v>-2302.3666127699998</v>
      </c>
    </row>
    <row r="5971" spans="27:105" x14ac:dyDescent="0.35">
      <c r="AA5971" s="33"/>
      <c r="AB5971" s="33"/>
      <c r="AC5971" s="33"/>
      <c r="AN5971" s="89"/>
      <c r="BL5971" s="42"/>
      <c r="BV5971" s="42"/>
      <c r="BW5971" s="42"/>
      <c r="CY5971" s="19">
        <v>0</v>
      </c>
      <c r="CZ5971" s="19">
        <v>3000</v>
      </c>
      <c r="DA5971" s="19">
        <f t="shared" si="147"/>
        <v>-3000</v>
      </c>
    </row>
    <row r="5972" spans="27:105" x14ac:dyDescent="0.35">
      <c r="AA5972" s="33"/>
      <c r="AB5972" s="33"/>
      <c r="AC5972" s="33"/>
      <c r="AN5972" s="89"/>
      <c r="BL5972" s="42"/>
      <c r="BV5972" s="42"/>
      <c r="BW5972" s="42"/>
      <c r="CY5972" s="19">
        <v>0</v>
      </c>
      <c r="CZ5972" s="19">
        <v>3000</v>
      </c>
      <c r="DA5972" s="19">
        <f t="shared" si="147"/>
        <v>-3000</v>
      </c>
    </row>
    <row r="5973" spans="27:105" x14ac:dyDescent="0.35">
      <c r="AA5973" s="33"/>
      <c r="AB5973" s="33"/>
      <c r="AC5973" s="33"/>
      <c r="AN5973" s="89"/>
      <c r="BL5973" s="42"/>
      <c r="BV5973" s="42"/>
      <c r="BW5973" s="42"/>
      <c r="CY5973" s="19">
        <v>0</v>
      </c>
      <c r="CZ5973" s="19">
        <v>0</v>
      </c>
      <c r="DA5973" s="19">
        <f t="shared" si="147"/>
        <v>0</v>
      </c>
    </row>
    <row r="5974" spans="27:105" x14ac:dyDescent="0.35">
      <c r="AA5974" s="33"/>
      <c r="AB5974" s="33"/>
      <c r="AC5974" s="33"/>
      <c r="AN5974" s="89"/>
      <c r="BL5974" s="42"/>
      <c r="BV5974" s="42"/>
      <c r="BW5974" s="42"/>
      <c r="CY5974" s="19">
        <v>0</v>
      </c>
      <c r="CZ5974" s="19">
        <v>1084.78371915</v>
      </c>
      <c r="DA5974" s="19">
        <f t="shared" si="147"/>
        <v>-1084.78371915</v>
      </c>
    </row>
    <row r="5975" spans="27:105" x14ac:dyDescent="0.35">
      <c r="AA5975" s="33"/>
      <c r="AB5975" s="33"/>
      <c r="AC5975" s="33"/>
      <c r="AN5975" s="89"/>
      <c r="BL5975" s="42"/>
      <c r="BV5975" s="42"/>
      <c r="BW5975" s="42"/>
      <c r="CY5975" s="19">
        <v>0</v>
      </c>
      <c r="CZ5975" s="19">
        <v>0</v>
      </c>
      <c r="DA5975" s="19">
        <f t="shared" si="147"/>
        <v>0</v>
      </c>
    </row>
    <row r="5976" spans="27:105" x14ac:dyDescent="0.35">
      <c r="AA5976" s="33"/>
      <c r="AB5976" s="33"/>
      <c r="AC5976" s="33"/>
      <c r="AN5976" s="89"/>
      <c r="BL5976" s="42"/>
      <c r="BV5976" s="42"/>
      <c r="BW5976" s="42"/>
      <c r="CY5976" s="19">
        <v>2220.0153719999998</v>
      </c>
      <c r="CZ5976" s="19">
        <v>0</v>
      </c>
      <c r="DA5976" s="19">
        <f t="shared" si="147"/>
        <v>2220.0153719999998</v>
      </c>
    </row>
    <row r="5977" spans="27:105" x14ac:dyDescent="0.35">
      <c r="AA5977" s="33"/>
      <c r="AB5977" s="33"/>
      <c r="AC5977" s="33"/>
      <c r="AN5977" s="89"/>
      <c r="BL5977" s="42"/>
      <c r="BV5977" s="42"/>
      <c r="BW5977" s="42"/>
      <c r="CY5977" s="19">
        <v>525.10367234</v>
      </c>
      <c r="CZ5977" s="19">
        <v>0</v>
      </c>
      <c r="DA5977" s="19">
        <f t="shared" si="147"/>
        <v>525.10367234</v>
      </c>
    </row>
    <row r="5978" spans="27:105" x14ac:dyDescent="0.35">
      <c r="AA5978" s="33"/>
      <c r="AB5978" s="33"/>
      <c r="AC5978" s="33"/>
      <c r="AN5978" s="89"/>
      <c r="BL5978" s="42"/>
      <c r="BV5978" s="42"/>
      <c r="BW5978" s="42"/>
      <c r="CY5978" s="19">
        <v>0</v>
      </c>
      <c r="CZ5978" s="19">
        <v>0</v>
      </c>
      <c r="DA5978" s="19">
        <f t="shared" si="147"/>
        <v>0</v>
      </c>
    </row>
    <row r="5979" spans="27:105" x14ac:dyDescent="0.35">
      <c r="AA5979" s="33"/>
      <c r="AB5979" s="33"/>
      <c r="AC5979" s="33"/>
      <c r="AN5979" s="89"/>
      <c r="BL5979" s="42"/>
      <c r="BV5979" s="42"/>
      <c r="BW5979" s="42"/>
      <c r="CY5979" s="19">
        <v>0</v>
      </c>
      <c r="CZ5979" s="19">
        <v>0</v>
      </c>
      <c r="DA5979" s="19">
        <f t="shared" si="147"/>
        <v>0</v>
      </c>
    </row>
    <row r="5980" spans="27:105" x14ac:dyDescent="0.35">
      <c r="AA5980" s="33"/>
      <c r="AB5980" s="33"/>
      <c r="AC5980" s="33"/>
      <c r="AN5980" s="89"/>
      <c r="BL5980" s="42"/>
      <c r="BV5980" s="42"/>
      <c r="BW5980" s="42"/>
      <c r="CY5980" s="19">
        <v>0</v>
      </c>
      <c r="CZ5980" s="19">
        <v>0</v>
      </c>
      <c r="DA5980" s="19">
        <f t="shared" si="147"/>
        <v>0</v>
      </c>
    </row>
    <row r="5981" spans="27:105" x14ac:dyDescent="0.35">
      <c r="AA5981" s="33"/>
      <c r="AB5981" s="33"/>
      <c r="AC5981" s="33"/>
      <c r="AN5981" s="89"/>
      <c r="BL5981" s="42"/>
      <c r="BV5981" s="42"/>
      <c r="BW5981" s="42"/>
      <c r="CY5981" s="19">
        <v>1356.8241276599999</v>
      </c>
      <c r="CZ5981" s="19">
        <v>0</v>
      </c>
      <c r="DA5981" s="19">
        <f t="shared" si="147"/>
        <v>1356.8241276599999</v>
      </c>
    </row>
    <row r="5982" spans="27:105" x14ac:dyDescent="0.35">
      <c r="AA5982" s="33"/>
      <c r="AB5982" s="33"/>
      <c r="AC5982" s="33"/>
      <c r="AN5982" s="89"/>
      <c r="BL5982" s="42"/>
      <c r="BV5982" s="42"/>
      <c r="BW5982" s="42"/>
      <c r="CY5982" s="19">
        <v>0</v>
      </c>
      <c r="CZ5982" s="19">
        <v>0</v>
      </c>
      <c r="DA5982" s="19">
        <f t="shared" si="147"/>
        <v>0</v>
      </c>
    </row>
    <row r="5983" spans="27:105" x14ac:dyDescent="0.35">
      <c r="AA5983" s="33"/>
      <c r="AB5983" s="33"/>
      <c r="AC5983" s="33"/>
      <c r="AN5983" s="89"/>
      <c r="BL5983" s="42"/>
      <c r="BV5983" s="42"/>
      <c r="BW5983" s="42"/>
      <c r="CY5983" s="19">
        <v>0</v>
      </c>
      <c r="CZ5983" s="19">
        <v>0</v>
      </c>
      <c r="DA5983" s="19">
        <f t="shared" si="147"/>
        <v>0</v>
      </c>
    </row>
    <row r="5984" spans="27:105" x14ac:dyDescent="0.35">
      <c r="AA5984" s="33"/>
      <c r="AB5984" s="33"/>
      <c r="AC5984" s="33"/>
      <c r="AN5984" s="89"/>
      <c r="BL5984" s="42"/>
      <c r="BV5984" s="42"/>
      <c r="BW5984" s="42"/>
      <c r="CY5984" s="19">
        <v>0</v>
      </c>
      <c r="CZ5984" s="19">
        <v>0</v>
      </c>
      <c r="DA5984" s="19">
        <f t="shared" si="147"/>
        <v>0</v>
      </c>
    </row>
    <row r="5985" spans="27:105" x14ac:dyDescent="0.35">
      <c r="AA5985" s="33"/>
      <c r="AB5985" s="33"/>
      <c r="AC5985" s="33"/>
      <c r="AN5985" s="89"/>
      <c r="BL5985" s="42"/>
      <c r="BV5985" s="42"/>
      <c r="BW5985" s="42"/>
      <c r="CY5985" s="19">
        <v>0</v>
      </c>
      <c r="CZ5985" s="19">
        <v>0</v>
      </c>
      <c r="DA5985" s="19">
        <f t="shared" si="147"/>
        <v>0</v>
      </c>
    </row>
    <row r="5986" spans="27:105" x14ac:dyDescent="0.35">
      <c r="AA5986" s="33"/>
      <c r="AB5986" s="33"/>
      <c r="AC5986" s="33"/>
      <c r="AN5986" s="89"/>
      <c r="BL5986" s="42"/>
      <c r="BV5986" s="42"/>
      <c r="BW5986" s="42"/>
      <c r="CY5986" s="19">
        <v>2210.9068468099999</v>
      </c>
      <c r="CZ5986" s="19">
        <v>0</v>
      </c>
      <c r="DA5986" s="19">
        <f t="shared" si="147"/>
        <v>2210.9068468099999</v>
      </c>
    </row>
    <row r="5987" spans="27:105" x14ac:dyDescent="0.35">
      <c r="AA5987" s="33"/>
      <c r="AB5987" s="33"/>
      <c r="AC5987" s="33"/>
      <c r="AN5987" s="89"/>
      <c r="BL5987" s="42"/>
      <c r="BV5987" s="42"/>
      <c r="BW5987" s="42"/>
      <c r="CY5987" s="19">
        <v>0</v>
      </c>
      <c r="CZ5987" s="19">
        <v>0</v>
      </c>
      <c r="DA5987" s="19">
        <f t="shared" si="147"/>
        <v>0</v>
      </c>
    </row>
    <row r="5988" spans="27:105" x14ac:dyDescent="0.35">
      <c r="AA5988" s="33"/>
      <c r="AB5988" s="33"/>
      <c r="AC5988" s="33"/>
      <c r="AN5988" s="89"/>
      <c r="BL5988" s="42"/>
      <c r="BV5988" s="42"/>
      <c r="BW5988" s="42"/>
      <c r="CY5988" s="19">
        <v>3000</v>
      </c>
      <c r="CZ5988" s="19">
        <v>0</v>
      </c>
      <c r="DA5988" s="19">
        <f t="shared" si="147"/>
        <v>3000</v>
      </c>
    </row>
    <row r="5989" spans="27:105" x14ac:dyDescent="0.35">
      <c r="AA5989" s="33"/>
      <c r="AB5989" s="33"/>
      <c r="AC5989" s="33"/>
      <c r="AN5989" s="89"/>
      <c r="BL5989" s="42"/>
      <c r="BV5989" s="42"/>
      <c r="BW5989" s="42"/>
      <c r="CY5989" s="19">
        <v>287.14998119000001</v>
      </c>
      <c r="CZ5989" s="19">
        <v>0</v>
      </c>
      <c r="DA5989" s="19">
        <f t="shared" si="147"/>
        <v>287.14998119000001</v>
      </c>
    </row>
    <row r="5990" spans="27:105" x14ac:dyDescent="0.35">
      <c r="AA5990" s="33"/>
      <c r="AB5990" s="33"/>
      <c r="AC5990" s="33"/>
      <c r="AN5990" s="89"/>
      <c r="BL5990" s="42"/>
      <c r="BV5990" s="42"/>
      <c r="BW5990" s="42"/>
      <c r="CY5990" s="19">
        <v>0</v>
      </c>
      <c r="CZ5990" s="19">
        <v>0</v>
      </c>
      <c r="DA5990" s="19">
        <f t="shared" si="147"/>
        <v>0</v>
      </c>
    </row>
    <row r="5991" spans="27:105" x14ac:dyDescent="0.35">
      <c r="AA5991" s="33"/>
      <c r="AB5991" s="33"/>
      <c r="AC5991" s="33"/>
      <c r="AN5991" s="89"/>
      <c r="BL5991" s="42"/>
      <c r="BV5991" s="42"/>
      <c r="BW5991" s="42"/>
      <c r="CY5991" s="19">
        <v>0</v>
      </c>
      <c r="CZ5991" s="19">
        <v>0</v>
      </c>
      <c r="DA5991" s="19">
        <f t="shared" si="147"/>
        <v>0</v>
      </c>
    </row>
    <row r="5992" spans="27:105" x14ac:dyDescent="0.35">
      <c r="AA5992" s="33"/>
      <c r="AB5992" s="33"/>
      <c r="AC5992" s="33"/>
      <c r="AN5992" s="89"/>
      <c r="BL5992" s="42"/>
      <c r="BV5992" s="42"/>
      <c r="BW5992" s="42"/>
      <c r="CY5992" s="19">
        <v>0</v>
      </c>
      <c r="CZ5992" s="19">
        <v>0</v>
      </c>
      <c r="DA5992" s="19">
        <f t="shared" si="147"/>
        <v>0</v>
      </c>
    </row>
    <row r="5993" spans="27:105" x14ac:dyDescent="0.35">
      <c r="AA5993" s="33"/>
      <c r="AB5993" s="33"/>
      <c r="AC5993" s="33"/>
      <c r="AN5993" s="89"/>
      <c r="BL5993" s="42"/>
      <c r="BV5993" s="42"/>
      <c r="BW5993" s="42"/>
      <c r="CY5993" s="19">
        <v>0</v>
      </c>
      <c r="CZ5993" s="19">
        <v>1763.6760978699999</v>
      </c>
      <c r="DA5993" s="19">
        <f t="shared" si="147"/>
        <v>-1763.6760978699999</v>
      </c>
    </row>
    <row r="5994" spans="27:105" x14ac:dyDescent="0.35">
      <c r="AA5994" s="33"/>
      <c r="AB5994" s="33"/>
      <c r="AC5994" s="33"/>
      <c r="AN5994" s="89"/>
      <c r="BL5994" s="42"/>
      <c r="BV5994" s="42"/>
      <c r="BW5994" s="42"/>
      <c r="CY5994" s="19">
        <v>0</v>
      </c>
      <c r="CZ5994" s="19">
        <v>2774.2922063800002</v>
      </c>
      <c r="DA5994" s="19">
        <f t="shared" si="147"/>
        <v>-2774.2922063800002</v>
      </c>
    </row>
    <row r="5995" spans="27:105" x14ac:dyDescent="0.35">
      <c r="AA5995" s="33"/>
      <c r="AB5995" s="33"/>
      <c r="AC5995" s="33"/>
      <c r="AN5995" s="89"/>
      <c r="BL5995" s="42"/>
      <c r="BV5995" s="42"/>
      <c r="BW5995" s="42"/>
      <c r="CY5995" s="19">
        <v>0</v>
      </c>
      <c r="CZ5995" s="19">
        <v>3000</v>
      </c>
      <c r="DA5995" s="19">
        <f t="shared" si="147"/>
        <v>-3000</v>
      </c>
    </row>
    <row r="5996" spans="27:105" x14ac:dyDescent="0.35">
      <c r="AA5996" s="33"/>
      <c r="AB5996" s="33"/>
      <c r="AC5996" s="33"/>
      <c r="AN5996" s="89"/>
      <c r="BL5996" s="42"/>
      <c r="BV5996" s="42"/>
      <c r="BW5996" s="42"/>
      <c r="CY5996" s="19">
        <v>0</v>
      </c>
      <c r="CZ5996" s="19">
        <v>2896.8143044399999</v>
      </c>
      <c r="DA5996" s="19">
        <f t="shared" si="147"/>
        <v>-2896.8143044399999</v>
      </c>
    </row>
    <row r="5997" spans="27:105" x14ac:dyDescent="0.35">
      <c r="AA5997" s="33"/>
      <c r="AB5997" s="33"/>
      <c r="AC5997" s="33"/>
      <c r="AN5997" s="89"/>
      <c r="BL5997" s="42"/>
      <c r="BV5997" s="42"/>
      <c r="BW5997" s="42"/>
      <c r="CY5997" s="19">
        <v>0</v>
      </c>
      <c r="CZ5997" s="19">
        <v>0</v>
      </c>
      <c r="DA5997" s="19">
        <f t="shared" si="147"/>
        <v>0</v>
      </c>
    </row>
    <row r="5998" spans="27:105" x14ac:dyDescent="0.35">
      <c r="AA5998" s="33"/>
      <c r="AB5998" s="33"/>
      <c r="AC5998" s="33"/>
      <c r="AN5998" s="89"/>
      <c r="BL5998" s="42"/>
      <c r="BV5998" s="42"/>
      <c r="BW5998" s="42"/>
      <c r="CY5998" s="19">
        <v>0</v>
      </c>
      <c r="CZ5998" s="19">
        <v>0</v>
      </c>
      <c r="DA5998" s="19">
        <f t="shared" si="147"/>
        <v>0</v>
      </c>
    </row>
    <row r="5999" spans="27:105" x14ac:dyDescent="0.35">
      <c r="AA5999" s="33"/>
      <c r="AB5999" s="33"/>
      <c r="AC5999" s="33"/>
      <c r="AN5999" s="89"/>
      <c r="BL5999" s="42"/>
      <c r="BV5999" s="42"/>
      <c r="BW5999" s="42"/>
      <c r="CY5999" s="19">
        <v>1644.0403872300001</v>
      </c>
      <c r="CZ5999" s="19">
        <v>0</v>
      </c>
      <c r="DA5999" s="19">
        <f t="shared" si="147"/>
        <v>1644.0403872300001</v>
      </c>
    </row>
    <row r="6000" spans="27:105" x14ac:dyDescent="0.35">
      <c r="AA6000" s="33"/>
      <c r="AB6000" s="33"/>
      <c r="AC6000" s="33"/>
      <c r="AN6000" s="89"/>
      <c r="BL6000" s="42"/>
      <c r="BV6000" s="42"/>
      <c r="BW6000" s="42"/>
      <c r="CY6000" s="19">
        <v>0</v>
      </c>
      <c r="CZ6000" s="19">
        <v>0</v>
      </c>
      <c r="DA6000" s="19">
        <f t="shared" si="147"/>
        <v>0</v>
      </c>
    </row>
    <row r="6001" spans="27:105" x14ac:dyDescent="0.35">
      <c r="AA6001" s="33"/>
      <c r="AB6001" s="33"/>
      <c r="AC6001" s="33"/>
      <c r="AN6001" s="89"/>
      <c r="BL6001" s="42"/>
      <c r="BV6001" s="42"/>
      <c r="BW6001" s="42"/>
      <c r="CY6001" s="19">
        <v>0</v>
      </c>
      <c r="CZ6001" s="19">
        <v>0</v>
      </c>
      <c r="DA6001" s="19">
        <f t="shared" si="147"/>
        <v>0</v>
      </c>
    </row>
    <row r="6002" spans="27:105" x14ac:dyDescent="0.35">
      <c r="AA6002" s="33"/>
      <c r="AB6002" s="33"/>
      <c r="AC6002" s="33"/>
      <c r="AN6002" s="89"/>
      <c r="BL6002" s="42"/>
      <c r="BV6002" s="42"/>
      <c r="BW6002" s="42"/>
      <c r="CY6002" s="19">
        <v>0</v>
      </c>
      <c r="CZ6002" s="19">
        <v>0</v>
      </c>
      <c r="DA6002" s="19">
        <f t="shared" si="147"/>
        <v>0</v>
      </c>
    </row>
    <row r="6003" spans="27:105" x14ac:dyDescent="0.35">
      <c r="AA6003" s="33"/>
      <c r="AB6003" s="33"/>
      <c r="AC6003" s="33"/>
      <c r="AN6003" s="89"/>
      <c r="BL6003" s="42"/>
      <c r="BV6003" s="42"/>
      <c r="BW6003" s="42"/>
      <c r="CY6003" s="19">
        <v>3000</v>
      </c>
      <c r="CZ6003" s="19">
        <v>0</v>
      </c>
      <c r="DA6003" s="19">
        <f t="shared" si="147"/>
        <v>3000</v>
      </c>
    </row>
    <row r="6004" spans="27:105" x14ac:dyDescent="0.35">
      <c r="AA6004" s="33"/>
      <c r="AB6004" s="33"/>
      <c r="AC6004" s="33"/>
      <c r="AN6004" s="89"/>
      <c r="BL6004" s="42"/>
      <c r="BV6004" s="42"/>
      <c r="BW6004" s="42"/>
      <c r="CY6004" s="19">
        <v>1355.9596127699999</v>
      </c>
      <c r="CZ6004" s="19">
        <v>0</v>
      </c>
      <c r="DA6004" s="19">
        <f t="shared" si="147"/>
        <v>1355.9596127699999</v>
      </c>
    </row>
    <row r="6005" spans="27:105" x14ac:dyDescent="0.35">
      <c r="AA6005" s="33"/>
      <c r="AB6005" s="33"/>
      <c r="AC6005" s="33"/>
      <c r="AN6005" s="89"/>
      <c r="BL6005" s="42"/>
      <c r="BV6005" s="42"/>
      <c r="BW6005" s="42"/>
      <c r="CY6005" s="19">
        <v>0</v>
      </c>
      <c r="CZ6005" s="19">
        <v>0</v>
      </c>
      <c r="DA6005" s="19">
        <f t="shared" si="147"/>
        <v>0</v>
      </c>
    </row>
    <row r="6006" spans="27:105" x14ac:dyDescent="0.35">
      <c r="AA6006" s="33"/>
      <c r="AB6006" s="33"/>
      <c r="AC6006" s="33"/>
      <c r="AN6006" s="89"/>
      <c r="BL6006" s="42"/>
      <c r="BV6006" s="42"/>
      <c r="BW6006" s="42"/>
      <c r="CY6006" s="19">
        <v>0</v>
      </c>
      <c r="CZ6006" s="19">
        <v>0</v>
      </c>
      <c r="DA6006" s="19">
        <f t="shared" si="147"/>
        <v>0</v>
      </c>
    </row>
    <row r="6007" spans="27:105" x14ac:dyDescent="0.35">
      <c r="AA6007" s="33"/>
      <c r="AB6007" s="33"/>
      <c r="AC6007" s="33"/>
      <c r="AN6007" s="89"/>
      <c r="BL6007" s="42"/>
      <c r="BV6007" s="42"/>
      <c r="BW6007" s="42"/>
      <c r="CY6007" s="19">
        <v>1309.9675601399999</v>
      </c>
      <c r="CZ6007" s="19">
        <v>0</v>
      </c>
      <c r="DA6007" s="19">
        <f t="shared" si="147"/>
        <v>1309.9675601399999</v>
      </c>
    </row>
    <row r="6008" spans="27:105" x14ac:dyDescent="0.35">
      <c r="AA6008" s="33"/>
      <c r="AB6008" s="33"/>
      <c r="AC6008" s="33"/>
      <c r="AN6008" s="89"/>
      <c r="BL6008" s="42"/>
      <c r="BV6008" s="42"/>
      <c r="BW6008" s="42"/>
      <c r="CY6008" s="19">
        <v>0</v>
      </c>
      <c r="CZ6008" s="19">
        <v>0</v>
      </c>
      <c r="DA6008" s="19">
        <f t="shared" si="147"/>
        <v>0</v>
      </c>
    </row>
    <row r="6009" spans="27:105" x14ac:dyDescent="0.35">
      <c r="AA6009" s="33"/>
      <c r="AB6009" s="33"/>
      <c r="AC6009" s="33"/>
      <c r="AN6009" s="89"/>
      <c r="BL6009" s="42"/>
      <c r="BV6009" s="42"/>
      <c r="BW6009" s="42"/>
      <c r="CY6009" s="19">
        <v>1327.33780409</v>
      </c>
      <c r="CZ6009" s="19">
        <v>0</v>
      </c>
      <c r="DA6009" s="19">
        <f t="shared" si="147"/>
        <v>1327.33780409</v>
      </c>
    </row>
    <row r="6010" spans="27:105" x14ac:dyDescent="0.35">
      <c r="AA6010" s="33"/>
      <c r="AB6010" s="33"/>
      <c r="AC6010" s="33"/>
      <c r="AN6010" s="89"/>
      <c r="BL6010" s="42"/>
      <c r="BV6010" s="42"/>
      <c r="BW6010" s="42"/>
      <c r="CY6010" s="19">
        <v>585.47342938999998</v>
      </c>
      <c r="CZ6010" s="19">
        <v>0</v>
      </c>
      <c r="DA6010" s="19">
        <f t="shared" si="147"/>
        <v>585.47342938999998</v>
      </c>
    </row>
    <row r="6011" spans="27:105" x14ac:dyDescent="0.35">
      <c r="AA6011" s="33"/>
      <c r="AB6011" s="33"/>
      <c r="AC6011" s="33"/>
      <c r="AN6011" s="89"/>
      <c r="BL6011" s="42"/>
      <c r="BV6011" s="42"/>
      <c r="BW6011" s="42"/>
      <c r="CY6011" s="19">
        <v>45.625689360000003</v>
      </c>
      <c r="CZ6011" s="19">
        <v>0</v>
      </c>
      <c r="DA6011" s="19">
        <f t="shared" si="147"/>
        <v>45.625689360000003</v>
      </c>
    </row>
    <row r="6012" spans="27:105" x14ac:dyDescent="0.35">
      <c r="AA6012" s="33"/>
      <c r="AB6012" s="33"/>
      <c r="AC6012" s="33"/>
      <c r="AN6012" s="89"/>
      <c r="BL6012" s="42"/>
      <c r="BV6012" s="42"/>
      <c r="BW6012" s="42"/>
      <c r="CY6012" s="19">
        <v>331.59551701999999</v>
      </c>
      <c r="CZ6012" s="19">
        <v>0</v>
      </c>
      <c r="DA6012" s="19">
        <f t="shared" si="147"/>
        <v>331.59551701999999</v>
      </c>
    </row>
    <row r="6013" spans="27:105" x14ac:dyDescent="0.35">
      <c r="AA6013" s="33"/>
      <c r="AB6013" s="33"/>
      <c r="AC6013" s="33"/>
      <c r="AN6013" s="89"/>
      <c r="BL6013" s="42"/>
      <c r="BV6013" s="42"/>
      <c r="BW6013" s="42"/>
      <c r="CY6013" s="19">
        <v>0</v>
      </c>
      <c r="CZ6013" s="19">
        <v>0</v>
      </c>
      <c r="DA6013" s="19">
        <f t="shared" si="147"/>
        <v>0</v>
      </c>
    </row>
    <row r="6014" spans="27:105" x14ac:dyDescent="0.35">
      <c r="AA6014" s="33"/>
      <c r="AB6014" s="33"/>
      <c r="AC6014" s="33"/>
      <c r="AN6014" s="89"/>
      <c r="BL6014" s="42"/>
      <c r="BV6014" s="42"/>
      <c r="BW6014" s="42"/>
      <c r="CY6014" s="19">
        <v>0</v>
      </c>
      <c r="CZ6014" s="19">
        <v>0</v>
      </c>
      <c r="DA6014" s="19">
        <f t="shared" si="147"/>
        <v>0</v>
      </c>
    </row>
    <row r="6015" spans="27:105" x14ac:dyDescent="0.35">
      <c r="AA6015" s="33"/>
      <c r="AB6015" s="33"/>
      <c r="AC6015" s="33"/>
      <c r="AN6015" s="89"/>
      <c r="BL6015" s="42"/>
      <c r="BV6015" s="42"/>
      <c r="BW6015" s="42"/>
      <c r="CY6015" s="19">
        <v>0</v>
      </c>
      <c r="CZ6015" s="19">
        <v>855.00529787000005</v>
      </c>
      <c r="DA6015" s="19">
        <f t="shared" si="147"/>
        <v>-855.00529787000005</v>
      </c>
    </row>
    <row r="6016" spans="27:105" x14ac:dyDescent="0.35">
      <c r="AA6016" s="33"/>
      <c r="AB6016" s="33"/>
      <c r="AC6016" s="33"/>
      <c r="AN6016" s="89"/>
      <c r="BL6016" s="42"/>
      <c r="BV6016" s="42"/>
      <c r="BW6016" s="42"/>
      <c r="CY6016" s="19">
        <v>0</v>
      </c>
      <c r="CZ6016" s="19">
        <v>3000</v>
      </c>
      <c r="DA6016" s="19">
        <f t="shared" si="147"/>
        <v>-3000</v>
      </c>
    </row>
    <row r="6017" spans="27:105" x14ac:dyDescent="0.35">
      <c r="AA6017" s="33"/>
      <c r="AB6017" s="33"/>
      <c r="AC6017" s="33"/>
      <c r="AN6017" s="89"/>
      <c r="BL6017" s="42"/>
      <c r="BV6017" s="42"/>
      <c r="BW6017" s="42"/>
      <c r="CY6017" s="19">
        <v>0</v>
      </c>
      <c r="CZ6017" s="19">
        <v>3000</v>
      </c>
      <c r="DA6017" s="19">
        <f t="shared" si="147"/>
        <v>-3000</v>
      </c>
    </row>
    <row r="6018" spans="27:105" x14ac:dyDescent="0.35">
      <c r="AA6018" s="33"/>
      <c r="AB6018" s="33"/>
      <c r="AC6018" s="33"/>
      <c r="AN6018" s="89"/>
      <c r="BL6018" s="42"/>
      <c r="BV6018" s="42"/>
      <c r="BW6018" s="42"/>
      <c r="CY6018" s="19">
        <v>0</v>
      </c>
      <c r="CZ6018" s="19">
        <v>3000</v>
      </c>
      <c r="DA6018" s="19">
        <f t="shared" si="147"/>
        <v>-3000</v>
      </c>
    </row>
    <row r="6019" spans="27:105" x14ac:dyDescent="0.35">
      <c r="AA6019" s="33"/>
      <c r="AB6019" s="33"/>
      <c r="AC6019" s="33"/>
      <c r="AN6019" s="89"/>
      <c r="BL6019" s="42"/>
      <c r="BV6019" s="42"/>
      <c r="BW6019" s="42"/>
      <c r="CY6019" s="19">
        <v>0</v>
      </c>
      <c r="CZ6019" s="19">
        <v>486.32021342000002</v>
      </c>
      <c r="DA6019" s="19">
        <f t="shared" si="147"/>
        <v>-486.32021342000002</v>
      </c>
    </row>
    <row r="6020" spans="27:105" x14ac:dyDescent="0.35">
      <c r="AA6020" s="33"/>
      <c r="AB6020" s="33"/>
      <c r="AC6020" s="33"/>
      <c r="AN6020" s="89"/>
      <c r="BL6020" s="42"/>
      <c r="BV6020" s="42"/>
      <c r="BW6020" s="42"/>
      <c r="CY6020" s="19">
        <v>0</v>
      </c>
      <c r="CZ6020" s="19">
        <v>0</v>
      </c>
      <c r="DA6020" s="19">
        <f t="shared" si="147"/>
        <v>0</v>
      </c>
    </row>
    <row r="6021" spans="27:105" x14ac:dyDescent="0.35">
      <c r="AA6021" s="33"/>
      <c r="AB6021" s="33"/>
      <c r="AC6021" s="33"/>
      <c r="AN6021" s="89"/>
      <c r="BL6021" s="42"/>
      <c r="BV6021" s="42"/>
      <c r="BW6021" s="42"/>
      <c r="CY6021" s="19">
        <v>0</v>
      </c>
      <c r="CZ6021" s="19">
        <v>93.457097399999995</v>
      </c>
      <c r="DA6021" s="19">
        <f t="shared" si="147"/>
        <v>-93.457097399999995</v>
      </c>
    </row>
    <row r="6022" spans="27:105" x14ac:dyDescent="0.35">
      <c r="AA6022" s="33"/>
      <c r="AB6022" s="33"/>
      <c r="AC6022" s="33"/>
      <c r="AN6022" s="89"/>
      <c r="BL6022" s="42"/>
      <c r="BV6022" s="42"/>
      <c r="BW6022" s="42"/>
      <c r="CY6022" s="19">
        <v>0</v>
      </c>
      <c r="CZ6022" s="19">
        <v>0</v>
      </c>
      <c r="DA6022" s="19">
        <f t="shared" ref="DA6022:DA6085" si="148">CY6022-CZ6022</f>
        <v>0</v>
      </c>
    </row>
    <row r="6023" spans="27:105" x14ac:dyDescent="0.35">
      <c r="AA6023" s="33"/>
      <c r="AB6023" s="33"/>
      <c r="AC6023" s="33"/>
      <c r="AN6023" s="89"/>
      <c r="BL6023" s="42"/>
      <c r="BV6023" s="42"/>
      <c r="BW6023" s="42"/>
      <c r="CY6023" s="19">
        <v>66.424455019999996</v>
      </c>
      <c r="CZ6023" s="19">
        <v>0</v>
      </c>
      <c r="DA6023" s="19">
        <f t="shared" si="148"/>
        <v>66.424455019999996</v>
      </c>
    </row>
    <row r="6024" spans="27:105" x14ac:dyDescent="0.35">
      <c r="AA6024" s="33"/>
      <c r="AB6024" s="33"/>
      <c r="AC6024" s="33"/>
      <c r="AN6024" s="89"/>
      <c r="BL6024" s="42"/>
      <c r="BV6024" s="42"/>
      <c r="BW6024" s="42"/>
      <c r="CY6024" s="19">
        <v>0</v>
      </c>
      <c r="CZ6024" s="19">
        <v>0</v>
      </c>
      <c r="DA6024" s="19">
        <f t="shared" si="148"/>
        <v>0</v>
      </c>
    </row>
    <row r="6025" spans="27:105" x14ac:dyDescent="0.35">
      <c r="AA6025" s="33"/>
      <c r="AB6025" s="33"/>
      <c r="AC6025" s="33"/>
      <c r="AN6025" s="89"/>
      <c r="BL6025" s="42"/>
      <c r="BV6025" s="42"/>
      <c r="BW6025" s="42"/>
      <c r="CY6025" s="19">
        <v>432.98677834</v>
      </c>
      <c r="CZ6025" s="19">
        <v>0</v>
      </c>
      <c r="DA6025" s="19">
        <f t="shared" si="148"/>
        <v>432.98677834</v>
      </c>
    </row>
    <row r="6026" spans="27:105" x14ac:dyDescent="0.35">
      <c r="AA6026" s="33"/>
      <c r="AB6026" s="33"/>
      <c r="AC6026" s="33"/>
      <c r="AN6026" s="89"/>
      <c r="BL6026" s="42"/>
      <c r="BV6026" s="42"/>
      <c r="BW6026" s="42"/>
      <c r="CY6026" s="19">
        <v>0</v>
      </c>
      <c r="CZ6026" s="19">
        <v>0</v>
      </c>
      <c r="DA6026" s="19">
        <f t="shared" si="148"/>
        <v>0</v>
      </c>
    </row>
    <row r="6027" spans="27:105" x14ac:dyDescent="0.35">
      <c r="AA6027" s="33"/>
      <c r="AB6027" s="33"/>
      <c r="AC6027" s="33"/>
      <c r="AN6027" s="89"/>
      <c r="BL6027" s="42"/>
      <c r="BV6027" s="42"/>
      <c r="BW6027" s="42"/>
      <c r="CY6027" s="19">
        <v>0</v>
      </c>
      <c r="CZ6027" s="19">
        <v>0</v>
      </c>
      <c r="DA6027" s="19">
        <f t="shared" si="148"/>
        <v>0</v>
      </c>
    </row>
    <row r="6028" spans="27:105" x14ac:dyDescent="0.35">
      <c r="AA6028" s="33"/>
      <c r="AB6028" s="33"/>
      <c r="AC6028" s="33"/>
      <c r="AN6028" s="89"/>
      <c r="BL6028" s="42"/>
      <c r="BV6028" s="42"/>
      <c r="BW6028" s="42"/>
      <c r="CY6028" s="19">
        <v>0</v>
      </c>
      <c r="CZ6028" s="19">
        <v>0</v>
      </c>
      <c r="DA6028" s="19">
        <f t="shared" si="148"/>
        <v>0</v>
      </c>
    </row>
    <row r="6029" spans="27:105" x14ac:dyDescent="0.35">
      <c r="AA6029" s="33"/>
      <c r="AB6029" s="33"/>
      <c r="AC6029" s="33"/>
      <c r="AN6029" s="89"/>
      <c r="BL6029" s="42"/>
      <c r="BV6029" s="42"/>
      <c r="BW6029" s="42"/>
      <c r="CY6029" s="19">
        <v>51.20292766</v>
      </c>
      <c r="CZ6029" s="19">
        <v>0</v>
      </c>
      <c r="DA6029" s="19">
        <f t="shared" si="148"/>
        <v>51.20292766</v>
      </c>
    </row>
    <row r="6030" spans="27:105" x14ac:dyDescent="0.35">
      <c r="AA6030" s="33"/>
      <c r="AB6030" s="33"/>
      <c r="AC6030" s="33"/>
      <c r="AN6030" s="89"/>
      <c r="BL6030" s="42"/>
      <c r="BV6030" s="42"/>
      <c r="BW6030" s="42"/>
      <c r="CY6030" s="19">
        <v>1880.55201736</v>
      </c>
      <c r="CZ6030" s="19">
        <v>0</v>
      </c>
      <c r="DA6030" s="19">
        <f t="shared" si="148"/>
        <v>1880.55201736</v>
      </c>
    </row>
    <row r="6031" spans="27:105" x14ac:dyDescent="0.35">
      <c r="AA6031" s="33"/>
      <c r="AB6031" s="33"/>
      <c r="AC6031" s="33"/>
      <c r="AN6031" s="89"/>
      <c r="BL6031" s="42"/>
      <c r="BV6031" s="42"/>
      <c r="BW6031" s="42"/>
      <c r="CY6031" s="19">
        <v>1168.83382162</v>
      </c>
      <c r="CZ6031" s="19">
        <v>0</v>
      </c>
      <c r="DA6031" s="19">
        <f t="shared" si="148"/>
        <v>1168.83382162</v>
      </c>
    </row>
    <row r="6032" spans="27:105" x14ac:dyDescent="0.35">
      <c r="AA6032" s="33"/>
      <c r="AB6032" s="33"/>
      <c r="AC6032" s="33"/>
      <c r="AN6032" s="89"/>
      <c r="BL6032" s="42"/>
      <c r="BV6032" s="42"/>
      <c r="BW6032" s="42"/>
      <c r="CY6032" s="19">
        <v>0</v>
      </c>
      <c r="CZ6032" s="19">
        <v>0</v>
      </c>
      <c r="DA6032" s="19">
        <f t="shared" si="148"/>
        <v>0</v>
      </c>
    </row>
    <row r="6033" spans="27:105" x14ac:dyDescent="0.35">
      <c r="AA6033" s="33"/>
      <c r="AB6033" s="33"/>
      <c r="AC6033" s="33"/>
      <c r="AN6033" s="89"/>
      <c r="BL6033" s="42"/>
      <c r="BV6033" s="42"/>
      <c r="BW6033" s="42"/>
      <c r="CY6033" s="19">
        <v>0</v>
      </c>
      <c r="CZ6033" s="19">
        <v>0</v>
      </c>
      <c r="DA6033" s="19">
        <f t="shared" si="148"/>
        <v>0</v>
      </c>
    </row>
    <row r="6034" spans="27:105" x14ac:dyDescent="0.35">
      <c r="AA6034" s="33"/>
      <c r="AB6034" s="33"/>
      <c r="AC6034" s="33"/>
      <c r="AN6034" s="89"/>
      <c r="BL6034" s="42"/>
      <c r="BV6034" s="42"/>
      <c r="BW6034" s="42"/>
      <c r="CY6034" s="19">
        <v>3000</v>
      </c>
      <c r="CZ6034" s="19">
        <v>0</v>
      </c>
      <c r="DA6034" s="19">
        <f t="shared" si="148"/>
        <v>3000</v>
      </c>
    </row>
    <row r="6035" spans="27:105" x14ac:dyDescent="0.35">
      <c r="AA6035" s="33"/>
      <c r="AB6035" s="33"/>
      <c r="AC6035" s="33"/>
      <c r="AN6035" s="89"/>
      <c r="BL6035" s="42"/>
      <c r="BV6035" s="42"/>
      <c r="BW6035" s="42"/>
      <c r="CY6035" s="19">
        <v>0</v>
      </c>
      <c r="CZ6035" s="19">
        <v>0</v>
      </c>
      <c r="DA6035" s="19">
        <f t="shared" si="148"/>
        <v>0</v>
      </c>
    </row>
    <row r="6036" spans="27:105" x14ac:dyDescent="0.35">
      <c r="AA6036" s="33"/>
      <c r="AB6036" s="33"/>
      <c r="AC6036" s="33"/>
      <c r="AN6036" s="89"/>
      <c r="BL6036" s="42"/>
      <c r="BV6036" s="42"/>
      <c r="BW6036" s="42"/>
      <c r="CY6036" s="19">
        <v>3000</v>
      </c>
      <c r="CZ6036" s="19">
        <v>0</v>
      </c>
      <c r="DA6036" s="19">
        <f t="shared" si="148"/>
        <v>3000</v>
      </c>
    </row>
    <row r="6037" spans="27:105" x14ac:dyDescent="0.35">
      <c r="AA6037" s="33"/>
      <c r="AB6037" s="33"/>
      <c r="AC6037" s="33"/>
      <c r="AN6037" s="89"/>
      <c r="BL6037" s="42"/>
      <c r="BV6037" s="42"/>
      <c r="BW6037" s="42"/>
      <c r="CY6037" s="19">
        <v>0</v>
      </c>
      <c r="CZ6037" s="19">
        <v>0</v>
      </c>
      <c r="DA6037" s="19">
        <f t="shared" si="148"/>
        <v>0</v>
      </c>
    </row>
    <row r="6038" spans="27:105" x14ac:dyDescent="0.35">
      <c r="AA6038" s="33"/>
      <c r="AB6038" s="33"/>
      <c r="AC6038" s="33"/>
      <c r="AN6038" s="89"/>
      <c r="BL6038" s="42"/>
      <c r="BV6038" s="42"/>
      <c r="BW6038" s="42"/>
      <c r="CY6038" s="19">
        <v>0</v>
      </c>
      <c r="CZ6038" s="19">
        <v>0</v>
      </c>
      <c r="DA6038" s="19">
        <f t="shared" si="148"/>
        <v>0</v>
      </c>
    </row>
    <row r="6039" spans="27:105" x14ac:dyDescent="0.35">
      <c r="AA6039" s="33"/>
      <c r="AB6039" s="33"/>
      <c r="AC6039" s="33"/>
      <c r="AN6039" s="89"/>
      <c r="BL6039" s="42"/>
      <c r="BV6039" s="42"/>
      <c r="BW6039" s="42"/>
      <c r="CY6039" s="19">
        <v>0</v>
      </c>
      <c r="CZ6039" s="19">
        <v>2625.09699787</v>
      </c>
      <c r="DA6039" s="19">
        <f t="shared" si="148"/>
        <v>-2625.09699787</v>
      </c>
    </row>
    <row r="6040" spans="27:105" x14ac:dyDescent="0.35">
      <c r="AA6040" s="33"/>
      <c r="AB6040" s="33"/>
      <c r="AC6040" s="33"/>
      <c r="AN6040" s="89"/>
      <c r="BL6040" s="42"/>
      <c r="BV6040" s="42"/>
      <c r="BW6040" s="42"/>
      <c r="CY6040" s="19">
        <v>0</v>
      </c>
      <c r="CZ6040" s="19">
        <v>1060.35810444</v>
      </c>
      <c r="DA6040" s="19">
        <f t="shared" si="148"/>
        <v>-1060.35810444</v>
      </c>
    </row>
    <row r="6041" spans="27:105" x14ac:dyDescent="0.35">
      <c r="AA6041" s="33"/>
      <c r="AB6041" s="33"/>
      <c r="AC6041" s="33"/>
      <c r="AN6041" s="89"/>
      <c r="BL6041" s="42"/>
      <c r="BV6041" s="42"/>
      <c r="BW6041" s="42"/>
      <c r="CY6041" s="19">
        <v>0</v>
      </c>
      <c r="CZ6041" s="19">
        <v>3000</v>
      </c>
      <c r="DA6041" s="19">
        <f t="shared" si="148"/>
        <v>-3000</v>
      </c>
    </row>
    <row r="6042" spans="27:105" x14ac:dyDescent="0.35">
      <c r="AA6042" s="33"/>
      <c r="AB6042" s="33"/>
      <c r="AC6042" s="33"/>
      <c r="AN6042" s="89"/>
      <c r="BL6042" s="42"/>
      <c r="BV6042" s="42"/>
      <c r="BW6042" s="42"/>
      <c r="CY6042" s="19">
        <v>0</v>
      </c>
      <c r="CZ6042" s="19">
        <v>749.32750638000005</v>
      </c>
      <c r="DA6042" s="19">
        <f t="shared" si="148"/>
        <v>-749.32750638000005</v>
      </c>
    </row>
    <row r="6043" spans="27:105" x14ac:dyDescent="0.35">
      <c r="AA6043" s="33"/>
      <c r="AB6043" s="33"/>
      <c r="AC6043" s="33"/>
      <c r="AN6043" s="89"/>
      <c r="BL6043" s="42"/>
      <c r="BV6043" s="42"/>
      <c r="BW6043" s="42"/>
      <c r="CY6043" s="19">
        <v>0</v>
      </c>
      <c r="CZ6043" s="19">
        <v>3000</v>
      </c>
      <c r="DA6043" s="19">
        <f t="shared" si="148"/>
        <v>-3000</v>
      </c>
    </row>
    <row r="6044" spans="27:105" x14ac:dyDescent="0.35">
      <c r="AA6044" s="33"/>
      <c r="AB6044" s="33"/>
      <c r="AC6044" s="33"/>
      <c r="AN6044" s="89"/>
      <c r="BL6044" s="42"/>
      <c r="BV6044" s="42"/>
      <c r="BW6044" s="42"/>
      <c r="CY6044" s="19">
        <v>0</v>
      </c>
      <c r="CZ6044" s="19">
        <v>0</v>
      </c>
      <c r="DA6044" s="19">
        <f t="shared" si="148"/>
        <v>0</v>
      </c>
    </row>
    <row r="6045" spans="27:105" x14ac:dyDescent="0.35">
      <c r="AA6045" s="33"/>
      <c r="AB6045" s="33"/>
      <c r="AC6045" s="33"/>
      <c r="AN6045" s="89"/>
      <c r="BL6045" s="42"/>
      <c r="BV6045" s="42"/>
      <c r="BW6045" s="42"/>
      <c r="CY6045" s="19">
        <v>0</v>
      </c>
      <c r="CZ6045" s="19">
        <v>0</v>
      </c>
      <c r="DA6045" s="19">
        <f t="shared" si="148"/>
        <v>0</v>
      </c>
    </row>
    <row r="6046" spans="27:105" x14ac:dyDescent="0.35">
      <c r="AA6046" s="33"/>
      <c r="AB6046" s="33"/>
      <c r="AC6046" s="33"/>
      <c r="AN6046" s="89"/>
      <c r="BL6046" s="42"/>
      <c r="BV6046" s="42"/>
      <c r="BW6046" s="42"/>
      <c r="CY6046" s="19">
        <v>0</v>
      </c>
      <c r="CZ6046" s="19">
        <v>0</v>
      </c>
      <c r="DA6046" s="19">
        <f t="shared" si="148"/>
        <v>0</v>
      </c>
    </row>
    <row r="6047" spans="27:105" x14ac:dyDescent="0.35">
      <c r="AA6047" s="33"/>
      <c r="AB6047" s="33"/>
      <c r="AC6047" s="33"/>
      <c r="AN6047" s="89"/>
      <c r="BL6047" s="42"/>
      <c r="BV6047" s="42"/>
      <c r="BW6047" s="42"/>
      <c r="CY6047" s="19">
        <v>0</v>
      </c>
      <c r="CZ6047" s="19">
        <v>0</v>
      </c>
      <c r="DA6047" s="19">
        <f t="shared" si="148"/>
        <v>0</v>
      </c>
    </row>
    <row r="6048" spans="27:105" x14ac:dyDescent="0.35">
      <c r="AA6048" s="33"/>
      <c r="AB6048" s="33"/>
      <c r="AC6048" s="33"/>
      <c r="AN6048" s="89"/>
      <c r="BL6048" s="42"/>
      <c r="BV6048" s="42"/>
      <c r="BW6048" s="42"/>
      <c r="CY6048" s="19">
        <v>0</v>
      </c>
      <c r="CZ6048" s="19">
        <v>0</v>
      </c>
      <c r="DA6048" s="19">
        <f t="shared" si="148"/>
        <v>0</v>
      </c>
    </row>
    <row r="6049" spans="27:105" x14ac:dyDescent="0.35">
      <c r="AA6049" s="33"/>
      <c r="AB6049" s="33"/>
      <c r="AC6049" s="33"/>
      <c r="AN6049" s="89"/>
      <c r="BL6049" s="42"/>
      <c r="BV6049" s="42"/>
      <c r="BW6049" s="42"/>
      <c r="CY6049" s="19">
        <v>0</v>
      </c>
      <c r="CZ6049" s="19">
        <v>0</v>
      </c>
      <c r="DA6049" s="19">
        <f t="shared" si="148"/>
        <v>0</v>
      </c>
    </row>
    <row r="6050" spans="27:105" x14ac:dyDescent="0.35">
      <c r="AA6050" s="33"/>
      <c r="AB6050" s="33"/>
      <c r="AC6050" s="33"/>
      <c r="AN6050" s="89"/>
      <c r="BL6050" s="42"/>
      <c r="BV6050" s="42"/>
      <c r="BW6050" s="42"/>
      <c r="CY6050" s="19">
        <v>0</v>
      </c>
      <c r="CZ6050" s="19">
        <v>0</v>
      </c>
      <c r="DA6050" s="19">
        <f t="shared" si="148"/>
        <v>0</v>
      </c>
    </row>
    <row r="6051" spans="27:105" x14ac:dyDescent="0.35">
      <c r="AA6051" s="33"/>
      <c r="AB6051" s="33"/>
      <c r="AC6051" s="33"/>
      <c r="AN6051" s="89"/>
      <c r="BL6051" s="42"/>
      <c r="BV6051" s="42"/>
      <c r="BW6051" s="42"/>
      <c r="CY6051" s="19">
        <v>0</v>
      </c>
      <c r="CZ6051" s="19">
        <v>0</v>
      </c>
      <c r="DA6051" s="19">
        <f t="shared" si="148"/>
        <v>0</v>
      </c>
    </row>
    <row r="6052" spans="27:105" x14ac:dyDescent="0.35">
      <c r="AA6052" s="33"/>
      <c r="AB6052" s="33"/>
      <c r="AC6052" s="33"/>
      <c r="AN6052" s="89"/>
      <c r="BL6052" s="42"/>
      <c r="BV6052" s="42"/>
      <c r="BW6052" s="42"/>
      <c r="CY6052" s="19">
        <v>3000</v>
      </c>
      <c r="CZ6052" s="19">
        <v>0</v>
      </c>
      <c r="DA6052" s="19">
        <f t="shared" si="148"/>
        <v>3000</v>
      </c>
    </row>
    <row r="6053" spans="27:105" x14ac:dyDescent="0.35">
      <c r="AA6053" s="33"/>
      <c r="AB6053" s="33"/>
      <c r="AC6053" s="33"/>
      <c r="AN6053" s="89"/>
      <c r="BL6053" s="42"/>
      <c r="BV6053" s="42"/>
      <c r="BW6053" s="42"/>
      <c r="CY6053" s="19">
        <v>10.86092766</v>
      </c>
      <c r="CZ6053" s="19">
        <v>0</v>
      </c>
      <c r="DA6053" s="19">
        <f t="shared" si="148"/>
        <v>10.86092766</v>
      </c>
    </row>
    <row r="6054" spans="27:105" x14ac:dyDescent="0.35">
      <c r="AA6054" s="33"/>
      <c r="AB6054" s="33"/>
      <c r="AC6054" s="33"/>
      <c r="AN6054" s="89"/>
      <c r="BL6054" s="42"/>
      <c r="BV6054" s="42"/>
      <c r="BW6054" s="42"/>
      <c r="CY6054" s="19">
        <v>15.45261277</v>
      </c>
      <c r="CZ6054" s="19">
        <v>0</v>
      </c>
      <c r="DA6054" s="19">
        <f t="shared" si="148"/>
        <v>15.45261277</v>
      </c>
    </row>
    <row r="6055" spans="27:105" x14ac:dyDescent="0.35">
      <c r="AA6055" s="33"/>
      <c r="AB6055" s="33"/>
      <c r="AC6055" s="33"/>
      <c r="AN6055" s="89"/>
      <c r="BL6055" s="42"/>
      <c r="BV6055" s="42"/>
      <c r="BW6055" s="42"/>
      <c r="CY6055" s="19">
        <v>0</v>
      </c>
      <c r="CZ6055" s="19">
        <v>0</v>
      </c>
      <c r="DA6055" s="19">
        <f t="shared" si="148"/>
        <v>0</v>
      </c>
    </row>
    <row r="6056" spans="27:105" x14ac:dyDescent="0.35">
      <c r="AA6056" s="33"/>
      <c r="AB6056" s="33"/>
      <c r="AC6056" s="33"/>
      <c r="AN6056" s="89"/>
      <c r="BL6056" s="42"/>
      <c r="BV6056" s="42"/>
      <c r="BW6056" s="42"/>
      <c r="CY6056" s="19">
        <v>3000</v>
      </c>
      <c r="CZ6056" s="19">
        <v>0</v>
      </c>
      <c r="DA6056" s="19">
        <f t="shared" si="148"/>
        <v>3000</v>
      </c>
    </row>
    <row r="6057" spans="27:105" x14ac:dyDescent="0.35">
      <c r="AA6057" s="33"/>
      <c r="AB6057" s="33"/>
      <c r="AC6057" s="33"/>
      <c r="AN6057" s="89"/>
      <c r="BL6057" s="42"/>
      <c r="BV6057" s="42"/>
      <c r="BW6057" s="42"/>
      <c r="CY6057" s="19">
        <v>114.65342979</v>
      </c>
      <c r="CZ6057" s="19">
        <v>0</v>
      </c>
      <c r="DA6057" s="19">
        <f t="shared" si="148"/>
        <v>114.65342979</v>
      </c>
    </row>
    <row r="6058" spans="27:105" x14ac:dyDescent="0.35">
      <c r="AA6058" s="33"/>
      <c r="AB6058" s="33"/>
      <c r="AC6058" s="33"/>
      <c r="AN6058" s="89"/>
      <c r="BL6058" s="42"/>
      <c r="BV6058" s="42"/>
      <c r="BW6058" s="42"/>
      <c r="CY6058" s="19">
        <v>741.13433744999998</v>
      </c>
      <c r="CZ6058" s="19">
        <v>0</v>
      </c>
      <c r="DA6058" s="19">
        <f t="shared" si="148"/>
        <v>741.13433744999998</v>
      </c>
    </row>
    <row r="6059" spans="27:105" x14ac:dyDescent="0.35">
      <c r="AA6059" s="33"/>
      <c r="AB6059" s="33"/>
      <c r="AC6059" s="33"/>
      <c r="AN6059" s="89"/>
      <c r="BL6059" s="42"/>
      <c r="BV6059" s="42"/>
      <c r="BW6059" s="42"/>
      <c r="CY6059" s="19">
        <v>1119.3555753200001</v>
      </c>
      <c r="CZ6059" s="19">
        <v>0</v>
      </c>
      <c r="DA6059" s="19">
        <f t="shared" si="148"/>
        <v>1119.3555753200001</v>
      </c>
    </row>
    <row r="6060" spans="27:105" x14ac:dyDescent="0.35">
      <c r="AA6060" s="33"/>
      <c r="AB6060" s="33"/>
      <c r="AC6060" s="33"/>
      <c r="AN6060" s="89"/>
      <c r="BL6060" s="42"/>
      <c r="BV6060" s="42"/>
      <c r="BW6060" s="42"/>
      <c r="CY6060" s="19">
        <v>1598.54311702</v>
      </c>
      <c r="CZ6060" s="19">
        <v>0</v>
      </c>
      <c r="DA6060" s="19">
        <f t="shared" si="148"/>
        <v>1598.54311702</v>
      </c>
    </row>
    <row r="6061" spans="27:105" x14ac:dyDescent="0.35">
      <c r="AA6061" s="33"/>
      <c r="AB6061" s="33"/>
      <c r="AC6061" s="33"/>
      <c r="AN6061" s="89"/>
      <c r="BL6061" s="42"/>
      <c r="BV6061" s="42"/>
      <c r="BW6061" s="42"/>
      <c r="CY6061" s="19">
        <v>0</v>
      </c>
      <c r="CZ6061" s="19">
        <v>0</v>
      </c>
      <c r="DA6061" s="19">
        <f t="shared" si="148"/>
        <v>0</v>
      </c>
    </row>
    <row r="6062" spans="27:105" x14ac:dyDescent="0.35">
      <c r="AA6062" s="33"/>
      <c r="AB6062" s="33"/>
      <c r="AC6062" s="33"/>
      <c r="AN6062" s="89"/>
      <c r="BL6062" s="42"/>
      <c r="BV6062" s="42"/>
      <c r="BW6062" s="42"/>
      <c r="CY6062" s="19">
        <v>0</v>
      </c>
      <c r="CZ6062" s="19">
        <v>0</v>
      </c>
      <c r="DA6062" s="19">
        <f t="shared" si="148"/>
        <v>0</v>
      </c>
    </row>
    <row r="6063" spans="27:105" x14ac:dyDescent="0.35">
      <c r="AA6063" s="33"/>
      <c r="AB6063" s="33"/>
      <c r="AC6063" s="33"/>
      <c r="AN6063" s="89"/>
      <c r="BL6063" s="42"/>
      <c r="BV6063" s="42"/>
      <c r="BW6063" s="42"/>
      <c r="CY6063" s="19">
        <v>0</v>
      </c>
      <c r="CZ6063" s="19">
        <v>0</v>
      </c>
      <c r="DA6063" s="19">
        <f t="shared" si="148"/>
        <v>0</v>
      </c>
    </row>
    <row r="6064" spans="27:105" x14ac:dyDescent="0.35">
      <c r="AA6064" s="33"/>
      <c r="AB6064" s="33"/>
      <c r="AC6064" s="33"/>
      <c r="AN6064" s="89"/>
      <c r="BL6064" s="42"/>
      <c r="BV6064" s="42"/>
      <c r="BW6064" s="42"/>
      <c r="CY6064" s="19">
        <v>0</v>
      </c>
      <c r="CZ6064" s="19">
        <v>0</v>
      </c>
      <c r="DA6064" s="19">
        <f t="shared" si="148"/>
        <v>0</v>
      </c>
    </row>
    <row r="6065" spans="27:105" x14ac:dyDescent="0.35">
      <c r="AA6065" s="33"/>
      <c r="AB6065" s="33"/>
      <c r="AC6065" s="33"/>
      <c r="AN6065" s="89"/>
      <c r="BL6065" s="42"/>
      <c r="BV6065" s="42"/>
      <c r="BW6065" s="42"/>
      <c r="CY6065" s="19">
        <v>0</v>
      </c>
      <c r="CZ6065" s="19">
        <v>991.20089786999995</v>
      </c>
      <c r="DA6065" s="19">
        <f t="shared" si="148"/>
        <v>-991.20089786999995</v>
      </c>
    </row>
    <row r="6066" spans="27:105" x14ac:dyDescent="0.35">
      <c r="AA6066" s="33"/>
      <c r="AB6066" s="33"/>
      <c r="AC6066" s="33"/>
      <c r="AN6066" s="89"/>
      <c r="BL6066" s="42"/>
      <c r="BV6066" s="42"/>
      <c r="BW6066" s="42"/>
      <c r="CY6066" s="19">
        <v>0</v>
      </c>
      <c r="CZ6066" s="19">
        <v>1598.7434063799999</v>
      </c>
      <c r="DA6066" s="19">
        <f t="shared" si="148"/>
        <v>-1598.7434063799999</v>
      </c>
    </row>
    <row r="6067" spans="27:105" x14ac:dyDescent="0.35">
      <c r="AA6067" s="33"/>
      <c r="AB6067" s="33"/>
      <c r="AC6067" s="33"/>
      <c r="AN6067" s="89"/>
      <c r="BL6067" s="42"/>
      <c r="BV6067" s="42"/>
      <c r="BW6067" s="42"/>
      <c r="CY6067" s="19">
        <v>0</v>
      </c>
      <c r="CZ6067" s="19">
        <v>2429.3435276599998</v>
      </c>
      <c r="DA6067" s="19">
        <f t="shared" si="148"/>
        <v>-2429.3435276599998</v>
      </c>
    </row>
    <row r="6068" spans="27:105" x14ac:dyDescent="0.35">
      <c r="AA6068" s="33"/>
      <c r="AB6068" s="33"/>
      <c r="AC6068" s="33"/>
      <c r="AN6068" s="89"/>
      <c r="BL6068" s="42"/>
      <c r="BV6068" s="42"/>
      <c r="BW6068" s="42"/>
      <c r="CY6068" s="19">
        <v>0</v>
      </c>
      <c r="CZ6068" s="19">
        <v>2471.37415745</v>
      </c>
      <c r="DA6068" s="19">
        <f t="shared" si="148"/>
        <v>-2471.37415745</v>
      </c>
    </row>
    <row r="6069" spans="27:105" x14ac:dyDescent="0.35">
      <c r="AA6069" s="33"/>
      <c r="AB6069" s="33"/>
      <c r="AC6069" s="33"/>
      <c r="AN6069" s="89"/>
      <c r="BL6069" s="42"/>
      <c r="BV6069" s="42"/>
      <c r="BW6069" s="42"/>
      <c r="CY6069" s="19">
        <v>0</v>
      </c>
      <c r="CZ6069" s="19">
        <v>2944.12061933</v>
      </c>
      <c r="DA6069" s="19">
        <f t="shared" si="148"/>
        <v>-2944.12061933</v>
      </c>
    </row>
    <row r="6070" spans="27:105" x14ac:dyDescent="0.35">
      <c r="AA6070" s="33"/>
      <c r="AB6070" s="33"/>
      <c r="AC6070" s="33"/>
      <c r="AN6070" s="89"/>
      <c r="BL6070" s="42"/>
      <c r="BV6070" s="42"/>
      <c r="BW6070" s="42"/>
      <c r="CY6070" s="19">
        <v>0</v>
      </c>
      <c r="CZ6070" s="19">
        <v>0</v>
      </c>
      <c r="DA6070" s="19">
        <f t="shared" si="148"/>
        <v>0</v>
      </c>
    </row>
    <row r="6071" spans="27:105" x14ac:dyDescent="0.35">
      <c r="AA6071" s="33"/>
      <c r="AB6071" s="33"/>
      <c r="AC6071" s="33"/>
      <c r="AN6071" s="89"/>
      <c r="BL6071" s="42"/>
      <c r="BV6071" s="42"/>
      <c r="BW6071" s="42"/>
      <c r="CY6071" s="19">
        <v>0</v>
      </c>
      <c r="CZ6071" s="19">
        <v>0</v>
      </c>
      <c r="DA6071" s="19">
        <f t="shared" si="148"/>
        <v>0</v>
      </c>
    </row>
    <row r="6072" spans="27:105" x14ac:dyDescent="0.35">
      <c r="AA6072" s="33"/>
      <c r="AB6072" s="33"/>
      <c r="AC6072" s="33"/>
      <c r="AN6072" s="89"/>
      <c r="BL6072" s="42"/>
      <c r="BV6072" s="42"/>
      <c r="BW6072" s="42"/>
      <c r="CY6072" s="19">
        <v>1362.23714468</v>
      </c>
      <c r="CZ6072" s="19">
        <v>0</v>
      </c>
      <c r="DA6072" s="19">
        <f t="shared" si="148"/>
        <v>1362.23714468</v>
      </c>
    </row>
    <row r="6073" spans="27:105" x14ac:dyDescent="0.35">
      <c r="AA6073" s="33"/>
      <c r="AB6073" s="33"/>
      <c r="AC6073" s="33"/>
      <c r="AN6073" s="89"/>
      <c r="BL6073" s="42"/>
      <c r="BV6073" s="42"/>
      <c r="BW6073" s="42"/>
      <c r="CY6073" s="19">
        <v>2159.0330723400002</v>
      </c>
      <c r="CZ6073" s="19">
        <v>0</v>
      </c>
      <c r="DA6073" s="19">
        <f t="shared" si="148"/>
        <v>2159.0330723400002</v>
      </c>
    </row>
    <row r="6074" spans="27:105" x14ac:dyDescent="0.35">
      <c r="AA6074" s="33"/>
      <c r="AB6074" s="33"/>
      <c r="AC6074" s="33"/>
      <c r="AN6074" s="89"/>
      <c r="BL6074" s="42"/>
      <c r="BV6074" s="42"/>
      <c r="BW6074" s="42"/>
      <c r="CY6074" s="19">
        <v>2274.4298425500001</v>
      </c>
      <c r="CZ6074" s="19">
        <v>0</v>
      </c>
      <c r="DA6074" s="19">
        <f t="shared" si="148"/>
        <v>2274.4298425500001</v>
      </c>
    </row>
    <row r="6075" spans="27:105" x14ac:dyDescent="0.35">
      <c r="AA6075" s="33"/>
      <c r="AB6075" s="33"/>
      <c r="AC6075" s="33"/>
      <c r="AN6075" s="89"/>
      <c r="BL6075" s="42"/>
      <c r="BV6075" s="42"/>
      <c r="BW6075" s="42"/>
      <c r="CY6075" s="19">
        <v>1022.2039790600001</v>
      </c>
      <c r="CZ6075" s="19">
        <v>0</v>
      </c>
      <c r="DA6075" s="19">
        <f t="shared" si="148"/>
        <v>1022.2039790600001</v>
      </c>
    </row>
    <row r="6076" spans="27:105" x14ac:dyDescent="0.35">
      <c r="AA6076" s="33"/>
      <c r="AB6076" s="33"/>
      <c r="AC6076" s="33"/>
      <c r="AN6076" s="89"/>
      <c r="BL6076" s="42"/>
      <c r="BV6076" s="42"/>
      <c r="BW6076" s="42"/>
      <c r="CY6076" s="19">
        <v>0</v>
      </c>
      <c r="CZ6076" s="19">
        <v>656.29997837999997</v>
      </c>
      <c r="DA6076" s="19">
        <f t="shared" si="148"/>
        <v>-656.29997837999997</v>
      </c>
    </row>
    <row r="6077" spans="27:105" x14ac:dyDescent="0.35">
      <c r="AA6077" s="33"/>
      <c r="AB6077" s="33"/>
      <c r="AC6077" s="33"/>
      <c r="AN6077" s="89"/>
      <c r="BL6077" s="42"/>
      <c r="BV6077" s="42"/>
      <c r="BW6077" s="42"/>
      <c r="CY6077" s="19">
        <v>0</v>
      </c>
      <c r="CZ6077" s="19">
        <v>2326.2310615800002</v>
      </c>
      <c r="DA6077" s="19">
        <f t="shared" si="148"/>
        <v>-2326.2310615800002</v>
      </c>
    </row>
    <row r="6078" spans="27:105" x14ac:dyDescent="0.35">
      <c r="AA6078" s="33"/>
      <c r="AB6078" s="33"/>
      <c r="AC6078" s="33"/>
      <c r="AN6078" s="89"/>
      <c r="BL6078" s="42"/>
      <c r="BV6078" s="42"/>
      <c r="BW6078" s="42"/>
      <c r="CY6078" s="19">
        <v>0</v>
      </c>
      <c r="CZ6078" s="19">
        <v>164.85478723</v>
      </c>
      <c r="DA6078" s="19">
        <f t="shared" si="148"/>
        <v>-164.85478723</v>
      </c>
    </row>
    <row r="6079" spans="27:105" x14ac:dyDescent="0.35">
      <c r="AA6079" s="33"/>
      <c r="AB6079" s="33"/>
      <c r="AC6079" s="33"/>
      <c r="AN6079" s="89"/>
      <c r="BL6079" s="42"/>
      <c r="BV6079" s="42"/>
      <c r="BW6079" s="42"/>
      <c r="CY6079" s="19">
        <v>0</v>
      </c>
      <c r="CZ6079" s="19">
        <v>3000</v>
      </c>
      <c r="DA6079" s="19">
        <f t="shared" si="148"/>
        <v>-3000</v>
      </c>
    </row>
    <row r="6080" spans="27:105" x14ac:dyDescent="0.35">
      <c r="AA6080" s="33"/>
      <c r="AB6080" s="33"/>
      <c r="AC6080" s="33"/>
      <c r="AN6080" s="89"/>
      <c r="BL6080" s="42"/>
      <c r="BV6080" s="42"/>
      <c r="BW6080" s="42"/>
      <c r="CY6080" s="19">
        <v>0</v>
      </c>
      <c r="CZ6080" s="19">
        <v>392.80294894000002</v>
      </c>
      <c r="DA6080" s="19">
        <f t="shared" si="148"/>
        <v>-392.80294894000002</v>
      </c>
    </row>
    <row r="6081" spans="27:105" x14ac:dyDescent="0.35">
      <c r="AA6081" s="33"/>
      <c r="AB6081" s="33"/>
      <c r="AC6081" s="33"/>
      <c r="AN6081" s="89"/>
      <c r="BL6081" s="42"/>
      <c r="BV6081" s="42"/>
      <c r="BW6081" s="42"/>
      <c r="CY6081" s="19">
        <v>0</v>
      </c>
      <c r="CZ6081" s="19">
        <v>218.40257020999999</v>
      </c>
      <c r="DA6081" s="19">
        <f t="shared" si="148"/>
        <v>-218.40257020999999</v>
      </c>
    </row>
    <row r="6082" spans="27:105" x14ac:dyDescent="0.35">
      <c r="AA6082" s="33"/>
      <c r="AB6082" s="33"/>
      <c r="AC6082" s="33"/>
      <c r="AN6082" s="89"/>
      <c r="BL6082" s="42"/>
      <c r="BV6082" s="42"/>
      <c r="BW6082" s="42"/>
      <c r="CY6082" s="19">
        <v>3000</v>
      </c>
      <c r="CZ6082" s="19">
        <v>0</v>
      </c>
      <c r="DA6082" s="19">
        <f t="shared" si="148"/>
        <v>3000</v>
      </c>
    </row>
    <row r="6083" spans="27:105" x14ac:dyDescent="0.35">
      <c r="AA6083" s="33"/>
      <c r="AB6083" s="33"/>
      <c r="AC6083" s="33"/>
      <c r="AN6083" s="89"/>
      <c r="BL6083" s="42"/>
      <c r="BV6083" s="42"/>
      <c r="BW6083" s="42"/>
      <c r="CY6083" s="19">
        <v>3000</v>
      </c>
      <c r="CZ6083" s="19">
        <v>0</v>
      </c>
      <c r="DA6083" s="19">
        <f t="shared" si="148"/>
        <v>3000</v>
      </c>
    </row>
    <row r="6084" spans="27:105" x14ac:dyDescent="0.35">
      <c r="AA6084" s="33"/>
      <c r="AB6084" s="33"/>
      <c r="AC6084" s="33"/>
      <c r="AN6084" s="89"/>
      <c r="BL6084" s="42"/>
      <c r="BV6084" s="42"/>
      <c r="BW6084" s="42"/>
      <c r="CY6084" s="19">
        <v>3000</v>
      </c>
      <c r="CZ6084" s="19">
        <v>0</v>
      </c>
      <c r="DA6084" s="19">
        <f t="shared" si="148"/>
        <v>3000</v>
      </c>
    </row>
    <row r="6085" spans="27:105" x14ac:dyDescent="0.35">
      <c r="AA6085" s="33"/>
      <c r="AB6085" s="33"/>
      <c r="AC6085" s="33"/>
      <c r="AN6085" s="89"/>
      <c r="BL6085" s="42"/>
      <c r="BV6085" s="42"/>
      <c r="BW6085" s="42"/>
      <c r="CY6085" s="19">
        <v>0</v>
      </c>
      <c r="CZ6085" s="19">
        <v>0</v>
      </c>
      <c r="DA6085" s="19">
        <f t="shared" si="148"/>
        <v>0</v>
      </c>
    </row>
    <row r="6086" spans="27:105" x14ac:dyDescent="0.35">
      <c r="AA6086" s="33"/>
      <c r="AB6086" s="33"/>
      <c r="AC6086" s="33"/>
      <c r="AN6086" s="89"/>
      <c r="BL6086" s="42"/>
      <c r="BV6086" s="42"/>
      <c r="BW6086" s="42"/>
      <c r="CY6086" s="19">
        <v>0</v>
      </c>
      <c r="CZ6086" s="19">
        <v>0</v>
      </c>
      <c r="DA6086" s="19">
        <f t="shared" ref="DA6086:DA6149" si="149">CY6086-CZ6086</f>
        <v>0</v>
      </c>
    </row>
    <row r="6087" spans="27:105" x14ac:dyDescent="0.35">
      <c r="AA6087" s="33"/>
      <c r="AB6087" s="33"/>
      <c r="AC6087" s="33"/>
      <c r="AN6087" s="89"/>
      <c r="BL6087" s="42"/>
      <c r="BV6087" s="42"/>
      <c r="BW6087" s="42"/>
      <c r="CY6087" s="19">
        <v>0</v>
      </c>
      <c r="CZ6087" s="19">
        <v>0</v>
      </c>
      <c r="DA6087" s="19">
        <f t="shared" si="149"/>
        <v>0</v>
      </c>
    </row>
    <row r="6088" spans="27:105" x14ac:dyDescent="0.35">
      <c r="AA6088" s="33"/>
      <c r="AB6088" s="33"/>
      <c r="AC6088" s="33"/>
      <c r="AN6088" s="89"/>
      <c r="BL6088" s="42"/>
      <c r="BV6088" s="42"/>
      <c r="BW6088" s="42"/>
      <c r="CY6088" s="19">
        <v>0</v>
      </c>
      <c r="CZ6088" s="19">
        <v>735.47848510999995</v>
      </c>
      <c r="DA6088" s="19">
        <f t="shared" si="149"/>
        <v>-735.47848510999995</v>
      </c>
    </row>
    <row r="6089" spans="27:105" x14ac:dyDescent="0.35">
      <c r="AA6089" s="33"/>
      <c r="AB6089" s="33"/>
      <c r="AC6089" s="33"/>
      <c r="AN6089" s="89"/>
      <c r="BL6089" s="42"/>
      <c r="BV6089" s="42"/>
      <c r="BW6089" s="42"/>
      <c r="CY6089" s="19">
        <v>0</v>
      </c>
      <c r="CZ6089" s="19">
        <v>1766.1561978699999</v>
      </c>
      <c r="DA6089" s="19">
        <f t="shared" si="149"/>
        <v>-1766.1561978699999</v>
      </c>
    </row>
    <row r="6090" spans="27:105" x14ac:dyDescent="0.35">
      <c r="AA6090" s="33"/>
      <c r="AB6090" s="33"/>
      <c r="AC6090" s="33"/>
      <c r="AN6090" s="89"/>
      <c r="BL6090" s="42"/>
      <c r="BV6090" s="42"/>
      <c r="BW6090" s="42"/>
      <c r="CY6090" s="19">
        <v>0</v>
      </c>
      <c r="CZ6090" s="19">
        <v>0</v>
      </c>
      <c r="DA6090" s="19">
        <f t="shared" si="149"/>
        <v>0</v>
      </c>
    </row>
    <row r="6091" spans="27:105" x14ac:dyDescent="0.35">
      <c r="AA6091" s="33"/>
      <c r="AB6091" s="33"/>
      <c r="AC6091" s="33"/>
      <c r="AN6091" s="89"/>
      <c r="BL6091" s="42"/>
      <c r="BV6091" s="42"/>
      <c r="BW6091" s="42"/>
      <c r="CY6091" s="19">
        <v>0</v>
      </c>
      <c r="CZ6091" s="19">
        <v>3000</v>
      </c>
      <c r="DA6091" s="19">
        <f t="shared" si="149"/>
        <v>-3000</v>
      </c>
    </row>
    <row r="6092" spans="27:105" x14ac:dyDescent="0.35">
      <c r="AA6092" s="33"/>
      <c r="AB6092" s="33"/>
      <c r="AC6092" s="33"/>
      <c r="AN6092" s="89"/>
      <c r="BL6092" s="42"/>
      <c r="BV6092" s="42"/>
      <c r="BW6092" s="42"/>
      <c r="CY6092" s="19">
        <v>0</v>
      </c>
      <c r="CZ6092" s="19">
        <v>2227.3413384800001</v>
      </c>
      <c r="DA6092" s="19">
        <f t="shared" si="149"/>
        <v>-2227.3413384800001</v>
      </c>
    </row>
    <row r="6093" spans="27:105" x14ac:dyDescent="0.35">
      <c r="AA6093" s="33"/>
      <c r="AB6093" s="33"/>
      <c r="AC6093" s="33"/>
      <c r="AN6093" s="89"/>
      <c r="BL6093" s="42"/>
      <c r="BV6093" s="42"/>
      <c r="BW6093" s="42"/>
      <c r="CY6093" s="19">
        <v>0</v>
      </c>
      <c r="CZ6093" s="19">
        <v>2705.8065872299999</v>
      </c>
      <c r="DA6093" s="19">
        <f t="shared" si="149"/>
        <v>-2705.8065872299999</v>
      </c>
    </row>
    <row r="6094" spans="27:105" x14ac:dyDescent="0.35">
      <c r="AA6094" s="33"/>
      <c r="AB6094" s="33"/>
      <c r="AC6094" s="33"/>
      <c r="AN6094" s="89"/>
      <c r="BL6094" s="42"/>
      <c r="BV6094" s="42"/>
      <c r="BW6094" s="42"/>
      <c r="CY6094" s="19">
        <v>0</v>
      </c>
      <c r="CZ6094" s="19">
        <v>0</v>
      </c>
      <c r="DA6094" s="19">
        <f t="shared" si="149"/>
        <v>0</v>
      </c>
    </row>
    <row r="6095" spans="27:105" x14ac:dyDescent="0.35">
      <c r="AA6095" s="33"/>
      <c r="AB6095" s="33"/>
      <c r="AC6095" s="33"/>
      <c r="AN6095" s="89"/>
      <c r="BL6095" s="42"/>
      <c r="BV6095" s="42"/>
      <c r="BW6095" s="42"/>
      <c r="CY6095" s="19">
        <v>0</v>
      </c>
      <c r="CZ6095" s="19">
        <v>0</v>
      </c>
      <c r="DA6095" s="19">
        <f t="shared" si="149"/>
        <v>0</v>
      </c>
    </row>
    <row r="6096" spans="27:105" x14ac:dyDescent="0.35">
      <c r="AA6096" s="33"/>
      <c r="AB6096" s="33"/>
      <c r="AC6096" s="33"/>
      <c r="AN6096" s="89"/>
      <c r="BL6096" s="42"/>
      <c r="BV6096" s="42"/>
      <c r="BW6096" s="42"/>
      <c r="CY6096" s="19">
        <v>0</v>
      </c>
      <c r="CZ6096" s="19">
        <v>0</v>
      </c>
      <c r="DA6096" s="19">
        <f t="shared" si="149"/>
        <v>0</v>
      </c>
    </row>
    <row r="6097" spans="27:105" x14ac:dyDescent="0.35">
      <c r="AA6097" s="33"/>
      <c r="AB6097" s="33"/>
      <c r="AC6097" s="33"/>
      <c r="AN6097" s="89"/>
      <c r="BL6097" s="42"/>
      <c r="BV6097" s="42"/>
      <c r="BW6097" s="42"/>
      <c r="CY6097" s="19">
        <v>714.42727233999994</v>
      </c>
      <c r="CZ6097" s="19">
        <v>0</v>
      </c>
      <c r="DA6097" s="19">
        <f t="shared" si="149"/>
        <v>714.42727233999994</v>
      </c>
    </row>
    <row r="6098" spans="27:105" x14ac:dyDescent="0.35">
      <c r="AA6098" s="33"/>
      <c r="AB6098" s="33"/>
      <c r="AC6098" s="33"/>
      <c r="AN6098" s="89"/>
      <c r="BL6098" s="42"/>
      <c r="BV6098" s="42"/>
      <c r="BW6098" s="42"/>
      <c r="CY6098" s="19">
        <v>0</v>
      </c>
      <c r="CZ6098" s="19">
        <v>0</v>
      </c>
      <c r="DA6098" s="19">
        <f t="shared" si="149"/>
        <v>0</v>
      </c>
    </row>
    <row r="6099" spans="27:105" x14ac:dyDescent="0.35">
      <c r="AA6099" s="33"/>
      <c r="AB6099" s="33"/>
      <c r="AC6099" s="33"/>
      <c r="AN6099" s="89"/>
      <c r="BL6099" s="42"/>
      <c r="BV6099" s="42"/>
      <c r="BW6099" s="42"/>
      <c r="CY6099" s="19">
        <v>0</v>
      </c>
      <c r="CZ6099" s="19">
        <v>0</v>
      </c>
      <c r="DA6099" s="19">
        <f t="shared" si="149"/>
        <v>0</v>
      </c>
    </row>
    <row r="6100" spans="27:105" x14ac:dyDescent="0.35">
      <c r="AA6100" s="33"/>
      <c r="AB6100" s="33"/>
      <c r="AC6100" s="33"/>
      <c r="AN6100" s="89"/>
      <c r="BL6100" s="42"/>
      <c r="BV6100" s="42"/>
      <c r="BW6100" s="42"/>
      <c r="CY6100" s="19">
        <v>0</v>
      </c>
      <c r="CZ6100" s="19">
        <v>0</v>
      </c>
      <c r="DA6100" s="19">
        <f t="shared" si="149"/>
        <v>0</v>
      </c>
    </row>
    <row r="6101" spans="27:105" x14ac:dyDescent="0.35">
      <c r="AA6101" s="33"/>
      <c r="AB6101" s="33"/>
      <c r="AC6101" s="33"/>
      <c r="AN6101" s="89"/>
      <c r="BL6101" s="42"/>
      <c r="BV6101" s="42"/>
      <c r="BW6101" s="42"/>
      <c r="CY6101" s="19">
        <v>0</v>
      </c>
      <c r="CZ6101" s="19">
        <v>0</v>
      </c>
      <c r="DA6101" s="19">
        <f t="shared" si="149"/>
        <v>0</v>
      </c>
    </row>
    <row r="6102" spans="27:105" x14ac:dyDescent="0.35">
      <c r="AA6102" s="33"/>
      <c r="AB6102" s="33"/>
      <c r="AC6102" s="33"/>
      <c r="AN6102" s="89"/>
      <c r="BL6102" s="42"/>
      <c r="BV6102" s="42"/>
      <c r="BW6102" s="42"/>
      <c r="CY6102" s="19">
        <v>0</v>
      </c>
      <c r="CZ6102" s="19">
        <v>0</v>
      </c>
      <c r="DA6102" s="19">
        <f t="shared" si="149"/>
        <v>0</v>
      </c>
    </row>
    <row r="6103" spans="27:105" x14ac:dyDescent="0.35">
      <c r="AA6103" s="33"/>
      <c r="AB6103" s="33"/>
      <c r="AC6103" s="33"/>
      <c r="AN6103" s="89"/>
      <c r="BL6103" s="42"/>
      <c r="BV6103" s="42"/>
      <c r="BW6103" s="42"/>
      <c r="CY6103" s="19">
        <v>2476.6605191499998</v>
      </c>
      <c r="CZ6103" s="19">
        <v>0</v>
      </c>
      <c r="DA6103" s="19">
        <f t="shared" si="149"/>
        <v>2476.6605191499998</v>
      </c>
    </row>
    <row r="6104" spans="27:105" x14ac:dyDescent="0.35">
      <c r="AA6104" s="33"/>
      <c r="AB6104" s="33"/>
      <c r="AC6104" s="33"/>
      <c r="AN6104" s="89"/>
      <c r="BL6104" s="42"/>
      <c r="BV6104" s="42"/>
      <c r="BW6104" s="42"/>
      <c r="CY6104" s="19">
        <v>0</v>
      </c>
      <c r="CZ6104" s="19">
        <v>0</v>
      </c>
      <c r="DA6104" s="19">
        <f t="shared" si="149"/>
        <v>0</v>
      </c>
    </row>
    <row r="6105" spans="27:105" x14ac:dyDescent="0.35">
      <c r="AA6105" s="33"/>
      <c r="AB6105" s="33"/>
      <c r="AC6105" s="33"/>
      <c r="AN6105" s="89"/>
      <c r="BL6105" s="42"/>
      <c r="BV6105" s="42"/>
      <c r="BW6105" s="42"/>
      <c r="CY6105" s="19">
        <v>0</v>
      </c>
      <c r="CZ6105" s="19">
        <v>0</v>
      </c>
      <c r="DA6105" s="19">
        <f t="shared" si="149"/>
        <v>0</v>
      </c>
    </row>
    <row r="6106" spans="27:105" x14ac:dyDescent="0.35">
      <c r="AA6106" s="33"/>
      <c r="AB6106" s="33"/>
      <c r="AC6106" s="33"/>
      <c r="AN6106" s="89"/>
      <c r="BL6106" s="42"/>
      <c r="BV6106" s="42"/>
      <c r="BW6106" s="42"/>
      <c r="CY6106" s="19">
        <v>2513.0739276600002</v>
      </c>
      <c r="CZ6106" s="19">
        <v>0</v>
      </c>
      <c r="DA6106" s="19">
        <f t="shared" si="149"/>
        <v>2513.0739276600002</v>
      </c>
    </row>
    <row r="6107" spans="27:105" x14ac:dyDescent="0.35">
      <c r="AA6107" s="33"/>
      <c r="AB6107" s="33"/>
      <c r="AC6107" s="33"/>
      <c r="AN6107" s="89"/>
      <c r="BL6107" s="42"/>
      <c r="BV6107" s="42"/>
      <c r="BW6107" s="42"/>
      <c r="CY6107" s="19">
        <v>2812.1083753200001</v>
      </c>
      <c r="CZ6107" s="19">
        <v>0</v>
      </c>
      <c r="DA6107" s="19">
        <f t="shared" si="149"/>
        <v>2812.1083753200001</v>
      </c>
    </row>
    <row r="6108" spans="27:105" x14ac:dyDescent="0.35">
      <c r="AA6108" s="33"/>
      <c r="AB6108" s="33"/>
      <c r="AC6108" s="33"/>
      <c r="AN6108" s="89"/>
      <c r="BL6108" s="42"/>
      <c r="BV6108" s="42"/>
      <c r="BW6108" s="42"/>
      <c r="CY6108" s="19">
        <v>1083.72990553</v>
      </c>
      <c r="CZ6108" s="19">
        <v>0</v>
      </c>
      <c r="DA6108" s="19">
        <f t="shared" si="149"/>
        <v>1083.72990553</v>
      </c>
    </row>
    <row r="6109" spans="27:105" x14ac:dyDescent="0.35">
      <c r="AA6109" s="33"/>
      <c r="AB6109" s="33"/>
      <c r="AC6109" s="33"/>
      <c r="AN6109" s="89"/>
      <c r="BL6109" s="42"/>
      <c r="BV6109" s="42"/>
      <c r="BW6109" s="42"/>
      <c r="CY6109" s="19">
        <v>0</v>
      </c>
      <c r="CZ6109" s="19">
        <v>0</v>
      </c>
      <c r="DA6109" s="19">
        <f t="shared" si="149"/>
        <v>0</v>
      </c>
    </row>
    <row r="6110" spans="27:105" x14ac:dyDescent="0.35">
      <c r="AA6110" s="33"/>
      <c r="AB6110" s="33"/>
      <c r="AC6110" s="33"/>
      <c r="AN6110" s="89"/>
      <c r="BL6110" s="42"/>
      <c r="BV6110" s="42"/>
      <c r="BW6110" s="42"/>
      <c r="CY6110" s="19">
        <v>0</v>
      </c>
      <c r="CZ6110" s="19">
        <v>0</v>
      </c>
      <c r="DA6110" s="19">
        <f t="shared" si="149"/>
        <v>0</v>
      </c>
    </row>
    <row r="6111" spans="27:105" x14ac:dyDescent="0.35">
      <c r="AA6111" s="33"/>
      <c r="AB6111" s="33"/>
      <c r="AC6111" s="33"/>
      <c r="AN6111" s="89"/>
      <c r="BL6111" s="42"/>
      <c r="BV6111" s="42"/>
      <c r="BW6111" s="42"/>
      <c r="CY6111" s="19">
        <v>0</v>
      </c>
      <c r="CZ6111" s="19">
        <v>0</v>
      </c>
      <c r="DA6111" s="19">
        <f t="shared" si="149"/>
        <v>0</v>
      </c>
    </row>
    <row r="6112" spans="27:105" x14ac:dyDescent="0.35">
      <c r="AA6112" s="33"/>
      <c r="AB6112" s="33"/>
      <c r="AC6112" s="33"/>
      <c r="AN6112" s="89"/>
      <c r="BL6112" s="42"/>
      <c r="BV6112" s="42"/>
      <c r="BW6112" s="42"/>
      <c r="CY6112" s="19">
        <v>0</v>
      </c>
      <c r="CZ6112" s="19">
        <v>3000</v>
      </c>
      <c r="DA6112" s="19">
        <f t="shared" si="149"/>
        <v>-3000</v>
      </c>
    </row>
    <row r="6113" spans="27:105" x14ac:dyDescent="0.35">
      <c r="AA6113" s="33"/>
      <c r="AB6113" s="33"/>
      <c r="AC6113" s="33"/>
      <c r="AN6113" s="89"/>
      <c r="BL6113" s="42"/>
      <c r="BV6113" s="42"/>
      <c r="BW6113" s="42"/>
      <c r="CY6113" s="19">
        <v>0</v>
      </c>
      <c r="CZ6113" s="19">
        <v>3000</v>
      </c>
      <c r="DA6113" s="19">
        <f t="shared" si="149"/>
        <v>-3000</v>
      </c>
    </row>
    <row r="6114" spans="27:105" x14ac:dyDescent="0.35">
      <c r="AA6114" s="33"/>
      <c r="AB6114" s="33"/>
      <c r="AC6114" s="33"/>
      <c r="AN6114" s="89"/>
      <c r="BL6114" s="42"/>
      <c r="BV6114" s="42"/>
      <c r="BW6114" s="42"/>
      <c r="CY6114" s="19">
        <v>0</v>
      </c>
      <c r="CZ6114" s="19">
        <v>0</v>
      </c>
      <c r="DA6114" s="19">
        <f t="shared" si="149"/>
        <v>0</v>
      </c>
    </row>
    <row r="6115" spans="27:105" x14ac:dyDescent="0.35">
      <c r="AA6115" s="33"/>
      <c r="AB6115" s="33"/>
      <c r="AC6115" s="33"/>
      <c r="AN6115" s="89"/>
      <c r="BL6115" s="42"/>
      <c r="BV6115" s="42"/>
      <c r="BW6115" s="42"/>
      <c r="CY6115" s="19">
        <v>0</v>
      </c>
      <c r="CZ6115" s="19">
        <v>3000</v>
      </c>
      <c r="DA6115" s="19">
        <f t="shared" si="149"/>
        <v>-3000</v>
      </c>
    </row>
    <row r="6116" spans="27:105" x14ac:dyDescent="0.35">
      <c r="AA6116" s="33"/>
      <c r="AB6116" s="33"/>
      <c r="AC6116" s="33"/>
      <c r="AN6116" s="89"/>
      <c r="BL6116" s="42"/>
      <c r="BV6116" s="42"/>
      <c r="BW6116" s="42"/>
      <c r="CY6116" s="19">
        <v>0</v>
      </c>
      <c r="CZ6116" s="19">
        <v>1434.7826087000001</v>
      </c>
      <c r="DA6116" s="19">
        <f t="shared" si="149"/>
        <v>-1434.7826087000001</v>
      </c>
    </row>
    <row r="6117" spans="27:105" x14ac:dyDescent="0.35">
      <c r="AA6117" s="33"/>
      <c r="AB6117" s="33"/>
      <c r="AC6117" s="33"/>
      <c r="AN6117" s="89"/>
      <c r="BL6117" s="42"/>
      <c r="BV6117" s="42"/>
      <c r="BW6117" s="42"/>
      <c r="CY6117" s="19">
        <v>0</v>
      </c>
      <c r="CZ6117" s="19">
        <v>0</v>
      </c>
      <c r="DA6117" s="19">
        <f t="shared" si="149"/>
        <v>0</v>
      </c>
    </row>
    <row r="6118" spans="27:105" x14ac:dyDescent="0.35">
      <c r="AA6118" s="33"/>
      <c r="AB6118" s="33"/>
      <c r="AC6118" s="33"/>
      <c r="AN6118" s="89"/>
      <c r="BL6118" s="42"/>
      <c r="BV6118" s="42"/>
      <c r="BW6118" s="42"/>
      <c r="CY6118" s="19">
        <v>0</v>
      </c>
      <c r="CZ6118" s="19">
        <v>0</v>
      </c>
      <c r="DA6118" s="19">
        <f t="shared" si="149"/>
        <v>0</v>
      </c>
    </row>
    <row r="6119" spans="27:105" x14ac:dyDescent="0.35">
      <c r="AA6119" s="33"/>
      <c r="AB6119" s="33"/>
      <c r="AC6119" s="33"/>
      <c r="AN6119" s="89"/>
      <c r="BL6119" s="42"/>
      <c r="BV6119" s="42"/>
      <c r="BW6119" s="42"/>
      <c r="CY6119" s="19">
        <v>2487.2942148900001</v>
      </c>
      <c r="CZ6119" s="19">
        <v>0</v>
      </c>
      <c r="DA6119" s="19">
        <f t="shared" si="149"/>
        <v>2487.2942148900001</v>
      </c>
    </row>
    <row r="6120" spans="27:105" x14ac:dyDescent="0.35">
      <c r="AA6120" s="33"/>
      <c r="AB6120" s="33"/>
      <c r="AC6120" s="33"/>
      <c r="AN6120" s="89"/>
      <c r="BL6120" s="42"/>
      <c r="BV6120" s="42"/>
      <c r="BW6120" s="42"/>
      <c r="CY6120" s="19">
        <v>479.93954467999998</v>
      </c>
      <c r="CZ6120" s="19">
        <v>0</v>
      </c>
      <c r="DA6120" s="19">
        <f t="shared" si="149"/>
        <v>479.93954467999998</v>
      </c>
    </row>
    <row r="6121" spans="27:105" x14ac:dyDescent="0.35">
      <c r="AA6121" s="33"/>
      <c r="AB6121" s="33"/>
      <c r="AC6121" s="33"/>
      <c r="AN6121" s="89"/>
      <c r="BL6121" s="42"/>
      <c r="BV6121" s="42"/>
      <c r="BW6121" s="42"/>
      <c r="CY6121" s="19">
        <v>238.44107234000001</v>
      </c>
      <c r="CZ6121" s="19">
        <v>0</v>
      </c>
      <c r="DA6121" s="19">
        <f t="shared" si="149"/>
        <v>238.44107234000001</v>
      </c>
    </row>
    <row r="6122" spans="27:105" x14ac:dyDescent="0.35">
      <c r="AA6122" s="33"/>
      <c r="AB6122" s="33"/>
      <c r="AC6122" s="33"/>
      <c r="AN6122" s="89"/>
      <c r="BL6122" s="42"/>
      <c r="BV6122" s="42"/>
      <c r="BW6122" s="42"/>
      <c r="CY6122" s="19">
        <v>0</v>
      </c>
      <c r="CZ6122" s="19">
        <v>0</v>
      </c>
      <c r="DA6122" s="19">
        <f t="shared" si="149"/>
        <v>0</v>
      </c>
    </row>
    <row r="6123" spans="27:105" x14ac:dyDescent="0.35">
      <c r="AA6123" s="33"/>
      <c r="AB6123" s="33"/>
      <c r="AC6123" s="33"/>
      <c r="AN6123" s="89"/>
      <c r="BL6123" s="42"/>
      <c r="BV6123" s="42"/>
      <c r="BW6123" s="42"/>
      <c r="CY6123" s="19">
        <v>2029.6662446800001</v>
      </c>
      <c r="CZ6123" s="19">
        <v>0</v>
      </c>
      <c r="DA6123" s="19">
        <f t="shared" si="149"/>
        <v>2029.6662446800001</v>
      </c>
    </row>
    <row r="6124" spans="27:105" x14ac:dyDescent="0.35">
      <c r="AA6124" s="33"/>
      <c r="AB6124" s="33"/>
      <c r="AC6124" s="33"/>
      <c r="AN6124" s="89"/>
      <c r="BL6124" s="42"/>
      <c r="BV6124" s="42"/>
      <c r="BW6124" s="42"/>
      <c r="CY6124" s="19">
        <v>764.65892340000005</v>
      </c>
      <c r="CZ6124" s="19">
        <v>0</v>
      </c>
      <c r="DA6124" s="19">
        <f t="shared" si="149"/>
        <v>764.65892340000005</v>
      </c>
    </row>
    <row r="6125" spans="27:105" x14ac:dyDescent="0.35">
      <c r="AA6125" s="33"/>
      <c r="AB6125" s="33"/>
      <c r="AC6125" s="33"/>
      <c r="AN6125" s="89"/>
      <c r="BL6125" s="42"/>
      <c r="BV6125" s="42"/>
      <c r="BW6125" s="42"/>
      <c r="CY6125" s="19">
        <v>0</v>
      </c>
      <c r="CZ6125" s="19">
        <v>0</v>
      </c>
      <c r="DA6125" s="19">
        <f t="shared" si="149"/>
        <v>0</v>
      </c>
    </row>
    <row r="6126" spans="27:105" x14ac:dyDescent="0.35">
      <c r="AA6126" s="33"/>
      <c r="AB6126" s="33"/>
      <c r="AC6126" s="33"/>
      <c r="AN6126" s="89"/>
      <c r="BL6126" s="42"/>
      <c r="BV6126" s="42"/>
      <c r="BW6126" s="42"/>
      <c r="CY6126" s="19">
        <v>0</v>
      </c>
      <c r="CZ6126" s="19">
        <v>0</v>
      </c>
      <c r="DA6126" s="19">
        <f t="shared" si="149"/>
        <v>0</v>
      </c>
    </row>
    <row r="6127" spans="27:105" x14ac:dyDescent="0.35">
      <c r="AA6127" s="33"/>
      <c r="AB6127" s="33"/>
      <c r="AC6127" s="33"/>
      <c r="AN6127" s="89"/>
      <c r="BL6127" s="42"/>
      <c r="BV6127" s="42"/>
      <c r="BW6127" s="42"/>
      <c r="CY6127" s="19">
        <v>0</v>
      </c>
      <c r="CZ6127" s="19">
        <v>0</v>
      </c>
      <c r="DA6127" s="19">
        <f t="shared" si="149"/>
        <v>0</v>
      </c>
    </row>
    <row r="6128" spans="27:105" x14ac:dyDescent="0.35">
      <c r="AA6128" s="33"/>
      <c r="AB6128" s="33"/>
      <c r="AC6128" s="33"/>
      <c r="AN6128" s="89"/>
      <c r="BL6128" s="42"/>
      <c r="BV6128" s="42"/>
      <c r="BW6128" s="42"/>
      <c r="CY6128" s="19">
        <v>0</v>
      </c>
      <c r="CZ6128" s="19">
        <v>0</v>
      </c>
      <c r="DA6128" s="19">
        <f t="shared" si="149"/>
        <v>0</v>
      </c>
    </row>
    <row r="6129" spans="27:105" x14ac:dyDescent="0.35">
      <c r="AA6129" s="33"/>
      <c r="AB6129" s="33"/>
      <c r="AC6129" s="33"/>
      <c r="AN6129" s="89"/>
      <c r="BL6129" s="42"/>
      <c r="BV6129" s="42"/>
      <c r="BW6129" s="42"/>
      <c r="CY6129" s="19">
        <v>1807.3498297900001</v>
      </c>
      <c r="CZ6129" s="19">
        <v>0</v>
      </c>
      <c r="DA6129" s="19">
        <f t="shared" si="149"/>
        <v>1807.3498297900001</v>
      </c>
    </row>
    <row r="6130" spans="27:105" x14ac:dyDescent="0.35">
      <c r="AA6130" s="33"/>
      <c r="AB6130" s="33"/>
      <c r="AC6130" s="33"/>
      <c r="AN6130" s="89"/>
      <c r="BL6130" s="42"/>
      <c r="BV6130" s="42"/>
      <c r="BW6130" s="42"/>
      <c r="CY6130" s="19">
        <v>0</v>
      </c>
      <c r="CZ6130" s="19">
        <v>0</v>
      </c>
      <c r="DA6130" s="19">
        <f t="shared" si="149"/>
        <v>0</v>
      </c>
    </row>
    <row r="6131" spans="27:105" x14ac:dyDescent="0.35">
      <c r="AA6131" s="33"/>
      <c r="AB6131" s="33"/>
      <c r="AC6131" s="33"/>
      <c r="AN6131" s="89"/>
      <c r="BL6131" s="42"/>
      <c r="BV6131" s="42"/>
      <c r="BW6131" s="42"/>
      <c r="CY6131" s="19">
        <v>1792.6501702099999</v>
      </c>
      <c r="CZ6131" s="19">
        <v>0</v>
      </c>
      <c r="DA6131" s="19">
        <f t="shared" si="149"/>
        <v>1792.6501702099999</v>
      </c>
    </row>
    <row r="6132" spans="27:105" x14ac:dyDescent="0.35">
      <c r="AA6132" s="33"/>
      <c r="AB6132" s="33"/>
      <c r="AC6132" s="33"/>
      <c r="AN6132" s="89"/>
      <c r="BL6132" s="42"/>
      <c r="BV6132" s="42"/>
      <c r="BW6132" s="42"/>
      <c r="CY6132" s="19">
        <v>0</v>
      </c>
      <c r="CZ6132" s="19">
        <v>0</v>
      </c>
      <c r="DA6132" s="19">
        <f t="shared" si="149"/>
        <v>0</v>
      </c>
    </row>
    <row r="6133" spans="27:105" x14ac:dyDescent="0.35">
      <c r="AA6133" s="33"/>
      <c r="AB6133" s="33"/>
      <c r="AC6133" s="33"/>
      <c r="AN6133" s="89"/>
      <c r="BL6133" s="42"/>
      <c r="BV6133" s="42"/>
      <c r="BW6133" s="42"/>
      <c r="CY6133" s="19">
        <v>0</v>
      </c>
      <c r="CZ6133" s="19">
        <v>0</v>
      </c>
      <c r="DA6133" s="19">
        <f t="shared" si="149"/>
        <v>0</v>
      </c>
    </row>
    <row r="6134" spans="27:105" x14ac:dyDescent="0.35">
      <c r="AA6134" s="33"/>
      <c r="AB6134" s="33"/>
      <c r="AC6134" s="33"/>
      <c r="AN6134" s="89"/>
      <c r="BL6134" s="42"/>
      <c r="BV6134" s="42"/>
      <c r="BW6134" s="42"/>
      <c r="CY6134" s="19">
        <v>0</v>
      </c>
      <c r="CZ6134" s="19">
        <v>0</v>
      </c>
      <c r="DA6134" s="19">
        <f t="shared" si="149"/>
        <v>0</v>
      </c>
    </row>
    <row r="6135" spans="27:105" x14ac:dyDescent="0.35">
      <c r="AA6135" s="33"/>
      <c r="AB6135" s="33"/>
      <c r="AC6135" s="33"/>
      <c r="AN6135" s="89"/>
      <c r="BL6135" s="42"/>
      <c r="BV6135" s="42"/>
      <c r="BW6135" s="42"/>
      <c r="CY6135" s="19">
        <v>0</v>
      </c>
      <c r="CZ6135" s="19">
        <v>796.23917872000004</v>
      </c>
      <c r="DA6135" s="19">
        <f t="shared" si="149"/>
        <v>-796.23917872000004</v>
      </c>
    </row>
    <row r="6136" spans="27:105" x14ac:dyDescent="0.35">
      <c r="AA6136" s="33"/>
      <c r="AB6136" s="33"/>
      <c r="AC6136" s="33"/>
      <c r="AN6136" s="89"/>
      <c r="BL6136" s="42"/>
      <c r="BV6136" s="42"/>
      <c r="BW6136" s="42"/>
      <c r="CY6136" s="19">
        <v>0</v>
      </c>
      <c r="CZ6136" s="19">
        <v>3000</v>
      </c>
      <c r="DA6136" s="19">
        <f t="shared" si="149"/>
        <v>-3000</v>
      </c>
    </row>
    <row r="6137" spans="27:105" x14ac:dyDescent="0.35">
      <c r="AA6137" s="33"/>
      <c r="AB6137" s="33"/>
      <c r="AC6137" s="33"/>
      <c r="AN6137" s="89"/>
      <c r="BL6137" s="42"/>
      <c r="BV6137" s="42"/>
      <c r="BW6137" s="42"/>
      <c r="CY6137" s="19">
        <v>0</v>
      </c>
      <c r="CZ6137" s="19">
        <v>3000</v>
      </c>
      <c r="DA6137" s="19">
        <f t="shared" si="149"/>
        <v>-3000</v>
      </c>
    </row>
    <row r="6138" spans="27:105" x14ac:dyDescent="0.35">
      <c r="AA6138" s="33"/>
      <c r="AB6138" s="33"/>
      <c r="AC6138" s="33"/>
      <c r="AN6138" s="89"/>
      <c r="BL6138" s="42"/>
      <c r="BV6138" s="42"/>
      <c r="BW6138" s="42"/>
      <c r="CY6138" s="19">
        <v>0</v>
      </c>
      <c r="CZ6138" s="19">
        <v>3000</v>
      </c>
      <c r="DA6138" s="19">
        <f t="shared" si="149"/>
        <v>-3000</v>
      </c>
    </row>
    <row r="6139" spans="27:105" x14ac:dyDescent="0.35">
      <c r="AA6139" s="33"/>
      <c r="AB6139" s="33"/>
      <c r="AC6139" s="33"/>
      <c r="AN6139" s="89"/>
      <c r="BL6139" s="42"/>
      <c r="BV6139" s="42"/>
      <c r="BW6139" s="42"/>
      <c r="CY6139" s="19">
        <v>0</v>
      </c>
      <c r="CZ6139" s="19">
        <v>0</v>
      </c>
      <c r="DA6139" s="19">
        <f t="shared" si="149"/>
        <v>0</v>
      </c>
    </row>
    <row r="6140" spans="27:105" x14ac:dyDescent="0.35">
      <c r="AA6140" s="33"/>
      <c r="AB6140" s="33"/>
      <c r="AC6140" s="33"/>
      <c r="AN6140" s="89"/>
      <c r="BL6140" s="42"/>
      <c r="BV6140" s="42"/>
      <c r="BW6140" s="42"/>
      <c r="CY6140" s="19">
        <v>0</v>
      </c>
      <c r="CZ6140" s="19">
        <v>638.54342997000003</v>
      </c>
      <c r="DA6140" s="19">
        <f t="shared" si="149"/>
        <v>-638.54342997000003</v>
      </c>
    </row>
    <row r="6141" spans="27:105" x14ac:dyDescent="0.35">
      <c r="AA6141" s="33"/>
      <c r="AB6141" s="33"/>
      <c r="AC6141" s="33"/>
      <c r="AN6141" s="89"/>
      <c r="BL6141" s="42"/>
      <c r="BV6141" s="42"/>
      <c r="BW6141" s="42"/>
      <c r="CY6141" s="19">
        <v>0</v>
      </c>
      <c r="CZ6141" s="19">
        <v>0</v>
      </c>
      <c r="DA6141" s="19">
        <f t="shared" si="149"/>
        <v>0</v>
      </c>
    </row>
    <row r="6142" spans="27:105" x14ac:dyDescent="0.35">
      <c r="AA6142" s="33"/>
      <c r="AB6142" s="33"/>
      <c r="AC6142" s="33"/>
      <c r="AN6142" s="89"/>
      <c r="BL6142" s="42"/>
      <c r="BV6142" s="42"/>
      <c r="BW6142" s="42"/>
      <c r="CY6142" s="19">
        <v>0</v>
      </c>
      <c r="CZ6142" s="19">
        <v>0</v>
      </c>
      <c r="DA6142" s="19">
        <f t="shared" si="149"/>
        <v>0</v>
      </c>
    </row>
    <row r="6143" spans="27:105" x14ac:dyDescent="0.35">
      <c r="AA6143" s="33"/>
      <c r="AB6143" s="33"/>
      <c r="AC6143" s="33"/>
      <c r="AN6143" s="89"/>
      <c r="BL6143" s="42"/>
      <c r="BV6143" s="42"/>
      <c r="BW6143" s="42"/>
      <c r="CY6143" s="19">
        <v>0</v>
      </c>
      <c r="CZ6143" s="19">
        <v>0</v>
      </c>
      <c r="DA6143" s="19">
        <f t="shared" si="149"/>
        <v>0</v>
      </c>
    </row>
    <row r="6144" spans="27:105" x14ac:dyDescent="0.35">
      <c r="AA6144" s="33"/>
      <c r="AB6144" s="33"/>
      <c r="AC6144" s="33"/>
      <c r="AN6144" s="89"/>
      <c r="BL6144" s="42"/>
      <c r="BV6144" s="42"/>
      <c r="BW6144" s="42"/>
      <c r="CY6144" s="19">
        <v>0</v>
      </c>
      <c r="CZ6144" s="19">
        <v>0</v>
      </c>
      <c r="DA6144" s="19">
        <f t="shared" si="149"/>
        <v>0</v>
      </c>
    </row>
    <row r="6145" spans="27:105" x14ac:dyDescent="0.35">
      <c r="AA6145" s="33"/>
      <c r="AB6145" s="33"/>
      <c r="AC6145" s="33"/>
      <c r="AN6145" s="89"/>
      <c r="BL6145" s="42"/>
      <c r="BV6145" s="42"/>
      <c r="BW6145" s="42"/>
      <c r="CY6145" s="19">
        <v>0</v>
      </c>
      <c r="CZ6145" s="19">
        <v>0</v>
      </c>
      <c r="DA6145" s="19">
        <f t="shared" si="149"/>
        <v>0</v>
      </c>
    </row>
    <row r="6146" spans="27:105" x14ac:dyDescent="0.35">
      <c r="AA6146" s="33"/>
      <c r="AB6146" s="33"/>
      <c r="AC6146" s="33"/>
      <c r="AN6146" s="89"/>
      <c r="BL6146" s="42"/>
      <c r="BV6146" s="42"/>
      <c r="BW6146" s="42"/>
      <c r="CY6146" s="19">
        <v>0</v>
      </c>
      <c r="CZ6146" s="19">
        <v>0</v>
      </c>
      <c r="DA6146" s="19">
        <f t="shared" si="149"/>
        <v>0</v>
      </c>
    </row>
    <row r="6147" spans="27:105" x14ac:dyDescent="0.35">
      <c r="AA6147" s="33"/>
      <c r="AB6147" s="33"/>
      <c r="AC6147" s="33"/>
      <c r="AN6147" s="89"/>
      <c r="BL6147" s="42"/>
      <c r="BV6147" s="42"/>
      <c r="BW6147" s="42"/>
      <c r="CY6147" s="19">
        <v>0</v>
      </c>
      <c r="CZ6147" s="19">
        <v>0</v>
      </c>
      <c r="DA6147" s="19">
        <f t="shared" si="149"/>
        <v>0</v>
      </c>
    </row>
    <row r="6148" spans="27:105" x14ac:dyDescent="0.35">
      <c r="AA6148" s="33"/>
      <c r="AB6148" s="33"/>
      <c r="AC6148" s="33"/>
      <c r="AN6148" s="89"/>
      <c r="BL6148" s="42"/>
      <c r="BV6148" s="42"/>
      <c r="BW6148" s="42"/>
      <c r="CY6148" s="19">
        <v>1624.5011736199999</v>
      </c>
      <c r="CZ6148" s="19">
        <v>0</v>
      </c>
      <c r="DA6148" s="19">
        <f t="shared" si="149"/>
        <v>1624.5011736199999</v>
      </c>
    </row>
    <row r="6149" spans="27:105" x14ac:dyDescent="0.35">
      <c r="AA6149" s="33"/>
      <c r="AB6149" s="33"/>
      <c r="AC6149" s="33"/>
      <c r="AN6149" s="89"/>
      <c r="BL6149" s="42"/>
      <c r="BV6149" s="42"/>
      <c r="BW6149" s="42"/>
      <c r="CY6149" s="19">
        <v>0</v>
      </c>
      <c r="CZ6149" s="19">
        <v>0</v>
      </c>
      <c r="DA6149" s="19">
        <f t="shared" si="149"/>
        <v>0</v>
      </c>
    </row>
    <row r="6150" spans="27:105" x14ac:dyDescent="0.35">
      <c r="AA6150" s="33"/>
      <c r="AB6150" s="33"/>
      <c r="AC6150" s="33"/>
      <c r="AN6150" s="89"/>
      <c r="BL6150" s="42"/>
      <c r="BV6150" s="42"/>
      <c r="BW6150" s="42"/>
      <c r="CY6150" s="19">
        <v>0</v>
      </c>
      <c r="CZ6150" s="19">
        <v>0</v>
      </c>
      <c r="DA6150" s="19">
        <f t="shared" ref="DA6150:DA6213" si="150">CY6150-CZ6150</f>
        <v>0</v>
      </c>
    </row>
    <row r="6151" spans="27:105" x14ac:dyDescent="0.35">
      <c r="AA6151" s="33"/>
      <c r="AB6151" s="33"/>
      <c r="AC6151" s="33"/>
      <c r="AN6151" s="89"/>
      <c r="BL6151" s="42"/>
      <c r="BV6151" s="42"/>
      <c r="BW6151" s="42"/>
      <c r="CY6151" s="19">
        <v>0</v>
      </c>
      <c r="CZ6151" s="19">
        <v>0</v>
      </c>
      <c r="DA6151" s="19">
        <f t="shared" si="150"/>
        <v>0</v>
      </c>
    </row>
    <row r="6152" spans="27:105" x14ac:dyDescent="0.35">
      <c r="AA6152" s="33"/>
      <c r="AB6152" s="33"/>
      <c r="AC6152" s="33"/>
      <c r="AN6152" s="89"/>
      <c r="BL6152" s="42"/>
      <c r="BV6152" s="42"/>
      <c r="BW6152" s="42"/>
      <c r="CY6152" s="19">
        <v>2786.3990510600001</v>
      </c>
      <c r="CZ6152" s="19">
        <v>0</v>
      </c>
      <c r="DA6152" s="19">
        <f t="shared" si="150"/>
        <v>2786.3990510600001</v>
      </c>
    </row>
    <row r="6153" spans="27:105" x14ac:dyDescent="0.35">
      <c r="AA6153" s="33"/>
      <c r="AB6153" s="33"/>
      <c r="AC6153" s="33"/>
      <c r="AN6153" s="89"/>
      <c r="BL6153" s="42"/>
      <c r="BV6153" s="42"/>
      <c r="BW6153" s="42"/>
      <c r="CY6153" s="19">
        <v>0</v>
      </c>
      <c r="CZ6153" s="19">
        <v>0</v>
      </c>
      <c r="DA6153" s="19">
        <f t="shared" si="150"/>
        <v>0</v>
      </c>
    </row>
    <row r="6154" spans="27:105" x14ac:dyDescent="0.35">
      <c r="AA6154" s="33"/>
      <c r="AB6154" s="33"/>
      <c r="AC6154" s="33"/>
      <c r="AN6154" s="89"/>
      <c r="BL6154" s="42"/>
      <c r="BV6154" s="42"/>
      <c r="BW6154" s="42"/>
      <c r="CY6154" s="19">
        <v>0</v>
      </c>
      <c r="CZ6154" s="19">
        <v>0</v>
      </c>
      <c r="DA6154" s="19">
        <f t="shared" si="150"/>
        <v>0</v>
      </c>
    </row>
    <row r="6155" spans="27:105" x14ac:dyDescent="0.35">
      <c r="AA6155" s="33"/>
      <c r="AB6155" s="33"/>
      <c r="AC6155" s="33"/>
      <c r="AN6155" s="89"/>
      <c r="BL6155" s="42"/>
      <c r="BV6155" s="42"/>
      <c r="BW6155" s="42"/>
      <c r="CY6155" s="19">
        <v>2189.0997753199999</v>
      </c>
      <c r="CZ6155" s="19">
        <v>0</v>
      </c>
      <c r="DA6155" s="19">
        <f t="shared" si="150"/>
        <v>2189.0997753199999</v>
      </c>
    </row>
    <row r="6156" spans="27:105" x14ac:dyDescent="0.35">
      <c r="AA6156" s="33"/>
      <c r="AB6156" s="33"/>
      <c r="AC6156" s="33"/>
      <c r="AN6156" s="89"/>
      <c r="BL6156" s="42"/>
      <c r="BV6156" s="42"/>
      <c r="BW6156" s="42"/>
      <c r="CY6156" s="19">
        <v>3000</v>
      </c>
      <c r="CZ6156" s="19">
        <v>0</v>
      </c>
      <c r="DA6156" s="19">
        <f t="shared" si="150"/>
        <v>3000</v>
      </c>
    </row>
    <row r="6157" spans="27:105" x14ac:dyDescent="0.35">
      <c r="AA6157" s="33"/>
      <c r="AB6157" s="33"/>
      <c r="AC6157" s="33"/>
      <c r="AN6157" s="89"/>
      <c r="BL6157" s="42"/>
      <c r="BV6157" s="42"/>
      <c r="BW6157" s="42"/>
      <c r="CY6157" s="19">
        <v>0</v>
      </c>
      <c r="CZ6157" s="19">
        <v>0</v>
      </c>
      <c r="DA6157" s="19">
        <f t="shared" si="150"/>
        <v>0</v>
      </c>
    </row>
    <row r="6158" spans="27:105" x14ac:dyDescent="0.35">
      <c r="AA6158" s="33"/>
      <c r="AB6158" s="33"/>
      <c r="AC6158" s="33"/>
      <c r="AN6158" s="89"/>
      <c r="BL6158" s="42"/>
      <c r="BV6158" s="42"/>
      <c r="BW6158" s="42"/>
      <c r="CY6158" s="19">
        <v>0</v>
      </c>
      <c r="CZ6158" s="19">
        <v>0</v>
      </c>
      <c r="DA6158" s="19">
        <f t="shared" si="150"/>
        <v>0</v>
      </c>
    </row>
    <row r="6159" spans="27:105" x14ac:dyDescent="0.35">
      <c r="AA6159" s="33"/>
      <c r="AB6159" s="33"/>
      <c r="AC6159" s="33"/>
      <c r="AN6159" s="89"/>
      <c r="BL6159" s="42"/>
      <c r="BV6159" s="42"/>
      <c r="BW6159" s="42"/>
      <c r="CY6159" s="19">
        <v>0</v>
      </c>
      <c r="CZ6159" s="19">
        <v>1466.2549978699999</v>
      </c>
      <c r="DA6159" s="19">
        <f t="shared" si="150"/>
        <v>-1466.2549978699999</v>
      </c>
    </row>
    <row r="6160" spans="27:105" x14ac:dyDescent="0.35">
      <c r="AA6160" s="33"/>
      <c r="AB6160" s="33"/>
      <c r="AC6160" s="33"/>
      <c r="AN6160" s="89"/>
      <c r="BL6160" s="42"/>
      <c r="BV6160" s="42"/>
      <c r="BW6160" s="42"/>
      <c r="CY6160" s="19">
        <v>0</v>
      </c>
      <c r="CZ6160" s="19">
        <v>2398.7039851099998</v>
      </c>
      <c r="DA6160" s="19">
        <f t="shared" si="150"/>
        <v>-2398.7039851099998</v>
      </c>
    </row>
    <row r="6161" spans="27:105" x14ac:dyDescent="0.35">
      <c r="AA6161" s="33"/>
      <c r="AB6161" s="33"/>
      <c r="AC6161" s="33"/>
      <c r="AN6161" s="89"/>
      <c r="BL6161" s="42"/>
      <c r="BV6161" s="42"/>
      <c r="BW6161" s="42"/>
      <c r="CY6161" s="19">
        <v>0</v>
      </c>
      <c r="CZ6161" s="19">
        <v>2109.6805978699999</v>
      </c>
      <c r="DA6161" s="19">
        <f t="shared" si="150"/>
        <v>-2109.6805978699999</v>
      </c>
    </row>
    <row r="6162" spans="27:105" x14ac:dyDescent="0.35">
      <c r="AA6162" s="33"/>
      <c r="AB6162" s="33"/>
      <c r="AC6162" s="33"/>
      <c r="AN6162" s="89"/>
      <c r="BL6162" s="42"/>
      <c r="BV6162" s="42"/>
      <c r="BW6162" s="42"/>
      <c r="CY6162" s="19">
        <v>0</v>
      </c>
      <c r="CZ6162" s="19">
        <v>2135.7717063800001</v>
      </c>
      <c r="DA6162" s="19">
        <f t="shared" si="150"/>
        <v>-2135.7717063800001</v>
      </c>
    </row>
    <row r="6163" spans="27:105" x14ac:dyDescent="0.35">
      <c r="AA6163" s="33"/>
      <c r="AB6163" s="33"/>
      <c r="AC6163" s="33"/>
      <c r="AN6163" s="89"/>
      <c r="BL6163" s="42"/>
      <c r="BV6163" s="42"/>
      <c r="BW6163" s="42"/>
      <c r="CY6163" s="19">
        <v>0</v>
      </c>
      <c r="CZ6163" s="19">
        <v>1876.22132766</v>
      </c>
      <c r="DA6163" s="19">
        <f t="shared" si="150"/>
        <v>-1876.22132766</v>
      </c>
    </row>
    <row r="6164" spans="27:105" x14ac:dyDescent="0.35">
      <c r="AA6164" s="33"/>
      <c r="AB6164" s="33"/>
      <c r="AC6164" s="33"/>
      <c r="AN6164" s="89"/>
      <c r="BL6164" s="42"/>
      <c r="BV6164" s="42"/>
      <c r="BW6164" s="42"/>
      <c r="CY6164" s="19">
        <v>0</v>
      </c>
      <c r="CZ6164" s="19">
        <v>448.1499938</v>
      </c>
      <c r="DA6164" s="19">
        <f t="shared" si="150"/>
        <v>-448.1499938</v>
      </c>
    </row>
    <row r="6165" spans="27:105" x14ac:dyDescent="0.35">
      <c r="AA6165" s="33"/>
      <c r="AB6165" s="33"/>
      <c r="AC6165" s="33"/>
      <c r="AN6165" s="89"/>
      <c r="BL6165" s="42"/>
      <c r="BV6165" s="42"/>
      <c r="BW6165" s="42"/>
      <c r="CY6165" s="19">
        <v>0</v>
      </c>
      <c r="CZ6165" s="19">
        <v>0</v>
      </c>
      <c r="DA6165" s="19">
        <f t="shared" si="150"/>
        <v>0</v>
      </c>
    </row>
    <row r="6166" spans="27:105" x14ac:dyDescent="0.35">
      <c r="AA6166" s="33"/>
      <c r="AB6166" s="33"/>
      <c r="AC6166" s="33"/>
      <c r="AN6166" s="89"/>
      <c r="BL6166" s="42"/>
      <c r="BV6166" s="42"/>
      <c r="BW6166" s="42"/>
      <c r="CY6166" s="19">
        <v>0</v>
      </c>
      <c r="CZ6166" s="19">
        <v>0</v>
      </c>
      <c r="DA6166" s="19">
        <f t="shared" si="150"/>
        <v>0</v>
      </c>
    </row>
    <row r="6167" spans="27:105" x14ac:dyDescent="0.35">
      <c r="AA6167" s="33"/>
      <c r="AB6167" s="33"/>
      <c r="AC6167" s="33"/>
      <c r="AN6167" s="89"/>
      <c r="BL6167" s="42"/>
      <c r="BV6167" s="42"/>
      <c r="BW6167" s="42"/>
      <c r="CY6167" s="19">
        <v>331.18611489</v>
      </c>
      <c r="CZ6167" s="19">
        <v>0</v>
      </c>
      <c r="DA6167" s="19">
        <f t="shared" si="150"/>
        <v>331.18611489</v>
      </c>
    </row>
    <row r="6168" spans="27:105" x14ac:dyDescent="0.35">
      <c r="AA6168" s="33"/>
      <c r="AB6168" s="33"/>
      <c r="AC6168" s="33"/>
      <c r="AN6168" s="89"/>
      <c r="BL6168" s="42"/>
      <c r="BV6168" s="42"/>
      <c r="BW6168" s="42"/>
      <c r="CY6168" s="19">
        <v>1042.4987616999999</v>
      </c>
      <c r="CZ6168" s="19">
        <v>0</v>
      </c>
      <c r="DA6168" s="19">
        <f t="shared" si="150"/>
        <v>1042.4987616999999</v>
      </c>
    </row>
    <row r="6169" spans="27:105" x14ac:dyDescent="0.35">
      <c r="AA6169" s="33"/>
      <c r="AB6169" s="33"/>
      <c r="AC6169" s="33"/>
      <c r="AN6169" s="89"/>
      <c r="BL6169" s="42"/>
      <c r="BV6169" s="42"/>
      <c r="BW6169" s="42"/>
      <c r="CY6169" s="19">
        <v>1863.33907234</v>
      </c>
      <c r="CZ6169" s="19">
        <v>0</v>
      </c>
      <c r="DA6169" s="19">
        <f t="shared" si="150"/>
        <v>1863.33907234</v>
      </c>
    </row>
    <row r="6170" spans="27:105" x14ac:dyDescent="0.35">
      <c r="AA6170" s="33"/>
      <c r="AB6170" s="33"/>
      <c r="AC6170" s="33"/>
      <c r="AN6170" s="89"/>
      <c r="BL6170" s="42"/>
      <c r="BV6170" s="42"/>
      <c r="BW6170" s="42"/>
      <c r="CY6170" s="19">
        <v>0</v>
      </c>
      <c r="CZ6170" s="19">
        <v>0</v>
      </c>
      <c r="DA6170" s="19">
        <f t="shared" si="150"/>
        <v>0</v>
      </c>
    </row>
    <row r="6171" spans="27:105" x14ac:dyDescent="0.35">
      <c r="AA6171" s="33"/>
      <c r="AB6171" s="33"/>
      <c r="AC6171" s="33"/>
      <c r="AN6171" s="89"/>
      <c r="BL6171" s="42"/>
      <c r="BV6171" s="42"/>
      <c r="BW6171" s="42"/>
      <c r="CY6171" s="19">
        <v>0</v>
      </c>
      <c r="CZ6171" s="19">
        <v>0</v>
      </c>
      <c r="DA6171" s="19">
        <f t="shared" si="150"/>
        <v>0</v>
      </c>
    </row>
    <row r="6172" spans="27:105" x14ac:dyDescent="0.35">
      <c r="AA6172" s="33"/>
      <c r="AB6172" s="33"/>
      <c r="AC6172" s="33"/>
      <c r="AN6172" s="89"/>
      <c r="BL6172" s="42"/>
      <c r="BV6172" s="42"/>
      <c r="BW6172" s="42"/>
      <c r="CY6172" s="19">
        <v>1384.5731234</v>
      </c>
      <c r="CZ6172" s="19">
        <v>0</v>
      </c>
      <c r="DA6172" s="19">
        <f t="shared" si="150"/>
        <v>1384.5731234</v>
      </c>
    </row>
    <row r="6173" spans="27:105" x14ac:dyDescent="0.35">
      <c r="AA6173" s="33"/>
      <c r="AB6173" s="33"/>
      <c r="AC6173" s="33"/>
      <c r="AN6173" s="89"/>
      <c r="BL6173" s="42"/>
      <c r="BV6173" s="42"/>
      <c r="BW6173" s="42"/>
      <c r="CY6173" s="19">
        <v>0</v>
      </c>
      <c r="CZ6173" s="19">
        <v>0</v>
      </c>
      <c r="DA6173" s="19">
        <f t="shared" si="150"/>
        <v>0</v>
      </c>
    </row>
    <row r="6174" spans="27:105" x14ac:dyDescent="0.35">
      <c r="AA6174" s="33"/>
      <c r="AB6174" s="33"/>
      <c r="AC6174" s="33"/>
      <c r="AN6174" s="89"/>
      <c r="BL6174" s="42"/>
      <c r="BV6174" s="42"/>
      <c r="BW6174" s="42"/>
      <c r="CY6174" s="19">
        <v>889.15521277000005</v>
      </c>
      <c r="CZ6174" s="19">
        <v>0</v>
      </c>
      <c r="DA6174" s="19">
        <f t="shared" si="150"/>
        <v>889.15521277000005</v>
      </c>
    </row>
    <row r="6175" spans="27:105" x14ac:dyDescent="0.35">
      <c r="AA6175" s="33"/>
      <c r="AB6175" s="33"/>
      <c r="AC6175" s="33"/>
      <c r="AN6175" s="89"/>
      <c r="BL6175" s="42"/>
      <c r="BV6175" s="42"/>
      <c r="BW6175" s="42"/>
      <c r="CY6175" s="19">
        <v>0</v>
      </c>
      <c r="CZ6175" s="19">
        <v>0</v>
      </c>
      <c r="DA6175" s="19">
        <f t="shared" si="150"/>
        <v>0</v>
      </c>
    </row>
    <row r="6176" spans="27:105" x14ac:dyDescent="0.35">
      <c r="AA6176" s="33"/>
      <c r="AB6176" s="33"/>
      <c r="AC6176" s="33"/>
      <c r="AN6176" s="89"/>
      <c r="BL6176" s="42"/>
      <c r="BV6176" s="42"/>
      <c r="BW6176" s="42"/>
      <c r="CY6176" s="19">
        <v>585.01785106</v>
      </c>
      <c r="CZ6176" s="19">
        <v>0</v>
      </c>
      <c r="DA6176" s="19">
        <f t="shared" si="150"/>
        <v>585.01785106</v>
      </c>
    </row>
    <row r="6177" spans="27:105" x14ac:dyDescent="0.35">
      <c r="AA6177" s="33"/>
      <c r="AB6177" s="33"/>
      <c r="AC6177" s="33"/>
      <c r="AN6177" s="89"/>
      <c r="BL6177" s="42"/>
      <c r="BV6177" s="42"/>
      <c r="BW6177" s="42"/>
      <c r="CY6177" s="19">
        <v>720.14782978999995</v>
      </c>
      <c r="CZ6177" s="19">
        <v>0</v>
      </c>
      <c r="DA6177" s="19">
        <f t="shared" si="150"/>
        <v>720.14782978999995</v>
      </c>
    </row>
    <row r="6178" spans="27:105" x14ac:dyDescent="0.35">
      <c r="AA6178" s="33"/>
      <c r="AB6178" s="33"/>
      <c r="AC6178" s="33"/>
      <c r="AN6178" s="89"/>
      <c r="BL6178" s="42"/>
      <c r="BV6178" s="42"/>
      <c r="BW6178" s="42"/>
      <c r="CY6178" s="19">
        <v>848.51112766000006</v>
      </c>
      <c r="CZ6178" s="19">
        <v>0</v>
      </c>
      <c r="DA6178" s="19">
        <f t="shared" si="150"/>
        <v>848.51112766000006</v>
      </c>
    </row>
    <row r="6179" spans="27:105" x14ac:dyDescent="0.35">
      <c r="AA6179" s="33"/>
      <c r="AB6179" s="33"/>
      <c r="AC6179" s="33"/>
      <c r="AN6179" s="89"/>
      <c r="BL6179" s="42"/>
      <c r="BV6179" s="42"/>
      <c r="BW6179" s="42"/>
      <c r="CY6179" s="19">
        <v>886.86548935999997</v>
      </c>
      <c r="CZ6179" s="19">
        <v>0</v>
      </c>
      <c r="DA6179" s="19">
        <f t="shared" si="150"/>
        <v>886.86548935999997</v>
      </c>
    </row>
    <row r="6180" spans="27:105" x14ac:dyDescent="0.35">
      <c r="AA6180" s="33"/>
      <c r="AB6180" s="33"/>
      <c r="AC6180" s="33"/>
      <c r="AN6180" s="89"/>
      <c r="BL6180" s="42"/>
      <c r="BV6180" s="42"/>
      <c r="BW6180" s="42"/>
      <c r="CY6180" s="19">
        <v>1048.7054170199999</v>
      </c>
      <c r="CZ6180" s="19">
        <v>0</v>
      </c>
      <c r="DA6180" s="19">
        <f t="shared" si="150"/>
        <v>1048.7054170199999</v>
      </c>
    </row>
    <row r="6181" spans="27:105" x14ac:dyDescent="0.35">
      <c r="AA6181" s="33"/>
      <c r="AB6181" s="33"/>
      <c r="AC6181" s="33"/>
      <c r="AN6181" s="89"/>
      <c r="BL6181" s="42"/>
      <c r="BV6181" s="42"/>
      <c r="BW6181" s="42"/>
      <c r="CY6181" s="19">
        <v>0</v>
      </c>
      <c r="CZ6181" s="19">
        <v>0</v>
      </c>
      <c r="DA6181" s="19">
        <f t="shared" si="150"/>
        <v>0</v>
      </c>
    </row>
    <row r="6182" spans="27:105" x14ac:dyDescent="0.35">
      <c r="AA6182" s="33"/>
      <c r="AB6182" s="33"/>
      <c r="AC6182" s="33"/>
      <c r="AN6182" s="89"/>
      <c r="BL6182" s="42"/>
      <c r="BV6182" s="42"/>
      <c r="BW6182" s="42"/>
      <c r="CY6182" s="19">
        <v>0</v>
      </c>
      <c r="CZ6182" s="19">
        <v>0</v>
      </c>
      <c r="DA6182" s="19">
        <f t="shared" si="150"/>
        <v>0</v>
      </c>
    </row>
    <row r="6183" spans="27:105" x14ac:dyDescent="0.35">
      <c r="AA6183" s="33"/>
      <c r="AB6183" s="33"/>
      <c r="AC6183" s="33"/>
      <c r="AN6183" s="89"/>
      <c r="BL6183" s="42"/>
      <c r="BV6183" s="42"/>
      <c r="BW6183" s="42"/>
      <c r="CY6183" s="19">
        <v>0</v>
      </c>
      <c r="CZ6183" s="19">
        <v>2184.8639978699998</v>
      </c>
      <c r="DA6183" s="19">
        <f t="shared" si="150"/>
        <v>-2184.8639978699998</v>
      </c>
    </row>
    <row r="6184" spans="27:105" x14ac:dyDescent="0.35">
      <c r="AA6184" s="33"/>
      <c r="AB6184" s="33"/>
      <c r="AC6184" s="33"/>
      <c r="AN6184" s="89"/>
      <c r="BL6184" s="42"/>
      <c r="BV6184" s="42"/>
      <c r="BW6184" s="42"/>
      <c r="CY6184" s="19">
        <v>0</v>
      </c>
      <c r="CZ6184" s="19">
        <v>3000</v>
      </c>
      <c r="DA6184" s="19">
        <f t="shared" si="150"/>
        <v>-3000</v>
      </c>
    </row>
    <row r="6185" spans="27:105" x14ac:dyDescent="0.35">
      <c r="AA6185" s="33"/>
      <c r="AB6185" s="33"/>
      <c r="AC6185" s="33"/>
      <c r="AN6185" s="89"/>
      <c r="BL6185" s="42"/>
      <c r="BV6185" s="42"/>
      <c r="BW6185" s="42"/>
      <c r="CY6185" s="19">
        <v>0</v>
      </c>
      <c r="CZ6185" s="19">
        <v>0</v>
      </c>
      <c r="DA6185" s="19">
        <f t="shared" si="150"/>
        <v>0</v>
      </c>
    </row>
    <row r="6186" spans="27:105" x14ac:dyDescent="0.35">
      <c r="AA6186" s="33"/>
      <c r="AB6186" s="33"/>
      <c r="AC6186" s="33"/>
      <c r="AN6186" s="89"/>
      <c r="BL6186" s="42"/>
      <c r="BV6186" s="42"/>
      <c r="BW6186" s="42"/>
      <c r="CY6186" s="19">
        <v>0</v>
      </c>
      <c r="CZ6186" s="19">
        <v>2377.4263874200001</v>
      </c>
      <c r="DA6186" s="19">
        <f t="shared" si="150"/>
        <v>-2377.4263874200001</v>
      </c>
    </row>
    <row r="6187" spans="27:105" x14ac:dyDescent="0.35">
      <c r="AA6187" s="33"/>
      <c r="AB6187" s="33"/>
      <c r="AC6187" s="33"/>
      <c r="AN6187" s="89"/>
      <c r="BL6187" s="42"/>
      <c r="BV6187" s="42"/>
      <c r="BW6187" s="42"/>
      <c r="CY6187" s="19">
        <v>0</v>
      </c>
      <c r="CZ6187" s="19">
        <v>703.62712766000004</v>
      </c>
      <c r="DA6187" s="19">
        <f t="shared" si="150"/>
        <v>-703.62712766000004</v>
      </c>
    </row>
    <row r="6188" spans="27:105" x14ac:dyDescent="0.35">
      <c r="AA6188" s="33"/>
      <c r="AB6188" s="33"/>
      <c r="AC6188" s="33"/>
      <c r="AN6188" s="89"/>
      <c r="BL6188" s="42"/>
      <c r="BV6188" s="42"/>
      <c r="BW6188" s="42"/>
      <c r="CY6188" s="19">
        <v>0</v>
      </c>
      <c r="CZ6188" s="19">
        <v>0</v>
      </c>
      <c r="DA6188" s="19">
        <f t="shared" si="150"/>
        <v>0</v>
      </c>
    </row>
    <row r="6189" spans="27:105" x14ac:dyDescent="0.35">
      <c r="AA6189" s="33"/>
      <c r="AB6189" s="33"/>
      <c r="AC6189" s="33"/>
      <c r="AN6189" s="89"/>
      <c r="BL6189" s="42"/>
      <c r="BV6189" s="42"/>
      <c r="BW6189" s="42"/>
      <c r="CY6189" s="19">
        <v>0</v>
      </c>
      <c r="CZ6189" s="19">
        <v>2168.86509574</v>
      </c>
      <c r="DA6189" s="19">
        <f t="shared" si="150"/>
        <v>-2168.86509574</v>
      </c>
    </row>
    <row r="6190" spans="27:105" x14ac:dyDescent="0.35">
      <c r="AA6190" s="33"/>
      <c r="AB6190" s="33"/>
      <c r="AC6190" s="33"/>
      <c r="AN6190" s="89"/>
      <c r="BL6190" s="42"/>
      <c r="BV6190" s="42"/>
      <c r="BW6190" s="42"/>
      <c r="CY6190" s="19">
        <v>0</v>
      </c>
      <c r="CZ6190" s="19">
        <v>0</v>
      </c>
      <c r="DA6190" s="19">
        <f t="shared" si="150"/>
        <v>0</v>
      </c>
    </row>
    <row r="6191" spans="27:105" x14ac:dyDescent="0.35">
      <c r="AA6191" s="33"/>
      <c r="AB6191" s="33"/>
      <c r="AC6191" s="33"/>
      <c r="AN6191" s="89"/>
      <c r="BL6191" s="42"/>
      <c r="BV6191" s="42"/>
      <c r="BW6191" s="42"/>
      <c r="CY6191" s="19">
        <v>723.18181489000006</v>
      </c>
      <c r="CZ6191" s="19">
        <v>0</v>
      </c>
      <c r="DA6191" s="19">
        <f t="shared" si="150"/>
        <v>723.18181489000006</v>
      </c>
    </row>
    <row r="6192" spans="27:105" x14ac:dyDescent="0.35">
      <c r="AA6192" s="33"/>
      <c r="AB6192" s="33"/>
      <c r="AC6192" s="33"/>
      <c r="AN6192" s="89"/>
      <c r="BL6192" s="42"/>
      <c r="BV6192" s="42"/>
      <c r="BW6192" s="42"/>
      <c r="CY6192" s="19">
        <v>0</v>
      </c>
      <c r="CZ6192" s="19">
        <v>0</v>
      </c>
      <c r="DA6192" s="19">
        <f t="shared" si="150"/>
        <v>0</v>
      </c>
    </row>
    <row r="6193" spans="27:105" x14ac:dyDescent="0.35">
      <c r="AA6193" s="33"/>
      <c r="AB6193" s="33"/>
      <c r="AC6193" s="33"/>
      <c r="AN6193" s="89"/>
      <c r="BL6193" s="42"/>
      <c r="BV6193" s="42"/>
      <c r="BW6193" s="42"/>
      <c r="CY6193" s="19">
        <v>0</v>
      </c>
      <c r="CZ6193" s="19">
        <v>0</v>
      </c>
      <c r="DA6193" s="19">
        <f t="shared" si="150"/>
        <v>0</v>
      </c>
    </row>
    <row r="6194" spans="27:105" x14ac:dyDescent="0.35">
      <c r="AA6194" s="33"/>
      <c r="AB6194" s="33"/>
      <c r="AC6194" s="33"/>
      <c r="AN6194" s="89"/>
      <c r="BL6194" s="42"/>
      <c r="BV6194" s="42"/>
      <c r="BW6194" s="42"/>
      <c r="CY6194" s="19">
        <v>0</v>
      </c>
      <c r="CZ6194" s="19">
        <v>0</v>
      </c>
      <c r="DA6194" s="19">
        <f t="shared" si="150"/>
        <v>0</v>
      </c>
    </row>
    <row r="6195" spans="27:105" x14ac:dyDescent="0.35">
      <c r="AA6195" s="33"/>
      <c r="AB6195" s="33"/>
      <c r="AC6195" s="33"/>
      <c r="AN6195" s="89"/>
      <c r="BL6195" s="42"/>
      <c r="BV6195" s="42"/>
      <c r="BW6195" s="42"/>
      <c r="CY6195" s="19">
        <v>0</v>
      </c>
      <c r="CZ6195" s="19">
        <v>0</v>
      </c>
      <c r="DA6195" s="19">
        <f t="shared" si="150"/>
        <v>0</v>
      </c>
    </row>
    <row r="6196" spans="27:105" x14ac:dyDescent="0.35">
      <c r="AA6196" s="33"/>
      <c r="AB6196" s="33"/>
      <c r="AC6196" s="33"/>
      <c r="AN6196" s="89"/>
      <c r="BL6196" s="42"/>
      <c r="BV6196" s="42"/>
      <c r="BW6196" s="42"/>
      <c r="CY6196" s="19">
        <v>358.97152340000002</v>
      </c>
      <c r="CZ6196" s="19">
        <v>0</v>
      </c>
      <c r="DA6196" s="19">
        <f t="shared" si="150"/>
        <v>358.97152340000002</v>
      </c>
    </row>
    <row r="6197" spans="27:105" x14ac:dyDescent="0.35">
      <c r="AA6197" s="33"/>
      <c r="AB6197" s="33"/>
      <c r="AC6197" s="33"/>
      <c r="AN6197" s="89"/>
      <c r="BL6197" s="42"/>
      <c r="BV6197" s="42"/>
      <c r="BW6197" s="42"/>
      <c r="CY6197" s="19">
        <v>2778.5993004799998</v>
      </c>
      <c r="CZ6197" s="19">
        <v>0</v>
      </c>
      <c r="DA6197" s="19">
        <f t="shared" si="150"/>
        <v>2778.5993004799998</v>
      </c>
    </row>
    <row r="6198" spans="27:105" x14ac:dyDescent="0.35">
      <c r="AA6198" s="33"/>
      <c r="AB6198" s="33"/>
      <c r="AC6198" s="33"/>
      <c r="AN6198" s="89"/>
      <c r="BL6198" s="42"/>
      <c r="BV6198" s="42"/>
      <c r="BW6198" s="42"/>
      <c r="CY6198" s="19">
        <v>327.44301277</v>
      </c>
      <c r="CZ6198" s="19">
        <v>0</v>
      </c>
      <c r="DA6198" s="19">
        <f t="shared" si="150"/>
        <v>327.44301277</v>
      </c>
    </row>
    <row r="6199" spans="27:105" x14ac:dyDescent="0.35">
      <c r="AA6199" s="33"/>
      <c r="AB6199" s="33"/>
      <c r="AC6199" s="33"/>
      <c r="AN6199" s="89"/>
      <c r="BL6199" s="42"/>
      <c r="BV6199" s="42"/>
      <c r="BW6199" s="42"/>
      <c r="CY6199" s="19">
        <v>136.06851914999999</v>
      </c>
      <c r="CZ6199" s="19">
        <v>0</v>
      </c>
      <c r="DA6199" s="19">
        <f t="shared" si="150"/>
        <v>136.06851914999999</v>
      </c>
    </row>
    <row r="6200" spans="27:105" x14ac:dyDescent="0.35">
      <c r="AA6200" s="33"/>
      <c r="AB6200" s="33"/>
      <c r="AC6200" s="33"/>
      <c r="AN6200" s="89"/>
      <c r="BL6200" s="42"/>
      <c r="BV6200" s="42"/>
      <c r="BW6200" s="42"/>
      <c r="CY6200" s="19">
        <v>0</v>
      </c>
      <c r="CZ6200" s="19">
        <v>0</v>
      </c>
      <c r="DA6200" s="19">
        <f t="shared" si="150"/>
        <v>0</v>
      </c>
    </row>
    <row r="6201" spans="27:105" x14ac:dyDescent="0.35">
      <c r="AA6201" s="33"/>
      <c r="AB6201" s="33"/>
      <c r="AC6201" s="33"/>
      <c r="AN6201" s="89"/>
      <c r="BL6201" s="42"/>
      <c r="BV6201" s="42"/>
      <c r="BW6201" s="42"/>
      <c r="CY6201" s="19">
        <v>0</v>
      </c>
      <c r="CZ6201" s="19">
        <v>0</v>
      </c>
      <c r="DA6201" s="19">
        <f t="shared" si="150"/>
        <v>0</v>
      </c>
    </row>
    <row r="6202" spans="27:105" x14ac:dyDescent="0.35">
      <c r="AA6202" s="33"/>
      <c r="AB6202" s="33"/>
      <c r="AC6202" s="33"/>
      <c r="AN6202" s="89"/>
      <c r="BL6202" s="42"/>
      <c r="BV6202" s="42"/>
      <c r="BW6202" s="42"/>
      <c r="CY6202" s="19">
        <v>3000</v>
      </c>
      <c r="CZ6202" s="19">
        <v>0</v>
      </c>
      <c r="DA6202" s="19">
        <f t="shared" si="150"/>
        <v>3000</v>
      </c>
    </row>
    <row r="6203" spans="27:105" x14ac:dyDescent="0.35">
      <c r="AA6203" s="33"/>
      <c r="AB6203" s="33"/>
      <c r="AC6203" s="33"/>
      <c r="AN6203" s="89"/>
      <c r="BL6203" s="42"/>
      <c r="BV6203" s="42"/>
      <c r="BW6203" s="42"/>
      <c r="CY6203" s="19">
        <v>1965.0766966799999</v>
      </c>
      <c r="CZ6203" s="19">
        <v>0</v>
      </c>
      <c r="DA6203" s="19">
        <f t="shared" si="150"/>
        <v>1965.0766966799999</v>
      </c>
    </row>
    <row r="6204" spans="27:105" x14ac:dyDescent="0.35">
      <c r="AA6204" s="33"/>
      <c r="AB6204" s="33"/>
      <c r="AC6204" s="33"/>
      <c r="AN6204" s="89"/>
      <c r="BL6204" s="42"/>
      <c r="BV6204" s="42"/>
      <c r="BW6204" s="42"/>
      <c r="CY6204" s="19">
        <v>310.65913261999998</v>
      </c>
      <c r="CZ6204" s="19">
        <v>0</v>
      </c>
      <c r="DA6204" s="19">
        <f t="shared" si="150"/>
        <v>310.65913261999998</v>
      </c>
    </row>
    <row r="6205" spans="27:105" x14ac:dyDescent="0.35">
      <c r="AA6205" s="33"/>
      <c r="AB6205" s="33"/>
      <c r="AC6205" s="33"/>
      <c r="AN6205" s="89"/>
      <c r="BL6205" s="42"/>
      <c r="BV6205" s="42"/>
      <c r="BW6205" s="42"/>
      <c r="CY6205" s="19">
        <v>0</v>
      </c>
      <c r="CZ6205" s="19">
        <v>0</v>
      </c>
      <c r="DA6205" s="19">
        <f t="shared" si="150"/>
        <v>0</v>
      </c>
    </row>
    <row r="6206" spans="27:105" x14ac:dyDescent="0.35">
      <c r="AA6206" s="33"/>
      <c r="AB6206" s="33"/>
      <c r="AC6206" s="33"/>
      <c r="AN6206" s="89"/>
      <c r="BL6206" s="42"/>
      <c r="BV6206" s="42"/>
      <c r="BW6206" s="42"/>
      <c r="CY6206" s="19">
        <v>0</v>
      </c>
      <c r="CZ6206" s="19">
        <v>0</v>
      </c>
      <c r="DA6206" s="19">
        <f t="shared" si="150"/>
        <v>0</v>
      </c>
    </row>
    <row r="6207" spans="27:105" x14ac:dyDescent="0.35">
      <c r="AA6207" s="33"/>
      <c r="AB6207" s="33"/>
      <c r="AC6207" s="33"/>
      <c r="AN6207" s="89"/>
      <c r="BL6207" s="42"/>
      <c r="BV6207" s="42"/>
      <c r="BW6207" s="42"/>
      <c r="CY6207" s="19">
        <v>0</v>
      </c>
      <c r="CZ6207" s="19">
        <v>0</v>
      </c>
      <c r="DA6207" s="19">
        <f t="shared" si="150"/>
        <v>0</v>
      </c>
    </row>
    <row r="6208" spans="27:105" x14ac:dyDescent="0.35">
      <c r="AA6208" s="33"/>
      <c r="AB6208" s="33"/>
      <c r="AC6208" s="33"/>
      <c r="AN6208" s="89"/>
      <c r="BL6208" s="42"/>
      <c r="BV6208" s="42"/>
      <c r="BW6208" s="42"/>
      <c r="CY6208" s="19">
        <v>0</v>
      </c>
      <c r="CZ6208" s="19">
        <v>2501.3316193300002</v>
      </c>
      <c r="DA6208" s="19">
        <f t="shared" si="150"/>
        <v>-2501.3316193300002</v>
      </c>
    </row>
    <row r="6209" spans="27:105" x14ac:dyDescent="0.35">
      <c r="AA6209" s="33"/>
      <c r="AB6209" s="33"/>
      <c r="AC6209" s="33"/>
      <c r="AN6209" s="89"/>
      <c r="BL6209" s="42"/>
      <c r="BV6209" s="42"/>
      <c r="BW6209" s="42"/>
      <c r="CY6209" s="19">
        <v>0</v>
      </c>
      <c r="CZ6209" s="19">
        <v>1201.9033978699999</v>
      </c>
      <c r="DA6209" s="19">
        <f t="shared" si="150"/>
        <v>-1201.9033978699999</v>
      </c>
    </row>
    <row r="6210" spans="27:105" x14ac:dyDescent="0.35">
      <c r="AA6210" s="33"/>
      <c r="AB6210" s="33"/>
      <c r="AC6210" s="33"/>
      <c r="AN6210" s="89"/>
      <c r="BL6210" s="42"/>
      <c r="BV6210" s="42"/>
      <c r="BW6210" s="42"/>
      <c r="CY6210" s="19">
        <v>0</v>
      </c>
      <c r="CZ6210" s="19">
        <v>1688.8477063800001</v>
      </c>
      <c r="DA6210" s="19">
        <f t="shared" si="150"/>
        <v>-1688.8477063800001</v>
      </c>
    </row>
    <row r="6211" spans="27:105" x14ac:dyDescent="0.35">
      <c r="AA6211" s="33"/>
      <c r="AB6211" s="33"/>
      <c r="AC6211" s="33"/>
      <c r="AN6211" s="89"/>
      <c r="BL6211" s="42"/>
      <c r="BV6211" s="42"/>
      <c r="BW6211" s="42"/>
      <c r="CY6211" s="19">
        <v>0</v>
      </c>
      <c r="CZ6211" s="19">
        <v>2339.2773276600001</v>
      </c>
      <c r="DA6211" s="19">
        <f t="shared" si="150"/>
        <v>-2339.2773276600001</v>
      </c>
    </row>
    <row r="6212" spans="27:105" x14ac:dyDescent="0.35">
      <c r="AA6212" s="33"/>
      <c r="AB6212" s="33"/>
      <c r="AC6212" s="33"/>
      <c r="AN6212" s="89"/>
      <c r="BL6212" s="42"/>
      <c r="BV6212" s="42"/>
      <c r="BW6212" s="42"/>
      <c r="CY6212" s="19">
        <v>0</v>
      </c>
      <c r="CZ6212" s="19">
        <v>2703.4225574500001</v>
      </c>
      <c r="DA6212" s="19">
        <f t="shared" si="150"/>
        <v>-2703.4225574500001</v>
      </c>
    </row>
    <row r="6213" spans="27:105" x14ac:dyDescent="0.35">
      <c r="AA6213" s="33"/>
      <c r="AB6213" s="33"/>
      <c r="AC6213" s="33"/>
      <c r="AN6213" s="89"/>
      <c r="BL6213" s="42"/>
      <c r="BV6213" s="42"/>
      <c r="BW6213" s="42"/>
      <c r="CY6213" s="19">
        <v>0</v>
      </c>
      <c r="CZ6213" s="19">
        <v>0</v>
      </c>
      <c r="DA6213" s="19">
        <f t="shared" si="150"/>
        <v>0</v>
      </c>
    </row>
    <row r="6214" spans="27:105" x14ac:dyDescent="0.35">
      <c r="AA6214" s="33"/>
      <c r="AB6214" s="33"/>
      <c r="AC6214" s="33"/>
      <c r="AN6214" s="89"/>
      <c r="BL6214" s="42"/>
      <c r="BV6214" s="42"/>
      <c r="BW6214" s="42"/>
      <c r="CY6214" s="19">
        <v>0</v>
      </c>
      <c r="CZ6214" s="19">
        <v>0</v>
      </c>
      <c r="DA6214" s="19">
        <f t="shared" ref="DA6214:DA6277" si="151">CY6214-CZ6214</f>
        <v>0</v>
      </c>
    </row>
    <row r="6215" spans="27:105" x14ac:dyDescent="0.35">
      <c r="AA6215" s="33"/>
      <c r="AB6215" s="33"/>
      <c r="AC6215" s="33"/>
      <c r="AN6215" s="89"/>
      <c r="BL6215" s="42"/>
      <c r="BV6215" s="42"/>
      <c r="BW6215" s="42"/>
      <c r="CY6215" s="19">
        <v>0</v>
      </c>
      <c r="CZ6215" s="19">
        <v>0</v>
      </c>
      <c r="DA6215" s="19">
        <f t="shared" si="151"/>
        <v>0</v>
      </c>
    </row>
    <row r="6216" spans="27:105" x14ac:dyDescent="0.35">
      <c r="AA6216" s="33"/>
      <c r="AB6216" s="33"/>
      <c r="AC6216" s="33"/>
      <c r="AN6216" s="89"/>
      <c r="BL6216" s="42"/>
      <c r="BV6216" s="42"/>
      <c r="BW6216" s="42"/>
      <c r="CY6216" s="19">
        <v>1446.2025446800001</v>
      </c>
      <c r="CZ6216" s="19">
        <v>0</v>
      </c>
      <c r="DA6216" s="19">
        <f t="shared" si="151"/>
        <v>1446.2025446800001</v>
      </c>
    </row>
    <row r="6217" spans="27:105" x14ac:dyDescent="0.35">
      <c r="AA6217" s="33"/>
      <c r="AB6217" s="33"/>
      <c r="AC6217" s="33"/>
      <c r="AN6217" s="89"/>
      <c r="BL6217" s="42"/>
      <c r="BV6217" s="42"/>
      <c r="BW6217" s="42"/>
      <c r="CY6217" s="19">
        <v>1766.15267234</v>
      </c>
      <c r="CZ6217" s="19">
        <v>0</v>
      </c>
      <c r="DA6217" s="19">
        <f t="shared" si="151"/>
        <v>1766.15267234</v>
      </c>
    </row>
    <row r="6218" spans="27:105" x14ac:dyDescent="0.35">
      <c r="AA6218" s="33"/>
      <c r="AB6218" s="33"/>
      <c r="AC6218" s="33"/>
      <c r="AN6218" s="89"/>
      <c r="BL6218" s="42"/>
      <c r="BV6218" s="42"/>
      <c r="BW6218" s="42"/>
      <c r="CY6218" s="19">
        <v>0</v>
      </c>
      <c r="CZ6218" s="19">
        <v>828.38188324999999</v>
      </c>
      <c r="DA6218" s="19">
        <f t="shared" si="151"/>
        <v>-828.38188324999999</v>
      </c>
    </row>
    <row r="6219" spans="27:105" x14ac:dyDescent="0.35">
      <c r="AA6219" s="33"/>
      <c r="AB6219" s="33"/>
      <c r="AC6219" s="33"/>
      <c r="AN6219" s="89"/>
      <c r="BL6219" s="42"/>
      <c r="BV6219" s="42"/>
      <c r="BW6219" s="42"/>
      <c r="CY6219" s="19">
        <v>0</v>
      </c>
      <c r="CZ6219" s="19">
        <v>948.70422500999996</v>
      </c>
      <c r="DA6219" s="19">
        <f t="shared" si="151"/>
        <v>-948.70422500999996</v>
      </c>
    </row>
    <row r="6220" spans="27:105" x14ac:dyDescent="0.35">
      <c r="AA6220" s="33"/>
      <c r="AB6220" s="33"/>
      <c r="AC6220" s="33"/>
      <c r="AN6220" s="89"/>
      <c r="BL6220" s="42"/>
      <c r="BV6220" s="42"/>
      <c r="BW6220" s="42"/>
      <c r="CY6220" s="19">
        <v>0</v>
      </c>
      <c r="CZ6220" s="19">
        <v>1537.9890726900001</v>
      </c>
      <c r="DA6220" s="19">
        <f t="shared" si="151"/>
        <v>-1537.9890726900001</v>
      </c>
    </row>
    <row r="6221" spans="27:105" x14ac:dyDescent="0.35">
      <c r="AA6221" s="33"/>
      <c r="AB6221" s="33"/>
      <c r="AC6221" s="33"/>
      <c r="AN6221" s="89"/>
      <c r="BL6221" s="42"/>
      <c r="BV6221" s="42"/>
      <c r="BW6221" s="42"/>
      <c r="CY6221" s="19">
        <v>0</v>
      </c>
      <c r="CZ6221" s="19">
        <v>176.61527233999999</v>
      </c>
      <c r="DA6221" s="19">
        <f t="shared" si="151"/>
        <v>-176.61527233999999</v>
      </c>
    </row>
    <row r="6222" spans="27:105" x14ac:dyDescent="0.35">
      <c r="AA6222" s="33"/>
      <c r="AB6222" s="33"/>
      <c r="AC6222" s="33"/>
      <c r="AN6222" s="89"/>
      <c r="BL6222" s="42"/>
      <c r="BV6222" s="42"/>
      <c r="BW6222" s="42"/>
      <c r="CY6222" s="19">
        <v>487.44590212999998</v>
      </c>
      <c r="CZ6222" s="19">
        <v>0</v>
      </c>
      <c r="DA6222" s="19">
        <f t="shared" si="151"/>
        <v>487.44590212999998</v>
      </c>
    </row>
    <row r="6223" spans="27:105" x14ac:dyDescent="0.35">
      <c r="AA6223" s="33"/>
      <c r="AB6223" s="33"/>
      <c r="AC6223" s="33"/>
      <c r="AN6223" s="89"/>
      <c r="BL6223" s="42"/>
      <c r="BV6223" s="42"/>
      <c r="BW6223" s="42"/>
      <c r="CY6223" s="19">
        <v>112.55409787000001</v>
      </c>
      <c r="CZ6223" s="19">
        <v>0</v>
      </c>
      <c r="DA6223" s="19">
        <f t="shared" si="151"/>
        <v>112.55409787000001</v>
      </c>
    </row>
    <row r="6224" spans="27:105" x14ac:dyDescent="0.35">
      <c r="AA6224" s="33"/>
      <c r="AB6224" s="33"/>
      <c r="AC6224" s="33"/>
      <c r="AN6224" s="89"/>
      <c r="BL6224" s="42"/>
      <c r="BV6224" s="42"/>
      <c r="BW6224" s="42"/>
      <c r="CY6224" s="19">
        <v>0</v>
      </c>
      <c r="CZ6224" s="19">
        <v>0</v>
      </c>
      <c r="DA6224" s="19">
        <f t="shared" si="151"/>
        <v>0</v>
      </c>
    </row>
    <row r="6225" spans="27:105" x14ac:dyDescent="0.35">
      <c r="AA6225" s="33"/>
      <c r="AB6225" s="33"/>
      <c r="AC6225" s="33"/>
      <c r="AN6225" s="89"/>
      <c r="BL6225" s="42"/>
      <c r="BV6225" s="42"/>
      <c r="BW6225" s="42"/>
      <c r="CY6225" s="19">
        <v>0</v>
      </c>
      <c r="CZ6225" s="19">
        <v>0</v>
      </c>
      <c r="DA6225" s="19">
        <f t="shared" si="151"/>
        <v>0</v>
      </c>
    </row>
    <row r="6226" spans="27:105" x14ac:dyDescent="0.35">
      <c r="AA6226" s="33"/>
      <c r="AB6226" s="33"/>
      <c r="AC6226" s="33"/>
      <c r="AN6226" s="89"/>
      <c r="BL6226" s="42"/>
      <c r="BV6226" s="42"/>
      <c r="BW6226" s="42"/>
      <c r="CY6226" s="19">
        <v>3000</v>
      </c>
      <c r="CZ6226" s="19">
        <v>0</v>
      </c>
      <c r="DA6226" s="19">
        <f t="shared" si="151"/>
        <v>3000</v>
      </c>
    </row>
    <row r="6227" spans="27:105" x14ac:dyDescent="0.35">
      <c r="AA6227" s="33"/>
      <c r="AB6227" s="33"/>
      <c r="AC6227" s="33"/>
      <c r="AN6227" s="89"/>
      <c r="BL6227" s="42"/>
      <c r="BV6227" s="42"/>
      <c r="BW6227" s="42"/>
      <c r="CY6227" s="19">
        <v>3000</v>
      </c>
      <c r="CZ6227" s="19">
        <v>0</v>
      </c>
      <c r="DA6227" s="19">
        <f t="shared" si="151"/>
        <v>3000</v>
      </c>
    </row>
    <row r="6228" spans="27:105" x14ac:dyDescent="0.35">
      <c r="AA6228" s="33"/>
      <c r="AB6228" s="33"/>
      <c r="AC6228" s="33"/>
      <c r="AN6228" s="89"/>
      <c r="BL6228" s="42"/>
      <c r="BV6228" s="42"/>
      <c r="BW6228" s="42"/>
      <c r="CY6228" s="19">
        <v>3000</v>
      </c>
      <c r="CZ6228" s="19">
        <v>0</v>
      </c>
      <c r="DA6228" s="19">
        <f t="shared" si="151"/>
        <v>3000</v>
      </c>
    </row>
    <row r="6229" spans="27:105" x14ac:dyDescent="0.35">
      <c r="AA6229" s="33"/>
      <c r="AB6229" s="33"/>
      <c r="AC6229" s="33"/>
      <c r="AN6229" s="89"/>
      <c r="BL6229" s="42"/>
      <c r="BV6229" s="42"/>
      <c r="BW6229" s="42"/>
      <c r="CY6229" s="19">
        <v>0</v>
      </c>
      <c r="CZ6229" s="19">
        <v>0</v>
      </c>
      <c r="DA6229" s="19">
        <f t="shared" si="151"/>
        <v>0</v>
      </c>
    </row>
    <row r="6230" spans="27:105" x14ac:dyDescent="0.35">
      <c r="AA6230" s="33"/>
      <c r="AB6230" s="33"/>
      <c r="AC6230" s="33"/>
      <c r="AN6230" s="89"/>
      <c r="BL6230" s="42"/>
      <c r="BV6230" s="42"/>
      <c r="BW6230" s="42"/>
      <c r="CY6230" s="19">
        <v>0</v>
      </c>
      <c r="CZ6230" s="19">
        <v>0</v>
      </c>
      <c r="DA6230" s="19">
        <f t="shared" si="151"/>
        <v>0</v>
      </c>
    </row>
    <row r="6231" spans="27:105" x14ac:dyDescent="0.35">
      <c r="AA6231" s="33"/>
      <c r="AB6231" s="33"/>
      <c r="AC6231" s="33"/>
      <c r="AN6231" s="89"/>
      <c r="BL6231" s="42"/>
      <c r="BV6231" s="42"/>
      <c r="BW6231" s="42"/>
      <c r="CY6231" s="19">
        <v>0</v>
      </c>
      <c r="CZ6231" s="19">
        <v>2299.95506527</v>
      </c>
      <c r="DA6231" s="19">
        <f t="shared" si="151"/>
        <v>-2299.95506527</v>
      </c>
    </row>
    <row r="6232" spans="27:105" x14ac:dyDescent="0.35">
      <c r="AA6232" s="33"/>
      <c r="AB6232" s="33"/>
      <c r="AC6232" s="33"/>
      <c r="AN6232" s="89"/>
      <c r="BL6232" s="42"/>
      <c r="BV6232" s="42"/>
      <c r="BW6232" s="42"/>
      <c r="CY6232" s="19">
        <v>0</v>
      </c>
      <c r="CZ6232" s="19">
        <v>0</v>
      </c>
      <c r="DA6232" s="19">
        <f t="shared" si="151"/>
        <v>0</v>
      </c>
    </row>
    <row r="6233" spans="27:105" x14ac:dyDescent="0.35">
      <c r="AA6233" s="33"/>
      <c r="AB6233" s="33"/>
      <c r="AC6233" s="33"/>
      <c r="AN6233" s="89"/>
      <c r="BL6233" s="42"/>
      <c r="BV6233" s="42"/>
      <c r="BW6233" s="42"/>
      <c r="CY6233" s="19">
        <v>0</v>
      </c>
      <c r="CZ6233" s="19">
        <v>1732.7059531100001</v>
      </c>
      <c r="DA6233" s="19">
        <f t="shared" si="151"/>
        <v>-1732.7059531100001</v>
      </c>
    </row>
    <row r="6234" spans="27:105" x14ac:dyDescent="0.35">
      <c r="AA6234" s="33"/>
      <c r="AB6234" s="33"/>
      <c r="AC6234" s="33"/>
      <c r="AN6234" s="89"/>
      <c r="BL6234" s="42"/>
      <c r="BV6234" s="42"/>
      <c r="BW6234" s="42"/>
      <c r="CY6234" s="19">
        <v>0</v>
      </c>
      <c r="CZ6234" s="19">
        <v>1995.86360638</v>
      </c>
      <c r="DA6234" s="19">
        <f t="shared" si="151"/>
        <v>-1995.86360638</v>
      </c>
    </row>
    <row r="6235" spans="27:105" x14ac:dyDescent="0.35">
      <c r="AA6235" s="33"/>
      <c r="AB6235" s="33"/>
      <c r="AC6235" s="33"/>
      <c r="AN6235" s="89"/>
      <c r="BL6235" s="42"/>
      <c r="BV6235" s="42"/>
      <c r="BW6235" s="42"/>
      <c r="CY6235" s="19">
        <v>0</v>
      </c>
      <c r="CZ6235" s="19">
        <v>2465.9183276600002</v>
      </c>
      <c r="DA6235" s="19">
        <f t="shared" si="151"/>
        <v>-2465.9183276600002</v>
      </c>
    </row>
    <row r="6236" spans="27:105" x14ac:dyDescent="0.35">
      <c r="AA6236" s="33"/>
      <c r="AB6236" s="33"/>
      <c r="AC6236" s="33"/>
      <c r="AN6236" s="89"/>
      <c r="BL6236" s="42"/>
      <c r="BV6236" s="42"/>
      <c r="BW6236" s="42"/>
      <c r="CY6236" s="19">
        <v>0</v>
      </c>
      <c r="CZ6236" s="19">
        <v>1940.3396562800001</v>
      </c>
      <c r="DA6236" s="19">
        <f t="shared" si="151"/>
        <v>-1940.3396562800001</v>
      </c>
    </row>
    <row r="6237" spans="27:105" x14ac:dyDescent="0.35">
      <c r="AA6237" s="33"/>
      <c r="AB6237" s="33"/>
      <c r="AC6237" s="33"/>
      <c r="AN6237" s="89"/>
      <c r="BL6237" s="42"/>
      <c r="BV6237" s="42"/>
      <c r="BW6237" s="42"/>
      <c r="CY6237" s="19">
        <v>0</v>
      </c>
      <c r="CZ6237" s="19">
        <v>0</v>
      </c>
      <c r="DA6237" s="19">
        <f t="shared" si="151"/>
        <v>0</v>
      </c>
    </row>
    <row r="6238" spans="27:105" x14ac:dyDescent="0.35">
      <c r="AA6238" s="33"/>
      <c r="AB6238" s="33"/>
      <c r="AC6238" s="33"/>
      <c r="AN6238" s="89"/>
      <c r="BL6238" s="42"/>
      <c r="BV6238" s="42"/>
      <c r="BW6238" s="42"/>
      <c r="CY6238" s="19">
        <v>0</v>
      </c>
      <c r="CZ6238" s="19">
        <v>0</v>
      </c>
      <c r="DA6238" s="19">
        <f t="shared" si="151"/>
        <v>0</v>
      </c>
    </row>
    <row r="6239" spans="27:105" x14ac:dyDescent="0.35">
      <c r="AA6239" s="33"/>
      <c r="AB6239" s="33"/>
      <c r="AC6239" s="33"/>
      <c r="AN6239" s="89"/>
      <c r="BL6239" s="42"/>
      <c r="BV6239" s="42"/>
      <c r="BW6239" s="42"/>
      <c r="CY6239" s="19">
        <v>0</v>
      </c>
      <c r="CZ6239" s="19">
        <v>0</v>
      </c>
      <c r="DA6239" s="19">
        <f t="shared" si="151"/>
        <v>0</v>
      </c>
    </row>
    <row r="6240" spans="27:105" x14ac:dyDescent="0.35">
      <c r="AA6240" s="33"/>
      <c r="AB6240" s="33"/>
      <c r="AC6240" s="33"/>
      <c r="AN6240" s="89"/>
      <c r="BL6240" s="42"/>
      <c r="BV6240" s="42"/>
      <c r="BW6240" s="42"/>
      <c r="CY6240" s="19">
        <v>0</v>
      </c>
      <c r="CZ6240" s="19">
        <v>0</v>
      </c>
      <c r="DA6240" s="19">
        <f t="shared" si="151"/>
        <v>0</v>
      </c>
    </row>
    <row r="6241" spans="27:105" x14ac:dyDescent="0.35">
      <c r="AA6241" s="33"/>
      <c r="AB6241" s="33"/>
      <c r="AC6241" s="33"/>
      <c r="AN6241" s="89"/>
      <c r="BL6241" s="42"/>
      <c r="BV6241" s="42"/>
      <c r="BW6241" s="42"/>
      <c r="CY6241" s="19">
        <v>1582.8240723399999</v>
      </c>
      <c r="CZ6241" s="19">
        <v>0</v>
      </c>
      <c r="DA6241" s="19">
        <f t="shared" si="151"/>
        <v>1582.8240723399999</v>
      </c>
    </row>
    <row r="6242" spans="27:105" x14ac:dyDescent="0.35">
      <c r="AA6242" s="33"/>
      <c r="AB6242" s="33"/>
      <c r="AC6242" s="33"/>
      <c r="AN6242" s="89"/>
      <c r="BL6242" s="42"/>
      <c r="BV6242" s="42"/>
      <c r="BW6242" s="42"/>
      <c r="CY6242" s="19">
        <v>0</v>
      </c>
      <c r="CZ6242" s="19">
        <v>0</v>
      </c>
      <c r="DA6242" s="19">
        <f t="shared" si="151"/>
        <v>0</v>
      </c>
    </row>
    <row r="6243" spans="27:105" x14ac:dyDescent="0.35">
      <c r="AA6243" s="33"/>
      <c r="AB6243" s="33"/>
      <c r="AC6243" s="33"/>
      <c r="AN6243" s="89"/>
      <c r="BL6243" s="42"/>
      <c r="BV6243" s="42"/>
      <c r="BW6243" s="42"/>
      <c r="CY6243" s="19">
        <v>2628.5184425500001</v>
      </c>
      <c r="CZ6243" s="19">
        <v>0</v>
      </c>
      <c r="DA6243" s="19">
        <f t="shared" si="151"/>
        <v>2628.5184425500001</v>
      </c>
    </row>
    <row r="6244" spans="27:105" x14ac:dyDescent="0.35">
      <c r="AA6244" s="33"/>
      <c r="AB6244" s="33"/>
      <c r="AC6244" s="33"/>
      <c r="AN6244" s="89"/>
      <c r="BL6244" s="42"/>
      <c r="BV6244" s="42"/>
      <c r="BW6244" s="42"/>
      <c r="CY6244" s="19">
        <v>1788.6574851099999</v>
      </c>
      <c r="CZ6244" s="19">
        <v>0</v>
      </c>
      <c r="DA6244" s="19">
        <f t="shared" si="151"/>
        <v>1788.6574851099999</v>
      </c>
    </row>
    <row r="6245" spans="27:105" x14ac:dyDescent="0.35">
      <c r="AA6245" s="33"/>
      <c r="AB6245" s="33"/>
      <c r="AC6245" s="33"/>
      <c r="AN6245" s="89"/>
      <c r="BL6245" s="42"/>
      <c r="BV6245" s="42"/>
      <c r="BW6245" s="42"/>
      <c r="CY6245" s="19">
        <v>0</v>
      </c>
      <c r="CZ6245" s="19">
        <v>0</v>
      </c>
      <c r="DA6245" s="19">
        <f t="shared" si="151"/>
        <v>0</v>
      </c>
    </row>
    <row r="6246" spans="27:105" x14ac:dyDescent="0.35">
      <c r="AA6246" s="33"/>
      <c r="AB6246" s="33"/>
      <c r="AC6246" s="33"/>
      <c r="AN6246" s="89"/>
      <c r="BL6246" s="42"/>
      <c r="BV6246" s="42"/>
      <c r="BW6246" s="42"/>
      <c r="CY6246" s="19">
        <v>548.09505908000006</v>
      </c>
      <c r="CZ6246" s="19">
        <v>0</v>
      </c>
      <c r="DA6246" s="19">
        <f t="shared" si="151"/>
        <v>548.09505908000006</v>
      </c>
    </row>
    <row r="6247" spans="27:105" x14ac:dyDescent="0.35">
      <c r="AA6247" s="33"/>
      <c r="AB6247" s="33"/>
      <c r="AC6247" s="33"/>
      <c r="AN6247" s="89"/>
      <c r="BL6247" s="42"/>
      <c r="BV6247" s="42"/>
      <c r="BW6247" s="42"/>
      <c r="CY6247" s="19">
        <v>0</v>
      </c>
      <c r="CZ6247" s="19">
        <v>0</v>
      </c>
      <c r="DA6247" s="19">
        <f t="shared" si="151"/>
        <v>0</v>
      </c>
    </row>
    <row r="6248" spans="27:105" x14ac:dyDescent="0.35">
      <c r="AA6248" s="33"/>
      <c r="AB6248" s="33"/>
      <c r="AC6248" s="33"/>
      <c r="AN6248" s="89"/>
      <c r="BL6248" s="42"/>
      <c r="BV6248" s="42"/>
      <c r="BW6248" s="42"/>
      <c r="CY6248" s="19">
        <v>0</v>
      </c>
      <c r="CZ6248" s="19">
        <v>1005.75304945</v>
      </c>
      <c r="DA6248" s="19">
        <f t="shared" si="151"/>
        <v>-1005.75304945</v>
      </c>
    </row>
    <row r="6249" spans="27:105" x14ac:dyDescent="0.35">
      <c r="AA6249" s="33"/>
      <c r="AB6249" s="33"/>
      <c r="AC6249" s="33"/>
      <c r="AN6249" s="89"/>
      <c r="BL6249" s="42"/>
      <c r="BV6249" s="42"/>
      <c r="BW6249" s="42"/>
      <c r="CY6249" s="19">
        <v>106.9935995</v>
      </c>
      <c r="CZ6249" s="19">
        <v>0</v>
      </c>
      <c r="DA6249" s="19">
        <f t="shared" si="151"/>
        <v>106.9935995</v>
      </c>
    </row>
    <row r="6250" spans="27:105" x14ac:dyDescent="0.35">
      <c r="AA6250" s="33"/>
      <c r="AB6250" s="33"/>
      <c r="AC6250" s="33"/>
      <c r="AN6250" s="89"/>
      <c r="BL6250" s="42"/>
      <c r="BV6250" s="42"/>
      <c r="BW6250" s="42"/>
      <c r="CY6250" s="19">
        <v>647.28877956999997</v>
      </c>
      <c r="CZ6250" s="19">
        <v>0</v>
      </c>
      <c r="DA6250" s="19">
        <f t="shared" si="151"/>
        <v>647.28877956999997</v>
      </c>
    </row>
    <row r="6251" spans="27:105" x14ac:dyDescent="0.35">
      <c r="AA6251" s="33"/>
      <c r="AB6251" s="33"/>
      <c r="AC6251" s="33"/>
      <c r="AN6251" s="89"/>
      <c r="BL6251" s="42"/>
      <c r="BV6251" s="42"/>
      <c r="BW6251" s="42"/>
      <c r="CY6251" s="19">
        <v>1269.39829532</v>
      </c>
      <c r="CZ6251" s="19">
        <v>0</v>
      </c>
      <c r="DA6251" s="19">
        <f t="shared" si="151"/>
        <v>1269.39829532</v>
      </c>
    </row>
    <row r="6252" spans="27:105" x14ac:dyDescent="0.35">
      <c r="AA6252" s="33"/>
      <c r="AB6252" s="33"/>
      <c r="AC6252" s="33"/>
      <c r="AN6252" s="89"/>
      <c r="BL6252" s="42"/>
      <c r="BV6252" s="42"/>
      <c r="BW6252" s="42"/>
      <c r="CY6252" s="19">
        <v>1953.5170720199999</v>
      </c>
      <c r="CZ6252" s="19">
        <v>0</v>
      </c>
      <c r="DA6252" s="19">
        <f t="shared" si="151"/>
        <v>1953.5170720199999</v>
      </c>
    </row>
    <row r="6253" spans="27:105" x14ac:dyDescent="0.35">
      <c r="AA6253" s="33"/>
      <c r="AB6253" s="33"/>
      <c r="AC6253" s="33"/>
      <c r="AN6253" s="89"/>
      <c r="BL6253" s="42"/>
      <c r="BV6253" s="42"/>
      <c r="BW6253" s="42"/>
      <c r="CY6253" s="19">
        <v>0</v>
      </c>
      <c r="CZ6253" s="19">
        <v>0</v>
      </c>
      <c r="DA6253" s="19">
        <f t="shared" si="151"/>
        <v>0</v>
      </c>
    </row>
    <row r="6254" spans="27:105" x14ac:dyDescent="0.35">
      <c r="AA6254" s="33"/>
      <c r="AB6254" s="33"/>
      <c r="AC6254" s="33"/>
      <c r="AN6254" s="89"/>
      <c r="BL6254" s="42"/>
      <c r="BV6254" s="42"/>
      <c r="BW6254" s="42"/>
      <c r="CY6254" s="19">
        <v>0</v>
      </c>
      <c r="CZ6254" s="19">
        <v>0</v>
      </c>
      <c r="DA6254" s="19">
        <f t="shared" si="151"/>
        <v>0</v>
      </c>
    </row>
    <row r="6255" spans="27:105" x14ac:dyDescent="0.35">
      <c r="AA6255" s="33"/>
      <c r="AB6255" s="33"/>
      <c r="AC6255" s="33"/>
      <c r="AN6255" s="89"/>
      <c r="BL6255" s="42"/>
      <c r="BV6255" s="42"/>
      <c r="BW6255" s="42"/>
      <c r="CY6255" s="19">
        <v>0</v>
      </c>
      <c r="CZ6255" s="19">
        <v>0</v>
      </c>
      <c r="DA6255" s="19">
        <f t="shared" si="151"/>
        <v>0</v>
      </c>
    </row>
    <row r="6256" spans="27:105" x14ac:dyDescent="0.35">
      <c r="AA6256" s="33"/>
      <c r="AB6256" s="33"/>
      <c r="AC6256" s="33"/>
      <c r="AN6256" s="89"/>
      <c r="BL6256" s="42"/>
      <c r="BV6256" s="42"/>
      <c r="BW6256" s="42"/>
      <c r="CY6256" s="19">
        <v>0</v>
      </c>
      <c r="CZ6256" s="19">
        <v>1108.14981721</v>
      </c>
      <c r="DA6256" s="19">
        <f t="shared" si="151"/>
        <v>-1108.14981721</v>
      </c>
    </row>
    <row r="6257" spans="27:105" x14ac:dyDescent="0.35">
      <c r="AA6257" s="33"/>
      <c r="AB6257" s="33"/>
      <c r="AC6257" s="33"/>
      <c r="AN6257" s="89"/>
      <c r="BL6257" s="42"/>
      <c r="BV6257" s="42"/>
      <c r="BW6257" s="42"/>
      <c r="CY6257" s="19">
        <v>0</v>
      </c>
      <c r="CZ6257" s="19">
        <v>3000</v>
      </c>
      <c r="DA6257" s="19">
        <f t="shared" si="151"/>
        <v>-3000</v>
      </c>
    </row>
    <row r="6258" spans="27:105" x14ac:dyDescent="0.35">
      <c r="AA6258" s="33"/>
      <c r="AB6258" s="33"/>
      <c r="AC6258" s="33"/>
      <c r="AN6258" s="89"/>
      <c r="BL6258" s="42"/>
      <c r="BV6258" s="42"/>
      <c r="BW6258" s="42"/>
      <c r="CY6258" s="19">
        <v>0</v>
      </c>
      <c r="CZ6258" s="19">
        <v>2225.8818063799999</v>
      </c>
      <c r="DA6258" s="19">
        <f t="shared" si="151"/>
        <v>-2225.8818063799999</v>
      </c>
    </row>
    <row r="6259" spans="27:105" x14ac:dyDescent="0.35">
      <c r="AA6259" s="33"/>
      <c r="AB6259" s="33"/>
      <c r="AC6259" s="33"/>
      <c r="AN6259" s="89"/>
      <c r="BL6259" s="42"/>
      <c r="BV6259" s="42"/>
      <c r="BW6259" s="42"/>
      <c r="CY6259" s="19">
        <v>0</v>
      </c>
      <c r="CZ6259" s="19">
        <v>2394.3039276600002</v>
      </c>
      <c r="DA6259" s="19">
        <f t="shared" si="151"/>
        <v>-2394.3039276600002</v>
      </c>
    </row>
    <row r="6260" spans="27:105" x14ac:dyDescent="0.35">
      <c r="AA6260" s="33"/>
      <c r="AB6260" s="33"/>
      <c r="AC6260" s="33"/>
      <c r="AN6260" s="89"/>
      <c r="BL6260" s="42"/>
      <c r="BV6260" s="42"/>
      <c r="BW6260" s="42"/>
      <c r="CY6260" s="19">
        <v>0</v>
      </c>
      <c r="CZ6260" s="19">
        <v>1706.4470574500001</v>
      </c>
      <c r="DA6260" s="19">
        <f t="shared" si="151"/>
        <v>-1706.4470574500001</v>
      </c>
    </row>
    <row r="6261" spans="27:105" x14ac:dyDescent="0.35">
      <c r="AA6261" s="33"/>
      <c r="AB6261" s="33"/>
      <c r="AC6261" s="33"/>
      <c r="AN6261" s="89"/>
      <c r="BL6261" s="42"/>
      <c r="BV6261" s="42"/>
      <c r="BW6261" s="42"/>
      <c r="CY6261" s="19">
        <v>0</v>
      </c>
      <c r="CZ6261" s="19">
        <v>0</v>
      </c>
      <c r="DA6261" s="19">
        <f t="shared" si="151"/>
        <v>0</v>
      </c>
    </row>
    <row r="6262" spans="27:105" x14ac:dyDescent="0.35">
      <c r="AA6262" s="33"/>
      <c r="AB6262" s="33"/>
      <c r="AC6262" s="33"/>
      <c r="AN6262" s="89"/>
      <c r="BL6262" s="42"/>
      <c r="BV6262" s="42"/>
      <c r="BW6262" s="42"/>
      <c r="CY6262" s="19">
        <v>0</v>
      </c>
      <c r="CZ6262" s="19">
        <v>0</v>
      </c>
      <c r="DA6262" s="19">
        <f t="shared" si="151"/>
        <v>0</v>
      </c>
    </row>
    <row r="6263" spans="27:105" x14ac:dyDescent="0.35">
      <c r="AA6263" s="33"/>
      <c r="AB6263" s="33"/>
      <c r="AC6263" s="33"/>
      <c r="AN6263" s="89"/>
      <c r="BL6263" s="42"/>
      <c r="BV6263" s="42"/>
      <c r="BW6263" s="42"/>
      <c r="CY6263" s="19">
        <v>1639.07414894</v>
      </c>
      <c r="CZ6263" s="19">
        <v>0</v>
      </c>
      <c r="DA6263" s="19">
        <f t="shared" si="151"/>
        <v>1639.07414894</v>
      </c>
    </row>
    <row r="6264" spans="27:105" x14ac:dyDescent="0.35">
      <c r="AA6264" s="33"/>
      <c r="AB6264" s="33"/>
      <c r="AC6264" s="33"/>
      <c r="AN6264" s="89"/>
      <c r="BL6264" s="42"/>
      <c r="BV6264" s="42"/>
      <c r="BW6264" s="42"/>
      <c r="CY6264" s="19">
        <v>0</v>
      </c>
      <c r="CZ6264" s="19">
        <v>0</v>
      </c>
      <c r="DA6264" s="19">
        <f t="shared" si="151"/>
        <v>0</v>
      </c>
    </row>
    <row r="6265" spans="27:105" x14ac:dyDescent="0.35">
      <c r="AA6265" s="33"/>
      <c r="AB6265" s="33"/>
      <c r="AC6265" s="33"/>
      <c r="AN6265" s="89"/>
      <c r="BL6265" s="42"/>
      <c r="BV6265" s="42"/>
      <c r="BW6265" s="42"/>
      <c r="CY6265" s="19">
        <v>3000</v>
      </c>
      <c r="CZ6265" s="19">
        <v>0</v>
      </c>
      <c r="DA6265" s="19">
        <f t="shared" si="151"/>
        <v>3000</v>
      </c>
    </row>
    <row r="6266" spans="27:105" x14ac:dyDescent="0.35">
      <c r="AA6266" s="33"/>
      <c r="AB6266" s="33"/>
      <c r="AC6266" s="33"/>
      <c r="AN6266" s="89"/>
      <c r="BL6266" s="42"/>
      <c r="BV6266" s="42"/>
      <c r="BW6266" s="42"/>
      <c r="CY6266" s="19">
        <v>0</v>
      </c>
      <c r="CZ6266" s="19">
        <v>0</v>
      </c>
      <c r="DA6266" s="19">
        <f t="shared" si="151"/>
        <v>0</v>
      </c>
    </row>
    <row r="6267" spans="27:105" x14ac:dyDescent="0.35">
      <c r="AA6267" s="33"/>
      <c r="AB6267" s="33"/>
      <c r="AC6267" s="33"/>
      <c r="AN6267" s="89"/>
      <c r="BL6267" s="42"/>
      <c r="BV6267" s="42"/>
      <c r="BW6267" s="42"/>
      <c r="CY6267" s="19">
        <v>0</v>
      </c>
      <c r="CZ6267" s="19">
        <v>0</v>
      </c>
      <c r="DA6267" s="19">
        <f t="shared" si="151"/>
        <v>0</v>
      </c>
    </row>
    <row r="6268" spans="27:105" x14ac:dyDescent="0.35">
      <c r="AA6268" s="33"/>
      <c r="AB6268" s="33"/>
      <c r="AC6268" s="33"/>
      <c r="AN6268" s="89"/>
      <c r="BL6268" s="42"/>
      <c r="BV6268" s="42"/>
      <c r="BW6268" s="42"/>
      <c r="CY6268" s="19">
        <v>2633.4281234</v>
      </c>
      <c r="CZ6268" s="19">
        <v>0</v>
      </c>
      <c r="DA6268" s="19">
        <f t="shared" si="151"/>
        <v>2633.4281234</v>
      </c>
    </row>
    <row r="6269" spans="27:105" x14ac:dyDescent="0.35">
      <c r="AA6269" s="33"/>
      <c r="AB6269" s="33"/>
      <c r="AC6269" s="33"/>
      <c r="AN6269" s="89"/>
      <c r="BL6269" s="42"/>
      <c r="BV6269" s="42"/>
      <c r="BW6269" s="42"/>
      <c r="CY6269" s="19">
        <v>0</v>
      </c>
      <c r="CZ6269" s="19">
        <v>0</v>
      </c>
      <c r="DA6269" s="19">
        <f t="shared" si="151"/>
        <v>0</v>
      </c>
    </row>
    <row r="6270" spans="27:105" x14ac:dyDescent="0.35">
      <c r="AA6270" s="33"/>
      <c r="AB6270" s="33"/>
      <c r="AC6270" s="33"/>
      <c r="AN6270" s="89"/>
      <c r="BL6270" s="42"/>
      <c r="BV6270" s="42"/>
      <c r="BW6270" s="42"/>
      <c r="CY6270" s="19">
        <v>0</v>
      </c>
      <c r="CZ6270" s="19">
        <v>0</v>
      </c>
      <c r="DA6270" s="19">
        <f t="shared" si="151"/>
        <v>0</v>
      </c>
    </row>
    <row r="6271" spans="27:105" x14ac:dyDescent="0.35">
      <c r="AA6271" s="33"/>
      <c r="AB6271" s="33"/>
      <c r="AC6271" s="33"/>
      <c r="AN6271" s="89"/>
      <c r="BL6271" s="42"/>
      <c r="BV6271" s="42"/>
      <c r="BW6271" s="42"/>
      <c r="CY6271" s="19">
        <v>0</v>
      </c>
      <c r="CZ6271" s="19">
        <v>0</v>
      </c>
      <c r="DA6271" s="19">
        <f t="shared" si="151"/>
        <v>0</v>
      </c>
    </row>
    <row r="6272" spans="27:105" x14ac:dyDescent="0.35">
      <c r="AA6272" s="33"/>
      <c r="AB6272" s="33"/>
      <c r="AC6272" s="33"/>
      <c r="AN6272" s="89"/>
      <c r="BL6272" s="42"/>
      <c r="BV6272" s="42"/>
      <c r="BW6272" s="42"/>
      <c r="CY6272" s="19">
        <v>0</v>
      </c>
      <c r="CZ6272" s="19">
        <v>0</v>
      </c>
      <c r="DA6272" s="19">
        <f t="shared" si="151"/>
        <v>0</v>
      </c>
    </row>
    <row r="6273" spans="27:105" x14ac:dyDescent="0.35">
      <c r="AA6273" s="33"/>
      <c r="AB6273" s="33"/>
      <c r="AC6273" s="33"/>
      <c r="AN6273" s="89"/>
      <c r="BL6273" s="42"/>
      <c r="BV6273" s="42"/>
      <c r="BW6273" s="42"/>
      <c r="CY6273" s="19">
        <v>0</v>
      </c>
      <c r="CZ6273" s="19">
        <v>0</v>
      </c>
      <c r="DA6273" s="19">
        <f t="shared" si="151"/>
        <v>0</v>
      </c>
    </row>
    <row r="6274" spans="27:105" x14ac:dyDescent="0.35">
      <c r="AA6274" s="33"/>
      <c r="AB6274" s="33"/>
      <c r="AC6274" s="33"/>
      <c r="AN6274" s="89"/>
      <c r="BL6274" s="42"/>
      <c r="BV6274" s="42"/>
      <c r="BW6274" s="42"/>
      <c r="CY6274" s="19">
        <v>2327.4977276599998</v>
      </c>
      <c r="CZ6274" s="19">
        <v>0</v>
      </c>
      <c r="DA6274" s="19">
        <f t="shared" si="151"/>
        <v>2327.4977276599998</v>
      </c>
    </row>
    <row r="6275" spans="27:105" x14ac:dyDescent="0.35">
      <c r="AA6275" s="33"/>
      <c r="AB6275" s="33"/>
      <c r="AC6275" s="33"/>
      <c r="AN6275" s="89"/>
      <c r="BL6275" s="42"/>
      <c r="BV6275" s="42"/>
      <c r="BW6275" s="42"/>
      <c r="CY6275" s="19">
        <v>0</v>
      </c>
      <c r="CZ6275" s="19">
        <v>0</v>
      </c>
      <c r="DA6275" s="19">
        <f t="shared" si="151"/>
        <v>0</v>
      </c>
    </row>
    <row r="6276" spans="27:105" x14ac:dyDescent="0.35">
      <c r="AA6276" s="33"/>
      <c r="AB6276" s="33"/>
      <c r="AC6276" s="33"/>
      <c r="AN6276" s="89"/>
      <c r="BL6276" s="42"/>
      <c r="BV6276" s="42"/>
      <c r="BW6276" s="42"/>
      <c r="CY6276" s="19">
        <v>0</v>
      </c>
      <c r="CZ6276" s="19">
        <v>0</v>
      </c>
      <c r="DA6276" s="19">
        <f t="shared" si="151"/>
        <v>0</v>
      </c>
    </row>
    <row r="6277" spans="27:105" x14ac:dyDescent="0.35">
      <c r="AA6277" s="33"/>
      <c r="AB6277" s="33"/>
      <c r="AC6277" s="33"/>
      <c r="AN6277" s="89"/>
      <c r="BL6277" s="42"/>
      <c r="BV6277" s="42"/>
      <c r="BW6277" s="42"/>
      <c r="CY6277" s="19">
        <v>0</v>
      </c>
      <c r="CZ6277" s="19">
        <v>0</v>
      </c>
      <c r="DA6277" s="19">
        <f t="shared" si="151"/>
        <v>0</v>
      </c>
    </row>
    <row r="6278" spans="27:105" x14ac:dyDescent="0.35">
      <c r="AA6278" s="33"/>
      <c r="AB6278" s="33"/>
      <c r="AC6278" s="33"/>
      <c r="AN6278" s="89"/>
      <c r="BL6278" s="42"/>
      <c r="BV6278" s="42"/>
      <c r="BW6278" s="42"/>
      <c r="CY6278" s="19">
        <v>0</v>
      </c>
      <c r="CZ6278" s="19">
        <v>0</v>
      </c>
      <c r="DA6278" s="19">
        <f t="shared" ref="DA6278:DA6341" si="152">CY6278-CZ6278</f>
        <v>0</v>
      </c>
    </row>
    <row r="6279" spans="27:105" x14ac:dyDescent="0.35">
      <c r="AA6279" s="33"/>
      <c r="AB6279" s="33"/>
      <c r="AC6279" s="33"/>
      <c r="AN6279" s="89"/>
      <c r="BL6279" s="42"/>
      <c r="BV6279" s="42"/>
      <c r="BW6279" s="42"/>
      <c r="CY6279" s="19">
        <v>0</v>
      </c>
      <c r="CZ6279" s="19">
        <v>0</v>
      </c>
      <c r="DA6279" s="19">
        <f t="shared" si="152"/>
        <v>0</v>
      </c>
    </row>
    <row r="6280" spans="27:105" x14ac:dyDescent="0.35">
      <c r="AA6280" s="33"/>
      <c r="AB6280" s="33"/>
      <c r="AC6280" s="33"/>
      <c r="AN6280" s="89"/>
      <c r="BL6280" s="42"/>
      <c r="BV6280" s="42"/>
      <c r="BW6280" s="42"/>
      <c r="CY6280" s="19">
        <v>0</v>
      </c>
      <c r="CZ6280" s="19">
        <v>651.37658510999995</v>
      </c>
      <c r="DA6280" s="19">
        <f t="shared" si="152"/>
        <v>-651.37658510999995</v>
      </c>
    </row>
    <row r="6281" spans="27:105" x14ac:dyDescent="0.35">
      <c r="AA6281" s="33"/>
      <c r="AB6281" s="33"/>
      <c r="AC6281" s="33"/>
      <c r="AN6281" s="89"/>
      <c r="BL6281" s="42"/>
      <c r="BV6281" s="42"/>
      <c r="BW6281" s="42"/>
      <c r="CY6281" s="19">
        <v>0</v>
      </c>
      <c r="CZ6281" s="19">
        <v>1185.89589787</v>
      </c>
      <c r="DA6281" s="19">
        <f t="shared" si="152"/>
        <v>-1185.89589787</v>
      </c>
    </row>
    <row r="6282" spans="27:105" x14ac:dyDescent="0.35">
      <c r="AA6282" s="33"/>
      <c r="AB6282" s="33"/>
      <c r="AC6282" s="33"/>
      <c r="AN6282" s="89"/>
      <c r="BL6282" s="42"/>
      <c r="BV6282" s="42"/>
      <c r="BW6282" s="42"/>
      <c r="CY6282" s="19">
        <v>0</v>
      </c>
      <c r="CZ6282" s="19">
        <v>3000</v>
      </c>
      <c r="DA6282" s="19">
        <f t="shared" si="152"/>
        <v>-3000</v>
      </c>
    </row>
    <row r="6283" spans="27:105" x14ac:dyDescent="0.35">
      <c r="AA6283" s="33"/>
      <c r="AB6283" s="33"/>
      <c r="AC6283" s="33"/>
      <c r="AN6283" s="89"/>
      <c r="BL6283" s="42"/>
      <c r="BV6283" s="42"/>
      <c r="BW6283" s="42"/>
      <c r="CY6283" s="19">
        <v>0</v>
      </c>
      <c r="CZ6283" s="19">
        <v>2238.16462766</v>
      </c>
      <c r="DA6283" s="19">
        <f t="shared" si="152"/>
        <v>-2238.16462766</v>
      </c>
    </row>
    <row r="6284" spans="27:105" x14ac:dyDescent="0.35">
      <c r="AA6284" s="33"/>
      <c r="AB6284" s="33"/>
      <c r="AC6284" s="33"/>
      <c r="AN6284" s="89"/>
      <c r="BL6284" s="42"/>
      <c r="BV6284" s="42"/>
      <c r="BW6284" s="42"/>
      <c r="CY6284" s="19">
        <v>0</v>
      </c>
      <c r="CZ6284" s="19">
        <v>2070.38695745</v>
      </c>
      <c r="DA6284" s="19">
        <f t="shared" si="152"/>
        <v>-2070.38695745</v>
      </c>
    </row>
    <row r="6285" spans="27:105" x14ac:dyDescent="0.35">
      <c r="AA6285" s="33"/>
      <c r="AB6285" s="33"/>
      <c r="AC6285" s="33"/>
      <c r="AN6285" s="89"/>
      <c r="BL6285" s="42"/>
      <c r="BV6285" s="42"/>
      <c r="BW6285" s="42"/>
      <c r="CY6285" s="19">
        <v>0</v>
      </c>
      <c r="CZ6285" s="19">
        <v>1288.95854061</v>
      </c>
      <c r="DA6285" s="19">
        <f t="shared" si="152"/>
        <v>-1288.95854061</v>
      </c>
    </row>
    <row r="6286" spans="27:105" x14ac:dyDescent="0.35">
      <c r="AA6286" s="33"/>
      <c r="AB6286" s="33"/>
      <c r="AC6286" s="33"/>
      <c r="AN6286" s="89"/>
      <c r="BL6286" s="42"/>
      <c r="BV6286" s="42"/>
      <c r="BW6286" s="42"/>
      <c r="CY6286" s="19">
        <v>0</v>
      </c>
      <c r="CZ6286" s="19">
        <v>0</v>
      </c>
      <c r="DA6286" s="19">
        <f t="shared" si="152"/>
        <v>0</v>
      </c>
    </row>
    <row r="6287" spans="27:105" x14ac:dyDescent="0.35">
      <c r="AA6287" s="33"/>
      <c r="AB6287" s="33"/>
      <c r="AC6287" s="33"/>
      <c r="AN6287" s="89"/>
      <c r="BL6287" s="42"/>
      <c r="BV6287" s="42"/>
      <c r="BW6287" s="42"/>
      <c r="CY6287" s="19">
        <v>0</v>
      </c>
      <c r="CZ6287" s="19">
        <v>0</v>
      </c>
      <c r="DA6287" s="19">
        <f t="shared" si="152"/>
        <v>0</v>
      </c>
    </row>
    <row r="6288" spans="27:105" x14ac:dyDescent="0.35">
      <c r="AA6288" s="33"/>
      <c r="AB6288" s="33"/>
      <c r="AC6288" s="33"/>
      <c r="AN6288" s="89"/>
      <c r="BL6288" s="42"/>
      <c r="BV6288" s="42"/>
      <c r="BW6288" s="42"/>
      <c r="CY6288" s="19">
        <v>3000</v>
      </c>
      <c r="CZ6288" s="19">
        <v>0</v>
      </c>
      <c r="DA6288" s="19">
        <f t="shared" si="152"/>
        <v>3000</v>
      </c>
    </row>
    <row r="6289" spans="27:105" x14ac:dyDescent="0.35">
      <c r="AA6289" s="33"/>
      <c r="AB6289" s="33"/>
      <c r="AC6289" s="33"/>
      <c r="AN6289" s="89"/>
      <c r="BL6289" s="42"/>
      <c r="BV6289" s="42"/>
      <c r="BW6289" s="42"/>
      <c r="CY6289" s="19">
        <v>0</v>
      </c>
      <c r="CZ6289" s="19">
        <v>0</v>
      </c>
      <c r="DA6289" s="19">
        <f t="shared" si="152"/>
        <v>0</v>
      </c>
    </row>
    <row r="6290" spans="27:105" x14ac:dyDescent="0.35">
      <c r="AA6290" s="33"/>
      <c r="AB6290" s="33"/>
      <c r="AC6290" s="33"/>
      <c r="AN6290" s="89"/>
      <c r="BL6290" s="42"/>
      <c r="BV6290" s="42"/>
      <c r="BW6290" s="42"/>
      <c r="CY6290" s="19">
        <v>0</v>
      </c>
      <c r="CZ6290" s="19">
        <v>0</v>
      </c>
      <c r="DA6290" s="19">
        <f t="shared" si="152"/>
        <v>0</v>
      </c>
    </row>
    <row r="6291" spans="27:105" x14ac:dyDescent="0.35">
      <c r="AA6291" s="33"/>
      <c r="AB6291" s="33"/>
      <c r="AC6291" s="33"/>
      <c r="AN6291" s="89"/>
      <c r="BL6291" s="42"/>
      <c r="BV6291" s="42"/>
      <c r="BW6291" s="42"/>
      <c r="CY6291" s="19">
        <v>3000</v>
      </c>
      <c r="CZ6291" s="19">
        <v>0</v>
      </c>
      <c r="DA6291" s="19">
        <f t="shared" si="152"/>
        <v>3000</v>
      </c>
    </row>
    <row r="6292" spans="27:105" x14ac:dyDescent="0.35">
      <c r="AA6292" s="33"/>
      <c r="AB6292" s="33"/>
      <c r="AC6292" s="33"/>
      <c r="AN6292" s="89"/>
      <c r="BL6292" s="42"/>
      <c r="BV6292" s="42"/>
      <c r="BW6292" s="42"/>
      <c r="CY6292" s="19">
        <v>0</v>
      </c>
      <c r="CZ6292" s="19">
        <v>0</v>
      </c>
      <c r="DA6292" s="19">
        <f t="shared" si="152"/>
        <v>0</v>
      </c>
    </row>
    <row r="6293" spans="27:105" x14ac:dyDescent="0.35">
      <c r="AA6293" s="33"/>
      <c r="AB6293" s="33"/>
      <c r="AC6293" s="33"/>
      <c r="AN6293" s="89"/>
      <c r="BL6293" s="42"/>
      <c r="BV6293" s="42"/>
      <c r="BW6293" s="42"/>
      <c r="CY6293" s="19">
        <v>0</v>
      </c>
      <c r="CZ6293" s="19">
        <v>0</v>
      </c>
      <c r="DA6293" s="19">
        <f t="shared" si="152"/>
        <v>0</v>
      </c>
    </row>
    <row r="6294" spans="27:105" x14ac:dyDescent="0.35">
      <c r="AA6294" s="33"/>
      <c r="AB6294" s="33"/>
      <c r="AC6294" s="33"/>
      <c r="AN6294" s="89"/>
      <c r="BL6294" s="42"/>
      <c r="BV6294" s="42"/>
      <c r="BW6294" s="42"/>
      <c r="CY6294" s="19">
        <v>0</v>
      </c>
      <c r="CZ6294" s="19">
        <v>0</v>
      </c>
      <c r="DA6294" s="19">
        <f t="shared" si="152"/>
        <v>0</v>
      </c>
    </row>
    <row r="6295" spans="27:105" x14ac:dyDescent="0.35">
      <c r="AA6295" s="33"/>
      <c r="AB6295" s="33"/>
      <c r="AC6295" s="33"/>
      <c r="AN6295" s="89"/>
      <c r="BL6295" s="42"/>
      <c r="BV6295" s="42"/>
      <c r="BW6295" s="42"/>
      <c r="CY6295" s="19">
        <v>0</v>
      </c>
      <c r="CZ6295" s="19">
        <v>0</v>
      </c>
      <c r="DA6295" s="19">
        <f t="shared" si="152"/>
        <v>0</v>
      </c>
    </row>
    <row r="6296" spans="27:105" x14ac:dyDescent="0.35">
      <c r="AA6296" s="33"/>
      <c r="AB6296" s="33"/>
      <c r="AC6296" s="33"/>
      <c r="AN6296" s="89"/>
      <c r="BL6296" s="42"/>
      <c r="BV6296" s="42"/>
      <c r="BW6296" s="42"/>
      <c r="CY6296" s="19">
        <v>0</v>
      </c>
      <c r="CZ6296" s="19">
        <v>0</v>
      </c>
      <c r="DA6296" s="19">
        <f t="shared" si="152"/>
        <v>0</v>
      </c>
    </row>
    <row r="6297" spans="27:105" x14ac:dyDescent="0.35">
      <c r="AA6297" s="33"/>
      <c r="AB6297" s="33"/>
      <c r="AC6297" s="33"/>
      <c r="AN6297" s="89"/>
      <c r="BL6297" s="42"/>
      <c r="BV6297" s="42"/>
      <c r="BW6297" s="42"/>
      <c r="CY6297" s="19">
        <v>0</v>
      </c>
      <c r="CZ6297" s="19">
        <v>0</v>
      </c>
      <c r="DA6297" s="19">
        <f t="shared" si="152"/>
        <v>0</v>
      </c>
    </row>
    <row r="6298" spans="27:105" x14ac:dyDescent="0.35">
      <c r="AA6298" s="33"/>
      <c r="AB6298" s="33"/>
      <c r="AC6298" s="33"/>
      <c r="AN6298" s="89"/>
      <c r="BL6298" s="42"/>
      <c r="BV6298" s="42"/>
      <c r="BW6298" s="42"/>
      <c r="CY6298" s="19">
        <v>1595.7897702099999</v>
      </c>
      <c r="CZ6298" s="19">
        <v>0</v>
      </c>
      <c r="DA6298" s="19">
        <f t="shared" si="152"/>
        <v>1595.7897702099999</v>
      </c>
    </row>
    <row r="6299" spans="27:105" x14ac:dyDescent="0.35">
      <c r="AA6299" s="33"/>
      <c r="AB6299" s="33"/>
      <c r="AC6299" s="33"/>
      <c r="AN6299" s="89"/>
      <c r="BL6299" s="42"/>
      <c r="BV6299" s="42"/>
      <c r="BW6299" s="42"/>
      <c r="CY6299" s="19">
        <v>0</v>
      </c>
      <c r="CZ6299" s="19">
        <v>0</v>
      </c>
      <c r="DA6299" s="19">
        <f t="shared" si="152"/>
        <v>0</v>
      </c>
    </row>
    <row r="6300" spans="27:105" x14ac:dyDescent="0.35">
      <c r="AA6300" s="33"/>
      <c r="AB6300" s="33"/>
      <c r="AC6300" s="33"/>
      <c r="AN6300" s="89"/>
      <c r="BL6300" s="42"/>
      <c r="BV6300" s="42"/>
      <c r="BW6300" s="42"/>
      <c r="CY6300" s="19">
        <v>1115.4041787199999</v>
      </c>
      <c r="CZ6300" s="19">
        <v>0</v>
      </c>
      <c r="DA6300" s="19">
        <f t="shared" si="152"/>
        <v>1115.4041787199999</v>
      </c>
    </row>
    <row r="6301" spans="27:105" x14ac:dyDescent="0.35">
      <c r="AA6301" s="33"/>
      <c r="AB6301" s="33"/>
      <c r="AC6301" s="33"/>
      <c r="AN6301" s="89"/>
      <c r="BL6301" s="42"/>
      <c r="BV6301" s="42"/>
      <c r="BW6301" s="42"/>
      <c r="CY6301" s="19">
        <v>788.66113403999998</v>
      </c>
      <c r="CZ6301" s="19">
        <v>0</v>
      </c>
      <c r="DA6301" s="19">
        <f t="shared" si="152"/>
        <v>788.66113403999998</v>
      </c>
    </row>
    <row r="6302" spans="27:105" x14ac:dyDescent="0.35">
      <c r="AA6302" s="33"/>
      <c r="AB6302" s="33"/>
      <c r="AC6302" s="33"/>
      <c r="AN6302" s="89"/>
      <c r="BL6302" s="42"/>
      <c r="BV6302" s="42"/>
      <c r="BW6302" s="42"/>
      <c r="CY6302" s="19">
        <v>100.14491701999999</v>
      </c>
      <c r="CZ6302" s="19">
        <v>0</v>
      </c>
      <c r="DA6302" s="19">
        <f t="shared" si="152"/>
        <v>100.14491701999999</v>
      </c>
    </row>
    <row r="6303" spans="27:105" x14ac:dyDescent="0.35">
      <c r="AA6303" s="33"/>
      <c r="AB6303" s="33"/>
      <c r="AC6303" s="33"/>
      <c r="AN6303" s="89"/>
      <c r="BL6303" s="42"/>
      <c r="BV6303" s="42"/>
      <c r="BW6303" s="42"/>
      <c r="CY6303" s="19">
        <v>0</v>
      </c>
      <c r="CZ6303" s="19">
        <v>0</v>
      </c>
      <c r="DA6303" s="19">
        <f t="shared" si="152"/>
        <v>0</v>
      </c>
    </row>
    <row r="6304" spans="27:105" x14ac:dyDescent="0.35">
      <c r="AA6304" s="33"/>
      <c r="AB6304" s="33"/>
      <c r="AC6304" s="33"/>
      <c r="AN6304" s="89"/>
      <c r="BL6304" s="42"/>
      <c r="BV6304" s="42"/>
      <c r="BW6304" s="42"/>
      <c r="CY6304" s="19">
        <v>0</v>
      </c>
      <c r="CZ6304" s="19">
        <v>652.96398510999995</v>
      </c>
      <c r="DA6304" s="19">
        <f t="shared" si="152"/>
        <v>-652.96398510999995</v>
      </c>
    </row>
    <row r="6305" spans="27:105" x14ac:dyDescent="0.35">
      <c r="AA6305" s="33"/>
      <c r="AB6305" s="33"/>
      <c r="AC6305" s="33"/>
      <c r="AN6305" s="89"/>
      <c r="BL6305" s="42"/>
      <c r="BV6305" s="42"/>
      <c r="BW6305" s="42"/>
      <c r="CY6305" s="19">
        <v>0</v>
      </c>
      <c r="CZ6305" s="19">
        <v>2143.1198978699999</v>
      </c>
      <c r="DA6305" s="19">
        <f t="shared" si="152"/>
        <v>-2143.1198978699999</v>
      </c>
    </row>
    <row r="6306" spans="27:105" x14ac:dyDescent="0.35">
      <c r="AA6306" s="33"/>
      <c r="AB6306" s="33"/>
      <c r="AC6306" s="33"/>
      <c r="AN6306" s="89"/>
      <c r="BL6306" s="42"/>
      <c r="BV6306" s="42"/>
      <c r="BW6306" s="42"/>
      <c r="CY6306" s="19">
        <v>0</v>
      </c>
      <c r="CZ6306" s="19">
        <v>3000</v>
      </c>
      <c r="DA6306" s="19">
        <f t="shared" si="152"/>
        <v>-3000</v>
      </c>
    </row>
    <row r="6307" spans="27:105" x14ac:dyDescent="0.35">
      <c r="AA6307" s="33"/>
      <c r="AB6307" s="33"/>
      <c r="AC6307" s="33"/>
      <c r="AN6307" s="89"/>
      <c r="BL6307" s="42"/>
      <c r="BV6307" s="42"/>
      <c r="BW6307" s="42"/>
      <c r="CY6307" s="19">
        <v>0</v>
      </c>
      <c r="CZ6307" s="19">
        <v>3000</v>
      </c>
      <c r="DA6307" s="19">
        <f t="shared" si="152"/>
        <v>-3000</v>
      </c>
    </row>
    <row r="6308" spans="27:105" x14ac:dyDescent="0.35">
      <c r="AA6308" s="33"/>
      <c r="AB6308" s="33"/>
      <c r="AC6308" s="33"/>
      <c r="AN6308" s="89"/>
      <c r="BL6308" s="42"/>
      <c r="BV6308" s="42"/>
      <c r="BW6308" s="42"/>
      <c r="CY6308" s="19">
        <v>0</v>
      </c>
      <c r="CZ6308" s="19">
        <v>1638.6987257200001</v>
      </c>
      <c r="DA6308" s="19">
        <f t="shared" si="152"/>
        <v>-1638.6987257200001</v>
      </c>
    </row>
    <row r="6309" spans="27:105" x14ac:dyDescent="0.35">
      <c r="AA6309" s="33"/>
      <c r="AB6309" s="33"/>
      <c r="AC6309" s="33"/>
      <c r="AN6309" s="89"/>
      <c r="BL6309" s="42"/>
      <c r="BV6309" s="42"/>
      <c r="BW6309" s="42"/>
      <c r="CY6309" s="19">
        <v>0</v>
      </c>
      <c r="CZ6309" s="19">
        <v>0</v>
      </c>
      <c r="DA6309" s="19">
        <f t="shared" si="152"/>
        <v>0</v>
      </c>
    </row>
    <row r="6310" spans="27:105" x14ac:dyDescent="0.35">
      <c r="AA6310" s="33"/>
      <c r="AB6310" s="33"/>
      <c r="AC6310" s="33"/>
      <c r="AN6310" s="89"/>
      <c r="BL6310" s="42"/>
      <c r="BV6310" s="42"/>
      <c r="BW6310" s="42"/>
      <c r="CY6310" s="19">
        <v>0</v>
      </c>
      <c r="CZ6310" s="19">
        <v>0</v>
      </c>
      <c r="DA6310" s="19">
        <f t="shared" si="152"/>
        <v>0</v>
      </c>
    </row>
    <row r="6311" spans="27:105" x14ac:dyDescent="0.35">
      <c r="AA6311" s="33"/>
      <c r="AB6311" s="33"/>
      <c r="AC6311" s="33"/>
      <c r="AN6311" s="89"/>
      <c r="BL6311" s="42"/>
      <c r="BV6311" s="42"/>
      <c r="BW6311" s="42"/>
      <c r="CY6311" s="19">
        <v>0</v>
      </c>
      <c r="CZ6311" s="19">
        <v>0</v>
      </c>
      <c r="DA6311" s="19">
        <f t="shared" si="152"/>
        <v>0</v>
      </c>
    </row>
    <row r="6312" spans="27:105" x14ac:dyDescent="0.35">
      <c r="AA6312" s="33"/>
      <c r="AB6312" s="33"/>
      <c r="AC6312" s="33"/>
      <c r="AN6312" s="89"/>
      <c r="BL6312" s="42"/>
      <c r="BV6312" s="42"/>
      <c r="BW6312" s="42"/>
      <c r="CY6312" s="19">
        <v>0</v>
      </c>
      <c r="CZ6312" s="19">
        <v>0</v>
      </c>
      <c r="DA6312" s="19">
        <f t="shared" si="152"/>
        <v>0</v>
      </c>
    </row>
    <row r="6313" spans="27:105" x14ac:dyDescent="0.35">
      <c r="AA6313" s="33"/>
      <c r="AB6313" s="33"/>
      <c r="AC6313" s="33"/>
      <c r="AN6313" s="89"/>
      <c r="BL6313" s="42"/>
      <c r="BV6313" s="42"/>
      <c r="BW6313" s="42"/>
      <c r="CY6313" s="19">
        <v>59.927472340000001</v>
      </c>
      <c r="CZ6313" s="19">
        <v>0</v>
      </c>
      <c r="DA6313" s="19">
        <f t="shared" si="152"/>
        <v>59.927472340000001</v>
      </c>
    </row>
    <row r="6314" spans="27:105" x14ac:dyDescent="0.35">
      <c r="AA6314" s="33"/>
      <c r="AB6314" s="33"/>
      <c r="AC6314" s="33"/>
      <c r="AN6314" s="89"/>
      <c r="BL6314" s="42"/>
      <c r="BV6314" s="42"/>
      <c r="BW6314" s="42"/>
      <c r="CY6314" s="19">
        <v>0</v>
      </c>
      <c r="CZ6314" s="19">
        <v>0</v>
      </c>
      <c r="DA6314" s="19">
        <f t="shared" si="152"/>
        <v>0</v>
      </c>
    </row>
    <row r="6315" spans="27:105" x14ac:dyDescent="0.35">
      <c r="AA6315" s="33"/>
      <c r="AB6315" s="33"/>
      <c r="AC6315" s="33"/>
      <c r="AN6315" s="89"/>
      <c r="BL6315" s="42"/>
      <c r="BV6315" s="42"/>
      <c r="BW6315" s="42"/>
      <c r="CY6315" s="19">
        <v>2605.8761387200002</v>
      </c>
      <c r="CZ6315" s="19">
        <v>0</v>
      </c>
      <c r="DA6315" s="19">
        <f t="shared" si="152"/>
        <v>2605.8761387200002</v>
      </c>
    </row>
    <row r="6316" spans="27:105" x14ac:dyDescent="0.35">
      <c r="AA6316" s="33"/>
      <c r="AB6316" s="33"/>
      <c r="AC6316" s="33"/>
      <c r="AN6316" s="89"/>
      <c r="BL6316" s="42"/>
      <c r="BV6316" s="42"/>
      <c r="BW6316" s="42"/>
      <c r="CY6316" s="19">
        <v>0</v>
      </c>
      <c r="CZ6316" s="19">
        <v>0</v>
      </c>
      <c r="DA6316" s="19">
        <f t="shared" si="152"/>
        <v>0</v>
      </c>
    </row>
    <row r="6317" spans="27:105" x14ac:dyDescent="0.35">
      <c r="AA6317" s="33"/>
      <c r="AB6317" s="33"/>
      <c r="AC6317" s="33"/>
      <c r="AN6317" s="89"/>
      <c r="BL6317" s="42"/>
      <c r="BV6317" s="42"/>
      <c r="BW6317" s="42"/>
      <c r="CY6317" s="19">
        <v>767.80612766000002</v>
      </c>
      <c r="CZ6317" s="19">
        <v>0</v>
      </c>
      <c r="DA6317" s="19">
        <f t="shared" si="152"/>
        <v>767.80612766000002</v>
      </c>
    </row>
    <row r="6318" spans="27:105" x14ac:dyDescent="0.35">
      <c r="AA6318" s="33"/>
      <c r="AB6318" s="33"/>
      <c r="AC6318" s="33"/>
      <c r="AN6318" s="89"/>
      <c r="BL6318" s="42"/>
      <c r="BV6318" s="42"/>
      <c r="BW6318" s="42"/>
      <c r="CY6318" s="19">
        <v>0</v>
      </c>
      <c r="CZ6318" s="19">
        <v>0</v>
      </c>
      <c r="DA6318" s="19">
        <f t="shared" si="152"/>
        <v>0</v>
      </c>
    </row>
    <row r="6319" spans="27:105" x14ac:dyDescent="0.35">
      <c r="AA6319" s="33"/>
      <c r="AB6319" s="33"/>
      <c r="AC6319" s="33"/>
      <c r="AN6319" s="89"/>
      <c r="BL6319" s="42"/>
      <c r="BV6319" s="42"/>
      <c r="BW6319" s="42"/>
      <c r="CY6319" s="19">
        <v>2247.2089191499999</v>
      </c>
      <c r="CZ6319" s="19">
        <v>0</v>
      </c>
      <c r="DA6319" s="19">
        <f t="shared" si="152"/>
        <v>2247.2089191499999</v>
      </c>
    </row>
    <row r="6320" spans="27:105" x14ac:dyDescent="0.35">
      <c r="AA6320" s="33"/>
      <c r="AB6320" s="33"/>
      <c r="AC6320" s="33"/>
      <c r="AN6320" s="89"/>
      <c r="BL6320" s="42"/>
      <c r="BV6320" s="42"/>
      <c r="BW6320" s="42"/>
      <c r="CY6320" s="19">
        <v>0</v>
      </c>
      <c r="CZ6320" s="19">
        <v>0</v>
      </c>
      <c r="DA6320" s="19">
        <f t="shared" si="152"/>
        <v>0</v>
      </c>
    </row>
    <row r="6321" spans="27:105" x14ac:dyDescent="0.35">
      <c r="AA6321" s="33"/>
      <c r="AB6321" s="33"/>
      <c r="AC6321" s="33"/>
      <c r="AN6321" s="89"/>
      <c r="BL6321" s="42"/>
      <c r="BV6321" s="42"/>
      <c r="BW6321" s="42"/>
      <c r="CY6321" s="19">
        <v>739.09342978999996</v>
      </c>
      <c r="CZ6321" s="19">
        <v>0</v>
      </c>
      <c r="DA6321" s="19">
        <f t="shared" si="152"/>
        <v>739.09342978999996</v>
      </c>
    </row>
    <row r="6322" spans="27:105" x14ac:dyDescent="0.35">
      <c r="AA6322" s="33"/>
      <c r="AB6322" s="33"/>
      <c r="AC6322" s="33"/>
      <c r="AN6322" s="89"/>
      <c r="BL6322" s="42"/>
      <c r="BV6322" s="42"/>
      <c r="BW6322" s="42"/>
      <c r="CY6322" s="19">
        <v>0</v>
      </c>
      <c r="CZ6322" s="19">
        <v>0</v>
      </c>
      <c r="DA6322" s="19">
        <f t="shared" si="152"/>
        <v>0</v>
      </c>
    </row>
    <row r="6323" spans="27:105" x14ac:dyDescent="0.35">
      <c r="AA6323" s="33"/>
      <c r="AB6323" s="33"/>
      <c r="AC6323" s="33"/>
      <c r="AN6323" s="89"/>
      <c r="BL6323" s="42"/>
      <c r="BV6323" s="42"/>
      <c r="BW6323" s="42"/>
      <c r="CY6323" s="19">
        <v>1265.78237532</v>
      </c>
      <c r="CZ6323" s="19">
        <v>0</v>
      </c>
      <c r="DA6323" s="19">
        <f t="shared" si="152"/>
        <v>1265.78237532</v>
      </c>
    </row>
    <row r="6324" spans="27:105" x14ac:dyDescent="0.35">
      <c r="AA6324" s="33"/>
      <c r="AB6324" s="33"/>
      <c r="AC6324" s="33"/>
      <c r="AN6324" s="89"/>
      <c r="BL6324" s="42"/>
      <c r="BV6324" s="42"/>
      <c r="BW6324" s="42"/>
      <c r="CY6324" s="19">
        <v>1914.30553702</v>
      </c>
      <c r="CZ6324" s="19">
        <v>0</v>
      </c>
      <c r="DA6324" s="19">
        <f t="shared" si="152"/>
        <v>1914.30553702</v>
      </c>
    </row>
    <row r="6325" spans="27:105" x14ac:dyDescent="0.35">
      <c r="AA6325" s="33"/>
      <c r="AB6325" s="33"/>
      <c r="AC6325" s="33"/>
      <c r="AN6325" s="89"/>
      <c r="BL6325" s="42"/>
      <c r="BV6325" s="42"/>
      <c r="BW6325" s="42"/>
      <c r="CY6325" s="19">
        <v>0</v>
      </c>
      <c r="CZ6325" s="19">
        <v>0</v>
      </c>
      <c r="DA6325" s="19">
        <f t="shared" si="152"/>
        <v>0</v>
      </c>
    </row>
    <row r="6326" spans="27:105" x14ac:dyDescent="0.35">
      <c r="AA6326" s="33"/>
      <c r="AB6326" s="33"/>
      <c r="AC6326" s="33"/>
      <c r="AN6326" s="89"/>
      <c r="BL6326" s="42"/>
      <c r="BV6326" s="42"/>
      <c r="BW6326" s="42"/>
      <c r="CY6326" s="19">
        <v>0</v>
      </c>
      <c r="CZ6326" s="19">
        <v>0</v>
      </c>
      <c r="DA6326" s="19">
        <f t="shared" si="152"/>
        <v>0</v>
      </c>
    </row>
    <row r="6327" spans="27:105" x14ac:dyDescent="0.35">
      <c r="AA6327" s="33"/>
      <c r="AB6327" s="33"/>
      <c r="AC6327" s="33"/>
      <c r="AN6327" s="89"/>
      <c r="BL6327" s="42"/>
      <c r="BV6327" s="42"/>
      <c r="BW6327" s="42"/>
      <c r="CY6327" s="19">
        <v>0</v>
      </c>
      <c r="CZ6327" s="19">
        <v>0</v>
      </c>
      <c r="DA6327" s="19">
        <f t="shared" si="152"/>
        <v>0</v>
      </c>
    </row>
    <row r="6328" spans="27:105" x14ac:dyDescent="0.35">
      <c r="AA6328" s="33"/>
      <c r="AB6328" s="33"/>
      <c r="AC6328" s="33"/>
      <c r="AN6328" s="89"/>
      <c r="BL6328" s="42"/>
      <c r="BV6328" s="42"/>
      <c r="BW6328" s="42"/>
      <c r="CY6328" s="19">
        <v>0</v>
      </c>
      <c r="CZ6328" s="19">
        <v>0</v>
      </c>
      <c r="DA6328" s="19">
        <f t="shared" si="152"/>
        <v>0</v>
      </c>
    </row>
    <row r="6329" spans="27:105" x14ac:dyDescent="0.35">
      <c r="AA6329" s="33"/>
      <c r="AB6329" s="33"/>
      <c r="AC6329" s="33"/>
      <c r="AN6329" s="89"/>
      <c r="BL6329" s="42"/>
      <c r="BV6329" s="42"/>
      <c r="BW6329" s="42"/>
      <c r="CY6329" s="19">
        <v>0</v>
      </c>
      <c r="CZ6329" s="19">
        <v>2433.9267448700002</v>
      </c>
      <c r="DA6329" s="19">
        <f t="shared" si="152"/>
        <v>-2433.9267448700002</v>
      </c>
    </row>
    <row r="6330" spans="27:105" x14ac:dyDescent="0.35">
      <c r="AA6330" s="33"/>
      <c r="AB6330" s="33"/>
      <c r="AC6330" s="33"/>
      <c r="AN6330" s="89"/>
      <c r="BL6330" s="42"/>
      <c r="BV6330" s="42"/>
      <c r="BW6330" s="42"/>
      <c r="CY6330" s="19">
        <v>0</v>
      </c>
      <c r="CZ6330" s="19">
        <v>2649.79300638</v>
      </c>
      <c r="DA6330" s="19">
        <f t="shared" si="152"/>
        <v>-2649.79300638</v>
      </c>
    </row>
    <row r="6331" spans="27:105" x14ac:dyDescent="0.35">
      <c r="AA6331" s="33"/>
      <c r="AB6331" s="33"/>
      <c r="AC6331" s="33"/>
      <c r="AN6331" s="89"/>
      <c r="BL6331" s="42"/>
      <c r="BV6331" s="42"/>
      <c r="BW6331" s="42"/>
      <c r="CY6331" s="19">
        <v>0</v>
      </c>
      <c r="CZ6331" s="19">
        <v>3000</v>
      </c>
      <c r="DA6331" s="19">
        <f t="shared" si="152"/>
        <v>-3000</v>
      </c>
    </row>
    <row r="6332" spans="27:105" x14ac:dyDescent="0.35">
      <c r="AA6332" s="33"/>
      <c r="AB6332" s="33"/>
      <c r="AC6332" s="33"/>
      <c r="AN6332" s="89"/>
      <c r="BL6332" s="42"/>
      <c r="BV6332" s="42"/>
      <c r="BW6332" s="42"/>
      <c r="CY6332" s="19">
        <v>0</v>
      </c>
      <c r="CZ6332" s="19">
        <v>2351.0628574500001</v>
      </c>
      <c r="DA6332" s="19">
        <f t="shared" si="152"/>
        <v>-2351.0628574500001</v>
      </c>
    </row>
    <row r="6333" spans="27:105" x14ac:dyDescent="0.35">
      <c r="AA6333" s="33"/>
      <c r="AB6333" s="33"/>
      <c r="AC6333" s="33"/>
      <c r="AN6333" s="89"/>
      <c r="BL6333" s="42"/>
      <c r="BV6333" s="42"/>
      <c r="BW6333" s="42"/>
      <c r="CY6333" s="19">
        <v>0</v>
      </c>
      <c r="CZ6333" s="19">
        <v>0</v>
      </c>
      <c r="DA6333" s="19">
        <f t="shared" si="152"/>
        <v>0</v>
      </c>
    </row>
    <row r="6334" spans="27:105" x14ac:dyDescent="0.35">
      <c r="AA6334" s="33"/>
      <c r="AB6334" s="33"/>
      <c r="AC6334" s="33"/>
      <c r="AN6334" s="89"/>
      <c r="BL6334" s="42"/>
      <c r="BV6334" s="42"/>
      <c r="BW6334" s="42"/>
      <c r="CY6334" s="19">
        <v>0</v>
      </c>
      <c r="CZ6334" s="19">
        <v>0</v>
      </c>
      <c r="DA6334" s="19">
        <f t="shared" si="152"/>
        <v>0</v>
      </c>
    </row>
    <row r="6335" spans="27:105" x14ac:dyDescent="0.35">
      <c r="AA6335" s="33"/>
      <c r="AB6335" s="33"/>
      <c r="AC6335" s="33"/>
      <c r="AN6335" s="89"/>
      <c r="BL6335" s="42"/>
      <c r="BV6335" s="42"/>
      <c r="BW6335" s="42"/>
      <c r="CY6335" s="19">
        <v>0</v>
      </c>
      <c r="CZ6335" s="19">
        <v>0</v>
      </c>
      <c r="DA6335" s="19">
        <f t="shared" si="152"/>
        <v>0</v>
      </c>
    </row>
    <row r="6336" spans="27:105" x14ac:dyDescent="0.35">
      <c r="AA6336" s="33"/>
      <c r="AB6336" s="33"/>
      <c r="AC6336" s="33"/>
      <c r="AN6336" s="89"/>
      <c r="BL6336" s="42"/>
      <c r="BV6336" s="42"/>
      <c r="BW6336" s="42"/>
      <c r="CY6336" s="19">
        <v>100.76274468</v>
      </c>
      <c r="CZ6336" s="19">
        <v>0</v>
      </c>
      <c r="DA6336" s="19">
        <f t="shared" si="152"/>
        <v>100.76274468</v>
      </c>
    </row>
    <row r="6337" spans="27:105" x14ac:dyDescent="0.35">
      <c r="AA6337" s="33"/>
      <c r="AB6337" s="33"/>
      <c r="AC6337" s="33"/>
      <c r="AN6337" s="89"/>
      <c r="BL6337" s="42"/>
      <c r="BV6337" s="42"/>
      <c r="BW6337" s="42"/>
      <c r="CY6337" s="19">
        <v>188.60527234</v>
      </c>
      <c r="CZ6337" s="19">
        <v>0</v>
      </c>
      <c r="DA6337" s="19">
        <f t="shared" si="152"/>
        <v>188.60527234</v>
      </c>
    </row>
    <row r="6338" spans="27:105" x14ac:dyDescent="0.35">
      <c r="AA6338" s="33"/>
      <c r="AB6338" s="33"/>
      <c r="AC6338" s="33"/>
      <c r="AN6338" s="89"/>
      <c r="BL6338" s="42"/>
      <c r="BV6338" s="42"/>
      <c r="BW6338" s="42"/>
      <c r="CY6338" s="19">
        <v>309.28184255000002</v>
      </c>
      <c r="CZ6338" s="19">
        <v>0</v>
      </c>
      <c r="DA6338" s="19">
        <f t="shared" si="152"/>
        <v>309.28184255000002</v>
      </c>
    </row>
    <row r="6339" spans="27:105" x14ac:dyDescent="0.35">
      <c r="AA6339" s="33"/>
      <c r="AB6339" s="33"/>
      <c r="AC6339" s="33"/>
      <c r="AN6339" s="89"/>
      <c r="BL6339" s="42"/>
      <c r="BV6339" s="42"/>
      <c r="BW6339" s="42"/>
      <c r="CY6339" s="19">
        <v>522.41384255000003</v>
      </c>
      <c r="CZ6339" s="19">
        <v>0</v>
      </c>
      <c r="DA6339" s="19">
        <f t="shared" si="152"/>
        <v>522.41384255000003</v>
      </c>
    </row>
    <row r="6340" spans="27:105" x14ac:dyDescent="0.35">
      <c r="AA6340" s="33"/>
      <c r="AB6340" s="33"/>
      <c r="AC6340" s="33"/>
      <c r="AN6340" s="89"/>
      <c r="BL6340" s="42"/>
      <c r="BV6340" s="42"/>
      <c r="BW6340" s="42"/>
      <c r="CY6340" s="19">
        <v>857.74592340000004</v>
      </c>
      <c r="CZ6340" s="19">
        <v>0</v>
      </c>
      <c r="DA6340" s="19">
        <f t="shared" si="152"/>
        <v>857.74592340000004</v>
      </c>
    </row>
    <row r="6341" spans="27:105" x14ac:dyDescent="0.35">
      <c r="AA6341" s="33"/>
      <c r="AB6341" s="33"/>
      <c r="AC6341" s="33"/>
      <c r="AN6341" s="89"/>
      <c r="BL6341" s="42"/>
      <c r="BV6341" s="42"/>
      <c r="BW6341" s="42"/>
      <c r="CY6341" s="19">
        <v>1935.46174468</v>
      </c>
      <c r="CZ6341" s="19">
        <v>0</v>
      </c>
      <c r="DA6341" s="19">
        <f t="shared" si="152"/>
        <v>1935.46174468</v>
      </c>
    </row>
    <row r="6342" spans="27:105" x14ac:dyDescent="0.35">
      <c r="AA6342" s="33"/>
      <c r="AB6342" s="33"/>
      <c r="AC6342" s="33"/>
      <c r="AN6342" s="89"/>
      <c r="BL6342" s="42"/>
      <c r="BV6342" s="42"/>
      <c r="BW6342" s="42"/>
      <c r="CY6342" s="19">
        <v>365.67521276999997</v>
      </c>
      <c r="CZ6342" s="19">
        <v>0</v>
      </c>
      <c r="DA6342" s="19">
        <f t="shared" ref="DA6342:DA6405" si="153">CY6342-CZ6342</f>
        <v>365.67521276999997</v>
      </c>
    </row>
    <row r="6343" spans="27:105" x14ac:dyDescent="0.35">
      <c r="AA6343" s="33"/>
      <c r="AB6343" s="33"/>
      <c r="AC6343" s="33"/>
      <c r="AN6343" s="89"/>
      <c r="BL6343" s="42"/>
      <c r="BV6343" s="42"/>
      <c r="BW6343" s="42"/>
      <c r="CY6343" s="19">
        <v>399.17331915</v>
      </c>
      <c r="CZ6343" s="19">
        <v>0</v>
      </c>
      <c r="DA6343" s="19">
        <f t="shared" si="153"/>
        <v>399.17331915</v>
      </c>
    </row>
    <row r="6344" spans="27:105" x14ac:dyDescent="0.35">
      <c r="AA6344" s="33"/>
      <c r="AB6344" s="33"/>
      <c r="AC6344" s="33"/>
      <c r="AN6344" s="89"/>
      <c r="BL6344" s="42"/>
      <c r="BV6344" s="42"/>
      <c r="BW6344" s="42"/>
      <c r="CY6344" s="19">
        <v>372.14265105999999</v>
      </c>
      <c r="CZ6344" s="19">
        <v>0</v>
      </c>
      <c r="DA6344" s="19">
        <f t="shared" si="153"/>
        <v>372.14265105999999</v>
      </c>
    </row>
    <row r="6345" spans="27:105" x14ac:dyDescent="0.35">
      <c r="AA6345" s="33"/>
      <c r="AB6345" s="33"/>
      <c r="AC6345" s="33"/>
      <c r="AN6345" s="89"/>
      <c r="BL6345" s="42"/>
      <c r="BV6345" s="42"/>
      <c r="BW6345" s="42"/>
      <c r="CY6345" s="19">
        <v>247.12362979</v>
      </c>
      <c r="CZ6345" s="19">
        <v>0</v>
      </c>
      <c r="DA6345" s="19">
        <f t="shared" si="153"/>
        <v>247.12362979</v>
      </c>
    </row>
    <row r="6346" spans="27:105" x14ac:dyDescent="0.35">
      <c r="AA6346" s="33"/>
      <c r="AB6346" s="33"/>
      <c r="AC6346" s="33"/>
      <c r="AN6346" s="89"/>
      <c r="BL6346" s="42"/>
      <c r="BV6346" s="42"/>
      <c r="BW6346" s="42"/>
      <c r="CY6346" s="19">
        <v>618.04132765999998</v>
      </c>
      <c r="CZ6346" s="19">
        <v>0</v>
      </c>
      <c r="DA6346" s="19">
        <f t="shared" si="153"/>
        <v>618.04132765999998</v>
      </c>
    </row>
    <row r="6347" spans="27:105" x14ac:dyDescent="0.35">
      <c r="AA6347" s="33"/>
      <c r="AB6347" s="33"/>
      <c r="AC6347" s="33"/>
      <c r="AN6347" s="89"/>
      <c r="BL6347" s="42"/>
      <c r="BV6347" s="42"/>
      <c r="BW6347" s="42"/>
      <c r="CY6347" s="19">
        <v>683.57248935999996</v>
      </c>
      <c r="CZ6347" s="19">
        <v>0</v>
      </c>
      <c r="DA6347" s="19">
        <f t="shared" si="153"/>
        <v>683.57248935999996</v>
      </c>
    </row>
    <row r="6348" spans="27:105" x14ac:dyDescent="0.35">
      <c r="AA6348" s="33"/>
      <c r="AB6348" s="33"/>
      <c r="AC6348" s="33"/>
      <c r="AN6348" s="89"/>
      <c r="BL6348" s="42"/>
      <c r="BV6348" s="42"/>
      <c r="BW6348" s="42"/>
      <c r="CY6348" s="19">
        <v>3000</v>
      </c>
      <c r="CZ6348" s="19">
        <v>0</v>
      </c>
      <c r="DA6348" s="19">
        <f t="shared" si="153"/>
        <v>3000</v>
      </c>
    </row>
    <row r="6349" spans="27:105" x14ac:dyDescent="0.35">
      <c r="AA6349" s="33"/>
      <c r="AB6349" s="33"/>
      <c r="AC6349" s="33"/>
      <c r="AN6349" s="89"/>
      <c r="BL6349" s="42"/>
      <c r="BV6349" s="42"/>
      <c r="BW6349" s="42"/>
      <c r="CY6349" s="19">
        <v>0</v>
      </c>
      <c r="CZ6349" s="19">
        <v>0</v>
      </c>
      <c r="DA6349" s="19">
        <f t="shared" si="153"/>
        <v>0</v>
      </c>
    </row>
    <row r="6350" spans="27:105" x14ac:dyDescent="0.35">
      <c r="AA6350" s="33"/>
      <c r="AB6350" s="33"/>
      <c r="AC6350" s="33"/>
      <c r="AN6350" s="89"/>
      <c r="BL6350" s="42"/>
      <c r="BV6350" s="42"/>
      <c r="BW6350" s="42"/>
      <c r="CY6350" s="19">
        <v>0</v>
      </c>
      <c r="CZ6350" s="19">
        <v>129.89466892999999</v>
      </c>
      <c r="DA6350" s="19">
        <f t="shared" si="153"/>
        <v>-129.89466892999999</v>
      </c>
    </row>
    <row r="6351" spans="27:105" x14ac:dyDescent="0.35">
      <c r="AA6351" s="33"/>
      <c r="AB6351" s="33"/>
      <c r="AC6351" s="33"/>
      <c r="AN6351" s="89"/>
      <c r="BL6351" s="42"/>
      <c r="BV6351" s="42"/>
      <c r="BW6351" s="42"/>
      <c r="CY6351" s="19">
        <v>0</v>
      </c>
      <c r="CZ6351" s="19">
        <v>0</v>
      </c>
      <c r="DA6351" s="19">
        <f t="shared" si="153"/>
        <v>0</v>
      </c>
    </row>
    <row r="6352" spans="27:105" x14ac:dyDescent="0.35">
      <c r="AA6352" s="33"/>
      <c r="AB6352" s="33"/>
      <c r="AC6352" s="33"/>
      <c r="AN6352" s="89"/>
      <c r="BL6352" s="42"/>
      <c r="BV6352" s="42"/>
      <c r="BW6352" s="42"/>
      <c r="CY6352" s="19">
        <v>0</v>
      </c>
      <c r="CZ6352" s="19">
        <v>1001.51688511</v>
      </c>
      <c r="DA6352" s="19">
        <f t="shared" si="153"/>
        <v>-1001.51688511</v>
      </c>
    </row>
    <row r="6353" spans="27:105" x14ac:dyDescent="0.35">
      <c r="AA6353" s="33"/>
      <c r="AB6353" s="33"/>
      <c r="AC6353" s="33"/>
      <c r="AN6353" s="89"/>
      <c r="BL6353" s="42"/>
      <c r="BV6353" s="42"/>
      <c r="BW6353" s="42"/>
      <c r="CY6353" s="19">
        <v>0</v>
      </c>
      <c r="CZ6353" s="19">
        <v>1555.43749787</v>
      </c>
      <c r="DA6353" s="19">
        <f t="shared" si="153"/>
        <v>-1555.43749787</v>
      </c>
    </row>
    <row r="6354" spans="27:105" x14ac:dyDescent="0.35">
      <c r="AA6354" s="33"/>
      <c r="AB6354" s="33"/>
      <c r="AC6354" s="33"/>
      <c r="AN6354" s="89"/>
      <c r="BL6354" s="42"/>
      <c r="BV6354" s="42"/>
      <c r="BW6354" s="42"/>
      <c r="CY6354" s="19">
        <v>0</v>
      </c>
      <c r="CZ6354" s="19">
        <v>2098.0510063800002</v>
      </c>
      <c r="DA6354" s="19">
        <f t="shared" si="153"/>
        <v>-2098.0510063800002</v>
      </c>
    </row>
    <row r="6355" spans="27:105" x14ac:dyDescent="0.35">
      <c r="AA6355" s="33"/>
      <c r="AB6355" s="33"/>
      <c r="AC6355" s="33"/>
      <c r="AN6355" s="89"/>
      <c r="BL6355" s="42"/>
      <c r="BV6355" s="42"/>
      <c r="BW6355" s="42"/>
      <c r="CY6355" s="19">
        <v>0</v>
      </c>
      <c r="CZ6355" s="19">
        <v>2589.4085276599999</v>
      </c>
      <c r="DA6355" s="19">
        <f t="shared" si="153"/>
        <v>-2589.4085276599999</v>
      </c>
    </row>
    <row r="6356" spans="27:105" x14ac:dyDescent="0.35">
      <c r="AA6356" s="33"/>
      <c r="AB6356" s="33"/>
      <c r="AC6356" s="33"/>
      <c r="AN6356" s="89"/>
      <c r="BL6356" s="42"/>
      <c r="BV6356" s="42"/>
      <c r="BW6356" s="42"/>
      <c r="CY6356" s="19">
        <v>0</v>
      </c>
      <c r="CZ6356" s="19">
        <v>2372.69745745</v>
      </c>
      <c r="DA6356" s="19">
        <f t="shared" si="153"/>
        <v>-2372.69745745</v>
      </c>
    </row>
    <row r="6357" spans="27:105" x14ac:dyDescent="0.35">
      <c r="AA6357" s="33"/>
      <c r="AB6357" s="33"/>
      <c r="AC6357" s="33"/>
      <c r="AN6357" s="89"/>
      <c r="BL6357" s="42"/>
      <c r="BV6357" s="42"/>
      <c r="BW6357" s="42"/>
      <c r="CY6357" s="19">
        <v>0</v>
      </c>
      <c r="CZ6357" s="19">
        <v>687.77656530000002</v>
      </c>
      <c r="DA6357" s="19">
        <f t="shared" si="153"/>
        <v>-687.77656530000002</v>
      </c>
    </row>
    <row r="6358" spans="27:105" x14ac:dyDescent="0.35">
      <c r="AA6358" s="33"/>
      <c r="AB6358" s="33"/>
      <c r="AC6358" s="33"/>
      <c r="AN6358" s="89"/>
      <c r="BL6358" s="42"/>
      <c r="BV6358" s="42"/>
      <c r="BW6358" s="42"/>
      <c r="CY6358" s="19">
        <v>0</v>
      </c>
      <c r="CZ6358" s="19">
        <v>0</v>
      </c>
      <c r="DA6358" s="19">
        <f t="shared" si="153"/>
        <v>0</v>
      </c>
    </row>
    <row r="6359" spans="27:105" x14ac:dyDescent="0.35">
      <c r="AA6359" s="33"/>
      <c r="AB6359" s="33"/>
      <c r="AC6359" s="33"/>
      <c r="AN6359" s="89"/>
      <c r="BL6359" s="42"/>
      <c r="BV6359" s="42"/>
      <c r="BW6359" s="42"/>
      <c r="CY6359" s="19">
        <v>107.91101489</v>
      </c>
      <c r="CZ6359" s="19">
        <v>0</v>
      </c>
      <c r="DA6359" s="19">
        <f t="shared" si="153"/>
        <v>107.91101489</v>
      </c>
    </row>
    <row r="6360" spans="27:105" x14ac:dyDescent="0.35">
      <c r="AA6360" s="33"/>
      <c r="AB6360" s="33"/>
      <c r="AC6360" s="33"/>
      <c r="AN6360" s="89"/>
      <c r="BL6360" s="42"/>
      <c r="BV6360" s="42"/>
      <c r="BW6360" s="42"/>
      <c r="CY6360" s="19">
        <v>0</v>
      </c>
      <c r="CZ6360" s="19">
        <v>0</v>
      </c>
      <c r="DA6360" s="19">
        <f t="shared" si="153"/>
        <v>0</v>
      </c>
    </row>
    <row r="6361" spans="27:105" x14ac:dyDescent="0.35">
      <c r="AA6361" s="33"/>
      <c r="AB6361" s="33"/>
      <c r="AC6361" s="33"/>
      <c r="AN6361" s="89"/>
      <c r="BL6361" s="42"/>
      <c r="BV6361" s="42"/>
      <c r="BW6361" s="42"/>
      <c r="CY6361" s="19">
        <v>0</v>
      </c>
      <c r="CZ6361" s="19">
        <v>0</v>
      </c>
      <c r="DA6361" s="19">
        <f t="shared" si="153"/>
        <v>0</v>
      </c>
    </row>
    <row r="6362" spans="27:105" x14ac:dyDescent="0.35">
      <c r="AA6362" s="33"/>
      <c r="AB6362" s="33"/>
      <c r="AC6362" s="33"/>
      <c r="AN6362" s="89"/>
      <c r="BL6362" s="42"/>
      <c r="BV6362" s="42"/>
      <c r="BW6362" s="42"/>
      <c r="CY6362" s="19">
        <v>2475.3298981799999</v>
      </c>
      <c r="CZ6362" s="19">
        <v>0</v>
      </c>
      <c r="DA6362" s="19">
        <f t="shared" si="153"/>
        <v>2475.3298981799999</v>
      </c>
    </row>
    <row r="6363" spans="27:105" x14ac:dyDescent="0.35">
      <c r="AA6363" s="33"/>
      <c r="AB6363" s="33"/>
      <c r="AC6363" s="33"/>
      <c r="AN6363" s="89"/>
      <c r="BL6363" s="42"/>
      <c r="BV6363" s="42"/>
      <c r="BW6363" s="42"/>
      <c r="CY6363" s="19">
        <v>416.75908693000002</v>
      </c>
      <c r="CZ6363" s="19">
        <v>0</v>
      </c>
      <c r="DA6363" s="19">
        <f t="shared" si="153"/>
        <v>416.75908693000002</v>
      </c>
    </row>
    <row r="6364" spans="27:105" x14ac:dyDescent="0.35">
      <c r="AA6364" s="33"/>
      <c r="AB6364" s="33"/>
      <c r="AC6364" s="33"/>
      <c r="AN6364" s="89"/>
      <c r="BL6364" s="42"/>
      <c r="BV6364" s="42"/>
      <c r="BW6364" s="42"/>
      <c r="CY6364" s="19">
        <v>3000</v>
      </c>
      <c r="CZ6364" s="19">
        <v>0</v>
      </c>
      <c r="DA6364" s="19">
        <f t="shared" si="153"/>
        <v>3000</v>
      </c>
    </row>
    <row r="6365" spans="27:105" x14ac:dyDescent="0.35">
      <c r="AA6365" s="33"/>
      <c r="AB6365" s="33"/>
      <c r="AC6365" s="33"/>
      <c r="AN6365" s="89"/>
      <c r="BL6365" s="42"/>
      <c r="BV6365" s="42"/>
      <c r="BW6365" s="42"/>
      <c r="CY6365" s="19">
        <v>327.02097579000002</v>
      </c>
      <c r="CZ6365" s="19">
        <v>0</v>
      </c>
      <c r="DA6365" s="19">
        <f t="shared" si="153"/>
        <v>327.02097579000002</v>
      </c>
    </row>
    <row r="6366" spans="27:105" x14ac:dyDescent="0.35">
      <c r="AA6366" s="33"/>
      <c r="AB6366" s="33"/>
      <c r="AC6366" s="33"/>
      <c r="AN6366" s="89"/>
      <c r="BL6366" s="42"/>
      <c r="BV6366" s="42"/>
      <c r="BW6366" s="42"/>
      <c r="CY6366" s="19">
        <v>0</v>
      </c>
      <c r="CZ6366" s="19">
        <v>0</v>
      </c>
      <c r="DA6366" s="19">
        <f t="shared" si="153"/>
        <v>0</v>
      </c>
    </row>
    <row r="6367" spans="27:105" x14ac:dyDescent="0.35">
      <c r="AA6367" s="33"/>
      <c r="AB6367" s="33"/>
      <c r="AC6367" s="33"/>
      <c r="AN6367" s="89"/>
      <c r="BL6367" s="42"/>
      <c r="BV6367" s="42"/>
      <c r="BW6367" s="42"/>
      <c r="CY6367" s="19">
        <v>0</v>
      </c>
      <c r="CZ6367" s="19">
        <v>0</v>
      </c>
      <c r="DA6367" s="19">
        <f t="shared" si="153"/>
        <v>0</v>
      </c>
    </row>
    <row r="6368" spans="27:105" x14ac:dyDescent="0.35">
      <c r="AA6368" s="33"/>
      <c r="AB6368" s="33"/>
      <c r="AC6368" s="33"/>
      <c r="AN6368" s="89"/>
      <c r="BL6368" s="42"/>
      <c r="BV6368" s="42"/>
      <c r="BW6368" s="42"/>
      <c r="CY6368" s="19">
        <v>0</v>
      </c>
      <c r="CZ6368" s="19">
        <v>0</v>
      </c>
      <c r="DA6368" s="19">
        <f t="shared" si="153"/>
        <v>0</v>
      </c>
    </row>
    <row r="6369" spans="27:105" x14ac:dyDescent="0.35">
      <c r="AA6369" s="33"/>
      <c r="AB6369" s="33"/>
      <c r="AC6369" s="33"/>
      <c r="AN6369" s="89"/>
      <c r="BL6369" s="42"/>
      <c r="BV6369" s="42"/>
      <c r="BW6369" s="42"/>
      <c r="CY6369" s="19">
        <v>3000</v>
      </c>
      <c r="CZ6369" s="19">
        <v>0</v>
      </c>
      <c r="DA6369" s="19">
        <f t="shared" si="153"/>
        <v>3000</v>
      </c>
    </row>
    <row r="6370" spans="27:105" x14ac:dyDescent="0.35">
      <c r="AA6370" s="33"/>
      <c r="AB6370" s="33"/>
      <c r="AC6370" s="33"/>
      <c r="AN6370" s="89"/>
      <c r="BL6370" s="42"/>
      <c r="BV6370" s="42"/>
      <c r="BW6370" s="42"/>
      <c r="CY6370" s="19">
        <v>0</v>
      </c>
      <c r="CZ6370" s="19">
        <v>0</v>
      </c>
      <c r="DA6370" s="19">
        <f t="shared" si="153"/>
        <v>0</v>
      </c>
    </row>
    <row r="6371" spans="27:105" x14ac:dyDescent="0.35">
      <c r="AA6371" s="33"/>
      <c r="AB6371" s="33"/>
      <c r="AC6371" s="33"/>
      <c r="AN6371" s="89"/>
      <c r="BL6371" s="42"/>
      <c r="BV6371" s="42"/>
      <c r="BW6371" s="42"/>
      <c r="CY6371" s="19">
        <v>0</v>
      </c>
      <c r="CZ6371" s="19">
        <v>0</v>
      </c>
      <c r="DA6371" s="19">
        <f t="shared" si="153"/>
        <v>0</v>
      </c>
    </row>
    <row r="6372" spans="27:105" x14ac:dyDescent="0.35">
      <c r="AA6372" s="33"/>
      <c r="AB6372" s="33"/>
      <c r="AC6372" s="33"/>
      <c r="AN6372" s="89"/>
      <c r="BL6372" s="42"/>
      <c r="BV6372" s="42"/>
      <c r="BW6372" s="42"/>
      <c r="CY6372" s="19">
        <v>272.97902420999998</v>
      </c>
      <c r="CZ6372" s="19">
        <v>0</v>
      </c>
      <c r="DA6372" s="19">
        <f t="shared" si="153"/>
        <v>272.97902420999998</v>
      </c>
    </row>
    <row r="6373" spans="27:105" x14ac:dyDescent="0.35">
      <c r="AA6373" s="33"/>
      <c r="AB6373" s="33"/>
      <c r="AC6373" s="33"/>
      <c r="AN6373" s="89"/>
      <c r="BL6373" s="42"/>
      <c r="BV6373" s="42"/>
      <c r="BW6373" s="42"/>
      <c r="CY6373" s="19">
        <v>0</v>
      </c>
      <c r="CZ6373" s="19">
        <v>0</v>
      </c>
      <c r="DA6373" s="19">
        <f t="shared" si="153"/>
        <v>0</v>
      </c>
    </row>
    <row r="6374" spans="27:105" x14ac:dyDescent="0.35">
      <c r="AA6374" s="33"/>
      <c r="AB6374" s="33"/>
      <c r="AC6374" s="33"/>
      <c r="AN6374" s="89"/>
      <c r="BL6374" s="42"/>
      <c r="BV6374" s="42"/>
      <c r="BW6374" s="42"/>
      <c r="CY6374" s="19">
        <v>0</v>
      </c>
      <c r="CZ6374" s="19">
        <v>0</v>
      </c>
      <c r="DA6374" s="19">
        <f t="shared" si="153"/>
        <v>0</v>
      </c>
    </row>
    <row r="6375" spans="27:105" x14ac:dyDescent="0.35">
      <c r="AA6375" s="33"/>
      <c r="AB6375" s="33"/>
      <c r="AC6375" s="33"/>
      <c r="AN6375" s="89"/>
      <c r="BL6375" s="42"/>
      <c r="BV6375" s="42"/>
      <c r="BW6375" s="42"/>
      <c r="CY6375" s="19">
        <v>0</v>
      </c>
      <c r="CZ6375" s="19">
        <v>0</v>
      </c>
      <c r="DA6375" s="19">
        <f t="shared" si="153"/>
        <v>0</v>
      </c>
    </row>
    <row r="6376" spans="27:105" x14ac:dyDescent="0.35">
      <c r="AA6376" s="33"/>
      <c r="AB6376" s="33"/>
      <c r="AC6376" s="33"/>
      <c r="AN6376" s="89"/>
      <c r="BL6376" s="42"/>
      <c r="BV6376" s="42"/>
      <c r="BW6376" s="42"/>
      <c r="CY6376" s="19">
        <v>0</v>
      </c>
      <c r="CZ6376" s="19">
        <v>2551.4074851099999</v>
      </c>
      <c r="DA6376" s="19">
        <f t="shared" si="153"/>
        <v>-2551.4074851099999</v>
      </c>
    </row>
    <row r="6377" spans="27:105" x14ac:dyDescent="0.35">
      <c r="AA6377" s="33"/>
      <c r="AB6377" s="33"/>
      <c r="AC6377" s="33"/>
      <c r="AN6377" s="89"/>
      <c r="BL6377" s="42"/>
      <c r="BV6377" s="42"/>
      <c r="BW6377" s="42"/>
      <c r="CY6377" s="19">
        <v>0</v>
      </c>
      <c r="CZ6377" s="19">
        <v>1883.3751235899999</v>
      </c>
      <c r="DA6377" s="19">
        <f t="shared" si="153"/>
        <v>-1883.3751235899999</v>
      </c>
    </row>
    <row r="6378" spans="27:105" x14ac:dyDescent="0.35">
      <c r="AA6378" s="33"/>
      <c r="AB6378" s="33"/>
      <c r="AC6378" s="33"/>
      <c r="AN6378" s="89"/>
      <c r="BL6378" s="42"/>
      <c r="BV6378" s="42"/>
      <c r="BW6378" s="42"/>
      <c r="CY6378" s="19">
        <v>0</v>
      </c>
      <c r="CZ6378" s="19">
        <v>3000</v>
      </c>
      <c r="DA6378" s="19">
        <f t="shared" si="153"/>
        <v>-3000</v>
      </c>
    </row>
    <row r="6379" spans="27:105" x14ac:dyDescent="0.35">
      <c r="AA6379" s="33"/>
      <c r="AB6379" s="33"/>
      <c r="AC6379" s="33"/>
      <c r="AN6379" s="89"/>
      <c r="BL6379" s="42"/>
      <c r="BV6379" s="42"/>
      <c r="BW6379" s="42"/>
      <c r="CY6379" s="19">
        <v>0</v>
      </c>
      <c r="CZ6379" s="19">
        <v>3000</v>
      </c>
      <c r="DA6379" s="19">
        <f t="shared" si="153"/>
        <v>-3000</v>
      </c>
    </row>
    <row r="6380" spans="27:105" x14ac:dyDescent="0.35">
      <c r="AA6380" s="33"/>
      <c r="AB6380" s="33"/>
      <c r="AC6380" s="33"/>
      <c r="AN6380" s="89"/>
      <c r="BL6380" s="42"/>
      <c r="BV6380" s="42"/>
      <c r="BW6380" s="42"/>
      <c r="CY6380" s="19">
        <v>0</v>
      </c>
      <c r="CZ6380" s="19">
        <v>0</v>
      </c>
      <c r="DA6380" s="19">
        <f t="shared" si="153"/>
        <v>0</v>
      </c>
    </row>
    <row r="6381" spans="27:105" x14ac:dyDescent="0.35">
      <c r="AA6381" s="33"/>
      <c r="AB6381" s="33"/>
      <c r="AC6381" s="33"/>
      <c r="AN6381" s="89"/>
      <c r="BL6381" s="42"/>
      <c r="BV6381" s="42"/>
      <c r="BW6381" s="42"/>
      <c r="CY6381" s="19">
        <v>0</v>
      </c>
      <c r="CZ6381" s="19">
        <v>0</v>
      </c>
      <c r="DA6381" s="19">
        <f t="shared" si="153"/>
        <v>0</v>
      </c>
    </row>
    <row r="6382" spans="27:105" x14ac:dyDescent="0.35">
      <c r="AA6382" s="33"/>
      <c r="AB6382" s="33"/>
      <c r="AC6382" s="33"/>
      <c r="AN6382" s="89"/>
      <c r="BL6382" s="42"/>
      <c r="BV6382" s="42"/>
      <c r="BW6382" s="42"/>
      <c r="CY6382" s="19">
        <v>0</v>
      </c>
      <c r="CZ6382" s="19">
        <v>0</v>
      </c>
      <c r="DA6382" s="19">
        <f t="shared" si="153"/>
        <v>0</v>
      </c>
    </row>
    <row r="6383" spans="27:105" x14ac:dyDescent="0.35">
      <c r="AA6383" s="33"/>
      <c r="AB6383" s="33"/>
      <c r="AC6383" s="33"/>
      <c r="AN6383" s="89"/>
      <c r="BL6383" s="42"/>
      <c r="BV6383" s="42"/>
      <c r="BW6383" s="42"/>
      <c r="CY6383" s="19">
        <v>0</v>
      </c>
      <c r="CZ6383" s="19">
        <v>0</v>
      </c>
      <c r="DA6383" s="19">
        <f t="shared" si="153"/>
        <v>0</v>
      </c>
    </row>
    <row r="6384" spans="27:105" x14ac:dyDescent="0.35">
      <c r="AA6384" s="33"/>
      <c r="AB6384" s="33"/>
      <c r="AC6384" s="33"/>
      <c r="AN6384" s="89"/>
      <c r="BL6384" s="42"/>
      <c r="BV6384" s="42"/>
      <c r="BW6384" s="42"/>
      <c r="CY6384" s="19">
        <v>867.89774467999996</v>
      </c>
      <c r="CZ6384" s="19">
        <v>0</v>
      </c>
      <c r="DA6384" s="19">
        <f t="shared" si="153"/>
        <v>867.89774467999996</v>
      </c>
    </row>
    <row r="6385" spans="27:105" x14ac:dyDescent="0.35">
      <c r="AA6385" s="33"/>
      <c r="AB6385" s="33"/>
      <c r="AC6385" s="33"/>
      <c r="AN6385" s="89"/>
      <c r="BL6385" s="42"/>
      <c r="BV6385" s="42"/>
      <c r="BW6385" s="42"/>
      <c r="CY6385" s="19">
        <v>1998.3570723400001</v>
      </c>
      <c r="CZ6385" s="19">
        <v>0</v>
      </c>
      <c r="DA6385" s="19">
        <f t="shared" si="153"/>
        <v>1998.3570723400001</v>
      </c>
    </row>
    <row r="6386" spans="27:105" x14ac:dyDescent="0.35">
      <c r="AA6386" s="33"/>
      <c r="AB6386" s="33"/>
      <c r="AC6386" s="33"/>
      <c r="AN6386" s="89"/>
      <c r="BL6386" s="42"/>
      <c r="BV6386" s="42"/>
      <c r="BW6386" s="42"/>
      <c r="CY6386" s="19">
        <v>0</v>
      </c>
      <c r="CZ6386" s="19">
        <v>0</v>
      </c>
      <c r="DA6386" s="19">
        <f t="shared" si="153"/>
        <v>0</v>
      </c>
    </row>
    <row r="6387" spans="27:105" x14ac:dyDescent="0.35">
      <c r="AA6387" s="33"/>
      <c r="AB6387" s="33"/>
      <c r="AC6387" s="33"/>
      <c r="AN6387" s="89"/>
      <c r="BL6387" s="42"/>
      <c r="BV6387" s="42"/>
      <c r="BW6387" s="42"/>
      <c r="CY6387" s="19">
        <v>0</v>
      </c>
      <c r="CZ6387" s="19">
        <v>0</v>
      </c>
      <c r="DA6387" s="19">
        <f t="shared" si="153"/>
        <v>0</v>
      </c>
    </row>
    <row r="6388" spans="27:105" x14ac:dyDescent="0.35">
      <c r="AA6388" s="33"/>
      <c r="AB6388" s="33"/>
      <c r="AC6388" s="33"/>
      <c r="AN6388" s="89"/>
      <c r="BL6388" s="42"/>
      <c r="BV6388" s="42"/>
      <c r="BW6388" s="42"/>
      <c r="CY6388" s="19">
        <v>183.43212339999999</v>
      </c>
      <c r="CZ6388" s="19">
        <v>0</v>
      </c>
      <c r="DA6388" s="19">
        <f t="shared" si="153"/>
        <v>183.43212339999999</v>
      </c>
    </row>
    <row r="6389" spans="27:105" x14ac:dyDescent="0.35">
      <c r="AA6389" s="33"/>
      <c r="AB6389" s="33"/>
      <c r="AC6389" s="33"/>
      <c r="AN6389" s="89"/>
      <c r="BL6389" s="42"/>
      <c r="BV6389" s="42"/>
      <c r="BW6389" s="42"/>
      <c r="CY6389" s="19">
        <v>0</v>
      </c>
      <c r="CZ6389" s="19">
        <v>0</v>
      </c>
      <c r="DA6389" s="19">
        <f t="shared" si="153"/>
        <v>0</v>
      </c>
    </row>
    <row r="6390" spans="27:105" x14ac:dyDescent="0.35">
      <c r="AA6390" s="33"/>
      <c r="AB6390" s="33"/>
      <c r="AC6390" s="33"/>
      <c r="AN6390" s="89"/>
      <c r="BL6390" s="42"/>
      <c r="BV6390" s="42"/>
      <c r="BW6390" s="42"/>
      <c r="CY6390" s="19">
        <v>3000</v>
      </c>
      <c r="CZ6390" s="19">
        <v>0</v>
      </c>
      <c r="DA6390" s="19">
        <f t="shared" si="153"/>
        <v>3000</v>
      </c>
    </row>
    <row r="6391" spans="27:105" x14ac:dyDescent="0.35">
      <c r="AA6391" s="33"/>
      <c r="AB6391" s="33"/>
      <c r="AC6391" s="33"/>
      <c r="AN6391" s="89"/>
      <c r="BL6391" s="42"/>
      <c r="BV6391" s="42"/>
      <c r="BW6391" s="42"/>
      <c r="CY6391" s="19">
        <v>0</v>
      </c>
      <c r="CZ6391" s="19">
        <v>0</v>
      </c>
      <c r="DA6391" s="19">
        <f t="shared" si="153"/>
        <v>0</v>
      </c>
    </row>
    <row r="6392" spans="27:105" x14ac:dyDescent="0.35">
      <c r="AA6392" s="33"/>
      <c r="AB6392" s="33"/>
      <c r="AC6392" s="33"/>
      <c r="AN6392" s="89"/>
      <c r="BL6392" s="42"/>
      <c r="BV6392" s="42"/>
      <c r="BW6392" s="42"/>
      <c r="CY6392" s="19">
        <v>0</v>
      </c>
      <c r="CZ6392" s="19">
        <v>0</v>
      </c>
      <c r="DA6392" s="19">
        <f t="shared" si="153"/>
        <v>0</v>
      </c>
    </row>
    <row r="6393" spans="27:105" x14ac:dyDescent="0.35">
      <c r="AA6393" s="33"/>
      <c r="AB6393" s="33"/>
      <c r="AC6393" s="33"/>
      <c r="AN6393" s="89"/>
      <c r="BL6393" s="42"/>
      <c r="BV6393" s="42"/>
      <c r="BW6393" s="42"/>
      <c r="CY6393" s="19">
        <v>1322.79321957</v>
      </c>
      <c r="CZ6393" s="19">
        <v>0</v>
      </c>
      <c r="DA6393" s="19">
        <f t="shared" si="153"/>
        <v>1322.79321957</v>
      </c>
    </row>
    <row r="6394" spans="27:105" x14ac:dyDescent="0.35">
      <c r="AA6394" s="33"/>
      <c r="AB6394" s="33"/>
      <c r="AC6394" s="33"/>
      <c r="AN6394" s="89"/>
      <c r="BL6394" s="42"/>
      <c r="BV6394" s="42"/>
      <c r="BW6394" s="42"/>
      <c r="CY6394" s="19">
        <v>287.51612766</v>
      </c>
      <c r="CZ6394" s="19">
        <v>0</v>
      </c>
      <c r="DA6394" s="19">
        <f t="shared" si="153"/>
        <v>287.51612766</v>
      </c>
    </row>
    <row r="6395" spans="27:105" x14ac:dyDescent="0.35">
      <c r="AA6395" s="33"/>
      <c r="AB6395" s="33"/>
      <c r="AC6395" s="33"/>
      <c r="AN6395" s="89"/>
      <c r="BL6395" s="42"/>
      <c r="BV6395" s="42"/>
      <c r="BW6395" s="42"/>
      <c r="CY6395" s="19">
        <v>666.64017532000003</v>
      </c>
      <c r="CZ6395" s="19">
        <v>0</v>
      </c>
      <c r="DA6395" s="19">
        <f t="shared" si="153"/>
        <v>666.64017532000003</v>
      </c>
    </row>
    <row r="6396" spans="27:105" x14ac:dyDescent="0.35">
      <c r="AA6396" s="33"/>
      <c r="AB6396" s="33"/>
      <c r="AC6396" s="33"/>
      <c r="AN6396" s="89"/>
      <c r="BL6396" s="42"/>
      <c r="BV6396" s="42"/>
      <c r="BW6396" s="42"/>
      <c r="CY6396" s="19">
        <v>1273.36353702</v>
      </c>
      <c r="CZ6396" s="19">
        <v>0</v>
      </c>
      <c r="DA6396" s="19">
        <f t="shared" si="153"/>
        <v>1273.36353702</v>
      </c>
    </row>
    <row r="6397" spans="27:105" x14ac:dyDescent="0.35">
      <c r="AA6397" s="33"/>
      <c r="AB6397" s="33"/>
      <c r="AC6397" s="33"/>
      <c r="AN6397" s="89"/>
      <c r="BL6397" s="42"/>
      <c r="BV6397" s="42"/>
      <c r="BW6397" s="42"/>
      <c r="CY6397" s="19">
        <v>0</v>
      </c>
      <c r="CZ6397" s="19">
        <v>0</v>
      </c>
      <c r="DA6397" s="19">
        <f t="shared" si="153"/>
        <v>0</v>
      </c>
    </row>
    <row r="6398" spans="27:105" x14ac:dyDescent="0.35">
      <c r="AA6398" s="33"/>
      <c r="AB6398" s="33"/>
      <c r="AC6398" s="33"/>
      <c r="AN6398" s="89"/>
      <c r="BL6398" s="42"/>
      <c r="BV6398" s="42"/>
      <c r="BW6398" s="42"/>
      <c r="CY6398" s="19">
        <v>0</v>
      </c>
      <c r="CZ6398" s="19">
        <v>0</v>
      </c>
      <c r="DA6398" s="19">
        <f t="shared" si="153"/>
        <v>0</v>
      </c>
    </row>
    <row r="6399" spans="27:105" x14ac:dyDescent="0.35">
      <c r="AA6399" s="33"/>
      <c r="AB6399" s="33"/>
      <c r="AC6399" s="33"/>
      <c r="AN6399" s="89"/>
      <c r="BL6399" s="42"/>
      <c r="BV6399" s="42"/>
      <c r="BW6399" s="42"/>
      <c r="CY6399" s="19">
        <v>0</v>
      </c>
      <c r="CZ6399" s="19">
        <v>0</v>
      </c>
      <c r="DA6399" s="19">
        <f t="shared" si="153"/>
        <v>0</v>
      </c>
    </row>
    <row r="6400" spans="27:105" x14ac:dyDescent="0.35">
      <c r="AA6400" s="33"/>
      <c r="AB6400" s="33"/>
      <c r="AC6400" s="33"/>
      <c r="AN6400" s="89"/>
      <c r="BL6400" s="42"/>
      <c r="BV6400" s="42"/>
      <c r="BW6400" s="42"/>
      <c r="CY6400" s="19">
        <v>0</v>
      </c>
      <c r="CZ6400" s="19">
        <v>401.04808510999999</v>
      </c>
      <c r="DA6400" s="19">
        <f t="shared" si="153"/>
        <v>-401.04808510999999</v>
      </c>
    </row>
    <row r="6401" spans="27:105" x14ac:dyDescent="0.35">
      <c r="AA6401" s="33"/>
      <c r="AB6401" s="33"/>
      <c r="AC6401" s="33"/>
      <c r="AN6401" s="89"/>
      <c r="BL6401" s="42"/>
      <c r="BV6401" s="42"/>
      <c r="BW6401" s="42"/>
      <c r="CY6401" s="19">
        <v>0</v>
      </c>
      <c r="CZ6401" s="19">
        <v>1454.9063978700001</v>
      </c>
      <c r="DA6401" s="19">
        <f t="shared" si="153"/>
        <v>-1454.9063978700001</v>
      </c>
    </row>
    <row r="6402" spans="27:105" x14ac:dyDescent="0.35">
      <c r="AA6402" s="33"/>
      <c r="AB6402" s="33"/>
      <c r="AC6402" s="33"/>
      <c r="AN6402" s="89"/>
      <c r="BL6402" s="42"/>
      <c r="BV6402" s="42"/>
      <c r="BW6402" s="42"/>
      <c r="CY6402" s="19">
        <v>0</v>
      </c>
      <c r="CZ6402" s="19">
        <v>2658.0723063800001</v>
      </c>
      <c r="DA6402" s="19">
        <f t="shared" si="153"/>
        <v>-2658.0723063800001</v>
      </c>
    </row>
    <row r="6403" spans="27:105" x14ac:dyDescent="0.35">
      <c r="AA6403" s="33"/>
      <c r="AB6403" s="33"/>
      <c r="AC6403" s="33"/>
      <c r="AN6403" s="89"/>
      <c r="BL6403" s="42"/>
      <c r="BV6403" s="42"/>
      <c r="BW6403" s="42"/>
      <c r="CY6403" s="19">
        <v>0</v>
      </c>
      <c r="CZ6403" s="19">
        <v>3000</v>
      </c>
      <c r="DA6403" s="19">
        <f t="shared" si="153"/>
        <v>-3000</v>
      </c>
    </row>
    <row r="6404" spans="27:105" x14ac:dyDescent="0.35">
      <c r="AA6404" s="33"/>
      <c r="AB6404" s="33"/>
      <c r="AC6404" s="33"/>
      <c r="AN6404" s="89"/>
      <c r="BL6404" s="42"/>
      <c r="BV6404" s="42"/>
      <c r="BW6404" s="42"/>
      <c r="CY6404" s="19">
        <v>0</v>
      </c>
      <c r="CZ6404" s="19">
        <v>1356.6142321</v>
      </c>
      <c r="DA6404" s="19">
        <f t="shared" si="153"/>
        <v>-1356.6142321</v>
      </c>
    </row>
    <row r="6405" spans="27:105" x14ac:dyDescent="0.35">
      <c r="AA6405" s="33"/>
      <c r="AB6405" s="33"/>
      <c r="AC6405" s="33"/>
      <c r="AN6405" s="89"/>
      <c r="BL6405" s="42"/>
      <c r="BV6405" s="42"/>
      <c r="BW6405" s="42"/>
      <c r="CY6405" s="19">
        <v>0</v>
      </c>
      <c r="CZ6405" s="19">
        <v>1564.1415872299999</v>
      </c>
      <c r="DA6405" s="19">
        <f t="shared" si="153"/>
        <v>-1564.1415872299999</v>
      </c>
    </row>
    <row r="6406" spans="27:105" x14ac:dyDescent="0.35">
      <c r="AA6406" s="33"/>
      <c r="AB6406" s="33"/>
      <c r="AC6406" s="33"/>
      <c r="AN6406" s="89"/>
      <c r="BL6406" s="42"/>
      <c r="BV6406" s="42"/>
      <c r="BW6406" s="42"/>
      <c r="CY6406" s="19">
        <v>0</v>
      </c>
      <c r="CZ6406" s="19">
        <v>0</v>
      </c>
      <c r="DA6406" s="19">
        <f t="shared" ref="DA6406:DA6469" si="154">CY6406-CZ6406</f>
        <v>0</v>
      </c>
    </row>
    <row r="6407" spans="27:105" x14ac:dyDescent="0.35">
      <c r="AA6407" s="33"/>
      <c r="AB6407" s="33"/>
      <c r="AC6407" s="33"/>
      <c r="AN6407" s="89"/>
      <c r="BL6407" s="42"/>
      <c r="BV6407" s="42"/>
      <c r="BW6407" s="42"/>
      <c r="CY6407" s="19">
        <v>0</v>
      </c>
      <c r="CZ6407" s="19">
        <v>0</v>
      </c>
      <c r="DA6407" s="19">
        <f t="shared" si="154"/>
        <v>0</v>
      </c>
    </row>
    <row r="6408" spans="27:105" x14ac:dyDescent="0.35">
      <c r="AA6408" s="33"/>
      <c r="AB6408" s="33"/>
      <c r="AC6408" s="33"/>
      <c r="AN6408" s="89"/>
      <c r="BL6408" s="42"/>
      <c r="BV6408" s="42"/>
      <c r="BW6408" s="42"/>
      <c r="CY6408" s="19">
        <v>0</v>
      </c>
      <c r="CZ6408" s="19">
        <v>0</v>
      </c>
      <c r="DA6408" s="19">
        <f t="shared" si="154"/>
        <v>0</v>
      </c>
    </row>
    <row r="6409" spans="27:105" x14ac:dyDescent="0.35">
      <c r="AA6409" s="33"/>
      <c r="AB6409" s="33"/>
      <c r="AC6409" s="33"/>
      <c r="AN6409" s="89"/>
      <c r="BL6409" s="42"/>
      <c r="BV6409" s="42"/>
      <c r="BW6409" s="42"/>
      <c r="CY6409" s="19">
        <v>1833.9712634</v>
      </c>
      <c r="CZ6409" s="19">
        <v>0</v>
      </c>
      <c r="DA6409" s="19">
        <f t="shared" si="154"/>
        <v>1833.9712634</v>
      </c>
    </row>
    <row r="6410" spans="27:105" x14ac:dyDescent="0.35">
      <c r="AA6410" s="33"/>
      <c r="AB6410" s="33"/>
      <c r="AC6410" s="33"/>
      <c r="AN6410" s="89"/>
      <c r="BL6410" s="42"/>
      <c r="BV6410" s="42"/>
      <c r="BW6410" s="42"/>
      <c r="CY6410" s="19">
        <v>0</v>
      </c>
      <c r="CZ6410" s="19">
        <v>0</v>
      </c>
      <c r="DA6410" s="19">
        <f t="shared" si="154"/>
        <v>0</v>
      </c>
    </row>
    <row r="6411" spans="27:105" x14ac:dyDescent="0.35">
      <c r="AA6411" s="33"/>
      <c r="AB6411" s="33"/>
      <c r="AC6411" s="33"/>
      <c r="AN6411" s="89"/>
      <c r="BL6411" s="42"/>
      <c r="BV6411" s="42"/>
      <c r="BW6411" s="42"/>
      <c r="CY6411" s="19">
        <v>0</v>
      </c>
      <c r="CZ6411" s="19">
        <v>0</v>
      </c>
      <c r="DA6411" s="19">
        <f t="shared" si="154"/>
        <v>0</v>
      </c>
    </row>
    <row r="6412" spans="27:105" x14ac:dyDescent="0.35">
      <c r="AA6412" s="33"/>
      <c r="AB6412" s="33"/>
      <c r="AC6412" s="33"/>
      <c r="AN6412" s="89"/>
      <c r="BL6412" s="42"/>
      <c r="BV6412" s="42"/>
      <c r="BW6412" s="42"/>
      <c r="CY6412" s="19">
        <v>0</v>
      </c>
      <c r="CZ6412" s="19">
        <v>0</v>
      </c>
      <c r="DA6412" s="19">
        <f t="shared" si="154"/>
        <v>0</v>
      </c>
    </row>
    <row r="6413" spans="27:105" x14ac:dyDescent="0.35">
      <c r="AA6413" s="33"/>
      <c r="AB6413" s="33"/>
      <c r="AC6413" s="33"/>
      <c r="AN6413" s="89"/>
      <c r="BL6413" s="42"/>
      <c r="BV6413" s="42"/>
      <c r="BW6413" s="42"/>
      <c r="CY6413" s="19">
        <v>0</v>
      </c>
      <c r="CZ6413" s="19">
        <v>0</v>
      </c>
      <c r="DA6413" s="19">
        <f t="shared" si="154"/>
        <v>0</v>
      </c>
    </row>
    <row r="6414" spans="27:105" x14ac:dyDescent="0.35">
      <c r="AA6414" s="33"/>
      <c r="AB6414" s="33"/>
      <c r="AC6414" s="33"/>
      <c r="AN6414" s="89"/>
      <c r="BL6414" s="42"/>
      <c r="BV6414" s="42"/>
      <c r="BW6414" s="42"/>
      <c r="CY6414" s="19">
        <v>0</v>
      </c>
      <c r="CZ6414" s="19">
        <v>0</v>
      </c>
      <c r="DA6414" s="19">
        <f t="shared" si="154"/>
        <v>0</v>
      </c>
    </row>
    <row r="6415" spans="27:105" x14ac:dyDescent="0.35">
      <c r="AA6415" s="33"/>
      <c r="AB6415" s="33"/>
      <c r="AC6415" s="33"/>
      <c r="AN6415" s="89"/>
      <c r="BL6415" s="42"/>
      <c r="BV6415" s="42"/>
      <c r="BW6415" s="42"/>
      <c r="CY6415" s="19">
        <v>3000</v>
      </c>
      <c r="CZ6415" s="19">
        <v>0</v>
      </c>
      <c r="DA6415" s="19">
        <f t="shared" si="154"/>
        <v>3000</v>
      </c>
    </row>
    <row r="6416" spans="27:105" x14ac:dyDescent="0.35">
      <c r="AA6416" s="33"/>
      <c r="AB6416" s="33"/>
      <c r="AC6416" s="33"/>
      <c r="AN6416" s="89"/>
      <c r="BL6416" s="42"/>
      <c r="BV6416" s="42"/>
      <c r="BW6416" s="42"/>
      <c r="CY6416" s="19">
        <v>3000</v>
      </c>
      <c r="CZ6416" s="19">
        <v>0</v>
      </c>
      <c r="DA6416" s="19">
        <f t="shared" si="154"/>
        <v>3000</v>
      </c>
    </row>
    <row r="6417" spans="27:105" x14ac:dyDescent="0.35">
      <c r="AA6417" s="33"/>
      <c r="AB6417" s="33"/>
      <c r="AC6417" s="33"/>
      <c r="AN6417" s="89"/>
      <c r="BL6417" s="42"/>
      <c r="BV6417" s="42"/>
      <c r="BW6417" s="42"/>
      <c r="CY6417" s="19">
        <v>783.60762979000003</v>
      </c>
      <c r="CZ6417" s="19">
        <v>0</v>
      </c>
      <c r="DA6417" s="19">
        <f t="shared" si="154"/>
        <v>783.60762979000003</v>
      </c>
    </row>
    <row r="6418" spans="27:105" x14ac:dyDescent="0.35">
      <c r="AA6418" s="33"/>
      <c r="AB6418" s="33"/>
      <c r="AC6418" s="33"/>
      <c r="AN6418" s="89"/>
      <c r="BL6418" s="42"/>
      <c r="BV6418" s="42"/>
      <c r="BW6418" s="42"/>
      <c r="CY6418" s="19">
        <v>982.42110680999997</v>
      </c>
      <c r="CZ6418" s="19">
        <v>0</v>
      </c>
      <c r="DA6418" s="19">
        <f t="shared" si="154"/>
        <v>982.42110680999997</v>
      </c>
    </row>
    <row r="6419" spans="27:105" x14ac:dyDescent="0.35">
      <c r="AA6419" s="33"/>
      <c r="AB6419" s="33"/>
      <c r="AC6419" s="33"/>
      <c r="AN6419" s="89"/>
      <c r="BL6419" s="42"/>
      <c r="BV6419" s="42"/>
      <c r="BW6419" s="42"/>
      <c r="CY6419" s="19">
        <v>0</v>
      </c>
      <c r="CZ6419" s="19">
        <v>0</v>
      </c>
      <c r="DA6419" s="19">
        <f t="shared" si="154"/>
        <v>0</v>
      </c>
    </row>
    <row r="6420" spans="27:105" x14ac:dyDescent="0.35">
      <c r="AA6420" s="33"/>
      <c r="AB6420" s="33"/>
      <c r="AC6420" s="33"/>
      <c r="AN6420" s="89"/>
      <c r="BL6420" s="42"/>
      <c r="BV6420" s="42"/>
      <c r="BW6420" s="42"/>
      <c r="CY6420" s="19">
        <v>0</v>
      </c>
      <c r="CZ6420" s="19">
        <v>0</v>
      </c>
      <c r="DA6420" s="19">
        <f t="shared" si="154"/>
        <v>0</v>
      </c>
    </row>
    <row r="6421" spans="27:105" x14ac:dyDescent="0.35">
      <c r="AA6421" s="33"/>
      <c r="AB6421" s="33"/>
      <c r="AC6421" s="33"/>
      <c r="AN6421" s="89"/>
      <c r="BL6421" s="42"/>
      <c r="BV6421" s="42"/>
      <c r="BW6421" s="42"/>
      <c r="CY6421" s="19">
        <v>0</v>
      </c>
      <c r="CZ6421" s="19">
        <v>0</v>
      </c>
      <c r="DA6421" s="19">
        <f t="shared" si="154"/>
        <v>0</v>
      </c>
    </row>
    <row r="6422" spans="27:105" x14ac:dyDescent="0.35">
      <c r="AA6422" s="33"/>
      <c r="AB6422" s="33"/>
      <c r="AC6422" s="33"/>
      <c r="AN6422" s="89"/>
      <c r="BL6422" s="42"/>
      <c r="BV6422" s="42"/>
      <c r="BW6422" s="42"/>
      <c r="CY6422" s="19">
        <v>0</v>
      </c>
      <c r="CZ6422" s="19">
        <v>0</v>
      </c>
      <c r="DA6422" s="19">
        <f t="shared" si="154"/>
        <v>0</v>
      </c>
    </row>
    <row r="6423" spans="27:105" x14ac:dyDescent="0.35">
      <c r="AA6423" s="33"/>
      <c r="AB6423" s="33"/>
      <c r="AC6423" s="33"/>
      <c r="AN6423" s="89"/>
      <c r="BL6423" s="42"/>
      <c r="BV6423" s="42"/>
      <c r="BW6423" s="42"/>
      <c r="CY6423" s="19">
        <v>0</v>
      </c>
      <c r="CZ6423" s="19">
        <v>0</v>
      </c>
      <c r="DA6423" s="19">
        <f t="shared" si="154"/>
        <v>0</v>
      </c>
    </row>
    <row r="6424" spans="27:105" x14ac:dyDescent="0.35">
      <c r="AA6424" s="33"/>
      <c r="AB6424" s="33"/>
      <c r="AC6424" s="33"/>
      <c r="AN6424" s="89"/>
      <c r="BL6424" s="42"/>
      <c r="BV6424" s="42"/>
      <c r="BW6424" s="42"/>
      <c r="CY6424" s="19">
        <v>0</v>
      </c>
      <c r="CZ6424" s="19">
        <v>0</v>
      </c>
      <c r="DA6424" s="19">
        <f t="shared" si="154"/>
        <v>0</v>
      </c>
    </row>
    <row r="6425" spans="27:105" x14ac:dyDescent="0.35">
      <c r="AA6425" s="33"/>
      <c r="AB6425" s="33"/>
      <c r="AC6425" s="33"/>
      <c r="AN6425" s="89"/>
      <c r="BL6425" s="42"/>
      <c r="BV6425" s="42"/>
      <c r="BW6425" s="42"/>
      <c r="CY6425" s="19">
        <v>0</v>
      </c>
      <c r="CZ6425" s="19">
        <v>1999.0102978699999</v>
      </c>
      <c r="DA6425" s="19">
        <f t="shared" si="154"/>
        <v>-1999.0102978699999</v>
      </c>
    </row>
    <row r="6426" spans="27:105" x14ac:dyDescent="0.35">
      <c r="AA6426" s="33"/>
      <c r="AB6426" s="33"/>
      <c r="AC6426" s="33"/>
      <c r="AN6426" s="89"/>
      <c r="BL6426" s="42"/>
      <c r="BV6426" s="42"/>
      <c r="BW6426" s="42"/>
      <c r="CY6426" s="19">
        <v>0</v>
      </c>
      <c r="CZ6426" s="19">
        <v>3000</v>
      </c>
      <c r="DA6426" s="19">
        <f t="shared" si="154"/>
        <v>-3000</v>
      </c>
    </row>
    <row r="6427" spans="27:105" x14ac:dyDescent="0.35">
      <c r="AA6427" s="33"/>
      <c r="AB6427" s="33"/>
      <c r="AC6427" s="33"/>
      <c r="AN6427" s="89"/>
      <c r="BL6427" s="42"/>
      <c r="BV6427" s="42"/>
      <c r="BW6427" s="42"/>
      <c r="CY6427" s="19">
        <v>0</v>
      </c>
      <c r="CZ6427" s="19">
        <v>2702.4715533799999</v>
      </c>
      <c r="DA6427" s="19">
        <f t="shared" si="154"/>
        <v>-2702.4715533799999</v>
      </c>
    </row>
    <row r="6428" spans="27:105" x14ac:dyDescent="0.35">
      <c r="AA6428" s="33"/>
      <c r="AB6428" s="33"/>
      <c r="AC6428" s="33"/>
      <c r="AN6428" s="89"/>
      <c r="BL6428" s="42"/>
      <c r="BV6428" s="42"/>
      <c r="BW6428" s="42"/>
      <c r="CY6428" s="19">
        <v>0</v>
      </c>
      <c r="CZ6428" s="19">
        <v>2733.3007574500002</v>
      </c>
      <c r="DA6428" s="19">
        <f t="shared" si="154"/>
        <v>-2733.3007574500002</v>
      </c>
    </row>
    <row r="6429" spans="27:105" x14ac:dyDescent="0.35">
      <c r="AA6429" s="33"/>
      <c r="AB6429" s="33"/>
      <c r="AC6429" s="33"/>
      <c r="AN6429" s="89"/>
      <c r="BL6429" s="42"/>
      <c r="BV6429" s="42"/>
      <c r="BW6429" s="42"/>
      <c r="CY6429" s="19">
        <v>0</v>
      </c>
      <c r="CZ6429" s="19">
        <v>0</v>
      </c>
      <c r="DA6429" s="19">
        <f t="shared" si="154"/>
        <v>0</v>
      </c>
    </row>
    <row r="6430" spans="27:105" x14ac:dyDescent="0.35">
      <c r="AA6430" s="33"/>
      <c r="AB6430" s="33"/>
      <c r="AC6430" s="33"/>
      <c r="AN6430" s="89"/>
      <c r="BL6430" s="42"/>
      <c r="BV6430" s="42"/>
      <c r="BW6430" s="42"/>
      <c r="CY6430" s="19">
        <v>0</v>
      </c>
      <c r="CZ6430" s="19">
        <v>0</v>
      </c>
      <c r="DA6430" s="19">
        <f t="shared" si="154"/>
        <v>0</v>
      </c>
    </row>
    <row r="6431" spans="27:105" x14ac:dyDescent="0.35">
      <c r="AA6431" s="33"/>
      <c r="AB6431" s="33"/>
      <c r="AC6431" s="33"/>
      <c r="AN6431" s="89"/>
      <c r="BL6431" s="42"/>
      <c r="BV6431" s="42"/>
      <c r="BW6431" s="42"/>
      <c r="CY6431" s="19">
        <v>0</v>
      </c>
      <c r="CZ6431" s="19">
        <v>0</v>
      </c>
      <c r="DA6431" s="19">
        <f t="shared" si="154"/>
        <v>0</v>
      </c>
    </row>
    <row r="6432" spans="27:105" x14ac:dyDescent="0.35">
      <c r="AA6432" s="33"/>
      <c r="AB6432" s="33"/>
      <c r="AC6432" s="33"/>
      <c r="AN6432" s="89"/>
      <c r="BL6432" s="42"/>
      <c r="BV6432" s="42"/>
      <c r="BW6432" s="42"/>
      <c r="CY6432" s="19">
        <v>0</v>
      </c>
      <c r="CZ6432" s="19">
        <v>0</v>
      </c>
      <c r="DA6432" s="19">
        <f t="shared" si="154"/>
        <v>0</v>
      </c>
    </row>
    <row r="6433" spans="27:105" x14ac:dyDescent="0.35">
      <c r="AA6433" s="33"/>
      <c r="AB6433" s="33"/>
      <c r="AC6433" s="33"/>
      <c r="AN6433" s="89"/>
      <c r="BL6433" s="42"/>
      <c r="BV6433" s="42"/>
      <c r="BW6433" s="42"/>
      <c r="CY6433" s="19">
        <v>0</v>
      </c>
      <c r="CZ6433" s="19">
        <v>0</v>
      </c>
      <c r="DA6433" s="19">
        <f t="shared" si="154"/>
        <v>0</v>
      </c>
    </row>
    <row r="6434" spans="27:105" x14ac:dyDescent="0.35">
      <c r="AA6434" s="33"/>
      <c r="AB6434" s="33"/>
      <c r="AC6434" s="33"/>
      <c r="AN6434" s="89"/>
      <c r="BL6434" s="42"/>
      <c r="BV6434" s="42"/>
      <c r="BW6434" s="42"/>
      <c r="CY6434" s="19">
        <v>0</v>
      </c>
      <c r="CZ6434" s="19">
        <v>0</v>
      </c>
      <c r="DA6434" s="19">
        <f t="shared" si="154"/>
        <v>0</v>
      </c>
    </row>
    <row r="6435" spans="27:105" x14ac:dyDescent="0.35">
      <c r="AA6435" s="33"/>
      <c r="AB6435" s="33"/>
      <c r="AC6435" s="33"/>
      <c r="AN6435" s="89"/>
      <c r="BL6435" s="42"/>
      <c r="BV6435" s="42"/>
      <c r="BW6435" s="42"/>
      <c r="CY6435" s="19">
        <v>1747.84704255</v>
      </c>
      <c r="CZ6435" s="19">
        <v>0</v>
      </c>
      <c r="DA6435" s="19">
        <f t="shared" si="154"/>
        <v>1747.84704255</v>
      </c>
    </row>
    <row r="6436" spans="27:105" x14ac:dyDescent="0.35">
      <c r="AA6436" s="33"/>
      <c r="AB6436" s="33"/>
      <c r="AC6436" s="33"/>
      <c r="AN6436" s="89"/>
      <c r="BL6436" s="42"/>
      <c r="BV6436" s="42"/>
      <c r="BW6436" s="42"/>
      <c r="CY6436" s="19">
        <v>0</v>
      </c>
      <c r="CZ6436" s="19">
        <v>0</v>
      </c>
      <c r="DA6436" s="19">
        <f t="shared" si="154"/>
        <v>0</v>
      </c>
    </row>
    <row r="6437" spans="27:105" x14ac:dyDescent="0.35">
      <c r="AA6437" s="33"/>
      <c r="AB6437" s="33"/>
      <c r="AC6437" s="33"/>
      <c r="AN6437" s="89"/>
      <c r="BL6437" s="42"/>
      <c r="BV6437" s="42"/>
      <c r="BW6437" s="42"/>
      <c r="CY6437" s="19">
        <v>0</v>
      </c>
      <c r="CZ6437" s="19">
        <v>0</v>
      </c>
      <c r="DA6437" s="19">
        <f t="shared" si="154"/>
        <v>0</v>
      </c>
    </row>
    <row r="6438" spans="27:105" x14ac:dyDescent="0.35">
      <c r="AA6438" s="33"/>
      <c r="AB6438" s="33"/>
      <c r="AC6438" s="33"/>
      <c r="AN6438" s="89"/>
      <c r="BL6438" s="42"/>
      <c r="BV6438" s="42"/>
      <c r="BW6438" s="42"/>
      <c r="CY6438" s="19">
        <v>797.39741276999996</v>
      </c>
      <c r="CZ6438" s="19">
        <v>0</v>
      </c>
      <c r="DA6438" s="19">
        <f t="shared" si="154"/>
        <v>797.39741276999996</v>
      </c>
    </row>
    <row r="6439" spans="27:105" x14ac:dyDescent="0.35">
      <c r="AA6439" s="33"/>
      <c r="AB6439" s="33"/>
      <c r="AC6439" s="33"/>
      <c r="AN6439" s="89"/>
      <c r="BL6439" s="42"/>
      <c r="BV6439" s="42"/>
      <c r="BW6439" s="42"/>
      <c r="CY6439" s="19">
        <v>1376.5749191499999</v>
      </c>
      <c r="CZ6439" s="19">
        <v>0</v>
      </c>
      <c r="DA6439" s="19">
        <f t="shared" si="154"/>
        <v>1376.5749191499999</v>
      </c>
    </row>
    <row r="6440" spans="27:105" x14ac:dyDescent="0.35">
      <c r="AA6440" s="33"/>
      <c r="AB6440" s="33"/>
      <c r="AC6440" s="33"/>
      <c r="AN6440" s="89"/>
      <c r="BL6440" s="42"/>
      <c r="BV6440" s="42"/>
      <c r="BW6440" s="42"/>
      <c r="CY6440" s="19">
        <v>2551.5655037299998</v>
      </c>
      <c r="CZ6440" s="19">
        <v>0</v>
      </c>
      <c r="DA6440" s="19">
        <f t="shared" si="154"/>
        <v>2551.5655037299998</v>
      </c>
    </row>
    <row r="6441" spans="27:105" x14ac:dyDescent="0.35">
      <c r="AA6441" s="33"/>
      <c r="AB6441" s="33"/>
      <c r="AC6441" s="33"/>
      <c r="AN6441" s="89"/>
      <c r="BL6441" s="42"/>
      <c r="BV6441" s="42"/>
      <c r="BW6441" s="42"/>
      <c r="CY6441" s="19">
        <v>0</v>
      </c>
      <c r="CZ6441" s="19">
        <v>0</v>
      </c>
      <c r="DA6441" s="19">
        <f t="shared" si="154"/>
        <v>0</v>
      </c>
    </row>
    <row r="6442" spans="27:105" x14ac:dyDescent="0.35">
      <c r="AA6442" s="33"/>
      <c r="AB6442" s="33"/>
      <c r="AC6442" s="33"/>
      <c r="AN6442" s="89"/>
      <c r="BL6442" s="42"/>
      <c r="BV6442" s="42"/>
      <c r="BW6442" s="42"/>
      <c r="CY6442" s="19">
        <v>1669.1763068099999</v>
      </c>
      <c r="CZ6442" s="19">
        <v>0</v>
      </c>
      <c r="DA6442" s="19">
        <f t="shared" si="154"/>
        <v>1669.1763068099999</v>
      </c>
    </row>
    <row r="6443" spans="27:105" x14ac:dyDescent="0.35">
      <c r="AA6443" s="33"/>
      <c r="AB6443" s="33"/>
      <c r="AC6443" s="33"/>
      <c r="AN6443" s="89"/>
      <c r="BL6443" s="42"/>
      <c r="BV6443" s="42"/>
      <c r="BW6443" s="42"/>
      <c r="CY6443" s="19">
        <v>0</v>
      </c>
      <c r="CZ6443" s="19">
        <v>0</v>
      </c>
      <c r="DA6443" s="19">
        <f t="shared" si="154"/>
        <v>0</v>
      </c>
    </row>
    <row r="6444" spans="27:105" x14ac:dyDescent="0.35">
      <c r="AA6444" s="33"/>
      <c r="AB6444" s="33"/>
      <c r="AC6444" s="33"/>
      <c r="AN6444" s="89"/>
      <c r="BL6444" s="42"/>
      <c r="BV6444" s="42"/>
      <c r="BW6444" s="42"/>
      <c r="CY6444" s="19">
        <v>1017.15233702</v>
      </c>
      <c r="CZ6444" s="19">
        <v>0</v>
      </c>
      <c r="DA6444" s="19">
        <f t="shared" si="154"/>
        <v>1017.15233702</v>
      </c>
    </row>
    <row r="6445" spans="27:105" x14ac:dyDescent="0.35">
      <c r="AA6445" s="33"/>
      <c r="AB6445" s="33"/>
      <c r="AC6445" s="33"/>
      <c r="AN6445" s="89"/>
      <c r="BL6445" s="42"/>
      <c r="BV6445" s="42"/>
      <c r="BW6445" s="42"/>
      <c r="CY6445" s="19">
        <v>440.28647797000002</v>
      </c>
      <c r="CZ6445" s="19">
        <v>0</v>
      </c>
      <c r="DA6445" s="19">
        <f t="shared" si="154"/>
        <v>440.28647797000002</v>
      </c>
    </row>
    <row r="6446" spans="27:105" x14ac:dyDescent="0.35">
      <c r="AA6446" s="33"/>
      <c r="AB6446" s="33"/>
      <c r="AC6446" s="33"/>
      <c r="AN6446" s="89"/>
      <c r="BL6446" s="42"/>
      <c r="BV6446" s="42"/>
      <c r="BW6446" s="42"/>
      <c r="CY6446" s="19">
        <v>0</v>
      </c>
      <c r="CZ6446" s="19">
        <v>0</v>
      </c>
      <c r="DA6446" s="19">
        <f t="shared" si="154"/>
        <v>0</v>
      </c>
    </row>
    <row r="6447" spans="27:105" x14ac:dyDescent="0.35">
      <c r="AA6447" s="33"/>
      <c r="AB6447" s="33"/>
      <c r="AC6447" s="33"/>
      <c r="AN6447" s="89"/>
      <c r="BL6447" s="42"/>
      <c r="BV6447" s="42"/>
      <c r="BW6447" s="42"/>
      <c r="CY6447" s="19">
        <v>0</v>
      </c>
      <c r="CZ6447" s="19">
        <v>0</v>
      </c>
      <c r="DA6447" s="19">
        <f t="shared" si="154"/>
        <v>0</v>
      </c>
    </row>
    <row r="6448" spans="27:105" x14ac:dyDescent="0.35">
      <c r="AA6448" s="33"/>
      <c r="AB6448" s="33"/>
      <c r="AC6448" s="33"/>
      <c r="AN6448" s="89"/>
      <c r="BL6448" s="42"/>
      <c r="BV6448" s="42"/>
      <c r="BW6448" s="42"/>
      <c r="CY6448" s="19">
        <v>0</v>
      </c>
      <c r="CZ6448" s="19">
        <v>2884.4491257200002</v>
      </c>
      <c r="DA6448" s="19">
        <f t="shared" si="154"/>
        <v>-2884.4491257200002</v>
      </c>
    </row>
    <row r="6449" spans="27:105" x14ac:dyDescent="0.35">
      <c r="AA6449" s="33"/>
      <c r="AB6449" s="33"/>
      <c r="AC6449" s="33"/>
      <c r="AN6449" s="89"/>
      <c r="BL6449" s="42"/>
      <c r="BV6449" s="42"/>
      <c r="BW6449" s="42"/>
      <c r="CY6449" s="19">
        <v>0</v>
      </c>
      <c r="CZ6449" s="19">
        <v>1297.1835978700001</v>
      </c>
      <c r="DA6449" s="19">
        <f t="shared" si="154"/>
        <v>-1297.1835978700001</v>
      </c>
    </row>
    <row r="6450" spans="27:105" x14ac:dyDescent="0.35">
      <c r="AA6450" s="33"/>
      <c r="AB6450" s="33"/>
      <c r="AC6450" s="33"/>
      <c r="AN6450" s="89"/>
      <c r="BL6450" s="42"/>
      <c r="BV6450" s="42"/>
      <c r="BW6450" s="42"/>
      <c r="CY6450" s="19">
        <v>0</v>
      </c>
      <c r="CZ6450" s="19">
        <v>3000</v>
      </c>
      <c r="DA6450" s="19">
        <f t="shared" si="154"/>
        <v>-3000</v>
      </c>
    </row>
    <row r="6451" spans="27:105" x14ac:dyDescent="0.35">
      <c r="AA6451" s="33"/>
      <c r="AB6451" s="33"/>
      <c r="AC6451" s="33"/>
      <c r="AN6451" s="89"/>
      <c r="BL6451" s="42"/>
      <c r="BV6451" s="42"/>
      <c r="BW6451" s="42"/>
      <c r="CY6451" s="19">
        <v>0</v>
      </c>
      <c r="CZ6451" s="19">
        <v>1910.2221276600001</v>
      </c>
      <c r="DA6451" s="19">
        <f t="shared" si="154"/>
        <v>-1910.2221276600001</v>
      </c>
    </row>
    <row r="6452" spans="27:105" x14ac:dyDescent="0.35">
      <c r="AA6452" s="33"/>
      <c r="AB6452" s="33"/>
      <c r="AC6452" s="33"/>
      <c r="AN6452" s="89"/>
      <c r="BL6452" s="42"/>
      <c r="BV6452" s="42"/>
      <c r="BW6452" s="42"/>
      <c r="CY6452" s="19">
        <v>0</v>
      </c>
      <c r="CZ6452" s="19">
        <v>1342.9277574499999</v>
      </c>
      <c r="DA6452" s="19">
        <f t="shared" si="154"/>
        <v>-1342.9277574499999</v>
      </c>
    </row>
    <row r="6453" spans="27:105" x14ac:dyDescent="0.35">
      <c r="AA6453" s="33"/>
      <c r="AB6453" s="33"/>
      <c r="AC6453" s="33"/>
      <c r="AN6453" s="89"/>
      <c r="BL6453" s="42"/>
      <c r="BV6453" s="42"/>
      <c r="BW6453" s="42"/>
      <c r="CY6453" s="19">
        <v>0</v>
      </c>
      <c r="CZ6453" s="19">
        <v>0</v>
      </c>
      <c r="DA6453" s="19">
        <f t="shared" si="154"/>
        <v>0</v>
      </c>
    </row>
    <row r="6454" spans="27:105" x14ac:dyDescent="0.35">
      <c r="AA6454" s="33"/>
      <c r="AB6454" s="33"/>
      <c r="AC6454" s="33"/>
      <c r="AN6454" s="89"/>
      <c r="BL6454" s="42"/>
      <c r="BV6454" s="42"/>
      <c r="BW6454" s="42"/>
      <c r="CY6454" s="19">
        <v>0</v>
      </c>
      <c r="CZ6454" s="19">
        <v>0</v>
      </c>
      <c r="DA6454" s="19">
        <f t="shared" si="154"/>
        <v>0</v>
      </c>
    </row>
    <row r="6455" spans="27:105" x14ac:dyDescent="0.35">
      <c r="AA6455" s="33"/>
      <c r="AB6455" s="33"/>
      <c r="AC6455" s="33"/>
      <c r="AN6455" s="89"/>
      <c r="BL6455" s="42"/>
      <c r="BV6455" s="42"/>
      <c r="BW6455" s="42"/>
      <c r="CY6455" s="19">
        <v>0</v>
      </c>
      <c r="CZ6455" s="19">
        <v>0</v>
      </c>
      <c r="DA6455" s="19">
        <f t="shared" si="154"/>
        <v>0</v>
      </c>
    </row>
    <row r="6456" spans="27:105" x14ac:dyDescent="0.35">
      <c r="AA6456" s="33"/>
      <c r="AB6456" s="33"/>
      <c r="AC6456" s="33"/>
      <c r="AN6456" s="89"/>
      <c r="BL6456" s="42"/>
      <c r="BV6456" s="42"/>
      <c r="BW6456" s="42"/>
      <c r="CY6456" s="19">
        <v>2758.6949446799999</v>
      </c>
      <c r="CZ6456" s="19">
        <v>0</v>
      </c>
      <c r="DA6456" s="19">
        <f t="shared" si="154"/>
        <v>2758.6949446799999</v>
      </c>
    </row>
    <row r="6457" spans="27:105" x14ac:dyDescent="0.35">
      <c r="AA6457" s="33"/>
      <c r="AB6457" s="33"/>
      <c r="AC6457" s="33"/>
      <c r="AN6457" s="89"/>
      <c r="BL6457" s="42"/>
      <c r="BV6457" s="42"/>
      <c r="BW6457" s="42"/>
      <c r="CY6457" s="19">
        <v>3000</v>
      </c>
      <c r="CZ6457" s="19">
        <v>0</v>
      </c>
      <c r="DA6457" s="19">
        <f t="shared" si="154"/>
        <v>3000</v>
      </c>
    </row>
    <row r="6458" spans="27:105" x14ac:dyDescent="0.35">
      <c r="AA6458" s="33"/>
      <c r="AB6458" s="33"/>
      <c r="AC6458" s="33"/>
      <c r="AN6458" s="89"/>
      <c r="BL6458" s="42"/>
      <c r="BV6458" s="42"/>
      <c r="BW6458" s="42"/>
      <c r="CY6458" s="19">
        <v>1197.61641435</v>
      </c>
      <c r="CZ6458" s="19">
        <v>0</v>
      </c>
      <c r="DA6458" s="19">
        <f t="shared" si="154"/>
        <v>1197.61641435</v>
      </c>
    </row>
    <row r="6459" spans="27:105" x14ac:dyDescent="0.35">
      <c r="AA6459" s="33"/>
      <c r="AB6459" s="33"/>
      <c r="AC6459" s="33"/>
      <c r="AN6459" s="89"/>
      <c r="BL6459" s="42"/>
      <c r="BV6459" s="42"/>
      <c r="BW6459" s="42"/>
      <c r="CY6459" s="19">
        <v>0</v>
      </c>
      <c r="CZ6459" s="19">
        <v>0</v>
      </c>
      <c r="DA6459" s="19">
        <f t="shared" si="154"/>
        <v>0</v>
      </c>
    </row>
    <row r="6460" spans="27:105" x14ac:dyDescent="0.35">
      <c r="AA6460" s="33"/>
      <c r="AB6460" s="33"/>
      <c r="AC6460" s="33"/>
      <c r="AN6460" s="89"/>
      <c r="BL6460" s="42"/>
      <c r="BV6460" s="42"/>
      <c r="BW6460" s="42"/>
      <c r="CY6460" s="19">
        <v>0</v>
      </c>
      <c r="CZ6460" s="19">
        <v>0</v>
      </c>
      <c r="DA6460" s="19">
        <f t="shared" si="154"/>
        <v>0</v>
      </c>
    </row>
    <row r="6461" spans="27:105" x14ac:dyDescent="0.35">
      <c r="AA6461" s="33"/>
      <c r="AB6461" s="33"/>
      <c r="AC6461" s="33"/>
      <c r="AN6461" s="89"/>
      <c r="BL6461" s="42"/>
      <c r="BV6461" s="42"/>
      <c r="BW6461" s="42"/>
      <c r="CY6461" s="19">
        <v>0</v>
      </c>
      <c r="CZ6461" s="19">
        <v>71.35487234</v>
      </c>
      <c r="DA6461" s="19">
        <f t="shared" si="154"/>
        <v>-71.35487234</v>
      </c>
    </row>
    <row r="6462" spans="27:105" x14ac:dyDescent="0.35">
      <c r="AA6462" s="33"/>
      <c r="AB6462" s="33"/>
      <c r="AC6462" s="33"/>
      <c r="AN6462" s="89"/>
      <c r="BL6462" s="42"/>
      <c r="BV6462" s="42"/>
      <c r="BW6462" s="42"/>
      <c r="CY6462" s="19">
        <v>0</v>
      </c>
      <c r="CZ6462" s="19">
        <v>187.20958723000001</v>
      </c>
      <c r="DA6462" s="19">
        <f t="shared" si="154"/>
        <v>-187.20958723000001</v>
      </c>
    </row>
    <row r="6463" spans="27:105" x14ac:dyDescent="0.35">
      <c r="AA6463" s="33"/>
      <c r="AB6463" s="33"/>
      <c r="AC6463" s="33"/>
      <c r="AN6463" s="89"/>
      <c r="BL6463" s="42"/>
      <c r="BV6463" s="42"/>
      <c r="BW6463" s="42"/>
      <c r="CY6463" s="19">
        <v>0</v>
      </c>
      <c r="CZ6463" s="19">
        <v>379.06588084999999</v>
      </c>
      <c r="DA6463" s="19">
        <f t="shared" si="154"/>
        <v>-379.06588084999999</v>
      </c>
    </row>
    <row r="6464" spans="27:105" x14ac:dyDescent="0.35">
      <c r="AA6464" s="33"/>
      <c r="AB6464" s="33"/>
      <c r="AC6464" s="33"/>
      <c r="AN6464" s="89"/>
      <c r="BL6464" s="42"/>
      <c r="BV6464" s="42"/>
      <c r="BW6464" s="42"/>
      <c r="CY6464" s="19">
        <v>0</v>
      </c>
      <c r="CZ6464" s="19">
        <v>422.99494893999997</v>
      </c>
      <c r="DA6464" s="19">
        <f t="shared" si="154"/>
        <v>-422.99494893999997</v>
      </c>
    </row>
    <row r="6465" spans="27:105" x14ac:dyDescent="0.35">
      <c r="AA6465" s="33"/>
      <c r="AB6465" s="33"/>
      <c r="AC6465" s="33"/>
      <c r="AN6465" s="89"/>
      <c r="BL6465" s="42"/>
      <c r="BV6465" s="42"/>
      <c r="BW6465" s="42"/>
      <c r="CY6465" s="19">
        <v>0</v>
      </c>
      <c r="CZ6465" s="19">
        <v>2587.5392313299999</v>
      </c>
      <c r="DA6465" s="19">
        <f t="shared" si="154"/>
        <v>-2587.5392313299999</v>
      </c>
    </row>
    <row r="6466" spans="27:105" x14ac:dyDescent="0.35">
      <c r="AA6466" s="33"/>
      <c r="AB6466" s="33"/>
      <c r="AC6466" s="33"/>
      <c r="AN6466" s="89"/>
      <c r="BL6466" s="42"/>
      <c r="BV6466" s="42"/>
      <c r="BW6466" s="42"/>
      <c r="CY6466" s="19">
        <v>0</v>
      </c>
      <c r="CZ6466" s="19">
        <v>0</v>
      </c>
      <c r="DA6466" s="19">
        <f t="shared" si="154"/>
        <v>0</v>
      </c>
    </row>
    <row r="6467" spans="27:105" x14ac:dyDescent="0.35">
      <c r="AA6467" s="33"/>
      <c r="AB6467" s="33"/>
      <c r="AC6467" s="33"/>
      <c r="AN6467" s="89"/>
      <c r="BL6467" s="42"/>
      <c r="BV6467" s="42"/>
      <c r="BW6467" s="42"/>
      <c r="CY6467" s="19">
        <v>3000</v>
      </c>
      <c r="CZ6467" s="19">
        <v>0</v>
      </c>
      <c r="DA6467" s="19">
        <f t="shared" si="154"/>
        <v>3000</v>
      </c>
    </row>
    <row r="6468" spans="27:105" x14ac:dyDescent="0.35">
      <c r="AA6468" s="33"/>
      <c r="AB6468" s="33"/>
      <c r="AC6468" s="33"/>
      <c r="AN6468" s="89"/>
      <c r="BL6468" s="42"/>
      <c r="BV6468" s="42"/>
      <c r="BW6468" s="42"/>
      <c r="CY6468" s="19">
        <v>3000</v>
      </c>
      <c r="CZ6468" s="19">
        <v>0</v>
      </c>
      <c r="DA6468" s="19">
        <f t="shared" si="154"/>
        <v>3000</v>
      </c>
    </row>
    <row r="6469" spans="27:105" x14ac:dyDescent="0.35">
      <c r="AA6469" s="33"/>
      <c r="AB6469" s="33"/>
      <c r="AC6469" s="33"/>
      <c r="AN6469" s="89"/>
      <c r="BL6469" s="42"/>
      <c r="BV6469" s="42"/>
      <c r="BW6469" s="42"/>
      <c r="CY6469" s="19">
        <v>0</v>
      </c>
      <c r="CZ6469" s="19">
        <v>0</v>
      </c>
      <c r="DA6469" s="19">
        <f t="shared" si="154"/>
        <v>0</v>
      </c>
    </row>
    <row r="6470" spans="27:105" x14ac:dyDescent="0.35">
      <c r="AA6470" s="33"/>
      <c r="AB6470" s="33"/>
      <c r="AC6470" s="33"/>
      <c r="AN6470" s="89"/>
      <c r="BL6470" s="42"/>
      <c r="BV6470" s="42"/>
      <c r="BW6470" s="42"/>
      <c r="CY6470" s="19">
        <v>0</v>
      </c>
      <c r="CZ6470" s="19">
        <v>0</v>
      </c>
      <c r="DA6470" s="19">
        <f t="shared" ref="DA6470:DA6533" si="155">CY6470-CZ6470</f>
        <v>0</v>
      </c>
    </row>
    <row r="6471" spans="27:105" x14ac:dyDescent="0.35">
      <c r="AA6471" s="33"/>
      <c r="AB6471" s="33"/>
      <c r="AC6471" s="33"/>
      <c r="AN6471" s="89"/>
      <c r="BL6471" s="42"/>
      <c r="BV6471" s="42"/>
      <c r="BW6471" s="42"/>
      <c r="CY6471" s="19">
        <v>0</v>
      </c>
      <c r="CZ6471" s="19">
        <v>0</v>
      </c>
      <c r="DA6471" s="19">
        <f t="shared" si="155"/>
        <v>0</v>
      </c>
    </row>
    <row r="6472" spans="27:105" x14ac:dyDescent="0.35">
      <c r="AA6472" s="33"/>
      <c r="AB6472" s="33"/>
      <c r="AC6472" s="33"/>
      <c r="AN6472" s="89"/>
      <c r="BL6472" s="42"/>
      <c r="BV6472" s="42"/>
      <c r="BW6472" s="42"/>
      <c r="CY6472" s="19">
        <v>0</v>
      </c>
      <c r="CZ6472" s="19">
        <v>417.01981081999998</v>
      </c>
      <c r="DA6472" s="19">
        <f t="shared" si="155"/>
        <v>-417.01981081999998</v>
      </c>
    </row>
    <row r="6473" spans="27:105" x14ac:dyDescent="0.35">
      <c r="AA6473" s="33"/>
      <c r="AB6473" s="33"/>
      <c r="AC6473" s="33"/>
      <c r="AN6473" s="89"/>
      <c r="BL6473" s="42"/>
      <c r="BV6473" s="42"/>
      <c r="BW6473" s="42"/>
      <c r="CY6473" s="19">
        <v>0</v>
      </c>
      <c r="CZ6473" s="19">
        <v>1017.76279787</v>
      </c>
      <c r="DA6473" s="19">
        <f t="shared" si="155"/>
        <v>-1017.76279787</v>
      </c>
    </row>
    <row r="6474" spans="27:105" x14ac:dyDescent="0.35">
      <c r="AA6474" s="33"/>
      <c r="AB6474" s="33"/>
      <c r="AC6474" s="33"/>
      <c r="AN6474" s="89"/>
      <c r="BL6474" s="42"/>
      <c r="BV6474" s="42"/>
      <c r="BW6474" s="42"/>
      <c r="CY6474" s="19">
        <v>0</v>
      </c>
      <c r="CZ6474" s="19">
        <v>3000</v>
      </c>
      <c r="DA6474" s="19">
        <f t="shared" si="155"/>
        <v>-3000</v>
      </c>
    </row>
    <row r="6475" spans="27:105" x14ac:dyDescent="0.35">
      <c r="AA6475" s="33"/>
      <c r="AB6475" s="33"/>
      <c r="AC6475" s="33"/>
      <c r="AN6475" s="89"/>
      <c r="BL6475" s="42"/>
      <c r="BV6475" s="42"/>
      <c r="BW6475" s="42"/>
      <c r="CY6475" s="19">
        <v>0</v>
      </c>
      <c r="CZ6475" s="19">
        <v>3000</v>
      </c>
      <c r="DA6475" s="19">
        <f t="shared" si="155"/>
        <v>-3000</v>
      </c>
    </row>
    <row r="6476" spans="27:105" x14ac:dyDescent="0.35">
      <c r="AA6476" s="33"/>
      <c r="AB6476" s="33"/>
      <c r="AC6476" s="33"/>
      <c r="AN6476" s="89"/>
      <c r="BL6476" s="42"/>
      <c r="BV6476" s="42"/>
      <c r="BW6476" s="42"/>
      <c r="CY6476" s="19">
        <v>0</v>
      </c>
      <c r="CZ6476" s="19">
        <v>3000</v>
      </c>
      <c r="DA6476" s="19">
        <f t="shared" si="155"/>
        <v>-3000</v>
      </c>
    </row>
    <row r="6477" spans="27:105" x14ac:dyDescent="0.35">
      <c r="AA6477" s="33"/>
      <c r="AB6477" s="33"/>
      <c r="AC6477" s="33"/>
      <c r="AN6477" s="89"/>
      <c r="BL6477" s="42"/>
      <c r="BV6477" s="42"/>
      <c r="BW6477" s="42"/>
      <c r="CY6477" s="19">
        <v>0</v>
      </c>
      <c r="CZ6477" s="19">
        <v>0</v>
      </c>
      <c r="DA6477" s="19">
        <f t="shared" si="155"/>
        <v>0</v>
      </c>
    </row>
    <row r="6478" spans="27:105" x14ac:dyDescent="0.35">
      <c r="AA6478" s="33"/>
      <c r="AB6478" s="33"/>
      <c r="AC6478" s="33"/>
      <c r="AN6478" s="89"/>
      <c r="BL6478" s="42"/>
      <c r="BV6478" s="42"/>
      <c r="BW6478" s="42"/>
      <c r="CY6478" s="19">
        <v>0</v>
      </c>
      <c r="CZ6478" s="19">
        <v>0</v>
      </c>
      <c r="DA6478" s="19">
        <f t="shared" si="155"/>
        <v>0</v>
      </c>
    </row>
    <row r="6479" spans="27:105" x14ac:dyDescent="0.35">
      <c r="AA6479" s="33"/>
      <c r="AB6479" s="33"/>
      <c r="AC6479" s="33"/>
      <c r="AN6479" s="89"/>
      <c r="BL6479" s="42"/>
      <c r="BV6479" s="42"/>
      <c r="BW6479" s="42"/>
      <c r="CY6479" s="19">
        <v>2760</v>
      </c>
      <c r="CZ6479" s="19">
        <v>0</v>
      </c>
      <c r="DA6479" s="19">
        <f t="shared" si="155"/>
        <v>2760</v>
      </c>
    </row>
    <row r="6480" spans="27:105" x14ac:dyDescent="0.35">
      <c r="AA6480" s="33"/>
      <c r="AB6480" s="33"/>
      <c r="AC6480" s="33"/>
      <c r="AN6480" s="89"/>
      <c r="BL6480" s="42"/>
      <c r="BV6480" s="42"/>
      <c r="BW6480" s="42"/>
      <c r="CY6480" s="19">
        <v>3000</v>
      </c>
      <c r="CZ6480" s="19">
        <v>0</v>
      </c>
      <c r="DA6480" s="19">
        <f t="shared" si="155"/>
        <v>3000</v>
      </c>
    </row>
    <row r="6481" spans="27:105" x14ac:dyDescent="0.35">
      <c r="AA6481" s="33"/>
      <c r="AB6481" s="33"/>
      <c r="AC6481" s="33"/>
      <c r="AN6481" s="89"/>
      <c r="BL6481" s="42"/>
      <c r="BV6481" s="42"/>
      <c r="BW6481" s="42"/>
      <c r="CY6481" s="19">
        <v>3000</v>
      </c>
      <c r="CZ6481" s="19">
        <v>0</v>
      </c>
      <c r="DA6481" s="19">
        <f t="shared" si="155"/>
        <v>3000</v>
      </c>
    </row>
    <row r="6482" spans="27:105" x14ac:dyDescent="0.35">
      <c r="AA6482" s="33"/>
      <c r="AB6482" s="33"/>
      <c r="AC6482" s="33"/>
      <c r="AN6482" s="89"/>
      <c r="BL6482" s="42"/>
      <c r="BV6482" s="42"/>
      <c r="BW6482" s="42"/>
      <c r="CY6482" s="19">
        <v>0</v>
      </c>
      <c r="CZ6482" s="19">
        <v>0</v>
      </c>
      <c r="DA6482" s="19">
        <f t="shared" si="155"/>
        <v>0</v>
      </c>
    </row>
    <row r="6483" spans="27:105" x14ac:dyDescent="0.35">
      <c r="AA6483" s="33"/>
      <c r="AB6483" s="33"/>
      <c r="AC6483" s="33"/>
      <c r="AN6483" s="89"/>
      <c r="BL6483" s="42"/>
      <c r="BV6483" s="42"/>
      <c r="BW6483" s="42"/>
      <c r="CY6483" s="19">
        <v>0</v>
      </c>
      <c r="CZ6483" s="19">
        <v>0</v>
      </c>
      <c r="DA6483" s="19">
        <f t="shared" si="155"/>
        <v>0</v>
      </c>
    </row>
    <row r="6484" spans="27:105" x14ac:dyDescent="0.35">
      <c r="AA6484" s="33"/>
      <c r="AB6484" s="33"/>
      <c r="AC6484" s="33"/>
      <c r="AN6484" s="89"/>
      <c r="BL6484" s="42"/>
      <c r="BV6484" s="42"/>
      <c r="BW6484" s="42"/>
      <c r="CY6484" s="19">
        <v>0</v>
      </c>
      <c r="CZ6484" s="19">
        <v>3000</v>
      </c>
      <c r="DA6484" s="19">
        <f t="shared" si="155"/>
        <v>-3000</v>
      </c>
    </row>
    <row r="6485" spans="27:105" x14ac:dyDescent="0.35">
      <c r="AA6485" s="33"/>
      <c r="AB6485" s="33"/>
      <c r="AC6485" s="33"/>
      <c r="AN6485" s="89"/>
      <c r="BL6485" s="42"/>
      <c r="BV6485" s="42"/>
      <c r="BW6485" s="42"/>
      <c r="CY6485" s="19">
        <v>463.66727234000001</v>
      </c>
      <c r="CZ6485" s="19">
        <v>0</v>
      </c>
      <c r="DA6485" s="19">
        <f t="shared" si="155"/>
        <v>463.66727234000001</v>
      </c>
    </row>
    <row r="6486" spans="27:105" x14ac:dyDescent="0.35">
      <c r="AA6486" s="33"/>
      <c r="AB6486" s="33"/>
      <c r="AC6486" s="33"/>
      <c r="AN6486" s="89"/>
      <c r="BL6486" s="42"/>
      <c r="BV6486" s="42"/>
      <c r="BW6486" s="42"/>
      <c r="CY6486" s="19">
        <v>0</v>
      </c>
      <c r="CZ6486" s="19">
        <v>0</v>
      </c>
      <c r="DA6486" s="19">
        <f t="shared" si="155"/>
        <v>0</v>
      </c>
    </row>
    <row r="6487" spans="27:105" x14ac:dyDescent="0.35">
      <c r="AA6487" s="33"/>
      <c r="AB6487" s="33"/>
      <c r="AC6487" s="33"/>
      <c r="AN6487" s="89"/>
      <c r="BL6487" s="42"/>
      <c r="BV6487" s="42"/>
      <c r="BW6487" s="42"/>
      <c r="CY6487" s="19">
        <v>0</v>
      </c>
      <c r="CZ6487" s="19">
        <v>0</v>
      </c>
      <c r="DA6487" s="19">
        <f t="shared" si="155"/>
        <v>0</v>
      </c>
    </row>
    <row r="6488" spans="27:105" x14ac:dyDescent="0.35">
      <c r="AA6488" s="33"/>
      <c r="AB6488" s="33"/>
      <c r="AC6488" s="33"/>
      <c r="AN6488" s="89"/>
      <c r="BL6488" s="42"/>
      <c r="BV6488" s="42"/>
      <c r="BW6488" s="42"/>
      <c r="CY6488" s="19">
        <v>0</v>
      </c>
      <c r="CZ6488" s="19">
        <v>0</v>
      </c>
      <c r="DA6488" s="19">
        <f t="shared" si="155"/>
        <v>0</v>
      </c>
    </row>
    <row r="6489" spans="27:105" x14ac:dyDescent="0.35">
      <c r="AA6489" s="33"/>
      <c r="AB6489" s="33"/>
      <c r="AC6489" s="33"/>
      <c r="AN6489" s="89"/>
      <c r="BL6489" s="42"/>
      <c r="BV6489" s="42"/>
      <c r="BW6489" s="42"/>
      <c r="CY6489" s="19">
        <v>0</v>
      </c>
      <c r="CZ6489" s="19">
        <v>0</v>
      </c>
      <c r="DA6489" s="19">
        <f t="shared" si="155"/>
        <v>0</v>
      </c>
    </row>
    <row r="6490" spans="27:105" x14ac:dyDescent="0.35">
      <c r="AA6490" s="33"/>
      <c r="AB6490" s="33"/>
      <c r="AC6490" s="33"/>
      <c r="AN6490" s="89"/>
      <c r="BL6490" s="42"/>
      <c r="BV6490" s="42"/>
      <c r="BW6490" s="42"/>
      <c r="CY6490" s="19">
        <v>136.33272765999999</v>
      </c>
      <c r="CZ6490" s="19">
        <v>0</v>
      </c>
      <c r="DA6490" s="19">
        <f t="shared" si="155"/>
        <v>136.33272765999999</v>
      </c>
    </row>
    <row r="6491" spans="27:105" x14ac:dyDescent="0.35">
      <c r="AA6491" s="33"/>
      <c r="AB6491" s="33"/>
      <c r="AC6491" s="33"/>
      <c r="AN6491" s="89"/>
      <c r="BL6491" s="42"/>
      <c r="BV6491" s="42"/>
      <c r="BW6491" s="42"/>
      <c r="CY6491" s="19">
        <v>0</v>
      </c>
      <c r="CZ6491" s="19">
        <v>0</v>
      </c>
      <c r="DA6491" s="19">
        <f t="shared" si="155"/>
        <v>0</v>
      </c>
    </row>
    <row r="6492" spans="27:105" x14ac:dyDescent="0.35">
      <c r="AA6492" s="33"/>
      <c r="AB6492" s="33"/>
      <c r="AC6492" s="33"/>
      <c r="AN6492" s="89"/>
      <c r="BL6492" s="42"/>
      <c r="BV6492" s="42"/>
      <c r="BW6492" s="42"/>
      <c r="CY6492" s="19">
        <v>3000</v>
      </c>
      <c r="CZ6492" s="19">
        <v>0</v>
      </c>
      <c r="DA6492" s="19">
        <f t="shared" si="155"/>
        <v>3000</v>
      </c>
    </row>
    <row r="6493" spans="27:105" x14ac:dyDescent="0.35">
      <c r="AA6493" s="33"/>
      <c r="AB6493" s="33"/>
      <c r="AC6493" s="33"/>
      <c r="AN6493" s="89"/>
      <c r="BL6493" s="42"/>
      <c r="BV6493" s="42"/>
      <c r="BW6493" s="42"/>
      <c r="CY6493" s="19">
        <v>0</v>
      </c>
      <c r="CZ6493" s="19">
        <v>0</v>
      </c>
      <c r="DA6493" s="19">
        <f t="shared" si="155"/>
        <v>0</v>
      </c>
    </row>
    <row r="6494" spans="27:105" x14ac:dyDescent="0.35">
      <c r="AA6494" s="33"/>
      <c r="AB6494" s="33"/>
      <c r="AC6494" s="33"/>
      <c r="AN6494" s="89"/>
      <c r="BL6494" s="42"/>
      <c r="BV6494" s="42"/>
      <c r="BW6494" s="42"/>
      <c r="CY6494" s="19">
        <v>0</v>
      </c>
      <c r="CZ6494" s="19">
        <v>0</v>
      </c>
      <c r="DA6494" s="19">
        <f t="shared" si="155"/>
        <v>0</v>
      </c>
    </row>
    <row r="6495" spans="27:105" x14ac:dyDescent="0.35">
      <c r="AA6495" s="33"/>
      <c r="AB6495" s="33"/>
      <c r="AC6495" s="33"/>
      <c r="AN6495" s="89"/>
      <c r="BL6495" s="42"/>
      <c r="BV6495" s="42"/>
      <c r="BW6495" s="42"/>
      <c r="CY6495" s="19">
        <v>0</v>
      </c>
      <c r="CZ6495" s="19">
        <v>0</v>
      </c>
      <c r="DA6495" s="19">
        <f t="shared" si="155"/>
        <v>0</v>
      </c>
    </row>
    <row r="6496" spans="27:105" x14ac:dyDescent="0.35">
      <c r="AA6496" s="33"/>
      <c r="AB6496" s="33"/>
      <c r="AC6496" s="33"/>
      <c r="AN6496" s="89"/>
      <c r="BL6496" s="42"/>
      <c r="BV6496" s="42"/>
      <c r="BW6496" s="42"/>
      <c r="CY6496" s="19">
        <v>0</v>
      </c>
      <c r="CZ6496" s="19">
        <v>418.25848510999998</v>
      </c>
      <c r="DA6496" s="19">
        <f t="shared" si="155"/>
        <v>-418.25848510999998</v>
      </c>
    </row>
    <row r="6497" spans="27:105" x14ac:dyDescent="0.35">
      <c r="AA6497" s="33"/>
      <c r="AB6497" s="33"/>
      <c r="AC6497" s="33"/>
      <c r="AN6497" s="89"/>
      <c r="BL6497" s="42"/>
      <c r="BV6497" s="42"/>
      <c r="BW6497" s="42"/>
      <c r="CY6497" s="19">
        <v>0</v>
      </c>
      <c r="CZ6497" s="19">
        <v>1016.52412359</v>
      </c>
      <c r="DA6497" s="19">
        <f t="shared" si="155"/>
        <v>-1016.52412359</v>
      </c>
    </row>
    <row r="6498" spans="27:105" x14ac:dyDescent="0.35">
      <c r="AA6498" s="33"/>
      <c r="AB6498" s="33"/>
      <c r="AC6498" s="33"/>
      <c r="AN6498" s="89"/>
      <c r="BL6498" s="42"/>
      <c r="BV6498" s="42"/>
      <c r="BW6498" s="42"/>
      <c r="CY6498" s="19">
        <v>0</v>
      </c>
      <c r="CZ6498" s="19">
        <v>3000</v>
      </c>
      <c r="DA6498" s="19">
        <f t="shared" si="155"/>
        <v>-3000</v>
      </c>
    </row>
    <row r="6499" spans="27:105" x14ac:dyDescent="0.35">
      <c r="AA6499" s="33"/>
      <c r="AB6499" s="33"/>
      <c r="AC6499" s="33"/>
      <c r="AN6499" s="89"/>
      <c r="BL6499" s="42"/>
      <c r="BV6499" s="42"/>
      <c r="BW6499" s="42"/>
      <c r="CY6499" s="19">
        <v>0</v>
      </c>
      <c r="CZ6499" s="19">
        <v>3000</v>
      </c>
      <c r="DA6499" s="19">
        <f t="shared" si="155"/>
        <v>-3000</v>
      </c>
    </row>
    <row r="6500" spans="27:105" x14ac:dyDescent="0.35">
      <c r="AA6500" s="33"/>
      <c r="AB6500" s="33"/>
      <c r="AC6500" s="33"/>
      <c r="AN6500" s="89"/>
      <c r="BL6500" s="42"/>
      <c r="BV6500" s="42"/>
      <c r="BW6500" s="42"/>
      <c r="CY6500" s="19">
        <v>0</v>
      </c>
      <c r="CZ6500" s="19">
        <v>3000</v>
      </c>
      <c r="DA6500" s="19">
        <f t="shared" si="155"/>
        <v>-3000</v>
      </c>
    </row>
    <row r="6501" spans="27:105" x14ac:dyDescent="0.35">
      <c r="AA6501" s="33"/>
      <c r="AB6501" s="33"/>
      <c r="AC6501" s="33"/>
      <c r="AN6501" s="89"/>
      <c r="BL6501" s="42"/>
      <c r="BV6501" s="42"/>
      <c r="BW6501" s="42"/>
      <c r="CY6501" s="19">
        <v>0</v>
      </c>
      <c r="CZ6501" s="19">
        <v>0</v>
      </c>
      <c r="DA6501" s="19">
        <f t="shared" si="155"/>
        <v>0</v>
      </c>
    </row>
    <row r="6502" spans="27:105" x14ac:dyDescent="0.35">
      <c r="AA6502" s="33"/>
      <c r="AB6502" s="33"/>
      <c r="AC6502" s="33"/>
      <c r="AN6502" s="89"/>
      <c r="BL6502" s="42"/>
      <c r="BV6502" s="42"/>
      <c r="BW6502" s="42"/>
      <c r="CY6502" s="19">
        <v>0</v>
      </c>
      <c r="CZ6502" s="19">
        <v>0</v>
      </c>
      <c r="DA6502" s="19">
        <f t="shared" si="155"/>
        <v>0</v>
      </c>
    </row>
    <row r="6503" spans="27:105" x14ac:dyDescent="0.35">
      <c r="AA6503" s="33"/>
      <c r="AB6503" s="33"/>
      <c r="AC6503" s="33"/>
      <c r="AN6503" s="89"/>
      <c r="BL6503" s="42"/>
      <c r="BV6503" s="42"/>
      <c r="BW6503" s="42"/>
      <c r="CY6503" s="19">
        <v>0</v>
      </c>
      <c r="CZ6503" s="19">
        <v>0</v>
      </c>
      <c r="DA6503" s="19">
        <f t="shared" si="155"/>
        <v>0</v>
      </c>
    </row>
    <row r="6504" spans="27:105" x14ac:dyDescent="0.35">
      <c r="AA6504" s="33"/>
      <c r="AB6504" s="33"/>
      <c r="AC6504" s="33"/>
      <c r="AN6504" s="89"/>
      <c r="BL6504" s="42"/>
      <c r="BV6504" s="42"/>
      <c r="BW6504" s="42"/>
      <c r="CY6504" s="19">
        <v>0</v>
      </c>
      <c r="CZ6504" s="19">
        <v>0</v>
      </c>
      <c r="DA6504" s="19">
        <f t="shared" si="155"/>
        <v>0</v>
      </c>
    </row>
    <row r="6505" spans="27:105" x14ac:dyDescent="0.35">
      <c r="AA6505" s="33"/>
      <c r="AB6505" s="33"/>
      <c r="AC6505" s="33"/>
      <c r="AN6505" s="89"/>
      <c r="BL6505" s="42"/>
      <c r="BV6505" s="42"/>
      <c r="BW6505" s="42"/>
      <c r="CY6505" s="19">
        <v>0</v>
      </c>
      <c r="CZ6505" s="19">
        <v>0</v>
      </c>
      <c r="DA6505" s="19">
        <f t="shared" si="155"/>
        <v>0</v>
      </c>
    </row>
    <row r="6506" spans="27:105" x14ac:dyDescent="0.35">
      <c r="AA6506" s="33"/>
      <c r="AB6506" s="33"/>
      <c r="AC6506" s="33"/>
      <c r="AN6506" s="89"/>
      <c r="BL6506" s="42"/>
      <c r="BV6506" s="42"/>
      <c r="BW6506" s="42"/>
      <c r="CY6506" s="19">
        <v>0</v>
      </c>
      <c r="CZ6506" s="19">
        <v>0</v>
      </c>
      <c r="DA6506" s="19">
        <f t="shared" si="155"/>
        <v>0</v>
      </c>
    </row>
    <row r="6507" spans="27:105" x14ac:dyDescent="0.35">
      <c r="AA6507" s="33"/>
      <c r="AB6507" s="33"/>
      <c r="AC6507" s="33"/>
      <c r="AN6507" s="89"/>
      <c r="BL6507" s="42"/>
      <c r="BV6507" s="42"/>
      <c r="BW6507" s="42"/>
      <c r="CY6507" s="19">
        <v>0</v>
      </c>
      <c r="CZ6507" s="19">
        <v>0</v>
      </c>
      <c r="DA6507" s="19">
        <f t="shared" si="155"/>
        <v>0</v>
      </c>
    </row>
    <row r="6508" spans="27:105" x14ac:dyDescent="0.35">
      <c r="AA6508" s="33"/>
      <c r="AB6508" s="33"/>
      <c r="AC6508" s="33"/>
      <c r="AN6508" s="89"/>
      <c r="BL6508" s="42"/>
      <c r="BV6508" s="42"/>
      <c r="BW6508" s="42"/>
      <c r="CY6508" s="19">
        <v>0</v>
      </c>
      <c r="CZ6508" s="19">
        <v>0</v>
      </c>
      <c r="DA6508" s="19">
        <f t="shared" si="155"/>
        <v>0</v>
      </c>
    </row>
    <row r="6509" spans="27:105" x14ac:dyDescent="0.35">
      <c r="AA6509" s="33"/>
      <c r="AB6509" s="33"/>
      <c r="AC6509" s="33"/>
      <c r="AN6509" s="89"/>
      <c r="BL6509" s="42"/>
      <c r="BV6509" s="42"/>
      <c r="BW6509" s="42"/>
      <c r="CY6509" s="19">
        <v>793.84892765999996</v>
      </c>
      <c r="CZ6509" s="19">
        <v>0</v>
      </c>
      <c r="DA6509" s="19">
        <f t="shared" si="155"/>
        <v>793.84892765999996</v>
      </c>
    </row>
    <row r="6510" spans="27:105" x14ac:dyDescent="0.35">
      <c r="AA6510" s="33"/>
      <c r="AB6510" s="33"/>
      <c r="AC6510" s="33"/>
      <c r="AN6510" s="89"/>
      <c r="BL6510" s="42"/>
      <c r="BV6510" s="42"/>
      <c r="BW6510" s="42"/>
      <c r="CY6510" s="19">
        <v>1321.5676127700001</v>
      </c>
      <c r="CZ6510" s="19">
        <v>0</v>
      </c>
      <c r="DA6510" s="19">
        <f t="shared" si="155"/>
        <v>1321.5676127700001</v>
      </c>
    </row>
    <row r="6511" spans="27:105" x14ac:dyDescent="0.35">
      <c r="AA6511" s="33"/>
      <c r="AB6511" s="33"/>
      <c r="AC6511" s="33"/>
      <c r="AN6511" s="89"/>
      <c r="BL6511" s="42"/>
      <c r="BV6511" s="42"/>
      <c r="BW6511" s="42"/>
      <c r="CY6511" s="19">
        <v>1421.4575191500001</v>
      </c>
      <c r="CZ6511" s="19">
        <v>0</v>
      </c>
      <c r="DA6511" s="19">
        <f t="shared" si="155"/>
        <v>1421.4575191500001</v>
      </c>
    </row>
    <row r="6512" spans="27:105" x14ac:dyDescent="0.35">
      <c r="AA6512" s="33"/>
      <c r="AB6512" s="33"/>
      <c r="AC6512" s="33"/>
      <c r="AN6512" s="89"/>
      <c r="BL6512" s="42"/>
      <c r="BV6512" s="42"/>
      <c r="BW6512" s="42"/>
      <c r="CY6512" s="19">
        <v>1426.4246510600001</v>
      </c>
      <c r="CZ6512" s="19">
        <v>0</v>
      </c>
      <c r="DA6512" s="19">
        <f t="shared" si="155"/>
        <v>1426.4246510600001</v>
      </c>
    </row>
    <row r="6513" spans="27:105" x14ac:dyDescent="0.35">
      <c r="AA6513" s="33"/>
      <c r="AB6513" s="33"/>
      <c r="AC6513" s="33"/>
      <c r="AN6513" s="89"/>
      <c r="BL6513" s="42"/>
      <c r="BV6513" s="42"/>
      <c r="BW6513" s="42"/>
      <c r="CY6513" s="19">
        <v>1331.23762979</v>
      </c>
      <c r="CZ6513" s="19">
        <v>0</v>
      </c>
      <c r="DA6513" s="19">
        <f t="shared" si="155"/>
        <v>1331.23762979</v>
      </c>
    </row>
    <row r="6514" spans="27:105" x14ac:dyDescent="0.35">
      <c r="AA6514" s="33"/>
      <c r="AB6514" s="33"/>
      <c r="AC6514" s="33"/>
      <c r="AN6514" s="89"/>
      <c r="BL6514" s="42"/>
      <c r="BV6514" s="42"/>
      <c r="BW6514" s="42"/>
      <c r="CY6514" s="19">
        <v>1209.52032766</v>
      </c>
      <c r="CZ6514" s="19">
        <v>0</v>
      </c>
      <c r="DA6514" s="19">
        <f t="shared" si="155"/>
        <v>1209.52032766</v>
      </c>
    </row>
    <row r="6515" spans="27:105" x14ac:dyDescent="0.35">
      <c r="AA6515" s="33"/>
      <c r="AB6515" s="33"/>
      <c r="AC6515" s="33"/>
      <c r="AN6515" s="89"/>
      <c r="BL6515" s="42"/>
      <c r="BV6515" s="42"/>
      <c r="BW6515" s="42"/>
      <c r="CY6515" s="19">
        <v>694.43675318999999</v>
      </c>
      <c r="CZ6515" s="19">
        <v>0</v>
      </c>
      <c r="DA6515" s="19">
        <f t="shared" si="155"/>
        <v>694.43675318999999</v>
      </c>
    </row>
    <row r="6516" spans="27:105" x14ac:dyDescent="0.35">
      <c r="AA6516" s="33"/>
      <c r="AB6516" s="33"/>
      <c r="AC6516" s="33"/>
      <c r="AN6516" s="89"/>
      <c r="BL6516" s="42"/>
      <c r="BV6516" s="42"/>
      <c r="BW6516" s="42"/>
      <c r="CY6516" s="19">
        <v>1401.5065787200001</v>
      </c>
      <c r="CZ6516" s="19">
        <v>0</v>
      </c>
      <c r="DA6516" s="19">
        <f t="shared" si="155"/>
        <v>1401.5065787200001</v>
      </c>
    </row>
    <row r="6517" spans="27:105" x14ac:dyDescent="0.35">
      <c r="AA6517" s="33"/>
      <c r="AB6517" s="33"/>
      <c r="AC6517" s="33"/>
      <c r="AN6517" s="89"/>
      <c r="BL6517" s="42"/>
      <c r="BV6517" s="42"/>
      <c r="BW6517" s="42"/>
      <c r="CY6517" s="19">
        <v>0</v>
      </c>
      <c r="CZ6517" s="19">
        <v>0</v>
      </c>
      <c r="DA6517" s="19">
        <f t="shared" si="155"/>
        <v>0</v>
      </c>
    </row>
    <row r="6518" spans="27:105" x14ac:dyDescent="0.35">
      <c r="AA6518" s="33"/>
      <c r="AB6518" s="33"/>
      <c r="AC6518" s="33"/>
      <c r="AN6518" s="89"/>
      <c r="BL6518" s="42"/>
      <c r="BV6518" s="42"/>
      <c r="BW6518" s="42"/>
      <c r="CY6518" s="19">
        <v>0</v>
      </c>
      <c r="CZ6518" s="19">
        <v>0</v>
      </c>
      <c r="DA6518" s="19">
        <f t="shared" si="155"/>
        <v>0</v>
      </c>
    </row>
    <row r="6519" spans="27:105" x14ac:dyDescent="0.35">
      <c r="AA6519" s="33"/>
      <c r="AB6519" s="33"/>
      <c r="AC6519" s="33"/>
      <c r="AN6519" s="89"/>
      <c r="BL6519" s="42"/>
      <c r="BV6519" s="42"/>
      <c r="BW6519" s="42"/>
      <c r="CY6519" s="19">
        <v>0</v>
      </c>
      <c r="CZ6519" s="19">
        <v>0</v>
      </c>
      <c r="DA6519" s="19">
        <f t="shared" si="155"/>
        <v>0</v>
      </c>
    </row>
    <row r="6520" spans="27:105" x14ac:dyDescent="0.35">
      <c r="AA6520" s="33"/>
      <c r="AB6520" s="33"/>
      <c r="AC6520" s="33"/>
      <c r="AN6520" s="89"/>
      <c r="BL6520" s="42"/>
      <c r="BV6520" s="42"/>
      <c r="BW6520" s="42"/>
      <c r="CY6520" s="19">
        <v>0</v>
      </c>
      <c r="CZ6520" s="19">
        <v>607.73068510999997</v>
      </c>
      <c r="DA6520" s="19">
        <f t="shared" si="155"/>
        <v>-607.73068510999997</v>
      </c>
    </row>
    <row r="6521" spans="27:105" x14ac:dyDescent="0.35">
      <c r="AA6521" s="33"/>
      <c r="AB6521" s="33"/>
      <c r="AC6521" s="33"/>
      <c r="AN6521" s="89"/>
      <c r="BL6521" s="42"/>
      <c r="BV6521" s="42"/>
      <c r="BW6521" s="42"/>
      <c r="CY6521" s="19">
        <v>0</v>
      </c>
      <c r="CZ6521" s="19">
        <v>583.05154865999998</v>
      </c>
      <c r="DA6521" s="19">
        <f t="shared" si="155"/>
        <v>-583.05154865999998</v>
      </c>
    </row>
    <row r="6522" spans="27:105" x14ac:dyDescent="0.35">
      <c r="AA6522" s="33"/>
      <c r="AB6522" s="33"/>
      <c r="AC6522" s="33"/>
      <c r="AN6522" s="89"/>
      <c r="BL6522" s="42"/>
      <c r="BV6522" s="42"/>
      <c r="BW6522" s="42"/>
      <c r="CY6522" s="19">
        <v>0</v>
      </c>
      <c r="CZ6522" s="19">
        <v>3000</v>
      </c>
      <c r="DA6522" s="19">
        <f t="shared" si="155"/>
        <v>-3000</v>
      </c>
    </row>
    <row r="6523" spans="27:105" x14ac:dyDescent="0.35">
      <c r="AA6523" s="33"/>
      <c r="AB6523" s="33"/>
      <c r="AC6523" s="33"/>
      <c r="AN6523" s="89"/>
      <c r="BL6523" s="42"/>
      <c r="BV6523" s="42"/>
      <c r="BW6523" s="42"/>
      <c r="CY6523" s="19">
        <v>0</v>
      </c>
      <c r="CZ6523" s="19">
        <v>1435.5266557800001</v>
      </c>
      <c r="DA6523" s="19">
        <f t="shared" si="155"/>
        <v>-1435.5266557800001</v>
      </c>
    </row>
    <row r="6524" spans="27:105" x14ac:dyDescent="0.35">
      <c r="AA6524" s="33"/>
      <c r="AB6524" s="33"/>
      <c r="AC6524" s="33"/>
      <c r="AN6524" s="89"/>
      <c r="BL6524" s="42"/>
      <c r="BV6524" s="42"/>
      <c r="BW6524" s="42"/>
      <c r="CY6524" s="19">
        <v>0</v>
      </c>
      <c r="CZ6524" s="19">
        <v>3000</v>
      </c>
      <c r="DA6524" s="19">
        <f t="shared" si="155"/>
        <v>-3000</v>
      </c>
    </row>
    <row r="6525" spans="27:105" x14ac:dyDescent="0.35">
      <c r="AA6525" s="33"/>
      <c r="AB6525" s="33"/>
      <c r="AC6525" s="33"/>
      <c r="AN6525" s="89"/>
      <c r="BL6525" s="42"/>
      <c r="BV6525" s="42"/>
      <c r="BW6525" s="42"/>
      <c r="CY6525" s="19">
        <v>0</v>
      </c>
      <c r="CZ6525" s="19">
        <v>0</v>
      </c>
      <c r="DA6525" s="19">
        <f t="shared" si="155"/>
        <v>0</v>
      </c>
    </row>
    <row r="6526" spans="27:105" x14ac:dyDescent="0.35">
      <c r="AA6526" s="33"/>
      <c r="AB6526" s="33"/>
      <c r="AC6526" s="33"/>
      <c r="AN6526" s="89"/>
      <c r="BL6526" s="42"/>
      <c r="BV6526" s="42"/>
      <c r="BW6526" s="42"/>
      <c r="CY6526" s="19">
        <v>0</v>
      </c>
      <c r="CZ6526" s="19">
        <v>1808.4737191500001</v>
      </c>
      <c r="DA6526" s="19">
        <f t="shared" si="155"/>
        <v>-1808.4737191500001</v>
      </c>
    </row>
    <row r="6527" spans="27:105" x14ac:dyDescent="0.35">
      <c r="AA6527" s="33"/>
      <c r="AB6527" s="33"/>
      <c r="AC6527" s="33"/>
      <c r="AN6527" s="89"/>
      <c r="BL6527" s="42"/>
      <c r="BV6527" s="42"/>
      <c r="BW6527" s="42"/>
      <c r="CY6527" s="19">
        <v>2600.8325872300002</v>
      </c>
      <c r="CZ6527" s="19">
        <v>0</v>
      </c>
      <c r="DA6527" s="19">
        <f t="shared" si="155"/>
        <v>2600.8325872300002</v>
      </c>
    </row>
    <row r="6528" spans="27:105" x14ac:dyDescent="0.35">
      <c r="AA6528" s="33"/>
      <c r="AB6528" s="33"/>
      <c r="AC6528" s="33"/>
      <c r="AN6528" s="89"/>
      <c r="BL6528" s="42"/>
      <c r="BV6528" s="42"/>
      <c r="BW6528" s="42"/>
      <c r="CY6528" s="19">
        <v>3000</v>
      </c>
      <c r="CZ6528" s="19">
        <v>0</v>
      </c>
      <c r="DA6528" s="19">
        <f t="shared" si="155"/>
        <v>3000</v>
      </c>
    </row>
    <row r="6529" spans="27:105" x14ac:dyDescent="0.35">
      <c r="AA6529" s="33"/>
      <c r="AB6529" s="33"/>
      <c r="AC6529" s="33"/>
      <c r="AN6529" s="89"/>
      <c r="BL6529" s="42"/>
      <c r="BV6529" s="42"/>
      <c r="BW6529" s="42"/>
      <c r="CY6529" s="19">
        <v>2634.7618723400001</v>
      </c>
      <c r="CZ6529" s="19">
        <v>0</v>
      </c>
      <c r="DA6529" s="19">
        <f t="shared" si="155"/>
        <v>2634.7618723400001</v>
      </c>
    </row>
    <row r="6530" spans="27:105" x14ac:dyDescent="0.35">
      <c r="AA6530" s="33"/>
      <c r="AB6530" s="33"/>
      <c r="AC6530" s="33"/>
      <c r="AN6530" s="89"/>
      <c r="BL6530" s="42"/>
      <c r="BV6530" s="42"/>
      <c r="BW6530" s="42"/>
      <c r="CY6530" s="19">
        <v>0</v>
      </c>
      <c r="CZ6530" s="19">
        <v>0</v>
      </c>
      <c r="DA6530" s="19">
        <f t="shared" si="155"/>
        <v>0</v>
      </c>
    </row>
    <row r="6531" spans="27:105" x14ac:dyDescent="0.35">
      <c r="AA6531" s="33"/>
      <c r="AB6531" s="33"/>
      <c r="AC6531" s="33"/>
      <c r="AN6531" s="89"/>
      <c r="BL6531" s="42"/>
      <c r="BV6531" s="42"/>
      <c r="BW6531" s="42"/>
      <c r="CY6531" s="19">
        <v>1364.40554043</v>
      </c>
      <c r="CZ6531" s="19">
        <v>0</v>
      </c>
      <c r="DA6531" s="19">
        <f t="shared" si="155"/>
        <v>1364.40554043</v>
      </c>
    </row>
    <row r="6532" spans="27:105" x14ac:dyDescent="0.35">
      <c r="AA6532" s="33"/>
      <c r="AB6532" s="33"/>
      <c r="AC6532" s="33"/>
      <c r="AN6532" s="89"/>
      <c r="BL6532" s="42"/>
      <c r="BV6532" s="42"/>
      <c r="BW6532" s="42"/>
      <c r="CY6532" s="19">
        <v>0</v>
      </c>
      <c r="CZ6532" s="19">
        <v>0</v>
      </c>
      <c r="DA6532" s="19">
        <f t="shared" si="155"/>
        <v>0</v>
      </c>
    </row>
    <row r="6533" spans="27:105" x14ac:dyDescent="0.35">
      <c r="AA6533" s="33"/>
      <c r="AB6533" s="33"/>
      <c r="AC6533" s="33"/>
      <c r="AN6533" s="89"/>
      <c r="BL6533" s="42"/>
      <c r="BV6533" s="42"/>
      <c r="BW6533" s="42"/>
      <c r="CY6533" s="19">
        <v>0</v>
      </c>
      <c r="CZ6533" s="19">
        <v>0</v>
      </c>
      <c r="DA6533" s="19">
        <f t="shared" si="155"/>
        <v>0</v>
      </c>
    </row>
    <row r="6534" spans="27:105" x14ac:dyDescent="0.35">
      <c r="AA6534" s="33"/>
      <c r="AB6534" s="33"/>
      <c r="AC6534" s="33"/>
      <c r="AN6534" s="89"/>
      <c r="BL6534" s="42"/>
      <c r="BV6534" s="42"/>
      <c r="BW6534" s="42"/>
      <c r="CY6534" s="19">
        <v>0</v>
      </c>
      <c r="CZ6534" s="19">
        <v>536.06398722999995</v>
      </c>
      <c r="DA6534" s="19">
        <f t="shared" ref="DA6534:DA6597" si="156">CY6534-CZ6534</f>
        <v>-536.06398722999995</v>
      </c>
    </row>
    <row r="6535" spans="27:105" x14ac:dyDescent="0.35">
      <c r="AA6535" s="33"/>
      <c r="AB6535" s="33"/>
      <c r="AC6535" s="33"/>
      <c r="AN6535" s="89"/>
      <c r="BL6535" s="42"/>
      <c r="BV6535" s="42"/>
      <c r="BW6535" s="42"/>
      <c r="CY6535" s="19">
        <v>0</v>
      </c>
      <c r="CZ6535" s="19">
        <v>423.52968084999998</v>
      </c>
      <c r="DA6535" s="19">
        <f t="shared" si="156"/>
        <v>-423.52968084999998</v>
      </c>
    </row>
    <row r="6536" spans="27:105" x14ac:dyDescent="0.35">
      <c r="AA6536" s="33"/>
      <c r="AB6536" s="33"/>
      <c r="AC6536" s="33"/>
      <c r="AN6536" s="89"/>
      <c r="BL6536" s="42"/>
      <c r="BV6536" s="42"/>
      <c r="BW6536" s="42"/>
      <c r="CY6536" s="19">
        <v>0</v>
      </c>
      <c r="CZ6536" s="19">
        <v>3000</v>
      </c>
      <c r="DA6536" s="19">
        <f t="shared" si="156"/>
        <v>-3000</v>
      </c>
    </row>
    <row r="6537" spans="27:105" x14ac:dyDescent="0.35">
      <c r="AA6537" s="33"/>
      <c r="AB6537" s="33"/>
      <c r="AC6537" s="33"/>
      <c r="AN6537" s="89"/>
      <c r="BL6537" s="42"/>
      <c r="BV6537" s="42"/>
      <c r="BW6537" s="42"/>
      <c r="CY6537" s="19">
        <v>0</v>
      </c>
      <c r="CZ6537" s="19">
        <v>471.96322006000003</v>
      </c>
      <c r="DA6537" s="19">
        <f t="shared" si="156"/>
        <v>-471.96322006000003</v>
      </c>
    </row>
    <row r="6538" spans="27:105" x14ac:dyDescent="0.35">
      <c r="AA6538" s="33"/>
      <c r="AB6538" s="33"/>
      <c r="AC6538" s="33"/>
      <c r="AN6538" s="89"/>
      <c r="BL6538" s="42"/>
      <c r="BV6538" s="42"/>
      <c r="BW6538" s="42"/>
      <c r="CY6538" s="19">
        <v>0</v>
      </c>
      <c r="CZ6538" s="19">
        <v>404.84667234</v>
      </c>
      <c r="DA6538" s="19">
        <f t="shared" si="156"/>
        <v>-404.84667234</v>
      </c>
    </row>
    <row r="6539" spans="27:105" x14ac:dyDescent="0.35">
      <c r="AA6539" s="33"/>
      <c r="AB6539" s="33"/>
      <c r="AC6539" s="33"/>
      <c r="AN6539" s="89"/>
      <c r="BL6539" s="42"/>
      <c r="BV6539" s="42"/>
      <c r="BW6539" s="42"/>
      <c r="CY6539" s="19">
        <v>0</v>
      </c>
      <c r="CZ6539" s="19">
        <v>0</v>
      </c>
      <c r="DA6539" s="19">
        <f t="shared" si="156"/>
        <v>0</v>
      </c>
    </row>
    <row r="6540" spans="27:105" x14ac:dyDescent="0.35">
      <c r="AA6540" s="33"/>
      <c r="AB6540" s="33"/>
      <c r="AC6540" s="33"/>
      <c r="AN6540" s="89"/>
      <c r="BL6540" s="42"/>
      <c r="BV6540" s="42"/>
      <c r="BW6540" s="42"/>
      <c r="CY6540" s="19">
        <v>0</v>
      </c>
      <c r="CZ6540" s="19">
        <v>0</v>
      </c>
      <c r="DA6540" s="19">
        <f t="shared" si="156"/>
        <v>0</v>
      </c>
    </row>
    <row r="6541" spans="27:105" x14ac:dyDescent="0.35">
      <c r="AA6541" s="33"/>
      <c r="AB6541" s="33"/>
      <c r="AC6541" s="33"/>
      <c r="AN6541" s="89"/>
      <c r="BL6541" s="42"/>
      <c r="BV6541" s="42"/>
      <c r="BW6541" s="42"/>
      <c r="CY6541" s="19">
        <v>0</v>
      </c>
      <c r="CZ6541" s="19">
        <v>96.852348939999999</v>
      </c>
      <c r="DA6541" s="19">
        <f t="shared" si="156"/>
        <v>-96.852348939999999</v>
      </c>
    </row>
    <row r="6542" spans="27:105" x14ac:dyDescent="0.35">
      <c r="AA6542" s="33"/>
      <c r="AB6542" s="33"/>
      <c r="AC6542" s="33"/>
      <c r="AN6542" s="89"/>
      <c r="BL6542" s="42"/>
      <c r="BV6542" s="42"/>
      <c r="BW6542" s="42"/>
      <c r="CY6542" s="19">
        <v>0</v>
      </c>
      <c r="CZ6542" s="19">
        <v>0</v>
      </c>
      <c r="DA6542" s="19">
        <f t="shared" si="156"/>
        <v>0</v>
      </c>
    </row>
    <row r="6543" spans="27:105" x14ac:dyDescent="0.35">
      <c r="AA6543" s="33"/>
      <c r="AB6543" s="33"/>
      <c r="AC6543" s="33"/>
      <c r="AN6543" s="89"/>
      <c r="BL6543" s="42"/>
      <c r="BV6543" s="42"/>
      <c r="BW6543" s="42"/>
      <c r="CY6543" s="19">
        <v>0</v>
      </c>
      <c r="CZ6543" s="19">
        <v>0</v>
      </c>
      <c r="DA6543" s="19">
        <f t="shared" si="156"/>
        <v>0</v>
      </c>
    </row>
    <row r="6544" spans="27:105" x14ac:dyDescent="0.35">
      <c r="AA6544" s="33"/>
      <c r="AB6544" s="33"/>
      <c r="AC6544" s="33"/>
      <c r="AN6544" s="89"/>
      <c r="BL6544" s="42"/>
      <c r="BV6544" s="42"/>
      <c r="BW6544" s="42"/>
      <c r="CY6544" s="19">
        <v>0</v>
      </c>
      <c r="CZ6544" s="19">
        <v>3000</v>
      </c>
      <c r="DA6544" s="19">
        <f t="shared" si="156"/>
        <v>-3000</v>
      </c>
    </row>
    <row r="6545" spans="27:105" x14ac:dyDescent="0.35">
      <c r="AA6545" s="33"/>
      <c r="AB6545" s="33"/>
      <c r="AC6545" s="33"/>
      <c r="AN6545" s="89"/>
      <c r="BL6545" s="42"/>
      <c r="BV6545" s="42"/>
      <c r="BW6545" s="42"/>
      <c r="CY6545" s="19">
        <v>0</v>
      </c>
      <c r="CZ6545" s="19">
        <v>289.39929787</v>
      </c>
      <c r="DA6545" s="19">
        <f t="shared" si="156"/>
        <v>-289.39929787</v>
      </c>
    </row>
    <row r="6546" spans="27:105" x14ac:dyDescent="0.35">
      <c r="AA6546" s="33"/>
      <c r="AB6546" s="33"/>
      <c r="AC6546" s="33"/>
      <c r="AN6546" s="89"/>
      <c r="BL6546" s="42"/>
      <c r="BV6546" s="42"/>
      <c r="BW6546" s="42"/>
      <c r="CY6546" s="19">
        <v>0</v>
      </c>
      <c r="CZ6546" s="19">
        <v>0</v>
      </c>
      <c r="DA6546" s="19">
        <f t="shared" si="156"/>
        <v>0</v>
      </c>
    </row>
    <row r="6547" spans="27:105" x14ac:dyDescent="0.35">
      <c r="AA6547" s="33"/>
      <c r="AB6547" s="33"/>
      <c r="AC6547" s="33"/>
      <c r="AN6547" s="89"/>
      <c r="BL6547" s="42"/>
      <c r="BV6547" s="42"/>
      <c r="BW6547" s="42"/>
      <c r="CY6547" s="19">
        <v>0</v>
      </c>
      <c r="CZ6547" s="19">
        <v>497.11142553000002</v>
      </c>
      <c r="DA6547" s="19">
        <f t="shared" si="156"/>
        <v>-497.11142553000002</v>
      </c>
    </row>
    <row r="6548" spans="27:105" x14ac:dyDescent="0.35">
      <c r="AA6548" s="33"/>
      <c r="AB6548" s="33"/>
      <c r="AC6548" s="33"/>
      <c r="AN6548" s="89"/>
      <c r="BL6548" s="42"/>
      <c r="BV6548" s="42"/>
      <c r="BW6548" s="42"/>
      <c r="CY6548" s="19">
        <v>0</v>
      </c>
      <c r="CZ6548" s="19">
        <v>1715.0159758699999</v>
      </c>
      <c r="DA6548" s="19">
        <f t="shared" si="156"/>
        <v>-1715.0159758699999</v>
      </c>
    </row>
    <row r="6549" spans="27:105" x14ac:dyDescent="0.35">
      <c r="AA6549" s="33"/>
      <c r="AB6549" s="33"/>
      <c r="AC6549" s="33"/>
      <c r="AN6549" s="89"/>
      <c r="BL6549" s="42"/>
      <c r="BV6549" s="42"/>
      <c r="BW6549" s="42"/>
      <c r="CY6549" s="19">
        <v>0</v>
      </c>
      <c r="CZ6549" s="19">
        <v>0</v>
      </c>
      <c r="DA6549" s="19">
        <f t="shared" si="156"/>
        <v>0</v>
      </c>
    </row>
    <row r="6550" spans="27:105" x14ac:dyDescent="0.35">
      <c r="AA6550" s="33"/>
      <c r="AB6550" s="33"/>
      <c r="AC6550" s="33"/>
      <c r="AN6550" s="89"/>
      <c r="BL6550" s="42"/>
      <c r="BV6550" s="42"/>
      <c r="BW6550" s="42"/>
      <c r="CY6550" s="19">
        <v>0</v>
      </c>
      <c r="CZ6550" s="19">
        <v>0</v>
      </c>
      <c r="DA6550" s="19">
        <f t="shared" si="156"/>
        <v>0</v>
      </c>
    </row>
    <row r="6551" spans="27:105" x14ac:dyDescent="0.35">
      <c r="AA6551" s="33"/>
      <c r="AB6551" s="33"/>
      <c r="AC6551" s="33"/>
      <c r="AN6551" s="89"/>
      <c r="BL6551" s="42"/>
      <c r="BV6551" s="42"/>
      <c r="BW6551" s="42"/>
      <c r="CY6551" s="19">
        <v>0</v>
      </c>
      <c r="CZ6551" s="19">
        <v>0</v>
      </c>
      <c r="DA6551" s="19">
        <f t="shared" si="156"/>
        <v>0</v>
      </c>
    </row>
    <row r="6552" spans="27:105" x14ac:dyDescent="0.35">
      <c r="AA6552" s="33"/>
      <c r="AB6552" s="33"/>
      <c r="AC6552" s="33"/>
      <c r="AN6552" s="89"/>
      <c r="BL6552" s="42"/>
      <c r="BV6552" s="42"/>
      <c r="BW6552" s="42"/>
      <c r="CY6552" s="19">
        <v>0</v>
      </c>
      <c r="CZ6552" s="19">
        <v>0</v>
      </c>
      <c r="DA6552" s="19">
        <f t="shared" si="156"/>
        <v>0</v>
      </c>
    </row>
    <row r="6553" spans="27:105" x14ac:dyDescent="0.35">
      <c r="AA6553" s="33"/>
      <c r="AB6553" s="33"/>
      <c r="AC6553" s="33"/>
      <c r="AN6553" s="89"/>
      <c r="BL6553" s="42"/>
      <c r="BV6553" s="42"/>
      <c r="BW6553" s="42"/>
      <c r="CY6553" s="19">
        <v>0</v>
      </c>
      <c r="CZ6553" s="19">
        <v>0</v>
      </c>
      <c r="DA6553" s="19">
        <f t="shared" si="156"/>
        <v>0</v>
      </c>
    </row>
    <row r="6554" spans="27:105" x14ac:dyDescent="0.35">
      <c r="AA6554" s="33"/>
      <c r="AB6554" s="33"/>
      <c r="AC6554" s="33"/>
      <c r="AN6554" s="89"/>
      <c r="BL6554" s="42"/>
      <c r="BV6554" s="42"/>
      <c r="BW6554" s="42"/>
      <c r="CY6554" s="19">
        <v>370.73799548</v>
      </c>
      <c r="CZ6554" s="19">
        <v>0</v>
      </c>
      <c r="DA6554" s="19">
        <f t="shared" si="156"/>
        <v>370.73799548</v>
      </c>
    </row>
    <row r="6555" spans="27:105" x14ac:dyDescent="0.35">
      <c r="AA6555" s="33"/>
      <c r="AB6555" s="33"/>
      <c r="AC6555" s="33"/>
      <c r="AN6555" s="89"/>
      <c r="BL6555" s="42"/>
      <c r="BV6555" s="42"/>
      <c r="BW6555" s="42"/>
      <c r="CY6555" s="19">
        <v>1033.29964255</v>
      </c>
      <c r="CZ6555" s="19">
        <v>0</v>
      </c>
      <c r="DA6555" s="19">
        <f t="shared" si="156"/>
        <v>1033.29964255</v>
      </c>
    </row>
    <row r="6556" spans="27:105" x14ac:dyDescent="0.35">
      <c r="AA6556" s="33"/>
      <c r="AB6556" s="33"/>
      <c r="AC6556" s="33"/>
      <c r="AN6556" s="89"/>
      <c r="BL6556" s="42"/>
      <c r="BV6556" s="42"/>
      <c r="BW6556" s="42"/>
      <c r="CY6556" s="19">
        <v>1537.9733234</v>
      </c>
      <c r="CZ6556" s="19">
        <v>0</v>
      </c>
      <c r="DA6556" s="19">
        <f t="shared" si="156"/>
        <v>1537.9733234</v>
      </c>
    </row>
    <row r="6557" spans="27:105" x14ac:dyDescent="0.35">
      <c r="AA6557" s="33"/>
      <c r="AB6557" s="33"/>
      <c r="AC6557" s="33"/>
      <c r="AN6557" s="89"/>
      <c r="BL6557" s="42"/>
      <c r="BV6557" s="42"/>
      <c r="BW6557" s="42"/>
      <c r="CY6557" s="19">
        <v>0</v>
      </c>
      <c r="CZ6557" s="19">
        <v>0</v>
      </c>
      <c r="DA6557" s="19">
        <f t="shared" si="156"/>
        <v>0</v>
      </c>
    </row>
    <row r="6558" spans="27:105" x14ac:dyDescent="0.35">
      <c r="AA6558" s="33"/>
      <c r="AB6558" s="33"/>
      <c r="AC6558" s="33"/>
      <c r="AN6558" s="89"/>
      <c r="BL6558" s="42"/>
      <c r="BV6558" s="42"/>
      <c r="BW6558" s="42"/>
      <c r="CY6558" s="19">
        <v>1277.78901277</v>
      </c>
      <c r="CZ6558" s="19">
        <v>0</v>
      </c>
      <c r="DA6558" s="19">
        <f t="shared" si="156"/>
        <v>1277.78901277</v>
      </c>
    </row>
    <row r="6559" spans="27:105" x14ac:dyDescent="0.35">
      <c r="AA6559" s="33"/>
      <c r="AB6559" s="33"/>
      <c r="AC6559" s="33"/>
      <c r="AN6559" s="89"/>
      <c r="BL6559" s="42"/>
      <c r="BV6559" s="42"/>
      <c r="BW6559" s="42"/>
      <c r="CY6559" s="19">
        <v>0</v>
      </c>
      <c r="CZ6559" s="19">
        <v>0</v>
      </c>
      <c r="DA6559" s="19">
        <f t="shared" si="156"/>
        <v>0</v>
      </c>
    </row>
    <row r="6560" spans="27:105" x14ac:dyDescent="0.35">
      <c r="AA6560" s="33"/>
      <c r="AB6560" s="33"/>
      <c r="AC6560" s="33"/>
      <c r="AN6560" s="89"/>
      <c r="BL6560" s="42"/>
      <c r="BV6560" s="42"/>
      <c r="BW6560" s="42"/>
      <c r="CY6560" s="19">
        <v>276.33065891000001</v>
      </c>
      <c r="CZ6560" s="19">
        <v>0</v>
      </c>
      <c r="DA6560" s="19">
        <f t="shared" si="156"/>
        <v>276.33065891000001</v>
      </c>
    </row>
    <row r="6561" spans="27:105" x14ac:dyDescent="0.35">
      <c r="AA6561" s="33"/>
      <c r="AB6561" s="33"/>
      <c r="AC6561" s="33"/>
      <c r="AN6561" s="89"/>
      <c r="BL6561" s="42"/>
      <c r="BV6561" s="42"/>
      <c r="BW6561" s="42"/>
      <c r="CY6561" s="19">
        <v>0</v>
      </c>
      <c r="CZ6561" s="19">
        <v>0</v>
      </c>
      <c r="DA6561" s="19">
        <f t="shared" si="156"/>
        <v>0</v>
      </c>
    </row>
    <row r="6562" spans="27:105" x14ac:dyDescent="0.35">
      <c r="AA6562" s="33"/>
      <c r="AB6562" s="33"/>
      <c r="AC6562" s="33"/>
      <c r="AN6562" s="89"/>
      <c r="BL6562" s="42"/>
      <c r="BV6562" s="42"/>
      <c r="BW6562" s="42"/>
      <c r="CY6562" s="19">
        <v>1723.59372766</v>
      </c>
      <c r="CZ6562" s="19">
        <v>0</v>
      </c>
      <c r="DA6562" s="19">
        <f t="shared" si="156"/>
        <v>1723.59372766</v>
      </c>
    </row>
    <row r="6563" spans="27:105" x14ac:dyDescent="0.35">
      <c r="AA6563" s="33"/>
      <c r="AB6563" s="33"/>
      <c r="AC6563" s="33"/>
      <c r="AN6563" s="89"/>
      <c r="BL6563" s="42"/>
      <c r="BV6563" s="42"/>
      <c r="BW6563" s="42"/>
      <c r="CY6563" s="19">
        <v>1691.9326051800001</v>
      </c>
      <c r="CZ6563" s="19">
        <v>0</v>
      </c>
      <c r="DA6563" s="19">
        <f t="shared" si="156"/>
        <v>1691.9326051800001</v>
      </c>
    </row>
    <row r="6564" spans="27:105" x14ac:dyDescent="0.35">
      <c r="AA6564" s="33"/>
      <c r="AB6564" s="33"/>
      <c r="AC6564" s="33"/>
      <c r="AN6564" s="89"/>
      <c r="BL6564" s="42"/>
      <c r="BV6564" s="42"/>
      <c r="BW6564" s="42"/>
      <c r="CY6564" s="19">
        <v>0</v>
      </c>
      <c r="CZ6564" s="19">
        <v>0</v>
      </c>
      <c r="DA6564" s="19">
        <f t="shared" si="156"/>
        <v>0</v>
      </c>
    </row>
    <row r="6565" spans="27:105" x14ac:dyDescent="0.35">
      <c r="AA6565" s="33"/>
      <c r="AB6565" s="33"/>
      <c r="AC6565" s="33"/>
      <c r="AN6565" s="89"/>
      <c r="BL6565" s="42"/>
      <c r="BV6565" s="42"/>
      <c r="BW6565" s="42"/>
      <c r="CY6565" s="19">
        <v>1688.34303404</v>
      </c>
      <c r="CZ6565" s="19">
        <v>0</v>
      </c>
      <c r="DA6565" s="19">
        <f t="shared" si="156"/>
        <v>1688.34303404</v>
      </c>
    </row>
    <row r="6566" spans="27:105" x14ac:dyDescent="0.35">
      <c r="AA6566" s="33"/>
      <c r="AB6566" s="33"/>
      <c r="AC6566" s="33"/>
      <c r="AN6566" s="89"/>
      <c r="BL6566" s="42"/>
      <c r="BV6566" s="42"/>
      <c r="BW6566" s="42"/>
      <c r="CY6566" s="19">
        <v>0</v>
      </c>
      <c r="CZ6566" s="19">
        <v>0</v>
      </c>
      <c r="DA6566" s="19">
        <f t="shared" si="156"/>
        <v>0</v>
      </c>
    </row>
    <row r="6567" spans="27:105" x14ac:dyDescent="0.35">
      <c r="AA6567" s="33"/>
      <c r="AB6567" s="33"/>
      <c r="AC6567" s="33"/>
      <c r="AN6567" s="89"/>
      <c r="BL6567" s="42"/>
      <c r="BV6567" s="42"/>
      <c r="BW6567" s="42"/>
      <c r="CY6567" s="19">
        <v>0</v>
      </c>
      <c r="CZ6567" s="19">
        <v>0</v>
      </c>
      <c r="DA6567" s="19">
        <f t="shared" si="156"/>
        <v>0</v>
      </c>
    </row>
    <row r="6568" spans="27:105" x14ac:dyDescent="0.35">
      <c r="AA6568" s="33"/>
      <c r="AB6568" s="33"/>
      <c r="AC6568" s="33"/>
      <c r="AN6568" s="89"/>
      <c r="BL6568" s="42"/>
      <c r="BV6568" s="42"/>
      <c r="BW6568" s="42"/>
      <c r="CY6568" s="19">
        <v>0</v>
      </c>
      <c r="CZ6568" s="19">
        <v>1150.3549851099999</v>
      </c>
      <c r="DA6568" s="19">
        <f t="shared" si="156"/>
        <v>-1150.3549851099999</v>
      </c>
    </row>
    <row r="6569" spans="27:105" x14ac:dyDescent="0.35">
      <c r="AA6569" s="33"/>
      <c r="AB6569" s="33"/>
      <c r="AC6569" s="33"/>
      <c r="AN6569" s="89"/>
      <c r="BL6569" s="42"/>
      <c r="BV6569" s="42"/>
      <c r="BW6569" s="42"/>
      <c r="CY6569" s="19">
        <v>0</v>
      </c>
      <c r="CZ6569" s="19">
        <v>2124.4143978699999</v>
      </c>
      <c r="DA6569" s="19">
        <f t="shared" si="156"/>
        <v>-2124.4143978699999</v>
      </c>
    </row>
    <row r="6570" spans="27:105" x14ac:dyDescent="0.35">
      <c r="AA6570" s="33"/>
      <c r="AB6570" s="33"/>
      <c r="AC6570" s="33"/>
      <c r="AN6570" s="89"/>
      <c r="BL6570" s="42"/>
      <c r="BV6570" s="42"/>
      <c r="BW6570" s="42"/>
      <c r="CY6570" s="19">
        <v>0</v>
      </c>
      <c r="CZ6570" s="19">
        <v>2442.5383795299999</v>
      </c>
      <c r="DA6570" s="19">
        <f t="shared" si="156"/>
        <v>-2442.5383795299999</v>
      </c>
    </row>
    <row r="6571" spans="27:105" x14ac:dyDescent="0.35">
      <c r="AA6571" s="33"/>
      <c r="AB6571" s="33"/>
      <c r="AC6571" s="33"/>
      <c r="AN6571" s="89"/>
      <c r="BL6571" s="42"/>
      <c r="BV6571" s="42"/>
      <c r="BW6571" s="42"/>
      <c r="CY6571" s="19">
        <v>0</v>
      </c>
      <c r="CZ6571" s="19">
        <v>2529.2211887399999</v>
      </c>
      <c r="DA6571" s="19">
        <f t="shared" si="156"/>
        <v>-2529.2211887399999</v>
      </c>
    </row>
    <row r="6572" spans="27:105" x14ac:dyDescent="0.35">
      <c r="AA6572" s="33"/>
      <c r="AB6572" s="33"/>
      <c r="AC6572" s="33"/>
      <c r="AN6572" s="89"/>
      <c r="BL6572" s="42"/>
      <c r="BV6572" s="42"/>
      <c r="BW6572" s="42"/>
      <c r="CY6572" s="19">
        <v>0</v>
      </c>
      <c r="CZ6572" s="19">
        <v>2188.25365745</v>
      </c>
      <c r="DA6572" s="19">
        <f t="shared" si="156"/>
        <v>-2188.25365745</v>
      </c>
    </row>
    <row r="6573" spans="27:105" x14ac:dyDescent="0.35">
      <c r="AA6573" s="33"/>
      <c r="AB6573" s="33"/>
      <c r="AC6573" s="33"/>
      <c r="AN6573" s="89"/>
      <c r="BL6573" s="42"/>
      <c r="BV6573" s="42"/>
      <c r="BW6573" s="42"/>
      <c r="CY6573" s="19">
        <v>0</v>
      </c>
      <c r="CZ6573" s="19">
        <v>0</v>
      </c>
      <c r="DA6573" s="19">
        <f t="shared" si="156"/>
        <v>0</v>
      </c>
    </row>
    <row r="6574" spans="27:105" x14ac:dyDescent="0.35">
      <c r="AA6574" s="33"/>
      <c r="AB6574" s="33"/>
      <c r="AC6574" s="33"/>
      <c r="AN6574" s="89"/>
      <c r="BL6574" s="42"/>
      <c r="BV6574" s="42"/>
      <c r="BW6574" s="42"/>
      <c r="CY6574" s="19">
        <v>0</v>
      </c>
      <c r="CZ6574" s="19">
        <v>0</v>
      </c>
      <c r="DA6574" s="19">
        <f t="shared" si="156"/>
        <v>0</v>
      </c>
    </row>
    <row r="6575" spans="27:105" x14ac:dyDescent="0.35">
      <c r="AA6575" s="33"/>
      <c r="AB6575" s="33"/>
      <c r="AC6575" s="33"/>
      <c r="AN6575" s="89"/>
      <c r="BL6575" s="42"/>
      <c r="BV6575" s="42"/>
      <c r="BW6575" s="42"/>
      <c r="CY6575" s="19">
        <v>0</v>
      </c>
      <c r="CZ6575" s="19">
        <v>0</v>
      </c>
      <c r="DA6575" s="19">
        <f t="shared" si="156"/>
        <v>0</v>
      </c>
    </row>
    <row r="6576" spans="27:105" x14ac:dyDescent="0.35">
      <c r="AA6576" s="33"/>
      <c r="AB6576" s="33"/>
      <c r="AC6576" s="33"/>
      <c r="AN6576" s="89"/>
      <c r="BL6576" s="42"/>
      <c r="BV6576" s="42"/>
      <c r="BW6576" s="42"/>
      <c r="CY6576" s="19">
        <v>1871.9721446799999</v>
      </c>
      <c r="CZ6576" s="19">
        <v>0</v>
      </c>
      <c r="DA6576" s="19">
        <f t="shared" si="156"/>
        <v>1871.9721446799999</v>
      </c>
    </row>
    <row r="6577" spans="27:105" x14ac:dyDescent="0.35">
      <c r="AA6577" s="33"/>
      <c r="AB6577" s="33"/>
      <c r="AC6577" s="33"/>
      <c r="AN6577" s="89"/>
      <c r="BL6577" s="42"/>
      <c r="BV6577" s="42"/>
      <c r="BW6577" s="42"/>
      <c r="CY6577" s="19">
        <v>2336.9049012800001</v>
      </c>
      <c r="CZ6577" s="19">
        <v>0</v>
      </c>
      <c r="DA6577" s="19">
        <f t="shared" si="156"/>
        <v>2336.9049012800001</v>
      </c>
    </row>
    <row r="6578" spans="27:105" x14ac:dyDescent="0.35">
      <c r="AA6578" s="33"/>
      <c r="AB6578" s="33"/>
      <c r="AC6578" s="33"/>
      <c r="AN6578" s="89"/>
      <c r="BL6578" s="42"/>
      <c r="BV6578" s="42"/>
      <c r="BW6578" s="42"/>
      <c r="CY6578" s="19">
        <v>288.49264255000003</v>
      </c>
      <c r="CZ6578" s="19">
        <v>0</v>
      </c>
      <c r="DA6578" s="19">
        <f t="shared" si="156"/>
        <v>288.49264255000003</v>
      </c>
    </row>
    <row r="6579" spans="27:105" x14ac:dyDescent="0.35">
      <c r="AA6579" s="33"/>
      <c r="AB6579" s="33"/>
      <c r="AC6579" s="33"/>
      <c r="AN6579" s="89"/>
      <c r="BL6579" s="42"/>
      <c r="BV6579" s="42"/>
      <c r="BW6579" s="42"/>
      <c r="CY6579" s="19">
        <v>3000</v>
      </c>
      <c r="CZ6579" s="19">
        <v>0</v>
      </c>
      <c r="DA6579" s="19">
        <f t="shared" si="156"/>
        <v>3000</v>
      </c>
    </row>
    <row r="6580" spans="27:105" x14ac:dyDescent="0.35">
      <c r="AA6580" s="33"/>
      <c r="AB6580" s="33"/>
      <c r="AC6580" s="33"/>
      <c r="AN6580" s="89"/>
      <c r="BL6580" s="42"/>
      <c r="BV6580" s="42"/>
      <c r="BW6580" s="42"/>
      <c r="CY6580" s="19">
        <v>104.03392340000001</v>
      </c>
      <c r="CZ6580" s="19">
        <v>0</v>
      </c>
      <c r="DA6580" s="19">
        <f t="shared" si="156"/>
        <v>104.03392340000001</v>
      </c>
    </row>
    <row r="6581" spans="27:105" x14ac:dyDescent="0.35">
      <c r="AA6581" s="33"/>
      <c r="AB6581" s="33"/>
      <c r="AC6581" s="33"/>
      <c r="AN6581" s="89"/>
      <c r="BL6581" s="42"/>
      <c r="BV6581" s="42"/>
      <c r="BW6581" s="42"/>
      <c r="CY6581" s="19">
        <v>0</v>
      </c>
      <c r="CZ6581" s="19">
        <v>0</v>
      </c>
      <c r="DA6581" s="19">
        <f t="shared" si="156"/>
        <v>0</v>
      </c>
    </row>
    <row r="6582" spans="27:105" x14ac:dyDescent="0.35">
      <c r="AA6582" s="33"/>
      <c r="AB6582" s="33"/>
      <c r="AC6582" s="33"/>
      <c r="AN6582" s="89"/>
      <c r="BL6582" s="42"/>
      <c r="BV6582" s="42"/>
      <c r="BW6582" s="42"/>
      <c r="CY6582" s="19">
        <v>701.37421276999999</v>
      </c>
      <c r="CZ6582" s="19">
        <v>0</v>
      </c>
      <c r="DA6582" s="19">
        <f t="shared" si="156"/>
        <v>701.37421276999999</v>
      </c>
    </row>
    <row r="6583" spans="27:105" x14ac:dyDescent="0.35">
      <c r="AA6583" s="33"/>
      <c r="AB6583" s="33"/>
      <c r="AC6583" s="33"/>
      <c r="AN6583" s="89"/>
      <c r="BL6583" s="42"/>
      <c r="BV6583" s="42"/>
      <c r="BW6583" s="42"/>
      <c r="CY6583" s="19">
        <v>0</v>
      </c>
      <c r="CZ6583" s="19">
        <v>0</v>
      </c>
      <c r="DA6583" s="19">
        <f t="shared" si="156"/>
        <v>0</v>
      </c>
    </row>
    <row r="6584" spans="27:105" x14ac:dyDescent="0.35">
      <c r="AA6584" s="33"/>
      <c r="AB6584" s="33"/>
      <c r="AC6584" s="33"/>
      <c r="AN6584" s="89"/>
      <c r="BL6584" s="42"/>
      <c r="BV6584" s="42"/>
      <c r="BW6584" s="42"/>
      <c r="CY6584" s="19">
        <v>0</v>
      </c>
      <c r="CZ6584" s="19">
        <v>0</v>
      </c>
      <c r="DA6584" s="19">
        <f t="shared" si="156"/>
        <v>0</v>
      </c>
    </row>
    <row r="6585" spans="27:105" x14ac:dyDescent="0.35">
      <c r="AA6585" s="33"/>
      <c r="AB6585" s="33"/>
      <c r="AC6585" s="33"/>
      <c r="AN6585" s="89"/>
      <c r="BL6585" s="42"/>
      <c r="BV6585" s="42"/>
      <c r="BW6585" s="42"/>
      <c r="CY6585" s="19">
        <v>0</v>
      </c>
      <c r="CZ6585" s="19">
        <v>0</v>
      </c>
      <c r="DA6585" s="19">
        <f t="shared" si="156"/>
        <v>0</v>
      </c>
    </row>
    <row r="6586" spans="27:105" x14ac:dyDescent="0.35">
      <c r="AA6586" s="33"/>
      <c r="AB6586" s="33"/>
      <c r="AC6586" s="33"/>
      <c r="AN6586" s="89"/>
      <c r="BL6586" s="42"/>
      <c r="BV6586" s="42"/>
      <c r="BW6586" s="42"/>
      <c r="CY6586" s="19">
        <v>0</v>
      </c>
      <c r="CZ6586" s="19">
        <v>0</v>
      </c>
      <c r="DA6586" s="19">
        <f t="shared" si="156"/>
        <v>0</v>
      </c>
    </row>
    <row r="6587" spans="27:105" x14ac:dyDescent="0.35">
      <c r="AA6587" s="33"/>
      <c r="AB6587" s="33"/>
      <c r="AC6587" s="33"/>
      <c r="AN6587" s="89"/>
      <c r="BL6587" s="42"/>
      <c r="BV6587" s="42"/>
      <c r="BW6587" s="42"/>
      <c r="CY6587" s="19">
        <v>1297.2221753199999</v>
      </c>
      <c r="CZ6587" s="19">
        <v>0</v>
      </c>
      <c r="DA6587" s="19">
        <f t="shared" si="156"/>
        <v>1297.2221753199999</v>
      </c>
    </row>
    <row r="6588" spans="27:105" x14ac:dyDescent="0.35">
      <c r="AA6588" s="33"/>
      <c r="AB6588" s="33"/>
      <c r="AC6588" s="33"/>
      <c r="AN6588" s="89"/>
      <c r="BL6588" s="42"/>
      <c r="BV6588" s="42"/>
      <c r="BW6588" s="42"/>
      <c r="CY6588" s="19">
        <v>0</v>
      </c>
      <c r="CZ6588" s="19">
        <v>0</v>
      </c>
      <c r="DA6588" s="19">
        <f t="shared" si="156"/>
        <v>0</v>
      </c>
    </row>
    <row r="6589" spans="27:105" x14ac:dyDescent="0.35">
      <c r="AA6589" s="33"/>
      <c r="AB6589" s="33"/>
      <c r="AC6589" s="33"/>
      <c r="AN6589" s="89"/>
      <c r="BL6589" s="42"/>
      <c r="BV6589" s="42"/>
      <c r="BW6589" s="42"/>
      <c r="CY6589" s="19">
        <v>0</v>
      </c>
      <c r="CZ6589" s="19">
        <v>0</v>
      </c>
      <c r="DA6589" s="19">
        <f t="shared" si="156"/>
        <v>0</v>
      </c>
    </row>
    <row r="6590" spans="27:105" x14ac:dyDescent="0.35">
      <c r="AA6590" s="33"/>
      <c r="AB6590" s="33"/>
      <c r="AC6590" s="33"/>
      <c r="AN6590" s="89"/>
      <c r="BL6590" s="42"/>
      <c r="BV6590" s="42"/>
      <c r="BW6590" s="42"/>
      <c r="CY6590" s="19">
        <v>0</v>
      </c>
      <c r="CZ6590" s="19">
        <v>0</v>
      </c>
      <c r="DA6590" s="19">
        <f t="shared" si="156"/>
        <v>0</v>
      </c>
    </row>
    <row r="6591" spans="27:105" x14ac:dyDescent="0.35">
      <c r="AA6591" s="33"/>
      <c r="AB6591" s="33"/>
      <c r="AC6591" s="33"/>
      <c r="AN6591" s="89"/>
      <c r="BL6591" s="42"/>
      <c r="BV6591" s="42"/>
      <c r="BW6591" s="42"/>
      <c r="CY6591" s="19">
        <v>0</v>
      </c>
      <c r="CZ6591" s="19">
        <v>0</v>
      </c>
      <c r="DA6591" s="19">
        <f t="shared" si="156"/>
        <v>0</v>
      </c>
    </row>
    <row r="6592" spans="27:105" x14ac:dyDescent="0.35">
      <c r="AA6592" s="33"/>
      <c r="AB6592" s="33"/>
      <c r="AC6592" s="33"/>
      <c r="AN6592" s="89"/>
      <c r="BL6592" s="42"/>
      <c r="BV6592" s="42"/>
      <c r="BW6592" s="42"/>
      <c r="CY6592" s="19">
        <v>0</v>
      </c>
      <c r="CZ6592" s="19">
        <v>0</v>
      </c>
      <c r="DA6592" s="19">
        <f t="shared" si="156"/>
        <v>0</v>
      </c>
    </row>
    <row r="6593" spans="27:105" x14ac:dyDescent="0.35">
      <c r="AA6593" s="33"/>
      <c r="AB6593" s="33"/>
      <c r="AC6593" s="33"/>
      <c r="AN6593" s="89"/>
      <c r="BL6593" s="42"/>
      <c r="BV6593" s="42"/>
      <c r="BW6593" s="42"/>
      <c r="CY6593" s="19">
        <v>0</v>
      </c>
      <c r="CZ6593" s="19">
        <v>3000</v>
      </c>
      <c r="DA6593" s="19">
        <f t="shared" si="156"/>
        <v>-3000</v>
      </c>
    </row>
    <row r="6594" spans="27:105" x14ac:dyDescent="0.35">
      <c r="AA6594" s="33"/>
      <c r="AB6594" s="33"/>
      <c r="AC6594" s="33"/>
      <c r="AN6594" s="89"/>
      <c r="BL6594" s="42"/>
      <c r="BV6594" s="42"/>
      <c r="BW6594" s="42"/>
      <c r="CY6594" s="19">
        <v>0</v>
      </c>
      <c r="CZ6594" s="19">
        <v>3000</v>
      </c>
      <c r="DA6594" s="19">
        <f t="shared" si="156"/>
        <v>-3000</v>
      </c>
    </row>
    <row r="6595" spans="27:105" x14ac:dyDescent="0.35">
      <c r="AA6595" s="33"/>
      <c r="AB6595" s="33"/>
      <c r="AC6595" s="33"/>
      <c r="AN6595" s="89"/>
      <c r="BL6595" s="42"/>
      <c r="BV6595" s="42"/>
      <c r="BW6595" s="42"/>
      <c r="CY6595" s="19">
        <v>0</v>
      </c>
      <c r="CZ6595" s="19">
        <v>1061.0467214600001</v>
      </c>
      <c r="DA6595" s="19">
        <f t="shared" si="156"/>
        <v>-1061.0467214600001</v>
      </c>
    </row>
    <row r="6596" spans="27:105" x14ac:dyDescent="0.35">
      <c r="AA6596" s="33"/>
      <c r="AB6596" s="33"/>
      <c r="AC6596" s="33"/>
      <c r="AN6596" s="89"/>
      <c r="BL6596" s="42"/>
      <c r="BV6596" s="42"/>
      <c r="BW6596" s="42"/>
      <c r="CY6596" s="19">
        <v>0</v>
      </c>
      <c r="CZ6596" s="19">
        <v>3000</v>
      </c>
      <c r="DA6596" s="19">
        <f t="shared" si="156"/>
        <v>-3000</v>
      </c>
    </row>
    <row r="6597" spans="27:105" x14ac:dyDescent="0.35">
      <c r="AA6597" s="33"/>
      <c r="AB6597" s="33"/>
      <c r="AC6597" s="33"/>
      <c r="AN6597" s="89"/>
      <c r="BL6597" s="42"/>
      <c r="BV6597" s="42"/>
      <c r="BW6597" s="42"/>
      <c r="CY6597" s="19">
        <v>0</v>
      </c>
      <c r="CZ6597" s="19">
        <v>373.73588723</v>
      </c>
      <c r="DA6597" s="19">
        <f t="shared" si="156"/>
        <v>-373.73588723</v>
      </c>
    </row>
    <row r="6598" spans="27:105" x14ac:dyDescent="0.35">
      <c r="AA6598" s="33"/>
      <c r="AB6598" s="33"/>
      <c r="AC6598" s="33"/>
      <c r="AN6598" s="89"/>
      <c r="BL6598" s="42"/>
      <c r="BV6598" s="42"/>
      <c r="BW6598" s="42"/>
      <c r="CY6598" s="19">
        <v>0</v>
      </c>
      <c r="CZ6598" s="19">
        <v>0</v>
      </c>
      <c r="DA6598" s="19">
        <f t="shared" ref="DA6598:DA6661" si="157">CY6598-CZ6598</f>
        <v>0</v>
      </c>
    </row>
    <row r="6599" spans="27:105" x14ac:dyDescent="0.35">
      <c r="AA6599" s="33"/>
      <c r="AB6599" s="33"/>
      <c r="AC6599" s="33"/>
      <c r="AN6599" s="89"/>
      <c r="BL6599" s="42"/>
      <c r="BV6599" s="42"/>
      <c r="BW6599" s="42"/>
      <c r="CY6599" s="19">
        <v>0</v>
      </c>
      <c r="CZ6599" s="19">
        <v>0</v>
      </c>
      <c r="DA6599" s="19">
        <f t="shared" si="157"/>
        <v>0</v>
      </c>
    </row>
    <row r="6600" spans="27:105" x14ac:dyDescent="0.35">
      <c r="AA6600" s="33"/>
      <c r="AB6600" s="33"/>
      <c r="AC6600" s="33"/>
      <c r="AN6600" s="89"/>
      <c r="BL6600" s="42"/>
      <c r="BV6600" s="42"/>
      <c r="BW6600" s="42"/>
      <c r="CY6600" s="19">
        <v>2232.2645446800002</v>
      </c>
      <c r="CZ6600" s="19">
        <v>0</v>
      </c>
      <c r="DA6600" s="19">
        <f t="shared" si="157"/>
        <v>2232.2645446800002</v>
      </c>
    </row>
    <row r="6601" spans="27:105" x14ac:dyDescent="0.35">
      <c r="AA6601" s="33"/>
      <c r="AB6601" s="33"/>
      <c r="AC6601" s="33"/>
      <c r="AN6601" s="89"/>
      <c r="BL6601" s="42"/>
      <c r="BV6601" s="42"/>
      <c r="BW6601" s="42"/>
      <c r="CY6601" s="19">
        <v>0</v>
      </c>
      <c r="CZ6601" s="19">
        <v>0</v>
      </c>
      <c r="DA6601" s="19">
        <f t="shared" si="157"/>
        <v>0</v>
      </c>
    </row>
    <row r="6602" spans="27:105" x14ac:dyDescent="0.35">
      <c r="AA6602" s="33"/>
      <c r="AB6602" s="33"/>
      <c r="AC6602" s="33"/>
      <c r="AN6602" s="89"/>
      <c r="BL6602" s="42"/>
      <c r="BV6602" s="42"/>
      <c r="BW6602" s="42"/>
      <c r="CY6602" s="19">
        <v>0</v>
      </c>
      <c r="CZ6602" s="19">
        <v>0</v>
      </c>
      <c r="DA6602" s="19">
        <f t="shared" si="157"/>
        <v>0</v>
      </c>
    </row>
    <row r="6603" spans="27:105" x14ac:dyDescent="0.35">
      <c r="AA6603" s="33"/>
      <c r="AB6603" s="33"/>
      <c r="AC6603" s="33"/>
      <c r="AN6603" s="89"/>
      <c r="BL6603" s="42"/>
      <c r="BV6603" s="42"/>
      <c r="BW6603" s="42"/>
      <c r="CY6603" s="19">
        <v>3000</v>
      </c>
      <c r="CZ6603" s="19">
        <v>0</v>
      </c>
      <c r="DA6603" s="19">
        <f t="shared" si="157"/>
        <v>3000</v>
      </c>
    </row>
    <row r="6604" spans="27:105" x14ac:dyDescent="0.35">
      <c r="AA6604" s="33"/>
      <c r="AB6604" s="33"/>
      <c r="AC6604" s="33"/>
      <c r="AN6604" s="89"/>
      <c r="BL6604" s="42"/>
      <c r="BV6604" s="42"/>
      <c r="BW6604" s="42"/>
      <c r="CY6604" s="19">
        <v>767.73545532000003</v>
      </c>
      <c r="CZ6604" s="19">
        <v>0</v>
      </c>
      <c r="DA6604" s="19">
        <f t="shared" si="157"/>
        <v>767.73545532000003</v>
      </c>
    </row>
    <row r="6605" spans="27:105" x14ac:dyDescent="0.35">
      <c r="AA6605" s="33"/>
      <c r="AB6605" s="33"/>
      <c r="AC6605" s="33"/>
      <c r="AN6605" s="89"/>
      <c r="BL6605" s="42"/>
      <c r="BV6605" s="42"/>
      <c r="BW6605" s="42"/>
      <c r="CY6605" s="19">
        <v>0</v>
      </c>
      <c r="CZ6605" s="19">
        <v>0</v>
      </c>
      <c r="DA6605" s="19">
        <f t="shared" si="157"/>
        <v>0</v>
      </c>
    </row>
    <row r="6606" spans="27:105" x14ac:dyDescent="0.35">
      <c r="AA6606" s="33"/>
      <c r="AB6606" s="33"/>
      <c r="AC6606" s="33"/>
      <c r="AN6606" s="89"/>
      <c r="BL6606" s="42"/>
      <c r="BV6606" s="42"/>
      <c r="BW6606" s="42"/>
      <c r="CY6606" s="19">
        <v>0</v>
      </c>
      <c r="CZ6606" s="19">
        <v>0</v>
      </c>
      <c r="DA6606" s="19">
        <f t="shared" si="157"/>
        <v>0</v>
      </c>
    </row>
    <row r="6607" spans="27:105" x14ac:dyDescent="0.35">
      <c r="AA6607" s="33"/>
      <c r="AB6607" s="33"/>
      <c r="AC6607" s="33"/>
      <c r="AN6607" s="89"/>
      <c r="BL6607" s="42"/>
      <c r="BV6607" s="42"/>
      <c r="BW6607" s="42"/>
      <c r="CY6607" s="19">
        <v>909.52846297999997</v>
      </c>
      <c r="CZ6607" s="19">
        <v>0</v>
      </c>
      <c r="DA6607" s="19">
        <f t="shared" si="157"/>
        <v>909.52846297999997</v>
      </c>
    </row>
    <row r="6608" spans="27:105" x14ac:dyDescent="0.35">
      <c r="AA6608" s="33"/>
      <c r="AB6608" s="33"/>
      <c r="AC6608" s="33"/>
      <c r="AN6608" s="89"/>
      <c r="BL6608" s="42"/>
      <c r="BV6608" s="42"/>
      <c r="BW6608" s="42"/>
      <c r="CY6608" s="19">
        <v>0</v>
      </c>
      <c r="CZ6608" s="19">
        <v>0</v>
      </c>
      <c r="DA6608" s="19">
        <f t="shared" si="157"/>
        <v>0</v>
      </c>
    </row>
    <row r="6609" spans="27:105" x14ac:dyDescent="0.35">
      <c r="AA6609" s="33"/>
      <c r="AB6609" s="33"/>
      <c r="AC6609" s="33"/>
      <c r="AN6609" s="89"/>
      <c r="BL6609" s="42"/>
      <c r="BV6609" s="42"/>
      <c r="BW6609" s="42"/>
      <c r="CY6609" s="19">
        <v>0</v>
      </c>
      <c r="CZ6609" s="19">
        <v>0</v>
      </c>
      <c r="DA6609" s="19">
        <f t="shared" si="157"/>
        <v>0</v>
      </c>
    </row>
    <row r="6610" spans="27:105" x14ac:dyDescent="0.35">
      <c r="AA6610" s="33"/>
      <c r="AB6610" s="33"/>
      <c r="AC6610" s="33"/>
      <c r="AN6610" s="89"/>
      <c r="BL6610" s="42"/>
      <c r="BV6610" s="42"/>
      <c r="BW6610" s="42"/>
      <c r="CY6610" s="19">
        <v>0</v>
      </c>
      <c r="CZ6610" s="19">
        <v>0</v>
      </c>
      <c r="DA6610" s="19">
        <f t="shared" si="157"/>
        <v>0</v>
      </c>
    </row>
    <row r="6611" spans="27:105" x14ac:dyDescent="0.35">
      <c r="AA6611" s="33"/>
      <c r="AB6611" s="33"/>
      <c r="AC6611" s="33"/>
      <c r="AN6611" s="89"/>
      <c r="BL6611" s="42"/>
      <c r="BV6611" s="42"/>
      <c r="BW6611" s="42"/>
      <c r="CY6611" s="19">
        <v>0</v>
      </c>
      <c r="CZ6611" s="19">
        <v>0</v>
      </c>
      <c r="DA6611" s="19">
        <f t="shared" si="157"/>
        <v>0</v>
      </c>
    </row>
    <row r="6612" spans="27:105" x14ac:dyDescent="0.35">
      <c r="AA6612" s="33"/>
      <c r="AB6612" s="33"/>
      <c r="AC6612" s="33"/>
      <c r="AN6612" s="89"/>
      <c r="BL6612" s="42"/>
      <c r="BV6612" s="42"/>
      <c r="BW6612" s="42"/>
      <c r="CY6612" s="19">
        <v>2690.4715370200001</v>
      </c>
      <c r="CZ6612" s="19">
        <v>0</v>
      </c>
      <c r="DA6612" s="19">
        <f t="shared" si="157"/>
        <v>2690.4715370200001</v>
      </c>
    </row>
    <row r="6613" spans="27:105" x14ac:dyDescent="0.35">
      <c r="AA6613" s="33"/>
      <c r="AB6613" s="33"/>
      <c r="AC6613" s="33"/>
      <c r="AN6613" s="89"/>
      <c r="BL6613" s="42"/>
      <c r="BV6613" s="42"/>
      <c r="BW6613" s="42"/>
      <c r="CY6613" s="19">
        <v>0</v>
      </c>
      <c r="CZ6613" s="19">
        <v>0</v>
      </c>
      <c r="DA6613" s="19">
        <f t="shared" si="157"/>
        <v>0</v>
      </c>
    </row>
    <row r="6614" spans="27:105" x14ac:dyDescent="0.35">
      <c r="AA6614" s="33"/>
      <c r="AB6614" s="33"/>
      <c r="AC6614" s="33"/>
      <c r="AN6614" s="89"/>
      <c r="BL6614" s="42"/>
      <c r="BV6614" s="42"/>
      <c r="BW6614" s="42"/>
      <c r="CY6614" s="19">
        <v>0</v>
      </c>
      <c r="CZ6614" s="19">
        <v>0</v>
      </c>
      <c r="DA6614" s="19">
        <f t="shared" si="157"/>
        <v>0</v>
      </c>
    </row>
    <row r="6615" spans="27:105" x14ac:dyDescent="0.35">
      <c r="AA6615" s="33"/>
      <c r="AB6615" s="33"/>
      <c r="AC6615" s="33"/>
      <c r="AN6615" s="89"/>
      <c r="BL6615" s="42"/>
      <c r="BV6615" s="42"/>
      <c r="BW6615" s="42"/>
      <c r="CY6615" s="19">
        <v>0</v>
      </c>
      <c r="CZ6615" s="19">
        <v>0</v>
      </c>
      <c r="DA6615" s="19">
        <f t="shared" si="157"/>
        <v>0</v>
      </c>
    </row>
    <row r="6616" spans="27:105" x14ac:dyDescent="0.35">
      <c r="AA6616" s="33"/>
      <c r="AB6616" s="33"/>
      <c r="AC6616" s="33"/>
      <c r="AN6616" s="89"/>
      <c r="BL6616" s="42"/>
      <c r="BV6616" s="42"/>
      <c r="BW6616" s="42"/>
      <c r="CY6616" s="19">
        <v>0</v>
      </c>
      <c r="CZ6616" s="19">
        <v>1951.5134851099999</v>
      </c>
      <c r="DA6616" s="19">
        <f t="shared" si="157"/>
        <v>-1951.5134851099999</v>
      </c>
    </row>
    <row r="6617" spans="27:105" x14ac:dyDescent="0.35">
      <c r="AA6617" s="33"/>
      <c r="AB6617" s="33"/>
      <c r="AC6617" s="33"/>
      <c r="AN6617" s="89"/>
      <c r="BL6617" s="42"/>
      <c r="BV6617" s="42"/>
      <c r="BW6617" s="42"/>
      <c r="CY6617" s="19">
        <v>0</v>
      </c>
      <c r="CZ6617" s="19">
        <v>0</v>
      </c>
      <c r="DA6617" s="19">
        <f t="shared" si="157"/>
        <v>0</v>
      </c>
    </row>
    <row r="6618" spans="27:105" x14ac:dyDescent="0.35">
      <c r="AA6618" s="33"/>
      <c r="AB6618" s="33"/>
      <c r="AC6618" s="33"/>
      <c r="AN6618" s="89"/>
      <c r="BL6618" s="42"/>
      <c r="BV6618" s="42"/>
      <c r="BW6618" s="42"/>
      <c r="CY6618" s="19">
        <v>0</v>
      </c>
      <c r="CZ6618" s="19">
        <v>3000</v>
      </c>
      <c r="DA6618" s="19">
        <f t="shared" si="157"/>
        <v>-3000</v>
      </c>
    </row>
    <row r="6619" spans="27:105" x14ac:dyDescent="0.35">
      <c r="AA6619" s="33"/>
      <c r="AB6619" s="33"/>
      <c r="AC6619" s="33"/>
      <c r="AN6619" s="89"/>
      <c r="BL6619" s="42"/>
      <c r="BV6619" s="42"/>
      <c r="BW6619" s="42"/>
      <c r="CY6619" s="19">
        <v>0</v>
      </c>
      <c r="CZ6619" s="19">
        <v>2632.40726614</v>
      </c>
      <c r="DA6619" s="19">
        <f t="shared" si="157"/>
        <v>-2632.40726614</v>
      </c>
    </row>
    <row r="6620" spans="27:105" x14ac:dyDescent="0.35">
      <c r="AA6620" s="33"/>
      <c r="AB6620" s="33"/>
      <c r="AC6620" s="33"/>
      <c r="AN6620" s="89"/>
      <c r="BL6620" s="42"/>
      <c r="BV6620" s="42"/>
      <c r="BW6620" s="42"/>
      <c r="CY6620" s="19">
        <v>0</v>
      </c>
      <c r="CZ6620" s="19">
        <v>2850.8618574500001</v>
      </c>
      <c r="DA6620" s="19">
        <f t="shared" si="157"/>
        <v>-2850.8618574500001</v>
      </c>
    </row>
    <row r="6621" spans="27:105" x14ac:dyDescent="0.35">
      <c r="AA6621" s="33"/>
      <c r="AB6621" s="33"/>
      <c r="AC6621" s="33"/>
      <c r="AN6621" s="89"/>
      <c r="BL6621" s="42"/>
      <c r="BV6621" s="42"/>
      <c r="BW6621" s="42"/>
      <c r="CY6621" s="19">
        <v>0</v>
      </c>
      <c r="CZ6621" s="19">
        <v>0</v>
      </c>
      <c r="DA6621" s="19">
        <f t="shared" si="157"/>
        <v>0</v>
      </c>
    </row>
    <row r="6622" spans="27:105" x14ac:dyDescent="0.35">
      <c r="AA6622" s="33"/>
      <c r="AB6622" s="33"/>
      <c r="AC6622" s="33"/>
      <c r="AN6622" s="89"/>
      <c r="BL6622" s="42"/>
      <c r="BV6622" s="42"/>
      <c r="BW6622" s="42"/>
      <c r="CY6622" s="19">
        <v>0</v>
      </c>
      <c r="CZ6622" s="19">
        <v>0</v>
      </c>
      <c r="DA6622" s="19">
        <f t="shared" si="157"/>
        <v>0</v>
      </c>
    </row>
    <row r="6623" spans="27:105" x14ac:dyDescent="0.35">
      <c r="AA6623" s="33"/>
      <c r="AB6623" s="33"/>
      <c r="AC6623" s="33"/>
      <c r="AN6623" s="89"/>
      <c r="BL6623" s="42"/>
      <c r="BV6623" s="42"/>
      <c r="BW6623" s="42"/>
      <c r="CY6623" s="19">
        <v>0</v>
      </c>
      <c r="CZ6623" s="19">
        <v>0</v>
      </c>
      <c r="DA6623" s="19">
        <f t="shared" si="157"/>
        <v>0</v>
      </c>
    </row>
    <row r="6624" spans="27:105" x14ac:dyDescent="0.35">
      <c r="AA6624" s="33"/>
      <c r="AB6624" s="33"/>
      <c r="AC6624" s="33"/>
      <c r="AN6624" s="89"/>
      <c r="BL6624" s="42"/>
      <c r="BV6624" s="42"/>
      <c r="BW6624" s="42"/>
      <c r="CY6624" s="19">
        <v>804.92765829999996</v>
      </c>
      <c r="CZ6624" s="19">
        <v>0</v>
      </c>
      <c r="DA6624" s="19">
        <f t="shared" si="157"/>
        <v>804.92765829999996</v>
      </c>
    </row>
    <row r="6625" spans="27:105" x14ac:dyDescent="0.35">
      <c r="AA6625" s="33"/>
      <c r="AB6625" s="33"/>
      <c r="AC6625" s="33"/>
      <c r="AN6625" s="89"/>
      <c r="BL6625" s="42"/>
      <c r="BV6625" s="42"/>
      <c r="BW6625" s="42"/>
      <c r="CY6625" s="19">
        <v>1121.55487234</v>
      </c>
      <c r="CZ6625" s="19">
        <v>0</v>
      </c>
      <c r="DA6625" s="19">
        <f t="shared" si="157"/>
        <v>1121.55487234</v>
      </c>
    </row>
    <row r="6626" spans="27:105" x14ac:dyDescent="0.35">
      <c r="AA6626" s="33"/>
      <c r="AB6626" s="33"/>
      <c r="AC6626" s="33"/>
      <c r="AN6626" s="89"/>
      <c r="BL6626" s="42"/>
      <c r="BV6626" s="42"/>
      <c r="BW6626" s="42"/>
      <c r="CY6626" s="19">
        <v>1361.7286425499999</v>
      </c>
      <c r="CZ6626" s="19">
        <v>0</v>
      </c>
      <c r="DA6626" s="19">
        <f t="shared" si="157"/>
        <v>1361.7286425499999</v>
      </c>
    </row>
    <row r="6627" spans="27:105" x14ac:dyDescent="0.35">
      <c r="AA6627" s="33"/>
      <c r="AB6627" s="33"/>
      <c r="AC6627" s="33"/>
      <c r="AN6627" s="89"/>
      <c r="BL6627" s="42"/>
      <c r="BV6627" s="42"/>
      <c r="BW6627" s="42"/>
      <c r="CY6627" s="19">
        <v>1311.5204425500001</v>
      </c>
      <c r="CZ6627" s="19">
        <v>0</v>
      </c>
      <c r="DA6627" s="19">
        <f t="shared" si="157"/>
        <v>1311.5204425500001</v>
      </c>
    </row>
    <row r="6628" spans="27:105" x14ac:dyDescent="0.35">
      <c r="AA6628" s="33"/>
      <c r="AB6628" s="33"/>
      <c r="AC6628" s="33"/>
      <c r="AN6628" s="89"/>
      <c r="BL6628" s="42"/>
      <c r="BV6628" s="42"/>
      <c r="BW6628" s="42"/>
      <c r="CY6628" s="19">
        <v>600.02850212999999</v>
      </c>
      <c r="CZ6628" s="19">
        <v>0</v>
      </c>
      <c r="DA6628" s="19">
        <f t="shared" si="157"/>
        <v>600.02850212999999</v>
      </c>
    </row>
    <row r="6629" spans="27:105" x14ac:dyDescent="0.35">
      <c r="AA6629" s="33"/>
      <c r="AB6629" s="33"/>
      <c r="AC6629" s="33"/>
      <c r="AN6629" s="89"/>
      <c r="BL6629" s="42"/>
      <c r="BV6629" s="42"/>
      <c r="BW6629" s="42"/>
      <c r="CY6629" s="19">
        <v>0</v>
      </c>
      <c r="CZ6629" s="19">
        <v>0</v>
      </c>
      <c r="DA6629" s="19">
        <f t="shared" si="157"/>
        <v>0</v>
      </c>
    </row>
    <row r="6630" spans="27:105" x14ac:dyDescent="0.35">
      <c r="AA6630" s="33"/>
      <c r="AB6630" s="33"/>
      <c r="AC6630" s="33"/>
      <c r="AN6630" s="89"/>
      <c r="BL6630" s="42"/>
      <c r="BV6630" s="42"/>
      <c r="BW6630" s="42"/>
      <c r="CY6630" s="19">
        <v>0</v>
      </c>
      <c r="CZ6630" s="19">
        <v>0</v>
      </c>
      <c r="DA6630" s="19">
        <f t="shared" si="157"/>
        <v>0</v>
      </c>
    </row>
    <row r="6631" spans="27:105" x14ac:dyDescent="0.35">
      <c r="AA6631" s="33"/>
      <c r="AB6631" s="33"/>
      <c r="AC6631" s="33"/>
      <c r="AN6631" s="89"/>
      <c r="BL6631" s="42"/>
      <c r="BV6631" s="42"/>
      <c r="BW6631" s="42"/>
      <c r="CY6631" s="19">
        <v>0</v>
      </c>
      <c r="CZ6631" s="19">
        <v>0</v>
      </c>
      <c r="DA6631" s="19">
        <f t="shared" si="157"/>
        <v>0</v>
      </c>
    </row>
    <row r="6632" spans="27:105" x14ac:dyDescent="0.35">
      <c r="AA6632" s="33"/>
      <c r="AB6632" s="33"/>
      <c r="AC6632" s="33"/>
      <c r="AN6632" s="89"/>
      <c r="BL6632" s="42"/>
      <c r="BV6632" s="42"/>
      <c r="BW6632" s="42"/>
      <c r="CY6632" s="19">
        <v>0</v>
      </c>
      <c r="CZ6632" s="19">
        <v>0</v>
      </c>
      <c r="DA6632" s="19">
        <f t="shared" si="157"/>
        <v>0</v>
      </c>
    </row>
    <row r="6633" spans="27:105" x14ac:dyDescent="0.35">
      <c r="AA6633" s="33"/>
      <c r="AB6633" s="33"/>
      <c r="AC6633" s="33"/>
      <c r="AN6633" s="89"/>
      <c r="BL6633" s="42"/>
      <c r="BV6633" s="42"/>
      <c r="BW6633" s="42"/>
      <c r="CY6633" s="19">
        <v>0</v>
      </c>
      <c r="CZ6633" s="19">
        <v>0</v>
      </c>
      <c r="DA6633" s="19">
        <f t="shared" si="157"/>
        <v>0</v>
      </c>
    </row>
    <row r="6634" spans="27:105" x14ac:dyDescent="0.35">
      <c r="AA6634" s="33"/>
      <c r="AB6634" s="33"/>
      <c r="AC6634" s="33"/>
      <c r="AN6634" s="89"/>
      <c r="BL6634" s="42"/>
      <c r="BV6634" s="42"/>
      <c r="BW6634" s="42"/>
      <c r="CY6634" s="19">
        <v>404.80050681</v>
      </c>
      <c r="CZ6634" s="19">
        <v>0</v>
      </c>
      <c r="DA6634" s="19">
        <f t="shared" si="157"/>
        <v>404.80050681</v>
      </c>
    </row>
    <row r="6635" spans="27:105" x14ac:dyDescent="0.35">
      <c r="AA6635" s="33"/>
      <c r="AB6635" s="33"/>
      <c r="AC6635" s="33"/>
      <c r="AN6635" s="89"/>
      <c r="BL6635" s="42"/>
      <c r="BV6635" s="42"/>
      <c r="BW6635" s="42"/>
      <c r="CY6635" s="19">
        <v>995.43937531999995</v>
      </c>
      <c r="CZ6635" s="19">
        <v>0</v>
      </c>
      <c r="DA6635" s="19">
        <f t="shared" si="157"/>
        <v>995.43937531999995</v>
      </c>
    </row>
    <row r="6636" spans="27:105" x14ac:dyDescent="0.35">
      <c r="AA6636" s="33"/>
      <c r="AB6636" s="33"/>
      <c r="AC6636" s="33"/>
      <c r="AN6636" s="89"/>
      <c r="BL6636" s="42"/>
      <c r="BV6636" s="42"/>
      <c r="BW6636" s="42"/>
      <c r="CY6636" s="19">
        <v>3000</v>
      </c>
      <c r="CZ6636" s="19">
        <v>0</v>
      </c>
      <c r="DA6636" s="19">
        <f t="shared" si="157"/>
        <v>3000</v>
      </c>
    </row>
    <row r="6637" spans="27:105" x14ac:dyDescent="0.35">
      <c r="AA6637" s="33"/>
      <c r="AB6637" s="33"/>
      <c r="AC6637" s="33"/>
      <c r="AN6637" s="89"/>
      <c r="BL6637" s="42"/>
      <c r="BV6637" s="42"/>
      <c r="BW6637" s="42"/>
      <c r="CY6637" s="19">
        <v>0</v>
      </c>
      <c r="CZ6637" s="19">
        <v>0</v>
      </c>
      <c r="DA6637" s="19">
        <f t="shared" si="157"/>
        <v>0</v>
      </c>
    </row>
    <row r="6638" spans="27:105" x14ac:dyDescent="0.35">
      <c r="AA6638" s="33"/>
      <c r="AB6638" s="33"/>
      <c r="AC6638" s="33"/>
      <c r="AN6638" s="89"/>
      <c r="BL6638" s="42"/>
      <c r="BV6638" s="42"/>
      <c r="BW6638" s="42"/>
      <c r="CY6638" s="19">
        <v>0</v>
      </c>
      <c r="CZ6638" s="19">
        <v>0</v>
      </c>
      <c r="DA6638" s="19">
        <f t="shared" si="157"/>
        <v>0</v>
      </c>
    </row>
    <row r="6639" spans="27:105" x14ac:dyDescent="0.35">
      <c r="AA6639" s="33"/>
      <c r="AB6639" s="33"/>
      <c r="AC6639" s="33"/>
      <c r="AN6639" s="89"/>
      <c r="BL6639" s="42"/>
      <c r="BV6639" s="42"/>
      <c r="BW6639" s="42"/>
      <c r="CY6639" s="19">
        <v>0</v>
      </c>
      <c r="CZ6639" s="19">
        <v>3000</v>
      </c>
      <c r="DA6639" s="19">
        <f t="shared" si="157"/>
        <v>-3000</v>
      </c>
    </row>
    <row r="6640" spans="27:105" x14ac:dyDescent="0.35">
      <c r="AA6640" s="33"/>
      <c r="AB6640" s="33"/>
      <c r="AC6640" s="33"/>
      <c r="AN6640" s="89"/>
      <c r="BL6640" s="42"/>
      <c r="BV6640" s="42"/>
      <c r="BW6640" s="42"/>
      <c r="CY6640" s="19">
        <v>0</v>
      </c>
      <c r="CZ6640" s="19">
        <v>3000</v>
      </c>
      <c r="DA6640" s="19">
        <f t="shared" si="157"/>
        <v>-3000</v>
      </c>
    </row>
    <row r="6641" spans="27:105" x14ac:dyDescent="0.35">
      <c r="AA6641" s="33"/>
      <c r="AB6641" s="33"/>
      <c r="AC6641" s="33"/>
      <c r="AN6641" s="89"/>
      <c r="BL6641" s="42"/>
      <c r="BV6641" s="42"/>
      <c r="BW6641" s="42"/>
      <c r="CY6641" s="19">
        <v>0</v>
      </c>
      <c r="CZ6641" s="19">
        <v>658.01929786999995</v>
      </c>
      <c r="DA6641" s="19">
        <f t="shared" si="157"/>
        <v>-658.01929786999995</v>
      </c>
    </row>
    <row r="6642" spans="27:105" x14ac:dyDescent="0.35">
      <c r="AA6642" s="33"/>
      <c r="AB6642" s="33"/>
      <c r="AC6642" s="33"/>
      <c r="AN6642" s="89"/>
      <c r="BL6642" s="42"/>
      <c r="BV6642" s="42"/>
      <c r="BW6642" s="42"/>
      <c r="CY6642" s="19">
        <v>0</v>
      </c>
      <c r="CZ6642" s="19">
        <v>3000</v>
      </c>
      <c r="DA6642" s="19">
        <f t="shared" si="157"/>
        <v>-3000</v>
      </c>
    </row>
    <row r="6643" spans="27:105" x14ac:dyDescent="0.35">
      <c r="AA6643" s="33"/>
      <c r="AB6643" s="33"/>
      <c r="AC6643" s="33"/>
      <c r="AN6643" s="89"/>
      <c r="BL6643" s="42"/>
      <c r="BV6643" s="42"/>
      <c r="BW6643" s="42"/>
      <c r="CY6643" s="19">
        <v>0</v>
      </c>
      <c r="CZ6643" s="19">
        <v>176.43362766000001</v>
      </c>
      <c r="DA6643" s="19">
        <f t="shared" si="157"/>
        <v>-176.43362766000001</v>
      </c>
    </row>
    <row r="6644" spans="27:105" x14ac:dyDescent="0.35">
      <c r="AA6644" s="33"/>
      <c r="AB6644" s="33"/>
      <c r="AC6644" s="33"/>
      <c r="AN6644" s="89"/>
      <c r="BL6644" s="42"/>
      <c r="BV6644" s="42"/>
      <c r="BW6644" s="42"/>
      <c r="CY6644" s="19">
        <v>0</v>
      </c>
      <c r="CZ6644" s="19">
        <v>600.32968315999995</v>
      </c>
      <c r="DA6644" s="19">
        <f t="shared" si="157"/>
        <v>-600.32968315999995</v>
      </c>
    </row>
    <row r="6645" spans="27:105" x14ac:dyDescent="0.35">
      <c r="AA6645" s="33"/>
      <c r="AB6645" s="33"/>
      <c r="AC6645" s="33"/>
      <c r="AN6645" s="89"/>
      <c r="BL6645" s="42"/>
      <c r="BV6645" s="42"/>
      <c r="BW6645" s="42"/>
      <c r="CY6645" s="19">
        <v>0</v>
      </c>
      <c r="CZ6645" s="19">
        <v>0</v>
      </c>
      <c r="DA6645" s="19">
        <f t="shared" si="157"/>
        <v>0</v>
      </c>
    </row>
    <row r="6646" spans="27:105" x14ac:dyDescent="0.35">
      <c r="AA6646" s="33"/>
      <c r="AB6646" s="33"/>
      <c r="AC6646" s="33"/>
      <c r="AN6646" s="89"/>
      <c r="BL6646" s="42"/>
      <c r="BV6646" s="42"/>
      <c r="BW6646" s="42"/>
      <c r="CY6646" s="19">
        <v>0</v>
      </c>
      <c r="CZ6646" s="19">
        <v>0</v>
      </c>
      <c r="DA6646" s="19">
        <f t="shared" si="157"/>
        <v>0</v>
      </c>
    </row>
    <row r="6647" spans="27:105" x14ac:dyDescent="0.35">
      <c r="AA6647" s="33"/>
      <c r="AB6647" s="33"/>
      <c r="AC6647" s="33"/>
      <c r="AN6647" s="89"/>
      <c r="BL6647" s="42"/>
      <c r="BV6647" s="42"/>
      <c r="BW6647" s="42"/>
      <c r="CY6647" s="19">
        <v>0</v>
      </c>
      <c r="CZ6647" s="19">
        <v>0</v>
      </c>
      <c r="DA6647" s="19">
        <f t="shared" si="157"/>
        <v>0</v>
      </c>
    </row>
    <row r="6648" spans="27:105" x14ac:dyDescent="0.35">
      <c r="AA6648" s="33"/>
      <c r="AB6648" s="33"/>
      <c r="AC6648" s="33"/>
      <c r="AN6648" s="89"/>
      <c r="BL6648" s="42"/>
      <c r="BV6648" s="42"/>
      <c r="BW6648" s="42"/>
      <c r="CY6648" s="19">
        <v>0</v>
      </c>
      <c r="CZ6648" s="19">
        <v>0</v>
      </c>
      <c r="DA6648" s="19">
        <f t="shared" si="157"/>
        <v>0</v>
      </c>
    </row>
    <row r="6649" spans="27:105" x14ac:dyDescent="0.35">
      <c r="AA6649" s="33"/>
      <c r="AB6649" s="33"/>
      <c r="AC6649" s="33"/>
      <c r="AN6649" s="89"/>
      <c r="BL6649" s="42"/>
      <c r="BV6649" s="42"/>
      <c r="BW6649" s="42"/>
      <c r="CY6649" s="19">
        <v>1181.75978298</v>
      </c>
      <c r="CZ6649" s="19">
        <v>0</v>
      </c>
      <c r="DA6649" s="19">
        <f t="shared" si="157"/>
        <v>1181.75978298</v>
      </c>
    </row>
    <row r="6650" spans="27:105" x14ac:dyDescent="0.35">
      <c r="AA6650" s="33"/>
      <c r="AB6650" s="33"/>
      <c r="AC6650" s="33"/>
      <c r="AN6650" s="89"/>
      <c r="BL6650" s="42"/>
      <c r="BV6650" s="42"/>
      <c r="BW6650" s="42"/>
      <c r="CY6650" s="19">
        <v>728.77504254999997</v>
      </c>
      <c r="CZ6650" s="19">
        <v>0</v>
      </c>
      <c r="DA6650" s="19">
        <f t="shared" si="157"/>
        <v>728.77504254999997</v>
      </c>
    </row>
    <row r="6651" spans="27:105" x14ac:dyDescent="0.35">
      <c r="AA6651" s="33"/>
      <c r="AB6651" s="33"/>
      <c r="AC6651" s="33"/>
      <c r="AN6651" s="89"/>
      <c r="BL6651" s="42"/>
      <c r="BV6651" s="42"/>
      <c r="BW6651" s="42"/>
      <c r="CY6651" s="19">
        <v>1092.7602425499999</v>
      </c>
      <c r="CZ6651" s="19">
        <v>0</v>
      </c>
      <c r="DA6651" s="19">
        <f t="shared" si="157"/>
        <v>1092.7602425499999</v>
      </c>
    </row>
    <row r="6652" spans="27:105" x14ac:dyDescent="0.35">
      <c r="AA6652" s="33"/>
      <c r="AB6652" s="33"/>
      <c r="AC6652" s="33"/>
      <c r="AN6652" s="89"/>
      <c r="BL6652" s="42"/>
      <c r="BV6652" s="42"/>
      <c r="BW6652" s="42"/>
      <c r="CY6652" s="19">
        <v>618.15410212999996</v>
      </c>
      <c r="CZ6652" s="19">
        <v>0</v>
      </c>
      <c r="DA6652" s="19">
        <f t="shared" si="157"/>
        <v>618.15410212999996</v>
      </c>
    </row>
    <row r="6653" spans="27:105" x14ac:dyDescent="0.35">
      <c r="AA6653" s="33"/>
      <c r="AB6653" s="33"/>
      <c r="AC6653" s="33"/>
      <c r="AN6653" s="89"/>
      <c r="BL6653" s="42"/>
      <c r="BV6653" s="42"/>
      <c r="BW6653" s="42"/>
      <c r="CY6653" s="19">
        <v>0</v>
      </c>
      <c r="CZ6653" s="19">
        <v>0</v>
      </c>
      <c r="DA6653" s="19">
        <f t="shared" si="157"/>
        <v>0</v>
      </c>
    </row>
    <row r="6654" spans="27:105" x14ac:dyDescent="0.35">
      <c r="AA6654" s="33"/>
      <c r="AB6654" s="33"/>
      <c r="AC6654" s="33"/>
      <c r="AN6654" s="89"/>
      <c r="BL6654" s="42"/>
      <c r="BV6654" s="42"/>
      <c r="BW6654" s="42"/>
      <c r="CY6654" s="19">
        <v>0</v>
      </c>
      <c r="CZ6654" s="19">
        <v>0</v>
      </c>
      <c r="DA6654" s="19">
        <f t="shared" si="157"/>
        <v>0</v>
      </c>
    </row>
    <row r="6655" spans="27:105" x14ac:dyDescent="0.35">
      <c r="AA6655" s="33"/>
      <c r="AB6655" s="33"/>
      <c r="AC6655" s="33"/>
      <c r="AN6655" s="89"/>
      <c r="BL6655" s="42"/>
      <c r="BV6655" s="42"/>
      <c r="BW6655" s="42"/>
      <c r="CY6655" s="19">
        <v>0</v>
      </c>
      <c r="CZ6655" s="19">
        <v>0</v>
      </c>
      <c r="DA6655" s="19">
        <f t="shared" si="157"/>
        <v>0</v>
      </c>
    </row>
    <row r="6656" spans="27:105" x14ac:dyDescent="0.35">
      <c r="AA6656" s="33"/>
      <c r="AB6656" s="33"/>
      <c r="AC6656" s="33"/>
      <c r="AN6656" s="89"/>
      <c r="BL6656" s="42"/>
      <c r="BV6656" s="42"/>
      <c r="BW6656" s="42"/>
      <c r="CY6656" s="19">
        <v>0</v>
      </c>
      <c r="CZ6656" s="19">
        <v>0</v>
      </c>
      <c r="DA6656" s="19">
        <f t="shared" si="157"/>
        <v>0</v>
      </c>
    </row>
    <row r="6657" spans="27:105" x14ac:dyDescent="0.35">
      <c r="AA6657" s="33"/>
      <c r="AB6657" s="33"/>
      <c r="AC6657" s="33"/>
      <c r="AN6657" s="89"/>
      <c r="BL6657" s="42"/>
      <c r="BV6657" s="42"/>
      <c r="BW6657" s="42"/>
      <c r="CY6657" s="19">
        <v>2978.5508297900001</v>
      </c>
      <c r="CZ6657" s="19">
        <v>0</v>
      </c>
      <c r="DA6657" s="19">
        <f t="shared" si="157"/>
        <v>2978.5508297900001</v>
      </c>
    </row>
    <row r="6658" spans="27:105" x14ac:dyDescent="0.35">
      <c r="AA6658" s="33"/>
      <c r="AB6658" s="33"/>
      <c r="AC6658" s="33"/>
      <c r="AN6658" s="89"/>
      <c r="BL6658" s="42"/>
      <c r="BV6658" s="42"/>
      <c r="BW6658" s="42"/>
      <c r="CY6658" s="19">
        <v>0</v>
      </c>
      <c r="CZ6658" s="19">
        <v>0</v>
      </c>
      <c r="DA6658" s="19">
        <f t="shared" si="157"/>
        <v>0</v>
      </c>
    </row>
    <row r="6659" spans="27:105" x14ac:dyDescent="0.35">
      <c r="AA6659" s="33"/>
      <c r="AB6659" s="33"/>
      <c r="AC6659" s="33"/>
      <c r="AN6659" s="89"/>
      <c r="BL6659" s="42"/>
      <c r="BV6659" s="42"/>
      <c r="BW6659" s="42"/>
      <c r="CY6659" s="19">
        <v>0</v>
      </c>
      <c r="CZ6659" s="19">
        <v>0</v>
      </c>
      <c r="DA6659" s="19">
        <f t="shared" si="157"/>
        <v>0</v>
      </c>
    </row>
    <row r="6660" spans="27:105" x14ac:dyDescent="0.35">
      <c r="AA6660" s="33"/>
      <c r="AB6660" s="33"/>
      <c r="AC6660" s="33"/>
      <c r="AN6660" s="89"/>
      <c r="BL6660" s="42"/>
      <c r="BV6660" s="42"/>
      <c r="BW6660" s="42"/>
      <c r="CY6660" s="19">
        <v>0</v>
      </c>
      <c r="CZ6660" s="19">
        <v>0</v>
      </c>
      <c r="DA6660" s="19">
        <f t="shared" si="157"/>
        <v>0</v>
      </c>
    </row>
    <row r="6661" spans="27:105" x14ac:dyDescent="0.35">
      <c r="AA6661" s="33"/>
      <c r="AB6661" s="33"/>
      <c r="AC6661" s="33"/>
      <c r="AN6661" s="89"/>
      <c r="BL6661" s="42"/>
      <c r="BV6661" s="42"/>
      <c r="BW6661" s="42"/>
      <c r="CY6661" s="19">
        <v>3000</v>
      </c>
      <c r="CZ6661" s="19">
        <v>0</v>
      </c>
      <c r="DA6661" s="19">
        <f t="shared" si="157"/>
        <v>3000</v>
      </c>
    </row>
    <row r="6662" spans="27:105" x14ac:dyDescent="0.35">
      <c r="AA6662" s="33"/>
      <c r="AB6662" s="33"/>
      <c r="AC6662" s="33"/>
      <c r="AN6662" s="89"/>
      <c r="BL6662" s="42"/>
      <c r="BV6662" s="42"/>
      <c r="BW6662" s="42"/>
      <c r="CY6662" s="19">
        <v>0</v>
      </c>
      <c r="CZ6662" s="19">
        <v>0</v>
      </c>
      <c r="DA6662" s="19">
        <f t="shared" ref="DA6662:DA6725" si="158">CY6662-CZ6662</f>
        <v>0</v>
      </c>
    </row>
    <row r="6663" spans="27:105" x14ac:dyDescent="0.35">
      <c r="AA6663" s="33"/>
      <c r="AB6663" s="33"/>
      <c r="AC6663" s="33"/>
      <c r="AN6663" s="89"/>
      <c r="BL6663" s="42"/>
      <c r="BV6663" s="42"/>
      <c r="BW6663" s="42"/>
      <c r="CY6663" s="19">
        <v>0</v>
      </c>
      <c r="CZ6663" s="19">
        <v>2269.85321286</v>
      </c>
      <c r="DA6663" s="19">
        <f t="shared" si="158"/>
        <v>-2269.85321286</v>
      </c>
    </row>
    <row r="6664" spans="27:105" x14ac:dyDescent="0.35">
      <c r="AA6664" s="33"/>
      <c r="AB6664" s="33"/>
      <c r="AC6664" s="33"/>
      <c r="AN6664" s="89"/>
      <c r="BL6664" s="42"/>
      <c r="BV6664" s="42"/>
      <c r="BW6664" s="42"/>
      <c r="CY6664" s="19">
        <v>0</v>
      </c>
      <c r="CZ6664" s="19">
        <v>3000</v>
      </c>
      <c r="DA6664" s="19">
        <f t="shared" si="158"/>
        <v>-3000</v>
      </c>
    </row>
    <row r="6665" spans="27:105" x14ac:dyDescent="0.35">
      <c r="AA6665" s="33"/>
      <c r="AB6665" s="33"/>
      <c r="AC6665" s="33"/>
      <c r="AN6665" s="89"/>
      <c r="BL6665" s="42"/>
      <c r="BV6665" s="42"/>
      <c r="BW6665" s="42"/>
      <c r="CY6665" s="19">
        <v>0</v>
      </c>
      <c r="CZ6665" s="19">
        <v>265.96013199999999</v>
      </c>
      <c r="DA6665" s="19">
        <f t="shared" si="158"/>
        <v>-265.96013199999999</v>
      </c>
    </row>
    <row r="6666" spans="27:105" x14ac:dyDescent="0.35">
      <c r="AA6666" s="33"/>
      <c r="AB6666" s="33"/>
      <c r="AC6666" s="33"/>
      <c r="AN6666" s="89"/>
      <c r="BL6666" s="42"/>
      <c r="BV6666" s="42"/>
      <c r="BW6666" s="42"/>
      <c r="CY6666" s="19">
        <v>0</v>
      </c>
      <c r="CZ6666" s="19">
        <v>1010.41660638</v>
      </c>
      <c r="DA6666" s="19">
        <f t="shared" si="158"/>
        <v>-1010.41660638</v>
      </c>
    </row>
    <row r="6667" spans="27:105" x14ac:dyDescent="0.35">
      <c r="AA6667" s="33"/>
      <c r="AB6667" s="33"/>
      <c r="AC6667" s="33"/>
      <c r="AN6667" s="89"/>
      <c r="BL6667" s="42"/>
      <c r="BV6667" s="42"/>
      <c r="BW6667" s="42"/>
      <c r="CY6667" s="19">
        <v>0</v>
      </c>
      <c r="CZ6667" s="19">
        <v>3000</v>
      </c>
      <c r="DA6667" s="19">
        <f t="shared" si="158"/>
        <v>-3000</v>
      </c>
    </row>
    <row r="6668" spans="27:105" x14ac:dyDescent="0.35">
      <c r="AA6668" s="33"/>
      <c r="AB6668" s="33"/>
      <c r="AC6668" s="33"/>
      <c r="AN6668" s="89"/>
      <c r="BL6668" s="42"/>
      <c r="BV6668" s="42"/>
      <c r="BW6668" s="42"/>
      <c r="CY6668" s="19">
        <v>0</v>
      </c>
      <c r="CZ6668" s="19">
        <v>888.55265744999997</v>
      </c>
      <c r="DA6668" s="19">
        <f t="shared" si="158"/>
        <v>-888.55265744999997</v>
      </c>
    </row>
    <row r="6669" spans="27:105" x14ac:dyDescent="0.35">
      <c r="AA6669" s="33"/>
      <c r="AB6669" s="33"/>
      <c r="AC6669" s="33"/>
      <c r="AN6669" s="89"/>
      <c r="BL6669" s="42"/>
      <c r="BV6669" s="42"/>
      <c r="BW6669" s="42"/>
      <c r="CY6669" s="19">
        <v>0</v>
      </c>
      <c r="CZ6669" s="19">
        <v>0</v>
      </c>
      <c r="DA6669" s="19">
        <f t="shared" si="158"/>
        <v>0</v>
      </c>
    </row>
    <row r="6670" spans="27:105" x14ac:dyDescent="0.35">
      <c r="AA6670" s="33"/>
      <c r="AB6670" s="33"/>
      <c r="AC6670" s="33"/>
      <c r="AN6670" s="89"/>
      <c r="BL6670" s="42"/>
      <c r="BV6670" s="42"/>
      <c r="BW6670" s="42"/>
      <c r="CY6670" s="19">
        <v>0</v>
      </c>
      <c r="CZ6670" s="19">
        <v>0</v>
      </c>
      <c r="DA6670" s="19">
        <f t="shared" si="158"/>
        <v>0</v>
      </c>
    </row>
    <row r="6671" spans="27:105" x14ac:dyDescent="0.35">
      <c r="AA6671" s="33"/>
      <c r="AB6671" s="33"/>
      <c r="AC6671" s="33"/>
      <c r="AN6671" s="89"/>
      <c r="BL6671" s="42"/>
      <c r="BV6671" s="42"/>
      <c r="BW6671" s="42"/>
      <c r="CY6671" s="19">
        <v>0</v>
      </c>
      <c r="CZ6671" s="19">
        <v>0</v>
      </c>
      <c r="DA6671" s="19">
        <f t="shared" si="158"/>
        <v>0</v>
      </c>
    </row>
    <row r="6672" spans="27:105" x14ac:dyDescent="0.35">
      <c r="AA6672" s="33"/>
      <c r="AB6672" s="33"/>
      <c r="AC6672" s="33"/>
      <c r="AN6672" s="89"/>
      <c r="BL6672" s="42"/>
      <c r="BV6672" s="42"/>
      <c r="BW6672" s="42"/>
      <c r="CY6672" s="19">
        <v>0</v>
      </c>
      <c r="CZ6672" s="19">
        <v>0</v>
      </c>
      <c r="DA6672" s="19">
        <f t="shared" si="158"/>
        <v>0</v>
      </c>
    </row>
    <row r="6673" spans="27:105" x14ac:dyDescent="0.35">
      <c r="AA6673" s="33"/>
      <c r="AB6673" s="33"/>
      <c r="AC6673" s="33"/>
      <c r="AN6673" s="89"/>
      <c r="BL6673" s="42"/>
      <c r="BV6673" s="42"/>
      <c r="BW6673" s="42"/>
      <c r="CY6673" s="19">
        <v>0</v>
      </c>
      <c r="CZ6673" s="19">
        <v>0</v>
      </c>
      <c r="DA6673" s="19">
        <f t="shared" si="158"/>
        <v>0</v>
      </c>
    </row>
    <row r="6674" spans="27:105" x14ac:dyDescent="0.35">
      <c r="AA6674" s="33"/>
      <c r="AB6674" s="33"/>
      <c r="AC6674" s="33"/>
      <c r="AN6674" s="89"/>
      <c r="BL6674" s="42"/>
      <c r="BV6674" s="42"/>
      <c r="BW6674" s="42"/>
      <c r="CY6674" s="19">
        <v>1820.0658463899999</v>
      </c>
      <c r="CZ6674" s="19">
        <v>0</v>
      </c>
      <c r="DA6674" s="19">
        <f t="shared" si="158"/>
        <v>1820.0658463899999</v>
      </c>
    </row>
    <row r="6675" spans="27:105" x14ac:dyDescent="0.35">
      <c r="AA6675" s="33"/>
      <c r="AB6675" s="33"/>
      <c r="AC6675" s="33"/>
      <c r="AN6675" s="89"/>
      <c r="BL6675" s="42"/>
      <c r="BV6675" s="42"/>
      <c r="BW6675" s="42"/>
      <c r="CY6675" s="19">
        <v>0</v>
      </c>
      <c r="CZ6675" s="19">
        <v>0</v>
      </c>
      <c r="DA6675" s="19">
        <f t="shared" si="158"/>
        <v>0</v>
      </c>
    </row>
    <row r="6676" spans="27:105" x14ac:dyDescent="0.35">
      <c r="AA6676" s="33"/>
      <c r="AB6676" s="33"/>
      <c r="AC6676" s="33"/>
      <c r="AN6676" s="89"/>
      <c r="BL6676" s="42"/>
      <c r="BV6676" s="42"/>
      <c r="BW6676" s="42"/>
      <c r="CY6676" s="19">
        <v>0</v>
      </c>
      <c r="CZ6676" s="19">
        <v>0</v>
      </c>
      <c r="DA6676" s="19">
        <f t="shared" si="158"/>
        <v>0</v>
      </c>
    </row>
    <row r="6677" spans="27:105" x14ac:dyDescent="0.35">
      <c r="AA6677" s="33"/>
      <c r="AB6677" s="33"/>
      <c r="AC6677" s="33"/>
      <c r="AN6677" s="89"/>
      <c r="BL6677" s="42"/>
      <c r="BV6677" s="42"/>
      <c r="BW6677" s="42"/>
      <c r="CY6677" s="19">
        <v>0</v>
      </c>
      <c r="CZ6677" s="19">
        <v>0</v>
      </c>
      <c r="DA6677" s="19">
        <f t="shared" si="158"/>
        <v>0</v>
      </c>
    </row>
    <row r="6678" spans="27:105" x14ac:dyDescent="0.35">
      <c r="AA6678" s="33"/>
      <c r="AB6678" s="33"/>
      <c r="AC6678" s="33"/>
      <c r="AN6678" s="89"/>
      <c r="BL6678" s="42"/>
      <c r="BV6678" s="42"/>
      <c r="BW6678" s="42"/>
      <c r="CY6678" s="19">
        <v>3000</v>
      </c>
      <c r="CZ6678" s="19">
        <v>0</v>
      </c>
      <c r="DA6678" s="19">
        <f t="shared" si="158"/>
        <v>3000</v>
      </c>
    </row>
    <row r="6679" spans="27:105" x14ac:dyDescent="0.35">
      <c r="AA6679" s="33"/>
      <c r="AB6679" s="33"/>
      <c r="AC6679" s="33"/>
      <c r="AN6679" s="89"/>
      <c r="BL6679" s="42"/>
      <c r="BV6679" s="42"/>
      <c r="BW6679" s="42"/>
      <c r="CY6679" s="19">
        <v>0</v>
      </c>
      <c r="CZ6679" s="19">
        <v>0</v>
      </c>
      <c r="DA6679" s="19">
        <f t="shared" si="158"/>
        <v>0</v>
      </c>
    </row>
    <row r="6680" spans="27:105" x14ac:dyDescent="0.35">
      <c r="AA6680" s="33"/>
      <c r="AB6680" s="33"/>
      <c r="AC6680" s="33"/>
      <c r="AN6680" s="89"/>
      <c r="BL6680" s="42"/>
      <c r="BV6680" s="42"/>
      <c r="BW6680" s="42"/>
      <c r="CY6680" s="19">
        <v>0</v>
      </c>
      <c r="CZ6680" s="19">
        <v>0</v>
      </c>
      <c r="DA6680" s="19">
        <f t="shared" si="158"/>
        <v>0</v>
      </c>
    </row>
    <row r="6681" spans="27:105" x14ac:dyDescent="0.35">
      <c r="AA6681" s="33"/>
      <c r="AB6681" s="33"/>
      <c r="AC6681" s="33"/>
      <c r="AN6681" s="89"/>
      <c r="BL6681" s="42"/>
      <c r="BV6681" s="42"/>
      <c r="BW6681" s="42"/>
      <c r="CY6681" s="19">
        <v>0</v>
      </c>
      <c r="CZ6681" s="19">
        <v>0</v>
      </c>
      <c r="DA6681" s="19">
        <f t="shared" si="158"/>
        <v>0</v>
      </c>
    </row>
    <row r="6682" spans="27:105" x14ac:dyDescent="0.35">
      <c r="AA6682" s="33"/>
      <c r="AB6682" s="33"/>
      <c r="AC6682" s="33"/>
      <c r="AN6682" s="89"/>
      <c r="BL6682" s="42"/>
      <c r="BV6682" s="42"/>
      <c r="BW6682" s="42"/>
      <c r="CY6682" s="19">
        <v>0</v>
      </c>
      <c r="CZ6682" s="19">
        <v>0</v>
      </c>
      <c r="DA6682" s="19">
        <f t="shared" si="158"/>
        <v>0</v>
      </c>
    </row>
    <row r="6683" spans="27:105" x14ac:dyDescent="0.35">
      <c r="AA6683" s="33"/>
      <c r="AB6683" s="33"/>
      <c r="AC6683" s="33"/>
      <c r="AN6683" s="89"/>
      <c r="BL6683" s="42"/>
      <c r="BV6683" s="42"/>
      <c r="BW6683" s="42"/>
      <c r="CY6683" s="19">
        <v>3000</v>
      </c>
      <c r="CZ6683" s="19">
        <v>0</v>
      </c>
      <c r="DA6683" s="19">
        <f t="shared" si="158"/>
        <v>3000</v>
      </c>
    </row>
    <row r="6684" spans="27:105" x14ac:dyDescent="0.35">
      <c r="AA6684" s="33"/>
      <c r="AB6684" s="33"/>
      <c r="AC6684" s="33"/>
      <c r="AN6684" s="89"/>
      <c r="BL6684" s="42"/>
      <c r="BV6684" s="42"/>
      <c r="BW6684" s="42"/>
      <c r="CY6684" s="19">
        <v>1779.9341536100001</v>
      </c>
      <c r="CZ6684" s="19">
        <v>0</v>
      </c>
      <c r="DA6684" s="19">
        <f t="shared" si="158"/>
        <v>1779.9341536100001</v>
      </c>
    </row>
    <row r="6685" spans="27:105" x14ac:dyDescent="0.35">
      <c r="AA6685" s="33"/>
      <c r="AB6685" s="33"/>
      <c r="AC6685" s="33"/>
      <c r="AN6685" s="89"/>
      <c r="BL6685" s="42"/>
      <c r="BV6685" s="42"/>
      <c r="BW6685" s="42"/>
      <c r="CY6685" s="19">
        <v>0</v>
      </c>
      <c r="CZ6685" s="19">
        <v>0</v>
      </c>
      <c r="DA6685" s="19">
        <f t="shared" si="158"/>
        <v>0</v>
      </c>
    </row>
    <row r="6686" spans="27:105" x14ac:dyDescent="0.35">
      <c r="AA6686" s="33"/>
      <c r="AB6686" s="33"/>
      <c r="AC6686" s="33"/>
      <c r="AN6686" s="89"/>
      <c r="BL6686" s="42"/>
      <c r="BV6686" s="42"/>
      <c r="BW6686" s="42"/>
      <c r="CY6686" s="19">
        <v>0</v>
      </c>
      <c r="CZ6686" s="19">
        <v>0</v>
      </c>
      <c r="DA6686" s="19">
        <f t="shared" si="158"/>
        <v>0</v>
      </c>
    </row>
    <row r="6687" spans="27:105" x14ac:dyDescent="0.35">
      <c r="AA6687" s="33"/>
      <c r="AB6687" s="33"/>
      <c r="AC6687" s="33"/>
      <c r="AN6687" s="89"/>
      <c r="BL6687" s="42"/>
      <c r="BV6687" s="42"/>
      <c r="BW6687" s="42"/>
      <c r="CY6687" s="19">
        <v>0</v>
      </c>
      <c r="CZ6687" s="19">
        <v>0</v>
      </c>
      <c r="DA6687" s="19">
        <f t="shared" si="158"/>
        <v>0</v>
      </c>
    </row>
    <row r="6688" spans="27:105" x14ac:dyDescent="0.35">
      <c r="AA6688" s="33"/>
      <c r="AB6688" s="33"/>
      <c r="AC6688" s="33"/>
      <c r="AN6688" s="89"/>
      <c r="BL6688" s="42"/>
      <c r="BV6688" s="42"/>
      <c r="BW6688" s="42"/>
      <c r="CY6688" s="19">
        <v>0</v>
      </c>
      <c r="CZ6688" s="19">
        <v>728.32678510999995</v>
      </c>
      <c r="DA6688" s="19">
        <f t="shared" si="158"/>
        <v>-728.32678510999995</v>
      </c>
    </row>
    <row r="6689" spans="27:105" x14ac:dyDescent="0.35">
      <c r="AA6689" s="33"/>
      <c r="AB6689" s="33"/>
      <c r="AC6689" s="33"/>
      <c r="AN6689" s="89"/>
      <c r="BL6689" s="42"/>
      <c r="BV6689" s="42"/>
      <c r="BW6689" s="42"/>
      <c r="CY6689" s="19">
        <v>0</v>
      </c>
      <c r="CZ6689" s="19">
        <v>2053.8207978700002</v>
      </c>
      <c r="DA6689" s="19">
        <f t="shared" si="158"/>
        <v>-2053.8207978700002</v>
      </c>
    </row>
    <row r="6690" spans="27:105" x14ac:dyDescent="0.35">
      <c r="AA6690" s="33"/>
      <c r="AB6690" s="33"/>
      <c r="AC6690" s="33"/>
      <c r="AN6690" s="89"/>
      <c r="BL6690" s="42"/>
      <c r="BV6690" s="42"/>
      <c r="BW6690" s="42"/>
      <c r="CY6690" s="19">
        <v>0</v>
      </c>
      <c r="CZ6690" s="19">
        <v>3000</v>
      </c>
      <c r="DA6690" s="19">
        <f t="shared" si="158"/>
        <v>-3000</v>
      </c>
    </row>
    <row r="6691" spans="27:105" x14ac:dyDescent="0.35">
      <c r="AA6691" s="33"/>
      <c r="AB6691" s="33"/>
      <c r="AC6691" s="33"/>
      <c r="AN6691" s="89"/>
      <c r="BL6691" s="42"/>
      <c r="BV6691" s="42"/>
      <c r="BW6691" s="42"/>
      <c r="CY6691" s="19">
        <v>0</v>
      </c>
      <c r="CZ6691" s="19">
        <v>1652.6350257199999</v>
      </c>
      <c r="DA6691" s="19">
        <f t="shared" si="158"/>
        <v>-1652.6350257199999</v>
      </c>
    </row>
    <row r="6692" spans="27:105" x14ac:dyDescent="0.35">
      <c r="AA6692" s="33"/>
      <c r="AB6692" s="33"/>
      <c r="AC6692" s="33"/>
      <c r="AN6692" s="89"/>
      <c r="BL6692" s="42"/>
      <c r="BV6692" s="42"/>
      <c r="BW6692" s="42"/>
      <c r="CY6692" s="19">
        <v>0</v>
      </c>
      <c r="CZ6692" s="19">
        <v>0</v>
      </c>
      <c r="DA6692" s="19">
        <f t="shared" si="158"/>
        <v>0</v>
      </c>
    </row>
    <row r="6693" spans="27:105" x14ac:dyDescent="0.35">
      <c r="AA6693" s="33"/>
      <c r="AB6693" s="33"/>
      <c r="AC6693" s="33"/>
      <c r="AN6693" s="89"/>
      <c r="BL6693" s="42"/>
      <c r="BV6693" s="42"/>
      <c r="BW6693" s="42"/>
      <c r="CY6693" s="19">
        <v>0</v>
      </c>
      <c r="CZ6693" s="19">
        <v>3000</v>
      </c>
      <c r="DA6693" s="19">
        <f t="shared" si="158"/>
        <v>-3000</v>
      </c>
    </row>
    <row r="6694" spans="27:105" x14ac:dyDescent="0.35">
      <c r="AA6694" s="33"/>
      <c r="AB6694" s="33"/>
      <c r="AC6694" s="33"/>
      <c r="AN6694" s="89"/>
      <c r="BL6694" s="42"/>
      <c r="BV6694" s="42"/>
      <c r="BW6694" s="42"/>
      <c r="CY6694" s="19">
        <v>0</v>
      </c>
      <c r="CZ6694" s="19">
        <v>0</v>
      </c>
      <c r="DA6694" s="19">
        <f t="shared" si="158"/>
        <v>0</v>
      </c>
    </row>
    <row r="6695" spans="27:105" x14ac:dyDescent="0.35">
      <c r="AA6695" s="33"/>
      <c r="AB6695" s="33"/>
      <c r="AC6695" s="33"/>
      <c r="AN6695" s="89"/>
      <c r="BL6695" s="42"/>
      <c r="BV6695" s="42"/>
      <c r="BW6695" s="42"/>
      <c r="CY6695" s="19">
        <v>3000</v>
      </c>
      <c r="CZ6695" s="19">
        <v>0</v>
      </c>
      <c r="DA6695" s="19">
        <f t="shared" si="158"/>
        <v>3000</v>
      </c>
    </row>
    <row r="6696" spans="27:105" x14ac:dyDescent="0.35">
      <c r="AA6696" s="33"/>
      <c r="AB6696" s="33"/>
      <c r="AC6696" s="33"/>
      <c r="AN6696" s="89"/>
      <c r="BL6696" s="42"/>
      <c r="BV6696" s="42"/>
      <c r="BW6696" s="42"/>
      <c r="CY6696" s="19">
        <v>3000</v>
      </c>
      <c r="CZ6696" s="19">
        <v>0</v>
      </c>
      <c r="DA6696" s="19">
        <f t="shared" si="158"/>
        <v>3000</v>
      </c>
    </row>
    <row r="6697" spans="27:105" x14ac:dyDescent="0.35">
      <c r="AA6697" s="33"/>
      <c r="AB6697" s="33"/>
      <c r="AC6697" s="33"/>
      <c r="AN6697" s="89"/>
      <c r="BL6697" s="42"/>
      <c r="BV6697" s="42"/>
      <c r="BW6697" s="42"/>
      <c r="CY6697" s="19">
        <v>3000</v>
      </c>
      <c r="CZ6697" s="19">
        <v>0</v>
      </c>
      <c r="DA6697" s="19">
        <f t="shared" si="158"/>
        <v>3000</v>
      </c>
    </row>
    <row r="6698" spans="27:105" x14ac:dyDescent="0.35">
      <c r="AA6698" s="33"/>
      <c r="AB6698" s="33"/>
      <c r="AC6698" s="33"/>
      <c r="AN6698" s="89"/>
      <c r="BL6698" s="42"/>
      <c r="BV6698" s="42"/>
      <c r="BW6698" s="42"/>
      <c r="CY6698" s="19">
        <v>600</v>
      </c>
      <c r="CZ6698" s="19">
        <v>0</v>
      </c>
      <c r="DA6698" s="19">
        <f t="shared" si="158"/>
        <v>600</v>
      </c>
    </row>
    <row r="6699" spans="27:105" x14ac:dyDescent="0.35">
      <c r="AA6699" s="33"/>
      <c r="AB6699" s="33"/>
      <c r="AC6699" s="33"/>
      <c r="AN6699" s="89"/>
      <c r="BL6699" s="42"/>
      <c r="BV6699" s="42"/>
      <c r="BW6699" s="42"/>
      <c r="CY6699" s="19">
        <v>0</v>
      </c>
      <c r="CZ6699" s="19">
        <v>0</v>
      </c>
      <c r="DA6699" s="19">
        <f t="shared" si="158"/>
        <v>0</v>
      </c>
    </row>
    <row r="6700" spans="27:105" x14ac:dyDescent="0.35">
      <c r="AA6700" s="33"/>
      <c r="AB6700" s="33"/>
      <c r="AC6700" s="33"/>
      <c r="AN6700" s="89"/>
      <c r="BL6700" s="42"/>
      <c r="BV6700" s="42"/>
      <c r="BW6700" s="42"/>
      <c r="CY6700" s="19">
        <v>0</v>
      </c>
      <c r="CZ6700" s="19">
        <v>69.471397159999995</v>
      </c>
      <c r="DA6700" s="19">
        <f t="shared" si="158"/>
        <v>-69.471397159999995</v>
      </c>
    </row>
    <row r="6701" spans="27:105" x14ac:dyDescent="0.35">
      <c r="AA6701" s="33"/>
      <c r="AB6701" s="33"/>
      <c r="AC6701" s="33"/>
      <c r="AN6701" s="89"/>
      <c r="BL6701" s="42"/>
      <c r="BV6701" s="42"/>
      <c r="BW6701" s="42"/>
      <c r="CY6701" s="19">
        <v>0</v>
      </c>
      <c r="CZ6701" s="19">
        <v>597.42655258000002</v>
      </c>
      <c r="DA6701" s="19">
        <f t="shared" si="158"/>
        <v>-597.42655258000002</v>
      </c>
    </row>
    <row r="6702" spans="27:105" x14ac:dyDescent="0.35">
      <c r="AA6702" s="33"/>
      <c r="AB6702" s="33"/>
      <c r="AC6702" s="33"/>
      <c r="AN6702" s="89"/>
      <c r="BL6702" s="42"/>
      <c r="BV6702" s="42"/>
      <c r="BW6702" s="42"/>
      <c r="CY6702" s="19">
        <v>0</v>
      </c>
      <c r="CZ6702" s="19">
        <v>764.08306746999995</v>
      </c>
      <c r="DA6702" s="19">
        <f t="shared" si="158"/>
        <v>-764.08306746999995</v>
      </c>
    </row>
    <row r="6703" spans="27:105" x14ac:dyDescent="0.35">
      <c r="AA6703" s="33"/>
      <c r="AB6703" s="33"/>
      <c r="AC6703" s="33"/>
      <c r="AN6703" s="89"/>
      <c r="BL6703" s="42"/>
      <c r="BV6703" s="42"/>
      <c r="BW6703" s="42"/>
      <c r="CY6703" s="19">
        <v>0</v>
      </c>
      <c r="CZ6703" s="19">
        <v>593.88448085000005</v>
      </c>
      <c r="DA6703" s="19">
        <f t="shared" si="158"/>
        <v>-593.88448085000005</v>
      </c>
    </row>
    <row r="6704" spans="27:105" x14ac:dyDescent="0.35">
      <c r="AA6704" s="33"/>
      <c r="AB6704" s="33"/>
      <c r="AC6704" s="33"/>
      <c r="AN6704" s="89"/>
      <c r="BL6704" s="42"/>
      <c r="BV6704" s="42"/>
      <c r="BW6704" s="42"/>
      <c r="CY6704" s="19">
        <v>0</v>
      </c>
      <c r="CZ6704" s="19">
        <v>240.41214894000001</v>
      </c>
      <c r="DA6704" s="19">
        <f t="shared" si="158"/>
        <v>-240.41214894000001</v>
      </c>
    </row>
    <row r="6705" spans="27:105" x14ac:dyDescent="0.35">
      <c r="AA6705" s="33"/>
      <c r="AB6705" s="33"/>
      <c r="AC6705" s="33"/>
      <c r="AN6705" s="89"/>
      <c r="BL6705" s="42"/>
      <c r="BV6705" s="42"/>
      <c r="BW6705" s="42"/>
      <c r="CY6705" s="19">
        <v>0</v>
      </c>
      <c r="CZ6705" s="19">
        <v>414.87277021</v>
      </c>
      <c r="DA6705" s="19">
        <f t="shared" si="158"/>
        <v>-414.87277021</v>
      </c>
    </row>
    <row r="6706" spans="27:105" x14ac:dyDescent="0.35">
      <c r="AA6706" s="33"/>
      <c r="AB6706" s="33"/>
      <c r="AC6706" s="33"/>
      <c r="AN6706" s="89"/>
      <c r="BL6706" s="42"/>
      <c r="BV6706" s="42"/>
      <c r="BW6706" s="42"/>
      <c r="CY6706" s="19">
        <v>0</v>
      </c>
      <c r="CZ6706" s="19">
        <v>45.253072340000003</v>
      </c>
      <c r="DA6706" s="19">
        <f t="shared" si="158"/>
        <v>-45.253072340000003</v>
      </c>
    </row>
    <row r="6707" spans="27:105" x14ac:dyDescent="0.35">
      <c r="AA6707" s="33"/>
      <c r="AB6707" s="33"/>
      <c r="AC6707" s="33"/>
      <c r="AN6707" s="89"/>
      <c r="BL6707" s="42"/>
      <c r="BV6707" s="42"/>
      <c r="BW6707" s="42"/>
      <c r="CY6707" s="19">
        <v>0</v>
      </c>
      <c r="CZ6707" s="19">
        <v>0</v>
      </c>
      <c r="DA6707" s="19">
        <f t="shared" si="158"/>
        <v>0</v>
      </c>
    </row>
    <row r="6708" spans="27:105" x14ac:dyDescent="0.35">
      <c r="AA6708" s="33"/>
      <c r="AB6708" s="33"/>
      <c r="AC6708" s="33"/>
      <c r="AN6708" s="89"/>
      <c r="BL6708" s="42"/>
      <c r="BV6708" s="42"/>
      <c r="BW6708" s="42"/>
      <c r="CY6708" s="19">
        <v>0</v>
      </c>
      <c r="CZ6708" s="19">
        <v>208.12202128000001</v>
      </c>
      <c r="DA6708" s="19">
        <f t="shared" si="158"/>
        <v>-208.12202128000001</v>
      </c>
    </row>
    <row r="6709" spans="27:105" x14ac:dyDescent="0.35">
      <c r="AA6709" s="33"/>
      <c r="AB6709" s="33"/>
      <c r="AC6709" s="33"/>
      <c r="AN6709" s="89"/>
      <c r="BL6709" s="42"/>
      <c r="BV6709" s="42"/>
      <c r="BW6709" s="42"/>
      <c r="CY6709" s="19">
        <v>0</v>
      </c>
      <c r="CZ6709" s="19">
        <v>1642.8153489399999</v>
      </c>
      <c r="DA6709" s="19">
        <f t="shared" si="158"/>
        <v>-1642.8153489399999</v>
      </c>
    </row>
    <row r="6710" spans="27:105" x14ac:dyDescent="0.35">
      <c r="AA6710" s="33"/>
      <c r="AB6710" s="33"/>
      <c r="AC6710" s="33"/>
      <c r="AN6710" s="89"/>
      <c r="BL6710" s="42"/>
      <c r="BV6710" s="42"/>
      <c r="BW6710" s="42"/>
      <c r="CY6710" s="19">
        <v>0</v>
      </c>
      <c r="CZ6710" s="19">
        <v>1169.0461404299999</v>
      </c>
      <c r="DA6710" s="19">
        <f t="shared" si="158"/>
        <v>-1169.0461404299999</v>
      </c>
    </row>
    <row r="6711" spans="27:105" x14ac:dyDescent="0.35">
      <c r="AA6711" s="33"/>
      <c r="AB6711" s="33"/>
      <c r="AC6711" s="33"/>
      <c r="AN6711" s="89"/>
      <c r="BL6711" s="42"/>
      <c r="BV6711" s="42"/>
      <c r="BW6711" s="42"/>
      <c r="CY6711" s="19">
        <v>0</v>
      </c>
      <c r="CZ6711" s="19">
        <v>1689.3956085100001</v>
      </c>
      <c r="DA6711" s="19">
        <f t="shared" si="158"/>
        <v>-1689.3956085100001</v>
      </c>
    </row>
    <row r="6712" spans="27:105" x14ac:dyDescent="0.35">
      <c r="AA6712" s="33"/>
      <c r="AB6712" s="33"/>
      <c r="AC6712" s="33"/>
      <c r="AN6712" s="89"/>
      <c r="BL6712" s="42"/>
      <c r="BV6712" s="42"/>
      <c r="BW6712" s="42"/>
      <c r="CY6712" s="19">
        <v>0</v>
      </c>
      <c r="CZ6712" s="19">
        <v>0</v>
      </c>
      <c r="DA6712" s="19">
        <f t="shared" si="158"/>
        <v>0</v>
      </c>
    </row>
    <row r="6713" spans="27:105" x14ac:dyDescent="0.35">
      <c r="AA6713" s="33"/>
      <c r="AB6713" s="33"/>
      <c r="AC6713" s="33"/>
      <c r="AN6713" s="89"/>
      <c r="BL6713" s="42"/>
      <c r="BV6713" s="42"/>
      <c r="BW6713" s="42"/>
      <c r="CY6713" s="19">
        <v>0</v>
      </c>
      <c r="CZ6713" s="19">
        <v>3000</v>
      </c>
      <c r="DA6713" s="19">
        <f t="shared" si="158"/>
        <v>-3000</v>
      </c>
    </row>
    <row r="6714" spans="27:105" x14ac:dyDescent="0.35">
      <c r="AA6714" s="33"/>
      <c r="AB6714" s="33"/>
      <c r="AC6714" s="33"/>
      <c r="AN6714" s="89"/>
      <c r="BL6714" s="42"/>
      <c r="BV6714" s="42"/>
      <c r="BW6714" s="42"/>
      <c r="CY6714" s="19">
        <v>0</v>
      </c>
      <c r="CZ6714" s="19">
        <v>0</v>
      </c>
      <c r="DA6714" s="19">
        <f t="shared" si="158"/>
        <v>0</v>
      </c>
    </row>
    <row r="6715" spans="27:105" x14ac:dyDescent="0.35">
      <c r="AA6715" s="33"/>
      <c r="AB6715" s="33"/>
      <c r="AC6715" s="33"/>
      <c r="AN6715" s="89"/>
      <c r="BL6715" s="42"/>
      <c r="BV6715" s="42"/>
      <c r="BW6715" s="42"/>
      <c r="CY6715" s="19">
        <v>0</v>
      </c>
      <c r="CZ6715" s="19">
        <v>0</v>
      </c>
      <c r="DA6715" s="19">
        <f t="shared" si="158"/>
        <v>0</v>
      </c>
    </row>
    <row r="6716" spans="27:105" x14ac:dyDescent="0.35">
      <c r="AA6716" s="33"/>
      <c r="AB6716" s="33"/>
      <c r="AC6716" s="33"/>
      <c r="AN6716" s="89"/>
      <c r="BL6716" s="42"/>
      <c r="BV6716" s="42"/>
      <c r="BW6716" s="42"/>
      <c r="CY6716" s="19">
        <v>0</v>
      </c>
      <c r="CZ6716" s="19">
        <v>0</v>
      </c>
      <c r="DA6716" s="19">
        <f t="shared" si="158"/>
        <v>0</v>
      </c>
    </row>
    <row r="6717" spans="27:105" x14ac:dyDescent="0.35">
      <c r="AA6717" s="33"/>
      <c r="AB6717" s="33"/>
      <c r="AC6717" s="33"/>
      <c r="AN6717" s="89"/>
      <c r="BL6717" s="42"/>
      <c r="BV6717" s="42"/>
      <c r="BW6717" s="42"/>
      <c r="CY6717" s="19">
        <v>0</v>
      </c>
      <c r="CZ6717" s="19">
        <v>0</v>
      </c>
      <c r="DA6717" s="19">
        <f t="shared" si="158"/>
        <v>0</v>
      </c>
    </row>
    <row r="6718" spans="27:105" x14ac:dyDescent="0.35">
      <c r="AA6718" s="33"/>
      <c r="AB6718" s="33"/>
      <c r="AC6718" s="33"/>
      <c r="AN6718" s="89"/>
      <c r="BL6718" s="42"/>
      <c r="BV6718" s="42"/>
      <c r="BW6718" s="42"/>
      <c r="CY6718" s="19">
        <v>0</v>
      </c>
      <c r="CZ6718" s="19">
        <v>0</v>
      </c>
      <c r="DA6718" s="19">
        <f t="shared" si="158"/>
        <v>0</v>
      </c>
    </row>
    <row r="6719" spans="27:105" x14ac:dyDescent="0.35">
      <c r="AA6719" s="33"/>
      <c r="AB6719" s="33"/>
      <c r="AC6719" s="33"/>
      <c r="AN6719" s="89"/>
      <c r="BL6719" s="42"/>
      <c r="BV6719" s="42"/>
      <c r="BW6719" s="42"/>
      <c r="CY6719" s="19">
        <v>1514.3255872300001</v>
      </c>
      <c r="CZ6719" s="19">
        <v>0</v>
      </c>
      <c r="DA6719" s="19">
        <f t="shared" si="158"/>
        <v>1514.3255872300001</v>
      </c>
    </row>
    <row r="6720" spans="27:105" x14ac:dyDescent="0.35">
      <c r="AA6720" s="33"/>
      <c r="AB6720" s="33"/>
      <c r="AC6720" s="33"/>
      <c r="AN6720" s="89"/>
      <c r="BL6720" s="42"/>
      <c r="BV6720" s="42"/>
      <c r="BW6720" s="42"/>
      <c r="CY6720" s="19">
        <v>0</v>
      </c>
      <c r="CZ6720" s="19">
        <v>0</v>
      </c>
      <c r="DA6720" s="19">
        <f t="shared" si="158"/>
        <v>0</v>
      </c>
    </row>
    <row r="6721" spans="27:105" x14ac:dyDescent="0.35">
      <c r="AA6721" s="33"/>
      <c r="AB6721" s="33"/>
      <c r="AC6721" s="33"/>
      <c r="AN6721" s="89"/>
      <c r="BL6721" s="42"/>
      <c r="BV6721" s="42"/>
      <c r="BW6721" s="42"/>
      <c r="CY6721" s="19">
        <v>67.349272339999999</v>
      </c>
      <c r="CZ6721" s="19">
        <v>0</v>
      </c>
      <c r="DA6721" s="19">
        <f t="shared" si="158"/>
        <v>67.349272339999999</v>
      </c>
    </row>
    <row r="6722" spans="27:105" x14ac:dyDescent="0.35">
      <c r="AA6722" s="33"/>
      <c r="AB6722" s="33"/>
      <c r="AC6722" s="33"/>
      <c r="AN6722" s="89"/>
      <c r="BL6722" s="42"/>
      <c r="BV6722" s="42"/>
      <c r="BW6722" s="42"/>
      <c r="CY6722" s="19">
        <v>669.18884255</v>
      </c>
      <c r="CZ6722" s="19">
        <v>0</v>
      </c>
      <c r="DA6722" s="19">
        <f t="shared" si="158"/>
        <v>669.18884255</v>
      </c>
    </row>
    <row r="6723" spans="27:105" x14ac:dyDescent="0.35">
      <c r="AA6723" s="33"/>
      <c r="AB6723" s="33"/>
      <c r="AC6723" s="33"/>
      <c r="AN6723" s="89"/>
      <c r="BL6723" s="42"/>
      <c r="BV6723" s="42"/>
      <c r="BW6723" s="42"/>
      <c r="CY6723" s="19">
        <v>1121.9254425500001</v>
      </c>
      <c r="CZ6723" s="19">
        <v>0</v>
      </c>
      <c r="DA6723" s="19">
        <f t="shared" si="158"/>
        <v>1121.9254425500001</v>
      </c>
    </row>
    <row r="6724" spans="27:105" x14ac:dyDescent="0.35">
      <c r="AA6724" s="33"/>
      <c r="AB6724" s="33"/>
      <c r="AC6724" s="33"/>
      <c r="AN6724" s="89"/>
      <c r="BL6724" s="42"/>
      <c r="BV6724" s="42"/>
      <c r="BW6724" s="42"/>
      <c r="CY6724" s="19">
        <v>2627.2108553200001</v>
      </c>
      <c r="CZ6724" s="19">
        <v>0</v>
      </c>
      <c r="DA6724" s="19">
        <f t="shared" si="158"/>
        <v>2627.2108553200001</v>
      </c>
    </row>
    <row r="6725" spans="27:105" x14ac:dyDescent="0.35">
      <c r="AA6725" s="33"/>
      <c r="AB6725" s="33"/>
      <c r="AC6725" s="33"/>
      <c r="AN6725" s="89"/>
      <c r="BL6725" s="42"/>
      <c r="BV6725" s="42"/>
      <c r="BW6725" s="42"/>
      <c r="CY6725" s="19">
        <v>0</v>
      </c>
      <c r="CZ6725" s="19">
        <v>0</v>
      </c>
      <c r="DA6725" s="19">
        <f t="shared" si="158"/>
        <v>0</v>
      </c>
    </row>
    <row r="6726" spans="27:105" x14ac:dyDescent="0.35">
      <c r="AA6726" s="33"/>
      <c r="AB6726" s="33"/>
      <c r="AC6726" s="33"/>
      <c r="AN6726" s="89"/>
      <c r="BL6726" s="42"/>
      <c r="BV6726" s="42"/>
      <c r="BW6726" s="42"/>
      <c r="CY6726" s="19">
        <v>0</v>
      </c>
      <c r="CZ6726" s="19">
        <v>0</v>
      </c>
      <c r="DA6726" s="19">
        <f t="shared" ref="DA6726:DA6789" si="159">CY6726-CZ6726</f>
        <v>0</v>
      </c>
    </row>
    <row r="6727" spans="27:105" x14ac:dyDescent="0.35">
      <c r="AA6727" s="33"/>
      <c r="AB6727" s="33"/>
      <c r="AC6727" s="33"/>
      <c r="AN6727" s="89"/>
      <c r="BL6727" s="42"/>
      <c r="BV6727" s="42"/>
      <c r="BW6727" s="42"/>
      <c r="CY6727" s="19">
        <v>0</v>
      </c>
      <c r="CZ6727" s="19">
        <v>0</v>
      </c>
      <c r="DA6727" s="19">
        <f t="shared" si="159"/>
        <v>0</v>
      </c>
    </row>
    <row r="6728" spans="27:105" x14ac:dyDescent="0.35">
      <c r="AA6728" s="33"/>
      <c r="AB6728" s="33"/>
      <c r="AC6728" s="33"/>
      <c r="AN6728" s="89"/>
      <c r="BL6728" s="42"/>
      <c r="BV6728" s="42"/>
      <c r="BW6728" s="42"/>
      <c r="CY6728" s="19">
        <v>848.25654468000005</v>
      </c>
      <c r="CZ6728" s="19">
        <v>0</v>
      </c>
      <c r="DA6728" s="19">
        <f t="shared" si="159"/>
        <v>848.25654468000005</v>
      </c>
    </row>
    <row r="6729" spans="27:105" x14ac:dyDescent="0.35">
      <c r="AA6729" s="33"/>
      <c r="AB6729" s="33"/>
      <c r="AC6729" s="33"/>
      <c r="AN6729" s="89"/>
      <c r="BL6729" s="42"/>
      <c r="BV6729" s="42"/>
      <c r="BW6729" s="42"/>
      <c r="CY6729" s="19">
        <v>0</v>
      </c>
      <c r="CZ6729" s="19">
        <v>0</v>
      </c>
      <c r="DA6729" s="19">
        <f t="shared" si="159"/>
        <v>0</v>
      </c>
    </row>
    <row r="6730" spans="27:105" x14ac:dyDescent="0.35">
      <c r="AA6730" s="33"/>
      <c r="AB6730" s="33"/>
      <c r="AC6730" s="33"/>
      <c r="AN6730" s="89"/>
      <c r="BL6730" s="42"/>
      <c r="BV6730" s="42"/>
      <c r="BW6730" s="42"/>
      <c r="CY6730" s="19">
        <v>0</v>
      </c>
      <c r="CZ6730" s="19">
        <v>0</v>
      </c>
      <c r="DA6730" s="19">
        <f t="shared" si="159"/>
        <v>0</v>
      </c>
    </row>
    <row r="6731" spans="27:105" x14ac:dyDescent="0.35">
      <c r="AA6731" s="33"/>
      <c r="AB6731" s="33"/>
      <c r="AC6731" s="33"/>
      <c r="AN6731" s="89"/>
      <c r="BL6731" s="42"/>
      <c r="BV6731" s="42"/>
      <c r="BW6731" s="42"/>
      <c r="CY6731" s="19">
        <v>2751.7434553200001</v>
      </c>
      <c r="CZ6731" s="19">
        <v>0</v>
      </c>
      <c r="DA6731" s="19">
        <f t="shared" si="159"/>
        <v>2751.7434553200001</v>
      </c>
    </row>
    <row r="6732" spans="27:105" x14ac:dyDescent="0.35">
      <c r="AA6732" s="33"/>
      <c r="AB6732" s="33"/>
      <c r="AC6732" s="33"/>
      <c r="AN6732" s="89"/>
      <c r="BL6732" s="42"/>
      <c r="BV6732" s="42"/>
      <c r="BW6732" s="42"/>
      <c r="CY6732" s="19">
        <v>0</v>
      </c>
      <c r="CZ6732" s="19">
        <v>0</v>
      </c>
      <c r="DA6732" s="19">
        <f t="shared" si="159"/>
        <v>0</v>
      </c>
    </row>
    <row r="6733" spans="27:105" x14ac:dyDescent="0.35">
      <c r="AA6733" s="33"/>
      <c r="AB6733" s="33"/>
      <c r="AC6733" s="33"/>
      <c r="AN6733" s="89"/>
      <c r="BL6733" s="42"/>
      <c r="BV6733" s="42"/>
      <c r="BW6733" s="42"/>
      <c r="CY6733" s="19">
        <v>0</v>
      </c>
      <c r="CZ6733" s="19">
        <v>0</v>
      </c>
      <c r="DA6733" s="19">
        <f t="shared" si="159"/>
        <v>0</v>
      </c>
    </row>
    <row r="6734" spans="27:105" x14ac:dyDescent="0.35">
      <c r="AA6734" s="33"/>
      <c r="AB6734" s="33"/>
      <c r="AC6734" s="33"/>
      <c r="AN6734" s="89"/>
      <c r="BL6734" s="42"/>
      <c r="BV6734" s="42"/>
      <c r="BW6734" s="42"/>
      <c r="CY6734" s="19">
        <v>0</v>
      </c>
      <c r="CZ6734" s="19">
        <v>1518.29418298</v>
      </c>
      <c r="DA6734" s="19">
        <f t="shared" si="159"/>
        <v>-1518.29418298</v>
      </c>
    </row>
    <row r="6735" spans="27:105" x14ac:dyDescent="0.35">
      <c r="AA6735" s="33"/>
      <c r="AB6735" s="33"/>
      <c r="AC6735" s="33"/>
      <c r="AN6735" s="89"/>
      <c r="BL6735" s="42"/>
      <c r="BV6735" s="42"/>
      <c r="BW6735" s="42"/>
      <c r="CY6735" s="19">
        <v>0</v>
      </c>
      <c r="CZ6735" s="19">
        <v>2556.2523978700001</v>
      </c>
      <c r="DA6735" s="19">
        <f t="shared" si="159"/>
        <v>-2556.2523978700001</v>
      </c>
    </row>
    <row r="6736" spans="27:105" x14ac:dyDescent="0.35">
      <c r="AA6736" s="33"/>
      <c r="AB6736" s="33"/>
      <c r="AC6736" s="33"/>
      <c r="AN6736" s="89"/>
      <c r="BL6736" s="42"/>
      <c r="BV6736" s="42"/>
      <c r="BW6736" s="42"/>
      <c r="CY6736" s="19">
        <v>0</v>
      </c>
      <c r="CZ6736" s="19">
        <v>0</v>
      </c>
      <c r="DA6736" s="19">
        <f t="shared" si="159"/>
        <v>0</v>
      </c>
    </row>
    <row r="6737" spans="27:105" x14ac:dyDescent="0.35">
      <c r="AA6737" s="33"/>
      <c r="AB6737" s="33"/>
      <c r="AC6737" s="33"/>
      <c r="AN6737" s="89"/>
      <c r="BL6737" s="42"/>
      <c r="BV6737" s="42"/>
      <c r="BW6737" s="42"/>
      <c r="CY6737" s="19">
        <v>0</v>
      </c>
      <c r="CZ6737" s="19">
        <v>3000</v>
      </c>
      <c r="DA6737" s="19">
        <f t="shared" si="159"/>
        <v>-3000</v>
      </c>
    </row>
    <row r="6738" spans="27:105" x14ac:dyDescent="0.35">
      <c r="AA6738" s="33"/>
      <c r="AB6738" s="33"/>
      <c r="AC6738" s="33"/>
      <c r="AN6738" s="89"/>
      <c r="BL6738" s="42"/>
      <c r="BV6738" s="42"/>
      <c r="BW6738" s="42"/>
      <c r="CY6738" s="19">
        <v>0</v>
      </c>
      <c r="CZ6738" s="19">
        <v>470.35220019000002</v>
      </c>
      <c r="DA6738" s="19">
        <f t="shared" si="159"/>
        <v>-470.35220019000002</v>
      </c>
    </row>
    <row r="6739" spans="27:105" x14ac:dyDescent="0.35">
      <c r="AA6739" s="33"/>
      <c r="AB6739" s="33"/>
      <c r="AC6739" s="33"/>
      <c r="AN6739" s="89"/>
      <c r="BL6739" s="42"/>
      <c r="BV6739" s="42"/>
      <c r="BW6739" s="42"/>
      <c r="CY6739" s="19">
        <v>0</v>
      </c>
      <c r="CZ6739" s="19">
        <v>2889.88382766</v>
      </c>
      <c r="DA6739" s="19">
        <f t="shared" si="159"/>
        <v>-2889.88382766</v>
      </c>
    </row>
    <row r="6740" spans="27:105" x14ac:dyDescent="0.35">
      <c r="AA6740" s="33"/>
      <c r="AB6740" s="33"/>
      <c r="AC6740" s="33"/>
      <c r="AN6740" s="89"/>
      <c r="BL6740" s="42"/>
      <c r="BV6740" s="42"/>
      <c r="BW6740" s="42"/>
      <c r="CY6740" s="19">
        <v>0</v>
      </c>
      <c r="CZ6740" s="19">
        <v>0</v>
      </c>
      <c r="DA6740" s="19">
        <f t="shared" si="159"/>
        <v>0</v>
      </c>
    </row>
    <row r="6741" spans="27:105" x14ac:dyDescent="0.35">
      <c r="AA6741" s="33"/>
      <c r="AB6741" s="33"/>
      <c r="AC6741" s="33"/>
      <c r="AN6741" s="89"/>
      <c r="BL6741" s="42"/>
      <c r="BV6741" s="42"/>
      <c r="BW6741" s="42"/>
      <c r="CY6741" s="19">
        <v>0</v>
      </c>
      <c r="CZ6741" s="19">
        <v>0</v>
      </c>
      <c r="DA6741" s="19">
        <f t="shared" si="159"/>
        <v>0</v>
      </c>
    </row>
    <row r="6742" spans="27:105" x14ac:dyDescent="0.35">
      <c r="AA6742" s="33"/>
      <c r="AB6742" s="33"/>
      <c r="AC6742" s="33"/>
      <c r="AN6742" s="89"/>
      <c r="BL6742" s="42"/>
      <c r="BV6742" s="42"/>
      <c r="BW6742" s="42"/>
      <c r="CY6742" s="19">
        <v>0</v>
      </c>
      <c r="CZ6742" s="19">
        <v>0</v>
      </c>
      <c r="DA6742" s="19">
        <f t="shared" si="159"/>
        <v>0</v>
      </c>
    </row>
    <row r="6743" spans="27:105" x14ac:dyDescent="0.35">
      <c r="AA6743" s="33"/>
      <c r="AB6743" s="33"/>
      <c r="AC6743" s="33"/>
      <c r="AN6743" s="89"/>
      <c r="BL6743" s="42"/>
      <c r="BV6743" s="42"/>
      <c r="BW6743" s="42"/>
      <c r="CY6743" s="19">
        <v>0</v>
      </c>
      <c r="CZ6743" s="19">
        <v>0</v>
      </c>
      <c r="DA6743" s="19">
        <f t="shared" si="159"/>
        <v>0</v>
      </c>
    </row>
    <row r="6744" spans="27:105" x14ac:dyDescent="0.35">
      <c r="AA6744" s="33"/>
      <c r="AB6744" s="33"/>
      <c r="AC6744" s="33"/>
      <c r="AN6744" s="89"/>
      <c r="BL6744" s="42"/>
      <c r="BV6744" s="42"/>
      <c r="BW6744" s="42"/>
      <c r="CY6744" s="19">
        <v>0</v>
      </c>
      <c r="CZ6744" s="19">
        <v>0</v>
      </c>
      <c r="DA6744" s="19">
        <f t="shared" si="159"/>
        <v>0</v>
      </c>
    </row>
    <row r="6745" spans="27:105" x14ac:dyDescent="0.35">
      <c r="AA6745" s="33"/>
      <c r="AB6745" s="33"/>
      <c r="AC6745" s="33"/>
      <c r="AN6745" s="89"/>
      <c r="BL6745" s="42"/>
      <c r="BV6745" s="42"/>
      <c r="BW6745" s="42"/>
      <c r="CY6745" s="19">
        <v>729.34887233999996</v>
      </c>
      <c r="CZ6745" s="19">
        <v>0</v>
      </c>
      <c r="DA6745" s="19">
        <f t="shared" si="159"/>
        <v>729.34887233999996</v>
      </c>
    </row>
    <row r="6746" spans="27:105" x14ac:dyDescent="0.35">
      <c r="AA6746" s="33"/>
      <c r="AB6746" s="33"/>
      <c r="AC6746" s="33"/>
      <c r="AN6746" s="89"/>
      <c r="BL6746" s="42"/>
      <c r="BV6746" s="42"/>
      <c r="BW6746" s="42"/>
      <c r="CY6746" s="19">
        <v>581.77203454000005</v>
      </c>
      <c r="CZ6746" s="19">
        <v>0</v>
      </c>
      <c r="DA6746" s="19">
        <f t="shared" si="159"/>
        <v>581.77203454000005</v>
      </c>
    </row>
    <row r="6747" spans="27:105" x14ac:dyDescent="0.35">
      <c r="AA6747" s="33"/>
      <c r="AB6747" s="33"/>
      <c r="AC6747" s="33"/>
      <c r="AN6747" s="89"/>
      <c r="BL6747" s="42"/>
      <c r="BV6747" s="42"/>
      <c r="BW6747" s="42"/>
      <c r="CY6747" s="19">
        <v>1337.5642280100001</v>
      </c>
      <c r="CZ6747" s="19">
        <v>0</v>
      </c>
      <c r="DA6747" s="19">
        <f t="shared" si="159"/>
        <v>1337.5642280100001</v>
      </c>
    </row>
    <row r="6748" spans="27:105" x14ac:dyDescent="0.35">
      <c r="AA6748" s="33"/>
      <c r="AB6748" s="33"/>
      <c r="AC6748" s="33"/>
      <c r="AN6748" s="89"/>
      <c r="BL6748" s="42"/>
      <c r="BV6748" s="42"/>
      <c r="BW6748" s="42"/>
      <c r="CY6748" s="19">
        <v>0</v>
      </c>
      <c r="CZ6748" s="19">
        <v>0</v>
      </c>
      <c r="DA6748" s="19">
        <f t="shared" si="159"/>
        <v>0</v>
      </c>
    </row>
    <row r="6749" spans="27:105" x14ac:dyDescent="0.35">
      <c r="AA6749" s="33"/>
      <c r="AB6749" s="33"/>
      <c r="AC6749" s="33"/>
      <c r="AN6749" s="89"/>
      <c r="BL6749" s="42"/>
      <c r="BV6749" s="42"/>
      <c r="BW6749" s="42"/>
      <c r="CY6749" s="19">
        <v>1468.90972766</v>
      </c>
      <c r="CZ6749" s="19">
        <v>0</v>
      </c>
      <c r="DA6749" s="19">
        <f t="shared" si="159"/>
        <v>1468.90972766</v>
      </c>
    </row>
    <row r="6750" spans="27:105" x14ac:dyDescent="0.35">
      <c r="AA6750" s="33"/>
      <c r="AB6750" s="33"/>
      <c r="AC6750" s="33"/>
      <c r="AN6750" s="89"/>
      <c r="BL6750" s="42"/>
      <c r="BV6750" s="42"/>
      <c r="BW6750" s="42"/>
      <c r="CY6750" s="19">
        <v>1222.32341277</v>
      </c>
      <c r="CZ6750" s="19">
        <v>0</v>
      </c>
      <c r="DA6750" s="19">
        <f t="shared" si="159"/>
        <v>1222.32341277</v>
      </c>
    </row>
    <row r="6751" spans="27:105" x14ac:dyDescent="0.35">
      <c r="AA6751" s="33"/>
      <c r="AB6751" s="33"/>
      <c r="AC6751" s="33"/>
      <c r="AN6751" s="89"/>
      <c r="BL6751" s="42"/>
      <c r="BV6751" s="42"/>
      <c r="BW6751" s="42"/>
      <c r="CY6751" s="19">
        <v>0</v>
      </c>
      <c r="CZ6751" s="19">
        <v>0</v>
      </c>
      <c r="DA6751" s="19">
        <f t="shared" si="159"/>
        <v>0</v>
      </c>
    </row>
    <row r="6752" spans="27:105" x14ac:dyDescent="0.35">
      <c r="AA6752" s="33"/>
      <c r="AB6752" s="33"/>
      <c r="AC6752" s="33"/>
      <c r="AN6752" s="89"/>
      <c r="BL6752" s="42"/>
      <c r="BV6752" s="42"/>
      <c r="BW6752" s="42"/>
      <c r="CY6752" s="19">
        <v>0</v>
      </c>
      <c r="CZ6752" s="19">
        <v>0</v>
      </c>
      <c r="DA6752" s="19">
        <f t="shared" si="159"/>
        <v>0</v>
      </c>
    </row>
    <row r="6753" spans="27:105" x14ac:dyDescent="0.35">
      <c r="AA6753" s="33"/>
      <c r="AB6753" s="33"/>
      <c r="AC6753" s="33"/>
      <c r="AN6753" s="89"/>
      <c r="BL6753" s="42"/>
      <c r="BV6753" s="42"/>
      <c r="BW6753" s="42"/>
      <c r="CY6753" s="19">
        <v>925.52202979000003</v>
      </c>
      <c r="CZ6753" s="19">
        <v>0</v>
      </c>
      <c r="DA6753" s="19">
        <f t="shared" si="159"/>
        <v>925.52202979000003</v>
      </c>
    </row>
    <row r="6754" spans="27:105" x14ac:dyDescent="0.35">
      <c r="AA6754" s="33"/>
      <c r="AB6754" s="33"/>
      <c r="AC6754" s="33"/>
      <c r="AN6754" s="89"/>
      <c r="BL6754" s="42"/>
      <c r="BV6754" s="42"/>
      <c r="BW6754" s="42"/>
      <c r="CY6754" s="19">
        <v>1067.1955068100001</v>
      </c>
      <c r="CZ6754" s="19">
        <v>0</v>
      </c>
      <c r="DA6754" s="19">
        <f t="shared" si="159"/>
        <v>1067.1955068100001</v>
      </c>
    </row>
    <row r="6755" spans="27:105" x14ac:dyDescent="0.35">
      <c r="AA6755" s="33"/>
      <c r="AB6755" s="33"/>
      <c r="AC6755" s="33"/>
      <c r="AN6755" s="89"/>
      <c r="BL6755" s="42"/>
      <c r="BV6755" s="42"/>
      <c r="BW6755" s="42"/>
      <c r="CY6755" s="19">
        <v>0</v>
      </c>
      <c r="CZ6755" s="19">
        <v>0</v>
      </c>
      <c r="DA6755" s="19">
        <f t="shared" si="159"/>
        <v>0</v>
      </c>
    </row>
    <row r="6756" spans="27:105" x14ac:dyDescent="0.35">
      <c r="AA6756" s="33"/>
      <c r="AB6756" s="33"/>
      <c r="AC6756" s="33"/>
      <c r="AN6756" s="89"/>
      <c r="BL6756" s="42"/>
      <c r="BV6756" s="42"/>
      <c r="BW6756" s="42"/>
      <c r="CY6756" s="19">
        <v>1474.1807370199999</v>
      </c>
      <c r="CZ6756" s="19">
        <v>0</v>
      </c>
      <c r="DA6756" s="19">
        <f t="shared" si="159"/>
        <v>1474.1807370199999</v>
      </c>
    </row>
    <row r="6757" spans="27:105" x14ac:dyDescent="0.35">
      <c r="AA6757" s="33"/>
      <c r="AB6757" s="33"/>
      <c r="AC6757" s="33"/>
      <c r="AN6757" s="89"/>
      <c r="BL6757" s="42"/>
      <c r="BV6757" s="42"/>
      <c r="BW6757" s="42"/>
      <c r="CY6757" s="19">
        <v>793.18345106000004</v>
      </c>
      <c r="CZ6757" s="19">
        <v>0</v>
      </c>
      <c r="DA6757" s="19">
        <f t="shared" si="159"/>
        <v>793.18345106000004</v>
      </c>
    </row>
    <row r="6758" spans="27:105" x14ac:dyDescent="0.35">
      <c r="AA6758" s="33"/>
      <c r="AB6758" s="33"/>
      <c r="AC6758" s="33"/>
      <c r="AN6758" s="89"/>
      <c r="BL6758" s="42"/>
      <c r="BV6758" s="42"/>
      <c r="BW6758" s="42"/>
      <c r="CY6758" s="19">
        <v>0</v>
      </c>
      <c r="CZ6758" s="19">
        <v>0</v>
      </c>
      <c r="DA6758" s="19">
        <f t="shared" si="159"/>
        <v>0</v>
      </c>
    </row>
    <row r="6759" spans="27:105" x14ac:dyDescent="0.35">
      <c r="AA6759" s="33"/>
      <c r="AB6759" s="33"/>
      <c r="AC6759" s="33"/>
      <c r="AN6759" s="89"/>
      <c r="BL6759" s="42"/>
      <c r="BV6759" s="42"/>
      <c r="BW6759" s="42"/>
      <c r="CY6759" s="19">
        <v>0</v>
      </c>
      <c r="CZ6759" s="19">
        <v>813.46019787</v>
      </c>
      <c r="DA6759" s="19">
        <f t="shared" si="159"/>
        <v>-813.46019787</v>
      </c>
    </row>
    <row r="6760" spans="27:105" x14ac:dyDescent="0.35">
      <c r="AA6760" s="33"/>
      <c r="AB6760" s="33"/>
      <c r="AC6760" s="33"/>
      <c r="AN6760" s="89"/>
      <c r="BL6760" s="42"/>
      <c r="BV6760" s="42"/>
      <c r="BW6760" s="42"/>
      <c r="CY6760" s="19">
        <v>0</v>
      </c>
      <c r="CZ6760" s="19">
        <v>3000</v>
      </c>
      <c r="DA6760" s="19">
        <f t="shared" si="159"/>
        <v>-3000</v>
      </c>
    </row>
    <row r="6761" spans="27:105" x14ac:dyDescent="0.35">
      <c r="AA6761" s="33"/>
      <c r="AB6761" s="33"/>
      <c r="AC6761" s="33"/>
      <c r="AN6761" s="89"/>
      <c r="BL6761" s="42"/>
      <c r="BV6761" s="42"/>
      <c r="BW6761" s="42"/>
      <c r="CY6761" s="19">
        <v>0</v>
      </c>
      <c r="CZ6761" s="19">
        <v>550.54985337999994</v>
      </c>
      <c r="DA6761" s="19">
        <f t="shared" si="159"/>
        <v>-550.54985337999994</v>
      </c>
    </row>
    <row r="6762" spans="27:105" x14ac:dyDescent="0.35">
      <c r="AA6762" s="33"/>
      <c r="AB6762" s="33"/>
      <c r="AC6762" s="33"/>
      <c r="AN6762" s="89"/>
      <c r="BL6762" s="42"/>
      <c r="BV6762" s="42"/>
      <c r="BW6762" s="42"/>
      <c r="CY6762" s="19">
        <v>0</v>
      </c>
      <c r="CZ6762" s="19">
        <v>3000</v>
      </c>
      <c r="DA6762" s="19">
        <f t="shared" si="159"/>
        <v>-3000</v>
      </c>
    </row>
    <row r="6763" spans="27:105" x14ac:dyDescent="0.35">
      <c r="AA6763" s="33"/>
      <c r="AB6763" s="33"/>
      <c r="AC6763" s="33"/>
      <c r="AN6763" s="89"/>
      <c r="BL6763" s="42"/>
      <c r="BV6763" s="42"/>
      <c r="BW6763" s="42"/>
      <c r="CY6763" s="19">
        <v>0</v>
      </c>
      <c r="CZ6763" s="19">
        <v>3000</v>
      </c>
      <c r="DA6763" s="19">
        <f t="shared" si="159"/>
        <v>-3000</v>
      </c>
    </row>
    <row r="6764" spans="27:105" x14ac:dyDescent="0.35">
      <c r="AA6764" s="33"/>
      <c r="AB6764" s="33"/>
      <c r="AC6764" s="33"/>
      <c r="AN6764" s="89"/>
      <c r="BL6764" s="42"/>
      <c r="BV6764" s="42"/>
      <c r="BW6764" s="42"/>
      <c r="CY6764" s="19">
        <v>0</v>
      </c>
      <c r="CZ6764" s="19">
        <v>70.772557449999994</v>
      </c>
      <c r="DA6764" s="19">
        <f t="shared" si="159"/>
        <v>-70.772557449999994</v>
      </c>
    </row>
    <row r="6765" spans="27:105" x14ac:dyDescent="0.35">
      <c r="AA6765" s="33"/>
      <c r="AB6765" s="33"/>
      <c r="AC6765" s="33"/>
      <c r="AN6765" s="89"/>
      <c r="BL6765" s="42"/>
      <c r="BV6765" s="42"/>
      <c r="BW6765" s="42"/>
      <c r="CY6765" s="19">
        <v>0</v>
      </c>
      <c r="CZ6765" s="19">
        <v>0</v>
      </c>
      <c r="DA6765" s="19">
        <f t="shared" si="159"/>
        <v>0</v>
      </c>
    </row>
    <row r="6766" spans="27:105" x14ac:dyDescent="0.35">
      <c r="AA6766" s="33"/>
      <c r="AB6766" s="33"/>
      <c r="AC6766" s="33"/>
      <c r="AN6766" s="89"/>
      <c r="BL6766" s="42"/>
      <c r="BV6766" s="42"/>
      <c r="BW6766" s="42"/>
      <c r="CY6766" s="19">
        <v>869.35401489000003</v>
      </c>
      <c r="CZ6766" s="19">
        <v>0</v>
      </c>
      <c r="DA6766" s="19">
        <f t="shared" si="159"/>
        <v>869.35401489000003</v>
      </c>
    </row>
    <row r="6767" spans="27:105" x14ac:dyDescent="0.35">
      <c r="AA6767" s="33"/>
      <c r="AB6767" s="33"/>
      <c r="AC6767" s="33"/>
      <c r="AN6767" s="89"/>
      <c r="BL6767" s="42"/>
      <c r="BV6767" s="42"/>
      <c r="BW6767" s="42"/>
      <c r="CY6767" s="19">
        <v>0</v>
      </c>
      <c r="CZ6767" s="19">
        <v>0</v>
      </c>
      <c r="DA6767" s="19">
        <f t="shared" si="159"/>
        <v>0</v>
      </c>
    </row>
    <row r="6768" spans="27:105" x14ac:dyDescent="0.35">
      <c r="AA6768" s="33"/>
      <c r="AB6768" s="33"/>
      <c r="AC6768" s="33"/>
      <c r="AN6768" s="89"/>
      <c r="BL6768" s="42"/>
      <c r="BV6768" s="42"/>
      <c r="BW6768" s="42"/>
      <c r="CY6768" s="19">
        <v>497.94066383000001</v>
      </c>
      <c r="CZ6768" s="19">
        <v>0</v>
      </c>
      <c r="DA6768" s="19">
        <f t="shared" si="159"/>
        <v>497.94066383000001</v>
      </c>
    </row>
    <row r="6769" spans="27:105" x14ac:dyDescent="0.35">
      <c r="AA6769" s="33"/>
      <c r="AB6769" s="33"/>
      <c r="AC6769" s="33"/>
      <c r="AN6769" s="89"/>
      <c r="BL6769" s="42"/>
      <c r="BV6769" s="42"/>
      <c r="BW6769" s="42"/>
      <c r="CY6769" s="19">
        <v>3000</v>
      </c>
      <c r="CZ6769" s="19">
        <v>0</v>
      </c>
      <c r="DA6769" s="19">
        <f t="shared" si="159"/>
        <v>3000</v>
      </c>
    </row>
    <row r="6770" spans="27:105" x14ac:dyDescent="0.35">
      <c r="AA6770" s="33"/>
      <c r="AB6770" s="33"/>
      <c r="AC6770" s="33"/>
      <c r="AN6770" s="89"/>
      <c r="BL6770" s="42"/>
      <c r="BV6770" s="42"/>
      <c r="BW6770" s="42"/>
      <c r="CY6770" s="19">
        <v>0</v>
      </c>
      <c r="CZ6770" s="19">
        <v>0</v>
      </c>
      <c r="DA6770" s="19">
        <f t="shared" si="159"/>
        <v>0</v>
      </c>
    </row>
    <row r="6771" spans="27:105" x14ac:dyDescent="0.35">
      <c r="AA6771" s="33"/>
      <c r="AB6771" s="33"/>
      <c r="AC6771" s="33"/>
      <c r="AN6771" s="89"/>
      <c r="BL6771" s="42"/>
      <c r="BV6771" s="42"/>
      <c r="BW6771" s="42"/>
      <c r="CY6771" s="19">
        <v>0</v>
      </c>
      <c r="CZ6771" s="19">
        <v>0</v>
      </c>
      <c r="DA6771" s="19">
        <f t="shared" si="159"/>
        <v>0</v>
      </c>
    </row>
    <row r="6772" spans="27:105" x14ac:dyDescent="0.35">
      <c r="AA6772" s="33"/>
      <c r="AB6772" s="33"/>
      <c r="AC6772" s="33"/>
      <c r="AN6772" s="89"/>
      <c r="BL6772" s="42"/>
      <c r="BV6772" s="42"/>
      <c r="BW6772" s="42"/>
      <c r="CY6772" s="19">
        <v>2675.09172128</v>
      </c>
      <c r="CZ6772" s="19">
        <v>0</v>
      </c>
      <c r="DA6772" s="19">
        <f t="shared" si="159"/>
        <v>2675.09172128</v>
      </c>
    </row>
    <row r="6773" spans="27:105" x14ac:dyDescent="0.35">
      <c r="AA6773" s="33"/>
      <c r="AB6773" s="33"/>
      <c r="AC6773" s="33"/>
      <c r="AN6773" s="89"/>
      <c r="BL6773" s="42"/>
      <c r="BV6773" s="42"/>
      <c r="BW6773" s="42"/>
      <c r="CY6773" s="19">
        <v>0</v>
      </c>
      <c r="CZ6773" s="19">
        <v>0</v>
      </c>
      <c r="DA6773" s="19">
        <f t="shared" si="159"/>
        <v>0</v>
      </c>
    </row>
    <row r="6774" spans="27:105" x14ac:dyDescent="0.35">
      <c r="AA6774" s="33"/>
      <c r="AB6774" s="33"/>
      <c r="AC6774" s="33"/>
      <c r="AN6774" s="89"/>
      <c r="BL6774" s="42"/>
      <c r="BV6774" s="42"/>
      <c r="BW6774" s="42"/>
      <c r="CY6774" s="19">
        <v>2557.6136000000001</v>
      </c>
      <c r="CZ6774" s="19">
        <v>0</v>
      </c>
      <c r="DA6774" s="19">
        <f t="shared" si="159"/>
        <v>2557.6136000000001</v>
      </c>
    </row>
    <row r="6775" spans="27:105" x14ac:dyDescent="0.35">
      <c r="AA6775" s="33"/>
      <c r="AB6775" s="33"/>
      <c r="AC6775" s="33"/>
      <c r="AN6775" s="89"/>
      <c r="BL6775" s="42"/>
      <c r="BV6775" s="42"/>
      <c r="BW6775" s="42"/>
      <c r="CY6775" s="19">
        <v>0</v>
      </c>
      <c r="CZ6775" s="19">
        <v>0</v>
      </c>
      <c r="DA6775" s="19">
        <f t="shared" si="159"/>
        <v>0</v>
      </c>
    </row>
    <row r="6776" spans="27:105" x14ac:dyDescent="0.35">
      <c r="AA6776" s="33"/>
      <c r="AB6776" s="33"/>
      <c r="AC6776" s="33"/>
      <c r="AN6776" s="89"/>
      <c r="BL6776" s="42"/>
      <c r="BV6776" s="42"/>
      <c r="BW6776" s="42"/>
      <c r="CY6776" s="19">
        <v>0</v>
      </c>
      <c r="CZ6776" s="19">
        <v>0</v>
      </c>
      <c r="DA6776" s="19">
        <f t="shared" si="159"/>
        <v>0</v>
      </c>
    </row>
    <row r="6777" spans="27:105" x14ac:dyDescent="0.35">
      <c r="AA6777" s="33"/>
      <c r="AB6777" s="33"/>
      <c r="AC6777" s="33"/>
      <c r="AN6777" s="89"/>
      <c r="BL6777" s="42"/>
      <c r="BV6777" s="42"/>
      <c r="BW6777" s="42"/>
      <c r="CY6777" s="19">
        <v>0</v>
      </c>
      <c r="CZ6777" s="19">
        <v>0</v>
      </c>
      <c r="DA6777" s="19">
        <f t="shared" si="159"/>
        <v>0</v>
      </c>
    </row>
    <row r="6778" spans="27:105" x14ac:dyDescent="0.35">
      <c r="AA6778" s="33"/>
      <c r="AB6778" s="33"/>
      <c r="AC6778" s="33"/>
      <c r="AN6778" s="89"/>
      <c r="BL6778" s="42"/>
      <c r="BV6778" s="42"/>
      <c r="BW6778" s="42"/>
      <c r="CY6778" s="19">
        <v>0</v>
      </c>
      <c r="CZ6778" s="19">
        <v>0</v>
      </c>
      <c r="DA6778" s="19">
        <f t="shared" si="159"/>
        <v>0</v>
      </c>
    </row>
    <row r="6779" spans="27:105" x14ac:dyDescent="0.35">
      <c r="AA6779" s="33"/>
      <c r="AB6779" s="33"/>
      <c r="AC6779" s="33"/>
      <c r="AN6779" s="89"/>
      <c r="BL6779" s="42"/>
      <c r="BV6779" s="42"/>
      <c r="BW6779" s="42"/>
      <c r="CY6779" s="19">
        <v>0</v>
      </c>
      <c r="CZ6779" s="19">
        <v>610.61314468</v>
      </c>
      <c r="DA6779" s="19">
        <f t="shared" si="159"/>
        <v>-610.61314468</v>
      </c>
    </row>
    <row r="6780" spans="27:105" x14ac:dyDescent="0.35">
      <c r="AA6780" s="33"/>
      <c r="AB6780" s="33"/>
      <c r="AC6780" s="33"/>
      <c r="AN6780" s="89"/>
      <c r="BL6780" s="42"/>
      <c r="BV6780" s="42"/>
      <c r="BW6780" s="42"/>
      <c r="CY6780" s="19">
        <v>0</v>
      </c>
      <c r="CZ6780" s="19">
        <v>416.00708954999999</v>
      </c>
      <c r="DA6780" s="19">
        <f t="shared" si="159"/>
        <v>-416.00708954999999</v>
      </c>
    </row>
    <row r="6781" spans="27:105" x14ac:dyDescent="0.35">
      <c r="AA6781" s="33"/>
      <c r="AB6781" s="33"/>
      <c r="AC6781" s="33"/>
      <c r="AN6781" s="89"/>
      <c r="BL6781" s="42"/>
      <c r="BV6781" s="42"/>
      <c r="BW6781" s="42"/>
      <c r="CY6781" s="19">
        <v>0</v>
      </c>
      <c r="CZ6781" s="19">
        <v>0</v>
      </c>
      <c r="DA6781" s="19">
        <f t="shared" si="159"/>
        <v>0</v>
      </c>
    </row>
    <row r="6782" spans="27:105" x14ac:dyDescent="0.35">
      <c r="AA6782" s="33"/>
      <c r="AB6782" s="33"/>
      <c r="AC6782" s="33"/>
      <c r="AN6782" s="89"/>
      <c r="BL6782" s="42"/>
      <c r="BV6782" s="42"/>
      <c r="BW6782" s="42"/>
      <c r="CY6782" s="19">
        <v>0</v>
      </c>
      <c r="CZ6782" s="19">
        <v>0</v>
      </c>
      <c r="DA6782" s="19">
        <f t="shared" si="159"/>
        <v>0</v>
      </c>
    </row>
    <row r="6783" spans="27:105" x14ac:dyDescent="0.35">
      <c r="AA6783" s="33"/>
      <c r="AB6783" s="33"/>
      <c r="AC6783" s="33"/>
      <c r="AN6783" s="89"/>
      <c r="BL6783" s="42"/>
      <c r="BV6783" s="42"/>
      <c r="BW6783" s="42"/>
      <c r="CY6783" s="19">
        <v>0</v>
      </c>
      <c r="CZ6783" s="19">
        <v>0</v>
      </c>
      <c r="DA6783" s="19">
        <f t="shared" si="159"/>
        <v>0</v>
      </c>
    </row>
    <row r="6784" spans="27:105" x14ac:dyDescent="0.35">
      <c r="AA6784" s="33"/>
      <c r="AB6784" s="33"/>
      <c r="AC6784" s="33"/>
      <c r="AN6784" s="89"/>
      <c r="BL6784" s="42"/>
      <c r="BV6784" s="42"/>
      <c r="BW6784" s="42"/>
      <c r="CY6784" s="19">
        <v>0</v>
      </c>
      <c r="CZ6784" s="19">
        <v>1240.7954851100001</v>
      </c>
      <c r="DA6784" s="19">
        <f t="shared" si="159"/>
        <v>-1240.7954851100001</v>
      </c>
    </row>
    <row r="6785" spans="27:105" x14ac:dyDescent="0.35">
      <c r="AA6785" s="33"/>
      <c r="AB6785" s="33"/>
      <c r="AC6785" s="33"/>
      <c r="AN6785" s="89"/>
      <c r="BL6785" s="42"/>
      <c r="BV6785" s="42"/>
      <c r="BW6785" s="42"/>
      <c r="CY6785" s="19">
        <v>0</v>
      </c>
      <c r="CZ6785" s="19">
        <v>1889.9968978700001</v>
      </c>
      <c r="DA6785" s="19">
        <f t="shared" si="159"/>
        <v>-1889.9968978700001</v>
      </c>
    </row>
    <row r="6786" spans="27:105" x14ac:dyDescent="0.35">
      <c r="AA6786" s="33"/>
      <c r="AB6786" s="33"/>
      <c r="AC6786" s="33"/>
      <c r="AN6786" s="89"/>
      <c r="BL6786" s="42"/>
      <c r="BV6786" s="42"/>
      <c r="BW6786" s="42"/>
      <c r="CY6786" s="19">
        <v>0</v>
      </c>
      <c r="CZ6786" s="19">
        <v>2536.9896063800002</v>
      </c>
      <c r="DA6786" s="19">
        <f t="shared" si="159"/>
        <v>-2536.9896063800002</v>
      </c>
    </row>
    <row r="6787" spans="27:105" x14ac:dyDescent="0.35">
      <c r="AA6787" s="33"/>
      <c r="AB6787" s="33"/>
      <c r="AC6787" s="33"/>
      <c r="AN6787" s="89"/>
      <c r="BL6787" s="42"/>
      <c r="BV6787" s="42"/>
      <c r="BW6787" s="42"/>
      <c r="CY6787" s="19">
        <v>0</v>
      </c>
      <c r="CZ6787" s="19">
        <v>2525.8044276599999</v>
      </c>
      <c r="DA6787" s="19">
        <f t="shared" si="159"/>
        <v>-2525.8044276599999</v>
      </c>
    </row>
    <row r="6788" spans="27:105" x14ac:dyDescent="0.35">
      <c r="AA6788" s="33"/>
      <c r="AB6788" s="33"/>
      <c r="AC6788" s="33"/>
      <c r="AN6788" s="89"/>
      <c r="BL6788" s="42"/>
      <c r="BV6788" s="42"/>
      <c r="BW6788" s="42"/>
      <c r="CY6788" s="19">
        <v>0</v>
      </c>
      <c r="CZ6788" s="19">
        <v>1214.57595745</v>
      </c>
      <c r="DA6788" s="19">
        <f t="shared" si="159"/>
        <v>-1214.57595745</v>
      </c>
    </row>
    <row r="6789" spans="27:105" x14ac:dyDescent="0.35">
      <c r="AA6789" s="33"/>
      <c r="AB6789" s="33"/>
      <c r="AC6789" s="33"/>
      <c r="AN6789" s="89"/>
      <c r="BL6789" s="42"/>
      <c r="BV6789" s="42"/>
      <c r="BW6789" s="42"/>
      <c r="CY6789" s="19">
        <v>0</v>
      </c>
      <c r="CZ6789" s="19">
        <v>0</v>
      </c>
      <c r="DA6789" s="19">
        <f t="shared" si="159"/>
        <v>0</v>
      </c>
    </row>
    <row r="6790" spans="27:105" x14ac:dyDescent="0.35">
      <c r="AA6790" s="33"/>
      <c r="AB6790" s="33"/>
      <c r="AC6790" s="33"/>
      <c r="AN6790" s="89"/>
      <c r="BL6790" s="42"/>
      <c r="BV6790" s="42"/>
      <c r="BW6790" s="42"/>
      <c r="CY6790" s="19">
        <v>0</v>
      </c>
      <c r="CZ6790" s="19">
        <v>0</v>
      </c>
      <c r="DA6790" s="19">
        <f t="shared" ref="DA6790:DA6853" si="160">CY6790-CZ6790</f>
        <v>0</v>
      </c>
    </row>
    <row r="6791" spans="27:105" x14ac:dyDescent="0.35">
      <c r="AA6791" s="33"/>
      <c r="AB6791" s="33"/>
      <c r="AC6791" s="33"/>
      <c r="AN6791" s="89"/>
      <c r="BL6791" s="42"/>
      <c r="BV6791" s="42"/>
      <c r="BW6791" s="42"/>
      <c r="CY6791" s="19">
        <v>0</v>
      </c>
      <c r="CZ6791" s="19">
        <v>0</v>
      </c>
      <c r="DA6791" s="19">
        <f t="shared" si="160"/>
        <v>0</v>
      </c>
    </row>
    <row r="6792" spans="27:105" x14ac:dyDescent="0.35">
      <c r="AA6792" s="33"/>
      <c r="AB6792" s="33"/>
      <c r="AC6792" s="33"/>
      <c r="AN6792" s="89"/>
      <c r="BL6792" s="42"/>
      <c r="BV6792" s="42"/>
      <c r="BW6792" s="42"/>
      <c r="CY6792" s="19">
        <v>0</v>
      </c>
      <c r="CZ6792" s="19">
        <v>0</v>
      </c>
      <c r="DA6792" s="19">
        <f t="shared" si="160"/>
        <v>0</v>
      </c>
    </row>
    <row r="6793" spans="27:105" x14ac:dyDescent="0.35">
      <c r="AA6793" s="33"/>
      <c r="AB6793" s="33"/>
      <c r="AC6793" s="33"/>
      <c r="AN6793" s="89"/>
      <c r="BL6793" s="42"/>
      <c r="BV6793" s="42"/>
      <c r="BW6793" s="42"/>
      <c r="CY6793" s="19">
        <v>1088.2343091099999</v>
      </c>
      <c r="CZ6793" s="19">
        <v>0</v>
      </c>
      <c r="DA6793" s="19">
        <f t="shared" si="160"/>
        <v>1088.2343091099999</v>
      </c>
    </row>
    <row r="6794" spans="27:105" x14ac:dyDescent="0.35">
      <c r="AA6794" s="33"/>
      <c r="AB6794" s="33"/>
      <c r="AC6794" s="33"/>
      <c r="AN6794" s="89"/>
      <c r="BL6794" s="42"/>
      <c r="BV6794" s="42"/>
      <c r="BW6794" s="42"/>
      <c r="CY6794" s="19">
        <v>0</v>
      </c>
      <c r="CZ6794" s="19">
        <v>0</v>
      </c>
      <c r="DA6794" s="19">
        <f t="shared" si="160"/>
        <v>0</v>
      </c>
    </row>
    <row r="6795" spans="27:105" x14ac:dyDescent="0.35">
      <c r="AA6795" s="33"/>
      <c r="AB6795" s="33"/>
      <c r="AC6795" s="33"/>
      <c r="AN6795" s="89"/>
      <c r="BL6795" s="42"/>
      <c r="BV6795" s="42"/>
      <c r="BW6795" s="42"/>
      <c r="CY6795" s="19">
        <v>1093.47444255</v>
      </c>
      <c r="CZ6795" s="19">
        <v>0</v>
      </c>
      <c r="DA6795" s="19">
        <f t="shared" si="160"/>
        <v>1093.47444255</v>
      </c>
    </row>
    <row r="6796" spans="27:105" x14ac:dyDescent="0.35">
      <c r="AA6796" s="33"/>
      <c r="AB6796" s="33"/>
      <c r="AC6796" s="33"/>
      <c r="AN6796" s="89"/>
      <c r="BL6796" s="42"/>
      <c r="BV6796" s="42"/>
      <c r="BW6796" s="42"/>
      <c r="CY6796" s="19">
        <v>901.47930212999995</v>
      </c>
      <c r="CZ6796" s="19">
        <v>0</v>
      </c>
      <c r="DA6796" s="19">
        <f t="shared" si="160"/>
        <v>901.47930212999995</v>
      </c>
    </row>
    <row r="6797" spans="27:105" x14ac:dyDescent="0.35">
      <c r="AA6797" s="33"/>
      <c r="AB6797" s="33"/>
      <c r="AC6797" s="33"/>
      <c r="AN6797" s="89"/>
      <c r="BL6797" s="42"/>
      <c r="BV6797" s="42"/>
      <c r="BW6797" s="42"/>
      <c r="CY6797" s="19">
        <v>189.19372766000001</v>
      </c>
      <c r="CZ6797" s="19">
        <v>0</v>
      </c>
      <c r="DA6797" s="19">
        <f t="shared" si="160"/>
        <v>189.19372766000001</v>
      </c>
    </row>
    <row r="6798" spans="27:105" x14ac:dyDescent="0.35">
      <c r="AA6798" s="33"/>
      <c r="AB6798" s="33"/>
      <c r="AC6798" s="33"/>
      <c r="AN6798" s="89"/>
      <c r="BL6798" s="42"/>
      <c r="BV6798" s="42"/>
      <c r="BW6798" s="42"/>
      <c r="CY6798" s="19">
        <v>360.07721277000002</v>
      </c>
      <c r="CZ6798" s="19">
        <v>0</v>
      </c>
      <c r="DA6798" s="19">
        <f t="shared" si="160"/>
        <v>360.07721277000002</v>
      </c>
    </row>
    <row r="6799" spans="27:105" x14ac:dyDescent="0.35">
      <c r="AA6799" s="33"/>
      <c r="AB6799" s="33"/>
      <c r="AC6799" s="33"/>
      <c r="AN6799" s="89"/>
      <c r="BL6799" s="42"/>
      <c r="BV6799" s="42"/>
      <c r="BW6799" s="42"/>
      <c r="CY6799" s="19">
        <v>518.61931915000002</v>
      </c>
      <c r="CZ6799" s="19">
        <v>0</v>
      </c>
      <c r="DA6799" s="19">
        <f t="shared" si="160"/>
        <v>518.61931915000002</v>
      </c>
    </row>
    <row r="6800" spans="27:105" x14ac:dyDescent="0.35">
      <c r="AA6800" s="33"/>
      <c r="AB6800" s="33"/>
      <c r="AC6800" s="33"/>
      <c r="AN6800" s="89"/>
      <c r="BL6800" s="42"/>
      <c r="BV6800" s="42"/>
      <c r="BW6800" s="42"/>
      <c r="CY6800" s="19">
        <v>0</v>
      </c>
      <c r="CZ6800" s="19">
        <v>0</v>
      </c>
      <c r="DA6800" s="19">
        <f t="shared" si="160"/>
        <v>0</v>
      </c>
    </row>
    <row r="6801" spans="27:105" x14ac:dyDescent="0.35">
      <c r="AA6801" s="33"/>
      <c r="AB6801" s="33"/>
      <c r="AC6801" s="33"/>
      <c r="AN6801" s="89"/>
      <c r="BL6801" s="42"/>
      <c r="BV6801" s="42"/>
      <c r="BW6801" s="42"/>
      <c r="CY6801" s="19">
        <v>0</v>
      </c>
      <c r="CZ6801" s="19">
        <v>0</v>
      </c>
      <c r="DA6801" s="19">
        <f t="shared" si="160"/>
        <v>0</v>
      </c>
    </row>
    <row r="6802" spans="27:105" x14ac:dyDescent="0.35">
      <c r="AA6802" s="33"/>
      <c r="AB6802" s="33"/>
      <c r="AC6802" s="33"/>
      <c r="AN6802" s="89"/>
      <c r="BL6802" s="42"/>
      <c r="BV6802" s="42"/>
      <c r="BW6802" s="42"/>
      <c r="CY6802" s="19">
        <v>0</v>
      </c>
      <c r="CZ6802" s="19">
        <v>0</v>
      </c>
      <c r="DA6802" s="19">
        <f t="shared" si="160"/>
        <v>0</v>
      </c>
    </row>
    <row r="6803" spans="27:105" x14ac:dyDescent="0.35">
      <c r="AA6803" s="33"/>
      <c r="AB6803" s="33"/>
      <c r="AC6803" s="33"/>
      <c r="AN6803" s="89"/>
      <c r="BL6803" s="42"/>
      <c r="BV6803" s="42"/>
      <c r="BW6803" s="42"/>
      <c r="CY6803" s="19">
        <v>0</v>
      </c>
      <c r="CZ6803" s="19">
        <v>0</v>
      </c>
      <c r="DA6803" s="19">
        <f t="shared" si="160"/>
        <v>0</v>
      </c>
    </row>
    <row r="6804" spans="27:105" x14ac:dyDescent="0.35">
      <c r="AA6804" s="33"/>
      <c r="AB6804" s="33"/>
      <c r="AC6804" s="33"/>
      <c r="AN6804" s="89"/>
      <c r="BL6804" s="42"/>
      <c r="BV6804" s="42"/>
      <c r="BW6804" s="42"/>
      <c r="CY6804" s="19">
        <v>0</v>
      </c>
      <c r="CZ6804" s="19">
        <v>0</v>
      </c>
      <c r="DA6804" s="19">
        <f t="shared" si="160"/>
        <v>0</v>
      </c>
    </row>
    <row r="6805" spans="27:105" x14ac:dyDescent="0.35">
      <c r="AA6805" s="33"/>
      <c r="AB6805" s="33"/>
      <c r="AC6805" s="33"/>
      <c r="AN6805" s="89"/>
      <c r="BL6805" s="42"/>
      <c r="BV6805" s="42"/>
      <c r="BW6805" s="42"/>
      <c r="CY6805" s="19">
        <v>0</v>
      </c>
      <c r="CZ6805" s="19">
        <v>0</v>
      </c>
      <c r="DA6805" s="19">
        <f t="shared" si="160"/>
        <v>0</v>
      </c>
    </row>
    <row r="6806" spans="27:105" x14ac:dyDescent="0.35">
      <c r="AA6806" s="33"/>
      <c r="AB6806" s="33"/>
      <c r="AC6806" s="33"/>
      <c r="AN6806" s="89"/>
      <c r="BL6806" s="42"/>
      <c r="BV6806" s="42"/>
      <c r="BW6806" s="42"/>
      <c r="CY6806" s="19">
        <v>1836.20431702</v>
      </c>
      <c r="CZ6806" s="19">
        <v>0</v>
      </c>
      <c r="DA6806" s="19">
        <f t="shared" si="160"/>
        <v>1836.20431702</v>
      </c>
    </row>
    <row r="6807" spans="27:105" x14ac:dyDescent="0.35">
      <c r="AA6807" s="33"/>
      <c r="AB6807" s="33"/>
      <c r="AC6807" s="33"/>
      <c r="AN6807" s="89"/>
      <c r="BL6807" s="42"/>
      <c r="BV6807" s="42"/>
      <c r="BW6807" s="42"/>
      <c r="CY6807" s="19">
        <v>310.33060212999999</v>
      </c>
      <c r="CZ6807" s="19">
        <v>0</v>
      </c>
      <c r="DA6807" s="19">
        <f t="shared" si="160"/>
        <v>310.33060212999999</v>
      </c>
    </row>
    <row r="6808" spans="27:105" x14ac:dyDescent="0.35">
      <c r="AA6808" s="33"/>
      <c r="AB6808" s="33"/>
      <c r="AC6808" s="33"/>
      <c r="AN6808" s="89"/>
      <c r="BL6808" s="42"/>
      <c r="BV6808" s="42"/>
      <c r="BW6808" s="42"/>
      <c r="CY6808" s="19">
        <v>0</v>
      </c>
      <c r="CZ6808" s="19">
        <v>876.12258511000005</v>
      </c>
      <c r="DA6808" s="19">
        <f t="shared" si="160"/>
        <v>-876.12258511000005</v>
      </c>
    </row>
    <row r="6809" spans="27:105" x14ac:dyDescent="0.35">
      <c r="AA6809" s="33"/>
      <c r="AB6809" s="33"/>
      <c r="AC6809" s="33"/>
      <c r="AN6809" s="89"/>
      <c r="BL6809" s="42"/>
      <c r="BV6809" s="42"/>
      <c r="BW6809" s="42"/>
      <c r="CY6809" s="19">
        <v>0</v>
      </c>
      <c r="CZ6809" s="19">
        <v>1427.0955978699999</v>
      </c>
      <c r="DA6809" s="19">
        <f t="shared" si="160"/>
        <v>-1427.0955978699999</v>
      </c>
    </row>
    <row r="6810" spans="27:105" x14ac:dyDescent="0.35">
      <c r="AA6810" s="33"/>
      <c r="AB6810" s="33"/>
      <c r="AC6810" s="33"/>
      <c r="AN6810" s="89"/>
      <c r="BL6810" s="42"/>
      <c r="BV6810" s="42"/>
      <c r="BW6810" s="42"/>
      <c r="CY6810" s="19">
        <v>0</v>
      </c>
      <c r="CZ6810" s="19">
        <v>1945.6463063799999</v>
      </c>
      <c r="DA6810" s="19">
        <f t="shared" si="160"/>
        <v>-1945.6463063799999</v>
      </c>
    </row>
    <row r="6811" spans="27:105" x14ac:dyDescent="0.35">
      <c r="AA6811" s="33"/>
      <c r="AB6811" s="33"/>
      <c r="AC6811" s="33"/>
      <c r="AN6811" s="89"/>
      <c r="BL6811" s="42"/>
      <c r="BV6811" s="42"/>
      <c r="BW6811" s="42"/>
      <c r="CY6811" s="19">
        <v>0</v>
      </c>
      <c r="CZ6811" s="19">
        <v>1965.3604276599999</v>
      </c>
      <c r="DA6811" s="19">
        <f t="shared" si="160"/>
        <v>-1965.3604276599999</v>
      </c>
    </row>
    <row r="6812" spans="27:105" x14ac:dyDescent="0.35">
      <c r="AA6812" s="33"/>
      <c r="AB6812" s="33"/>
      <c r="AC6812" s="33"/>
      <c r="AN6812" s="89"/>
      <c r="BL6812" s="42"/>
      <c r="BV6812" s="42"/>
      <c r="BW6812" s="42"/>
      <c r="CY6812" s="19">
        <v>0</v>
      </c>
      <c r="CZ6812" s="19">
        <v>631.00685744999998</v>
      </c>
      <c r="DA6812" s="19">
        <f t="shared" si="160"/>
        <v>-631.00685744999998</v>
      </c>
    </row>
    <row r="6813" spans="27:105" x14ac:dyDescent="0.35">
      <c r="AA6813" s="33"/>
      <c r="AB6813" s="33"/>
      <c r="AC6813" s="33"/>
      <c r="AN6813" s="89"/>
      <c r="BL6813" s="42"/>
      <c r="BV6813" s="42"/>
      <c r="BW6813" s="42"/>
      <c r="CY6813" s="19">
        <v>0</v>
      </c>
      <c r="CZ6813" s="19">
        <v>0</v>
      </c>
      <c r="DA6813" s="19">
        <f t="shared" si="160"/>
        <v>0</v>
      </c>
    </row>
    <row r="6814" spans="27:105" x14ac:dyDescent="0.35">
      <c r="AA6814" s="33"/>
      <c r="AB6814" s="33"/>
      <c r="AC6814" s="33"/>
      <c r="AN6814" s="89"/>
      <c r="BL6814" s="42"/>
      <c r="BV6814" s="42"/>
      <c r="BW6814" s="42"/>
      <c r="CY6814" s="19">
        <v>2619.9966808499998</v>
      </c>
      <c r="CZ6814" s="19">
        <v>0</v>
      </c>
      <c r="DA6814" s="19">
        <f t="shared" si="160"/>
        <v>2619.9966808499998</v>
      </c>
    </row>
    <row r="6815" spans="27:105" x14ac:dyDescent="0.35">
      <c r="AA6815" s="33"/>
      <c r="AB6815" s="33"/>
      <c r="AC6815" s="33"/>
      <c r="AN6815" s="89"/>
      <c r="BL6815" s="42"/>
      <c r="BV6815" s="42"/>
      <c r="BW6815" s="42"/>
      <c r="CY6815" s="19">
        <v>1755.5683872300001</v>
      </c>
      <c r="CZ6815" s="19">
        <v>0</v>
      </c>
      <c r="DA6815" s="19">
        <f t="shared" si="160"/>
        <v>1755.5683872300001</v>
      </c>
    </row>
    <row r="6816" spans="27:105" x14ac:dyDescent="0.35">
      <c r="AA6816" s="33"/>
      <c r="AB6816" s="33"/>
      <c r="AC6816" s="33"/>
      <c r="AN6816" s="89"/>
      <c r="BL6816" s="42"/>
      <c r="BV6816" s="42"/>
      <c r="BW6816" s="42"/>
      <c r="CY6816" s="19">
        <v>1387.7601446799999</v>
      </c>
      <c r="CZ6816" s="19">
        <v>0</v>
      </c>
      <c r="DA6816" s="19">
        <f t="shared" si="160"/>
        <v>1387.7601446799999</v>
      </c>
    </row>
    <row r="6817" spans="27:105" x14ac:dyDescent="0.35">
      <c r="AA6817" s="33"/>
      <c r="AB6817" s="33"/>
      <c r="AC6817" s="33"/>
      <c r="AN6817" s="89"/>
      <c r="BL6817" s="42"/>
      <c r="BV6817" s="42"/>
      <c r="BW6817" s="42"/>
      <c r="CY6817" s="19">
        <v>816.39787234000005</v>
      </c>
      <c r="CZ6817" s="19">
        <v>0</v>
      </c>
      <c r="DA6817" s="19">
        <f t="shared" si="160"/>
        <v>816.39787234000005</v>
      </c>
    </row>
    <row r="6818" spans="27:105" x14ac:dyDescent="0.35">
      <c r="AA6818" s="33"/>
      <c r="AB6818" s="33"/>
      <c r="AC6818" s="33"/>
      <c r="AN6818" s="89"/>
      <c r="BL6818" s="42"/>
      <c r="BV6818" s="42"/>
      <c r="BW6818" s="42"/>
      <c r="CY6818" s="19">
        <v>0</v>
      </c>
      <c r="CZ6818" s="19">
        <v>0</v>
      </c>
      <c r="DA6818" s="19">
        <f t="shared" si="160"/>
        <v>0</v>
      </c>
    </row>
    <row r="6819" spans="27:105" x14ac:dyDescent="0.35">
      <c r="AA6819" s="33"/>
      <c r="AB6819" s="33"/>
      <c r="AC6819" s="33"/>
      <c r="AN6819" s="89"/>
      <c r="BL6819" s="42"/>
      <c r="BV6819" s="42"/>
      <c r="BW6819" s="42"/>
      <c r="CY6819" s="19">
        <v>1646.5914896300001</v>
      </c>
      <c r="CZ6819" s="19">
        <v>0</v>
      </c>
      <c r="DA6819" s="19">
        <f t="shared" si="160"/>
        <v>1646.5914896300001</v>
      </c>
    </row>
    <row r="6820" spans="27:105" x14ac:dyDescent="0.35">
      <c r="AA6820" s="33"/>
      <c r="AB6820" s="33"/>
      <c r="AC6820" s="33"/>
      <c r="AN6820" s="89"/>
      <c r="BL6820" s="42"/>
      <c r="BV6820" s="42"/>
      <c r="BW6820" s="42"/>
      <c r="CY6820" s="19">
        <v>0</v>
      </c>
      <c r="CZ6820" s="19">
        <v>0</v>
      </c>
      <c r="DA6820" s="19">
        <f t="shared" si="160"/>
        <v>0</v>
      </c>
    </row>
    <row r="6821" spans="27:105" x14ac:dyDescent="0.35">
      <c r="AA6821" s="33"/>
      <c r="AB6821" s="33"/>
      <c r="AC6821" s="33"/>
      <c r="AN6821" s="89"/>
      <c r="BL6821" s="42"/>
      <c r="BV6821" s="42"/>
      <c r="BW6821" s="42"/>
      <c r="CY6821" s="19">
        <v>0</v>
      </c>
      <c r="CZ6821" s="19">
        <v>0</v>
      </c>
      <c r="DA6821" s="19">
        <f t="shared" si="160"/>
        <v>0</v>
      </c>
    </row>
    <row r="6822" spans="27:105" x14ac:dyDescent="0.35">
      <c r="AA6822" s="33"/>
      <c r="AB6822" s="33"/>
      <c r="AC6822" s="33"/>
      <c r="AN6822" s="89"/>
      <c r="BL6822" s="42"/>
      <c r="BV6822" s="42"/>
      <c r="BW6822" s="42"/>
      <c r="CY6822" s="19">
        <v>0</v>
      </c>
      <c r="CZ6822" s="19">
        <v>0</v>
      </c>
      <c r="DA6822" s="19">
        <f t="shared" si="160"/>
        <v>0</v>
      </c>
    </row>
    <row r="6823" spans="27:105" x14ac:dyDescent="0.35">
      <c r="AA6823" s="33"/>
      <c r="AB6823" s="33"/>
      <c r="AC6823" s="33"/>
      <c r="AN6823" s="89"/>
      <c r="BL6823" s="42"/>
      <c r="BV6823" s="42"/>
      <c r="BW6823" s="42"/>
      <c r="CY6823" s="19">
        <v>0</v>
      </c>
      <c r="CZ6823" s="19">
        <v>0</v>
      </c>
      <c r="DA6823" s="19">
        <f t="shared" si="160"/>
        <v>0</v>
      </c>
    </row>
    <row r="6824" spans="27:105" x14ac:dyDescent="0.35">
      <c r="AA6824" s="33"/>
      <c r="AB6824" s="33"/>
      <c r="AC6824" s="33"/>
      <c r="AN6824" s="89"/>
      <c r="BL6824" s="42"/>
      <c r="BV6824" s="42"/>
      <c r="BW6824" s="42"/>
      <c r="CY6824" s="19">
        <v>144.07865106</v>
      </c>
      <c r="CZ6824" s="19">
        <v>0</v>
      </c>
      <c r="DA6824" s="19">
        <f t="shared" si="160"/>
        <v>144.07865106</v>
      </c>
    </row>
    <row r="6825" spans="27:105" x14ac:dyDescent="0.35">
      <c r="AA6825" s="33"/>
      <c r="AB6825" s="33"/>
      <c r="AC6825" s="33"/>
      <c r="AN6825" s="89"/>
      <c r="BL6825" s="42"/>
      <c r="BV6825" s="42"/>
      <c r="BW6825" s="42"/>
      <c r="CY6825" s="19">
        <v>0</v>
      </c>
      <c r="CZ6825" s="19">
        <v>0</v>
      </c>
      <c r="DA6825" s="19">
        <f t="shared" si="160"/>
        <v>0</v>
      </c>
    </row>
    <row r="6826" spans="27:105" x14ac:dyDescent="0.35">
      <c r="AA6826" s="33"/>
      <c r="AB6826" s="33"/>
      <c r="AC6826" s="33"/>
      <c r="AN6826" s="89"/>
      <c r="BL6826" s="42"/>
      <c r="BV6826" s="42"/>
      <c r="BW6826" s="42"/>
      <c r="CY6826" s="19">
        <v>0</v>
      </c>
      <c r="CZ6826" s="19">
        <v>0</v>
      </c>
      <c r="DA6826" s="19">
        <f t="shared" si="160"/>
        <v>0</v>
      </c>
    </row>
    <row r="6827" spans="27:105" x14ac:dyDescent="0.35">
      <c r="AA6827" s="33"/>
      <c r="AB6827" s="33"/>
      <c r="AC6827" s="33"/>
      <c r="AN6827" s="89"/>
      <c r="BL6827" s="42"/>
      <c r="BV6827" s="42"/>
      <c r="BW6827" s="42"/>
      <c r="CY6827" s="19">
        <v>0</v>
      </c>
      <c r="CZ6827" s="19">
        <v>0</v>
      </c>
      <c r="DA6827" s="19">
        <f t="shared" si="160"/>
        <v>0</v>
      </c>
    </row>
    <row r="6828" spans="27:105" x14ac:dyDescent="0.35">
      <c r="AA6828" s="33"/>
      <c r="AB6828" s="33"/>
      <c r="AC6828" s="33"/>
      <c r="AN6828" s="89"/>
      <c r="BL6828" s="42"/>
      <c r="BV6828" s="42"/>
      <c r="BW6828" s="42"/>
      <c r="CY6828" s="19">
        <v>0</v>
      </c>
      <c r="CZ6828" s="19">
        <v>0</v>
      </c>
      <c r="DA6828" s="19">
        <f t="shared" si="160"/>
        <v>0</v>
      </c>
    </row>
    <row r="6829" spans="27:105" x14ac:dyDescent="0.35">
      <c r="AA6829" s="33"/>
      <c r="AB6829" s="33"/>
      <c r="AC6829" s="33"/>
      <c r="AN6829" s="89"/>
      <c r="BL6829" s="42"/>
      <c r="BV6829" s="42"/>
      <c r="BW6829" s="42"/>
      <c r="CY6829" s="19">
        <v>0</v>
      </c>
      <c r="CZ6829" s="19">
        <v>0</v>
      </c>
      <c r="DA6829" s="19">
        <f t="shared" si="160"/>
        <v>0</v>
      </c>
    </row>
    <row r="6830" spans="27:105" x14ac:dyDescent="0.35">
      <c r="AA6830" s="33"/>
      <c r="AB6830" s="33"/>
      <c r="AC6830" s="33"/>
      <c r="AN6830" s="89"/>
      <c r="BL6830" s="42"/>
      <c r="BV6830" s="42"/>
      <c r="BW6830" s="42"/>
      <c r="CY6830" s="19">
        <v>0</v>
      </c>
      <c r="CZ6830" s="19">
        <v>0</v>
      </c>
      <c r="DA6830" s="19">
        <f t="shared" si="160"/>
        <v>0</v>
      </c>
    </row>
    <row r="6831" spans="27:105" x14ac:dyDescent="0.35">
      <c r="AA6831" s="33"/>
      <c r="AB6831" s="33"/>
      <c r="AC6831" s="33"/>
      <c r="AN6831" s="89"/>
      <c r="BL6831" s="42"/>
      <c r="BV6831" s="42"/>
      <c r="BW6831" s="42"/>
      <c r="CY6831" s="19">
        <v>0</v>
      </c>
      <c r="CZ6831" s="19">
        <v>0</v>
      </c>
      <c r="DA6831" s="19">
        <f t="shared" si="160"/>
        <v>0</v>
      </c>
    </row>
    <row r="6832" spans="27:105" x14ac:dyDescent="0.35">
      <c r="AA6832" s="33"/>
      <c r="AB6832" s="33"/>
      <c r="AC6832" s="33"/>
      <c r="AN6832" s="89"/>
      <c r="BL6832" s="42"/>
      <c r="BV6832" s="42"/>
      <c r="BW6832" s="42"/>
      <c r="CY6832" s="19">
        <v>0</v>
      </c>
      <c r="CZ6832" s="19">
        <v>321.05568511000001</v>
      </c>
      <c r="DA6832" s="19">
        <f t="shared" si="160"/>
        <v>-321.05568511000001</v>
      </c>
    </row>
    <row r="6833" spans="27:105" x14ac:dyDescent="0.35">
      <c r="AA6833" s="33"/>
      <c r="AB6833" s="33"/>
      <c r="AC6833" s="33"/>
      <c r="AN6833" s="89"/>
      <c r="BL6833" s="42"/>
      <c r="BV6833" s="42"/>
      <c r="BW6833" s="42"/>
      <c r="CY6833" s="19">
        <v>0</v>
      </c>
      <c r="CZ6833" s="19">
        <v>773.83619786999998</v>
      </c>
      <c r="DA6833" s="19">
        <f t="shared" si="160"/>
        <v>-773.83619786999998</v>
      </c>
    </row>
    <row r="6834" spans="27:105" x14ac:dyDescent="0.35">
      <c r="AA6834" s="33"/>
      <c r="AB6834" s="33"/>
      <c r="AC6834" s="33"/>
      <c r="AN6834" s="89"/>
      <c r="BL6834" s="42"/>
      <c r="BV6834" s="42"/>
      <c r="BW6834" s="42"/>
      <c r="CY6834" s="19">
        <v>0</v>
      </c>
      <c r="CZ6834" s="19">
        <v>1348.2387063799999</v>
      </c>
      <c r="DA6834" s="19">
        <f t="shared" si="160"/>
        <v>-1348.2387063799999</v>
      </c>
    </row>
    <row r="6835" spans="27:105" x14ac:dyDescent="0.35">
      <c r="AA6835" s="33"/>
      <c r="AB6835" s="33"/>
      <c r="AC6835" s="33"/>
      <c r="AN6835" s="89"/>
      <c r="BL6835" s="42"/>
      <c r="BV6835" s="42"/>
      <c r="BW6835" s="42"/>
      <c r="CY6835" s="19">
        <v>0</v>
      </c>
      <c r="CZ6835" s="19">
        <v>1715.06402766</v>
      </c>
      <c r="DA6835" s="19">
        <f t="shared" si="160"/>
        <v>-1715.06402766</v>
      </c>
    </row>
    <row r="6836" spans="27:105" x14ac:dyDescent="0.35">
      <c r="AA6836" s="33"/>
      <c r="AB6836" s="33"/>
      <c r="AC6836" s="33"/>
      <c r="AN6836" s="89"/>
      <c r="BL6836" s="42"/>
      <c r="BV6836" s="42"/>
      <c r="BW6836" s="42"/>
      <c r="CY6836" s="19">
        <v>0</v>
      </c>
      <c r="CZ6836" s="19">
        <v>1119.09695745</v>
      </c>
      <c r="DA6836" s="19">
        <f t="shared" si="160"/>
        <v>-1119.09695745</v>
      </c>
    </row>
    <row r="6837" spans="27:105" x14ac:dyDescent="0.35">
      <c r="AA6837" s="33"/>
      <c r="AB6837" s="33"/>
      <c r="AC6837" s="33"/>
      <c r="AN6837" s="89"/>
      <c r="BL6837" s="42"/>
      <c r="BV6837" s="42"/>
      <c r="BW6837" s="42"/>
      <c r="CY6837" s="19">
        <v>0</v>
      </c>
      <c r="CZ6837" s="19">
        <v>0</v>
      </c>
      <c r="DA6837" s="19">
        <f t="shared" si="160"/>
        <v>0</v>
      </c>
    </row>
    <row r="6838" spans="27:105" x14ac:dyDescent="0.35">
      <c r="AA6838" s="33"/>
      <c r="AB6838" s="33"/>
      <c r="AC6838" s="33"/>
      <c r="AN6838" s="89"/>
      <c r="BL6838" s="42"/>
      <c r="BV6838" s="42"/>
      <c r="BW6838" s="42"/>
      <c r="CY6838" s="19">
        <v>0</v>
      </c>
      <c r="CZ6838" s="19">
        <v>0</v>
      </c>
      <c r="DA6838" s="19">
        <f t="shared" si="160"/>
        <v>0</v>
      </c>
    </row>
    <row r="6839" spans="27:105" x14ac:dyDescent="0.35">
      <c r="AA6839" s="33"/>
      <c r="AB6839" s="33"/>
      <c r="AC6839" s="33"/>
      <c r="AN6839" s="89"/>
      <c r="BL6839" s="42"/>
      <c r="BV6839" s="42"/>
      <c r="BW6839" s="42"/>
      <c r="CY6839" s="19">
        <v>197.20778723000001</v>
      </c>
      <c r="CZ6839" s="19">
        <v>0</v>
      </c>
      <c r="DA6839" s="19">
        <f t="shared" si="160"/>
        <v>197.20778723000001</v>
      </c>
    </row>
    <row r="6840" spans="27:105" x14ac:dyDescent="0.35">
      <c r="AA6840" s="33"/>
      <c r="AB6840" s="33"/>
      <c r="AC6840" s="33"/>
      <c r="AN6840" s="89"/>
      <c r="BL6840" s="42"/>
      <c r="BV6840" s="42"/>
      <c r="BW6840" s="42"/>
      <c r="CY6840" s="19">
        <v>0</v>
      </c>
      <c r="CZ6840" s="19">
        <v>0</v>
      </c>
      <c r="DA6840" s="19">
        <f t="shared" si="160"/>
        <v>0</v>
      </c>
    </row>
    <row r="6841" spans="27:105" x14ac:dyDescent="0.35">
      <c r="AA6841" s="33"/>
      <c r="AB6841" s="33"/>
      <c r="AC6841" s="33"/>
      <c r="AN6841" s="89"/>
      <c r="BL6841" s="42"/>
      <c r="BV6841" s="42"/>
      <c r="BW6841" s="42"/>
      <c r="CY6841" s="19">
        <v>0</v>
      </c>
      <c r="CZ6841" s="19">
        <v>0</v>
      </c>
      <c r="DA6841" s="19">
        <f t="shared" si="160"/>
        <v>0</v>
      </c>
    </row>
    <row r="6842" spans="27:105" x14ac:dyDescent="0.35">
      <c r="AA6842" s="33"/>
      <c r="AB6842" s="33"/>
      <c r="AC6842" s="33"/>
      <c r="AN6842" s="89"/>
      <c r="BL6842" s="42"/>
      <c r="BV6842" s="42"/>
      <c r="BW6842" s="42"/>
      <c r="CY6842" s="19">
        <v>1447.86386548</v>
      </c>
      <c r="CZ6842" s="19">
        <v>0</v>
      </c>
      <c r="DA6842" s="19">
        <f t="shared" si="160"/>
        <v>1447.86386548</v>
      </c>
    </row>
    <row r="6843" spans="27:105" x14ac:dyDescent="0.35">
      <c r="AA6843" s="33"/>
      <c r="AB6843" s="33"/>
      <c r="AC6843" s="33"/>
      <c r="AN6843" s="89"/>
      <c r="BL6843" s="42"/>
      <c r="BV6843" s="42"/>
      <c r="BW6843" s="42"/>
      <c r="CY6843" s="19">
        <v>839.64336999</v>
      </c>
      <c r="CZ6843" s="19">
        <v>0</v>
      </c>
      <c r="DA6843" s="19">
        <f t="shared" si="160"/>
        <v>839.64336999</v>
      </c>
    </row>
    <row r="6844" spans="27:105" x14ac:dyDescent="0.35">
      <c r="AA6844" s="33"/>
      <c r="AB6844" s="33"/>
      <c r="AC6844" s="33"/>
      <c r="AN6844" s="89"/>
      <c r="BL6844" s="42"/>
      <c r="BV6844" s="42"/>
      <c r="BW6844" s="42"/>
      <c r="CY6844" s="19">
        <v>0</v>
      </c>
      <c r="CZ6844" s="19">
        <v>0</v>
      </c>
      <c r="DA6844" s="19">
        <f t="shared" si="160"/>
        <v>0</v>
      </c>
    </row>
    <row r="6845" spans="27:105" x14ac:dyDescent="0.35">
      <c r="AA6845" s="33"/>
      <c r="AB6845" s="33"/>
      <c r="AC6845" s="33"/>
      <c r="AN6845" s="89"/>
      <c r="BL6845" s="42"/>
      <c r="BV6845" s="42"/>
      <c r="BW6845" s="42"/>
      <c r="CY6845" s="19">
        <v>337.71892766000002</v>
      </c>
      <c r="CZ6845" s="19">
        <v>0</v>
      </c>
      <c r="DA6845" s="19">
        <f t="shared" si="160"/>
        <v>337.71892766000002</v>
      </c>
    </row>
    <row r="6846" spans="27:105" x14ac:dyDescent="0.35">
      <c r="AA6846" s="33"/>
      <c r="AB6846" s="33"/>
      <c r="AC6846" s="33"/>
      <c r="AN6846" s="89"/>
      <c r="BL6846" s="42"/>
      <c r="BV6846" s="42"/>
      <c r="BW6846" s="42"/>
      <c r="CY6846" s="19">
        <v>1373.09094043</v>
      </c>
      <c r="CZ6846" s="19">
        <v>0</v>
      </c>
      <c r="DA6846" s="19">
        <f t="shared" si="160"/>
        <v>1373.09094043</v>
      </c>
    </row>
    <row r="6847" spans="27:105" x14ac:dyDescent="0.35">
      <c r="AA6847" s="33"/>
      <c r="AB6847" s="33"/>
      <c r="AC6847" s="33"/>
      <c r="AN6847" s="89"/>
      <c r="BL6847" s="42"/>
      <c r="BV6847" s="42"/>
      <c r="BW6847" s="42"/>
      <c r="CY6847" s="19">
        <v>0</v>
      </c>
      <c r="CZ6847" s="19">
        <v>0</v>
      </c>
      <c r="DA6847" s="19">
        <f t="shared" si="160"/>
        <v>0</v>
      </c>
    </row>
    <row r="6848" spans="27:105" x14ac:dyDescent="0.35">
      <c r="AA6848" s="33"/>
      <c r="AB6848" s="33"/>
      <c r="AC6848" s="33"/>
      <c r="AN6848" s="89"/>
      <c r="BL6848" s="42"/>
      <c r="BV6848" s="42"/>
      <c r="BW6848" s="42"/>
      <c r="CY6848" s="19">
        <v>0</v>
      </c>
      <c r="CZ6848" s="19">
        <v>0</v>
      </c>
      <c r="DA6848" s="19">
        <f t="shared" si="160"/>
        <v>0</v>
      </c>
    </row>
    <row r="6849" spans="27:105" x14ac:dyDescent="0.35">
      <c r="AA6849" s="33"/>
      <c r="AB6849" s="33"/>
      <c r="AC6849" s="33"/>
      <c r="AN6849" s="89"/>
      <c r="BL6849" s="42"/>
      <c r="BV6849" s="42"/>
      <c r="BW6849" s="42"/>
      <c r="CY6849" s="19">
        <v>1889.19013191</v>
      </c>
      <c r="CZ6849" s="19">
        <v>0</v>
      </c>
      <c r="DA6849" s="19">
        <f t="shared" si="160"/>
        <v>1889.19013191</v>
      </c>
    </row>
    <row r="6850" spans="27:105" x14ac:dyDescent="0.35">
      <c r="AA6850" s="33"/>
      <c r="AB6850" s="33"/>
      <c r="AC6850" s="33"/>
      <c r="AN6850" s="89"/>
      <c r="BL6850" s="42"/>
      <c r="BV6850" s="42"/>
      <c r="BW6850" s="42"/>
      <c r="CY6850" s="19">
        <v>0</v>
      </c>
      <c r="CZ6850" s="19">
        <v>0</v>
      </c>
      <c r="DA6850" s="19">
        <f t="shared" si="160"/>
        <v>0</v>
      </c>
    </row>
    <row r="6851" spans="27:105" x14ac:dyDescent="0.35">
      <c r="AA6851" s="33"/>
      <c r="AB6851" s="33"/>
      <c r="AC6851" s="33"/>
      <c r="AN6851" s="89"/>
      <c r="BL6851" s="42"/>
      <c r="BV6851" s="42"/>
      <c r="BW6851" s="42"/>
      <c r="CY6851" s="19">
        <v>0</v>
      </c>
      <c r="CZ6851" s="19">
        <v>0</v>
      </c>
      <c r="DA6851" s="19">
        <f t="shared" si="160"/>
        <v>0</v>
      </c>
    </row>
    <row r="6852" spans="27:105" x14ac:dyDescent="0.35">
      <c r="AA6852" s="33"/>
      <c r="AB6852" s="33"/>
      <c r="AC6852" s="33"/>
      <c r="AN6852" s="89"/>
      <c r="BL6852" s="42"/>
      <c r="BV6852" s="42"/>
      <c r="BW6852" s="42"/>
      <c r="CY6852" s="19">
        <v>0</v>
      </c>
      <c r="CZ6852" s="19">
        <v>0</v>
      </c>
      <c r="DA6852" s="19">
        <f t="shared" si="160"/>
        <v>0</v>
      </c>
    </row>
    <row r="6853" spans="27:105" x14ac:dyDescent="0.35">
      <c r="AA6853" s="33"/>
      <c r="AB6853" s="33"/>
      <c r="AC6853" s="33"/>
      <c r="AN6853" s="89"/>
      <c r="BL6853" s="42"/>
      <c r="BV6853" s="42"/>
      <c r="BW6853" s="42"/>
      <c r="CY6853" s="19">
        <v>0</v>
      </c>
      <c r="CZ6853" s="19">
        <v>0</v>
      </c>
      <c r="DA6853" s="19">
        <f t="shared" si="160"/>
        <v>0</v>
      </c>
    </row>
    <row r="6854" spans="27:105" x14ac:dyDescent="0.35">
      <c r="AA6854" s="33"/>
      <c r="AB6854" s="33"/>
      <c r="AC6854" s="33"/>
      <c r="AN6854" s="89"/>
      <c r="BL6854" s="42"/>
      <c r="BV6854" s="42"/>
      <c r="BW6854" s="42"/>
      <c r="CY6854" s="19">
        <v>0</v>
      </c>
      <c r="CZ6854" s="19">
        <v>0</v>
      </c>
      <c r="DA6854" s="19">
        <f t="shared" ref="DA6854:DA6917" si="161">CY6854-CZ6854</f>
        <v>0</v>
      </c>
    </row>
    <row r="6855" spans="27:105" x14ac:dyDescent="0.35">
      <c r="AA6855" s="33"/>
      <c r="AB6855" s="33"/>
      <c r="AC6855" s="33"/>
      <c r="AN6855" s="89"/>
      <c r="BL6855" s="42"/>
      <c r="BV6855" s="42"/>
      <c r="BW6855" s="42"/>
      <c r="CY6855" s="19">
        <v>0</v>
      </c>
      <c r="CZ6855" s="19">
        <v>0</v>
      </c>
      <c r="DA6855" s="19">
        <f t="shared" si="161"/>
        <v>0</v>
      </c>
    </row>
    <row r="6856" spans="27:105" x14ac:dyDescent="0.35">
      <c r="AA6856" s="33"/>
      <c r="AB6856" s="33"/>
      <c r="AC6856" s="33"/>
      <c r="AN6856" s="89"/>
      <c r="BL6856" s="42"/>
      <c r="BV6856" s="42"/>
      <c r="BW6856" s="42"/>
      <c r="CY6856" s="19">
        <v>0</v>
      </c>
      <c r="CZ6856" s="19">
        <v>0</v>
      </c>
      <c r="DA6856" s="19">
        <f t="shared" si="161"/>
        <v>0</v>
      </c>
    </row>
    <row r="6857" spans="27:105" x14ac:dyDescent="0.35">
      <c r="AA6857" s="33"/>
      <c r="AB6857" s="33"/>
      <c r="AC6857" s="33"/>
      <c r="AN6857" s="89"/>
      <c r="BL6857" s="42"/>
      <c r="BV6857" s="42"/>
      <c r="BW6857" s="42"/>
      <c r="CY6857" s="19">
        <v>0</v>
      </c>
      <c r="CZ6857" s="19">
        <v>3000</v>
      </c>
      <c r="DA6857" s="19">
        <f t="shared" si="161"/>
        <v>-3000</v>
      </c>
    </row>
    <row r="6858" spans="27:105" x14ac:dyDescent="0.35">
      <c r="AA6858" s="33"/>
      <c r="AB6858" s="33"/>
      <c r="AC6858" s="33"/>
      <c r="AN6858" s="89"/>
      <c r="BL6858" s="42"/>
      <c r="BV6858" s="42"/>
      <c r="BW6858" s="42"/>
      <c r="CY6858" s="19">
        <v>0</v>
      </c>
      <c r="CZ6858" s="19">
        <v>3000</v>
      </c>
      <c r="DA6858" s="19">
        <f t="shared" si="161"/>
        <v>-3000</v>
      </c>
    </row>
    <row r="6859" spans="27:105" x14ac:dyDescent="0.35">
      <c r="AA6859" s="33"/>
      <c r="AB6859" s="33"/>
      <c r="AC6859" s="33"/>
      <c r="AN6859" s="89"/>
      <c r="BL6859" s="42"/>
      <c r="BV6859" s="42"/>
      <c r="BW6859" s="42"/>
      <c r="CY6859" s="19">
        <v>0</v>
      </c>
      <c r="CZ6859" s="19">
        <v>3000</v>
      </c>
      <c r="DA6859" s="19">
        <f t="shared" si="161"/>
        <v>-3000</v>
      </c>
    </row>
    <row r="6860" spans="27:105" x14ac:dyDescent="0.35">
      <c r="AA6860" s="33"/>
      <c r="AB6860" s="33"/>
      <c r="AC6860" s="33"/>
      <c r="AN6860" s="89"/>
      <c r="BL6860" s="42"/>
      <c r="BV6860" s="42"/>
      <c r="BW6860" s="42"/>
      <c r="CY6860" s="19">
        <v>0</v>
      </c>
      <c r="CZ6860" s="19">
        <v>1251.3500574499999</v>
      </c>
      <c r="DA6860" s="19">
        <f t="shared" si="161"/>
        <v>-1251.3500574499999</v>
      </c>
    </row>
    <row r="6861" spans="27:105" x14ac:dyDescent="0.35">
      <c r="AA6861" s="33"/>
      <c r="AB6861" s="33"/>
      <c r="AC6861" s="33"/>
      <c r="AN6861" s="89"/>
      <c r="BL6861" s="42"/>
      <c r="BV6861" s="42"/>
      <c r="BW6861" s="42"/>
      <c r="CY6861" s="19">
        <v>0</v>
      </c>
      <c r="CZ6861" s="19">
        <v>183.43255124999999</v>
      </c>
      <c r="DA6861" s="19">
        <f t="shared" si="161"/>
        <v>-183.43255124999999</v>
      </c>
    </row>
    <row r="6862" spans="27:105" x14ac:dyDescent="0.35">
      <c r="AA6862" s="33"/>
      <c r="AB6862" s="33"/>
      <c r="AC6862" s="33"/>
      <c r="AN6862" s="89"/>
      <c r="BL6862" s="42"/>
      <c r="BV6862" s="42"/>
      <c r="BW6862" s="42"/>
      <c r="CY6862" s="19">
        <v>0</v>
      </c>
      <c r="CZ6862" s="19">
        <v>0</v>
      </c>
      <c r="DA6862" s="19">
        <f t="shared" si="161"/>
        <v>0</v>
      </c>
    </row>
    <row r="6863" spans="27:105" x14ac:dyDescent="0.35">
      <c r="AA6863" s="33"/>
      <c r="AB6863" s="33"/>
      <c r="AC6863" s="33"/>
      <c r="AN6863" s="89"/>
      <c r="BL6863" s="42"/>
      <c r="BV6863" s="42"/>
      <c r="BW6863" s="42"/>
      <c r="CY6863" s="19">
        <v>0</v>
      </c>
      <c r="CZ6863" s="19">
        <v>0</v>
      </c>
      <c r="DA6863" s="19">
        <f t="shared" si="161"/>
        <v>0</v>
      </c>
    </row>
    <row r="6864" spans="27:105" x14ac:dyDescent="0.35">
      <c r="AA6864" s="33"/>
      <c r="AB6864" s="33"/>
      <c r="AC6864" s="33"/>
      <c r="AN6864" s="89"/>
      <c r="BL6864" s="42"/>
      <c r="BV6864" s="42"/>
      <c r="BW6864" s="42"/>
      <c r="CY6864" s="19">
        <v>3000</v>
      </c>
      <c r="CZ6864" s="19">
        <v>0</v>
      </c>
      <c r="DA6864" s="19">
        <f t="shared" si="161"/>
        <v>3000</v>
      </c>
    </row>
    <row r="6865" spans="27:105" x14ac:dyDescent="0.35">
      <c r="AA6865" s="33"/>
      <c r="AB6865" s="33"/>
      <c r="AC6865" s="33"/>
      <c r="AN6865" s="89"/>
      <c r="BL6865" s="42"/>
      <c r="BV6865" s="42"/>
      <c r="BW6865" s="42"/>
      <c r="CY6865" s="19">
        <v>0</v>
      </c>
      <c r="CZ6865" s="19">
        <v>0</v>
      </c>
      <c r="DA6865" s="19">
        <f t="shared" si="161"/>
        <v>0</v>
      </c>
    </row>
    <row r="6866" spans="27:105" x14ac:dyDescent="0.35">
      <c r="AA6866" s="33"/>
      <c r="AB6866" s="33"/>
      <c r="AC6866" s="33"/>
      <c r="AN6866" s="89"/>
      <c r="BL6866" s="42"/>
      <c r="BV6866" s="42"/>
      <c r="BW6866" s="42"/>
      <c r="CY6866" s="19">
        <v>2027.3059063799999</v>
      </c>
      <c r="CZ6866" s="19">
        <v>0</v>
      </c>
      <c r="DA6866" s="19">
        <f t="shared" si="161"/>
        <v>2027.3059063799999</v>
      </c>
    </row>
    <row r="6867" spans="27:105" x14ac:dyDescent="0.35">
      <c r="AA6867" s="33"/>
      <c r="AB6867" s="33"/>
      <c r="AC6867" s="33"/>
      <c r="AN6867" s="89"/>
      <c r="BL6867" s="42"/>
      <c r="BV6867" s="42"/>
      <c r="BW6867" s="42"/>
      <c r="CY6867" s="19">
        <v>1954.62244255</v>
      </c>
      <c r="CZ6867" s="19">
        <v>0</v>
      </c>
      <c r="DA6867" s="19">
        <f t="shared" si="161"/>
        <v>1954.62244255</v>
      </c>
    </row>
    <row r="6868" spans="27:105" x14ac:dyDescent="0.35">
      <c r="AA6868" s="33"/>
      <c r="AB6868" s="33"/>
      <c r="AC6868" s="33"/>
      <c r="AN6868" s="89"/>
      <c r="BL6868" s="42"/>
      <c r="BV6868" s="42"/>
      <c r="BW6868" s="42"/>
      <c r="CY6868" s="19">
        <v>1660.7629234000001</v>
      </c>
      <c r="CZ6868" s="19">
        <v>0</v>
      </c>
      <c r="DA6868" s="19">
        <f t="shared" si="161"/>
        <v>1660.7629234000001</v>
      </c>
    </row>
    <row r="6869" spans="27:105" x14ac:dyDescent="0.35">
      <c r="AA6869" s="33"/>
      <c r="AB6869" s="33"/>
      <c r="AC6869" s="33"/>
      <c r="AN6869" s="89"/>
      <c r="BL6869" s="42"/>
      <c r="BV6869" s="42"/>
      <c r="BW6869" s="42"/>
      <c r="CY6869" s="19">
        <v>957.30872766000005</v>
      </c>
      <c r="CZ6869" s="19">
        <v>0</v>
      </c>
      <c r="DA6869" s="19">
        <f t="shared" si="161"/>
        <v>957.30872766000005</v>
      </c>
    </row>
    <row r="6870" spans="27:105" x14ac:dyDescent="0.35">
      <c r="AA6870" s="33"/>
      <c r="AB6870" s="33"/>
      <c r="AC6870" s="33"/>
      <c r="AN6870" s="89"/>
      <c r="BL6870" s="42"/>
      <c r="BV6870" s="42"/>
      <c r="BW6870" s="42"/>
      <c r="CY6870" s="19">
        <v>0</v>
      </c>
      <c r="CZ6870" s="19">
        <v>0</v>
      </c>
      <c r="DA6870" s="19">
        <f t="shared" si="161"/>
        <v>0</v>
      </c>
    </row>
    <row r="6871" spans="27:105" x14ac:dyDescent="0.35">
      <c r="AA6871" s="33"/>
      <c r="AB6871" s="33"/>
      <c r="AC6871" s="33"/>
      <c r="AN6871" s="89"/>
      <c r="BL6871" s="42"/>
      <c r="BV6871" s="42"/>
      <c r="BW6871" s="42"/>
      <c r="CY6871" s="19">
        <v>0</v>
      </c>
      <c r="CZ6871" s="19">
        <v>0</v>
      </c>
      <c r="DA6871" s="19">
        <f t="shared" si="161"/>
        <v>0</v>
      </c>
    </row>
    <row r="6872" spans="27:105" x14ac:dyDescent="0.35">
      <c r="AA6872" s="33"/>
      <c r="AB6872" s="33"/>
      <c r="AC6872" s="33"/>
      <c r="AN6872" s="89"/>
      <c r="BL6872" s="42"/>
      <c r="BV6872" s="42"/>
      <c r="BW6872" s="42"/>
      <c r="CY6872" s="19">
        <v>0</v>
      </c>
      <c r="CZ6872" s="19">
        <v>0</v>
      </c>
      <c r="DA6872" s="19">
        <f t="shared" si="161"/>
        <v>0</v>
      </c>
    </row>
    <row r="6873" spans="27:105" x14ac:dyDescent="0.35">
      <c r="AA6873" s="33"/>
      <c r="AB6873" s="33"/>
      <c r="AC6873" s="33"/>
      <c r="AN6873" s="89"/>
      <c r="BL6873" s="42"/>
      <c r="BV6873" s="42"/>
      <c r="BW6873" s="42"/>
      <c r="CY6873" s="19">
        <v>0</v>
      </c>
      <c r="CZ6873" s="19">
        <v>0</v>
      </c>
      <c r="DA6873" s="19">
        <f t="shared" si="161"/>
        <v>0</v>
      </c>
    </row>
    <row r="6874" spans="27:105" x14ac:dyDescent="0.35">
      <c r="AA6874" s="33"/>
      <c r="AB6874" s="33"/>
      <c r="AC6874" s="33"/>
      <c r="AN6874" s="89"/>
      <c r="BL6874" s="42"/>
      <c r="BV6874" s="42"/>
      <c r="BW6874" s="42"/>
      <c r="CY6874" s="19">
        <v>0</v>
      </c>
      <c r="CZ6874" s="19">
        <v>0</v>
      </c>
      <c r="DA6874" s="19">
        <f t="shared" si="161"/>
        <v>0</v>
      </c>
    </row>
    <row r="6875" spans="27:105" x14ac:dyDescent="0.35">
      <c r="AA6875" s="33"/>
      <c r="AB6875" s="33"/>
      <c r="AC6875" s="33"/>
      <c r="AN6875" s="89"/>
      <c r="BL6875" s="42"/>
      <c r="BV6875" s="42"/>
      <c r="BW6875" s="42"/>
      <c r="CY6875" s="19">
        <v>0</v>
      </c>
      <c r="CZ6875" s="19">
        <v>0</v>
      </c>
      <c r="DA6875" s="19">
        <f t="shared" si="161"/>
        <v>0</v>
      </c>
    </row>
    <row r="6876" spans="27:105" x14ac:dyDescent="0.35">
      <c r="AA6876" s="33"/>
      <c r="AB6876" s="33"/>
      <c r="AC6876" s="33"/>
      <c r="AN6876" s="89"/>
      <c r="BL6876" s="42"/>
      <c r="BV6876" s="42"/>
      <c r="BW6876" s="42"/>
      <c r="CY6876" s="19">
        <v>0</v>
      </c>
      <c r="CZ6876" s="19">
        <v>0</v>
      </c>
      <c r="DA6876" s="19">
        <f t="shared" si="161"/>
        <v>0</v>
      </c>
    </row>
    <row r="6877" spans="27:105" x14ac:dyDescent="0.35">
      <c r="AA6877" s="33"/>
      <c r="AB6877" s="33"/>
      <c r="AC6877" s="33"/>
      <c r="AN6877" s="89"/>
      <c r="BL6877" s="42"/>
      <c r="BV6877" s="42"/>
      <c r="BW6877" s="42"/>
      <c r="CY6877" s="19">
        <v>0</v>
      </c>
      <c r="CZ6877" s="19">
        <v>0</v>
      </c>
      <c r="DA6877" s="19">
        <f t="shared" si="161"/>
        <v>0</v>
      </c>
    </row>
    <row r="6878" spans="27:105" x14ac:dyDescent="0.35">
      <c r="AA6878" s="33"/>
      <c r="AB6878" s="33"/>
      <c r="AC6878" s="33"/>
      <c r="AN6878" s="89"/>
      <c r="BL6878" s="42"/>
      <c r="BV6878" s="42"/>
      <c r="BW6878" s="42"/>
      <c r="CY6878" s="19">
        <v>0</v>
      </c>
      <c r="CZ6878" s="19">
        <v>808.47734043000003</v>
      </c>
      <c r="DA6878" s="19">
        <f t="shared" si="161"/>
        <v>-808.47734043000003</v>
      </c>
    </row>
    <row r="6879" spans="27:105" x14ac:dyDescent="0.35">
      <c r="AA6879" s="33"/>
      <c r="AB6879" s="33"/>
      <c r="AC6879" s="33"/>
      <c r="AN6879" s="89"/>
      <c r="BL6879" s="42"/>
      <c r="BV6879" s="42"/>
      <c r="BW6879" s="42"/>
      <c r="CY6879" s="19">
        <v>0</v>
      </c>
      <c r="CZ6879" s="19">
        <v>1349.0600978699999</v>
      </c>
      <c r="DA6879" s="19">
        <f t="shared" si="161"/>
        <v>-1349.0600978699999</v>
      </c>
    </row>
    <row r="6880" spans="27:105" x14ac:dyDescent="0.35">
      <c r="AA6880" s="33"/>
      <c r="AB6880" s="33"/>
      <c r="AC6880" s="33"/>
      <c r="AN6880" s="89"/>
      <c r="BL6880" s="42"/>
      <c r="BV6880" s="42"/>
      <c r="BW6880" s="42"/>
      <c r="CY6880" s="19">
        <v>0</v>
      </c>
      <c r="CZ6880" s="19">
        <v>3000</v>
      </c>
      <c r="DA6880" s="19">
        <f t="shared" si="161"/>
        <v>-3000</v>
      </c>
    </row>
    <row r="6881" spans="27:105" x14ac:dyDescent="0.35">
      <c r="AA6881" s="33"/>
      <c r="AB6881" s="33"/>
      <c r="AC6881" s="33"/>
      <c r="AN6881" s="89"/>
      <c r="BL6881" s="42"/>
      <c r="BV6881" s="42"/>
      <c r="BW6881" s="42"/>
      <c r="CY6881" s="19">
        <v>0</v>
      </c>
      <c r="CZ6881" s="19">
        <v>1724.8510978700001</v>
      </c>
      <c r="DA6881" s="19">
        <f t="shared" si="161"/>
        <v>-1724.8510978700001</v>
      </c>
    </row>
    <row r="6882" spans="27:105" x14ac:dyDescent="0.35">
      <c r="AA6882" s="33"/>
      <c r="AB6882" s="33"/>
      <c r="AC6882" s="33"/>
      <c r="AN6882" s="89"/>
      <c r="BL6882" s="42"/>
      <c r="BV6882" s="42"/>
      <c r="BW6882" s="42"/>
      <c r="CY6882" s="19">
        <v>0</v>
      </c>
      <c r="CZ6882" s="19">
        <v>1761.14320638</v>
      </c>
      <c r="DA6882" s="19">
        <f t="shared" si="161"/>
        <v>-1761.14320638</v>
      </c>
    </row>
    <row r="6883" spans="27:105" x14ac:dyDescent="0.35">
      <c r="AA6883" s="33"/>
      <c r="AB6883" s="33"/>
      <c r="AC6883" s="33"/>
      <c r="AN6883" s="89"/>
      <c r="BL6883" s="42"/>
      <c r="BV6883" s="42"/>
      <c r="BW6883" s="42"/>
      <c r="CY6883" s="19">
        <v>0</v>
      </c>
      <c r="CZ6883" s="19">
        <v>554.54282552999996</v>
      </c>
      <c r="DA6883" s="19">
        <f t="shared" si="161"/>
        <v>-554.54282552999996</v>
      </c>
    </row>
    <row r="6884" spans="27:105" x14ac:dyDescent="0.35">
      <c r="AA6884" s="33"/>
      <c r="AB6884" s="33"/>
      <c r="AC6884" s="33"/>
      <c r="AN6884" s="89"/>
      <c r="BL6884" s="42"/>
      <c r="BV6884" s="42"/>
      <c r="BW6884" s="42"/>
      <c r="CY6884" s="19">
        <v>0</v>
      </c>
      <c r="CZ6884" s="19">
        <v>0</v>
      </c>
      <c r="DA6884" s="19">
        <f t="shared" si="161"/>
        <v>0</v>
      </c>
    </row>
    <row r="6885" spans="27:105" x14ac:dyDescent="0.35">
      <c r="AA6885" s="33"/>
      <c r="AB6885" s="33"/>
      <c r="AC6885" s="33"/>
      <c r="AN6885" s="89"/>
      <c r="BL6885" s="42"/>
      <c r="BV6885" s="42"/>
      <c r="BW6885" s="42"/>
      <c r="CY6885" s="19">
        <v>0</v>
      </c>
      <c r="CZ6885" s="19">
        <v>0</v>
      </c>
      <c r="DA6885" s="19">
        <f t="shared" si="161"/>
        <v>0</v>
      </c>
    </row>
    <row r="6886" spans="27:105" x14ac:dyDescent="0.35">
      <c r="AA6886" s="33"/>
      <c r="AB6886" s="33"/>
      <c r="AC6886" s="33"/>
      <c r="AN6886" s="89"/>
      <c r="BL6886" s="42"/>
      <c r="BV6886" s="42"/>
      <c r="BW6886" s="42"/>
      <c r="CY6886" s="19">
        <v>0</v>
      </c>
      <c r="CZ6886" s="19">
        <v>1236.7080406099999</v>
      </c>
      <c r="DA6886" s="19">
        <f t="shared" si="161"/>
        <v>-1236.7080406099999</v>
      </c>
    </row>
    <row r="6887" spans="27:105" x14ac:dyDescent="0.35">
      <c r="AA6887" s="33"/>
      <c r="AB6887" s="33"/>
      <c r="AC6887" s="33"/>
      <c r="AN6887" s="89"/>
      <c r="BL6887" s="42"/>
      <c r="BV6887" s="42"/>
      <c r="BW6887" s="42"/>
      <c r="CY6887" s="19">
        <v>0</v>
      </c>
      <c r="CZ6887" s="19">
        <v>0</v>
      </c>
      <c r="DA6887" s="19">
        <f t="shared" si="161"/>
        <v>0</v>
      </c>
    </row>
    <row r="6888" spans="27:105" x14ac:dyDescent="0.35">
      <c r="AA6888" s="33"/>
      <c r="AB6888" s="33"/>
      <c r="AC6888" s="33"/>
      <c r="AN6888" s="89"/>
      <c r="BL6888" s="42"/>
      <c r="BV6888" s="42"/>
      <c r="BW6888" s="42"/>
      <c r="CY6888" s="19">
        <v>1576.9134119099999</v>
      </c>
      <c r="CZ6888" s="19">
        <v>0</v>
      </c>
      <c r="DA6888" s="19">
        <f t="shared" si="161"/>
        <v>1576.9134119099999</v>
      </c>
    </row>
    <row r="6889" spans="27:105" x14ac:dyDescent="0.35">
      <c r="AA6889" s="33"/>
      <c r="AB6889" s="33"/>
      <c r="AC6889" s="33"/>
      <c r="AN6889" s="89"/>
      <c r="BL6889" s="42"/>
      <c r="BV6889" s="42"/>
      <c r="BW6889" s="42"/>
      <c r="CY6889" s="19">
        <v>0</v>
      </c>
      <c r="CZ6889" s="19">
        <v>0</v>
      </c>
      <c r="DA6889" s="19">
        <f t="shared" si="161"/>
        <v>0</v>
      </c>
    </row>
    <row r="6890" spans="27:105" x14ac:dyDescent="0.35">
      <c r="AA6890" s="33"/>
      <c r="AB6890" s="33"/>
      <c r="AC6890" s="33"/>
      <c r="AN6890" s="89"/>
      <c r="BL6890" s="42"/>
      <c r="BV6890" s="42"/>
      <c r="BW6890" s="42"/>
      <c r="CY6890" s="19">
        <v>0</v>
      </c>
      <c r="CZ6890" s="19">
        <v>0</v>
      </c>
      <c r="DA6890" s="19">
        <f t="shared" si="161"/>
        <v>0</v>
      </c>
    </row>
    <row r="6891" spans="27:105" x14ac:dyDescent="0.35">
      <c r="AA6891" s="33"/>
      <c r="AB6891" s="33"/>
      <c r="AC6891" s="33"/>
      <c r="AN6891" s="89"/>
      <c r="BL6891" s="42"/>
      <c r="BV6891" s="42"/>
      <c r="BW6891" s="42"/>
      <c r="CY6891" s="19">
        <v>0</v>
      </c>
      <c r="CZ6891" s="19">
        <v>0</v>
      </c>
      <c r="DA6891" s="19">
        <f t="shared" si="161"/>
        <v>0</v>
      </c>
    </row>
    <row r="6892" spans="27:105" x14ac:dyDescent="0.35">
      <c r="AA6892" s="33"/>
      <c r="AB6892" s="33"/>
      <c r="AC6892" s="33"/>
      <c r="AN6892" s="89"/>
      <c r="BL6892" s="42"/>
      <c r="BV6892" s="42"/>
      <c r="BW6892" s="42"/>
      <c r="CY6892" s="19">
        <v>3000</v>
      </c>
      <c r="CZ6892" s="19">
        <v>0</v>
      </c>
      <c r="DA6892" s="19">
        <f t="shared" si="161"/>
        <v>3000</v>
      </c>
    </row>
    <row r="6893" spans="27:105" x14ac:dyDescent="0.35">
      <c r="AA6893" s="33"/>
      <c r="AB6893" s="33"/>
      <c r="AC6893" s="33"/>
      <c r="AN6893" s="89"/>
      <c r="BL6893" s="42"/>
      <c r="BV6893" s="42"/>
      <c r="BW6893" s="42"/>
      <c r="CY6893" s="19">
        <v>0</v>
      </c>
      <c r="CZ6893" s="19">
        <v>0</v>
      </c>
      <c r="DA6893" s="19">
        <f t="shared" si="161"/>
        <v>0</v>
      </c>
    </row>
    <row r="6894" spans="27:105" x14ac:dyDescent="0.35">
      <c r="AA6894" s="33"/>
      <c r="AB6894" s="33"/>
      <c r="AC6894" s="33"/>
      <c r="AN6894" s="89"/>
      <c r="BL6894" s="42"/>
      <c r="BV6894" s="42"/>
      <c r="BW6894" s="42"/>
      <c r="CY6894" s="19">
        <v>0</v>
      </c>
      <c r="CZ6894" s="19">
        <v>0</v>
      </c>
      <c r="DA6894" s="19">
        <f t="shared" si="161"/>
        <v>0</v>
      </c>
    </row>
    <row r="6895" spans="27:105" x14ac:dyDescent="0.35">
      <c r="AA6895" s="33"/>
      <c r="AB6895" s="33"/>
      <c r="AC6895" s="33"/>
      <c r="AN6895" s="89"/>
      <c r="BL6895" s="42"/>
      <c r="BV6895" s="42"/>
      <c r="BW6895" s="42"/>
      <c r="CY6895" s="19">
        <v>0</v>
      </c>
      <c r="CZ6895" s="19">
        <v>0</v>
      </c>
      <c r="DA6895" s="19">
        <f t="shared" si="161"/>
        <v>0</v>
      </c>
    </row>
    <row r="6896" spans="27:105" x14ac:dyDescent="0.35">
      <c r="AA6896" s="33"/>
      <c r="AB6896" s="33"/>
      <c r="AC6896" s="33"/>
      <c r="AN6896" s="89"/>
      <c r="BL6896" s="42"/>
      <c r="BV6896" s="42"/>
      <c r="BW6896" s="42"/>
      <c r="CY6896" s="19">
        <v>0</v>
      </c>
      <c r="CZ6896" s="19">
        <v>0</v>
      </c>
      <c r="DA6896" s="19">
        <f t="shared" si="161"/>
        <v>0</v>
      </c>
    </row>
    <row r="6897" spans="27:105" x14ac:dyDescent="0.35">
      <c r="AA6897" s="33"/>
      <c r="AB6897" s="33"/>
      <c r="AC6897" s="33"/>
      <c r="AN6897" s="89"/>
      <c r="BL6897" s="42"/>
      <c r="BV6897" s="42"/>
      <c r="BW6897" s="42"/>
      <c r="CY6897" s="19">
        <v>0</v>
      </c>
      <c r="CZ6897" s="19">
        <v>0</v>
      </c>
      <c r="DA6897" s="19">
        <f t="shared" si="161"/>
        <v>0</v>
      </c>
    </row>
    <row r="6898" spans="27:105" x14ac:dyDescent="0.35">
      <c r="AA6898" s="33"/>
      <c r="AB6898" s="33"/>
      <c r="AC6898" s="33"/>
      <c r="AN6898" s="89"/>
      <c r="BL6898" s="42"/>
      <c r="BV6898" s="42"/>
      <c r="BW6898" s="42"/>
      <c r="CY6898" s="19">
        <v>0</v>
      </c>
      <c r="CZ6898" s="19">
        <v>0</v>
      </c>
      <c r="DA6898" s="19">
        <f t="shared" si="161"/>
        <v>0</v>
      </c>
    </row>
    <row r="6899" spans="27:105" x14ac:dyDescent="0.35">
      <c r="AA6899" s="33"/>
      <c r="AB6899" s="33"/>
      <c r="AC6899" s="33"/>
      <c r="AN6899" s="89"/>
      <c r="BL6899" s="42"/>
      <c r="BV6899" s="42"/>
      <c r="BW6899" s="42"/>
      <c r="CY6899" s="19">
        <v>0</v>
      </c>
      <c r="CZ6899" s="19">
        <v>0</v>
      </c>
      <c r="DA6899" s="19">
        <f t="shared" si="161"/>
        <v>0</v>
      </c>
    </row>
    <row r="6900" spans="27:105" x14ac:dyDescent="0.35">
      <c r="AA6900" s="33"/>
      <c r="AB6900" s="33"/>
      <c r="AC6900" s="33"/>
      <c r="AN6900" s="89"/>
      <c r="BL6900" s="42"/>
      <c r="BV6900" s="42"/>
      <c r="BW6900" s="42"/>
      <c r="CY6900" s="19">
        <v>851.21393702</v>
      </c>
      <c r="CZ6900" s="19">
        <v>0</v>
      </c>
      <c r="DA6900" s="19">
        <f t="shared" si="161"/>
        <v>851.21393702</v>
      </c>
    </row>
    <row r="6901" spans="27:105" x14ac:dyDescent="0.35">
      <c r="AA6901" s="33"/>
      <c r="AB6901" s="33"/>
      <c r="AC6901" s="33"/>
      <c r="AN6901" s="89"/>
      <c r="BL6901" s="42"/>
      <c r="BV6901" s="42"/>
      <c r="BW6901" s="42"/>
      <c r="CY6901" s="19">
        <v>1171.87265106</v>
      </c>
      <c r="CZ6901" s="19">
        <v>0</v>
      </c>
      <c r="DA6901" s="19">
        <f t="shared" si="161"/>
        <v>1171.87265106</v>
      </c>
    </row>
    <row r="6902" spans="27:105" x14ac:dyDescent="0.35">
      <c r="AA6902" s="33"/>
      <c r="AB6902" s="33"/>
      <c r="AC6902" s="33"/>
      <c r="AN6902" s="89"/>
      <c r="BL6902" s="42"/>
      <c r="BV6902" s="42"/>
      <c r="BW6902" s="42"/>
      <c r="CY6902" s="19">
        <v>3000</v>
      </c>
      <c r="CZ6902" s="19">
        <v>0</v>
      </c>
      <c r="DA6902" s="19">
        <f t="shared" si="161"/>
        <v>3000</v>
      </c>
    </row>
    <row r="6903" spans="27:105" x14ac:dyDescent="0.35">
      <c r="AA6903" s="33"/>
      <c r="AB6903" s="33"/>
      <c r="AC6903" s="33"/>
      <c r="AN6903" s="89"/>
      <c r="BL6903" s="42"/>
      <c r="BV6903" s="42"/>
      <c r="BW6903" s="42"/>
      <c r="CY6903" s="19">
        <v>0</v>
      </c>
      <c r="CZ6903" s="19">
        <v>0</v>
      </c>
      <c r="DA6903" s="19">
        <f t="shared" si="161"/>
        <v>0</v>
      </c>
    </row>
    <row r="6904" spans="27:105" x14ac:dyDescent="0.35">
      <c r="AA6904" s="33"/>
      <c r="AB6904" s="33"/>
      <c r="AC6904" s="33"/>
      <c r="AN6904" s="89"/>
      <c r="BL6904" s="42"/>
      <c r="BV6904" s="42"/>
      <c r="BW6904" s="42"/>
      <c r="CY6904" s="19">
        <v>0</v>
      </c>
      <c r="CZ6904" s="19">
        <v>0</v>
      </c>
      <c r="DA6904" s="19">
        <f t="shared" si="161"/>
        <v>0</v>
      </c>
    </row>
    <row r="6905" spans="27:105" x14ac:dyDescent="0.35">
      <c r="AA6905" s="33"/>
      <c r="AB6905" s="33"/>
      <c r="AC6905" s="33"/>
      <c r="AN6905" s="89"/>
      <c r="BL6905" s="42"/>
      <c r="BV6905" s="42"/>
      <c r="BW6905" s="42"/>
      <c r="CY6905" s="19">
        <v>0</v>
      </c>
      <c r="CZ6905" s="19">
        <v>3000</v>
      </c>
      <c r="DA6905" s="19">
        <f t="shared" si="161"/>
        <v>-3000</v>
      </c>
    </row>
    <row r="6906" spans="27:105" x14ac:dyDescent="0.35">
      <c r="AA6906" s="33"/>
      <c r="AB6906" s="33"/>
      <c r="AC6906" s="33"/>
      <c r="AN6906" s="89"/>
      <c r="BL6906" s="42"/>
      <c r="BV6906" s="42"/>
      <c r="BW6906" s="42"/>
      <c r="CY6906" s="19">
        <v>0</v>
      </c>
      <c r="CZ6906" s="19">
        <v>3000</v>
      </c>
      <c r="DA6906" s="19">
        <f t="shared" si="161"/>
        <v>-3000</v>
      </c>
    </row>
    <row r="6907" spans="27:105" x14ac:dyDescent="0.35">
      <c r="AA6907" s="33"/>
      <c r="AB6907" s="33"/>
      <c r="AC6907" s="33"/>
      <c r="AN6907" s="89"/>
      <c r="BL6907" s="42"/>
      <c r="BV6907" s="42"/>
      <c r="BW6907" s="42"/>
      <c r="CY6907" s="19">
        <v>0</v>
      </c>
      <c r="CZ6907" s="19">
        <v>3000</v>
      </c>
      <c r="DA6907" s="19">
        <f t="shared" si="161"/>
        <v>-3000</v>
      </c>
    </row>
    <row r="6908" spans="27:105" x14ac:dyDescent="0.35">
      <c r="AA6908" s="33"/>
      <c r="AB6908" s="33"/>
      <c r="AC6908" s="33"/>
      <c r="AN6908" s="89"/>
      <c r="BL6908" s="42"/>
      <c r="BV6908" s="42"/>
      <c r="BW6908" s="42"/>
      <c r="CY6908" s="19">
        <v>0</v>
      </c>
      <c r="CZ6908" s="19">
        <v>1434.7826087000001</v>
      </c>
      <c r="DA6908" s="19">
        <f t="shared" si="161"/>
        <v>-1434.7826087000001</v>
      </c>
    </row>
    <row r="6909" spans="27:105" x14ac:dyDescent="0.35">
      <c r="AA6909" s="33"/>
      <c r="AB6909" s="33"/>
      <c r="AC6909" s="33"/>
      <c r="AN6909" s="89"/>
      <c r="BL6909" s="42"/>
      <c r="BV6909" s="42"/>
      <c r="BW6909" s="42"/>
      <c r="CY6909" s="19">
        <v>0</v>
      </c>
      <c r="CZ6909" s="19">
        <v>0</v>
      </c>
      <c r="DA6909" s="19">
        <f t="shared" si="161"/>
        <v>0</v>
      </c>
    </row>
    <row r="6910" spans="27:105" x14ac:dyDescent="0.35">
      <c r="AA6910" s="33"/>
      <c r="AB6910" s="33"/>
      <c r="AC6910" s="33"/>
      <c r="AN6910" s="89"/>
      <c r="BL6910" s="42"/>
      <c r="BV6910" s="42"/>
      <c r="BW6910" s="42"/>
      <c r="CY6910" s="19">
        <v>0</v>
      </c>
      <c r="CZ6910" s="19">
        <v>0</v>
      </c>
      <c r="DA6910" s="19">
        <f t="shared" si="161"/>
        <v>0</v>
      </c>
    </row>
    <row r="6911" spans="27:105" x14ac:dyDescent="0.35">
      <c r="AA6911" s="33"/>
      <c r="AB6911" s="33"/>
      <c r="AC6911" s="33"/>
      <c r="AN6911" s="89"/>
      <c r="BL6911" s="42"/>
      <c r="BV6911" s="42"/>
      <c r="BW6911" s="42"/>
      <c r="CY6911" s="19">
        <v>2104.9430824699998</v>
      </c>
      <c r="CZ6911" s="19">
        <v>0</v>
      </c>
      <c r="DA6911" s="19">
        <f t="shared" si="161"/>
        <v>2104.9430824699998</v>
      </c>
    </row>
    <row r="6912" spans="27:105" x14ac:dyDescent="0.35">
      <c r="AA6912" s="33"/>
      <c r="AB6912" s="33"/>
      <c r="AC6912" s="33"/>
      <c r="AN6912" s="89"/>
      <c r="BL6912" s="42"/>
      <c r="BV6912" s="42"/>
      <c r="BW6912" s="42"/>
      <c r="CY6912" s="19">
        <v>3000</v>
      </c>
      <c r="CZ6912" s="19">
        <v>0</v>
      </c>
      <c r="DA6912" s="19">
        <f t="shared" si="161"/>
        <v>3000</v>
      </c>
    </row>
    <row r="6913" spans="27:105" x14ac:dyDescent="0.35">
      <c r="AA6913" s="33"/>
      <c r="AB6913" s="33"/>
      <c r="AC6913" s="33"/>
      <c r="AN6913" s="89"/>
      <c r="BL6913" s="42"/>
      <c r="BV6913" s="42"/>
      <c r="BW6913" s="42"/>
      <c r="CY6913" s="19">
        <v>0</v>
      </c>
      <c r="CZ6913" s="19">
        <v>0</v>
      </c>
      <c r="DA6913" s="19">
        <f t="shared" si="161"/>
        <v>0</v>
      </c>
    </row>
    <row r="6914" spans="27:105" x14ac:dyDescent="0.35">
      <c r="AA6914" s="33"/>
      <c r="AB6914" s="33"/>
      <c r="AC6914" s="33"/>
      <c r="AN6914" s="89"/>
      <c r="BL6914" s="42"/>
      <c r="BV6914" s="42"/>
      <c r="BW6914" s="42"/>
      <c r="CY6914" s="19">
        <v>0</v>
      </c>
      <c r="CZ6914" s="19">
        <v>0</v>
      </c>
      <c r="DA6914" s="19">
        <f t="shared" si="161"/>
        <v>0</v>
      </c>
    </row>
    <row r="6915" spans="27:105" x14ac:dyDescent="0.35">
      <c r="AA6915" s="33"/>
      <c r="AB6915" s="33"/>
      <c r="AC6915" s="33"/>
      <c r="AN6915" s="89"/>
      <c r="BL6915" s="42"/>
      <c r="BV6915" s="42"/>
      <c r="BW6915" s="42"/>
      <c r="CY6915" s="19">
        <v>0</v>
      </c>
      <c r="CZ6915" s="19">
        <v>1707.3723061400001</v>
      </c>
      <c r="DA6915" s="19">
        <f t="shared" si="161"/>
        <v>-1707.3723061400001</v>
      </c>
    </row>
    <row r="6916" spans="27:105" x14ac:dyDescent="0.35">
      <c r="AA6916" s="33"/>
      <c r="AB6916" s="33"/>
      <c r="AC6916" s="33"/>
      <c r="AN6916" s="89"/>
      <c r="BL6916" s="42"/>
      <c r="BV6916" s="42"/>
      <c r="BW6916" s="42"/>
      <c r="CY6916" s="19">
        <v>0</v>
      </c>
      <c r="CZ6916" s="19">
        <v>510.06424511</v>
      </c>
      <c r="DA6916" s="19">
        <f t="shared" si="161"/>
        <v>-510.06424511</v>
      </c>
    </row>
    <row r="6917" spans="27:105" x14ac:dyDescent="0.35">
      <c r="AA6917" s="33"/>
      <c r="AB6917" s="33"/>
      <c r="AC6917" s="33"/>
      <c r="AN6917" s="89"/>
      <c r="BL6917" s="42"/>
      <c r="BV6917" s="42"/>
      <c r="BW6917" s="42"/>
      <c r="CY6917" s="19">
        <v>205.26289786999999</v>
      </c>
      <c r="CZ6917" s="19">
        <v>0</v>
      </c>
      <c r="DA6917" s="19">
        <f t="shared" si="161"/>
        <v>205.26289786999999</v>
      </c>
    </row>
    <row r="6918" spans="27:105" x14ac:dyDescent="0.35">
      <c r="AA6918" s="33"/>
      <c r="AB6918" s="33"/>
      <c r="AC6918" s="33"/>
      <c r="AN6918" s="89"/>
      <c r="BL6918" s="42"/>
      <c r="BV6918" s="42"/>
      <c r="BW6918" s="42"/>
      <c r="CY6918" s="19">
        <v>0</v>
      </c>
      <c r="CZ6918" s="19">
        <v>0</v>
      </c>
      <c r="DA6918" s="19">
        <f t="shared" ref="DA6918:DA6981" si="162">CY6918-CZ6918</f>
        <v>0</v>
      </c>
    </row>
    <row r="6919" spans="27:105" x14ac:dyDescent="0.35">
      <c r="AA6919" s="33"/>
      <c r="AB6919" s="33"/>
      <c r="AC6919" s="33"/>
      <c r="AN6919" s="89"/>
      <c r="BL6919" s="42"/>
      <c r="BV6919" s="42"/>
      <c r="BW6919" s="42"/>
      <c r="CY6919" s="19">
        <v>2492.0081191499999</v>
      </c>
      <c r="CZ6919" s="19">
        <v>0</v>
      </c>
      <c r="DA6919" s="19">
        <f t="shared" si="162"/>
        <v>2492.0081191499999</v>
      </c>
    </row>
    <row r="6920" spans="27:105" x14ac:dyDescent="0.35">
      <c r="AA6920" s="33"/>
      <c r="AB6920" s="33"/>
      <c r="AC6920" s="33"/>
      <c r="AN6920" s="89"/>
      <c r="BL6920" s="42"/>
      <c r="BV6920" s="42"/>
      <c r="BW6920" s="42"/>
      <c r="CY6920" s="19">
        <v>0</v>
      </c>
      <c r="CZ6920" s="19">
        <v>0</v>
      </c>
      <c r="DA6920" s="19">
        <f t="shared" si="162"/>
        <v>0</v>
      </c>
    </row>
    <row r="6921" spans="27:105" x14ac:dyDescent="0.35">
      <c r="AA6921" s="33"/>
      <c r="AB6921" s="33"/>
      <c r="AC6921" s="33"/>
      <c r="AN6921" s="89"/>
      <c r="BL6921" s="42"/>
      <c r="BV6921" s="42"/>
      <c r="BW6921" s="42"/>
      <c r="CY6921" s="19">
        <v>0</v>
      </c>
      <c r="CZ6921" s="19">
        <v>0</v>
      </c>
      <c r="DA6921" s="19">
        <f t="shared" si="162"/>
        <v>0</v>
      </c>
    </row>
    <row r="6922" spans="27:105" x14ac:dyDescent="0.35">
      <c r="AA6922" s="33"/>
      <c r="AB6922" s="33"/>
      <c r="AC6922" s="33"/>
      <c r="AN6922" s="89"/>
      <c r="BL6922" s="42"/>
      <c r="BV6922" s="42"/>
      <c r="BW6922" s="42"/>
      <c r="CY6922" s="19">
        <v>837.82752765999999</v>
      </c>
      <c r="CZ6922" s="19">
        <v>0</v>
      </c>
      <c r="DA6922" s="19">
        <f t="shared" si="162"/>
        <v>837.82752765999999</v>
      </c>
    </row>
    <row r="6923" spans="27:105" x14ac:dyDescent="0.35">
      <c r="AA6923" s="33"/>
      <c r="AB6923" s="33"/>
      <c r="AC6923" s="33"/>
      <c r="AN6923" s="89"/>
      <c r="BL6923" s="42"/>
      <c r="BV6923" s="42"/>
      <c r="BW6923" s="42"/>
      <c r="CY6923" s="19">
        <v>0</v>
      </c>
      <c r="CZ6923" s="19">
        <v>0</v>
      </c>
      <c r="DA6923" s="19">
        <f t="shared" si="162"/>
        <v>0</v>
      </c>
    </row>
    <row r="6924" spans="27:105" x14ac:dyDescent="0.35">
      <c r="AA6924" s="33"/>
      <c r="AB6924" s="33"/>
      <c r="AC6924" s="33"/>
      <c r="AN6924" s="89"/>
      <c r="BL6924" s="42"/>
      <c r="BV6924" s="42"/>
      <c r="BW6924" s="42"/>
      <c r="CY6924" s="19">
        <v>0</v>
      </c>
      <c r="CZ6924" s="19">
        <v>0</v>
      </c>
      <c r="DA6924" s="19">
        <f t="shared" si="162"/>
        <v>0</v>
      </c>
    </row>
    <row r="6925" spans="27:105" x14ac:dyDescent="0.35">
      <c r="AA6925" s="33"/>
      <c r="AB6925" s="33"/>
      <c r="AC6925" s="33"/>
      <c r="AN6925" s="89"/>
      <c r="BL6925" s="42"/>
      <c r="BV6925" s="42"/>
      <c r="BW6925" s="42"/>
      <c r="CY6925" s="19">
        <v>3000</v>
      </c>
      <c r="CZ6925" s="19">
        <v>0</v>
      </c>
      <c r="DA6925" s="19">
        <f t="shared" si="162"/>
        <v>3000</v>
      </c>
    </row>
    <row r="6926" spans="27:105" x14ac:dyDescent="0.35">
      <c r="AA6926" s="33"/>
      <c r="AB6926" s="33"/>
      <c r="AC6926" s="33"/>
      <c r="AN6926" s="89"/>
      <c r="BL6926" s="42"/>
      <c r="BV6926" s="42"/>
      <c r="BW6926" s="42"/>
      <c r="CY6926" s="19">
        <v>0</v>
      </c>
      <c r="CZ6926" s="19">
        <v>0</v>
      </c>
      <c r="DA6926" s="19">
        <f t="shared" si="162"/>
        <v>0</v>
      </c>
    </row>
    <row r="6927" spans="27:105" x14ac:dyDescent="0.35">
      <c r="AA6927" s="33"/>
      <c r="AB6927" s="33"/>
      <c r="AC6927" s="33"/>
      <c r="AN6927" s="89"/>
      <c r="BL6927" s="42"/>
      <c r="BV6927" s="42"/>
      <c r="BW6927" s="42"/>
      <c r="CY6927" s="19">
        <v>0</v>
      </c>
      <c r="CZ6927" s="19">
        <v>2869.6426978700001</v>
      </c>
      <c r="DA6927" s="19">
        <f t="shared" si="162"/>
        <v>-2869.6426978700001</v>
      </c>
    </row>
    <row r="6928" spans="27:105" x14ac:dyDescent="0.35">
      <c r="AA6928" s="33"/>
      <c r="AB6928" s="33"/>
      <c r="AC6928" s="33"/>
      <c r="AN6928" s="89"/>
      <c r="BL6928" s="42"/>
      <c r="BV6928" s="42"/>
      <c r="BW6928" s="42"/>
      <c r="CY6928" s="19">
        <v>0</v>
      </c>
      <c r="CZ6928" s="19">
        <v>1545.09750657</v>
      </c>
      <c r="DA6928" s="19">
        <f t="shared" si="162"/>
        <v>-1545.09750657</v>
      </c>
    </row>
    <row r="6929" spans="27:105" x14ac:dyDescent="0.35">
      <c r="AA6929" s="33"/>
      <c r="AB6929" s="33"/>
      <c r="AC6929" s="33"/>
      <c r="AN6929" s="89"/>
      <c r="BL6929" s="42"/>
      <c r="BV6929" s="42"/>
      <c r="BW6929" s="42"/>
      <c r="CY6929" s="19">
        <v>0</v>
      </c>
      <c r="CZ6929" s="19">
        <v>1350.50739787</v>
      </c>
      <c r="DA6929" s="19">
        <f t="shared" si="162"/>
        <v>-1350.50739787</v>
      </c>
    </row>
    <row r="6930" spans="27:105" x14ac:dyDescent="0.35">
      <c r="AA6930" s="33"/>
      <c r="AB6930" s="33"/>
      <c r="AC6930" s="33"/>
      <c r="AN6930" s="89"/>
      <c r="BL6930" s="42"/>
      <c r="BV6930" s="42"/>
      <c r="BW6930" s="42"/>
      <c r="CY6930" s="19">
        <v>0</v>
      </c>
      <c r="CZ6930" s="19">
        <v>1669.5350063799999</v>
      </c>
      <c r="DA6930" s="19">
        <f t="shared" si="162"/>
        <v>-1669.5350063799999</v>
      </c>
    </row>
    <row r="6931" spans="27:105" x14ac:dyDescent="0.35">
      <c r="AA6931" s="33"/>
      <c r="AB6931" s="33"/>
      <c r="AC6931" s="33"/>
      <c r="AN6931" s="89"/>
      <c r="BL6931" s="42"/>
      <c r="BV6931" s="42"/>
      <c r="BW6931" s="42"/>
      <c r="CY6931" s="19">
        <v>0</v>
      </c>
      <c r="CZ6931" s="19">
        <v>3000</v>
      </c>
      <c r="DA6931" s="19">
        <f t="shared" si="162"/>
        <v>-3000</v>
      </c>
    </row>
    <row r="6932" spans="27:105" x14ac:dyDescent="0.35">
      <c r="AA6932" s="33"/>
      <c r="AB6932" s="33"/>
      <c r="AC6932" s="33"/>
      <c r="AN6932" s="89"/>
      <c r="BL6932" s="42"/>
      <c r="BV6932" s="42"/>
      <c r="BW6932" s="42"/>
      <c r="CY6932" s="19">
        <v>0</v>
      </c>
      <c r="CZ6932" s="19">
        <v>0</v>
      </c>
      <c r="DA6932" s="19">
        <f t="shared" si="162"/>
        <v>0</v>
      </c>
    </row>
    <row r="6933" spans="27:105" x14ac:dyDescent="0.35">
      <c r="AA6933" s="33"/>
      <c r="AB6933" s="33"/>
      <c r="AC6933" s="33"/>
      <c r="AN6933" s="89"/>
      <c r="BL6933" s="42"/>
      <c r="BV6933" s="42"/>
      <c r="BW6933" s="42"/>
      <c r="CY6933" s="19">
        <v>0</v>
      </c>
      <c r="CZ6933" s="19">
        <v>0</v>
      </c>
      <c r="DA6933" s="19">
        <f t="shared" si="162"/>
        <v>0</v>
      </c>
    </row>
    <row r="6934" spans="27:105" x14ac:dyDescent="0.35">
      <c r="AA6934" s="33"/>
      <c r="AB6934" s="33"/>
      <c r="AC6934" s="33"/>
      <c r="AN6934" s="89"/>
      <c r="BL6934" s="42"/>
      <c r="BV6934" s="42"/>
      <c r="BW6934" s="42"/>
      <c r="CY6934" s="19">
        <v>0</v>
      </c>
      <c r="CZ6934" s="19">
        <v>0</v>
      </c>
      <c r="DA6934" s="19">
        <f t="shared" si="162"/>
        <v>0</v>
      </c>
    </row>
    <row r="6935" spans="27:105" x14ac:dyDescent="0.35">
      <c r="AA6935" s="33"/>
      <c r="AB6935" s="33"/>
      <c r="AC6935" s="33"/>
      <c r="AN6935" s="89"/>
      <c r="BL6935" s="42"/>
      <c r="BV6935" s="42"/>
      <c r="BW6935" s="42"/>
      <c r="CY6935" s="19">
        <v>0</v>
      </c>
      <c r="CZ6935" s="19">
        <v>0</v>
      </c>
      <c r="DA6935" s="19">
        <f t="shared" si="162"/>
        <v>0</v>
      </c>
    </row>
    <row r="6936" spans="27:105" x14ac:dyDescent="0.35">
      <c r="AA6936" s="33"/>
      <c r="AB6936" s="33"/>
      <c r="AC6936" s="33"/>
      <c r="AN6936" s="89"/>
      <c r="BL6936" s="42"/>
      <c r="BV6936" s="42"/>
      <c r="BW6936" s="42"/>
      <c r="CY6936" s="19">
        <v>3000</v>
      </c>
      <c r="CZ6936" s="19">
        <v>0</v>
      </c>
      <c r="DA6936" s="19">
        <f t="shared" si="162"/>
        <v>3000</v>
      </c>
    </row>
    <row r="6937" spans="27:105" x14ac:dyDescent="0.35">
      <c r="AA6937" s="33"/>
      <c r="AB6937" s="33"/>
      <c r="AC6937" s="33"/>
      <c r="AN6937" s="89"/>
      <c r="BL6937" s="42"/>
      <c r="BV6937" s="42"/>
      <c r="BW6937" s="42"/>
      <c r="CY6937" s="19">
        <v>0</v>
      </c>
      <c r="CZ6937" s="19">
        <v>0</v>
      </c>
      <c r="DA6937" s="19">
        <f t="shared" si="162"/>
        <v>0</v>
      </c>
    </row>
    <row r="6938" spans="27:105" x14ac:dyDescent="0.35">
      <c r="AA6938" s="33"/>
      <c r="AB6938" s="33"/>
      <c r="AC6938" s="33"/>
      <c r="AN6938" s="89"/>
      <c r="BL6938" s="42"/>
      <c r="BV6938" s="42"/>
      <c r="BW6938" s="42"/>
      <c r="CY6938" s="19">
        <v>1671.81858979</v>
      </c>
      <c r="CZ6938" s="19">
        <v>0</v>
      </c>
      <c r="DA6938" s="19">
        <f t="shared" si="162"/>
        <v>1671.81858979</v>
      </c>
    </row>
    <row r="6939" spans="27:105" x14ac:dyDescent="0.35">
      <c r="AA6939" s="33"/>
      <c r="AB6939" s="33"/>
      <c r="AC6939" s="33"/>
      <c r="AN6939" s="89"/>
      <c r="BL6939" s="42"/>
      <c r="BV6939" s="42"/>
      <c r="BW6939" s="42"/>
      <c r="CY6939" s="19">
        <v>0</v>
      </c>
      <c r="CZ6939" s="19">
        <v>0</v>
      </c>
      <c r="DA6939" s="19">
        <f t="shared" si="162"/>
        <v>0</v>
      </c>
    </row>
    <row r="6940" spans="27:105" x14ac:dyDescent="0.35">
      <c r="AA6940" s="33"/>
      <c r="AB6940" s="33"/>
      <c r="AC6940" s="33"/>
      <c r="AN6940" s="89"/>
      <c r="BL6940" s="42"/>
      <c r="BV6940" s="42"/>
      <c r="BW6940" s="42"/>
      <c r="CY6940" s="19">
        <v>1344.9956689400001</v>
      </c>
      <c r="CZ6940" s="19">
        <v>0</v>
      </c>
      <c r="DA6940" s="19">
        <f t="shared" si="162"/>
        <v>1344.9956689400001</v>
      </c>
    </row>
    <row r="6941" spans="27:105" x14ac:dyDescent="0.35">
      <c r="AA6941" s="33"/>
      <c r="AB6941" s="33"/>
      <c r="AC6941" s="33"/>
      <c r="AN6941" s="89"/>
      <c r="BL6941" s="42"/>
      <c r="BV6941" s="42"/>
      <c r="BW6941" s="42"/>
      <c r="CY6941" s="19">
        <v>0</v>
      </c>
      <c r="CZ6941" s="19">
        <v>0</v>
      </c>
      <c r="DA6941" s="19">
        <f t="shared" si="162"/>
        <v>0</v>
      </c>
    </row>
    <row r="6942" spans="27:105" x14ac:dyDescent="0.35">
      <c r="AA6942" s="33"/>
      <c r="AB6942" s="33"/>
      <c r="AC6942" s="33"/>
      <c r="AN6942" s="89"/>
      <c r="BL6942" s="42"/>
      <c r="BV6942" s="42"/>
      <c r="BW6942" s="42"/>
      <c r="CY6942" s="19">
        <v>0</v>
      </c>
      <c r="CZ6942" s="19">
        <v>0</v>
      </c>
      <c r="DA6942" s="19">
        <f t="shared" si="162"/>
        <v>0</v>
      </c>
    </row>
    <row r="6943" spans="27:105" x14ac:dyDescent="0.35">
      <c r="AA6943" s="33"/>
      <c r="AB6943" s="33"/>
      <c r="AC6943" s="33"/>
      <c r="AN6943" s="89"/>
      <c r="BL6943" s="42"/>
      <c r="BV6943" s="42"/>
      <c r="BW6943" s="42"/>
      <c r="CY6943" s="19">
        <v>0</v>
      </c>
      <c r="CZ6943" s="19">
        <v>0</v>
      </c>
      <c r="DA6943" s="19">
        <f t="shared" si="162"/>
        <v>0</v>
      </c>
    </row>
    <row r="6944" spans="27:105" x14ac:dyDescent="0.35">
      <c r="AA6944" s="33"/>
      <c r="AB6944" s="33"/>
      <c r="AC6944" s="33"/>
      <c r="AN6944" s="89"/>
      <c r="BL6944" s="42"/>
      <c r="BV6944" s="42"/>
      <c r="BW6944" s="42"/>
      <c r="CY6944" s="19">
        <v>0</v>
      </c>
      <c r="CZ6944" s="19">
        <v>0</v>
      </c>
      <c r="DA6944" s="19">
        <f t="shared" si="162"/>
        <v>0</v>
      </c>
    </row>
    <row r="6945" spans="27:105" x14ac:dyDescent="0.35">
      <c r="AA6945" s="33"/>
      <c r="AB6945" s="33"/>
      <c r="AC6945" s="33"/>
      <c r="AN6945" s="89"/>
      <c r="BL6945" s="42"/>
      <c r="BV6945" s="42"/>
      <c r="BW6945" s="42"/>
      <c r="CY6945" s="19">
        <v>1287.4538459600001</v>
      </c>
      <c r="CZ6945" s="19">
        <v>0</v>
      </c>
      <c r="DA6945" s="19">
        <f t="shared" si="162"/>
        <v>1287.4538459600001</v>
      </c>
    </row>
    <row r="6946" spans="27:105" x14ac:dyDescent="0.35">
      <c r="AA6946" s="33"/>
      <c r="AB6946" s="33"/>
      <c r="AC6946" s="33"/>
      <c r="AN6946" s="89"/>
      <c r="BL6946" s="42"/>
      <c r="BV6946" s="42"/>
      <c r="BW6946" s="42"/>
      <c r="CY6946" s="19">
        <v>0</v>
      </c>
      <c r="CZ6946" s="19">
        <v>0</v>
      </c>
      <c r="DA6946" s="19">
        <f t="shared" si="162"/>
        <v>0</v>
      </c>
    </row>
    <row r="6947" spans="27:105" x14ac:dyDescent="0.35">
      <c r="AA6947" s="33"/>
      <c r="AB6947" s="33"/>
      <c r="AC6947" s="33"/>
      <c r="AN6947" s="89"/>
      <c r="BL6947" s="42"/>
      <c r="BV6947" s="42"/>
      <c r="BW6947" s="42"/>
      <c r="CY6947" s="19">
        <v>2295.7318953200001</v>
      </c>
      <c r="CZ6947" s="19">
        <v>0</v>
      </c>
      <c r="DA6947" s="19">
        <f t="shared" si="162"/>
        <v>2295.7318953200001</v>
      </c>
    </row>
    <row r="6948" spans="27:105" x14ac:dyDescent="0.35">
      <c r="AA6948" s="33"/>
      <c r="AB6948" s="33"/>
      <c r="AC6948" s="33"/>
      <c r="AN6948" s="89"/>
      <c r="BL6948" s="42"/>
      <c r="BV6948" s="42"/>
      <c r="BW6948" s="42"/>
      <c r="CY6948" s="19">
        <v>0</v>
      </c>
      <c r="CZ6948" s="19">
        <v>0</v>
      </c>
      <c r="DA6948" s="19">
        <f t="shared" si="162"/>
        <v>0</v>
      </c>
    </row>
    <row r="6949" spans="27:105" x14ac:dyDescent="0.35">
      <c r="AA6949" s="33"/>
      <c r="AB6949" s="33"/>
      <c r="AC6949" s="33"/>
      <c r="AN6949" s="89"/>
      <c r="BL6949" s="42"/>
      <c r="BV6949" s="42"/>
      <c r="BW6949" s="42"/>
      <c r="CY6949" s="19">
        <v>0</v>
      </c>
      <c r="CZ6949" s="19">
        <v>0</v>
      </c>
      <c r="DA6949" s="19">
        <f t="shared" si="162"/>
        <v>0</v>
      </c>
    </row>
    <row r="6950" spans="27:105" x14ac:dyDescent="0.35">
      <c r="AA6950" s="33"/>
      <c r="AB6950" s="33"/>
      <c r="AC6950" s="33"/>
      <c r="AN6950" s="89"/>
      <c r="BL6950" s="42"/>
      <c r="BV6950" s="42"/>
      <c r="BW6950" s="42"/>
      <c r="CY6950" s="19">
        <v>0</v>
      </c>
      <c r="CZ6950" s="19">
        <v>0</v>
      </c>
      <c r="DA6950" s="19">
        <f t="shared" si="162"/>
        <v>0</v>
      </c>
    </row>
    <row r="6951" spans="27:105" x14ac:dyDescent="0.35">
      <c r="AA6951" s="33"/>
      <c r="AB6951" s="33"/>
      <c r="AC6951" s="33"/>
      <c r="AN6951" s="89"/>
      <c r="BL6951" s="42"/>
      <c r="BV6951" s="42"/>
      <c r="BW6951" s="42"/>
      <c r="CY6951" s="19">
        <v>0</v>
      </c>
      <c r="CZ6951" s="19">
        <v>0</v>
      </c>
      <c r="DA6951" s="19">
        <f t="shared" si="162"/>
        <v>0</v>
      </c>
    </row>
    <row r="6952" spans="27:105" x14ac:dyDescent="0.35">
      <c r="AA6952" s="33"/>
      <c r="AB6952" s="33"/>
      <c r="AC6952" s="33"/>
      <c r="AN6952" s="89"/>
      <c r="BL6952" s="42"/>
      <c r="BV6952" s="42"/>
      <c r="BW6952" s="42"/>
      <c r="CY6952" s="19">
        <v>0</v>
      </c>
      <c r="CZ6952" s="19">
        <v>2472.8838851099999</v>
      </c>
      <c r="DA6952" s="19">
        <f t="shared" si="162"/>
        <v>-2472.8838851099999</v>
      </c>
    </row>
    <row r="6953" spans="27:105" x14ac:dyDescent="0.35">
      <c r="AA6953" s="33"/>
      <c r="AB6953" s="33"/>
      <c r="AC6953" s="33"/>
      <c r="AN6953" s="89"/>
      <c r="BL6953" s="42"/>
      <c r="BV6953" s="42"/>
      <c r="BW6953" s="42"/>
      <c r="CY6953" s="19">
        <v>0</v>
      </c>
      <c r="CZ6953" s="19">
        <v>2815.4678978699999</v>
      </c>
      <c r="DA6953" s="19">
        <f t="shared" si="162"/>
        <v>-2815.4678978699999</v>
      </c>
    </row>
    <row r="6954" spans="27:105" x14ac:dyDescent="0.35">
      <c r="AA6954" s="33"/>
      <c r="AB6954" s="33"/>
      <c r="AC6954" s="33"/>
      <c r="AN6954" s="89"/>
      <c r="BL6954" s="42"/>
      <c r="BV6954" s="42"/>
      <c r="BW6954" s="42"/>
      <c r="CY6954" s="19">
        <v>0</v>
      </c>
      <c r="CZ6954" s="19">
        <v>2924.75820638</v>
      </c>
      <c r="DA6954" s="19">
        <f t="shared" si="162"/>
        <v>-2924.75820638</v>
      </c>
    </row>
    <row r="6955" spans="27:105" x14ac:dyDescent="0.35">
      <c r="AA6955" s="33"/>
      <c r="AB6955" s="33"/>
      <c r="AC6955" s="33"/>
      <c r="AN6955" s="89"/>
      <c r="BL6955" s="42"/>
      <c r="BV6955" s="42"/>
      <c r="BW6955" s="42"/>
      <c r="CY6955" s="19">
        <v>0</v>
      </c>
      <c r="CZ6955" s="19">
        <v>2221.6726193300001</v>
      </c>
      <c r="DA6955" s="19">
        <f t="shared" si="162"/>
        <v>-2221.6726193300001</v>
      </c>
    </row>
    <row r="6956" spans="27:105" x14ac:dyDescent="0.35">
      <c r="AA6956" s="33"/>
      <c r="AB6956" s="33"/>
      <c r="AC6956" s="33"/>
      <c r="AN6956" s="89"/>
      <c r="BL6956" s="42"/>
      <c r="BV6956" s="42"/>
      <c r="BW6956" s="42"/>
      <c r="CY6956" s="19">
        <v>0</v>
      </c>
      <c r="CZ6956" s="19">
        <v>0</v>
      </c>
      <c r="DA6956" s="19">
        <f t="shared" si="162"/>
        <v>0</v>
      </c>
    </row>
    <row r="6957" spans="27:105" x14ac:dyDescent="0.35">
      <c r="AA6957" s="33"/>
      <c r="AB6957" s="33"/>
      <c r="AC6957" s="33"/>
      <c r="AN6957" s="89"/>
      <c r="BL6957" s="42"/>
      <c r="BV6957" s="42"/>
      <c r="BW6957" s="42"/>
      <c r="CY6957" s="19">
        <v>0</v>
      </c>
      <c r="CZ6957" s="19">
        <v>0</v>
      </c>
      <c r="DA6957" s="19">
        <f t="shared" si="162"/>
        <v>0</v>
      </c>
    </row>
    <row r="6958" spans="27:105" x14ac:dyDescent="0.35">
      <c r="AA6958" s="33"/>
      <c r="AB6958" s="33"/>
      <c r="AC6958" s="33"/>
      <c r="AN6958" s="89"/>
      <c r="BL6958" s="42"/>
      <c r="BV6958" s="42"/>
      <c r="BW6958" s="42"/>
      <c r="CY6958" s="19">
        <v>1511.6829348900001</v>
      </c>
      <c r="CZ6958" s="19">
        <v>0</v>
      </c>
      <c r="DA6958" s="19">
        <f t="shared" si="162"/>
        <v>1511.6829348900001</v>
      </c>
    </row>
    <row r="6959" spans="27:105" x14ac:dyDescent="0.35">
      <c r="AA6959" s="33"/>
      <c r="AB6959" s="33"/>
      <c r="AC6959" s="33"/>
      <c r="AN6959" s="89"/>
      <c r="BL6959" s="42"/>
      <c r="BV6959" s="42"/>
      <c r="BW6959" s="42"/>
      <c r="CY6959" s="19">
        <v>1694.0800212199999</v>
      </c>
      <c r="CZ6959" s="19">
        <v>0</v>
      </c>
      <c r="DA6959" s="19">
        <f t="shared" si="162"/>
        <v>1694.0800212199999</v>
      </c>
    </row>
    <row r="6960" spans="27:105" x14ac:dyDescent="0.35">
      <c r="AA6960" s="33"/>
      <c r="AB6960" s="33"/>
      <c r="AC6960" s="33"/>
      <c r="AN6960" s="89"/>
      <c r="BL6960" s="42"/>
      <c r="BV6960" s="42"/>
      <c r="BW6960" s="42"/>
      <c r="CY6960" s="19">
        <v>2645.7088238299998</v>
      </c>
      <c r="CZ6960" s="19">
        <v>0</v>
      </c>
      <c r="DA6960" s="19">
        <f t="shared" si="162"/>
        <v>2645.7088238299998</v>
      </c>
    </row>
    <row r="6961" spans="27:105" x14ac:dyDescent="0.35">
      <c r="AA6961" s="33"/>
      <c r="AB6961" s="33"/>
      <c r="AC6961" s="33"/>
      <c r="AN6961" s="89"/>
      <c r="BL6961" s="42"/>
      <c r="BV6961" s="42"/>
      <c r="BW6961" s="42"/>
      <c r="CY6961" s="19">
        <v>1954.7916357399999</v>
      </c>
      <c r="CZ6961" s="19">
        <v>0</v>
      </c>
      <c r="DA6961" s="19">
        <f t="shared" si="162"/>
        <v>1954.7916357399999</v>
      </c>
    </row>
    <row r="6962" spans="27:105" x14ac:dyDescent="0.35">
      <c r="AA6962" s="33"/>
      <c r="AB6962" s="33"/>
      <c r="AC6962" s="33"/>
      <c r="AN6962" s="89"/>
      <c r="BL6962" s="42"/>
      <c r="BV6962" s="42"/>
      <c r="BW6962" s="42"/>
      <c r="CY6962" s="19">
        <v>0</v>
      </c>
      <c r="CZ6962" s="19">
        <v>0</v>
      </c>
      <c r="DA6962" s="19">
        <f t="shared" si="162"/>
        <v>0</v>
      </c>
    </row>
    <row r="6963" spans="27:105" x14ac:dyDescent="0.35">
      <c r="AA6963" s="33"/>
      <c r="AB6963" s="33"/>
      <c r="AC6963" s="33"/>
      <c r="AN6963" s="89"/>
      <c r="BL6963" s="42"/>
      <c r="BV6963" s="42"/>
      <c r="BW6963" s="42"/>
      <c r="CY6963" s="19">
        <v>0</v>
      </c>
      <c r="CZ6963" s="19">
        <v>0</v>
      </c>
      <c r="DA6963" s="19">
        <f t="shared" si="162"/>
        <v>0</v>
      </c>
    </row>
    <row r="6964" spans="27:105" x14ac:dyDescent="0.35">
      <c r="AA6964" s="33"/>
      <c r="AB6964" s="33"/>
      <c r="AC6964" s="33"/>
      <c r="AN6964" s="89"/>
      <c r="BL6964" s="42"/>
      <c r="BV6964" s="42"/>
      <c r="BW6964" s="42"/>
      <c r="CY6964" s="19">
        <v>0</v>
      </c>
      <c r="CZ6964" s="19">
        <v>1963.3297996599999</v>
      </c>
      <c r="DA6964" s="19">
        <f t="shared" si="162"/>
        <v>-1963.3297996599999</v>
      </c>
    </row>
    <row r="6965" spans="27:105" x14ac:dyDescent="0.35">
      <c r="AA6965" s="33"/>
      <c r="AB6965" s="33"/>
      <c r="AC6965" s="33"/>
      <c r="AN6965" s="89"/>
      <c r="BL6965" s="42"/>
      <c r="BV6965" s="42"/>
      <c r="BW6965" s="42"/>
      <c r="CY6965" s="19">
        <v>0</v>
      </c>
      <c r="CZ6965" s="19">
        <v>0</v>
      </c>
      <c r="DA6965" s="19">
        <f t="shared" si="162"/>
        <v>0</v>
      </c>
    </row>
    <row r="6966" spans="27:105" x14ac:dyDescent="0.35">
      <c r="AA6966" s="33"/>
      <c r="AB6966" s="33"/>
      <c r="AC6966" s="33"/>
      <c r="AN6966" s="89"/>
      <c r="BL6966" s="42"/>
      <c r="BV6966" s="42"/>
      <c r="BW6966" s="42"/>
      <c r="CY6966" s="19">
        <v>0</v>
      </c>
      <c r="CZ6966" s="19">
        <v>0</v>
      </c>
      <c r="DA6966" s="19">
        <f t="shared" si="162"/>
        <v>0</v>
      </c>
    </row>
    <row r="6967" spans="27:105" x14ac:dyDescent="0.35">
      <c r="AA6967" s="33"/>
      <c r="AB6967" s="33"/>
      <c r="AC6967" s="33"/>
      <c r="AN6967" s="89"/>
      <c r="BL6967" s="42"/>
      <c r="BV6967" s="42"/>
      <c r="BW6967" s="42"/>
      <c r="CY6967" s="19">
        <v>0</v>
      </c>
      <c r="CZ6967" s="19">
        <v>0</v>
      </c>
      <c r="DA6967" s="19">
        <f t="shared" si="162"/>
        <v>0</v>
      </c>
    </row>
    <row r="6968" spans="27:105" x14ac:dyDescent="0.35">
      <c r="AA6968" s="33"/>
      <c r="AB6968" s="33"/>
      <c r="AC6968" s="33"/>
      <c r="AN6968" s="89"/>
      <c r="BL6968" s="42"/>
      <c r="BV6968" s="42"/>
      <c r="BW6968" s="42"/>
      <c r="CY6968" s="19">
        <v>0</v>
      </c>
      <c r="CZ6968" s="19">
        <v>0</v>
      </c>
      <c r="DA6968" s="19">
        <f t="shared" si="162"/>
        <v>0</v>
      </c>
    </row>
    <row r="6969" spans="27:105" x14ac:dyDescent="0.35">
      <c r="AA6969" s="33"/>
      <c r="AB6969" s="33"/>
      <c r="AC6969" s="33"/>
      <c r="AN6969" s="89"/>
      <c r="BL6969" s="42"/>
      <c r="BV6969" s="42"/>
      <c r="BW6969" s="42"/>
      <c r="CY6969" s="19">
        <v>0</v>
      </c>
      <c r="CZ6969" s="19">
        <v>0</v>
      </c>
      <c r="DA6969" s="19">
        <f t="shared" si="162"/>
        <v>0</v>
      </c>
    </row>
    <row r="6970" spans="27:105" x14ac:dyDescent="0.35">
      <c r="AA6970" s="33"/>
      <c r="AB6970" s="33"/>
      <c r="AC6970" s="33"/>
      <c r="AN6970" s="89"/>
      <c r="BL6970" s="42"/>
      <c r="BV6970" s="42"/>
      <c r="BW6970" s="42"/>
      <c r="CY6970" s="19">
        <v>0</v>
      </c>
      <c r="CZ6970" s="19">
        <v>0</v>
      </c>
      <c r="DA6970" s="19">
        <f t="shared" si="162"/>
        <v>0</v>
      </c>
    </row>
    <row r="6971" spans="27:105" x14ac:dyDescent="0.35">
      <c r="AA6971" s="33"/>
      <c r="AB6971" s="33"/>
      <c r="AC6971" s="33"/>
      <c r="AN6971" s="89"/>
      <c r="BL6971" s="42"/>
      <c r="BV6971" s="42"/>
      <c r="BW6971" s="42"/>
      <c r="CY6971" s="19">
        <v>2660.5733753200002</v>
      </c>
      <c r="CZ6971" s="19">
        <v>0</v>
      </c>
      <c r="DA6971" s="19">
        <f t="shared" si="162"/>
        <v>2660.5733753200002</v>
      </c>
    </row>
    <row r="6972" spans="27:105" x14ac:dyDescent="0.35">
      <c r="AA6972" s="33"/>
      <c r="AB6972" s="33"/>
      <c r="AC6972" s="33"/>
      <c r="AN6972" s="89"/>
      <c r="BL6972" s="42"/>
      <c r="BV6972" s="42"/>
      <c r="BW6972" s="42"/>
      <c r="CY6972" s="19">
        <v>939.42662468000003</v>
      </c>
      <c r="CZ6972" s="19">
        <v>0</v>
      </c>
      <c r="DA6972" s="19">
        <f t="shared" si="162"/>
        <v>939.42662468000003</v>
      </c>
    </row>
    <row r="6973" spans="27:105" x14ac:dyDescent="0.35">
      <c r="AA6973" s="33"/>
      <c r="AB6973" s="33"/>
      <c r="AC6973" s="33"/>
      <c r="AN6973" s="89"/>
      <c r="BL6973" s="42"/>
      <c r="BV6973" s="42"/>
      <c r="BW6973" s="42"/>
      <c r="CY6973" s="19">
        <v>0</v>
      </c>
      <c r="CZ6973" s="19">
        <v>0</v>
      </c>
      <c r="DA6973" s="19">
        <f t="shared" si="162"/>
        <v>0</v>
      </c>
    </row>
    <row r="6974" spans="27:105" x14ac:dyDescent="0.35">
      <c r="AA6974" s="33"/>
      <c r="AB6974" s="33"/>
      <c r="AC6974" s="33"/>
      <c r="AN6974" s="89"/>
      <c r="BL6974" s="42"/>
      <c r="BV6974" s="42"/>
      <c r="BW6974" s="42"/>
      <c r="CY6974" s="19">
        <v>0</v>
      </c>
      <c r="CZ6974" s="19">
        <v>0</v>
      </c>
      <c r="DA6974" s="19">
        <f t="shared" si="162"/>
        <v>0</v>
      </c>
    </row>
    <row r="6975" spans="27:105" x14ac:dyDescent="0.35">
      <c r="AA6975" s="33"/>
      <c r="AB6975" s="33"/>
      <c r="AC6975" s="33"/>
      <c r="AN6975" s="89"/>
      <c r="BL6975" s="42"/>
      <c r="BV6975" s="42"/>
      <c r="BW6975" s="42"/>
      <c r="CY6975" s="19">
        <v>0</v>
      </c>
      <c r="CZ6975" s="19">
        <v>0</v>
      </c>
      <c r="DA6975" s="19">
        <f t="shared" si="162"/>
        <v>0</v>
      </c>
    </row>
    <row r="6976" spans="27:105" x14ac:dyDescent="0.35">
      <c r="AA6976" s="33"/>
      <c r="AB6976" s="33"/>
      <c r="AC6976" s="33"/>
      <c r="AN6976" s="89"/>
      <c r="BL6976" s="42"/>
      <c r="BV6976" s="42"/>
      <c r="BW6976" s="42"/>
      <c r="CY6976" s="19">
        <v>0</v>
      </c>
      <c r="CZ6976" s="19">
        <v>3000</v>
      </c>
      <c r="DA6976" s="19">
        <f t="shared" si="162"/>
        <v>-3000</v>
      </c>
    </row>
    <row r="6977" spans="27:105" x14ac:dyDescent="0.35">
      <c r="AA6977" s="33"/>
      <c r="AB6977" s="33"/>
      <c r="AC6977" s="33"/>
      <c r="AN6977" s="89"/>
      <c r="BL6977" s="42"/>
      <c r="BV6977" s="42"/>
      <c r="BW6977" s="42"/>
      <c r="CY6977" s="19">
        <v>0</v>
      </c>
      <c r="CZ6977" s="19">
        <v>3000</v>
      </c>
      <c r="DA6977" s="19">
        <f t="shared" si="162"/>
        <v>-3000</v>
      </c>
    </row>
    <row r="6978" spans="27:105" x14ac:dyDescent="0.35">
      <c r="AA6978" s="33"/>
      <c r="AB6978" s="33"/>
      <c r="AC6978" s="33"/>
      <c r="AN6978" s="89"/>
      <c r="BL6978" s="42"/>
      <c r="BV6978" s="42"/>
      <c r="BW6978" s="42"/>
      <c r="CY6978" s="19">
        <v>0</v>
      </c>
      <c r="CZ6978" s="19">
        <v>3000</v>
      </c>
      <c r="DA6978" s="19">
        <f t="shared" si="162"/>
        <v>-3000</v>
      </c>
    </row>
    <row r="6979" spans="27:105" x14ac:dyDescent="0.35">
      <c r="AA6979" s="33"/>
      <c r="AB6979" s="33"/>
      <c r="AC6979" s="33"/>
      <c r="AN6979" s="89"/>
      <c r="BL6979" s="42"/>
      <c r="BV6979" s="42"/>
      <c r="BW6979" s="42"/>
      <c r="CY6979" s="19">
        <v>0</v>
      </c>
      <c r="CZ6979" s="19">
        <v>0</v>
      </c>
      <c r="DA6979" s="19">
        <f t="shared" si="162"/>
        <v>0</v>
      </c>
    </row>
    <row r="6980" spans="27:105" x14ac:dyDescent="0.35">
      <c r="AA6980" s="33"/>
      <c r="AB6980" s="33"/>
      <c r="AC6980" s="33"/>
      <c r="AN6980" s="89"/>
      <c r="BL6980" s="42"/>
      <c r="BV6980" s="42"/>
      <c r="BW6980" s="42"/>
      <c r="CY6980" s="19">
        <v>0</v>
      </c>
      <c r="CZ6980" s="19">
        <v>1434.7826087000001</v>
      </c>
      <c r="DA6980" s="19">
        <f t="shared" si="162"/>
        <v>-1434.7826087000001</v>
      </c>
    </row>
    <row r="6981" spans="27:105" x14ac:dyDescent="0.35">
      <c r="AA6981" s="33"/>
      <c r="AB6981" s="33"/>
      <c r="AC6981" s="33"/>
      <c r="AN6981" s="89"/>
      <c r="BL6981" s="42"/>
      <c r="BV6981" s="42"/>
      <c r="BW6981" s="42"/>
      <c r="CY6981" s="19">
        <v>0</v>
      </c>
      <c r="CZ6981" s="19">
        <v>0</v>
      </c>
      <c r="DA6981" s="19">
        <f t="shared" si="162"/>
        <v>0</v>
      </c>
    </row>
    <row r="6982" spans="27:105" x14ac:dyDescent="0.35">
      <c r="AA6982" s="33"/>
      <c r="AB6982" s="33"/>
      <c r="AC6982" s="33"/>
      <c r="AN6982" s="89"/>
      <c r="BL6982" s="42"/>
      <c r="BV6982" s="42"/>
      <c r="BW6982" s="42"/>
      <c r="CY6982" s="19">
        <v>477.94448511000002</v>
      </c>
      <c r="CZ6982" s="19">
        <v>0</v>
      </c>
      <c r="DA6982" s="19">
        <f t="shared" ref="DA6982:DA7045" si="163">CY6982-CZ6982</f>
        <v>477.94448511000002</v>
      </c>
    </row>
    <row r="6983" spans="27:105" x14ac:dyDescent="0.35">
      <c r="AA6983" s="33"/>
      <c r="AB6983" s="33"/>
      <c r="AC6983" s="33"/>
      <c r="AN6983" s="89"/>
      <c r="BL6983" s="42"/>
      <c r="BV6983" s="42"/>
      <c r="BW6983" s="42"/>
      <c r="CY6983" s="19">
        <v>3000</v>
      </c>
      <c r="CZ6983" s="19">
        <v>0</v>
      </c>
      <c r="DA6983" s="19">
        <f t="shared" si="163"/>
        <v>3000</v>
      </c>
    </row>
    <row r="6984" spans="27:105" x14ac:dyDescent="0.35">
      <c r="AA6984" s="33"/>
      <c r="AB6984" s="33"/>
      <c r="AC6984" s="33"/>
      <c r="AN6984" s="89"/>
      <c r="BL6984" s="42"/>
      <c r="BV6984" s="42"/>
      <c r="BW6984" s="42"/>
      <c r="CY6984" s="19">
        <v>3000</v>
      </c>
      <c r="CZ6984" s="19">
        <v>0</v>
      </c>
      <c r="DA6984" s="19">
        <f t="shared" si="163"/>
        <v>3000</v>
      </c>
    </row>
    <row r="6985" spans="27:105" x14ac:dyDescent="0.35">
      <c r="AA6985" s="33"/>
      <c r="AB6985" s="33"/>
      <c r="AC6985" s="33"/>
      <c r="AN6985" s="89"/>
      <c r="BL6985" s="42"/>
      <c r="BV6985" s="42"/>
      <c r="BW6985" s="42"/>
      <c r="CY6985" s="19">
        <v>2249.8972723400002</v>
      </c>
      <c r="CZ6985" s="19">
        <v>0</v>
      </c>
      <c r="DA6985" s="19">
        <f t="shared" si="163"/>
        <v>2249.8972723400002</v>
      </c>
    </row>
    <row r="6986" spans="27:105" x14ac:dyDescent="0.35">
      <c r="AA6986" s="33"/>
      <c r="AB6986" s="33"/>
      <c r="AC6986" s="33"/>
      <c r="AN6986" s="89"/>
      <c r="BL6986" s="42"/>
      <c r="BV6986" s="42"/>
      <c r="BW6986" s="42"/>
      <c r="CY6986" s="19">
        <v>872.15824254999995</v>
      </c>
      <c r="CZ6986" s="19">
        <v>0</v>
      </c>
      <c r="DA6986" s="19">
        <f t="shared" si="163"/>
        <v>872.15824254999995</v>
      </c>
    </row>
    <row r="6987" spans="27:105" x14ac:dyDescent="0.35">
      <c r="AA6987" s="33"/>
      <c r="AB6987" s="33"/>
      <c r="AC6987" s="33"/>
      <c r="AN6987" s="89"/>
      <c r="BL6987" s="42"/>
      <c r="BV6987" s="42"/>
      <c r="BW6987" s="42"/>
      <c r="CY6987" s="19">
        <v>0</v>
      </c>
      <c r="CZ6987" s="19">
        <v>0</v>
      </c>
      <c r="DA6987" s="19">
        <f t="shared" si="163"/>
        <v>0</v>
      </c>
    </row>
    <row r="6988" spans="27:105" x14ac:dyDescent="0.35">
      <c r="AA6988" s="33"/>
      <c r="AB6988" s="33"/>
      <c r="AC6988" s="33"/>
      <c r="AN6988" s="89"/>
      <c r="BL6988" s="42"/>
      <c r="BV6988" s="42"/>
      <c r="BW6988" s="42"/>
      <c r="CY6988" s="19">
        <v>0</v>
      </c>
      <c r="CZ6988" s="19">
        <v>0</v>
      </c>
      <c r="DA6988" s="19">
        <f t="shared" si="163"/>
        <v>0</v>
      </c>
    </row>
    <row r="6989" spans="27:105" x14ac:dyDescent="0.35">
      <c r="AA6989" s="33"/>
      <c r="AB6989" s="33"/>
      <c r="AC6989" s="33"/>
      <c r="AN6989" s="89"/>
      <c r="BL6989" s="42"/>
      <c r="BV6989" s="42"/>
      <c r="BW6989" s="42"/>
      <c r="CY6989" s="19">
        <v>0</v>
      </c>
      <c r="CZ6989" s="19">
        <v>0</v>
      </c>
      <c r="DA6989" s="19">
        <f t="shared" si="163"/>
        <v>0</v>
      </c>
    </row>
    <row r="6990" spans="27:105" x14ac:dyDescent="0.35">
      <c r="AA6990" s="33"/>
      <c r="AB6990" s="33"/>
      <c r="AC6990" s="33"/>
      <c r="AN6990" s="89"/>
      <c r="BL6990" s="42"/>
      <c r="BV6990" s="42"/>
      <c r="BW6990" s="42"/>
      <c r="CY6990" s="19">
        <v>0</v>
      </c>
      <c r="CZ6990" s="19">
        <v>0</v>
      </c>
      <c r="DA6990" s="19">
        <f t="shared" si="163"/>
        <v>0</v>
      </c>
    </row>
    <row r="6991" spans="27:105" x14ac:dyDescent="0.35">
      <c r="AA6991" s="33"/>
      <c r="AB6991" s="33"/>
      <c r="AC6991" s="33"/>
      <c r="AN6991" s="89"/>
      <c r="BL6991" s="42"/>
      <c r="BV6991" s="42"/>
      <c r="BW6991" s="42"/>
      <c r="CY6991" s="19">
        <v>0</v>
      </c>
      <c r="CZ6991" s="19">
        <v>0</v>
      </c>
      <c r="DA6991" s="19">
        <f t="shared" si="163"/>
        <v>0</v>
      </c>
    </row>
    <row r="6992" spans="27:105" x14ac:dyDescent="0.35">
      <c r="AA6992" s="33"/>
      <c r="AB6992" s="33"/>
      <c r="AC6992" s="33"/>
      <c r="AN6992" s="89"/>
      <c r="BL6992" s="42"/>
      <c r="BV6992" s="42"/>
      <c r="BW6992" s="42"/>
      <c r="CY6992" s="19">
        <v>0</v>
      </c>
      <c r="CZ6992" s="19">
        <v>0</v>
      </c>
      <c r="DA6992" s="19">
        <f t="shared" si="163"/>
        <v>0</v>
      </c>
    </row>
    <row r="6993" spans="27:105" x14ac:dyDescent="0.35">
      <c r="AA6993" s="33"/>
      <c r="AB6993" s="33"/>
      <c r="AC6993" s="33"/>
      <c r="AN6993" s="89"/>
      <c r="BL6993" s="42"/>
      <c r="BV6993" s="42"/>
      <c r="BW6993" s="42"/>
      <c r="CY6993" s="19">
        <v>0</v>
      </c>
      <c r="CZ6993" s="19">
        <v>0</v>
      </c>
      <c r="DA6993" s="19">
        <f t="shared" si="163"/>
        <v>0</v>
      </c>
    </row>
    <row r="6994" spans="27:105" x14ac:dyDescent="0.35">
      <c r="AA6994" s="33"/>
      <c r="AB6994" s="33"/>
      <c r="AC6994" s="33"/>
      <c r="AN6994" s="89"/>
      <c r="BL6994" s="42"/>
      <c r="BV6994" s="42"/>
      <c r="BW6994" s="42"/>
      <c r="CY6994" s="19">
        <v>0</v>
      </c>
      <c r="CZ6994" s="19">
        <v>0</v>
      </c>
      <c r="DA6994" s="19">
        <f t="shared" si="163"/>
        <v>0</v>
      </c>
    </row>
    <row r="6995" spans="27:105" x14ac:dyDescent="0.35">
      <c r="AA6995" s="33"/>
      <c r="AB6995" s="33"/>
      <c r="AC6995" s="33"/>
      <c r="AN6995" s="89"/>
      <c r="BL6995" s="42"/>
      <c r="BV6995" s="42"/>
      <c r="BW6995" s="42"/>
      <c r="CY6995" s="19">
        <v>0</v>
      </c>
      <c r="CZ6995" s="19">
        <v>0</v>
      </c>
      <c r="DA6995" s="19">
        <f t="shared" si="163"/>
        <v>0</v>
      </c>
    </row>
    <row r="6996" spans="27:105" x14ac:dyDescent="0.35">
      <c r="AA6996" s="33"/>
      <c r="AB6996" s="33"/>
      <c r="AC6996" s="33"/>
      <c r="AN6996" s="89"/>
      <c r="BL6996" s="42"/>
      <c r="BV6996" s="42"/>
      <c r="BW6996" s="42"/>
      <c r="CY6996" s="19">
        <v>0</v>
      </c>
      <c r="CZ6996" s="19">
        <v>0</v>
      </c>
      <c r="DA6996" s="19">
        <f t="shared" si="163"/>
        <v>0</v>
      </c>
    </row>
    <row r="6997" spans="27:105" x14ac:dyDescent="0.35">
      <c r="AA6997" s="33"/>
      <c r="AB6997" s="33"/>
      <c r="AC6997" s="33"/>
      <c r="AN6997" s="89"/>
      <c r="BL6997" s="42"/>
      <c r="BV6997" s="42"/>
      <c r="BW6997" s="42"/>
      <c r="CY6997" s="19">
        <v>0</v>
      </c>
      <c r="CZ6997" s="19">
        <v>0</v>
      </c>
      <c r="DA6997" s="19">
        <f t="shared" si="163"/>
        <v>0</v>
      </c>
    </row>
    <row r="6998" spans="27:105" x14ac:dyDescent="0.35">
      <c r="AA6998" s="33"/>
      <c r="AB6998" s="33"/>
      <c r="AC6998" s="33"/>
      <c r="AN6998" s="89"/>
      <c r="BL6998" s="42"/>
      <c r="BV6998" s="42"/>
      <c r="BW6998" s="42"/>
      <c r="CY6998" s="19">
        <v>0</v>
      </c>
      <c r="CZ6998" s="19">
        <v>0</v>
      </c>
      <c r="DA6998" s="19">
        <f t="shared" si="163"/>
        <v>0</v>
      </c>
    </row>
    <row r="6999" spans="27:105" x14ac:dyDescent="0.35">
      <c r="AA6999" s="33"/>
      <c r="AB6999" s="33"/>
      <c r="AC6999" s="33"/>
      <c r="AN6999" s="89"/>
      <c r="BL6999" s="42"/>
      <c r="BV6999" s="42"/>
      <c r="BW6999" s="42"/>
      <c r="CY6999" s="19">
        <v>0</v>
      </c>
      <c r="CZ6999" s="19">
        <v>0</v>
      </c>
      <c r="DA6999" s="19">
        <f t="shared" si="163"/>
        <v>0</v>
      </c>
    </row>
    <row r="7000" spans="27:105" x14ac:dyDescent="0.35">
      <c r="AA7000" s="33"/>
      <c r="AB7000" s="33"/>
      <c r="AC7000" s="33"/>
      <c r="AN7000" s="89"/>
      <c r="BL7000" s="42"/>
      <c r="BV7000" s="42"/>
      <c r="BW7000" s="42"/>
      <c r="CY7000" s="19">
        <v>0</v>
      </c>
      <c r="CZ7000" s="19">
        <v>3000</v>
      </c>
      <c r="DA7000" s="19">
        <f t="shared" si="163"/>
        <v>-3000</v>
      </c>
    </row>
    <row r="7001" spans="27:105" x14ac:dyDescent="0.35">
      <c r="AA7001" s="33"/>
      <c r="AB7001" s="33"/>
      <c r="AC7001" s="33"/>
      <c r="AN7001" s="89"/>
      <c r="BL7001" s="42"/>
      <c r="BV7001" s="42"/>
      <c r="BW7001" s="42"/>
      <c r="CY7001" s="19">
        <v>0</v>
      </c>
      <c r="CZ7001" s="19">
        <v>3000</v>
      </c>
      <c r="DA7001" s="19">
        <f t="shared" si="163"/>
        <v>-3000</v>
      </c>
    </row>
    <row r="7002" spans="27:105" x14ac:dyDescent="0.35">
      <c r="AA7002" s="33"/>
      <c r="AB7002" s="33"/>
      <c r="AC7002" s="33"/>
      <c r="AN7002" s="89"/>
      <c r="BL7002" s="42"/>
      <c r="BV7002" s="42"/>
      <c r="BW7002" s="42"/>
      <c r="CY7002" s="19">
        <v>0</v>
      </c>
      <c r="CZ7002" s="19">
        <v>3000</v>
      </c>
      <c r="DA7002" s="19">
        <f t="shared" si="163"/>
        <v>-3000</v>
      </c>
    </row>
    <row r="7003" spans="27:105" x14ac:dyDescent="0.35">
      <c r="AA7003" s="33"/>
      <c r="AB7003" s="33"/>
      <c r="AC7003" s="33"/>
      <c r="AN7003" s="89"/>
      <c r="BL7003" s="42"/>
      <c r="BV7003" s="42"/>
      <c r="BW7003" s="42"/>
      <c r="CY7003" s="19">
        <v>0</v>
      </c>
      <c r="CZ7003" s="19">
        <v>1434.7826087000001</v>
      </c>
      <c r="DA7003" s="19">
        <f t="shared" si="163"/>
        <v>-1434.7826087000001</v>
      </c>
    </row>
    <row r="7004" spans="27:105" x14ac:dyDescent="0.35">
      <c r="AA7004" s="33"/>
      <c r="AB7004" s="33"/>
      <c r="AC7004" s="33"/>
      <c r="AN7004" s="89"/>
      <c r="BL7004" s="42"/>
      <c r="BV7004" s="42"/>
      <c r="BW7004" s="42"/>
      <c r="CY7004" s="19">
        <v>0</v>
      </c>
      <c r="CZ7004" s="19">
        <v>0</v>
      </c>
      <c r="DA7004" s="19">
        <f t="shared" si="163"/>
        <v>0</v>
      </c>
    </row>
    <row r="7005" spans="27:105" x14ac:dyDescent="0.35">
      <c r="AA7005" s="33"/>
      <c r="AB7005" s="33"/>
      <c r="AC7005" s="33"/>
      <c r="AN7005" s="89"/>
      <c r="BL7005" s="42"/>
      <c r="BV7005" s="42"/>
      <c r="BW7005" s="42"/>
      <c r="CY7005" s="19">
        <v>0</v>
      </c>
      <c r="CZ7005" s="19">
        <v>0</v>
      </c>
      <c r="DA7005" s="19">
        <f t="shared" si="163"/>
        <v>0</v>
      </c>
    </row>
    <row r="7006" spans="27:105" x14ac:dyDescent="0.35">
      <c r="AA7006" s="33"/>
      <c r="AB7006" s="33"/>
      <c r="AC7006" s="33"/>
      <c r="AN7006" s="89"/>
      <c r="BL7006" s="42"/>
      <c r="BV7006" s="42"/>
      <c r="BW7006" s="42"/>
      <c r="CY7006" s="19">
        <v>393.33035404999998</v>
      </c>
      <c r="CZ7006" s="19">
        <v>0</v>
      </c>
      <c r="DA7006" s="19">
        <f t="shared" si="163"/>
        <v>393.33035404999998</v>
      </c>
    </row>
    <row r="7007" spans="27:105" x14ac:dyDescent="0.35">
      <c r="AA7007" s="33"/>
      <c r="AB7007" s="33"/>
      <c r="AC7007" s="33"/>
      <c r="AN7007" s="89"/>
      <c r="BL7007" s="42"/>
      <c r="BV7007" s="42"/>
      <c r="BW7007" s="42"/>
      <c r="CY7007" s="19">
        <v>2136.9705872300001</v>
      </c>
      <c r="CZ7007" s="19">
        <v>0</v>
      </c>
      <c r="DA7007" s="19">
        <f t="shared" si="163"/>
        <v>2136.9705872300001</v>
      </c>
    </row>
    <row r="7008" spans="27:105" x14ac:dyDescent="0.35">
      <c r="AA7008" s="33"/>
      <c r="AB7008" s="33"/>
      <c r="AC7008" s="33"/>
      <c r="AN7008" s="89"/>
      <c r="BL7008" s="42"/>
      <c r="BV7008" s="42"/>
      <c r="BW7008" s="42"/>
      <c r="CY7008" s="19">
        <v>2226.0329204200002</v>
      </c>
      <c r="CZ7008" s="19">
        <v>0</v>
      </c>
      <c r="DA7008" s="19">
        <f t="shared" si="163"/>
        <v>2226.0329204200002</v>
      </c>
    </row>
    <row r="7009" spans="27:105" x14ac:dyDescent="0.35">
      <c r="AA7009" s="33"/>
      <c r="AB7009" s="33"/>
      <c r="AC7009" s="33"/>
      <c r="AN7009" s="89"/>
      <c r="BL7009" s="42"/>
      <c r="BV7009" s="42"/>
      <c r="BW7009" s="42"/>
      <c r="CY7009" s="19">
        <v>2084.6868723399998</v>
      </c>
      <c r="CZ7009" s="19">
        <v>0</v>
      </c>
      <c r="DA7009" s="19">
        <f t="shared" si="163"/>
        <v>2084.6868723399998</v>
      </c>
    </row>
    <row r="7010" spans="27:105" x14ac:dyDescent="0.35">
      <c r="AA7010" s="33"/>
      <c r="AB7010" s="33"/>
      <c r="AC7010" s="33"/>
      <c r="AN7010" s="89"/>
      <c r="BL7010" s="42"/>
      <c r="BV7010" s="42"/>
      <c r="BW7010" s="42"/>
      <c r="CY7010" s="19">
        <v>1775.05942979</v>
      </c>
      <c r="CZ7010" s="19">
        <v>0</v>
      </c>
      <c r="DA7010" s="19">
        <f t="shared" si="163"/>
        <v>1775.05942979</v>
      </c>
    </row>
    <row r="7011" spans="27:105" x14ac:dyDescent="0.35">
      <c r="AA7011" s="33"/>
      <c r="AB7011" s="33"/>
      <c r="AC7011" s="33"/>
      <c r="AN7011" s="89"/>
      <c r="BL7011" s="42"/>
      <c r="BV7011" s="42"/>
      <c r="BW7011" s="42"/>
      <c r="CY7011" s="19">
        <v>983.91983616000005</v>
      </c>
      <c r="CZ7011" s="19">
        <v>0</v>
      </c>
      <c r="DA7011" s="19">
        <f t="shared" si="163"/>
        <v>983.91983616000005</v>
      </c>
    </row>
    <row r="7012" spans="27:105" x14ac:dyDescent="0.35">
      <c r="AA7012" s="33"/>
      <c r="AB7012" s="33"/>
      <c r="AC7012" s="33"/>
      <c r="AN7012" s="89"/>
      <c r="BL7012" s="42"/>
      <c r="BV7012" s="42"/>
      <c r="BW7012" s="42"/>
      <c r="CY7012" s="19">
        <v>0</v>
      </c>
      <c r="CZ7012" s="19">
        <v>0</v>
      </c>
      <c r="DA7012" s="19">
        <f t="shared" si="163"/>
        <v>0</v>
      </c>
    </row>
    <row r="7013" spans="27:105" x14ac:dyDescent="0.35">
      <c r="AA7013" s="33"/>
      <c r="AB7013" s="33"/>
      <c r="AC7013" s="33"/>
      <c r="AN7013" s="89"/>
      <c r="BL7013" s="42"/>
      <c r="BV7013" s="42"/>
      <c r="BW7013" s="42"/>
      <c r="CY7013" s="19">
        <v>0</v>
      </c>
      <c r="CZ7013" s="19">
        <v>0</v>
      </c>
      <c r="DA7013" s="19">
        <f t="shared" si="163"/>
        <v>0</v>
      </c>
    </row>
    <row r="7014" spans="27:105" x14ac:dyDescent="0.35">
      <c r="AA7014" s="33"/>
      <c r="AB7014" s="33"/>
      <c r="AC7014" s="33"/>
      <c r="AN7014" s="89"/>
      <c r="BL7014" s="42"/>
      <c r="BV7014" s="42"/>
      <c r="BW7014" s="42"/>
      <c r="CY7014" s="19">
        <v>0</v>
      </c>
      <c r="CZ7014" s="19">
        <v>0</v>
      </c>
      <c r="DA7014" s="19">
        <f t="shared" si="163"/>
        <v>0</v>
      </c>
    </row>
    <row r="7015" spans="27:105" x14ac:dyDescent="0.35">
      <c r="AA7015" s="33"/>
      <c r="AB7015" s="33"/>
      <c r="AC7015" s="33"/>
      <c r="AN7015" s="89"/>
      <c r="BL7015" s="42"/>
      <c r="BV7015" s="42"/>
      <c r="BW7015" s="42"/>
      <c r="CY7015" s="19">
        <v>0</v>
      </c>
      <c r="CZ7015" s="19">
        <v>0</v>
      </c>
      <c r="DA7015" s="19">
        <f t="shared" si="163"/>
        <v>0</v>
      </c>
    </row>
    <row r="7016" spans="27:105" x14ac:dyDescent="0.35">
      <c r="AA7016" s="33"/>
      <c r="AB7016" s="33"/>
      <c r="AC7016" s="33"/>
      <c r="AN7016" s="89"/>
      <c r="BL7016" s="42"/>
      <c r="BV7016" s="42"/>
      <c r="BW7016" s="42"/>
      <c r="CY7016" s="19">
        <v>0</v>
      </c>
      <c r="CZ7016" s="19">
        <v>0</v>
      </c>
      <c r="DA7016" s="19">
        <f t="shared" si="163"/>
        <v>0</v>
      </c>
    </row>
    <row r="7017" spans="27:105" x14ac:dyDescent="0.35">
      <c r="AA7017" s="33"/>
      <c r="AB7017" s="33"/>
      <c r="AC7017" s="33"/>
      <c r="AN7017" s="89"/>
      <c r="BL7017" s="42"/>
      <c r="BV7017" s="42"/>
      <c r="BW7017" s="42"/>
      <c r="CY7017" s="19">
        <v>0</v>
      </c>
      <c r="CZ7017" s="19">
        <v>0</v>
      </c>
      <c r="DA7017" s="19">
        <f t="shared" si="163"/>
        <v>0</v>
      </c>
    </row>
    <row r="7018" spans="27:105" x14ac:dyDescent="0.35">
      <c r="AA7018" s="33"/>
      <c r="AB7018" s="33"/>
      <c r="AC7018" s="33"/>
      <c r="AN7018" s="89"/>
      <c r="BL7018" s="42"/>
      <c r="BV7018" s="42"/>
      <c r="BW7018" s="42"/>
      <c r="CY7018" s="19">
        <v>0</v>
      </c>
      <c r="CZ7018" s="19">
        <v>0</v>
      </c>
      <c r="DA7018" s="19">
        <f t="shared" si="163"/>
        <v>0</v>
      </c>
    </row>
    <row r="7019" spans="27:105" x14ac:dyDescent="0.35">
      <c r="AA7019" s="33"/>
      <c r="AB7019" s="33"/>
      <c r="AC7019" s="33"/>
      <c r="AN7019" s="89"/>
      <c r="BL7019" s="42"/>
      <c r="BV7019" s="42"/>
      <c r="BW7019" s="42"/>
      <c r="CY7019" s="19">
        <v>0</v>
      </c>
      <c r="CZ7019" s="19">
        <v>0</v>
      </c>
      <c r="DA7019" s="19">
        <f t="shared" si="163"/>
        <v>0</v>
      </c>
    </row>
    <row r="7020" spans="27:105" x14ac:dyDescent="0.35">
      <c r="AA7020" s="33"/>
      <c r="AB7020" s="33"/>
      <c r="AC7020" s="33"/>
      <c r="AN7020" s="89"/>
      <c r="BL7020" s="42"/>
      <c r="BV7020" s="42"/>
      <c r="BW7020" s="42"/>
      <c r="CY7020" s="19">
        <v>0</v>
      </c>
      <c r="CZ7020" s="19">
        <v>0</v>
      </c>
      <c r="DA7020" s="19">
        <f t="shared" si="163"/>
        <v>0</v>
      </c>
    </row>
    <row r="7021" spans="27:105" x14ac:dyDescent="0.35">
      <c r="AA7021" s="33"/>
      <c r="AB7021" s="33"/>
      <c r="AC7021" s="33"/>
      <c r="AN7021" s="89"/>
      <c r="BL7021" s="42"/>
      <c r="BV7021" s="42"/>
      <c r="BW7021" s="42"/>
      <c r="CY7021" s="19">
        <v>0</v>
      </c>
      <c r="CZ7021" s="19">
        <v>0</v>
      </c>
      <c r="DA7021" s="19">
        <f t="shared" si="163"/>
        <v>0</v>
      </c>
    </row>
    <row r="7022" spans="27:105" x14ac:dyDescent="0.35">
      <c r="AA7022" s="33"/>
      <c r="AB7022" s="33"/>
      <c r="AC7022" s="33"/>
      <c r="AN7022" s="89"/>
      <c r="BL7022" s="42"/>
      <c r="BV7022" s="42"/>
      <c r="BW7022" s="42"/>
      <c r="CY7022" s="19">
        <v>0</v>
      </c>
      <c r="CZ7022" s="19">
        <v>0</v>
      </c>
      <c r="DA7022" s="19">
        <f t="shared" si="163"/>
        <v>0</v>
      </c>
    </row>
    <row r="7023" spans="27:105" x14ac:dyDescent="0.35">
      <c r="AA7023" s="33"/>
      <c r="AB7023" s="33"/>
      <c r="AC7023" s="33"/>
      <c r="AN7023" s="89"/>
      <c r="BL7023" s="42"/>
      <c r="BV7023" s="42"/>
      <c r="BW7023" s="42"/>
      <c r="CY7023" s="19">
        <v>0</v>
      </c>
      <c r="CZ7023" s="19">
        <v>3000</v>
      </c>
      <c r="DA7023" s="19">
        <f t="shared" si="163"/>
        <v>-3000</v>
      </c>
    </row>
    <row r="7024" spans="27:105" x14ac:dyDescent="0.35">
      <c r="AA7024" s="33"/>
      <c r="AB7024" s="33"/>
      <c r="AC7024" s="33"/>
      <c r="AN7024" s="89"/>
      <c r="BL7024" s="42"/>
      <c r="BV7024" s="42"/>
      <c r="BW7024" s="42"/>
      <c r="CY7024" s="19">
        <v>0</v>
      </c>
      <c r="CZ7024" s="19">
        <v>3000</v>
      </c>
      <c r="DA7024" s="19">
        <f t="shared" si="163"/>
        <v>-3000</v>
      </c>
    </row>
    <row r="7025" spans="27:105" x14ac:dyDescent="0.35">
      <c r="AA7025" s="33"/>
      <c r="AB7025" s="33"/>
      <c r="AC7025" s="33"/>
      <c r="AN7025" s="89"/>
      <c r="BL7025" s="42"/>
      <c r="BV7025" s="42"/>
      <c r="BW7025" s="42"/>
      <c r="CY7025" s="19">
        <v>0</v>
      </c>
      <c r="CZ7025" s="19">
        <v>3000</v>
      </c>
      <c r="DA7025" s="19">
        <f t="shared" si="163"/>
        <v>-3000</v>
      </c>
    </row>
    <row r="7026" spans="27:105" x14ac:dyDescent="0.35">
      <c r="AA7026" s="33"/>
      <c r="AB7026" s="33"/>
      <c r="AC7026" s="33"/>
      <c r="AN7026" s="89"/>
      <c r="BL7026" s="42"/>
      <c r="BV7026" s="42"/>
      <c r="BW7026" s="42"/>
      <c r="CY7026" s="19">
        <v>0</v>
      </c>
      <c r="CZ7026" s="19">
        <v>1434.7826087000001</v>
      </c>
      <c r="DA7026" s="19">
        <f t="shared" si="163"/>
        <v>-1434.7826087000001</v>
      </c>
    </row>
    <row r="7027" spans="27:105" x14ac:dyDescent="0.35">
      <c r="AA7027" s="33"/>
      <c r="AB7027" s="33"/>
      <c r="AC7027" s="33"/>
      <c r="AN7027" s="89"/>
      <c r="BL7027" s="42"/>
      <c r="BV7027" s="42"/>
      <c r="BW7027" s="42"/>
      <c r="CY7027" s="19">
        <v>0</v>
      </c>
      <c r="CZ7027" s="19">
        <v>0</v>
      </c>
      <c r="DA7027" s="19">
        <f t="shared" si="163"/>
        <v>0</v>
      </c>
    </row>
    <row r="7028" spans="27:105" x14ac:dyDescent="0.35">
      <c r="AA7028" s="33"/>
      <c r="AB7028" s="33"/>
      <c r="AC7028" s="33"/>
      <c r="AN7028" s="89"/>
      <c r="BL7028" s="42"/>
      <c r="BV7028" s="42"/>
      <c r="BW7028" s="42"/>
      <c r="CY7028" s="19">
        <v>0</v>
      </c>
      <c r="CZ7028" s="19">
        <v>0</v>
      </c>
      <c r="DA7028" s="19">
        <f t="shared" si="163"/>
        <v>0</v>
      </c>
    </row>
    <row r="7029" spans="27:105" x14ac:dyDescent="0.35">
      <c r="AA7029" s="33"/>
      <c r="AB7029" s="33"/>
      <c r="AC7029" s="33"/>
      <c r="AN7029" s="89"/>
      <c r="BL7029" s="42"/>
      <c r="BV7029" s="42"/>
      <c r="BW7029" s="42"/>
      <c r="CY7029" s="19">
        <v>0</v>
      </c>
      <c r="CZ7029" s="19">
        <v>0</v>
      </c>
      <c r="DA7029" s="19">
        <f t="shared" si="163"/>
        <v>0</v>
      </c>
    </row>
    <row r="7030" spans="27:105" x14ac:dyDescent="0.35">
      <c r="AA7030" s="33"/>
      <c r="AB7030" s="33"/>
      <c r="AC7030" s="33"/>
      <c r="AN7030" s="89"/>
      <c r="BL7030" s="42"/>
      <c r="BV7030" s="42"/>
      <c r="BW7030" s="42"/>
      <c r="CY7030" s="19">
        <v>72.032880849999998</v>
      </c>
      <c r="CZ7030" s="19">
        <v>0</v>
      </c>
      <c r="DA7030" s="19">
        <f t="shared" si="163"/>
        <v>72.032880849999998</v>
      </c>
    </row>
    <row r="7031" spans="27:105" x14ac:dyDescent="0.35">
      <c r="AA7031" s="33"/>
      <c r="AB7031" s="33"/>
      <c r="AC7031" s="33"/>
      <c r="AN7031" s="89"/>
      <c r="BL7031" s="42"/>
      <c r="BV7031" s="42"/>
      <c r="BW7031" s="42"/>
      <c r="CY7031" s="19">
        <v>1736.35698723</v>
      </c>
      <c r="CZ7031" s="19">
        <v>0</v>
      </c>
      <c r="DA7031" s="19">
        <f t="shared" si="163"/>
        <v>1736.35698723</v>
      </c>
    </row>
    <row r="7032" spans="27:105" x14ac:dyDescent="0.35">
      <c r="AA7032" s="33"/>
      <c r="AB7032" s="33"/>
      <c r="AC7032" s="33"/>
      <c r="AN7032" s="89"/>
      <c r="BL7032" s="42"/>
      <c r="BV7032" s="42"/>
      <c r="BW7032" s="42"/>
      <c r="CY7032" s="19">
        <v>1844.83774468</v>
      </c>
      <c r="CZ7032" s="19">
        <v>0</v>
      </c>
      <c r="DA7032" s="19">
        <f t="shared" si="163"/>
        <v>1844.83774468</v>
      </c>
    </row>
    <row r="7033" spans="27:105" x14ac:dyDescent="0.35">
      <c r="AA7033" s="33"/>
      <c r="AB7033" s="33"/>
      <c r="AC7033" s="33"/>
      <c r="AN7033" s="89"/>
      <c r="BL7033" s="42"/>
      <c r="BV7033" s="42"/>
      <c r="BW7033" s="42"/>
      <c r="CY7033" s="19">
        <v>854.45249454999998</v>
      </c>
      <c r="CZ7033" s="19">
        <v>0</v>
      </c>
      <c r="DA7033" s="19">
        <f t="shared" si="163"/>
        <v>854.45249454999998</v>
      </c>
    </row>
    <row r="7034" spans="27:105" x14ac:dyDescent="0.35">
      <c r="AA7034" s="33"/>
      <c r="AB7034" s="33"/>
      <c r="AC7034" s="33"/>
      <c r="AN7034" s="89"/>
      <c r="BL7034" s="42"/>
      <c r="BV7034" s="42"/>
      <c r="BW7034" s="42"/>
      <c r="CY7034" s="19">
        <v>2626.2434425500001</v>
      </c>
      <c r="CZ7034" s="19">
        <v>0</v>
      </c>
      <c r="DA7034" s="19">
        <f t="shared" si="163"/>
        <v>2626.2434425500001</v>
      </c>
    </row>
    <row r="7035" spans="27:105" x14ac:dyDescent="0.35">
      <c r="AA7035" s="33"/>
      <c r="AB7035" s="33"/>
      <c r="AC7035" s="33"/>
      <c r="AN7035" s="89"/>
      <c r="BL7035" s="42"/>
      <c r="BV7035" s="42"/>
      <c r="BW7035" s="42"/>
      <c r="CY7035" s="19">
        <v>0</v>
      </c>
      <c r="CZ7035" s="19">
        <v>0</v>
      </c>
      <c r="DA7035" s="19">
        <f t="shared" si="163"/>
        <v>0</v>
      </c>
    </row>
    <row r="7036" spans="27:105" x14ac:dyDescent="0.35">
      <c r="AA7036" s="33"/>
      <c r="AB7036" s="33"/>
      <c r="AC7036" s="33"/>
      <c r="AN7036" s="89"/>
      <c r="BL7036" s="42"/>
      <c r="BV7036" s="42"/>
      <c r="BW7036" s="42"/>
      <c r="CY7036" s="19">
        <v>0</v>
      </c>
      <c r="CZ7036" s="19">
        <v>0</v>
      </c>
      <c r="DA7036" s="19">
        <f t="shared" si="163"/>
        <v>0</v>
      </c>
    </row>
    <row r="7037" spans="27:105" x14ac:dyDescent="0.35">
      <c r="AA7037" s="33"/>
      <c r="AB7037" s="33"/>
      <c r="AC7037" s="33"/>
      <c r="AN7037" s="89"/>
      <c r="BL7037" s="42"/>
      <c r="BV7037" s="42"/>
      <c r="BW7037" s="42"/>
      <c r="CY7037" s="19">
        <v>0</v>
      </c>
      <c r="CZ7037" s="19">
        <v>0</v>
      </c>
      <c r="DA7037" s="19">
        <f t="shared" si="163"/>
        <v>0</v>
      </c>
    </row>
    <row r="7038" spans="27:105" x14ac:dyDescent="0.35">
      <c r="AA7038" s="33"/>
      <c r="AB7038" s="33"/>
      <c r="AC7038" s="33"/>
      <c r="AN7038" s="89"/>
      <c r="BL7038" s="42"/>
      <c r="BV7038" s="42"/>
      <c r="BW7038" s="42"/>
      <c r="CY7038" s="19">
        <v>0</v>
      </c>
      <c r="CZ7038" s="19">
        <v>0</v>
      </c>
      <c r="DA7038" s="19">
        <f t="shared" si="163"/>
        <v>0</v>
      </c>
    </row>
    <row r="7039" spans="27:105" x14ac:dyDescent="0.35">
      <c r="AA7039" s="33"/>
      <c r="AB7039" s="33"/>
      <c r="AC7039" s="33"/>
      <c r="AN7039" s="89"/>
      <c r="BL7039" s="42"/>
      <c r="BV7039" s="42"/>
      <c r="BW7039" s="42"/>
      <c r="CY7039" s="19">
        <v>0</v>
      </c>
      <c r="CZ7039" s="19">
        <v>0</v>
      </c>
      <c r="DA7039" s="19">
        <f t="shared" si="163"/>
        <v>0</v>
      </c>
    </row>
    <row r="7040" spans="27:105" x14ac:dyDescent="0.35">
      <c r="AA7040" s="33"/>
      <c r="AB7040" s="33"/>
      <c r="AC7040" s="33"/>
      <c r="AN7040" s="89"/>
      <c r="BL7040" s="42"/>
      <c r="BV7040" s="42"/>
      <c r="BW7040" s="42"/>
      <c r="CY7040" s="19">
        <v>0</v>
      </c>
      <c r="CZ7040" s="19">
        <v>0</v>
      </c>
      <c r="DA7040" s="19">
        <f t="shared" si="163"/>
        <v>0</v>
      </c>
    </row>
    <row r="7041" spans="27:105" x14ac:dyDescent="0.35">
      <c r="AA7041" s="33"/>
      <c r="AB7041" s="33"/>
      <c r="AC7041" s="33"/>
      <c r="AN7041" s="89"/>
      <c r="BL7041" s="42"/>
      <c r="BV7041" s="42"/>
      <c r="BW7041" s="42"/>
      <c r="CY7041" s="19">
        <v>769.34216076999996</v>
      </c>
      <c r="CZ7041" s="19">
        <v>0</v>
      </c>
      <c r="DA7041" s="19">
        <f t="shared" si="163"/>
        <v>769.34216076999996</v>
      </c>
    </row>
    <row r="7042" spans="27:105" x14ac:dyDescent="0.35">
      <c r="AA7042" s="33"/>
      <c r="AB7042" s="33"/>
      <c r="AC7042" s="33"/>
      <c r="AN7042" s="89"/>
      <c r="BL7042" s="42"/>
      <c r="BV7042" s="42"/>
      <c r="BW7042" s="42"/>
      <c r="CY7042" s="19">
        <v>0</v>
      </c>
      <c r="CZ7042" s="19">
        <v>0</v>
      </c>
      <c r="DA7042" s="19">
        <f t="shared" si="163"/>
        <v>0</v>
      </c>
    </row>
    <row r="7043" spans="27:105" x14ac:dyDescent="0.35">
      <c r="AA7043" s="33"/>
      <c r="AB7043" s="33"/>
      <c r="AC7043" s="33"/>
      <c r="AN7043" s="89"/>
      <c r="BL7043" s="42"/>
      <c r="BV7043" s="42"/>
      <c r="BW7043" s="42"/>
      <c r="CY7043" s="19">
        <v>1696.73428936</v>
      </c>
      <c r="CZ7043" s="19">
        <v>0</v>
      </c>
      <c r="DA7043" s="19">
        <f t="shared" si="163"/>
        <v>1696.73428936</v>
      </c>
    </row>
    <row r="7044" spans="27:105" x14ac:dyDescent="0.35">
      <c r="AA7044" s="33"/>
      <c r="AB7044" s="33"/>
      <c r="AC7044" s="33"/>
      <c r="AN7044" s="89"/>
      <c r="BL7044" s="42"/>
      <c r="BV7044" s="42"/>
      <c r="BW7044" s="42"/>
      <c r="CY7044" s="19">
        <v>0</v>
      </c>
      <c r="CZ7044" s="19">
        <v>0</v>
      </c>
      <c r="DA7044" s="19">
        <f t="shared" si="163"/>
        <v>0</v>
      </c>
    </row>
    <row r="7045" spans="27:105" x14ac:dyDescent="0.35">
      <c r="AA7045" s="33"/>
      <c r="AB7045" s="33"/>
      <c r="AC7045" s="33"/>
      <c r="AN7045" s="89"/>
      <c r="BL7045" s="42"/>
      <c r="BV7045" s="42"/>
      <c r="BW7045" s="42"/>
      <c r="CY7045" s="19">
        <v>0</v>
      </c>
      <c r="CZ7045" s="19">
        <v>0</v>
      </c>
      <c r="DA7045" s="19">
        <f t="shared" si="163"/>
        <v>0</v>
      </c>
    </row>
    <row r="7046" spans="27:105" x14ac:dyDescent="0.35">
      <c r="AA7046" s="33"/>
      <c r="AB7046" s="33"/>
      <c r="AC7046" s="33"/>
      <c r="AN7046" s="89"/>
      <c r="BL7046" s="42"/>
      <c r="BV7046" s="42"/>
      <c r="BW7046" s="42"/>
      <c r="CY7046" s="19">
        <v>0</v>
      </c>
      <c r="CZ7046" s="19">
        <v>0</v>
      </c>
      <c r="DA7046" s="19">
        <f t="shared" ref="DA7046:DA7109" si="164">CY7046-CZ7046</f>
        <v>0</v>
      </c>
    </row>
    <row r="7047" spans="27:105" x14ac:dyDescent="0.35">
      <c r="AA7047" s="33"/>
      <c r="AB7047" s="33"/>
      <c r="AC7047" s="33"/>
      <c r="AN7047" s="89"/>
      <c r="BL7047" s="42"/>
      <c r="BV7047" s="42"/>
      <c r="BW7047" s="42"/>
      <c r="CY7047" s="19">
        <v>0</v>
      </c>
      <c r="CZ7047" s="19">
        <v>459.15180851000002</v>
      </c>
      <c r="DA7047" s="19">
        <f t="shared" si="164"/>
        <v>-459.15180851000002</v>
      </c>
    </row>
    <row r="7048" spans="27:105" x14ac:dyDescent="0.35">
      <c r="AA7048" s="33"/>
      <c r="AB7048" s="33"/>
      <c r="AC7048" s="33"/>
      <c r="AN7048" s="89"/>
      <c r="BL7048" s="42"/>
      <c r="BV7048" s="42"/>
      <c r="BW7048" s="42"/>
      <c r="CY7048" s="19">
        <v>0</v>
      </c>
      <c r="CZ7048" s="19">
        <v>2060.5689851100001</v>
      </c>
      <c r="DA7048" s="19">
        <f t="shared" si="164"/>
        <v>-2060.5689851100001</v>
      </c>
    </row>
    <row r="7049" spans="27:105" x14ac:dyDescent="0.35">
      <c r="AA7049" s="33"/>
      <c r="AB7049" s="33"/>
      <c r="AC7049" s="33"/>
      <c r="AN7049" s="89"/>
      <c r="BL7049" s="42"/>
      <c r="BV7049" s="42"/>
      <c r="BW7049" s="42"/>
      <c r="CY7049" s="19">
        <v>0</v>
      </c>
      <c r="CZ7049" s="19">
        <v>2830.6427978699999</v>
      </c>
      <c r="DA7049" s="19">
        <f t="shared" si="164"/>
        <v>-2830.6427978699999</v>
      </c>
    </row>
    <row r="7050" spans="27:105" x14ac:dyDescent="0.35">
      <c r="AA7050" s="33"/>
      <c r="AB7050" s="33"/>
      <c r="AC7050" s="33"/>
      <c r="AN7050" s="89"/>
      <c r="BL7050" s="42"/>
      <c r="BV7050" s="42"/>
      <c r="BW7050" s="42"/>
      <c r="CY7050" s="19">
        <v>0</v>
      </c>
      <c r="CZ7050" s="19">
        <v>3000</v>
      </c>
      <c r="DA7050" s="19">
        <f t="shared" si="164"/>
        <v>-3000</v>
      </c>
    </row>
    <row r="7051" spans="27:105" x14ac:dyDescent="0.35">
      <c r="AA7051" s="33"/>
      <c r="AB7051" s="33"/>
      <c r="AC7051" s="33"/>
      <c r="AN7051" s="89"/>
      <c r="BL7051" s="42"/>
      <c r="BV7051" s="42"/>
      <c r="BW7051" s="42"/>
      <c r="CY7051" s="19">
        <v>0</v>
      </c>
      <c r="CZ7051" s="19">
        <v>2084.4190172100002</v>
      </c>
      <c r="DA7051" s="19">
        <f t="shared" si="164"/>
        <v>-2084.4190172100002</v>
      </c>
    </row>
    <row r="7052" spans="27:105" x14ac:dyDescent="0.35">
      <c r="AA7052" s="33"/>
      <c r="AB7052" s="33"/>
      <c r="AC7052" s="33"/>
      <c r="AN7052" s="89"/>
      <c r="BL7052" s="42"/>
      <c r="BV7052" s="42"/>
      <c r="BW7052" s="42"/>
      <c r="CY7052" s="19">
        <v>0</v>
      </c>
      <c r="CZ7052" s="19">
        <v>0</v>
      </c>
      <c r="DA7052" s="19">
        <f t="shared" si="164"/>
        <v>0</v>
      </c>
    </row>
    <row r="7053" spans="27:105" x14ac:dyDescent="0.35">
      <c r="AA7053" s="33"/>
      <c r="AB7053" s="33"/>
      <c r="AC7053" s="33"/>
      <c r="AN7053" s="89"/>
      <c r="BL7053" s="42"/>
      <c r="BV7053" s="42"/>
      <c r="BW7053" s="42"/>
      <c r="CY7053" s="19">
        <v>0</v>
      </c>
      <c r="CZ7053" s="19">
        <v>0</v>
      </c>
      <c r="DA7053" s="19">
        <f t="shared" si="164"/>
        <v>0</v>
      </c>
    </row>
    <row r="7054" spans="27:105" x14ac:dyDescent="0.35">
      <c r="AA7054" s="33"/>
      <c r="AB7054" s="33"/>
      <c r="AC7054" s="33"/>
      <c r="AN7054" s="89"/>
      <c r="BL7054" s="42"/>
      <c r="BV7054" s="42"/>
      <c r="BW7054" s="42"/>
      <c r="CY7054" s="19">
        <v>0</v>
      </c>
      <c r="CZ7054" s="19">
        <v>0</v>
      </c>
      <c r="DA7054" s="19">
        <f t="shared" si="164"/>
        <v>0</v>
      </c>
    </row>
    <row r="7055" spans="27:105" x14ac:dyDescent="0.35">
      <c r="AA7055" s="33"/>
      <c r="AB7055" s="33"/>
      <c r="AC7055" s="33"/>
      <c r="AN7055" s="89"/>
      <c r="BL7055" s="42"/>
      <c r="BV7055" s="42"/>
      <c r="BW7055" s="42"/>
      <c r="CY7055" s="19">
        <v>0</v>
      </c>
      <c r="CZ7055" s="19">
        <v>0</v>
      </c>
      <c r="DA7055" s="19">
        <f t="shared" si="164"/>
        <v>0</v>
      </c>
    </row>
    <row r="7056" spans="27:105" x14ac:dyDescent="0.35">
      <c r="AA7056" s="33"/>
      <c r="AB7056" s="33"/>
      <c r="AC7056" s="33"/>
      <c r="AN7056" s="89"/>
      <c r="BL7056" s="42"/>
      <c r="BV7056" s="42"/>
      <c r="BW7056" s="42"/>
      <c r="CY7056" s="19">
        <v>0</v>
      </c>
      <c r="CZ7056" s="19">
        <v>0</v>
      </c>
      <c r="DA7056" s="19">
        <f t="shared" si="164"/>
        <v>0</v>
      </c>
    </row>
    <row r="7057" spans="27:105" x14ac:dyDescent="0.35">
      <c r="AA7057" s="33"/>
      <c r="AB7057" s="33"/>
      <c r="AC7057" s="33"/>
      <c r="AN7057" s="89"/>
      <c r="BL7057" s="42"/>
      <c r="BV7057" s="42"/>
      <c r="BW7057" s="42"/>
      <c r="CY7057" s="19">
        <v>0</v>
      </c>
      <c r="CZ7057" s="19">
        <v>0</v>
      </c>
      <c r="DA7057" s="19">
        <f t="shared" si="164"/>
        <v>0</v>
      </c>
    </row>
    <row r="7058" spans="27:105" x14ac:dyDescent="0.35">
      <c r="AA7058" s="33"/>
      <c r="AB7058" s="33"/>
      <c r="AC7058" s="33"/>
      <c r="AN7058" s="89"/>
      <c r="BL7058" s="42"/>
      <c r="BV7058" s="42"/>
      <c r="BW7058" s="42"/>
      <c r="CY7058" s="19">
        <v>0</v>
      </c>
      <c r="CZ7058" s="19">
        <v>0</v>
      </c>
      <c r="DA7058" s="19">
        <f t="shared" si="164"/>
        <v>0</v>
      </c>
    </row>
    <row r="7059" spans="27:105" x14ac:dyDescent="0.35">
      <c r="AA7059" s="33"/>
      <c r="AB7059" s="33"/>
      <c r="AC7059" s="33"/>
      <c r="AN7059" s="89"/>
      <c r="BL7059" s="42"/>
      <c r="BV7059" s="42"/>
      <c r="BW7059" s="42"/>
      <c r="CY7059" s="19">
        <v>2126.8772425500001</v>
      </c>
      <c r="CZ7059" s="19">
        <v>0</v>
      </c>
      <c r="DA7059" s="19">
        <f t="shared" si="164"/>
        <v>2126.8772425500001</v>
      </c>
    </row>
    <row r="7060" spans="27:105" x14ac:dyDescent="0.35">
      <c r="AA7060" s="33"/>
      <c r="AB7060" s="33"/>
      <c r="AC7060" s="33"/>
      <c r="AN7060" s="89"/>
      <c r="BL7060" s="42"/>
      <c r="BV7060" s="42"/>
      <c r="BW7060" s="42"/>
      <c r="CY7060" s="19">
        <v>72.732101869999994</v>
      </c>
      <c r="CZ7060" s="19">
        <v>0</v>
      </c>
      <c r="DA7060" s="19">
        <f t="shared" si="164"/>
        <v>72.732101869999994</v>
      </c>
    </row>
    <row r="7061" spans="27:105" x14ac:dyDescent="0.35">
      <c r="AA7061" s="33"/>
      <c r="AB7061" s="33"/>
      <c r="AC7061" s="33"/>
      <c r="AN7061" s="89"/>
      <c r="BL7061" s="42"/>
      <c r="BV7061" s="42"/>
      <c r="BW7061" s="42"/>
      <c r="CY7061" s="19">
        <v>2435.7258768500001</v>
      </c>
      <c r="CZ7061" s="19">
        <v>0</v>
      </c>
      <c r="DA7061" s="19">
        <f t="shared" si="164"/>
        <v>2435.7258768500001</v>
      </c>
    </row>
    <row r="7062" spans="27:105" x14ac:dyDescent="0.35">
      <c r="AA7062" s="33"/>
      <c r="AB7062" s="33"/>
      <c r="AC7062" s="33"/>
      <c r="AN7062" s="89"/>
      <c r="BL7062" s="42"/>
      <c r="BV7062" s="42"/>
      <c r="BW7062" s="42"/>
      <c r="CY7062" s="19">
        <v>0</v>
      </c>
      <c r="CZ7062" s="19">
        <v>0</v>
      </c>
      <c r="DA7062" s="19">
        <f t="shared" si="164"/>
        <v>0</v>
      </c>
    </row>
    <row r="7063" spans="27:105" x14ac:dyDescent="0.35">
      <c r="AA7063" s="33"/>
      <c r="AB7063" s="33"/>
      <c r="AC7063" s="33"/>
      <c r="AN7063" s="89"/>
      <c r="BL7063" s="42"/>
      <c r="BV7063" s="42"/>
      <c r="BW7063" s="42"/>
      <c r="CY7063" s="19">
        <v>0</v>
      </c>
      <c r="CZ7063" s="19">
        <v>0</v>
      </c>
      <c r="DA7063" s="19">
        <f t="shared" si="164"/>
        <v>0</v>
      </c>
    </row>
    <row r="7064" spans="27:105" x14ac:dyDescent="0.35">
      <c r="AA7064" s="33"/>
      <c r="AB7064" s="33"/>
      <c r="AC7064" s="33"/>
      <c r="AN7064" s="89"/>
      <c r="BL7064" s="42"/>
      <c r="BV7064" s="42"/>
      <c r="BW7064" s="42"/>
      <c r="CY7064" s="19">
        <v>1014.94685106</v>
      </c>
      <c r="CZ7064" s="19">
        <v>0</v>
      </c>
      <c r="DA7064" s="19">
        <f t="shared" si="164"/>
        <v>1014.94685106</v>
      </c>
    </row>
    <row r="7065" spans="27:105" x14ac:dyDescent="0.35">
      <c r="AA7065" s="33"/>
      <c r="AB7065" s="33"/>
      <c r="AC7065" s="33"/>
      <c r="AN7065" s="89"/>
      <c r="BL7065" s="42"/>
      <c r="BV7065" s="42"/>
      <c r="BW7065" s="42"/>
      <c r="CY7065" s="19">
        <v>0</v>
      </c>
      <c r="CZ7065" s="19">
        <v>0</v>
      </c>
      <c r="DA7065" s="19">
        <f t="shared" si="164"/>
        <v>0</v>
      </c>
    </row>
    <row r="7066" spans="27:105" x14ac:dyDescent="0.35">
      <c r="AA7066" s="33"/>
      <c r="AB7066" s="33"/>
      <c r="AC7066" s="33"/>
      <c r="AN7066" s="89"/>
      <c r="BL7066" s="42"/>
      <c r="BV7066" s="42"/>
      <c r="BW7066" s="42"/>
      <c r="CY7066" s="19">
        <v>949.71792765999999</v>
      </c>
      <c r="CZ7066" s="19">
        <v>0</v>
      </c>
      <c r="DA7066" s="19">
        <f t="shared" si="164"/>
        <v>949.71792765999999</v>
      </c>
    </row>
    <row r="7067" spans="27:105" x14ac:dyDescent="0.35">
      <c r="AA7067" s="33"/>
      <c r="AB7067" s="33"/>
      <c r="AC7067" s="33"/>
      <c r="AN7067" s="89"/>
      <c r="BL7067" s="42"/>
      <c r="BV7067" s="42"/>
      <c r="BW7067" s="42"/>
      <c r="CY7067" s="19">
        <v>0</v>
      </c>
      <c r="CZ7067" s="19">
        <v>0</v>
      </c>
      <c r="DA7067" s="19">
        <f t="shared" si="164"/>
        <v>0</v>
      </c>
    </row>
    <row r="7068" spans="27:105" x14ac:dyDescent="0.35">
      <c r="AA7068" s="33"/>
      <c r="AB7068" s="33"/>
      <c r="AC7068" s="33"/>
      <c r="AN7068" s="89"/>
      <c r="BL7068" s="42"/>
      <c r="BV7068" s="42"/>
      <c r="BW7068" s="42"/>
      <c r="CY7068" s="19">
        <v>3000</v>
      </c>
      <c r="CZ7068" s="19">
        <v>0</v>
      </c>
      <c r="DA7068" s="19">
        <f t="shared" si="164"/>
        <v>3000</v>
      </c>
    </row>
    <row r="7069" spans="27:105" x14ac:dyDescent="0.35">
      <c r="AA7069" s="33"/>
      <c r="AB7069" s="33"/>
      <c r="AC7069" s="33"/>
      <c r="AN7069" s="89"/>
      <c r="BL7069" s="42"/>
      <c r="BV7069" s="42"/>
      <c r="BW7069" s="42"/>
      <c r="CY7069" s="19">
        <v>0</v>
      </c>
      <c r="CZ7069" s="19">
        <v>0</v>
      </c>
      <c r="DA7069" s="19">
        <f t="shared" si="164"/>
        <v>0</v>
      </c>
    </row>
    <row r="7070" spans="27:105" x14ac:dyDescent="0.35">
      <c r="AA7070" s="33"/>
      <c r="AB7070" s="33"/>
      <c r="AC7070" s="33"/>
      <c r="AN7070" s="89"/>
      <c r="BL7070" s="42"/>
      <c r="BV7070" s="42"/>
      <c r="BW7070" s="42"/>
      <c r="CY7070" s="19">
        <v>0</v>
      </c>
      <c r="CZ7070" s="19">
        <v>0</v>
      </c>
      <c r="DA7070" s="19">
        <f t="shared" si="164"/>
        <v>0</v>
      </c>
    </row>
    <row r="7071" spans="27:105" x14ac:dyDescent="0.35">
      <c r="AA7071" s="33"/>
      <c r="AB7071" s="33"/>
      <c r="AC7071" s="33"/>
      <c r="AN7071" s="89"/>
      <c r="BL7071" s="42"/>
      <c r="BV7071" s="42"/>
      <c r="BW7071" s="42"/>
      <c r="CY7071" s="19">
        <v>0</v>
      </c>
      <c r="CZ7071" s="19">
        <v>1297.48009787</v>
      </c>
      <c r="DA7071" s="19">
        <f t="shared" si="164"/>
        <v>-1297.48009787</v>
      </c>
    </row>
    <row r="7072" spans="27:105" x14ac:dyDescent="0.35">
      <c r="AA7072" s="33"/>
      <c r="AB7072" s="33"/>
      <c r="AC7072" s="33"/>
      <c r="AN7072" s="89"/>
      <c r="BL7072" s="42"/>
      <c r="BV7072" s="42"/>
      <c r="BW7072" s="42"/>
      <c r="CY7072" s="19">
        <v>0</v>
      </c>
      <c r="CZ7072" s="19">
        <v>2820.7988851099999</v>
      </c>
      <c r="DA7072" s="19">
        <f t="shared" si="164"/>
        <v>-2820.7988851099999</v>
      </c>
    </row>
    <row r="7073" spans="27:105" x14ac:dyDescent="0.35">
      <c r="AA7073" s="33"/>
      <c r="AB7073" s="33"/>
      <c r="AC7073" s="33"/>
      <c r="AN7073" s="89"/>
      <c r="BL7073" s="42"/>
      <c r="BV7073" s="42"/>
      <c r="BW7073" s="42"/>
      <c r="CY7073" s="19">
        <v>0</v>
      </c>
      <c r="CZ7073" s="19">
        <v>316.50362572</v>
      </c>
      <c r="DA7073" s="19">
        <f t="shared" si="164"/>
        <v>-316.50362572</v>
      </c>
    </row>
    <row r="7074" spans="27:105" x14ac:dyDescent="0.35">
      <c r="AA7074" s="33"/>
      <c r="AB7074" s="33"/>
      <c r="AC7074" s="33"/>
      <c r="AN7074" s="89"/>
      <c r="BL7074" s="42"/>
      <c r="BV7074" s="42"/>
      <c r="BW7074" s="42"/>
      <c r="CY7074" s="19">
        <v>0</v>
      </c>
      <c r="CZ7074" s="19">
        <v>3000</v>
      </c>
      <c r="DA7074" s="19">
        <f t="shared" si="164"/>
        <v>-3000</v>
      </c>
    </row>
    <row r="7075" spans="27:105" x14ac:dyDescent="0.35">
      <c r="AA7075" s="33"/>
      <c r="AB7075" s="33"/>
      <c r="AC7075" s="33"/>
      <c r="AN7075" s="89"/>
      <c r="BL7075" s="42"/>
      <c r="BV7075" s="42"/>
      <c r="BW7075" s="42"/>
      <c r="CY7075" s="19">
        <v>0</v>
      </c>
      <c r="CZ7075" s="19">
        <v>3000</v>
      </c>
      <c r="DA7075" s="19">
        <f t="shared" si="164"/>
        <v>-3000</v>
      </c>
    </row>
    <row r="7076" spans="27:105" x14ac:dyDescent="0.35">
      <c r="AA7076" s="33"/>
      <c r="AB7076" s="33"/>
      <c r="AC7076" s="33"/>
      <c r="AN7076" s="89"/>
      <c r="BL7076" s="42"/>
      <c r="BV7076" s="42"/>
      <c r="BW7076" s="42"/>
      <c r="CY7076" s="19">
        <v>0</v>
      </c>
      <c r="CZ7076" s="19">
        <v>0</v>
      </c>
      <c r="DA7076" s="19">
        <f t="shared" si="164"/>
        <v>0</v>
      </c>
    </row>
    <row r="7077" spans="27:105" x14ac:dyDescent="0.35">
      <c r="AA7077" s="33"/>
      <c r="AB7077" s="33"/>
      <c r="AC7077" s="33"/>
      <c r="AN7077" s="89"/>
      <c r="BL7077" s="42"/>
      <c r="BV7077" s="42"/>
      <c r="BW7077" s="42"/>
      <c r="CY7077" s="19">
        <v>0</v>
      </c>
      <c r="CZ7077" s="19">
        <v>0</v>
      </c>
      <c r="DA7077" s="19">
        <f t="shared" si="164"/>
        <v>0</v>
      </c>
    </row>
    <row r="7078" spans="27:105" x14ac:dyDescent="0.35">
      <c r="AA7078" s="33"/>
      <c r="AB7078" s="33"/>
      <c r="AC7078" s="33"/>
      <c r="AN7078" s="89"/>
      <c r="BL7078" s="42"/>
      <c r="BV7078" s="42"/>
      <c r="BW7078" s="42"/>
      <c r="CY7078" s="19">
        <v>626.81309160000001</v>
      </c>
      <c r="CZ7078" s="19">
        <v>0</v>
      </c>
      <c r="DA7078" s="19">
        <f t="shared" si="164"/>
        <v>626.81309160000001</v>
      </c>
    </row>
    <row r="7079" spans="27:105" x14ac:dyDescent="0.35">
      <c r="AA7079" s="33"/>
      <c r="AB7079" s="33"/>
      <c r="AC7079" s="33"/>
      <c r="AN7079" s="89"/>
      <c r="BL7079" s="42"/>
      <c r="BV7079" s="42"/>
      <c r="BW7079" s="42"/>
      <c r="CY7079" s="19">
        <v>3000</v>
      </c>
      <c r="CZ7079" s="19">
        <v>0</v>
      </c>
      <c r="DA7079" s="19">
        <f t="shared" si="164"/>
        <v>3000</v>
      </c>
    </row>
    <row r="7080" spans="27:105" x14ac:dyDescent="0.35">
      <c r="AA7080" s="33"/>
      <c r="AB7080" s="33"/>
      <c r="AC7080" s="33"/>
      <c r="AN7080" s="89"/>
      <c r="BL7080" s="42"/>
      <c r="BV7080" s="42"/>
      <c r="BW7080" s="42"/>
      <c r="CY7080" s="19">
        <v>2631.49914468</v>
      </c>
      <c r="CZ7080" s="19">
        <v>0</v>
      </c>
      <c r="DA7080" s="19">
        <f t="shared" si="164"/>
        <v>2631.49914468</v>
      </c>
    </row>
    <row r="7081" spans="27:105" x14ac:dyDescent="0.35">
      <c r="AA7081" s="33"/>
      <c r="AB7081" s="33"/>
      <c r="AC7081" s="33"/>
      <c r="AN7081" s="89"/>
      <c r="BL7081" s="42"/>
      <c r="BV7081" s="42"/>
      <c r="BW7081" s="42"/>
      <c r="CY7081" s="19">
        <v>991.36307234000003</v>
      </c>
      <c r="CZ7081" s="19">
        <v>0</v>
      </c>
      <c r="DA7081" s="19">
        <f t="shared" si="164"/>
        <v>991.36307234000003</v>
      </c>
    </row>
    <row r="7082" spans="27:105" x14ac:dyDescent="0.35">
      <c r="AA7082" s="33"/>
      <c r="AB7082" s="33"/>
      <c r="AC7082" s="33"/>
      <c r="AN7082" s="89"/>
      <c r="BL7082" s="42"/>
      <c r="BV7082" s="42"/>
      <c r="BW7082" s="42"/>
      <c r="CY7082" s="19">
        <v>35.075803890000003</v>
      </c>
      <c r="CZ7082" s="19">
        <v>0</v>
      </c>
      <c r="DA7082" s="19">
        <f t="shared" si="164"/>
        <v>35.075803890000003</v>
      </c>
    </row>
    <row r="7083" spans="27:105" x14ac:dyDescent="0.35">
      <c r="AA7083" s="33"/>
      <c r="AB7083" s="33"/>
      <c r="AC7083" s="33"/>
      <c r="AN7083" s="89"/>
      <c r="BL7083" s="42"/>
      <c r="BV7083" s="42"/>
      <c r="BW7083" s="42"/>
      <c r="CY7083" s="19">
        <v>0</v>
      </c>
      <c r="CZ7083" s="19">
        <v>114.69601277</v>
      </c>
      <c r="DA7083" s="19">
        <f t="shared" si="164"/>
        <v>-114.69601277</v>
      </c>
    </row>
    <row r="7084" spans="27:105" x14ac:dyDescent="0.35">
      <c r="AA7084" s="33"/>
      <c r="AB7084" s="33"/>
      <c r="AC7084" s="33"/>
      <c r="AN7084" s="89"/>
      <c r="BL7084" s="42"/>
      <c r="BV7084" s="42"/>
      <c r="BW7084" s="42"/>
      <c r="CY7084" s="19">
        <v>0</v>
      </c>
      <c r="CZ7084" s="19">
        <v>1281.77258779</v>
      </c>
      <c r="DA7084" s="19">
        <f t="shared" si="164"/>
        <v>-1281.77258779</v>
      </c>
    </row>
    <row r="7085" spans="27:105" x14ac:dyDescent="0.35">
      <c r="AA7085" s="33"/>
      <c r="AB7085" s="33"/>
      <c r="AC7085" s="33"/>
      <c r="AN7085" s="89"/>
      <c r="BL7085" s="42"/>
      <c r="BV7085" s="42"/>
      <c r="BW7085" s="42"/>
      <c r="CY7085" s="19">
        <v>0</v>
      </c>
      <c r="CZ7085" s="19">
        <v>0</v>
      </c>
      <c r="DA7085" s="19">
        <f t="shared" si="164"/>
        <v>0</v>
      </c>
    </row>
    <row r="7086" spans="27:105" x14ac:dyDescent="0.35">
      <c r="AA7086" s="33"/>
      <c r="AB7086" s="33"/>
      <c r="AC7086" s="33"/>
      <c r="AN7086" s="89"/>
      <c r="BL7086" s="42"/>
      <c r="BV7086" s="42"/>
      <c r="BW7086" s="42"/>
      <c r="CY7086" s="19">
        <v>2953.8184000000001</v>
      </c>
      <c r="CZ7086" s="19">
        <v>0</v>
      </c>
      <c r="DA7086" s="19">
        <f t="shared" si="164"/>
        <v>2953.8184000000001</v>
      </c>
    </row>
    <row r="7087" spans="27:105" x14ac:dyDescent="0.35">
      <c r="AA7087" s="33"/>
      <c r="AB7087" s="33"/>
      <c r="AC7087" s="33"/>
      <c r="AN7087" s="89"/>
      <c r="BL7087" s="42"/>
      <c r="BV7087" s="42"/>
      <c r="BW7087" s="42"/>
      <c r="CY7087" s="19">
        <v>0</v>
      </c>
      <c r="CZ7087" s="19">
        <v>0</v>
      </c>
      <c r="DA7087" s="19">
        <f t="shared" si="164"/>
        <v>0</v>
      </c>
    </row>
    <row r="7088" spans="27:105" x14ac:dyDescent="0.35">
      <c r="AA7088" s="33"/>
      <c r="AB7088" s="33"/>
      <c r="AC7088" s="33"/>
      <c r="AN7088" s="89"/>
      <c r="BL7088" s="42"/>
      <c r="BV7088" s="42"/>
      <c r="BW7088" s="42"/>
      <c r="CY7088" s="19">
        <v>0</v>
      </c>
      <c r="CZ7088" s="19">
        <v>0</v>
      </c>
      <c r="DA7088" s="19">
        <f t="shared" si="164"/>
        <v>0</v>
      </c>
    </row>
    <row r="7089" spans="27:105" x14ac:dyDescent="0.35">
      <c r="AA7089" s="33"/>
      <c r="AB7089" s="33"/>
      <c r="AC7089" s="33"/>
      <c r="AN7089" s="89"/>
      <c r="BL7089" s="42"/>
      <c r="BV7089" s="42"/>
      <c r="BW7089" s="42"/>
      <c r="CY7089" s="19">
        <v>0</v>
      </c>
      <c r="CZ7089" s="19">
        <v>0</v>
      </c>
      <c r="DA7089" s="19">
        <f t="shared" si="164"/>
        <v>0</v>
      </c>
    </row>
    <row r="7090" spans="27:105" x14ac:dyDescent="0.35">
      <c r="AA7090" s="33"/>
      <c r="AB7090" s="33"/>
      <c r="AC7090" s="33"/>
      <c r="AN7090" s="89"/>
      <c r="BL7090" s="42"/>
      <c r="BV7090" s="42"/>
      <c r="BW7090" s="42"/>
      <c r="CY7090" s="19">
        <v>552.59372766000001</v>
      </c>
      <c r="CZ7090" s="19">
        <v>0</v>
      </c>
      <c r="DA7090" s="19">
        <f t="shared" si="164"/>
        <v>552.59372766000001</v>
      </c>
    </row>
    <row r="7091" spans="27:105" x14ac:dyDescent="0.35">
      <c r="AA7091" s="33"/>
      <c r="AB7091" s="33"/>
      <c r="AC7091" s="33"/>
      <c r="AN7091" s="89"/>
      <c r="BL7091" s="42"/>
      <c r="BV7091" s="42"/>
      <c r="BW7091" s="42"/>
      <c r="CY7091" s="19">
        <v>69.383655320000003</v>
      </c>
      <c r="CZ7091" s="19">
        <v>0</v>
      </c>
      <c r="DA7091" s="19">
        <f t="shared" si="164"/>
        <v>69.383655320000003</v>
      </c>
    </row>
    <row r="7092" spans="27:105" x14ac:dyDescent="0.35">
      <c r="AA7092" s="33"/>
      <c r="AB7092" s="33"/>
      <c r="AC7092" s="33"/>
      <c r="AN7092" s="89"/>
      <c r="BL7092" s="42"/>
      <c r="BV7092" s="42"/>
      <c r="BW7092" s="42"/>
      <c r="CY7092" s="19">
        <v>24.204217020000002</v>
      </c>
      <c r="CZ7092" s="19">
        <v>0</v>
      </c>
      <c r="DA7092" s="19">
        <f t="shared" si="164"/>
        <v>24.204217020000002</v>
      </c>
    </row>
    <row r="7093" spans="27:105" x14ac:dyDescent="0.35">
      <c r="AA7093" s="33"/>
      <c r="AB7093" s="33"/>
      <c r="AC7093" s="33"/>
      <c r="AN7093" s="89"/>
      <c r="BL7093" s="42"/>
      <c r="BV7093" s="42"/>
      <c r="BW7093" s="42"/>
      <c r="CY7093" s="19">
        <v>0</v>
      </c>
      <c r="CZ7093" s="19">
        <v>0</v>
      </c>
      <c r="DA7093" s="19">
        <f t="shared" si="164"/>
        <v>0</v>
      </c>
    </row>
    <row r="7094" spans="27:105" x14ac:dyDescent="0.35">
      <c r="AA7094" s="33"/>
      <c r="AB7094" s="33"/>
      <c r="AC7094" s="33"/>
      <c r="AN7094" s="89"/>
      <c r="BL7094" s="42"/>
      <c r="BV7094" s="42"/>
      <c r="BW7094" s="42"/>
      <c r="CY7094" s="19">
        <v>0</v>
      </c>
      <c r="CZ7094" s="19">
        <v>0</v>
      </c>
      <c r="DA7094" s="19">
        <f t="shared" si="164"/>
        <v>0</v>
      </c>
    </row>
    <row r="7095" spans="27:105" x14ac:dyDescent="0.35">
      <c r="AA7095" s="33"/>
      <c r="AB7095" s="33"/>
      <c r="AC7095" s="33"/>
      <c r="AN7095" s="89"/>
      <c r="BL7095" s="42"/>
      <c r="BV7095" s="42"/>
      <c r="BW7095" s="42"/>
      <c r="CY7095" s="19">
        <v>0</v>
      </c>
      <c r="CZ7095" s="19">
        <v>1785.42569787</v>
      </c>
      <c r="DA7095" s="19">
        <f t="shared" si="164"/>
        <v>-1785.42569787</v>
      </c>
    </row>
    <row r="7096" spans="27:105" x14ac:dyDescent="0.35">
      <c r="AA7096" s="33"/>
      <c r="AB7096" s="33"/>
      <c r="AC7096" s="33"/>
      <c r="AN7096" s="89"/>
      <c r="BL7096" s="42"/>
      <c r="BV7096" s="42"/>
      <c r="BW7096" s="42"/>
      <c r="CY7096" s="19">
        <v>0</v>
      </c>
      <c r="CZ7096" s="19">
        <v>3000</v>
      </c>
      <c r="DA7096" s="19">
        <f t="shared" si="164"/>
        <v>-3000</v>
      </c>
    </row>
    <row r="7097" spans="27:105" x14ac:dyDescent="0.35">
      <c r="AA7097" s="33"/>
      <c r="AB7097" s="33"/>
      <c r="AC7097" s="33"/>
      <c r="AN7097" s="89"/>
      <c r="BL7097" s="42"/>
      <c r="BV7097" s="42"/>
      <c r="BW7097" s="42"/>
      <c r="CY7097" s="19">
        <v>0</v>
      </c>
      <c r="CZ7097" s="19">
        <v>63.143653380000003</v>
      </c>
      <c r="DA7097" s="19">
        <f t="shared" si="164"/>
        <v>-63.143653380000003</v>
      </c>
    </row>
    <row r="7098" spans="27:105" x14ac:dyDescent="0.35">
      <c r="AA7098" s="33"/>
      <c r="AB7098" s="33"/>
      <c r="AC7098" s="33"/>
      <c r="AN7098" s="89"/>
      <c r="BL7098" s="42"/>
      <c r="BV7098" s="42"/>
      <c r="BW7098" s="42"/>
      <c r="CY7098" s="19">
        <v>0</v>
      </c>
      <c r="CZ7098" s="19">
        <v>3000</v>
      </c>
      <c r="DA7098" s="19">
        <f t="shared" si="164"/>
        <v>-3000</v>
      </c>
    </row>
    <row r="7099" spans="27:105" x14ac:dyDescent="0.35">
      <c r="AA7099" s="33"/>
      <c r="AB7099" s="33"/>
      <c r="AC7099" s="33"/>
      <c r="AN7099" s="89"/>
      <c r="BL7099" s="42"/>
      <c r="BV7099" s="42"/>
      <c r="BW7099" s="42"/>
      <c r="CY7099" s="19">
        <v>0</v>
      </c>
      <c r="CZ7099" s="19">
        <v>0</v>
      </c>
      <c r="DA7099" s="19">
        <f t="shared" si="164"/>
        <v>0</v>
      </c>
    </row>
    <row r="7100" spans="27:105" x14ac:dyDescent="0.35">
      <c r="AA7100" s="33"/>
      <c r="AB7100" s="33"/>
      <c r="AC7100" s="33"/>
      <c r="AN7100" s="89"/>
      <c r="BL7100" s="42"/>
      <c r="BV7100" s="42"/>
      <c r="BW7100" s="42"/>
      <c r="CY7100" s="19">
        <v>0</v>
      </c>
      <c r="CZ7100" s="19">
        <v>2586.2132574500001</v>
      </c>
      <c r="DA7100" s="19">
        <f t="shared" si="164"/>
        <v>-2586.2132574500001</v>
      </c>
    </row>
    <row r="7101" spans="27:105" x14ac:dyDescent="0.35">
      <c r="AA7101" s="33"/>
      <c r="AB7101" s="33"/>
      <c r="AC7101" s="33"/>
      <c r="AN7101" s="89"/>
      <c r="BL7101" s="42"/>
      <c r="BV7101" s="42"/>
      <c r="BW7101" s="42"/>
      <c r="CY7101" s="19">
        <v>0</v>
      </c>
      <c r="CZ7101" s="19">
        <v>0</v>
      </c>
      <c r="DA7101" s="19">
        <f t="shared" si="164"/>
        <v>0</v>
      </c>
    </row>
    <row r="7102" spans="27:105" x14ac:dyDescent="0.35">
      <c r="AA7102" s="33"/>
      <c r="AB7102" s="33"/>
      <c r="AC7102" s="33"/>
      <c r="AN7102" s="89"/>
      <c r="BL7102" s="42"/>
      <c r="BV7102" s="42"/>
      <c r="BW7102" s="42"/>
      <c r="CY7102" s="19">
        <v>1828.72920851</v>
      </c>
      <c r="CZ7102" s="19">
        <v>0</v>
      </c>
      <c r="DA7102" s="19">
        <f t="shared" si="164"/>
        <v>1828.72920851</v>
      </c>
    </row>
    <row r="7103" spans="27:105" x14ac:dyDescent="0.35">
      <c r="AA7103" s="33"/>
      <c r="AB7103" s="33"/>
      <c r="AC7103" s="33"/>
      <c r="AN7103" s="89"/>
      <c r="BL7103" s="42"/>
      <c r="BV7103" s="42"/>
      <c r="BW7103" s="42"/>
      <c r="CY7103" s="19">
        <v>2099.4033148899998</v>
      </c>
      <c r="CZ7103" s="19">
        <v>0</v>
      </c>
      <c r="DA7103" s="19">
        <f t="shared" si="164"/>
        <v>2099.4033148899998</v>
      </c>
    </row>
    <row r="7104" spans="27:105" x14ac:dyDescent="0.35">
      <c r="AA7104" s="33"/>
      <c r="AB7104" s="33"/>
      <c r="AC7104" s="33"/>
      <c r="AN7104" s="89"/>
      <c r="BL7104" s="42"/>
      <c r="BV7104" s="42"/>
      <c r="BW7104" s="42"/>
      <c r="CY7104" s="19">
        <v>1906.3384638299999</v>
      </c>
      <c r="CZ7104" s="19">
        <v>0</v>
      </c>
      <c r="DA7104" s="19">
        <f t="shared" si="164"/>
        <v>1906.3384638299999</v>
      </c>
    </row>
    <row r="7105" spans="27:105" x14ac:dyDescent="0.35">
      <c r="AA7105" s="33"/>
      <c r="AB7105" s="33"/>
      <c r="AC7105" s="33"/>
      <c r="AN7105" s="89"/>
      <c r="BL7105" s="42"/>
      <c r="BV7105" s="42"/>
      <c r="BW7105" s="42"/>
      <c r="CY7105" s="19">
        <v>2919.9001957400001</v>
      </c>
      <c r="CZ7105" s="19">
        <v>0</v>
      </c>
      <c r="DA7105" s="19">
        <f t="shared" si="164"/>
        <v>2919.9001957400001</v>
      </c>
    </row>
    <row r="7106" spans="27:105" x14ac:dyDescent="0.35">
      <c r="AA7106" s="33"/>
      <c r="AB7106" s="33"/>
      <c r="AC7106" s="33"/>
      <c r="AN7106" s="89"/>
      <c r="BL7106" s="42"/>
      <c r="BV7106" s="42"/>
      <c r="BW7106" s="42"/>
      <c r="CY7106" s="19">
        <v>394.03582978999998</v>
      </c>
      <c r="CZ7106" s="19">
        <v>0</v>
      </c>
      <c r="DA7106" s="19">
        <f t="shared" si="164"/>
        <v>394.03582978999998</v>
      </c>
    </row>
    <row r="7107" spans="27:105" x14ac:dyDescent="0.35">
      <c r="AA7107" s="33"/>
      <c r="AB7107" s="33"/>
      <c r="AC7107" s="33"/>
      <c r="AN7107" s="89"/>
      <c r="BL7107" s="42"/>
      <c r="BV7107" s="42"/>
      <c r="BW7107" s="42"/>
      <c r="CY7107" s="19">
        <v>451.59298723000001</v>
      </c>
      <c r="CZ7107" s="19">
        <v>0</v>
      </c>
      <c r="DA7107" s="19">
        <f t="shared" si="164"/>
        <v>451.59298723000001</v>
      </c>
    </row>
    <row r="7108" spans="27:105" x14ac:dyDescent="0.35">
      <c r="AA7108" s="33"/>
      <c r="AB7108" s="33"/>
      <c r="AC7108" s="33"/>
      <c r="AN7108" s="89"/>
      <c r="BL7108" s="42"/>
      <c r="BV7108" s="42"/>
      <c r="BW7108" s="42"/>
      <c r="CY7108" s="19">
        <v>0</v>
      </c>
      <c r="CZ7108" s="19">
        <v>0</v>
      </c>
      <c r="DA7108" s="19">
        <f t="shared" si="164"/>
        <v>0</v>
      </c>
    </row>
    <row r="7109" spans="27:105" x14ac:dyDescent="0.35">
      <c r="AA7109" s="33"/>
      <c r="AB7109" s="33"/>
      <c r="AC7109" s="33"/>
      <c r="AN7109" s="89"/>
      <c r="BL7109" s="42"/>
      <c r="BV7109" s="42"/>
      <c r="BW7109" s="42"/>
      <c r="CY7109" s="19">
        <v>0</v>
      </c>
      <c r="CZ7109" s="19">
        <v>0</v>
      </c>
      <c r="DA7109" s="19">
        <f t="shared" si="164"/>
        <v>0</v>
      </c>
    </row>
    <row r="7110" spans="27:105" x14ac:dyDescent="0.35">
      <c r="AA7110" s="33"/>
      <c r="AB7110" s="33"/>
      <c r="AC7110" s="33"/>
      <c r="AN7110" s="89"/>
      <c r="BL7110" s="42"/>
      <c r="BV7110" s="42"/>
      <c r="BW7110" s="42"/>
      <c r="CY7110" s="19">
        <v>0</v>
      </c>
      <c r="CZ7110" s="19">
        <v>0</v>
      </c>
      <c r="DA7110" s="19">
        <f t="shared" ref="DA7110:DA7173" si="165">CY7110-CZ7110</f>
        <v>0</v>
      </c>
    </row>
    <row r="7111" spans="27:105" x14ac:dyDescent="0.35">
      <c r="AA7111" s="33"/>
      <c r="AB7111" s="33"/>
      <c r="AC7111" s="33"/>
      <c r="AN7111" s="89"/>
      <c r="BL7111" s="42"/>
      <c r="BV7111" s="42"/>
      <c r="BW7111" s="42"/>
      <c r="CY7111" s="19">
        <v>0</v>
      </c>
      <c r="CZ7111" s="19">
        <v>0</v>
      </c>
      <c r="DA7111" s="19">
        <f t="shared" si="165"/>
        <v>0</v>
      </c>
    </row>
    <row r="7112" spans="27:105" x14ac:dyDescent="0.35">
      <c r="AA7112" s="33"/>
      <c r="AB7112" s="33"/>
      <c r="AC7112" s="33"/>
      <c r="AN7112" s="89"/>
      <c r="BL7112" s="42"/>
      <c r="BV7112" s="42"/>
      <c r="BW7112" s="42"/>
      <c r="CY7112" s="19">
        <v>0</v>
      </c>
      <c r="CZ7112" s="19">
        <v>0</v>
      </c>
      <c r="DA7112" s="19">
        <f t="shared" si="165"/>
        <v>0</v>
      </c>
    </row>
    <row r="7113" spans="27:105" x14ac:dyDescent="0.35">
      <c r="AA7113" s="33"/>
      <c r="AB7113" s="33"/>
      <c r="AC7113" s="33"/>
      <c r="AN7113" s="89"/>
      <c r="BL7113" s="42"/>
      <c r="BV7113" s="42"/>
      <c r="BW7113" s="42"/>
      <c r="CY7113" s="19">
        <v>0</v>
      </c>
      <c r="CZ7113" s="19">
        <v>0</v>
      </c>
      <c r="DA7113" s="19">
        <f t="shared" si="165"/>
        <v>0</v>
      </c>
    </row>
    <row r="7114" spans="27:105" x14ac:dyDescent="0.35">
      <c r="AA7114" s="33"/>
      <c r="AB7114" s="33"/>
      <c r="AC7114" s="33"/>
      <c r="AN7114" s="89"/>
      <c r="BL7114" s="42"/>
      <c r="BV7114" s="42"/>
      <c r="BW7114" s="42"/>
      <c r="CY7114" s="19">
        <v>0</v>
      </c>
      <c r="CZ7114" s="19">
        <v>0</v>
      </c>
      <c r="DA7114" s="19">
        <f t="shared" si="165"/>
        <v>0</v>
      </c>
    </row>
    <row r="7115" spans="27:105" x14ac:dyDescent="0.35">
      <c r="AA7115" s="33"/>
      <c r="AB7115" s="33"/>
      <c r="AC7115" s="33"/>
      <c r="AN7115" s="89"/>
      <c r="BL7115" s="42"/>
      <c r="BV7115" s="42"/>
      <c r="BW7115" s="42"/>
      <c r="CY7115" s="19">
        <v>0</v>
      </c>
      <c r="CZ7115" s="19">
        <v>0</v>
      </c>
      <c r="DA7115" s="19">
        <f t="shared" si="165"/>
        <v>0</v>
      </c>
    </row>
    <row r="7116" spans="27:105" x14ac:dyDescent="0.35">
      <c r="AA7116" s="33"/>
      <c r="AB7116" s="33"/>
      <c r="AC7116" s="33"/>
      <c r="AN7116" s="89"/>
      <c r="BL7116" s="42"/>
      <c r="BV7116" s="42"/>
      <c r="BW7116" s="42"/>
      <c r="CY7116" s="19">
        <v>0</v>
      </c>
      <c r="CZ7116" s="19">
        <v>0</v>
      </c>
      <c r="DA7116" s="19">
        <f t="shared" si="165"/>
        <v>0</v>
      </c>
    </row>
    <row r="7117" spans="27:105" x14ac:dyDescent="0.35">
      <c r="AA7117" s="33"/>
      <c r="AB7117" s="33"/>
      <c r="AC7117" s="33"/>
      <c r="AN7117" s="89"/>
      <c r="BL7117" s="42"/>
      <c r="BV7117" s="42"/>
      <c r="BW7117" s="42"/>
      <c r="CY7117" s="19">
        <v>0</v>
      </c>
      <c r="CZ7117" s="19">
        <v>0</v>
      </c>
      <c r="DA7117" s="19">
        <f t="shared" si="165"/>
        <v>0</v>
      </c>
    </row>
    <row r="7118" spans="27:105" x14ac:dyDescent="0.35">
      <c r="AA7118" s="33"/>
      <c r="AB7118" s="33"/>
      <c r="AC7118" s="33"/>
      <c r="AN7118" s="89"/>
      <c r="BL7118" s="42"/>
      <c r="BV7118" s="42"/>
      <c r="BW7118" s="42"/>
      <c r="CY7118" s="19">
        <v>0</v>
      </c>
      <c r="CZ7118" s="19">
        <v>0</v>
      </c>
      <c r="DA7118" s="19">
        <f t="shared" si="165"/>
        <v>0</v>
      </c>
    </row>
    <row r="7119" spans="27:105" x14ac:dyDescent="0.35">
      <c r="AA7119" s="33"/>
      <c r="AB7119" s="33"/>
      <c r="AC7119" s="33"/>
      <c r="AN7119" s="89"/>
      <c r="BL7119" s="42"/>
      <c r="BV7119" s="42"/>
      <c r="BW7119" s="42"/>
      <c r="CY7119" s="19">
        <v>0</v>
      </c>
      <c r="CZ7119" s="19">
        <v>1337.43849787</v>
      </c>
      <c r="DA7119" s="19">
        <f t="shared" si="165"/>
        <v>-1337.43849787</v>
      </c>
    </row>
    <row r="7120" spans="27:105" x14ac:dyDescent="0.35">
      <c r="AA7120" s="33"/>
      <c r="AB7120" s="33"/>
      <c r="AC7120" s="33"/>
      <c r="AN7120" s="89"/>
      <c r="BL7120" s="42"/>
      <c r="BV7120" s="42"/>
      <c r="BW7120" s="42"/>
      <c r="CY7120" s="19">
        <v>0</v>
      </c>
      <c r="CZ7120" s="19">
        <v>2452.6885851100001</v>
      </c>
      <c r="DA7120" s="19">
        <f t="shared" si="165"/>
        <v>-2452.6885851100001</v>
      </c>
    </row>
    <row r="7121" spans="27:105" x14ac:dyDescent="0.35">
      <c r="AA7121" s="33"/>
      <c r="AB7121" s="33"/>
      <c r="AC7121" s="33"/>
      <c r="AN7121" s="89"/>
      <c r="BL7121" s="42"/>
      <c r="BV7121" s="42"/>
      <c r="BW7121" s="42"/>
      <c r="CY7121" s="19">
        <v>0</v>
      </c>
      <c r="CZ7121" s="19">
        <v>994.43896827000003</v>
      </c>
      <c r="DA7121" s="19">
        <f t="shared" si="165"/>
        <v>-994.43896827000003</v>
      </c>
    </row>
    <row r="7122" spans="27:105" x14ac:dyDescent="0.35">
      <c r="AA7122" s="33"/>
      <c r="AB7122" s="33"/>
      <c r="AC7122" s="33"/>
      <c r="AN7122" s="89"/>
      <c r="BL7122" s="42"/>
      <c r="BV7122" s="42"/>
      <c r="BW7122" s="42"/>
      <c r="CY7122" s="19">
        <v>0</v>
      </c>
      <c r="CZ7122" s="19">
        <v>3000</v>
      </c>
      <c r="DA7122" s="19">
        <f t="shared" si="165"/>
        <v>-3000</v>
      </c>
    </row>
    <row r="7123" spans="27:105" x14ac:dyDescent="0.35">
      <c r="AA7123" s="33"/>
      <c r="AB7123" s="33"/>
      <c r="AC7123" s="33"/>
      <c r="AN7123" s="89"/>
      <c r="BL7123" s="42"/>
      <c r="BV7123" s="42"/>
      <c r="BW7123" s="42"/>
      <c r="CY7123" s="19">
        <v>0</v>
      </c>
      <c r="CZ7123" s="19">
        <v>0</v>
      </c>
      <c r="DA7123" s="19">
        <f t="shared" si="165"/>
        <v>0</v>
      </c>
    </row>
    <row r="7124" spans="27:105" x14ac:dyDescent="0.35">
      <c r="AA7124" s="33"/>
      <c r="AB7124" s="33"/>
      <c r="AC7124" s="33"/>
      <c r="AN7124" s="89"/>
      <c r="BL7124" s="42"/>
      <c r="BV7124" s="42"/>
      <c r="BW7124" s="42"/>
      <c r="CY7124" s="19">
        <v>0</v>
      </c>
      <c r="CZ7124" s="19">
        <v>2650.21655745</v>
      </c>
      <c r="DA7124" s="19">
        <f t="shared" si="165"/>
        <v>-2650.21655745</v>
      </c>
    </row>
    <row r="7125" spans="27:105" x14ac:dyDescent="0.35">
      <c r="AA7125" s="33"/>
      <c r="AB7125" s="33"/>
      <c r="AC7125" s="33"/>
      <c r="AN7125" s="89"/>
      <c r="BL7125" s="42"/>
      <c r="BV7125" s="42"/>
      <c r="BW7125" s="42"/>
      <c r="CY7125" s="19">
        <v>0</v>
      </c>
      <c r="CZ7125" s="19">
        <v>0</v>
      </c>
      <c r="DA7125" s="19">
        <f t="shared" si="165"/>
        <v>0</v>
      </c>
    </row>
    <row r="7126" spans="27:105" x14ac:dyDescent="0.35">
      <c r="AA7126" s="33"/>
      <c r="AB7126" s="33"/>
      <c r="AC7126" s="33"/>
      <c r="AN7126" s="89"/>
      <c r="BL7126" s="42"/>
      <c r="BV7126" s="42"/>
      <c r="BW7126" s="42"/>
      <c r="CY7126" s="19">
        <v>0</v>
      </c>
      <c r="CZ7126" s="19">
        <v>0</v>
      </c>
      <c r="DA7126" s="19">
        <f t="shared" si="165"/>
        <v>0</v>
      </c>
    </row>
    <row r="7127" spans="27:105" x14ac:dyDescent="0.35">
      <c r="AA7127" s="33"/>
      <c r="AB7127" s="33"/>
      <c r="AC7127" s="33"/>
      <c r="AN7127" s="89"/>
      <c r="BL7127" s="42"/>
      <c r="BV7127" s="42"/>
      <c r="BW7127" s="42"/>
      <c r="CY7127" s="19">
        <v>0</v>
      </c>
      <c r="CZ7127" s="19">
        <v>0</v>
      </c>
      <c r="DA7127" s="19">
        <f t="shared" si="165"/>
        <v>0</v>
      </c>
    </row>
    <row r="7128" spans="27:105" x14ac:dyDescent="0.35">
      <c r="AA7128" s="33"/>
      <c r="AB7128" s="33"/>
      <c r="AC7128" s="33"/>
      <c r="AN7128" s="89"/>
      <c r="BL7128" s="42"/>
      <c r="BV7128" s="42"/>
      <c r="BW7128" s="42"/>
      <c r="CY7128" s="19">
        <v>0</v>
      </c>
      <c r="CZ7128" s="19">
        <v>0</v>
      </c>
      <c r="DA7128" s="19">
        <f t="shared" si="165"/>
        <v>0</v>
      </c>
    </row>
    <row r="7129" spans="27:105" x14ac:dyDescent="0.35">
      <c r="AA7129" s="33"/>
      <c r="AB7129" s="33"/>
      <c r="AC7129" s="33"/>
      <c r="AN7129" s="89"/>
      <c r="BL7129" s="42"/>
      <c r="BV7129" s="42"/>
      <c r="BW7129" s="42"/>
      <c r="CY7129" s="19">
        <v>377.36147233999998</v>
      </c>
      <c r="CZ7129" s="19">
        <v>0</v>
      </c>
      <c r="DA7129" s="19">
        <f t="shared" si="165"/>
        <v>377.36147233999998</v>
      </c>
    </row>
    <row r="7130" spans="27:105" x14ac:dyDescent="0.35">
      <c r="AA7130" s="33"/>
      <c r="AB7130" s="33"/>
      <c r="AC7130" s="33"/>
      <c r="AN7130" s="89"/>
      <c r="BL7130" s="42"/>
      <c r="BV7130" s="42"/>
      <c r="BW7130" s="42"/>
      <c r="CY7130" s="19">
        <v>0</v>
      </c>
      <c r="CZ7130" s="19">
        <v>0</v>
      </c>
      <c r="DA7130" s="19">
        <f t="shared" si="165"/>
        <v>0</v>
      </c>
    </row>
    <row r="7131" spans="27:105" x14ac:dyDescent="0.35">
      <c r="AA7131" s="33"/>
      <c r="AB7131" s="33"/>
      <c r="AC7131" s="33"/>
      <c r="AN7131" s="89"/>
      <c r="BL7131" s="42"/>
      <c r="BV7131" s="42"/>
      <c r="BW7131" s="42"/>
      <c r="CY7131" s="19">
        <v>595.46144255000002</v>
      </c>
      <c r="CZ7131" s="19">
        <v>0</v>
      </c>
      <c r="DA7131" s="19">
        <f t="shared" si="165"/>
        <v>595.46144255000002</v>
      </c>
    </row>
    <row r="7132" spans="27:105" x14ac:dyDescent="0.35">
      <c r="AA7132" s="33"/>
      <c r="AB7132" s="33"/>
      <c r="AC7132" s="33"/>
      <c r="AN7132" s="89"/>
      <c r="BL7132" s="42"/>
      <c r="BV7132" s="42"/>
      <c r="BW7132" s="42"/>
      <c r="CY7132" s="19">
        <v>1528.4145480899999</v>
      </c>
      <c r="CZ7132" s="19">
        <v>0</v>
      </c>
      <c r="DA7132" s="19">
        <f t="shared" si="165"/>
        <v>1528.4145480899999</v>
      </c>
    </row>
    <row r="7133" spans="27:105" x14ac:dyDescent="0.35">
      <c r="AA7133" s="33"/>
      <c r="AB7133" s="33"/>
      <c r="AC7133" s="33"/>
      <c r="AN7133" s="89"/>
      <c r="BL7133" s="42"/>
      <c r="BV7133" s="42"/>
      <c r="BW7133" s="42"/>
      <c r="CY7133" s="19">
        <v>0</v>
      </c>
      <c r="CZ7133" s="19">
        <v>0</v>
      </c>
      <c r="DA7133" s="19">
        <f t="shared" si="165"/>
        <v>0</v>
      </c>
    </row>
    <row r="7134" spans="27:105" x14ac:dyDescent="0.35">
      <c r="AA7134" s="33"/>
      <c r="AB7134" s="33"/>
      <c r="AC7134" s="33"/>
      <c r="AN7134" s="89"/>
      <c r="BL7134" s="42"/>
      <c r="BV7134" s="42"/>
      <c r="BW7134" s="42"/>
      <c r="CY7134" s="19">
        <v>0</v>
      </c>
      <c r="CZ7134" s="19">
        <v>0</v>
      </c>
      <c r="DA7134" s="19">
        <f t="shared" si="165"/>
        <v>0</v>
      </c>
    </row>
    <row r="7135" spans="27:105" x14ac:dyDescent="0.35">
      <c r="AA7135" s="33"/>
      <c r="AB7135" s="33"/>
      <c r="AC7135" s="33"/>
      <c r="AN7135" s="89"/>
      <c r="BL7135" s="42"/>
      <c r="BV7135" s="42"/>
      <c r="BW7135" s="42"/>
      <c r="CY7135" s="19">
        <v>0</v>
      </c>
      <c r="CZ7135" s="19">
        <v>0</v>
      </c>
      <c r="DA7135" s="19">
        <f t="shared" si="165"/>
        <v>0</v>
      </c>
    </row>
    <row r="7136" spans="27:105" x14ac:dyDescent="0.35">
      <c r="AA7136" s="33"/>
      <c r="AB7136" s="33"/>
      <c r="AC7136" s="33"/>
      <c r="AN7136" s="89"/>
      <c r="BL7136" s="42"/>
      <c r="BV7136" s="42"/>
      <c r="BW7136" s="42"/>
      <c r="CY7136" s="19">
        <v>0</v>
      </c>
      <c r="CZ7136" s="19">
        <v>0</v>
      </c>
      <c r="DA7136" s="19">
        <f t="shared" si="165"/>
        <v>0</v>
      </c>
    </row>
    <row r="7137" spans="27:105" x14ac:dyDescent="0.35">
      <c r="AA7137" s="33"/>
      <c r="AB7137" s="33"/>
      <c r="AC7137" s="33"/>
      <c r="AN7137" s="89"/>
      <c r="BL7137" s="42"/>
      <c r="BV7137" s="42"/>
      <c r="BW7137" s="42"/>
      <c r="CY7137" s="19">
        <v>0</v>
      </c>
      <c r="CZ7137" s="19">
        <v>0</v>
      </c>
      <c r="DA7137" s="19">
        <f t="shared" si="165"/>
        <v>0</v>
      </c>
    </row>
    <row r="7138" spans="27:105" x14ac:dyDescent="0.35">
      <c r="AA7138" s="33"/>
      <c r="AB7138" s="33"/>
      <c r="AC7138" s="33"/>
      <c r="AN7138" s="89"/>
      <c r="BL7138" s="42"/>
      <c r="BV7138" s="42"/>
      <c r="BW7138" s="42"/>
      <c r="CY7138" s="19">
        <v>0</v>
      </c>
      <c r="CZ7138" s="19">
        <v>0</v>
      </c>
      <c r="DA7138" s="19">
        <f t="shared" si="165"/>
        <v>0</v>
      </c>
    </row>
    <row r="7139" spans="27:105" x14ac:dyDescent="0.35">
      <c r="AA7139" s="33"/>
      <c r="AB7139" s="33"/>
      <c r="AC7139" s="33"/>
      <c r="AN7139" s="89"/>
      <c r="BL7139" s="42"/>
      <c r="BV7139" s="42"/>
      <c r="BW7139" s="42"/>
      <c r="CY7139" s="19">
        <v>3000</v>
      </c>
      <c r="CZ7139" s="19">
        <v>0</v>
      </c>
      <c r="DA7139" s="19">
        <f t="shared" si="165"/>
        <v>3000</v>
      </c>
    </row>
    <row r="7140" spans="27:105" x14ac:dyDescent="0.35">
      <c r="AA7140" s="33"/>
      <c r="AB7140" s="33"/>
      <c r="AC7140" s="33"/>
      <c r="AN7140" s="89"/>
      <c r="BL7140" s="42"/>
      <c r="BV7140" s="42"/>
      <c r="BW7140" s="42"/>
      <c r="CY7140" s="19">
        <v>1098.7625370200001</v>
      </c>
      <c r="CZ7140" s="19">
        <v>0</v>
      </c>
      <c r="DA7140" s="19">
        <f t="shared" si="165"/>
        <v>1098.7625370200001</v>
      </c>
    </row>
    <row r="7141" spans="27:105" x14ac:dyDescent="0.35">
      <c r="AA7141" s="33"/>
      <c r="AB7141" s="33"/>
      <c r="AC7141" s="33"/>
      <c r="AN7141" s="89"/>
      <c r="BL7141" s="42"/>
      <c r="BV7141" s="42"/>
      <c r="BW7141" s="42"/>
      <c r="CY7141" s="19">
        <v>3000</v>
      </c>
      <c r="CZ7141" s="19">
        <v>0</v>
      </c>
      <c r="DA7141" s="19">
        <f t="shared" si="165"/>
        <v>3000</v>
      </c>
    </row>
    <row r="7142" spans="27:105" x14ac:dyDescent="0.35">
      <c r="AA7142" s="33"/>
      <c r="AB7142" s="33"/>
      <c r="AC7142" s="33"/>
      <c r="AN7142" s="89"/>
      <c r="BL7142" s="42"/>
      <c r="BV7142" s="42"/>
      <c r="BW7142" s="42"/>
      <c r="CY7142" s="19">
        <v>0</v>
      </c>
      <c r="CZ7142" s="19">
        <v>0</v>
      </c>
      <c r="DA7142" s="19">
        <f t="shared" si="165"/>
        <v>0</v>
      </c>
    </row>
    <row r="7143" spans="27:105" x14ac:dyDescent="0.35">
      <c r="AA7143" s="33"/>
      <c r="AB7143" s="33"/>
      <c r="AC7143" s="33"/>
      <c r="AN7143" s="89"/>
      <c r="BL7143" s="42"/>
      <c r="BV7143" s="42"/>
      <c r="BW7143" s="42"/>
      <c r="CY7143" s="19">
        <v>0</v>
      </c>
      <c r="CZ7143" s="19">
        <v>0</v>
      </c>
      <c r="DA7143" s="19">
        <f t="shared" si="165"/>
        <v>0</v>
      </c>
    </row>
    <row r="7144" spans="27:105" x14ac:dyDescent="0.35">
      <c r="AA7144" s="33"/>
      <c r="AB7144" s="33"/>
      <c r="AC7144" s="33"/>
      <c r="AN7144" s="89"/>
      <c r="BL7144" s="42"/>
      <c r="BV7144" s="42"/>
      <c r="BW7144" s="42"/>
      <c r="CY7144" s="19">
        <v>0</v>
      </c>
      <c r="CZ7144" s="19">
        <v>2972.89538511</v>
      </c>
      <c r="DA7144" s="19">
        <f t="shared" si="165"/>
        <v>-2972.89538511</v>
      </c>
    </row>
    <row r="7145" spans="27:105" x14ac:dyDescent="0.35">
      <c r="AA7145" s="33"/>
      <c r="AB7145" s="33"/>
      <c r="AC7145" s="33"/>
      <c r="AN7145" s="89"/>
      <c r="BL7145" s="42"/>
      <c r="BV7145" s="42"/>
      <c r="BW7145" s="42"/>
      <c r="CY7145" s="19">
        <v>0</v>
      </c>
      <c r="CZ7145" s="19">
        <v>3000</v>
      </c>
      <c r="DA7145" s="19">
        <f t="shared" si="165"/>
        <v>-3000</v>
      </c>
    </row>
    <row r="7146" spans="27:105" x14ac:dyDescent="0.35">
      <c r="AA7146" s="33"/>
      <c r="AB7146" s="33"/>
      <c r="AC7146" s="33"/>
      <c r="AN7146" s="89"/>
      <c r="BL7146" s="42"/>
      <c r="BV7146" s="42"/>
      <c r="BW7146" s="42"/>
      <c r="CY7146" s="19">
        <v>0</v>
      </c>
      <c r="CZ7146" s="19">
        <v>3000</v>
      </c>
      <c r="DA7146" s="19">
        <f t="shared" si="165"/>
        <v>-3000</v>
      </c>
    </row>
    <row r="7147" spans="27:105" x14ac:dyDescent="0.35">
      <c r="AA7147" s="33"/>
      <c r="AB7147" s="33"/>
      <c r="AC7147" s="33"/>
      <c r="AN7147" s="89"/>
      <c r="BL7147" s="42"/>
      <c r="BV7147" s="42"/>
      <c r="BW7147" s="42"/>
      <c r="CY7147" s="19">
        <v>0</v>
      </c>
      <c r="CZ7147" s="19">
        <v>1461.8872235900001</v>
      </c>
      <c r="DA7147" s="19">
        <f t="shared" si="165"/>
        <v>-1461.8872235900001</v>
      </c>
    </row>
    <row r="7148" spans="27:105" x14ac:dyDescent="0.35">
      <c r="AA7148" s="33"/>
      <c r="AB7148" s="33"/>
      <c r="AC7148" s="33"/>
      <c r="AN7148" s="89"/>
      <c r="BL7148" s="42"/>
      <c r="BV7148" s="42"/>
      <c r="BW7148" s="42"/>
      <c r="CY7148" s="19">
        <v>0</v>
      </c>
      <c r="CZ7148" s="19">
        <v>0</v>
      </c>
      <c r="DA7148" s="19">
        <f t="shared" si="165"/>
        <v>0</v>
      </c>
    </row>
    <row r="7149" spans="27:105" x14ac:dyDescent="0.35">
      <c r="AA7149" s="33"/>
      <c r="AB7149" s="33"/>
      <c r="AC7149" s="33"/>
      <c r="AN7149" s="89"/>
      <c r="BL7149" s="42"/>
      <c r="BV7149" s="42"/>
      <c r="BW7149" s="42"/>
      <c r="CY7149" s="19">
        <v>0</v>
      </c>
      <c r="CZ7149" s="19">
        <v>0</v>
      </c>
      <c r="DA7149" s="19">
        <f t="shared" si="165"/>
        <v>0</v>
      </c>
    </row>
    <row r="7150" spans="27:105" x14ac:dyDescent="0.35">
      <c r="AA7150" s="33"/>
      <c r="AB7150" s="33"/>
      <c r="AC7150" s="33"/>
      <c r="AN7150" s="89"/>
      <c r="BL7150" s="42"/>
      <c r="BV7150" s="42"/>
      <c r="BW7150" s="42"/>
      <c r="CY7150" s="19">
        <v>0</v>
      </c>
      <c r="CZ7150" s="19">
        <v>0</v>
      </c>
      <c r="DA7150" s="19">
        <f t="shared" si="165"/>
        <v>0</v>
      </c>
    </row>
    <row r="7151" spans="27:105" x14ac:dyDescent="0.35">
      <c r="AA7151" s="33"/>
      <c r="AB7151" s="33"/>
      <c r="AC7151" s="33"/>
      <c r="AN7151" s="89"/>
      <c r="BL7151" s="42"/>
      <c r="BV7151" s="42"/>
      <c r="BW7151" s="42"/>
      <c r="CY7151" s="19">
        <v>2455.8307872300002</v>
      </c>
      <c r="CZ7151" s="19">
        <v>0</v>
      </c>
      <c r="DA7151" s="19">
        <f t="shared" si="165"/>
        <v>2455.8307872300002</v>
      </c>
    </row>
    <row r="7152" spans="27:105" x14ac:dyDescent="0.35">
      <c r="AA7152" s="33"/>
      <c r="AB7152" s="33"/>
      <c r="AC7152" s="33"/>
      <c r="AN7152" s="89"/>
      <c r="BL7152" s="42"/>
      <c r="BV7152" s="42"/>
      <c r="BW7152" s="42"/>
      <c r="CY7152" s="19">
        <v>3000</v>
      </c>
      <c r="CZ7152" s="19">
        <v>0</v>
      </c>
      <c r="DA7152" s="19">
        <f t="shared" si="165"/>
        <v>3000</v>
      </c>
    </row>
    <row r="7153" spans="27:105" x14ac:dyDescent="0.35">
      <c r="AA7153" s="33"/>
      <c r="AB7153" s="33"/>
      <c r="AC7153" s="33"/>
      <c r="AN7153" s="89"/>
      <c r="BL7153" s="42"/>
      <c r="BV7153" s="42"/>
      <c r="BW7153" s="42"/>
      <c r="CY7153" s="19">
        <v>2083.38177021</v>
      </c>
      <c r="CZ7153" s="19">
        <v>0</v>
      </c>
      <c r="DA7153" s="19">
        <f t="shared" si="165"/>
        <v>2083.38177021</v>
      </c>
    </row>
    <row r="7154" spans="27:105" x14ac:dyDescent="0.35">
      <c r="AA7154" s="33"/>
      <c r="AB7154" s="33"/>
      <c r="AC7154" s="33"/>
      <c r="AN7154" s="89"/>
      <c r="BL7154" s="42"/>
      <c r="BV7154" s="42"/>
      <c r="BW7154" s="42"/>
      <c r="CY7154" s="19">
        <v>2060.7874425499999</v>
      </c>
      <c r="CZ7154" s="19">
        <v>0</v>
      </c>
      <c r="DA7154" s="19">
        <f t="shared" si="165"/>
        <v>2060.7874425499999</v>
      </c>
    </row>
    <row r="7155" spans="27:105" x14ac:dyDescent="0.35">
      <c r="AA7155" s="33"/>
      <c r="AB7155" s="33"/>
      <c r="AC7155" s="33"/>
      <c r="AN7155" s="89"/>
      <c r="BL7155" s="42"/>
      <c r="BV7155" s="42"/>
      <c r="BW7155" s="42"/>
      <c r="CY7155" s="19">
        <v>0</v>
      </c>
      <c r="CZ7155" s="19">
        <v>0</v>
      </c>
      <c r="DA7155" s="19">
        <f t="shared" si="165"/>
        <v>0</v>
      </c>
    </row>
    <row r="7156" spans="27:105" x14ac:dyDescent="0.35">
      <c r="AA7156" s="33"/>
      <c r="AB7156" s="33"/>
      <c r="AC7156" s="33"/>
      <c r="AN7156" s="89"/>
      <c r="BL7156" s="42"/>
      <c r="BV7156" s="42"/>
      <c r="BW7156" s="42"/>
      <c r="CY7156" s="19">
        <v>0</v>
      </c>
      <c r="CZ7156" s="19">
        <v>0</v>
      </c>
      <c r="DA7156" s="19">
        <f t="shared" si="165"/>
        <v>0</v>
      </c>
    </row>
    <row r="7157" spans="27:105" x14ac:dyDescent="0.35">
      <c r="AA7157" s="33"/>
      <c r="AB7157" s="33"/>
      <c r="AC7157" s="33"/>
      <c r="AN7157" s="89"/>
      <c r="BL7157" s="42"/>
      <c r="BV7157" s="42"/>
      <c r="BW7157" s="42"/>
      <c r="CY7157" s="19">
        <v>0</v>
      </c>
      <c r="CZ7157" s="19">
        <v>0</v>
      </c>
      <c r="DA7157" s="19">
        <f t="shared" si="165"/>
        <v>0</v>
      </c>
    </row>
    <row r="7158" spans="27:105" x14ac:dyDescent="0.35">
      <c r="AA7158" s="33"/>
      <c r="AB7158" s="33"/>
      <c r="AC7158" s="33"/>
      <c r="AN7158" s="89"/>
      <c r="BL7158" s="42"/>
      <c r="BV7158" s="42"/>
      <c r="BW7158" s="42"/>
      <c r="CY7158" s="19">
        <v>0</v>
      </c>
      <c r="CZ7158" s="19">
        <v>0</v>
      </c>
      <c r="DA7158" s="19">
        <f t="shared" si="165"/>
        <v>0</v>
      </c>
    </row>
    <row r="7159" spans="27:105" x14ac:dyDescent="0.35">
      <c r="AA7159" s="33"/>
      <c r="AB7159" s="33"/>
      <c r="AC7159" s="33"/>
      <c r="AN7159" s="89"/>
      <c r="BL7159" s="42"/>
      <c r="BV7159" s="42"/>
      <c r="BW7159" s="42"/>
      <c r="CY7159" s="19">
        <v>0</v>
      </c>
      <c r="CZ7159" s="19">
        <v>0</v>
      </c>
      <c r="DA7159" s="19">
        <f t="shared" si="165"/>
        <v>0</v>
      </c>
    </row>
    <row r="7160" spans="27:105" x14ac:dyDescent="0.35">
      <c r="AA7160" s="33"/>
      <c r="AB7160" s="33"/>
      <c r="AC7160" s="33"/>
      <c r="AN7160" s="89"/>
      <c r="BL7160" s="42"/>
      <c r="BV7160" s="42"/>
      <c r="BW7160" s="42"/>
      <c r="CY7160" s="19">
        <v>0</v>
      </c>
      <c r="CZ7160" s="19">
        <v>0</v>
      </c>
      <c r="DA7160" s="19">
        <f t="shared" si="165"/>
        <v>0</v>
      </c>
    </row>
    <row r="7161" spans="27:105" x14ac:dyDescent="0.35">
      <c r="AA7161" s="33"/>
      <c r="AB7161" s="33"/>
      <c r="AC7161" s="33"/>
      <c r="AN7161" s="89"/>
      <c r="BL7161" s="42"/>
      <c r="BV7161" s="42"/>
      <c r="BW7161" s="42"/>
      <c r="CY7161" s="19">
        <v>0</v>
      </c>
      <c r="CZ7161" s="19">
        <v>0</v>
      </c>
      <c r="DA7161" s="19">
        <f t="shared" si="165"/>
        <v>0</v>
      </c>
    </row>
    <row r="7162" spans="27:105" x14ac:dyDescent="0.35">
      <c r="AA7162" s="33"/>
      <c r="AB7162" s="33"/>
      <c r="AC7162" s="33"/>
      <c r="AN7162" s="89"/>
      <c r="BL7162" s="42"/>
      <c r="BV7162" s="42"/>
      <c r="BW7162" s="42"/>
      <c r="CY7162" s="19">
        <v>0</v>
      </c>
      <c r="CZ7162" s="19">
        <v>0</v>
      </c>
      <c r="DA7162" s="19">
        <f t="shared" si="165"/>
        <v>0</v>
      </c>
    </row>
    <row r="7163" spans="27:105" x14ac:dyDescent="0.35">
      <c r="AA7163" s="33"/>
      <c r="AB7163" s="33"/>
      <c r="AC7163" s="33"/>
      <c r="AN7163" s="89"/>
      <c r="BL7163" s="42"/>
      <c r="BV7163" s="42"/>
      <c r="BW7163" s="42"/>
      <c r="CY7163" s="19">
        <v>0</v>
      </c>
      <c r="CZ7163" s="19">
        <v>0</v>
      </c>
      <c r="DA7163" s="19">
        <f t="shared" si="165"/>
        <v>0</v>
      </c>
    </row>
    <row r="7164" spans="27:105" x14ac:dyDescent="0.35">
      <c r="AA7164" s="33"/>
      <c r="AB7164" s="33"/>
      <c r="AC7164" s="33"/>
      <c r="AN7164" s="89"/>
      <c r="BL7164" s="42"/>
      <c r="BV7164" s="42"/>
      <c r="BW7164" s="42"/>
      <c r="CY7164" s="19">
        <v>0</v>
      </c>
      <c r="CZ7164" s="19">
        <v>0</v>
      </c>
      <c r="DA7164" s="19">
        <f t="shared" si="165"/>
        <v>0</v>
      </c>
    </row>
    <row r="7165" spans="27:105" x14ac:dyDescent="0.35">
      <c r="AA7165" s="33"/>
      <c r="AB7165" s="33"/>
      <c r="AC7165" s="33"/>
      <c r="AN7165" s="89"/>
      <c r="BL7165" s="42"/>
      <c r="BV7165" s="42"/>
      <c r="BW7165" s="42"/>
      <c r="CY7165" s="19">
        <v>0</v>
      </c>
      <c r="CZ7165" s="19">
        <v>0</v>
      </c>
      <c r="DA7165" s="19">
        <f t="shared" si="165"/>
        <v>0</v>
      </c>
    </row>
    <row r="7166" spans="27:105" x14ac:dyDescent="0.35">
      <c r="AA7166" s="33"/>
      <c r="AB7166" s="33"/>
      <c r="AC7166" s="33"/>
      <c r="AN7166" s="89"/>
      <c r="BL7166" s="42"/>
      <c r="BV7166" s="42"/>
      <c r="BW7166" s="42"/>
      <c r="CY7166" s="19">
        <v>0</v>
      </c>
      <c r="CZ7166" s="19">
        <v>0</v>
      </c>
      <c r="DA7166" s="19">
        <f t="shared" si="165"/>
        <v>0</v>
      </c>
    </row>
    <row r="7167" spans="27:105" x14ac:dyDescent="0.35">
      <c r="AA7167" s="33"/>
      <c r="AB7167" s="33"/>
      <c r="AC7167" s="33"/>
      <c r="AN7167" s="89"/>
      <c r="BL7167" s="42"/>
      <c r="BV7167" s="42"/>
      <c r="BW7167" s="42"/>
      <c r="CY7167" s="19">
        <v>0</v>
      </c>
      <c r="CZ7167" s="19">
        <v>0</v>
      </c>
      <c r="DA7167" s="19">
        <f t="shared" si="165"/>
        <v>0</v>
      </c>
    </row>
    <row r="7168" spans="27:105" x14ac:dyDescent="0.35">
      <c r="AA7168" s="33"/>
      <c r="AB7168" s="33"/>
      <c r="AC7168" s="33"/>
      <c r="AN7168" s="89"/>
      <c r="BL7168" s="42"/>
      <c r="BV7168" s="42"/>
      <c r="BW7168" s="42"/>
      <c r="CY7168" s="19">
        <v>0</v>
      </c>
      <c r="CZ7168" s="19">
        <v>3000</v>
      </c>
      <c r="DA7168" s="19">
        <f t="shared" si="165"/>
        <v>-3000</v>
      </c>
    </row>
    <row r="7169" spans="27:105" x14ac:dyDescent="0.35">
      <c r="AA7169" s="33"/>
      <c r="AB7169" s="33"/>
      <c r="AC7169" s="33"/>
      <c r="AN7169" s="89"/>
      <c r="BL7169" s="42"/>
      <c r="BV7169" s="42"/>
      <c r="BW7169" s="42"/>
      <c r="CY7169" s="19">
        <v>0</v>
      </c>
      <c r="CZ7169" s="19">
        <v>3000</v>
      </c>
      <c r="DA7169" s="19">
        <f t="shared" si="165"/>
        <v>-3000</v>
      </c>
    </row>
    <row r="7170" spans="27:105" x14ac:dyDescent="0.35">
      <c r="AA7170" s="33"/>
      <c r="AB7170" s="33"/>
      <c r="AC7170" s="33"/>
      <c r="AN7170" s="89"/>
      <c r="BL7170" s="42"/>
      <c r="BV7170" s="42"/>
      <c r="BW7170" s="42"/>
      <c r="CY7170" s="19">
        <v>0</v>
      </c>
      <c r="CZ7170" s="19">
        <v>3000</v>
      </c>
      <c r="DA7170" s="19">
        <f t="shared" si="165"/>
        <v>-3000</v>
      </c>
    </row>
    <row r="7171" spans="27:105" x14ac:dyDescent="0.35">
      <c r="AA7171" s="33"/>
      <c r="AB7171" s="33"/>
      <c r="AC7171" s="33"/>
      <c r="AN7171" s="89"/>
      <c r="BL7171" s="42"/>
      <c r="BV7171" s="42"/>
      <c r="BW7171" s="42"/>
      <c r="CY7171" s="19">
        <v>0</v>
      </c>
      <c r="CZ7171" s="19">
        <v>707.99712766000005</v>
      </c>
      <c r="DA7171" s="19">
        <f t="shared" si="165"/>
        <v>-707.99712766000005</v>
      </c>
    </row>
    <row r="7172" spans="27:105" x14ac:dyDescent="0.35">
      <c r="AA7172" s="33"/>
      <c r="AB7172" s="33"/>
      <c r="AC7172" s="33"/>
      <c r="AN7172" s="89"/>
      <c r="BL7172" s="42"/>
      <c r="BV7172" s="42"/>
      <c r="BW7172" s="42"/>
      <c r="CY7172" s="19">
        <v>0</v>
      </c>
      <c r="CZ7172" s="19">
        <v>726.78548104000004</v>
      </c>
      <c r="DA7172" s="19">
        <f t="shared" si="165"/>
        <v>-726.78548104000004</v>
      </c>
    </row>
    <row r="7173" spans="27:105" x14ac:dyDescent="0.35">
      <c r="AA7173" s="33"/>
      <c r="AB7173" s="33"/>
      <c r="AC7173" s="33"/>
      <c r="AN7173" s="89"/>
      <c r="BL7173" s="42"/>
      <c r="BV7173" s="42"/>
      <c r="BW7173" s="42"/>
      <c r="CY7173" s="19">
        <v>0</v>
      </c>
      <c r="CZ7173" s="19">
        <v>0</v>
      </c>
      <c r="DA7173" s="19">
        <f t="shared" si="165"/>
        <v>0</v>
      </c>
    </row>
    <row r="7174" spans="27:105" x14ac:dyDescent="0.35">
      <c r="AA7174" s="33"/>
      <c r="AB7174" s="33"/>
      <c r="AC7174" s="33"/>
      <c r="AN7174" s="89"/>
      <c r="BL7174" s="42"/>
      <c r="BV7174" s="42"/>
      <c r="BW7174" s="42"/>
      <c r="CY7174" s="19">
        <v>0</v>
      </c>
      <c r="CZ7174" s="19">
        <v>0</v>
      </c>
      <c r="DA7174" s="19">
        <f t="shared" ref="DA7174:DA7237" si="166">CY7174-CZ7174</f>
        <v>0</v>
      </c>
    </row>
    <row r="7175" spans="27:105" x14ac:dyDescent="0.35">
      <c r="AA7175" s="33"/>
      <c r="AB7175" s="33"/>
      <c r="AC7175" s="33"/>
      <c r="AN7175" s="89"/>
      <c r="BL7175" s="42"/>
      <c r="BV7175" s="42"/>
      <c r="BW7175" s="42"/>
      <c r="CY7175" s="19">
        <v>0</v>
      </c>
      <c r="CZ7175" s="19">
        <v>0</v>
      </c>
      <c r="DA7175" s="19">
        <f t="shared" si="166"/>
        <v>0</v>
      </c>
    </row>
    <row r="7176" spans="27:105" x14ac:dyDescent="0.35">
      <c r="AA7176" s="33"/>
      <c r="AB7176" s="33"/>
      <c r="AC7176" s="33"/>
      <c r="AN7176" s="89"/>
      <c r="BL7176" s="42"/>
      <c r="BV7176" s="42"/>
      <c r="BW7176" s="42"/>
      <c r="CY7176" s="19">
        <v>1132.94846383</v>
      </c>
      <c r="CZ7176" s="19">
        <v>0</v>
      </c>
      <c r="DA7176" s="19">
        <f t="shared" si="166"/>
        <v>1132.94846383</v>
      </c>
    </row>
    <row r="7177" spans="27:105" x14ac:dyDescent="0.35">
      <c r="AA7177" s="33"/>
      <c r="AB7177" s="33"/>
      <c r="AC7177" s="33"/>
      <c r="AN7177" s="89"/>
      <c r="BL7177" s="42"/>
      <c r="BV7177" s="42"/>
      <c r="BW7177" s="42"/>
      <c r="CY7177" s="19">
        <v>1114.3787252899999</v>
      </c>
      <c r="CZ7177" s="19">
        <v>0</v>
      </c>
      <c r="DA7177" s="19">
        <f t="shared" si="166"/>
        <v>1114.3787252899999</v>
      </c>
    </row>
    <row r="7178" spans="27:105" x14ac:dyDescent="0.35">
      <c r="AA7178" s="33"/>
      <c r="AB7178" s="33"/>
      <c r="AC7178" s="33"/>
      <c r="AN7178" s="89"/>
      <c r="BL7178" s="42"/>
      <c r="BV7178" s="42"/>
      <c r="BW7178" s="42"/>
      <c r="CY7178" s="19">
        <v>1124.38304255</v>
      </c>
      <c r="CZ7178" s="19">
        <v>0</v>
      </c>
      <c r="DA7178" s="19">
        <f t="shared" si="166"/>
        <v>1124.38304255</v>
      </c>
    </row>
    <row r="7179" spans="27:105" x14ac:dyDescent="0.35">
      <c r="AA7179" s="33"/>
      <c r="AB7179" s="33"/>
      <c r="AC7179" s="33"/>
      <c r="AN7179" s="89"/>
      <c r="BL7179" s="42"/>
      <c r="BV7179" s="42"/>
      <c r="BW7179" s="42"/>
      <c r="CY7179" s="19">
        <v>1373.4833872300001</v>
      </c>
      <c r="CZ7179" s="19">
        <v>0</v>
      </c>
      <c r="DA7179" s="19">
        <f t="shared" si="166"/>
        <v>1373.4833872300001</v>
      </c>
    </row>
    <row r="7180" spans="27:105" x14ac:dyDescent="0.35">
      <c r="AA7180" s="33"/>
      <c r="AB7180" s="33"/>
      <c r="AC7180" s="33"/>
      <c r="AN7180" s="89"/>
      <c r="BL7180" s="42"/>
      <c r="BV7180" s="42"/>
      <c r="BW7180" s="42"/>
      <c r="CY7180" s="19">
        <v>1356.77070213</v>
      </c>
      <c r="CZ7180" s="19">
        <v>0</v>
      </c>
      <c r="DA7180" s="19">
        <f t="shared" si="166"/>
        <v>1356.77070213</v>
      </c>
    </row>
    <row r="7181" spans="27:105" x14ac:dyDescent="0.35">
      <c r="AA7181" s="33"/>
      <c r="AB7181" s="33"/>
      <c r="AC7181" s="33"/>
      <c r="AN7181" s="89"/>
      <c r="BL7181" s="42"/>
      <c r="BV7181" s="42"/>
      <c r="BW7181" s="42"/>
      <c r="CY7181" s="19">
        <v>3000</v>
      </c>
      <c r="CZ7181" s="19">
        <v>0</v>
      </c>
      <c r="DA7181" s="19">
        <f t="shared" si="166"/>
        <v>3000</v>
      </c>
    </row>
    <row r="7182" spans="27:105" x14ac:dyDescent="0.35">
      <c r="AA7182" s="33"/>
      <c r="AB7182" s="33"/>
      <c r="AC7182" s="33"/>
      <c r="AN7182" s="89"/>
      <c r="BL7182" s="42"/>
      <c r="BV7182" s="42"/>
      <c r="BW7182" s="42"/>
      <c r="CY7182" s="19">
        <v>498.03567895999998</v>
      </c>
      <c r="CZ7182" s="19">
        <v>0</v>
      </c>
      <c r="DA7182" s="19">
        <f t="shared" si="166"/>
        <v>498.03567895999998</v>
      </c>
    </row>
    <row r="7183" spans="27:105" x14ac:dyDescent="0.35">
      <c r="AA7183" s="33"/>
      <c r="AB7183" s="33"/>
      <c r="AC7183" s="33"/>
      <c r="AN7183" s="89"/>
      <c r="BL7183" s="42"/>
      <c r="BV7183" s="42"/>
      <c r="BW7183" s="42"/>
      <c r="CY7183" s="19">
        <v>0</v>
      </c>
      <c r="CZ7183" s="19">
        <v>0</v>
      </c>
      <c r="DA7183" s="19">
        <f t="shared" si="166"/>
        <v>0</v>
      </c>
    </row>
    <row r="7184" spans="27:105" x14ac:dyDescent="0.35">
      <c r="AA7184" s="33"/>
      <c r="AB7184" s="33"/>
      <c r="AC7184" s="33"/>
      <c r="AN7184" s="89"/>
      <c r="BL7184" s="42"/>
      <c r="BV7184" s="42"/>
      <c r="BW7184" s="42"/>
      <c r="CY7184" s="19">
        <v>0</v>
      </c>
      <c r="CZ7184" s="19">
        <v>0</v>
      </c>
      <c r="DA7184" s="19">
        <f t="shared" si="166"/>
        <v>0</v>
      </c>
    </row>
    <row r="7185" spans="27:105" x14ac:dyDescent="0.35">
      <c r="AA7185" s="33"/>
      <c r="AB7185" s="33"/>
      <c r="AC7185" s="33"/>
      <c r="AN7185" s="89"/>
      <c r="BL7185" s="42"/>
      <c r="BV7185" s="42"/>
      <c r="BW7185" s="42"/>
      <c r="CY7185" s="19">
        <v>0</v>
      </c>
      <c r="CZ7185" s="19">
        <v>0</v>
      </c>
      <c r="DA7185" s="19">
        <f t="shared" si="166"/>
        <v>0</v>
      </c>
    </row>
    <row r="7186" spans="27:105" x14ac:dyDescent="0.35">
      <c r="AA7186" s="33"/>
      <c r="AB7186" s="33"/>
      <c r="AC7186" s="33"/>
      <c r="AN7186" s="89"/>
      <c r="BL7186" s="42"/>
      <c r="BV7186" s="42"/>
      <c r="BW7186" s="42"/>
      <c r="CY7186" s="19">
        <v>0</v>
      </c>
      <c r="CZ7186" s="19">
        <v>0</v>
      </c>
      <c r="DA7186" s="19">
        <f t="shared" si="166"/>
        <v>0</v>
      </c>
    </row>
    <row r="7187" spans="27:105" x14ac:dyDescent="0.35">
      <c r="AA7187" s="33"/>
      <c r="AB7187" s="33"/>
      <c r="AC7187" s="33"/>
      <c r="AN7187" s="89"/>
      <c r="BL7187" s="42"/>
      <c r="BV7187" s="42"/>
      <c r="BW7187" s="42"/>
      <c r="CY7187" s="19">
        <v>0</v>
      </c>
      <c r="CZ7187" s="19">
        <v>0</v>
      </c>
      <c r="DA7187" s="19">
        <f t="shared" si="166"/>
        <v>0</v>
      </c>
    </row>
    <row r="7188" spans="27:105" x14ac:dyDescent="0.35">
      <c r="AA7188" s="33"/>
      <c r="AB7188" s="33"/>
      <c r="AC7188" s="33"/>
      <c r="AN7188" s="89"/>
      <c r="BL7188" s="42"/>
      <c r="BV7188" s="42"/>
      <c r="BW7188" s="42"/>
      <c r="CY7188" s="19">
        <v>0</v>
      </c>
      <c r="CZ7188" s="19">
        <v>0</v>
      </c>
      <c r="DA7188" s="19">
        <f t="shared" si="166"/>
        <v>0</v>
      </c>
    </row>
    <row r="7189" spans="27:105" x14ac:dyDescent="0.35">
      <c r="AA7189" s="33"/>
      <c r="AB7189" s="33"/>
      <c r="AC7189" s="33"/>
      <c r="AN7189" s="89"/>
      <c r="BL7189" s="42"/>
      <c r="BV7189" s="42"/>
      <c r="BW7189" s="42"/>
      <c r="CY7189" s="19">
        <v>0</v>
      </c>
      <c r="CZ7189" s="19">
        <v>0</v>
      </c>
      <c r="DA7189" s="19">
        <f t="shared" si="166"/>
        <v>0</v>
      </c>
    </row>
    <row r="7190" spans="27:105" x14ac:dyDescent="0.35">
      <c r="AA7190" s="33"/>
      <c r="AB7190" s="33"/>
      <c r="AC7190" s="33"/>
      <c r="AN7190" s="89"/>
      <c r="BL7190" s="42"/>
      <c r="BV7190" s="42"/>
      <c r="BW7190" s="42"/>
      <c r="CY7190" s="19">
        <v>0</v>
      </c>
      <c r="CZ7190" s="19">
        <v>0</v>
      </c>
      <c r="DA7190" s="19">
        <f t="shared" si="166"/>
        <v>0</v>
      </c>
    </row>
    <row r="7191" spans="27:105" x14ac:dyDescent="0.35">
      <c r="AA7191" s="33"/>
      <c r="AB7191" s="33"/>
      <c r="AC7191" s="33"/>
      <c r="AN7191" s="89"/>
      <c r="BL7191" s="42"/>
      <c r="BV7191" s="42"/>
      <c r="BW7191" s="42"/>
      <c r="CY7191" s="19">
        <v>0</v>
      </c>
      <c r="CZ7191" s="19">
        <v>1427.4254085099999</v>
      </c>
      <c r="DA7191" s="19">
        <f t="shared" si="166"/>
        <v>-1427.4254085099999</v>
      </c>
    </row>
    <row r="7192" spans="27:105" x14ac:dyDescent="0.35">
      <c r="AA7192" s="33"/>
      <c r="AB7192" s="33"/>
      <c r="AC7192" s="33"/>
      <c r="AN7192" s="89"/>
      <c r="BL7192" s="42"/>
      <c r="BV7192" s="42"/>
      <c r="BW7192" s="42"/>
      <c r="CY7192" s="19">
        <v>0</v>
      </c>
      <c r="CZ7192" s="19">
        <v>3000</v>
      </c>
      <c r="DA7192" s="19">
        <f t="shared" si="166"/>
        <v>-3000</v>
      </c>
    </row>
    <row r="7193" spans="27:105" x14ac:dyDescent="0.35">
      <c r="AA7193" s="33"/>
      <c r="AB7193" s="33"/>
      <c r="AC7193" s="33"/>
      <c r="AN7193" s="89"/>
      <c r="BL7193" s="42"/>
      <c r="BV7193" s="42"/>
      <c r="BW7193" s="42"/>
      <c r="CY7193" s="19">
        <v>0</v>
      </c>
      <c r="CZ7193" s="19">
        <v>3000</v>
      </c>
      <c r="DA7193" s="19">
        <f t="shared" si="166"/>
        <v>-3000</v>
      </c>
    </row>
    <row r="7194" spans="27:105" x14ac:dyDescent="0.35">
      <c r="AA7194" s="33"/>
      <c r="AB7194" s="33"/>
      <c r="AC7194" s="33"/>
      <c r="AN7194" s="89"/>
      <c r="BL7194" s="42"/>
      <c r="BV7194" s="42"/>
      <c r="BW7194" s="42"/>
      <c r="CY7194" s="19">
        <v>0</v>
      </c>
      <c r="CZ7194" s="19">
        <v>214.08868104000001</v>
      </c>
      <c r="DA7194" s="19">
        <f t="shared" si="166"/>
        <v>-214.08868104000001</v>
      </c>
    </row>
    <row r="7195" spans="27:105" x14ac:dyDescent="0.35">
      <c r="AA7195" s="33"/>
      <c r="AB7195" s="33"/>
      <c r="AC7195" s="33"/>
      <c r="AN7195" s="89"/>
      <c r="BL7195" s="42"/>
      <c r="BV7195" s="42"/>
      <c r="BW7195" s="42"/>
      <c r="CY7195" s="19">
        <v>0</v>
      </c>
      <c r="CZ7195" s="19">
        <v>0</v>
      </c>
      <c r="DA7195" s="19">
        <f t="shared" si="166"/>
        <v>0</v>
      </c>
    </row>
    <row r="7196" spans="27:105" x14ac:dyDescent="0.35">
      <c r="AA7196" s="33"/>
      <c r="AB7196" s="33"/>
      <c r="AC7196" s="33"/>
      <c r="AN7196" s="89"/>
      <c r="BL7196" s="42"/>
      <c r="BV7196" s="42"/>
      <c r="BW7196" s="42"/>
      <c r="CY7196" s="19">
        <v>0</v>
      </c>
      <c r="CZ7196" s="19">
        <v>569.46013190999997</v>
      </c>
      <c r="DA7196" s="19">
        <f t="shared" si="166"/>
        <v>-569.46013190999997</v>
      </c>
    </row>
    <row r="7197" spans="27:105" x14ac:dyDescent="0.35">
      <c r="AA7197" s="33"/>
      <c r="AB7197" s="33"/>
      <c r="AC7197" s="33"/>
      <c r="AN7197" s="89"/>
      <c r="BL7197" s="42"/>
      <c r="BV7197" s="42"/>
      <c r="BW7197" s="42"/>
      <c r="CY7197" s="19">
        <v>0</v>
      </c>
      <c r="CZ7197" s="19">
        <v>2223.8083872299999</v>
      </c>
      <c r="DA7197" s="19">
        <f t="shared" si="166"/>
        <v>-2223.8083872299999</v>
      </c>
    </row>
    <row r="7198" spans="27:105" x14ac:dyDescent="0.35">
      <c r="AA7198" s="33"/>
      <c r="AB7198" s="33"/>
      <c r="AC7198" s="33"/>
      <c r="AN7198" s="89"/>
      <c r="BL7198" s="42"/>
      <c r="BV7198" s="42"/>
      <c r="BW7198" s="42"/>
      <c r="CY7198" s="19">
        <v>0</v>
      </c>
      <c r="CZ7198" s="19">
        <v>0</v>
      </c>
      <c r="DA7198" s="19">
        <f t="shared" si="166"/>
        <v>0</v>
      </c>
    </row>
    <row r="7199" spans="27:105" x14ac:dyDescent="0.35">
      <c r="AA7199" s="33"/>
      <c r="AB7199" s="33"/>
      <c r="AC7199" s="33"/>
      <c r="AN7199" s="89"/>
      <c r="BL7199" s="42"/>
      <c r="BV7199" s="42"/>
      <c r="BW7199" s="42"/>
      <c r="CY7199" s="19">
        <v>842.84587234000003</v>
      </c>
      <c r="CZ7199" s="19">
        <v>0</v>
      </c>
      <c r="DA7199" s="19">
        <f t="shared" si="166"/>
        <v>842.84587234000003</v>
      </c>
    </row>
    <row r="7200" spans="27:105" x14ac:dyDescent="0.35">
      <c r="AA7200" s="33"/>
      <c r="AB7200" s="33"/>
      <c r="AC7200" s="33"/>
      <c r="AN7200" s="89"/>
      <c r="BL7200" s="42"/>
      <c r="BV7200" s="42"/>
      <c r="BW7200" s="42"/>
      <c r="CY7200" s="19">
        <v>0</v>
      </c>
      <c r="CZ7200" s="19">
        <v>0</v>
      </c>
      <c r="DA7200" s="19">
        <f t="shared" si="166"/>
        <v>0</v>
      </c>
    </row>
    <row r="7201" spans="27:105" x14ac:dyDescent="0.35">
      <c r="AA7201" s="33"/>
      <c r="AB7201" s="33"/>
      <c r="AC7201" s="33"/>
      <c r="AN7201" s="89"/>
      <c r="BL7201" s="42"/>
      <c r="BV7201" s="42"/>
      <c r="BW7201" s="42"/>
      <c r="CY7201" s="19">
        <v>2330.23019574</v>
      </c>
      <c r="CZ7201" s="19">
        <v>0</v>
      </c>
      <c r="DA7201" s="19">
        <f t="shared" si="166"/>
        <v>2330.23019574</v>
      </c>
    </row>
    <row r="7202" spans="27:105" x14ac:dyDescent="0.35">
      <c r="AA7202" s="33"/>
      <c r="AB7202" s="33"/>
      <c r="AC7202" s="33"/>
      <c r="AN7202" s="89"/>
      <c r="BL7202" s="42"/>
      <c r="BV7202" s="42"/>
      <c r="BW7202" s="42"/>
      <c r="CY7202" s="19">
        <v>1421.42622979</v>
      </c>
      <c r="CZ7202" s="19">
        <v>0</v>
      </c>
      <c r="DA7202" s="19">
        <f t="shared" si="166"/>
        <v>1421.42622979</v>
      </c>
    </row>
    <row r="7203" spans="27:105" x14ac:dyDescent="0.35">
      <c r="AA7203" s="33"/>
      <c r="AB7203" s="33"/>
      <c r="AC7203" s="33"/>
      <c r="AN7203" s="89"/>
      <c r="BL7203" s="42"/>
      <c r="BV7203" s="42"/>
      <c r="BW7203" s="42"/>
      <c r="CY7203" s="19">
        <v>0</v>
      </c>
      <c r="CZ7203" s="19">
        <v>0</v>
      </c>
      <c r="DA7203" s="19">
        <f t="shared" si="166"/>
        <v>0</v>
      </c>
    </row>
    <row r="7204" spans="27:105" x14ac:dyDescent="0.35">
      <c r="AA7204" s="33"/>
      <c r="AB7204" s="33"/>
      <c r="AC7204" s="33"/>
      <c r="AN7204" s="89"/>
      <c r="BL7204" s="42"/>
      <c r="BV7204" s="42"/>
      <c r="BW7204" s="42"/>
      <c r="CY7204" s="19">
        <v>1405.4977021300001</v>
      </c>
      <c r="CZ7204" s="19">
        <v>0</v>
      </c>
      <c r="DA7204" s="19">
        <f t="shared" si="166"/>
        <v>1405.4977021300001</v>
      </c>
    </row>
    <row r="7205" spans="27:105" x14ac:dyDescent="0.35">
      <c r="AA7205" s="33"/>
      <c r="AB7205" s="33"/>
      <c r="AC7205" s="33"/>
      <c r="AN7205" s="89"/>
      <c r="BL7205" s="42"/>
      <c r="BV7205" s="42"/>
      <c r="BW7205" s="42"/>
      <c r="CY7205" s="19">
        <v>1415.1679617</v>
      </c>
      <c r="CZ7205" s="19">
        <v>0</v>
      </c>
      <c r="DA7205" s="19">
        <f t="shared" si="166"/>
        <v>1415.1679617</v>
      </c>
    </row>
    <row r="7206" spans="27:105" x14ac:dyDescent="0.35">
      <c r="AA7206" s="33"/>
      <c r="AB7206" s="33"/>
      <c r="AC7206" s="33"/>
      <c r="AN7206" s="89"/>
      <c r="BL7206" s="42"/>
      <c r="BV7206" s="42"/>
      <c r="BW7206" s="42"/>
      <c r="CY7206" s="19">
        <v>369.1592</v>
      </c>
      <c r="CZ7206" s="19">
        <v>0</v>
      </c>
      <c r="DA7206" s="19">
        <f t="shared" si="166"/>
        <v>369.1592</v>
      </c>
    </row>
    <row r="7207" spans="27:105" x14ac:dyDescent="0.35">
      <c r="AA7207" s="33"/>
      <c r="AB7207" s="33"/>
      <c r="AC7207" s="33"/>
      <c r="AN7207" s="89"/>
      <c r="BL7207" s="42"/>
      <c r="BV7207" s="42"/>
      <c r="BW7207" s="42"/>
      <c r="CY7207" s="19">
        <v>0</v>
      </c>
      <c r="CZ7207" s="19">
        <v>0</v>
      </c>
      <c r="DA7207" s="19">
        <f t="shared" si="166"/>
        <v>0</v>
      </c>
    </row>
    <row r="7208" spans="27:105" x14ac:dyDescent="0.35">
      <c r="AA7208" s="33"/>
      <c r="AB7208" s="33"/>
      <c r="AC7208" s="33"/>
      <c r="AN7208" s="89"/>
      <c r="BL7208" s="42"/>
      <c r="BV7208" s="42"/>
      <c r="BW7208" s="42"/>
      <c r="CY7208" s="19">
        <v>0</v>
      </c>
      <c r="CZ7208" s="19">
        <v>0</v>
      </c>
      <c r="DA7208" s="19">
        <f t="shared" si="166"/>
        <v>0</v>
      </c>
    </row>
    <row r="7209" spans="27:105" x14ac:dyDescent="0.35">
      <c r="AA7209" s="33"/>
      <c r="AB7209" s="33"/>
      <c r="AC7209" s="33"/>
      <c r="AN7209" s="89"/>
      <c r="BL7209" s="42"/>
      <c r="BV7209" s="42"/>
      <c r="BW7209" s="42"/>
      <c r="CY7209" s="19">
        <v>0</v>
      </c>
      <c r="CZ7209" s="19">
        <v>0</v>
      </c>
      <c r="DA7209" s="19">
        <f t="shared" si="166"/>
        <v>0</v>
      </c>
    </row>
    <row r="7210" spans="27:105" x14ac:dyDescent="0.35">
      <c r="AA7210" s="33"/>
      <c r="AB7210" s="33"/>
      <c r="AC7210" s="33"/>
      <c r="AN7210" s="89"/>
      <c r="BL7210" s="42"/>
      <c r="BV7210" s="42"/>
      <c r="BW7210" s="42"/>
      <c r="CY7210" s="19">
        <v>0</v>
      </c>
      <c r="CZ7210" s="19">
        <v>0</v>
      </c>
      <c r="DA7210" s="19">
        <f t="shared" si="166"/>
        <v>0</v>
      </c>
    </row>
    <row r="7211" spans="27:105" x14ac:dyDescent="0.35">
      <c r="AA7211" s="33"/>
      <c r="AB7211" s="33"/>
      <c r="AC7211" s="33"/>
      <c r="AN7211" s="89"/>
      <c r="BL7211" s="42"/>
      <c r="BV7211" s="42"/>
      <c r="BW7211" s="42"/>
      <c r="CY7211" s="19">
        <v>0</v>
      </c>
      <c r="CZ7211" s="19">
        <v>0</v>
      </c>
      <c r="DA7211" s="19">
        <f t="shared" si="166"/>
        <v>0</v>
      </c>
    </row>
    <row r="7212" spans="27:105" x14ac:dyDescent="0.35">
      <c r="AA7212" s="33"/>
      <c r="AB7212" s="33"/>
      <c r="AC7212" s="33"/>
      <c r="AN7212" s="89"/>
      <c r="BL7212" s="42"/>
      <c r="BV7212" s="42"/>
      <c r="BW7212" s="42"/>
      <c r="CY7212" s="19">
        <v>0</v>
      </c>
      <c r="CZ7212" s="19">
        <v>0</v>
      </c>
      <c r="DA7212" s="19">
        <f t="shared" si="166"/>
        <v>0</v>
      </c>
    </row>
    <row r="7213" spans="27:105" x14ac:dyDescent="0.35">
      <c r="AA7213" s="33"/>
      <c r="AB7213" s="33"/>
      <c r="AC7213" s="33"/>
      <c r="AN7213" s="89"/>
      <c r="BL7213" s="42"/>
      <c r="BV7213" s="42"/>
      <c r="BW7213" s="42"/>
      <c r="CY7213" s="19">
        <v>1815.6728383</v>
      </c>
      <c r="CZ7213" s="19">
        <v>0</v>
      </c>
      <c r="DA7213" s="19">
        <f t="shared" si="166"/>
        <v>1815.6728383</v>
      </c>
    </row>
    <row r="7214" spans="27:105" x14ac:dyDescent="0.35">
      <c r="AA7214" s="33"/>
      <c r="AB7214" s="33"/>
      <c r="AC7214" s="33"/>
      <c r="AN7214" s="89"/>
      <c r="BL7214" s="42"/>
      <c r="BV7214" s="42"/>
      <c r="BW7214" s="42"/>
      <c r="CY7214" s="19">
        <v>0</v>
      </c>
      <c r="CZ7214" s="19">
        <v>0</v>
      </c>
      <c r="DA7214" s="19">
        <f t="shared" si="166"/>
        <v>0</v>
      </c>
    </row>
    <row r="7215" spans="27:105" x14ac:dyDescent="0.35">
      <c r="AA7215" s="33"/>
      <c r="AB7215" s="33"/>
      <c r="AC7215" s="33"/>
      <c r="AN7215" s="89"/>
      <c r="BL7215" s="42"/>
      <c r="BV7215" s="42"/>
      <c r="BW7215" s="42"/>
      <c r="CY7215" s="19">
        <v>0</v>
      </c>
      <c r="CZ7215" s="19">
        <v>2691.95300851</v>
      </c>
      <c r="DA7215" s="19">
        <f t="shared" si="166"/>
        <v>-2691.95300851</v>
      </c>
    </row>
    <row r="7216" spans="27:105" x14ac:dyDescent="0.35">
      <c r="AA7216" s="33"/>
      <c r="AB7216" s="33"/>
      <c r="AC7216" s="33"/>
      <c r="AN7216" s="89"/>
      <c r="BL7216" s="42"/>
      <c r="BV7216" s="42"/>
      <c r="BW7216" s="42"/>
      <c r="CY7216" s="19">
        <v>0</v>
      </c>
      <c r="CZ7216" s="19">
        <v>1046.4854938000001</v>
      </c>
      <c r="DA7216" s="19">
        <f t="shared" si="166"/>
        <v>-1046.4854938000001</v>
      </c>
    </row>
    <row r="7217" spans="27:105" x14ac:dyDescent="0.35">
      <c r="AA7217" s="33"/>
      <c r="AB7217" s="33"/>
      <c r="AC7217" s="33"/>
      <c r="AN7217" s="89"/>
      <c r="BL7217" s="42"/>
      <c r="BV7217" s="42"/>
      <c r="BW7217" s="42"/>
      <c r="CY7217" s="19">
        <v>0</v>
      </c>
      <c r="CZ7217" s="19">
        <v>0</v>
      </c>
      <c r="DA7217" s="19">
        <f t="shared" si="166"/>
        <v>0</v>
      </c>
    </row>
    <row r="7218" spans="27:105" x14ac:dyDescent="0.35">
      <c r="AA7218" s="33"/>
      <c r="AB7218" s="33"/>
      <c r="AC7218" s="33"/>
      <c r="AN7218" s="89"/>
      <c r="BL7218" s="42"/>
      <c r="BV7218" s="42"/>
      <c r="BW7218" s="42"/>
      <c r="CY7218" s="19">
        <v>0</v>
      </c>
      <c r="CZ7218" s="19">
        <v>696.34410637999997</v>
      </c>
      <c r="DA7218" s="19">
        <f t="shared" si="166"/>
        <v>-696.34410637999997</v>
      </c>
    </row>
    <row r="7219" spans="27:105" x14ac:dyDescent="0.35">
      <c r="AA7219" s="33"/>
      <c r="AB7219" s="33"/>
      <c r="AC7219" s="33"/>
      <c r="AN7219" s="89"/>
      <c r="BL7219" s="42"/>
      <c r="BV7219" s="42"/>
      <c r="BW7219" s="42"/>
      <c r="CY7219" s="19">
        <v>0</v>
      </c>
      <c r="CZ7219" s="19">
        <v>3000</v>
      </c>
      <c r="DA7219" s="19">
        <f t="shared" si="166"/>
        <v>-3000</v>
      </c>
    </row>
    <row r="7220" spans="27:105" x14ac:dyDescent="0.35">
      <c r="AA7220" s="33"/>
      <c r="AB7220" s="33"/>
      <c r="AC7220" s="33"/>
      <c r="AN7220" s="89"/>
      <c r="BL7220" s="42"/>
      <c r="BV7220" s="42"/>
      <c r="BW7220" s="42"/>
      <c r="CY7220" s="19">
        <v>0</v>
      </c>
      <c r="CZ7220" s="19">
        <v>3000</v>
      </c>
      <c r="DA7220" s="19">
        <f t="shared" si="166"/>
        <v>-3000</v>
      </c>
    </row>
    <row r="7221" spans="27:105" x14ac:dyDescent="0.35">
      <c r="AA7221" s="33"/>
      <c r="AB7221" s="33"/>
      <c r="AC7221" s="33"/>
      <c r="AN7221" s="89"/>
      <c r="BL7221" s="42"/>
      <c r="BV7221" s="42"/>
      <c r="BW7221" s="42"/>
      <c r="CY7221" s="19">
        <v>0</v>
      </c>
      <c r="CZ7221" s="19">
        <v>0</v>
      </c>
      <c r="DA7221" s="19">
        <f t="shared" si="166"/>
        <v>0</v>
      </c>
    </row>
    <row r="7222" spans="27:105" x14ac:dyDescent="0.35">
      <c r="AA7222" s="33"/>
      <c r="AB7222" s="33"/>
      <c r="AC7222" s="33"/>
      <c r="AN7222" s="89"/>
      <c r="BL7222" s="42"/>
      <c r="BV7222" s="42"/>
      <c r="BW7222" s="42"/>
      <c r="CY7222" s="19">
        <v>0</v>
      </c>
      <c r="CZ7222" s="19">
        <v>0</v>
      </c>
      <c r="DA7222" s="19">
        <f t="shared" si="166"/>
        <v>0</v>
      </c>
    </row>
    <row r="7223" spans="27:105" x14ac:dyDescent="0.35">
      <c r="AA7223" s="33"/>
      <c r="AB7223" s="33"/>
      <c r="AC7223" s="33"/>
      <c r="AN7223" s="89"/>
      <c r="BL7223" s="42"/>
      <c r="BV7223" s="42"/>
      <c r="BW7223" s="42"/>
      <c r="CY7223" s="19">
        <v>1010.47231489</v>
      </c>
      <c r="CZ7223" s="19">
        <v>0</v>
      </c>
      <c r="DA7223" s="19">
        <f t="shared" si="166"/>
        <v>1010.47231489</v>
      </c>
    </row>
    <row r="7224" spans="27:105" x14ac:dyDescent="0.35">
      <c r="AA7224" s="33"/>
      <c r="AB7224" s="33"/>
      <c r="AC7224" s="33"/>
      <c r="AN7224" s="89"/>
      <c r="BL7224" s="42"/>
      <c r="BV7224" s="42"/>
      <c r="BW7224" s="42"/>
      <c r="CY7224" s="19">
        <v>1069.3618638299999</v>
      </c>
      <c r="CZ7224" s="19">
        <v>0</v>
      </c>
      <c r="DA7224" s="19">
        <f t="shared" si="166"/>
        <v>1069.3618638299999</v>
      </c>
    </row>
    <row r="7225" spans="27:105" x14ac:dyDescent="0.35">
      <c r="AA7225" s="33"/>
      <c r="AB7225" s="33"/>
      <c r="AC7225" s="33"/>
      <c r="AN7225" s="89"/>
      <c r="BL7225" s="42"/>
      <c r="BV7225" s="42"/>
      <c r="BW7225" s="42"/>
      <c r="CY7225" s="19">
        <v>3000</v>
      </c>
      <c r="CZ7225" s="19">
        <v>0</v>
      </c>
      <c r="DA7225" s="19">
        <f t="shared" si="166"/>
        <v>3000</v>
      </c>
    </row>
    <row r="7226" spans="27:105" x14ac:dyDescent="0.35">
      <c r="AA7226" s="33"/>
      <c r="AB7226" s="33"/>
      <c r="AC7226" s="33"/>
      <c r="AN7226" s="89"/>
      <c r="BL7226" s="42"/>
      <c r="BV7226" s="42"/>
      <c r="BW7226" s="42"/>
      <c r="CY7226" s="19">
        <v>188.39886786</v>
      </c>
      <c r="CZ7226" s="19">
        <v>0</v>
      </c>
      <c r="DA7226" s="19">
        <f t="shared" si="166"/>
        <v>188.39886786</v>
      </c>
    </row>
    <row r="7227" spans="27:105" x14ac:dyDescent="0.35">
      <c r="AA7227" s="33"/>
      <c r="AB7227" s="33"/>
      <c r="AC7227" s="33"/>
      <c r="AN7227" s="89"/>
      <c r="BL7227" s="42"/>
      <c r="BV7227" s="42"/>
      <c r="BW7227" s="42"/>
      <c r="CY7227" s="19">
        <v>231.44878722999999</v>
      </c>
      <c r="CZ7227" s="19">
        <v>0</v>
      </c>
      <c r="DA7227" s="19">
        <f t="shared" si="166"/>
        <v>231.44878722999999</v>
      </c>
    </row>
    <row r="7228" spans="27:105" x14ac:dyDescent="0.35">
      <c r="AA7228" s="33"/>
      <c r="AB7228" s="33"/>
      <c r="AC7228" s="33"/>
      <c r="AN7228" s="89"/>
      <c r="BL7228" s="42"/>
      <c r="BV7228" s="42"/>
      <c r="BW7228" s="42"/>
      <c r="CY7228" s="19">
        <v>781.91030212999999</v>
      </c>
      <c r="CZ7228" s="19">
        <v>0</v>
      </c>
      <c r="DA7228" s="19">
        <f t="shared" si="166"/>
        <v>781.91030212999999</v>
      </c>
    </row>
    <row r="7229" spans="27:105" x14ac:dyDescent="0.35">
      <c r="AA7229" s="33"/>
      <c r="AB7229" s="33"/>
      <c r="AC7229" s="33"/>
      <c r="AN7229" s="89"/>
      <c r="BL7229" s="42"/>
      <c r="BV7229" s="42"/>
      <c r="BW7229" s="42"/>
      <c r="CY7229" s="19">
        <v>0</v>
      </c>
      <c r="CZ7229" s="19">
        <v>0</v>
      </c>
      <c r="DA7229" s="19">
        <f t="shared" si="166"/>
        <v>0</v>
      </c>
    </row>
    <row r="7230" spans="27:105" x14ac:dyDescent="0.35">
      <c r="AA7230" s="33"/>
      <c r="AB7230" s="33"/>
      <c r="AC7230" s="33"/>
      <c r="AN7230" s="89"/>
      <c r="BL7230" s="42"/>
      <c r="BV7230" s="42"/>
      <c r="BW7230" s="42"/>
      <c r="CY7230" s="19">
        <v>0</v>
      </c>
      <c r="CZ7230" s="19">
        <v>0</v>
      </c>
      <c r="DA7230" s="19">
        <f t="shared" si="166"/>
        <v>0</v>
      </c>
    </row>
    <row r="7231" spans="27:105" x14ac:dyDescent="0.35">
      <c r="AA7231" s="33"/>
      <c r="AB7231" s="33"/>
      <c r="AC7231" s="33"/>
      <c r="AN7231" s="89"/>
      <c r="BL7231" s="42"/>
      <c r="BV7231" s="42"/>
      <c r="BW7231" s="42"/>
      <c r="CY7231" s="19">
        <v>0</v>
      </c>
      <c r="CZ7231" s="19">
        <v>0</v>
      </c>
      <c r="DA7231" s="19">
        <f t="shared" si="166"/>
        <v>0</v>
      </c>
    </row>
    <row r="7232" spans="27:105" x14ac:dyDescent="0.35">
      <c r="AA7232" s="33"/>
      <c r="AB7232" s="33"/>
      <c r="AC7232" s="33"/>
      <c r="AN7232" s="89"/>
      <c r="BL7232" s="42"/>
      <c r="BV7232" s="42"/>
      <c r="BW7232" s="42"/>
      <c r="CY7232" s="19">
        <v>1767.1850981</v>
      </c>
      <c r="CZ7232" s="19">
        <v>0</v>
      </c>
      <c r="DA7232" s="19">
        <f t="shared" si="166"/>
        <v>1767.1850981</v>
      </c>
    </row>
    <row r="7233" spans="27:105" x14ac:dyDescent="0.35">
      <c r="AA7233" s="33"/>
      <c r="AB7233" s="33"/>
      <c r="AC7233" s="33"/>
      <c r="AN7233" s="89"/>
      <c r="BL7233" s="42"/>
      <c r="BV7233" s="42"/>
      <c r="BW7233" s="42"/>
      <c r="CY7233" s="19">
        <v>1551.2227659600001</v>
      </c>
      <c r="CZ7233" s="19">
        <v>0</v>
      </c>
      <c r="DA7233" s="19">
        <f t="shared" si="166"/>
        <v>1551.2227659600001</v>
      </c>
    </row>
    <row r="7234" spans="27:105" x14ac:dyDescent="0.35">
      <c r="AA7234" s="33"/>
      <c r="AB7234" s="33"/>
      <c r="AC7234" s="33"/>
      <c r="AN7234" s="89"/>
      <c r="BL7234" s="42"/>
      <c r="BV7234" s="42"/>
      <c r="BW7234" s="42"/>
      <c r="CY7234" s="19">
        <v>0</v>
      </c>
      <c r="CZ7234" s="19">
        <v>0</v>
      </c>
      <c r="DA7234" s="19">
        <f t="shared" si="166"/>
        <v>0</v>
      </c>
    </row>
    <row r="7235" spans="27:105" x14ac:dyDescent="0.35">
      <c r="AA7235" s="33"/>
      <c r="AB7235" s="33"/>
      <c r="AC7235" s="33"/>
      <c r="AN7235" s="89"/>
      <c r="BL7235" s="42"/>
      <c r="BV7235" s="42"/>
      <c r="BW7235" s="42"/>
      <c r="CY7235" s="19">
        <v>0</v>
      </c>
      <c r="CZ7235" s="19">
        <v>0</v>
      </c>
      <c r="DA7235" s="19">
        <f t="shared" si="166"/>
        <v>0</v>
      </c>
    </row>
    <row r="7236" spans="27:105" x14ac:dyDescent="0.35">
      <c r="AA7236" s="33"/>
      <c r="AB7236" s="33"/>
      <c r="AC7236" s="33"/>
      <c r="AN7236" s="89"/>
      <c r="BL7236" s="42"/>
      <c r="BV7236" s="42"/>
      <c r="BW7236" s="42"/>
      <c r="CY7236" s="19">
        <v>0</v>
      </c>
      <c r="CZ7236" s="19">
        <v>0</v>
      </c>
      <c r="DA7236" s="19">
        <f t="shared" si="166"/>
        <v>0</v>
      </c>
    </row>
    <row r="7237" spans="27:105" x14ac:dyDescent="0.35">
      <c r="AA7237" s="33"/>
      <c r="AB7237" s="33"/>
      <c r="AC7237" s="33"/>
      <c r="AN7237" s="89"/>
      <c r="BL7237" s="42"/>
      <c r="BV7237" s="42"/>
      <c r="BW7237" s="42"/>
      <c r="CY7237" s="19">
        <v>0</v>
      </c>
      <c r="CZ7237" s="19">
        <v>0</v>
      </c>
      <c r="DA7237" s="19">
        <f t="shared" si="166"/>
        <v>0</v>
      </c>
    </row>
    <row r="7238" spans="27:105" x14ac:dyDescent="0.35">
      <c r="AA7238" s="33"/>
      <c r="AB7238" s="33"/>
      <c r="AC7238" s="33"/>
      <c r="AN7238" s="89"/>
      <c r="BL7238" s="42"/>
      <c r="BV7238" s="42"/>
      <c r="BW7238" s="42"/>
      <c r="CY7238" s="19">
        <v>0</v>
      </c>
      <c r="CZ7238" s="19">
        <v>0</v>
      </c>
      <c r="DA7238" s="19">
        <f t="shared" ref="DA7238:DA7301" si="167">CY7238-CZ7238</f>
        <v>0</v>
      </c>
    </row>
    <row r="7239" spans="27:105" x14ac:dyDescent="0.35">
      <c r="AA7239" s="33"/>
      <c r="AB7239" s="33"/>
      <c r="AC7239" s="33"/>
      <c r="AN7239" s="89"/>
      <c r="BL7239" s="42"/>
      <c r="BV7239" s="42"/>
      <c r="BW7239" s="42"/>
      <c r="CY7239" s="19">
        <v>0</v>
      </c>
      <c r="CZ7239" s="19">
        <v>951.49039787000004</v>
      </c>
      <c r="DA7239" s="19">
        <f t="shared" si="167"/>
        <v>-951.49039787000004</v>
      </c>
    </row>
    <row r="7240" spans="27:105" x14ac:dyDescent="0.35">
      <c r="AA7240" s="33"/>
      <c r="AB7240" s="33"/>
      <c r="AC7240" s="33"/>
      <c r="AN7240" s="89"/>
      <c r="BL7240" s="42"/>
      <c r="BV7240" s="42"/>
      <c r="BW7240" s="42"/>
      <c r="CY7240" s="19">
        <v>0</v>
      </c>
      <c r="CZ7240" s="19">
        <v>2648.8147851099998</v>
      </c>
      <c r="DA7240" s="19">
        <f t="shared" si="167"/>
        <v>-2648.8147851099998</v>
      </c>
    </row>
    <row r="7241" spans="27:105" x14ac:dyDescent="0.35">
      <c r="AA7241" s="33"/>
      <c r="AB7241" s="33"/>
      <c r="AC7241" s="33"/>
      <c r="AN7241" s="89"/>
      <c r="BL7241" s="42"/>
      <c r="BV7241" s="42"/>
      <c r="BW7241" s="42"/>
      <c r="CY7241" s="19">
        <v>0</v>
      </c>
      <c r="CZ7241" s="19">
        <v>2024.7674682700001</v>
      </c>
      <c r="DA7241" s="19">
        <f t="shared" si="167"/>
        <v>-2024.7674682700001</v>
      </c>
    </row>
    <row r="7242" spans="27:105" x14ac:dyDescent="0.35">
      <c r="AA7242" s="33"/>
      <c r="AB7242" s="33"/>
      <c r="AC7242" s="33"/>
      <c r="AN7242" s="89"/>
      <c r="BL7242" s="42"/>
      <c r="BV7242" s="42"/>
      <c r="BW7242" s="42"/>
      <c r="CY7242" s="19">
        <v>0</v>
      </c>
      <c r="CZ7242" s="19">
        <v>3000</v>
      </c>
      <c r="DA7242" s="19">
        <f t="shared" si="167"/>
        <v>-3000</v>
      </c>
    </row>
    <row r="7243" spans="27:105" x14ac:dyDescent="0.35">
      <c r="AA7243" s="33"/>
      <c r="AB7243" s="33"/>
      <c r="AC7243" s="33"/>
      <c r="AN7243" s="89"/>
      <c r="BL7243" s="42"/>
      <c r="BV7243" s="42"/>
      <c r="BW7243" s="42"/>
      <c r="CY7243" s="19">
        <v>0</v>
      </c>
      <c r="CZ7243" s="19">
        <v>0</v>
      </c>
      <c r="DA7243" s="19">
        <f t="shared" si="167"/>
        <v>0</v>
      </c>
    </row>
    <row r="7244" spans="27:105" x14ac:dyDescent="0.35">
      <c r="AA7244" s="33"/>
      <c r="AB7244" s="33"/>
      <c r="AC7244" s="33"/>
      <c r="AN7244" s="89"/>
      <c r="BL7244" s="42"/>
      <c r="BV7244" s="42"/>
      <c r="BW7244" s="42"/>
      <c r="CY7244" s="19">
        <v>0</v>
      </c>
      <c r="CZ7244" s="19">
        <v>1809.70995745</v>
      </c>
      <c r="DA7244" s="19">
        <f t="shared" si="167"/>
        <v>-1809.70995745</v>
      </c>
    </row>
    <row r="7245" spans="27:105" x14ac:dyDescent="0.35">
      <c r="AA7245" s="33"/>
      <c r="AB7245" s="33"/>
      <c r="AC7245" s="33"/>
      <c r="AN7245" s="89"/>
      <c r="BL7245" s="42"/>
      <c r="BV7245" s="42"/>
      <c r="BW7245" s="42"/>
      <c r="CY7245" s="19">
        <v>0</v>
      </c>
      <c r="CZ7245" s="19">
        <v>0</v>
      </c>
      <c r="DA7245" s="19">
        <f t="shared" si="167"/>
        <v>0</v>
      </c>
    </row>
    <row r="7246" spans="27:105" x14ac:dyDescent="0.35">
      <c r="AA7246" s="33"/>
      <c r="AB7246" s="33"/>
      <c r="AC7246" s="33"/>
      <c r="AN7246" s="89"/>
      <c r="BL7246" s="42"/>
      <c r="BV7246" s="42"/>
      <c r="BW7246" s="42"/>
      <c r="CY7246" s="19">
        <v>0</v>
      </c>
      <c r="CZ7246" s="19">
        <v>0</v>
      </c>
      <c r="DA7246" s="19">
        <f t="shared" si="167"/>
        <v>0</v>
      </c>
    </row>
    <row r="7247" spans="27:105" x14ac:dyDescent="0.35">
      <c r="AA7247" s="33"/>
      <c r="AB7247" s="33"/>
      <c r="AC7247" s="33"/>
      <c r="AN7247" s="89"/>
      <c r="BL7247" s="42"/>
      <c r="BV7247" s="42"/>
      <c r="BW7247" s="42"/>
      <c r="CY7247" s="19">
        <v>0</v>
      </c>
      <c r="CZ7247" s="19">
        <v>0</v>
      </c>
      <c r="DA7247" s="19">
        <f t="shared" si="167"/>
        <v>0</v>
      </c>
    </row>
    <row r="7248" spans="27:105" x14ac:dyDescent="0.35">
      <c r="AA7248" s="33"/>
      <c r="AB7248" s="33"/>
      <c r="AC7248" s="33"/>
      <c r="AN7248" s="89"/>
      <c r="BL7248" s="42"/>
      <c r="BV7248" s="42"/>
      <c r="BW7248" s="42"/>
      <c r="CY7248" s="19">
        <v>0</v>
      </c>
      <c r="CZ7248" s="19">
        <v>0</v>
      </c>
      <c r="DA7248" s="19">
        <f t="shared" si="167"/>
        <v>0</v>
      </c>
    </row>
    <row r="7249" spans="27:105" x14ac:dyDescent="0.35">
      <c r="AA7249" s="33"/>
      <c r="AB7249" s="33"/>
      <c r="AC7249" s="33"/>
      <c r="AN7249" s="89"/>
      <c r="BL7249" s="42"/>
      <c r="BV7249" s="42"/>
      <c r="BW7249" s="42"/>
      <c r="CY7249" s="19">
        <v>0</v>
      </c>
      <c r="CZ7249" s="19">
        <v>0</v>
      </c>
      <c r="DA7249" s="19">
        <f t="shared" si="167"/>
        <v>0</v>
      </c>
    </row>
    <row r="7250" spans="27:105" x14ac:dyDescent="0.35">
      <c r="AA7250" s="33"/>
      <c r="AB7250" s="33"/>
      <c r="AC7250" s="33"/>
      <c r="AN7250" s="89"/>
      <c r="BL7250" s="42"/>
      <c r="BV7250" s="42"/>
      <c r="BW7250" s="42"/>
      <c r="CY7250" s="19">
        <v>0</v>
      </c>
      <c r="CZ7250" s="19">
        <v>0</v>
      </c>
      <c r="DA7250" s="19">
        <f t="shared" si="167"/>
        <v>0</v>
      </c>
    </row>
    <row r="7251" spans="27:105" x14ac:dyDescent="0.35">
      <c r="AA7251" s="33"/>
      <c r="AB7251" s="33"/>
      <c r="AC7251" s="33"/>
      <c r="AN7251" s="89"/>
      <c r="BL7251" s="42"/>
      <c r="BV7251" s="42"/>
      <c r="BW7251" s="42"/>
      <c r="CY7251" s="19">
        <v>0</v>
      </c>
      <c r="CZ7251" s="19">
        <v>0</v>
      </c>
      <c r="DA7251" s="19">
        <f t="shared" si="167"/>
        <v>0</v>
      </c>
    </row>
    <row r="7252" spans="27:105" x14ac:dyDescent="0.35">
      <c r="AA7252" s="33"/>
      <c r="AB7252" s="33"/>
      <c r="AC7252" s="33"/>
      <c r="AN7252" s="89"/>
      <c r="BL7252" s="42"/>
      <c r="BV7252" s="42"/>
      <c r="BW7252" s="42"/>
      <c r="CY7252" s="19">
        <v>0</v>
      </c>
      <c r="CZ7252" s="19">
        <v>0</v>
      </c>
      <c r="DA7252" s="19">
        <f t="shared" si="167"/>
        <v>0</v>
      </c>
    </row>
    <row r="7253" spans="27:105" x14ac:dyDescent="0.35">
      <c r="AA7253" s="33"/>
      <c r="AB7253" s="33"/>
      <c r="AC7253" s="33"/>
      <c r="AN7253" s="89"/>
      <c r="BL7253" s="42"/>
      <c r="BV7253" s="42"/>
      <c r="BW7253" s="42"/>
      <c r="CY7253" s="19">
        <v>0</v>
      </c>
      <c r="CZ7253" s="19">
        <v>0</v>
      </c>
      <c r="DA7253" s="19">
        <f t="shared" si="167"/>
        <v>0</v>
      </c>
    </row>
    <row r="7254" spans="27:105" x14ac:dyDescent="0.35">
      <c r="AA7254" s="33"/>
      <c r="AB7254" s="33"/>
      <c r="AC7254" s="33"/>
      <c r="AN7254" s="89"/>
      <c r="BL7254" s="42"/>
      <c r="BV7254" s="42"/>
      <c r="BW7254" s="42"/>
      <c r="CY7254" s="19">
        <v>0</v>
      </c>
      <c r="CZ7254" s="19">
        <v>0</v>
      </c>
      <c r="DA7254" s="19">
        <f t="shared" si="167"/>
        <v>0</v>
      </c>
    </row>
    <row r="7255" spans="27:105" x14ac:dyDescent="0.35">
      <c r="AA7255" s="33"/>
      <c r="AB7255" s="33"/>
      <c r="AC7255" s="33"/>
      <c r="AN7255" s="89"/>
      <c r="BL7255" s="42"/>
      <c r="BV7255" s="42"/>
      <c r="BW7255" s="42"/>
      <c r="CY7255" s="19">
        <v>0</v>
      </c>
      <c r="CZ7255" s="19">
        <v>0</v>
      </c>
      <c r="DA7255" s="19">
        <f t="shared" si="167"/>
        <v>0</v>
      </c>
    </row>
    <row r="7256" spans="27:105" x14ac:dyDescent="0.35">
      <c r="AA7256" s="33"/>
      <c r="AB7256" s="33"/>
      <c r="AC7256" s="33"/>
      <c r="AN7256" s="89"/>
      <c r="BL7256" s="42"/>
      <c r="BV7256" s="42"/>
      <c r="BW7256" s="42"/>
      <c r="CY7256" s="19">
        <v>0</v>
      </c>
      <c r="CZ7256" s="19">
        <v>0</v>
      </c>
      <c r="DA7256" s="19">
        <f t="shared" si="167"/>
        <v>0</v>
      </c>
    </row>
    <row r="7257" spans="27:105" x14ac:dyDescent="0.35">
      <c r="AA7257" s="33"/>
      <c r="AB7257" s="33"/>
      <c r="AC7257" s="33"/>
      <c r="AN7257" s="89"/>
      <c r="BL7257" s="42"/>
      <c r="BV7257" s="42"/>
      <c r="BW7257" s="42"/>
      <c r="CY7257" s="19">
        <v>0</v>
      </c>
      <c r="CZ7257" s="19">
        <v>0</v>
      </c>
      <c r="DA7257" s="19">
        <f t="shared" si="167"/>
        <v>0</v>
      </c>
    </row>
    <row r="7258" spans="27:105" x14ac:dyDescent="0.35">
      <c r="AA7258" s="33"/>
      <c r="AB7258" s="33"/>
      <c r="AC7258" s="33"/>
      <c r="AN7258" s="89"/>
      <c r="BL7258" s="42"/>
      <c r="BV7258" s="42"/>
      <c r="BW7258" s="42"/>
      <c r="CY7258" s="19">
        <v>0</v>
      </c>
      <c r="CZ7258" s="19">
        <v>0</v>
      </c>
      <c r="DA7258" s="19">
        <f t="shared" si="167"/>
        <v>0</v>
      </c>
    </row>
    <row r="7259" spans="27:105" x14ac:dyDescent="0.35">
      <c r="AA7259" s="33"/>
      <c r="AB7259" s="33"/>
      <c r="AC7259" s="33"/>
      <c r="AN7259" s="89"/>
      <c r="BL7259" s="42"/>
      <c r="BV7259" s="42"/>
      <c r="BW7259" s="42"/>
      <c r="CY7259" s="19">
        <v>0</v>
      </c>
      <c r="CZ7259" s="19">
        <v>0</v>
      </c>
      <c r="DA7259" s="19">
        <f t="shared" si="167"/>
        <v>0</v>
      </c>
    </row>
    <row r="7260" spans="27:105" x14ac:dyDescent="0.35">
      <c r="AA7260" s="33"/>
      <c r="AB7260" s="33"/>
      <c r="AC7260" s="33"/>
      <c r="AN7260" s="89"/>
      <c r="BL7260" s="42"/>
      <c r="BV7260" s="42"/>
      <c r="BW7260" s="42"/>
      <c r="CY7260" s="19">
        <v>0</v>
      </c>
      <c r="CZ7260" s="19">
        <v>0</v>
      </c>
      <c r="DA7260" s="19">
        <f t="shared" si="167"/>
        <v>0</v>
      </c>
    </row>
    <row r="7261" spans="27:105" x14ac:dyDescent="0.35">
      <c r="AA7261" s="33"/>
      <c r="AB7261" s="33"/>
      <c r="AC7261" s="33"/>
      <c r="AN7261" s="89"/>
      <c r="BL7261" s="42"/>
      <c r="BV7261" s="42"/>
      <c r="BW7261" s="42"/>
      <c r="CY7261" s="19">
        <v>0</v>
      </c>
      <c r="CZ7261" s="19">
        <v>0</v>
      </c>
      <c r="DA7261" s="19">
        <f t="shared" si="167"/>
        <v>0</v>
      </c>
    </row>
    <row r="7262" spans="27:105" x14ac:dyDescent="0.35">
      <c r="AA7262" s="33"/>
      <c r="AB7262" s="33"/>
      <c r="AC7262" s="33"/>
      <c r="AN7262" s="89"/>
      <c r="BL7262" s="42"/>
      <c r="BV7262" s="42"/>
      <c r="BW7262" s="42"/>
      <c r="CY7262" s="19">
        <v>0</v>
      </c>
      <c r="CZ7262" s="19">
        <v>0</v>
      </c>
      <c r="DA7262" s="19">
        <f t="shared" si="167"/>
        <v>0</v>
      </c>
    </row>
    <row r="7263" spans="27:105" x14ac:dyDescent="0.35">
      <c r="AA7263" s="33"/>
      <c r="AB7263" s="33"/>
      <c r="AC7263" s="33"/>
      <c r="AN7263" s="89"/>
      <c r="BL7263" s="42"/>
      <c r="BV7263" s="42"/>
      <c r="BW7263" s="42"/>
      <c r="CY7263" s="19">
        <v>0</v>
      </c>
      <c r="CZ7263" s="19">
        <v>0</v>
      </c>
      <c r="DA7263" s="19">
        <f t="shared" si="167"/>
        <v>0</v>
      </c>
    </row>
    <row r="7264" spans="27:105" x14ac:dyDescent="0.35">
      <c r="AA7264" s="33"/>
      <c r="AB7264" s="33"/>
      <c r="AC7264" s="33"/>
      <c r="AN7264" s="89"/>
      <c r="BL7264" s="42"/>
      <c r="BV7264" s="42"/>
      <c r="BW7264" s="42"/>
      <c r="CY7264" s="19">
        <v>0</v>
      </c>
      <c r="CZ7264" s="19">
        <v>0</v>
      </c>
      <c r="DA7264" s="19">
        <f t="shared" si="167"/>
        <v>0</v>
      </c>
    </row>
    <row r="7265" spans="27:105" x14ac:dyDescent="0.35">
      <c r="AA7265" s="33"/>
      <c r="AB7265" s="33"/>
      <c r="AC7265" s="33"/>
      <c r="AN7265" s="89"/>
      <c r="BL7265" s="42"/>
      <c r="BV7265" s="42"/>
      <c r="BW7265" s="42"/>
      <c r="CY7265" s="19">
        <v>0</v>
      </c>
      <c r="CZ7265" s="19">
        <v>0</v>
      </c>
      <c r="DA7265" s="19">
        <f t="shared" si="167"/>
        <v>0</v>
      </c>
    </row>
    <row r="7266" spans="27:105" x14ac:dyDescent="0.35">
      <c r="AA7266" s="33"/>
      <c r="AB7266" s="33"/>
      <c r="AC7266" s="33"/>
      <c r="AN7266" s="89"/>
      <c r="BL7266" s="42"/>
      <c r="BV7266" s="42"/>
      <c r="BW7266" s="42"/>
      <c r="CY7266" s="19">
        <v>0</v>
      </c>
      <c r="CZ7266" s="19">
        <v>0</v>
      </c>
      <c r="DA7266" s="19">
        <f t="shared" si="167"/>
        <v>0</v>
      </c>
    </row>
    <row r="7267" spans="27:105" x14ac:dyDescent="0.35">
      <c r="AA7267" s="33"/>
      <c r="AB7267" s="33"/>
      <c r="AC7267" s="33"/>
      <c r="AN7267" s="89"/>
      <c r="BL7267" s="42"/>
      <c r="BV7267" s="42"/>
      <c r="BW7267" s="42"/>
      <c r="CY7267" s="19">
        <v>0</v>
      </c>
      <c r="CZ7267" s="19">
        <v>0</v>
      </c>
      <c r="DA7267" s="19">
        <f t="shared" si="167"/>
        <v>0</v>
      </c>
    </row>
    <row r="7268" spans="27:105" x14ac:dyDescent="0.35">
      <c r="AA7268" s="33"/>
      <c r="AB7268" s="33"/>
      <c r="AC7268" s="33"/>
      <c r="AN7268" s="89"/>
      <c r="BL7268" s="42"/>
      <c r="BV7268" s="42"/>
      <c r="BW7268" s="42"/>
      <c r="CY7268" s="19">
        <v>0</v>
      </c>
      <c r="CZ7268" s="19">
        <v>0</v>
      </c>
      <c r="DA7268" s="19">
        <f t="shared" si="167"/>
        <v>0</v>
      </c>
    </row>
    <row r="7269" spans="27:105" x14ac:dyDescent="0.35">
      <c r="AA7269" s="33"/>
      <c r="AB7269" s="33"/>
      <c r="AC7269" s="33"/>
      <c r="AN7269" s="89"/>
      <c r="BL7269" s="42"/>
      <c r="BV7269" s="42"/>
      <c r="BW7269" s="42"/>
      <c r="CY7269" s="19">
        <v>0</v>
      </c>
      <c r="CZ7269" s="19">
        <v>0</v>
      </c>
      <c r="DA7269" s="19">
        <f t="shared" si="167"/>
        <v>0</v>
      </c>
    </row>
    <row r="7270" spans="27:105" x14ac:dyDescent="0.35">
      <c r="AA7270" s="33"/>
      <c r="AB7270" s="33"/>
      <c r="AC7270" s="33"/>
      <c r="AN7270" s="89"/>
      <c r="BL7270" s="42"/>
      <c r="BV7270" s="42"/>
      <c r="BW7270" s="42"/>
      <c r="CY7270" s="19">
        <v>0</v>
      </c>
      <c r="CZ7270" s="19">
        <v>0</v>
      </c>
      <c r="DA7270" s="19">
        <f t="shared" si="167"/>
        <v>0</v>
      </c>
    </row>
    <row r="7271" spans="27:105" x14ac:dyDescent="0.35">
      <c r="AA7271" s="33"/>
      <c r="AB7271" s="33"/>
      <c r="AC7271" s="33"/>
      <c r="AN7271" s="89"/>
      <c r="BL7271" s="42"/>
      <c r="BV7271" s="42"/>
      <c r="BW7271" s="42"/>
      <c r="CY7271" s="19">
        <v>1082.56579489</v>
      </c>
      <c r="CZ7271" s="19">
        <v>0</v>
      </c>
      <c r="DA7271" s="19">
        <f t="shared" si="167"/>
        <v>1082.56579489</v>
      </c>
    </row>
    <row r="7272" spans="27:105" x14ac:dyDescent="0.35">
      <c r="AA7272" s="33"/>
      <c r="AB7272" s="33"/>
      <c r="AC7272" s="33"/>
      <c r="AN7272" s="89"/>
      <c r="BL7272" s="42"/>
      <c r="BV7272" s="42"/>
      <c r="BW7272" s="42"/>
      <c r="CY7272" s="19">
        <v>3000</v>
      </c>
      <c r="CZ7272" s="19">
        <v>0</v>
      </c>
      <c r="DA7272" s="19">
        <f t="shared" si="167"/>
        <v>3000</v>
      </c>
    </row>
    <row r="7273" spans="27:105" x14ac:dyDescent="0.35">
      <c r="AA7273" s="33"/>
      <c r="AB7273" s="33"/>
      <c r="AC7273" s="33"/>
      <c r="AN7273" s="89"/>
      <c r="BL7273" s="42"/>
      <c r="BV7273" s="42"/>
      <c r="BW7273" s="42"/>
      <c r="CY7273" s="19">
        <v>472.60647233999998</v>
      </c>
      <c r="CZ7273" s="19">
        <v>0</v>
      </c>
      <c r="DA7273" s="19">
        <f t="shared" si="167"/>
        <v>472.60647233999998</v>
      </c>
    </row>
    <row r="7274" spans="27:105" x14ac:dyDescent="0.35">
      <c r="AA7274" s="33"/>
      <c r="AB7274" s="33"/>
      <c r="AC7274" s="33"/>
      <c r="AN7274" s="89"/>
      <c r="BL7274" s="42"/>
      <c r="BV7274" s="42"/>
      <c r="BW7274" s="42"/>
      <c r="CY7274" s="19">
        <v>0</v>
      </c>
      <c r="CZ7274" s="19">
        <v>0</v>
      </c>
      <c r="DA7274" s="19">
        <f t="shared" si="167"/>
        <v>0</v>
      </c>
    </row>
    <row r="7275" spans="27:105" x14ac:dyDescent="0.35">
      <c r="AA7275" s="33"/>
      <c r="AB7275" s="33"/>
      <c r="AC7275" s="33"/>
      <c r="AN7275" s="89"/>
      <c r="BL7275" s="42"/>
      <c r="BV7275" s="42"/>
      <c r="BW7275" s="42"/>
      <c r="CY7275" s="19">
        <v>600.87123064000002</v>
      </c>
      <c r="CZ7275" s="19">
        <v>0</v>
      </c>
      <c r="DA7275" s="19">
        <f t="shared" si="167"/>
        <v>600.87123064000002</v>
      </c>
    </row>
    <row r="7276" spans="27:105" x14ac:dyDescent="0.35">
      <c r="AA7276" s="33"/>
      <c r="AB7276" s="33"/>
      <c r="AC7276" s="33"/>
      <c r="AN7276" s="89"/>
      <c r="BL7276" s="42"/>
      <c r="BV7276" s="42"/>
      <c r="BW7276" s="42"/>
      <c r="CY7276" s="19">
        <v>0</v>
      </c>
      <c r="CZ7276" s="19">
        <v>0</v>
      </c>
      <c r="DA7276" s="19">
        <f t="shared" si="167"/>
        <v>0</v>
      </c>
    </row>
    <row r="7277" spans="27:105" x14ac:dyDescent="0.35">
      <c r="AA7277" s="33"/>
      <c r="AB7277" s="33"/>
      <c r="AC7277" s="33"/>
      <c r="AN7277" s="89"/>
      <c r="BL7277" s="42"/>
      <c r="BV7277" s="42"/>
      <c r="BW7277" s="42"/>
      <c r="CY7277" s="19">
        <v>0</v>
      </c>
      <c r="CZ7277" s="19">
        <v>0</v>
      </c>
      <c r="DA7277" s="19">
        <f t="shared" si="167"/>
        <v>0</v>
      </c>
    </row>
    <row r="7278" spans="27:105" x14ac:dyDescent="0.35">
      <c r="AA7278" s="33"/>
      <c r="AB7278" s="33"/>
      <c r="AC7278" s="33"/>
      <c r="AN7278" s="89"/>
      <c r="BL7278" s="42"/>
      <c r="BV7278" s="42"/>
      <c r="BW7278" s="42"/>
      <c r="CY7278" s="19">
        <v>0</v>
      </c>
      <c r="CZ7278" s="19">
        <v>0</v>
      </c>
      <c r="DA7278" s="19">
        <f t="shared" si="167"/>
        <v>0</v>
      </c>
    </row>
    <row r="7279" spans="27:105" x14ac:dyDescent="0.35">
      <c r="AA7279" s="33"/>
      <c r="AB7279" s="33"/>
      <c r="AC7279" s="33"/>
      <c r="AN7279" s="89"/>
      <c r="BL7279" s="42"/>
      <c r="BV7279" s="42"/>
      <c r="BW7279" s="42"/>
      <c r="CY7279" s="19">
        <v>0</v>
      </c>
      <c r="CZ7279" s="19">
        <v>0</v>
      </c>
      <c r="DA7279" s="19">
        <f t="shared" si="167"/>
        <v>0</v>
      </c>
    </row>
    <row r="7280" spans="27:105" x14ac:dyDescent="0.35">
      <c r="AA7280" s="33"/>
      <c r="AB7280" s="33"/>
      <c r="AC7280" s="33"/>
      <c r="AN7280" s="89"/>
      <c r="BL7280" s="42"/>
      <c r="BV7280" s="42"/>
      <c r="BW7280" s="42"/>
      <c r="CY7280" s="19">
        <v>2055.6652510600002</v>
      </c>
      <c r="CZ7280" s="19">
        <v>0</v>
      </c>
      <c r="DA7280" s="19">
        <f t="shared" si="167"/>
        <v>2055.6652510600002</v>
      </c>
    </row>
    <row r="7281" spans="27:105" x14ac:dyDescent="0.35">
      <c r="AA7281" s="33"/>
      <c r="AB7281" s="33"/>
      <c r="AC7281" s="33"/>
      <c r="AN7281" s="89"/>
      <c r="BL7281" s="42"/>
      <c r="BV7281" s="42"/>
      <c r="BW7281" s="42"/>
      <c r="CY7281" s="19">
        <v>0</v>
      </c>
      <c r="CZ7281" s="19">
        <v>0</v>
      </c>
      <c r="DA7281" s="19">
        <f t="shared" si="167"/>
        <v>0</v>
      </c>
    </row>
    <row r="7282" spans="27:105" x14ac:dyDescent="0.35">
      <c r="AA7282" s="33"/>
      <c r="AB7282" s="33"/>
      <c r="AC7282" s="33"/>
      <c r="AN7282" s="89"/>
      <c r="BL7282" s="42"/>
      <c r="BV7282" s="42"/>
      <c r="BW7282" s="42"/>
      <c r="CY7282" s="19">
        <v>0</v>
      </c>
      <c r="CZ7282" s="19">
        <v>0</v>
      </c>
      <c r="DA7282" s="19">
        <f t="shared" si="167"/>
        <v>0</v>
      </c>
    </row>
    <row r="7283" spans="27:105" x14ac:dyDescent="0.35">
      <c r="AA7283" s="33"/>
      <c r="AB7283" s="33"/>
      <c r="AC7283" s="33"/>
      <c r="AN7283" s="89"/>
      <c r="BL7283" s="42"/>
      <c r="BV7283" s="42"/>
      <c r="BW7283" s="42"/>
      <c r="CY7283" s="19">
        <v>0</v>
      </c>
      <c r="CZ7283" s="19">
        <v>0</v>
      </c>
      <c r="DA7283" s="19">
        <f t="shared" si="167"/>
        <v>0</v>
      </c>
    </row>
    <row r="7284" spans="27:105" x14ac:dyDescent="0.35">
      <c r="AA7284" s="33"/>
      <c r="AB7284" s="33"/>
      <c r="AC7284" s="33"/>
      <c r="AN7284" s="89"/>
      <c r="BL7284" s="42"/>
      <c r="BV7284" s="42"/>
      <c r="BW7284" s="42"/>
      <c r="CY7284" s="19">
        <v>0</v>
      </c>
      <c r="CZ7284" s="19">
        <v>0</v>
      </c>
      <c r="DA7284" s="19">
        <f t="shared" si="167"/>
        <v>0</v>
      </c>
    </row>
    <row r="7285" spans="27:105" x14ac:dyDescent="0.35">
      <c r="AA7285" s="33"/>
      <c r="AB7285" s="33"/>
      <c r="AC7285" s="33"/>
      <c r="AN7285" s="89"/>
      <c r="BL7285" s="42"/>
      <c r="BV7285" s="42"/>
      <c r="BW7285" s="42"/>
      <c r="CY7285" s="19">
        <v>2388.2912510599999</v>
      </c>
      <c r="CZ7285" s="19">
        <v>0</v>
      </c>
      <c r="DA7285" s="19">
        <f t="shared" si="167"/>
        <v>2388.2912510599999</v>
      </c>
    </row>
    <row r="7286" spans="27:105" x14ac:dyDescent="0.35">
      <c r="AA7286" s="33"/>
      <c r="AB7286" s="33"/>
      <c r="AC7286" s="33"/>
      <c r="AN7286" s="89"/>
      <c r="BL7286" s="42"/>
      <c r="BV7286" s="42"/>
      <c r="BW7286" s="42"/>
      <c r="CY7286" s="19">
        <v>0</v>
      </c>
      <c r="CZ7286" s="19">
        <v>0</v>
      </c>
      <c r="DA7286" s="19">
        <f t="shared" si="167"/>
        <v>0</v>
      </c>
    </row>
    <row r="7287" spans="27:105" x14ac:dyDescent="0.35">
      <c r="AA7287" s="33"/>
      <c r="AB7287" s="33"/>
      <c r="AC7287" s="33"/>
      <c r="AN7287" s="89"/>
      <c r="BL7287" s="42"/>
      <c r="BV7287" s="42"/>
      <c r="BW7287" s="42"/>
      <c r="CY7287" s="19">
        <v>0</v>
      </c>
      <c r="CZ7287" s="19">
        <v>0</v>
      </c>
      <c r="DA7287" s="19">
        <f t="shared" si="167"/>
        <v>0</v>
      </c>
    </row>
    <row r="7288" spans="27:105" x14ac:dyDescent="0.35">
      <c r="AA7288" s="33"/>
      <c r="AB7288" s="33"/>
      <c r="AC7288" s="33"/>
      <c r="AN7288" s="89"/>
      <c r="BL7288" s="42"/>
      <c r="BV7288" s="42"/>
      <c r="BW7288" s="42"/>
      <c r="CY7288" s="19">
        <v>0</v>
      </c>
      <c r="CZ7288" s="19">
        <v>2491.1621851099999</v>
      </c>
      <c r="DA7288" s="19">
        <f t="shared" si="167"/>
        <v>-2491.1621851099999</v>
      </c>
    </row>
    <row r="7289" spans="27:105" x14ac:dyDescent="0.35">
      <c r="AA7289" s="33"/>
      <c r="AB7289" s="33"/>
      <c r="AC7289" s="33"/>
      <c r="AN7289" s="89"/>
      <c r="BL7289" s="42"/>
      <c r="BV7289" s="42"/>
      <c r="BW7289" s="42"/>
      <c r="CY7289" s="19">
        <v>0</v>
      </c>
      <c r="CZ7289" s="19">
        <v>2112.8930959300001</v>
      </c>
      <c r="DA7289" s="19">
        <f t="shared" si="167"/>
        <v>-2112.8930959300001</v>
      </c>
    </row>
    <row r="7290" spans="27:105" x14ac:dyDescent="0.35">
      <c r="AA7290" s="33"/>
      <c r="AB7290" s="33"/>
      <c r="AC7290" s="33"/>
      <c r="AN7290" s="89"/>
      <c r="BL7290" s="42"/>
      <c r="BV7290" s="42"/>
      <c r="BW7290" s="42"/>
      <c r="CY7290" s="19">
        <v>0</v>
      </c>
      <c r="CZ7290" s="19">
        <v>3000</v>
      </c>
      <c r="DA7290" s="19">
        <f t="shared" si="167"/>
        <v>-3000</v>
      </c>
    </row>
    <row r="7291" spans="27:105" x14ac:dyDescent="0.35">
      <c r="AA7291" s="33"/>
      <c r="AB7291" s="33"/>
      <c r="AC7291" s="33"/>
      <c r="AN7291" s="89"/>
      <c r="BL7291" s="42"/>
      <c r="BV7291" s="42"/>
      <c r="BW7291" s="42"/>
      <c r="CY7291" s="19">
        <v>0</v>
      </c>
      <c r="CZ7291" s="19">
        <v>2830.7273276599999</v>
      </c>
      <c r="DA7291" s="19">
        <f t="shared" si="167"/>
        <v>-2830.7273276599999</v>
      </c>
    </row>
    <row r="7292" spans="27:105" x14ac:dyDescent="0.35">
      <c r="AA7292" s="33"/>
      <c r="AB7292" s="33"/>
      <c r="AC7292" s="33"/>
      <c r="AN7292" s="89"/>
      <c r="BL7292" s="42"/>
      <c r="BV7292" s="42"/>
      <c r="BW7292" s="42"/>
      <c r="CY7292" s="19">
        <v>0</v>
      </c>
      <c r="CZ7292" s="19">
        <v>0</v>
      </c>
      <c r="DA7292" s="19">
        <f t="shared" si="167"/>
        <v>0</v>
      </c>
    </row>
    <row r="7293" spans="27:105" x14ac:dyDescent="0.35">
      <c r="AA7293" s="33"/>
      <c r="AB7293" s="33"/>
      <c r="AC7293" s="33"/>
      <c r="AN7293" s="89"/>
      <c r="BL7293" s="42"/>
      <c r="BV7293" s="42"/>
      <c r="BW7293" s="42"/>
      <c r="CY7293" s="19">
        <v>0</v>
      </c>
      <c r="CZ7293" s="19">
        <v>0</v>
      </c>
      <c r="DA7293" s="19">
        <f t="shared" si="167"/>
        <v>0</v>
      </c>
    </row>
    <row r="7294" spans="27:105" x14ac:dyDescent="0.35">
      <c r="AA7294" s="33"/>
      <c r="AB7294" s="33"/>
      <c r="AC7294" s="33"/>
      <c r="AN7294" s="89"/>
      <c r="BL7294" s="42"/>
      <c r="BV7294" s="42"/>
      <c r="BW7294" s="42"/>
      <c r="CY7294" s="19">
        <v>3000</v>
      </c>
      <c r="CZ7294" s="19">
        <v>0</v>
      </c>
      <c r="DA7294" s="19">
        <f t="shared" si="167"/>
        <v>3000</v>
      </c>
    </row>
    <row r="7295" spans="27:105" x14ac:dyDescent="0.35">
      <c r="AA7295" s="33"/>
      <c r="AB7295" s="33"/>
      <c r="AC7295" s="33"/>
      <c r="AN7295" s="89"/>
      <c r="BL7295" s="42"/>
      <c r="BV7295" s="42"/>
      <c r="BW7295" s="42"/>
      <c r="CY7295" s="19">
        <v>2550.46764545</v>
      </c>
      <c r="CZ7295" s="19">
        <v>0</v>
      </c>
      <c r="DA7295" s="19">
        <f t="shared" si="167"/>
        <v>2550.46764545</v>
      </c>
    </row>
    <row r="7296" spans="27:105" x14ac:dyDescent="0.35">
      <c r="AA7296" s="33"/>
      <c r="AB7296" s="33"/>
      <c r="AC7296" s="33"/>
      <c r="AN7296" s="89"/>
      <c r="BL7296" s="42"/>
      <c r="BV7296" s="42"/>
      <c r="BW7296" s="42"/>
      <c r="CY7296" s="19">
        <v>2133.5819446800001</v>
      </c>
      <c r="CZ7296" s="19">
        <v>0</v>
      </c>
      <c r="DA7296" s="19">
        <f t="shared" si="167"/>
        <v>2133.5819446800001</v>
      </c>
    </row>
    <row r="7297" spans="27:105" x14ac:dyDescent="0.35">
      <c r="AA7297" s="33"/>
      <c r="AB7297" s="33"/>
      <c r="AC7297" s="33"/>
      <c r="AN7297" s="89"/>
      <c r="BL7297" s="42"/>
      <c r="BV7297" s="42"/>
      <c r="BW7297" s="42"/>
      <c r="CY7297" s="19">
        <v>723.58676731000003</v>
      </c>
      <c r="CZ7297" s="19">
        <v>0</v>
      </c>
      <c r="DA7297" s="19">
        <f t="shared" si="167"/>
        <v>723.58676731000003</v>
      </c>
    </row>
    <row r="7298" spans="27:105" x14ac:dyDescent="0.35">
      <c r="AA7298" s="33"/>
      <c r="AB7298" s="33"/>
      <c r="AC7298" s="33"/>
      <c r="AN7298" s="89"/>
      <c r="BL7298" s="42"/>
      <c r="BV7298" s="42"/>
      <c r="BW7298" s="42"/>
      <c r="CY7298" s="19">
        <v>1192.3636425499999</v>
      </c>
      <c r="CZ7298" s="19">
        <v>0</v>
      </c>
      <c r="DA7298" s="19">
        <f t="shared" si="167"/>
        <v>1192.3636425499999</v>
      </c>
    </row>
    <row r="7299" spans="27:105" x14ac:dyDescent="0.35">
      <c r="AA7299" s="33"/>
      <c r="AB7299" s="33"/>
      <c r="AC7299" s="33"/>
      <c r="AN7299" s="89"/>
      <c r="BL7299" s="42"/>
      <c r="BV7299" s="42"/>
      <c r="BW7299" s="42"/>
      <c r="CY7299" s="19">
        <v>0</v>
      </c>
      <c r="CZ7299" s="19">
        <v>0</v>
      </c>
      <c r="DA7299" s="19">
        <f t="shared" si="167"/>
        <v>0</v>
      </c>
    </row>
    <row r="7300" spans="27:105" x14ac:dyDescent="0.35">
      <c r="AA7300" s="33"/>
      <c r="AB7300" s="33"/>
      <c r="AC7300" s="33"/>
      <c r="AN7300" s="89"/>
      <c r="BL7300" s="42"/>
      <c r="BV7300" s="42"/>
      <c r="BW7300" s="42"/>
      <c r="CY7300" s="19">
        <v>0</v>
      </c>
      <c r="CZ7300" s="19">
        <v>0</v>
      </c>
      <c r="DA7300" s="19">
        <f t="shared" si="167"/>
        <v>0</v>
      </c>
    </row>
    <row r="7301" spans="27:105" x14ac:dyDescent="0.35">
      <c r="AA7301" s="33"/>
      <c r="AB7301" s="33"/>
      <c r="AC7301" s="33"/>
      <c r="AN7301" s="89"/>
      <c r="BL7301" s="42"/>
      <c r="BV7301" s="42"/>
      <c r="BW7301" s="42"/>
      <c r="CY7301" s="19">
        <v>0</v>
      </c>
      <c r="CZ7301" s="19">
        <v>0</v>
      </c>
      <c r="DA7301" s="19">
        <f t="shared" si="167"/>
        <v>0</v>
      </c>
    </row>
    <row r="7302" spans="27:105" x14ac:dyDescent="0.35">
      <c r="AA7302" s="33"/>
      <c r="AB7302" s="33"/>
      <c r="AC7302" s="33"/>
      <c r="AN7302" s="89"/>
      <c r="BL7302" s="42"/>
      <c r="BV7302" s="42"/>
      <c r="BW7302" s="42"/>
      <c r="CY7302" s="19">
        <v>0</v>
      </c>
      <c r="CZ7302" s="19">
        <v>0</v>
      </c>
      <c r="DA7302" s="19">
        <f t="shared" ref="DA7302:DA7365" si="168">CY7302-CZ7302</f>
        <v>0</v>
      </c>
    </row>
    <row r="7303" spans="27:105" x14ac:dyDescent="0.35">
      <c r="AA7303" s="33"/>
      <c r="AB7303" s="33"/>
      <c r="AC7303" s="33"/>
      <c r="AN7303" s="89"/>
      <c r="BL7303" s="42"/>
      <c r="BV7303" s="42"/>
      <c r="BW7303" s="42"/>
      <c r="CY7303" s="19">
        <v>0</v>
      </c>
      <c r="CZ7303" s="19">
        <v>0</v>
      </c>
      <c r="DA7303" s="19">
        <f t="shared" si="168"/>
        <v>0</v>
      </c>
    </row>
    <row r="7304" spans="27:105" x14ac:dyDescent="0.35">
      <c r="AA7304" s="33"/>
      <c r="AB7304" s="33"/>
      <c r="AC7304" s="33"/>
      <c r="AN7304" s="89"/>
      <c r="BL7304" s="42"/>
      <c r="BV7304" s="42"/>
      <c r="BW7304" s="42"/>
      <c r="CY7304" s="19">
        <v>0</v>
      </c>
      <c r="CZ7304" s="19">
        <v>0</v>
      </c>
      <c r="DA7304" s="19">
        <f t="shared" si="168"/>
        <v>0</v>
      </c>
    </row>
    <row r="7305" spans="27:105" x14ac:dyDescent="0.35">
      <c r="AA7305" s="33"/>
      <c r="AB7305" s="33"/>
      <c r="AC7305" s="33"/>
      <c r="AN7305" s="89"/>
      <c r="BL7305" s="42"/>
      <c r="BV7305" s="42"/>
      <c r="BW7305" s="42"/>
      <c r="CY7305" s="19">
        <v>0</v>
      </c>
      <c r="CZ7305" s="19">
        <v>0</v>
      </c>
      <c r="DA7305" s="19">
        <f t="shared" si="168"/>
        <v>0</v>
      </c>
    </row>
    <row r="7306" spans="27:105" x14ac:dyDescent="0.35">
      <c r="AA7306" s="33"/>
      <c r="AB7306" s="33"/>
      <c r="AC7306" s="33"/>
      <c r="AN7306" s="89"/>
      <c r="BL7306" s="42"/>
      <c r="BV7306" s="42"/>
      <c r="BW7306" s="42"/>
      <c r="CY7306" s="19">
        <v>0</v>
      </c>
      <c r="CZ7306" s="19">
        <v>0</v>
      </c>
      <c r="DA7306" s="19">
        <f t="shared" si="168"/>
        <v>0</v>
      </c>
    </row>
    <row r="7307" spans="27:105" x14ac:dyDescent="0.35">
      <c r="AA7307" s="33"/>
      <c r="AB7307" s="33"/>
      <c r="AC7307" s="33"/>
      <c r="AN7307" s="89"/>
      <c r="BL7307" s="42"/>
      <c r="BV7307" s="42"/>
      <c r="BW7307" s="42"/>
      <c r="CY7307" s="19">
        <v>0</v>
      </c>
      <c r="CZ7307" s="19">
        <v>0</v>
      </c>
      <c r="DA7307" s="19">
        <f t="shared" si="168"/>
        <v>0</v>
      </c>
    </row>
    <row r="7308" spans="27:105" x14ac:dyDescent="0.35">
      <c r="AA7308" s="33"/>
      <c r="AB7308" s="33"/>
      <c r="AC7308" s="33"/>
      <c r="AN7308" s="89"/>
      <c r="BL7308" s="42"/>
      <c r="BV7308" s="42"/>
      <c r="BW7308" s="42"/>
      <c r="CY7308" s="19">
        <v>0</v>
      </c>
      <c r="CZ7308" s="19">
        <v>0</v>
      </c>
      <c r="DA7308" s="19">
        <f t="shared" si="168"/>
        <v>0</v>
      </c>
    </row>
    <row r="7309" spans="27:105" x14ac:dyDescent="0.35">
      <c r="AA7309" s="33"/>
      <c r="AB7309" s="33"/>
      <c r="AC7309" s="33"/>
      <c r="AN7309" s="89"/>
      <c r="BL7309" s="42"/>
      <c r="BV7309" s="42"/>
      <c r="BW7309" s="42"/>
      <c r="CY7309" s="19">
        <v>0</v>
      </c>
      <c r="CZ7309" s="19">
        <v>0</v>
      </c>
      <c r="DA7309" s="19">
        <f t="shared" si="168"/>
        <v>0</v>
      </c>
    </row>
    <row r="7310" spans="27:105" x14ac:dyDescent="0.35">
      <c r="AA7310" s="33"/>
      <c r="AB7310" s="33"/>
      <c r="AC7310" s="33"/>
      <c r="AN7310" s="89"/>
      <c r="BL7310" s="42"/>
      <c r="BV7310" s="42"/>
      <c r="BW7310" s="42"/>
      <c r="CY7310" s="19">
        <v>0</v>
      </c>
      <c r="CZ7310" s="19">
        <v>0</v>
      </c>
      <c r="DA7310" s="19">
        <f t="shared" si="168"/>
        <v>0</v>
      </c>
    </row>
    <row r="7311" spans="27:105" x14ac:dyDescent="0.35">
      <c r="AA7311" s="33"/>
      <c r="AB7311" s="33"/>
      <c r="AC7311" s="33"/>
      <c r="AN7311" s="89"/>
      <c r="BL7311" s="42"/>
      <c r="BV7311" s="42"/>
      <c r="BW7311" s="42"/>
      <c r="CY7311" s="19">
        <v>0</v>
      </c>
      <c r="CZ7311" s="19">
        <v>2263.45289787</v>
      </c>
      <c r="DA7311" s="19">
        <f t="shared" si="168"/>
        <v>-2263.45289787</v>
      </c>
    </row>
    <row r="7312" spans="27:105" x14ac:dyDescent="0.35">
      <c r="AA7312" s="33"/>
      <c r="AB7312" s="33"/>
      <c r="AC7312" s="33"/>
      <c r="AN7312" s="89"/>
      <c r="BL7312" s="42"/>
      <c r="BV7312" s="42"/>
      <c r="BW7312" s="42"/>
      <c r="CY7312" s="19">
        <v>0</v>
      </c>
      <c r="CZ7312" s="19">
        <v>1514.63667891</v>
      </c>
      <c r="DA7312" s="19">
        <f t="shared" si="168"/>
        <v>-1514.63667891</v>
      </c>
    </row>
    <row r="7313" spans="27:105" x14ac:dyDescent="0.35">
      <c r="AA7313" s="33"/>
      <c r="AB7313" s="33"/>
      <c r="AC7313" s="33"/>
      <c r="AN7313" s="89"/>
      <c r="BL7313" s="42"/>
      <c r="BV7313" s="42"/>
      <c r="BW7313" s="42"/>
      <c r="CY7313" s="19">
        <v>0</v>
      </c>
      <c r="CZ7313" s="19">
        <v>1966.38509787</v>
      </c>
      <c r="DA7313" s="19">
        <f t="shared" si="168"/>
        <v>-1966.38509787</v>
      </c>
    </row>
    <row r="7314" spans="27:105" x14ac:dyDescent="0.35">
      <c r="AA7314" s="33"/>
      <c r="AB7314" s="33"/>
      <c r="AC7314" s="33"/>
      <c r="AN7314" s="89"/>
      <c r="BL7314" s="42"/>
      <c r="BV7314" s="42"/>
      <c r="BW7314" s="42"/>
      <c r="CY7314" s="19">
        <v>0</v>
      </c>
      <c r="CZ7314" s="19">
        <v>2489.0876063800001</v>
      </c>
      <c r="DA7314" s="19">
        <f t="shared" si="168"/>
        <v>-2489.0876063800001</v>
      </c>
    </row>
    <row r="7315" spans="27:105" x14ac:dyDescent="0.35">
      <c r="AA7315" s="33"/>
      <c r="AB7315" s="33"/>
      <c r="AC7315" s="33"/>
      <c r="AN7315" s="89"/>
      <c r="BL7315" s="42"/>
      <c r="BV7315" s="42"/>
      <c r="BW7315" s="42"/>
      <c r="CY7315" s="19">
        <v>0</v>
      </c>
      <c r="CZ7315" s="19">
        <v>2201.2203276599998</v>
      </c>
      <c r="DA7315" s="19">
        <f t="shared" si="168"/>
        <v>-2201.2203276599998</v>
      </c>
    </row>
    <row r="7316" spans="27:105" x14ac:dyDescent="0.35">
      <c r="AA7316" s="33"/>
      <c r="AB7316" s="33"/>
      <c r="AC7316" s="33"/>
      <c r="AN7316" s="89"/>
      <c r="BL7316" s="42"/>
      <c r="BV7316" s="42"/>
      <c r="BW7316" s="42"/>
      <c r="CY7316" s="19">
        <v>0</v>
      </c>
      <c r="CZ7316" s="19">
        <v>0</v>
      </c>
      <c r="DA7316" s="19">
        <f t="shared" si="168"/>
        <v>0</v>
      </c>
    </row>
    <row r="7317" spans="27:105" x14ac:dyDescent="0.35">
      <c r="AA7317" s="33"/>
      <c r="AB7317" s="33"/>
      <c r="AC7317" s="33"/>
      <c r="AN7317" s="89"/>
      <c r="BL7317" s="42"/>
      <c r="BV7317" s="42"/>
      <c r="BW7317" s="42"/>
      <c r="CY7317" s="19">
        <v>0</v>
      </c>
      <c r="CZ7317" s="19">
        <v>0</v>
      </c>
      <c r="DA7317" s="19">
        <f t="shared" si="168"/>
        <v>0</v>
      </c>
    </row>
    <row r="7318" spans="27:105" x14ac:dyDescent="0.35">
      <c r="AA7318" s="33"/>
      <c r="AB7318" s="33"/>
      <c r="AC7318" s="33"/>
      <c r="AN7318" s="89"/>
      <c r="BL7318" s="42"/>
      <c r="BV7318" s="42"/>
      <c r="BW7318" s="42"/>
      <c r="CY7318" s="19">
        <v>0</v>
      </c>
      <c r="CZ7318" s="19">
        <v>0</v>
      </c>
      <c r="DA7318" s="19">
        <f t="shared" si="168"/>
        <v>0</v>
      </c>
    </row>
    <row r="7319" spans="27:105" x14ac:dyDescent="0.35">
      <c r="AA7319" s="33"/>
      <c r="AB7319" s="33"/>
      <c r="AC7319" s="33"/>
      <c r="AN7319" s="89"/>
      <c r="BL7319" s="42"/>
      <c r="BV7319" s="42"/>
      <c r="BW7319" s="42"/>
      <c r="CY7319" s="19">
        <v>1072.4374373000001</v>
      </c>
      <c r="CZ7319" s="19">
        <v>0</v>
      </c>
      <c r="DA7319" s="19">
        <f t="shared" si="168"/>
        <v>1072.4374373000001</v>
      </c>
    </row>
    <row r="7320" spans="27:105" x14ac:dyDescent="0.35">
      <c r="AA7320" s="33"/>
      <c r="AB7320" s="33"/>
      <c r="AC7320" s="33"/>
      <c r="AN7320" s="89"/>
      <c r="BL7320" s="42"/>
      <c r="BV7320" s="42"/>
      <c r="BW7320" s="42"/>
      <c r="CY7320" s="19">
        <v>1420.4813446799999</v>
      </c>
      <c r="CZ7320" s="19">
        <v>0</v>
      </c>
      <c r="DA7320" s="19">
        <f t="shared" si="168"/>
        <v>1420.4813446799999</v>
      </c>
    </row>
    <row r="7321" spans="27:105" x14ac:dyDescent="0.35">
      <c r="AA7321" s="33"/>
      <c r="AB7321" s="33"/>
      <c r="AC7321" s="33"/>
      <c r="AN7321" s="89"/>
      <c r="BL7321" s="42"/>
      <c r="BV7321" s="42"/>
      <c r="BW7321" s="42"/>
      <c r="CY7321" s="19">
        <v>1670.5054723400001</v>
      </c>
      <c r="CZ7321" s="19">
        <v>0</v>
      </c>
      <c r="DA7321" s="19">
        <f t="shared" si="168"/>
        <v>1670.5054723400001</v>
      </c>
    </row>
    <row r="7322" spans="27:105" x14ac:dyDescent="0.35">
      <c r="AA7322" s="33"/>
      <c r="AB7322" s="33"/>
      <c r="AC7322" s="33"/>
      <c r="AN7322" s="89"/>
      <c r="BL7322" s="42"/>
      <c r="BV7322" s="42"/>
      <c r="BW7322" s="42"/>
      <c r="CY7322" s="19">
        <v>0</v>
      </c>
      <c r="CZ7322" s="19">
        <v>0</v>
      </c>
      <c r="DA7322" s="19">
        <f t="shared" si="168"/>
        <v>0</v>
      </c>
    </row>
    <row r="7323" spans="27:105" x14ac:dyDescent="0.35">
      <c r="AA7323" s="33"/>
      <c r="AB7323" s="33"/>
      <c r="AC7323" s="33"/>
      <c r="AN7323" s="89"/>
      <c r="BL7323" s="42"/>
      <c r="BV7323" s="42"/>
      <c r="BW7323" s="42"/>
      <c r="CY7323" s="19">
        <v>1836.57574568</v>
      </c>
      <c r="CZ7323" s="19">
        <v>0</v>
      </c>
      <c r="DA7323" s="19">
        <f t="shared" si="168"/>
        <v>1836.57574568</v>
      </c>
    </row>
    <row r="7324" spans="27:105" x14ac:dyDescent="0.35">
      <c r="AA7324" s="33"/>
      <c r="AB7324" s="33"/>
      <c r="AC7324" s="33"/>
      <c r="AN7324" s="89"/>
      <c r="BL7324" s="42"/>
      <c r="BV7324" s="42"/>
      <c r="BW7324" s="42"/>
      <c r="CY7324" s="19">
        <v>0</v>
      </c>
      <c r="CZ7324" s="19">
        <v>0</v>
      </c>
      <c r="DA7324" s="19">
        <f t="shared" si="168"/>
        <v>0</v>
      </c>
    </row>
    <row r="7325" spans="27:105" x14ac:dyDescent="0.35">
      <c r="AA7325" s="33"/>
      <c r="AB7325" s="33"/>
      <c r="AC7325" s="33"/>
      <c r="AN7325" s="89"/>
      <c r="BL7325" s="42"/>
      <c r="BV7325" s="42"/>
      <c r="BW7325" s="42"/>
      <c r="CY7325" s="19">
        <v>65.813492769999996</v>
      </c>
      <c r="CZ7325" s="19">
        <v>0</v>
      </c>
      <c r="DA7325" s="19">
        <f t="shared" si="168"/>
        <v>65.813492769999996</v>
      </c>
    </row>
    <row r="7326" spans="27:105" x14ac:dyDescent="0.35">
      <c r="AA7326" s="33"/>
      <c r="AB7326" s="33"/>
      <c r="AC7326" s="33"/>
      <c r="AN7326" s="89"/>
      <c r="BL7326" s="42"/>
      <c r="BV7326" s="42"/>
      <c r="BW7326" s="42"/>
      <c r="CY7326" s="19">
        <v>567.97741277</v>
      </c>
      <c r="CZ7326" s="19">
        <v>0</v>
      </c>
      <c r="DA7326" s="19">
        <f t="shared" si="168"/>
        <v>567.97741277</v>
      </c>
    </row>
    <row r="7327" spans="27:105" x14ac:dyDescent="0.35">
      <c r="AA7327" s="33"/>
      <c r="AB7327" s="33"/>
      <c r="AC7327" s="33"/>
      <c r="AN7327" s="89"/>
      <c r="BL7327" s="42"/>
      <c r="BV7327" s="42"/>
      <c r="BW7327" s="42"/>
      <c r="CY7327" s="19">
        <v>187.88491915</v>
      </c>
      <c r="CZ7327" s="19">
        <v>0</v>
      </c>
      <c r="DA7327" s="19">
        <f t="shared" si="168"/>
        <v>187.88491915</v>
      </c>
    </row>
    <row r="7328" spans="27:105" x14ac:dyDescent="0.35">
      <c r="AA7328" s="33"/>
      <c r="AB7328" s="33"/>
      <c r="AC7328" s="33"/>
      <c r="AN7328" s="89"/>
      <c r="BL7328" s="42"/>
      <c r="BV7328" s="42"/>
      <c r="BW7328" s="42"/>
      <c r="CY7328" s="19">
        <v>0</v>
      </c>
      <c r="CZ7328" s="19">
        <v>0</v>
      </c>
      <c r="DA7328" s="19">
        <f t="shared" si="168"/>
        <v>0</v>
      </c>
    </row>
    <row r="7329" spans="27:105" x14ac:dyDescent="0.35">
      <c r="AA7329" s="33"/>
      <c r="AB7329" s="33"/>
      <c r="AC7329" s="33"/>
      <c r="AN7329" s="89"/>
      <c r="BL7329" s="42"/>
      <c r="BV7329" s="42"/>
      <c r="BW7329" s="42"/>
      <c r="CY7329" s="19">
        <v>0</v>
      </c>
      <c r="CZ7329" s="19">
        <v>0</v>
      </c>
      <c r="DA7329" s="19">
        <f t="shared" si="168"/>
        <v>0</v>
      </c>
    </row>
    <row r="7330" spans="27:105" x14ac:dyDescent="0.35">
      <c r="AA7330" s="33"/>
      <c r="AB7330" s="33"/>
      <c r="AC7330" s="33"/>
      <c r="AN7330" s="89"/>
      <c r="BL7330" s="42"/>
      <c r="BV7330" s="42"/>
      <c r="BW7330" s="42"/>
      <c r="CY7330" s="19">
        <v>0</v>
      </c>
      <c r="CZ7330" s="19">
        <v>0</v>
      </c>
      <c r="DA7330" s="19">
        <f t="shared" si="168"/>
        <v>0</v>
      </c>
    </row>
    <row r="7331" spans="27:105" x14ac:dyDescent="0.35">
      <c r="AA7331" s="33"/>
      <c r="AB7331" s="33"/>
      <c r="AC7331" s="33"/>
      <c r="AN7331" s="89"/>
      <c r="BL7331" s="42"/>
      <c r="BV7331" s="42"/>
      <c r="BW7331" s="42"/>
      <c r="CY7331" s="19">
        <v>2778.32417532</v>
      </c>
      <c r="CZ7331" s="19">
        <v>0</v>
      </c>
      <c r="DA7331" s="19">
        <f t="shared" si="168"/>
        <v>2778.32417532</v>
      </c>
    </row>
    <row r="7332" spans="27:105" x14ac:dyDescent="0.35">
      <c r="AA7332" s="33"/>
      <c r="AB7332" s="33"/>
      <c r="AC7332" s="33"/>
      <c r="AN7332" s="89"/>
      <c r="BL7332" s="42"/>
      <c r="BV7332" s="42"/>
      <c r="BW7332" s="42"/>
      <c r="CY7332" s="19">
        <v>0</v>
      </c>
      <c r="CZ7332" s="19">
        <v>0</v>
      </c>
      <c r="DA7332" s="19">
        <f t="shared" si="168"/>
        <v>0</v>
      </c>
    </row>
    <row r="7333" spans="27:105" x14ac:dyDescent="0.35">
      <c r="AA7333" s="33"/>
      <c r="AB7333" s="33"/>
      <c r="AC7333" s="33"/>
      <c r="AN7333" s="89"/>
      <c r="BL7333" s="42"/>
      <c r="BV7333" s="42"/>
      <c r="BW7333" s="42"/>
      <c r="CY7333" s="19">
        <v>0</v>
      </c>
      <c r="CZ7333" s="19">
        <v>0</v>
      </c>
      <c r="DA7333" s="19">
        <f t="shared" si="168"/>
        <v>0</v>
      </c>
    </row>
    <row r="7334" spans="27:105" x14ac:dyDescent="0.35">
      <c r="AA7334" s="33"/>
      <c r="AB7334" s="33"/>
      <c r="AC7334" s="33"/>
      <c r="AN7334" s="89"/>
      <c r="BL7334" s="42"/>
      <c r="BV7334" s="42"/>
      <c r="BW7334" s="42"/>
      <c r="CY7334" s="19">
        <v>0</v>
      </c>
      <c r="CZ7334" s="19">
        <v>0</v>
      </c>
      <c r="DA7334" s="19">
        <f t="shared" si="168"/>
        <v>0</v>
      </c>
    </row>
    <row r="7335" spans="27:105" x14ac:dyDescent="0.35">
      <c r="AA7335" s="33"/>
      <c r="AB7335" s="33"/>
      <c r="AC7335" s="33"/>
      <c r="AN7335" s="89"/>
      <c r="BL7335" s="42"/>
      <c r="BV7335" s="42"/>
      <c r="BW7335" s="42"/>
      <c r="CY7335" s="19">
        <v>0</v>
      </c>
      <c r="CZ7335" s="19">
        <v>3000</v>
      </c>
      <c r="DA7335" s="19">
        <f t="shared" si="168"/>
        <v>-3000</v>
      </c>
    </row>
    <row r="7336" spans="27:105" x14ac:dyDescent="0.35">
      <c r="AA7336" s="33"/>
      <c r="AB7336" s="33"/>
      <c r="AC7336" s="33"/>
      <c r="AN7336" s="89"/>
      <c r="BL7336" s="42"/>
      <c r="BV7336" s="42"/>
      <c r="BW7336" s="42"/>
      <c r="CY7336" s="19">
        <v>0</v>
      </c>
      <c r="CZ7336" s="19">
        <v>661.25378510999997</v>
      </c>
      <c r="DA7336" s="19">
        <f t="shared" si="168"/>
        <v>-661.25378510999997</v>
      </c>
    </row>
    <row r="7337" spans="27:105" x14ac:dyDescent="0.35">
      <c r="AA7337" s="33"/>
      <c r="AB7337" s="33"/>
      <c r="AC7337" s="33"/>
      <c r="AN7337" s="89"/>
      <c r="BL7337" s="42"/>
      <c r="BV7337" s="42"/>
      <c r="BW7337" s="42"/>
      <c r="CY7337" s="19">
        <v>0</v>
      </c>
      <c r="CZ7337" s="19">
        <v>3000</v>
      </c>
      <c r="DA7337" s="19">
        <f t="shared" si="168"/>
        <v>-3000</v>
      </c>
    </row>
    <row r="7338" spans="27:105" x14ac:dyDescent="0.35">
      <c r="AA7338" s="33"/>
      <c r="AB7338" s="33"/>
      <c r="AC7338" s="33"/>
      <c r="AN7338" s="89"/>
      <c r="BL7338" s="42"/>
      <c r="BV7338" s="42"/>
      <c r="BW7338" s="42"/>
      <c r="CY7338" s="19">
        <v>0</v>
      </c>
      <c r="CZ7338" s="19">
        <v>3000</v>
      </c>
      <c r="DA7338" s="19">
        <f t="shared" si="168"/>
        <v>-3000</v>
      </c>
    </row>
    <row r="7339" spans="27:105" x14ac:dyDescent="0.35">
      <c r="AA7339" s="33"/>
      <c r="AB7339" s="33"/>
      <c r="AC7339" s="33"/>
      <c r="AN7339" s="89"/>
      <c r="BL7339" s="42"/>
      <c r="BV7339" s="42"/>
      <c r="BW7339" s="42"/>
      <c r="CY7339" s="19">
        <v>0</v>
      </c>
      <c r="CZ7339" s="19">
        <v>396.00585605999999</v>
      </c>
      <c r="DA7339" s="19">
        <f t="shared" si="168"/>
        <v>-396.00585605999999</v>
      </c>
    </row>
    <row r="7340" spans="27:105" x14ac:dyDescent="0.35">
      <c r="AA7340" s="33"/>
      <c r="AB7340" s="33"/>
      <c r="AC7340" s="33"/>
      <c r="AN7340" s="89"/>
      <c r="BL7340" s="42"/>
      <c r="BV7340" s="42"/>
      <c r="BW7340" s="42"/>
      <c r="CY7340" s="19">
        <v>0</v>
      </c>
      <c r="CZ7340" s="19">
        <v>377.52296753000002</v>
      </c>
      <c r="DA7340" s="19">
        <f t="shared" si="168"/>
        <v>-377.52296753000002</v>
      </c>
    </row>
    <row r="7341" spans="27:105" x14ac:dyDescent="0.35">
      <c r="AA7341" s="33"/>
      <c r="AB7341" s="33"/>
      <c r="AC7341" s="33"/>
      <c r="AN7341" s="89"/>
      <c r="BL7341" s="42"/>
      <c r="BV7341" s="42"/>
      <c r="BW7341" s="42"/>
      <c r="CY7341" s="19">
        <v>0</v>
      </c>
      <c r="CZ7341" s="19">
        <v>0</v>
      </c>
      <c r="DA7341" s="19">
        <f t="shared" si="168"/>
        <v>0</v>
      </c>
    </row>
    <row r="7342" spans="27:105" x14ac:dyDescent="0.35">
      <c r="AA7342" s="33"/>
      <c r="AB7342" s="33"/>
      <c r="AC7342" s="33"/>
      <c r="AN7342" s="89"/>
      <c r="BL7342" s="42"/>
      <c r="BV7342" s="42"/>
      <c r="BW7342" s="42"/>
      <c r="CY7342" s="19">
        <v>0</v>
      </c>
      <c r="CZ7342" s="19">
        <v>0</v>
      </c>
      <c r="DA7342" s="19">
        <f t="shared" si="168"/>
        <v>0</v>
      </c>
    </row>
    <row r="7343" spans="27:105" x14ac:dyDescent="0.35">
      <c r="AA7343" s="33"/>
      <c r="AB7343" s="33"/>
      <c r="AC7343" s="33"/>
      <c r="AN7343" s="89"/>
      <c r="BL7343" s="42"/>
      <c r="BV7343" s="42"/>
      <c r="BW7343" s="42"/>
      <c r="CY7343" s="19">
        <v>0</v>
      </c>
      <c r="CZ7343" s="19">
        <v>0</v>
      </c>
      <c r="DA7343" s="19">
        <f t="shared" si="168"/>
        <v>0</v>
      </c>
    </row>
    <row r="7344" spans="27:105" x14ac:dyDescent="0.35">
      <c r="AA7344" s="33"/>
      <c r="AB7344" s="33"/>
      <c r="AC7344" s="33"/>
      <c r="AN7344" s="89"/>
      <c r="BL7344" s="42"/>
      <c r="BV7344" s="42"/>
      <c r="BW7344" s="42"/>
      <c r="CY7344" s="19">
        <v>0</v>
      </c>
      <c r="CZ7344" s="19">
        <v>0</v>
      </c>
      <c r="DA7344" s="19">
        <f t="shared" si="168"/>
        <v>0</v>
      </c>
    </row>
    <row r="7345" spans="27:105" x14ac:dyDescent="0.35">
      <c r="AA7345" s="33"/>
      <c r="AB7345" s="33"/>
      <c r="AC7345" s="33"/>
      <c r="AN7345" s="89"/>
      <c r="BL7345" s="42"/>
      <c r="BV7345" s="42"/>
      <c r="BW7345" s="42"/>
      <c r="CY7345" s="19">
        <v>0</v>
      </c>
      <c r="CZ7345" s="19">
        <v>0</v>
      </c>
      <c r="DA7345" s="19">
        <f t="shared" si="168"/>
        <v>0</v>
      </c>
    </row>
    <row r="7346" spans="27:105" x14ac:dyDescent="0.35">
      <c r="AA7346" s="33"/>
      <c r="AB7346" s="33"/>
      <c r="AC7346" s="33"/>
      <c r="AN7346" s="89"/>
      <c r="BL7346" s="42"/>
      <c r="BV7346" s="42"/>
      <c r="BW7346" s="42"/>
      <c r="CY7346" s="19">
        <v>0</v>
      </c>
      <c r="CZ7346" s="19">
        <v>0</v>
      </c>
      <c r="DA7346" s="19">
        <f t="shared" si="168"/>
        <v>0</v>
      </c>
    </row>
    <row r="7347" spans="27:105" x14ac:dyDescent="0.35">
      <c r="AA7347" s="33"/>
      <c r="AB7347" s="33"/>
      <c r="AC7347" s="33"/>
      <c r="AN7347" s="89"/>
      <c r="BL7347" s="42"/>
      <c r="BV7347" s="42"/>
      <c r="BW7347" s="42"/>
      <c r="CY7347" s="19">
        <v>0</v>
      </c>
      <c r="CZ7347" s="19">
        <v>0</v>
      </c>
      <c r="DA7347" s="19">
        <f t="shared" si="168"/>
        <v>0</v>
      </c>
    </row>
    <row r="7348" spans="27:105" x14ac:dyDescent="0.35">
      <c r="AA7348" s="33"/>
      <c r="AB7348" s="33"/>
      <c r="AC7348" s="33"/>
      <c r="AN7348" s="89"/>
      <c r="BL7348" s="42"/>
      <c r="BV7348" s="42"/>
      <c r="BW7348" s="42"/>
      <c r="CY7348" s="19">
        <v>0</v>
      </c>
      <c r="CZ7348" s="19">
        <v>0</v>
      </c>
      <c r="DA7348" s="19">
        <f t="shared" si="168"/>
        <v>0</v>
      </c>
    </row>
    <row r="7349" spans="27:105" x14ac:dyDescent="0.35">
      <c r="AA7349" s="33"/>
      <c r="AB7349" s="33"/>
      <c r="AC7349" s="33"/>
      <c r="AN7349" s="89"/>
      <c r="BL7349" s="42"/>
      <c r="BV7349" s="42"/>
      <c r="BW7349" s="42"/>
      <c r="CY7349" s="19">
        <v>0</v>
      </c>
      <c r="CZ7349" s="19">
        <v>0</v>
      </c>
      <c r="DA7349" s="19">
        <f t="shared" si="168"/>
        <v>0</v>
      </c>
    </row>
    <row r="7350" spans="27:105" x14ac:dyDescent="0.35">
      <c r="AA7350" s="33"/>
      <c r="AB7350" s="33"/>
      <c r="AC7350" s="33"/>
      <c r="AN7350" s="89"/>
      <c r="BL7350" s="42"/>
      <c r="BV7350" s="42"/>
      <c r="BW7350" s="42"/>
      <c r="CY7350" s="19">
        <v>0</v>
      </c>
      <c r="CZ7350" s="19">
        <v>0</v>
      </c>
      <c r="DA7350" s="19">
        <f t="shared" si="168"/>
        <v>0</v>
      </c>
    </row>
    <row r="7351" spans="27:105" x14ac:dyDescent="0.35">
      <c r="AA7351" s="33"/>
      <c r="AB7351" s="33"/>
      <c r="AC7351" s="33"/>
      <c r="AN7351" s="89"/>
      <c r="BL7351" s="42"/>
      <c r="BV7351" s="42"/>
      <c r="BW7351" s="42"/>
      <c r="CY7351" s="19">
        <v>0</v>
      </c>
      <c r="CZ7351" s="19">
        <v>0</v>
      </c>
      <c r="DA7351" s="19">
        <f t="shared" si="168"/>
        <v>0</v>
      </c>
    </row>
    <row r="7352" spans="27:105" x14ac:dyDescent="0.35">
      <c r="AA7352" s="33"/>
      <c r="AB7352" s="33"/>
      <c r="AC7352" s="33"/>
      <c r="AN7352" s="89"/>
      <c r="BL7352" s="42"/>
      <c r="BV7352" s="42"/>
      <c r="BW7352" s="42"/>
      <c r="CY7352" s="19">
        <v>0</v>
      </c>
      <c r="CZ7352" s="19">
        <v>0</v>
      </c>
      <c r="DA7352" s="19">
        <f t="shared" si="168"/>
        <v>0</v>
      </c>
    </row>
    <row r="7353" spans="27:105" x14ac:dyDescent="0.35">
      <c r="AA7353" s="33"/>
      <c r="AB7353" s="33"/>
      <c r="AC7353" s="33"/>
      <c r="AN7353" s="89"/>
      <c r="BL7353" s="42"/>
      <c r="BV7353" s="42"/>
      <c r="BW7353" s="42"/>
      <c r="CY7353" s="19">
        <v>0</v>
      </c>
      <c r="CZ7353" s="19">
        <v>0</v>
      </c>
      <c r="DA7353" s="19">
        <f t="shared" si="168"/>
        <v>0</v>
      </c>
    </row>
    <row r="7354" spans="27:105" x14ac:dyDescent="0.35">
      <c r="AA7354" s="33"/>
      <c r="AB7354" s="33"/>
      <c r="AC7354" s="33"/>
      <c r="AN7354" s="89"/>
      <c r="BL7354" s="42"/>
      <c r="BV7354" s="42"/>
      <c r="BW7354" s="42"/>
      <c r="CY7354" s="19">
        <v>0</v>
      </c>
      <c r="CZ7354" s="19">
        <v>0</v>
      </c>
      <c r="DA7354" s="19">
        <f t="shared" si="168"/>
        <v>0</v>
      </c>
    </row>
    <row r="7355" spans="27:105" x14ac:dyDescent="0.35">
      <c r="AA7355" s="33"/>
      <c r="AB7355" s="33"/>
      <c r="AC7355" s="33"/>
      <c r="AN7355" s="89"/>
      <c r="BL7355" s="42"/>
      <c r="BV7355" s="42"/>
      <c r="BW7355" s="42"/>
      <c r="CY7355" s="19">
        <v>2172.1344893599999</v>
      </c>
      <c r="CZ7355" s="19">
        <v>0</v>
      </c>
      <c r="DA7355" s="19">
        <f t="shared" si="168"/>
        <v>2172.1344893599999</v>
      </c>
    </row>
    <row r="7356" spans="27:105" x14ac:dyDescent="0.35">
      <c r="AA7356" s="33"/>
      <c r="AB7356" s="33"/>
      <c r="AC7356" s="33"/>
      <c r="AN7356" s="89"/>
      <c r="BL7356" s="42"/>
      <c r="BV7356" s="42"/>
      <c r="BW7356" s="42"/>
      <c r="CY7356" s="19">
        <v>1479.50491025</v>
      </c>
      <c r="CZ7356" s="19">
        <v>0</v>
      </c>
      <c r="DA7356" s="19">
        <f t="shared" si="168"/>
        <v>1479.50491025</v>
      </c>
    </row>
    <row r="7357" spans="27:105" x14ac:dyDescent="0.35">
      <c r="AA7357" s="33"/>
      <c r="AB7357" s="33"/>
      <c r="AC7357" s="33"/>
      <c r="AN7357" s="89"/>
      <c r="BL7357" s="42"/>
      <c r="BV7357" s="42"/>
      <c r="BW7357" s="42"/>
      <c r="CY7357" s="19">
        <v>2399.5398510599998</v>
      </c>
      <c r="CZ7357" s="19">
        <v>0</v>
      </c>
      <c r="DA7357" s="19">
        <f t="shared" si="168"/>
        <v>2399.5398510599998</v>
      </c>
    </row>
    <row r="7358" spans="27:105" x14ac:dyDescent="0.35">
      <c r="AA7358" s="33"/>
      <c r="AB7358" s="33"/>
      <c r="AC7358" s="33"/>
      <c r="AN7358" s="89"/>
      <c r="BL7358" s="42"/>
      <c r="BV7358" s="42"/>
      <c r="BW7358" s="42"/>
      <c r="CY7358" s="19">
        <v>0</v>
      </c>
      <c r="CZ7358" s="19">
        <v>0</v>
      </c>
      <c r="DA7358" s="19">
        <f t="shared" si="168"/>
        <v>0</v>
      </c>
    </row>
    <row r="7359" spans="27:105" x14ac:dyDescent="0.35">
      <c r="AA7359" s="33"/>
      <c r="AB7359" s="33"/>
      <c r="AC7359" s="33"/>
      <c r="AN7359" s="89"/>
      <c r="BL7359" s="42"/>
      <c r="BV7359" s="42"/>
      <c r="BW7359" s="42"/>
      <c r="CY7359" s="19">
        <v>0</v>
      </c>
      <c r="CZ7359" s="19">
        <v>2596.7449854000001</v>
      </c>
      <c r="DA7359" s="19">
        <f t="shared" si="168"/>
        <v>-2596.7449854000001</v>
      </c>
    </row>
    <row r="7360" spans="27:105" x14ac:dyDescent="0.35">
      <c r="AA7360" s="33"/>
      <c r="AB7360" s="33"/>
      <c r="AC7360" s="33"/>
      <c r="AN7360" s="89"/>
      <c r="BL7360" s="42"/>
      <c r="BV7360" s="42"/>
      <c r="BW7360" s="42"/>
      <c r="CY7360" s="19">
        <v>0</v>
      </c>
      <c r="CZ7360" s="19">
        <v>1111.37908511</v>
      </c>
      <c r="DA7360" s="19">
        <f t="shared" si="168"/>
        <v>-1111.37908511</v>
      </c>
    </row>
    <row r="7361" spans="27:105" x14ac:dyDescent="0.35">
      <c r="AA7361" s="33"/>
      <c r="AB7361" s="33"/>
      <c r="AC7361" s="33"/>
      <c r="AN7361" s="89"/>
      <c r="BL7361" s="42"/>
      <c r="BV7361" s="42"/>
      <c r="BW7361" s="42"/>
      <c r="CY7361" s="19">
        <v>0</v>
      </c>
      <c r="CZ7361" s="19">
        <v>1417.4162978700001</v>
      </c>
      <c r="DA7361" s="19">
        <f t="shared" si="168"/>
        <v>-1417.4162978700001</v>
      </c>
    </row>
    <row r="7362" spans="27:105" x14ac:dyDescent="0.35">
      <c r="AA7362" s="33"/>
      <c r="AB7362" s="33"/>
      <c r="AC7362" s="33"/>
      <c r="AN7362" s="89"/>
      <c r="BL7362" s="42"/>
      <c r="BV7362" s="42"/>
      <c r="BW7362" s="42"/>
      <c r="CY7362" s="19">
        <v>0</v>
      </c>
      <c r="CZ7362" s="19">
        <v>1405.7752063800001</v>
      </c>
      <c r="DA7362" s="19">
        <f t="shared" si="168"/>
        <v>-1405.7752063800001</v>
      </c>
    </row>
    <row r="7363" spans="27:105" x14ac:dyDescent="0.35">
      <c r="AA7363" s="33"/>
      <c r="AB7363" s="33"/>
      <c r="AC7363" s="33"/>
      <c r="AN7363" s="89"/>
      <c r="BL7363" s="42"/>
      <c r="BV7363" s="42"/>
      <c r="BW7363" s="42"/>
      <c r="CY7363" s="19">
        <v>0</v>
      </c>
      <c r="CZ7363" s="19">
        <v>46.053175979999999</v>
      </c>
      <c r="DA7363" s="19">
        <f t="shared" si="168"/>
        <v>-46.053175979999999</v>
      </c>
    </row>
    <row r="7364" spans="27:105" x14ac:dyDescent="0.35">
      <c r="AA7364" s="33"/>
      <c r="AB7364" s="33"/>
      <c r="AC7364" s="33"/>
      <c r="AN7364" s="89"/>
      <c r="BL7364" s="42"/>
      <c r="BV7364" s="42"/>
      <c r="BW7364" s="42"/>
      <c r="CY7364" s="19">
        <v>0</v>
      </c>
      <c r="CZ7364" s="19">
        <v>0</v>
      </c>
      <c r="DA7364" s="19">
        <f t="shared" si="168"/>
        <v>0</v>
      </c>
    </row>
    <row r="7365" spans="27:105" x14ac:dyDescent="0.35">
      <c r="AA7365" s="33"/>
      <c r="AB7365" s="33"/>
      <c r="AC7365" s="33"/>
      <c r="AN7365" s="89"/>
      <c r="BL7365" s="42"/>
      <c r="BV7365" s="42"/>
      <c r="BW7365" s="42"/>
      <c r="CY7365" s="19">
        <v>0</v>
      </c>
      <c r="CZ7365" s="19">
        <v>0</v>
      </c>
      <c r="DA7365" s="19">
        <f t="shared" si="168"/>
        <v>0</v>
      </c>
    </row>
    <row r="7366" spans="27:105" x14ac:dyDescent="0.35">
      <c r="AA7366" s="33"/>
      <c r="AB7366" s="33"/>
      <c r="AC7366" s="33"/>
      <c r="AN7366" s="89"/>
      <c r="BL7366" s="42"/>
      <c r="BV7366" s="42"/>
      <c r="BW7366" s="42"/>
      <c r="CY7366" s="19">
        <v>0</v>
      </c>
      <c r="CZ7366" s="19">
        <v>0</v>
      </c>
      <c r="DA7366" s="19">
        <f t="shared" ref="DA7366:DA7429" si="169">CY7366-CZ7366</f>
        <v>0</v>
      </c>
    </row>
    <row r="7367" spans="27:105" x14ac:dyDescent="0.35">
      <c r="AA7367" s="33"/>
      <c r="AB7367" s="33"/>
      <c r="AC7367" s="33"/>
      <c r="AN7367" s="89"/>
      <c r="BL7367" s="42"/>
      <c r="BV7367" s="42"/>
      <c r="BW7367" s="42"/>
      <c r="CY7367" s="19">
        <v>3000</v>
      </c>
      <c r="CZ7367" s="19">
        <v>0</v>
      </c>
      <c r="DA7367" s="19">
        <f t="shared" si="169"/>
        <v>3000</v>
      </c>
    </row>
    <row r="7368" spans="27:105" x14ac:dyDescent="0.35">
      <c r="AA7368" s="33"/>
      <c r="AB7368" s="33"/>
      <c r="AC7368" s="33"/>
      <c r="AN7368" s="89"/>
      <c r="BL7368" s="42"/>
      <c r="BV7368" s="42"/>
      <c r="BW7368" s="42"/>
      <c r="CY7368" s="19">
        <v>3000</v>
      </c>
      <c r="CZ7368" s="19">
        <v>0</v>
      </c>
      <c r="DA7368" s="19">
        <f t="shared" si="169"/>
        <v>3000</v>
      </c>
    </row>
    <row r="7369" spans="27:105" x14ac:dyDescent="0.35">
      <c r="AA7369" s="33"/>
      <c r="AB7369" s="33"/>
      <c r="AC7369" s="33"/>
      <c r="AN7369" s="89"/>
      <c r="BL7369" s="42"/>
      <c r="BV7369" s="42"/>
      <c r="BW7369" s="42"/>
      <c r="CY7369" s="19">
        <v>0</v>
      </c>
      <c r="CZ7369" s="19">
        <v>0</v>
      </c>
      <c r="DA7369" s="19">
        <f t="shared" si="169"/>
        <v>0</v>
      </c>
    </row>
    <row r="7370" spans="27:105" x14ac:dyDescent="0.35">
      <c r="AA7370" s="33"/>
      <c r="AB7370" s="33"/>
      <c r="AC7370" s="33"/>
      <c r="AN7370" s="89"/>
      <c r="BL7370" s="42"/>
      <c r="BV7370" s="42"/>
      <c r="BW7370" s="42"/>
      <c r="CY7370" s="19">
        <v>508.34492846000001</v>
      </c>
      <c r="CZ7370" s="19">
        <v>0</v>
      </c>
      <c r="DA7370" s="19">
        <f t="shared" si="169"/>
        <v>508.34492846000001</v>
      </c>
    </row>
    <row r="7371" spans="27:105" x14ac:dyDescent="0.35">
      <c r="AA7371" s="33"/>
      <c r="AB7371" s="33"/>
      <c r="AC7371" s="33"/>
      <c r="AN7371" s="89"/>
      <c r="BL7371" s="42"/>
      <c r="BV7371" s="42"/>
      <c r="BW7371" s="42"/>
      <c r="CY7371" s="19">
        <v>0</v>
      </c>
      <c r="CZ7371" s="19">
        <v>757.38798201999998</v>
      </c>
      <c r="DA7371" s="19">
        <f t="shared" si="169"/>
        <v>-757.38798201999998</v>
      </c>
    </row>
    <row r="7372" spans="27:105" x14ac:dyDescent="0.35">
      <c r="AA7372" s="33"/>
      <c r="AB7372" s="33"/>
      <c r="AC7372" s="33"/>
      <c r="AN7372" s="89"/>
      <c r="BL7372" s="42"/>
      <c r="BV7372" s="42"/>
      <c r="BW7372" s="42"/>
      <c r="CY7372" s="19">
        <v>0</v>
      </c>
      <c r="CZ7372" s="19">
        <v>1864.04583699</v>
      </c>
      <c r="DA7372" s="19">
        <f t="shared" si="169"/>
        <v>-1864.04583699</v>
      </c>
    </row>
    <row r="7373" spans="27:105" x14ac:dyDescent="0.35">
      <c r="AA7373" s="33"/>
      <c r="AB7373" s="33"/>
      <c r="AC7373" s="33"/>
      <c r="AN7373" s="89"/>
      <c r="BL7373" s="42"/>
      <c r="BV7373" s="42"/>
      <c r="BW7373" s="42"/>
      <c r="CY7373" s="19">
        <v>0</v>
      </c>
      <c r="CZ7373" s="19">
        <v>1822.1527528500001</v>
      </c>
      <c r="DA7373" s="19">
        <f t="shared" si="169"/>
        <v>-1822.1527528500001</v>
      </c>
    </row>
    <row r="7374" spans="27:105" x14ac:dyDescent="0.35">
      <c r="AA7374" s="33"/>
      <c r="AB7374" s="33"/>
      <c r="AC7374" s="33"/>
      <c r="AN7374" s="89"/>
      <c r="BL7374" s="42"/>
      <c r="BV7374" s="42"/>
      <c r="BW7374" s="42"/>
      <c r="CY7374" s="19">
        <v>0</v>
      </c>
      <c r="CZ7374" s="19">
        <v>681.06218263999995</v>
      </c>
      <c r="DA7374" s="19">
        <f t="shared" si="169"/>
        <v>-681.06218263999995</v>
      </c>
    </row>
    <row r="7375" spans="27:105" x14ac:dyDescent="0.35">
      <c r="AA7375" s="33"/>
      <c r="AB7375" s="33"/>
      <c r="AC7375" s="33"/>
      <c r="AN7375" s="89"/>
      <c r="BL7375" s="42"/>
      <c r="BV7375" s="42"/>
      <c r="BW7375" s="42"/>
      <c r="CY7375" s="19">
        <v>0</v>
      </c>
      <c r="CZ7375" s="19">
        <v>0</v>
      </c>
      <c r="DA7375" s="19">
        <f t="shared" si="169"/>
        <v>0</v>
      </c>
    </row>
    <row r="7376" spans="27:105" x14ac:dyDescent="0.35">
      <c r="AA7376" s="33"/>
      <c r="AB7376" s="33"/>
      <c r="AC7376" s="33"/>
      <c r="AN7376" s="89"/>
      <c r="BL7376" s="42"/>
      <c r="BV7376" s="42"/>
      <c r="BW7376" s="42"/>
      <c r="CY7376" s="19">
        <v>735.79658290999998</v>
      </c>
      <c r="CZ7376" s="19">
        <v>0</v>
      </c>
      <c r="DA7376" s="19">
        <f t="shared" si="169"/>
        <v>735.79658290999998</v>
      </c>
    </row>
    <row r="7377" spans="27:105" x14ac:dyDescent="0.35">
      <c r="AA7377" s="33"/>
      <c r="AB7377" s="33"/>
      <c r="AC7377" s="33"/>
      <c r="AN7377" s="89"/>
      <c r="BL7377" s="42"/>
      <c r="BV7377" s="42"/>
      <c r="BW7377" s="42"/>
      <c r="CY7377" s="19">
        <v>1446.29762979</v>
      </c>
      <c r="CZ7377" s="19">
        <v>0</v>
      </c>
      <c r="DA7377" s="19">
        <f t="shared" si="169"/>
        <v>1446.29762979</v>
      </c>
    </row>
    <row r="7378" spans="27:105" x14ac:dyDescent="0.35">
      <c r="AA7378" s="33"/>
      <c r="AB7378" s="33"/>
      <c r="AC7378" s="33"/>
      <c r="AN7378" s="89"/>
      <c r="BL7378" s="42"/>
      <c r="BV7378" s="42"/>
      <c r="BW7378" s="42"/>
      <c r="CY7378" s="19">
        <v>1565.36172766</v>
      </c>
      <c r="CZ7378" s="19">
        <v>0</v>
      </c>
      <c r="DA7378" s="19">
        <f t="shared" si="169"/>
        <v>1565.36172766</v>
      </c>
    </row>
    <row r="7379" spans="27:105" x14ac:dyDescent="0.35">
      <c r="AA7379" s="33"/>
      <c r="AB7379" s="33"/>
      <c r="AC7379" s="33"/>
      <c r="AN7379" s="89"/>
      <c r="BL7379" s="42"/>
      <c r="BV7379" s="42"/>
      <c r="BW7379" s="42"/>
      <c r="CY7379" s="19">
        <v>691.56095554000001</v>
      </c>
      <c r="CZ7379" s="19">
        <v>0</v>
      </c>
      <c r="DA7379" s="19">
        <f t="shared" si="169"/>
        <v>691.56095554000001</v>
      </c>
    </row>
    <row r="7380" spans="27:105" x14ac:dyDescent="0.35">
      <c r="AA7380" s="33"/>
      <c r="AB7380" s="33"/>
      <c r="AC7380" s="33"/>
      <c r="AN7380" s="89"/>
      <c r="BL7380" s="42"/>
      <c r="BV7380" s="42"/>
      <c r="BW7380" s="42"/>
      <c r="CY7380" s="19">
        <v>1649.52597872</v>
      </c>
      <c r="CZ7380" s="19">
        <v>0</v>
      </c>
      <c r="DA7380" s="19">
        <f t="shared" si="169"/>
        <v>1649.52597872</v>
      </c>
    </row>
    <row r="7381" spans="27:105" x14ac:dyDescent="0.35">
      <c r="AA7381" s="33"/>
      <c r="AB7381" s="33"/>
      <c r="AC7381" s="33"/>
      <c r="AN7381" s="89"/>
      <c r="BL7381" s="42"/>
      <c r="BV7381" s="42"/>
      <c r="BW7381" s="42"/>
      <c r="CY7381" s="19">
        <v>1717.78905106</v>
      </c>
      <c r="CZ7381" s="19">
        <v>0</v>
      </c>
      <c r="DA7381" s="19">
        <f t="shared" si="169"/>
        <v>1717.78905106</v>
      </c>
    </row>
    <row r="7382" spans="27:105" x14ac:dyDescent="0.35">
      <c r="AA7382" s="33"/>
      <c r="AB7382" s="33"/>
      <c r="AC7382" s="33"/>
      <c r="AN7382" s="89"/>
      <c r="BL7382" s="42"/>
      <c r="BV7382" s="42"/>
      <c r="BW7382" s="42"/>
      <c r="CY7382" s="19">
        <v>0</v>
      </c>
      <c r="CZ7382" s="19">
        <v>0</v>
      </c>
      <c r="DA7382" s="19">
        <f t="shared" si="169"/>
        <v>0</v>
      </c>
    </row>
    <row r="7383" spans="27:105" x14ac:dyDescent="0.35">
      <c r="AA7383" s="33"/>
      <c r="AB7383" s="33"/>
      <c r="AC7383" s="33"/>
      <c r="AN7383" s="89"/>
      <c r="BL7383" s="42"/>
      <c r="BV7383" s="42"/>
      <c r="BW7383" s="42"/>
      <c r="CY7383" s="19">
        <v>0</v>
      </c>
      <c r="CZ7383" s="19">
        <v>0</v>
      </c>
      <c r="DA7383" s="19">
        <f t="shared" si="169"/>
        <v>0</v>
      </c>
    </row>
    <row r="7384" spans="27:105" x14ac:dyDescent="0.35">
      <c r="AA7384" s="33"/>
      <c r="AB7384" s="33"/>
      <c r="AC7384" s="33"/>
      <c r="AN7384" s="89"/>
      <c r="BL7384" s="42"/>
      <c r="BV7384" s="42"/>
      <c r="BW7384" s="42"/>
      <c r="CY7384" s="19">
        <v>0</v>
      </c>
      <c r="CZ7384" s="19">
        <v>3000</v>
      </c>
      <c r="DA7384" s="19">
        <f t="shared" si="169"/>
        <v>-3000</v>
      </c>
    </row>
    <row r="7385" spans="27:105" x14ac:dyDescent="0.35">
      <c r="AA7385" s="33"/>
      <c r="AB7385" s="33"/>
      <c r="AC7385" s="33"/>
      <c r="AN7385" s="89"/>
      <c r="BL7385" s="42"/>
      <c r="BV7385" s="42"/>
      <c r="BW7385" s="42"/>
      <c r="CY7385" s="19">
        <v>0</v>
      </c>
      <c r="CZ7385" s="19">
        <v>2325.6004978699998</v>
      </c>
      <c r="DA7385" s="19">
        <f t="shared" si="169"/>
        <v>-2325.6004978699998</v>
      </c>
    </row>
    <row r="7386" spans="27:105" x14ac:dyDescent="0.35">
      <c r="AA7386" s="33"/>
      <c r="AB7386" s="33"/>
      <c r="AC7386" s="33"/>
      <c r="AN7386" s="89"/>
      <c r="BL7386" s="42"/>
      <c r="BV7386" s="42"/>
      <c r="BW7386" s="42"/>
      <c r="CY7386" s="19">
        <v>0</v>
      </c>
      <c r="CZ7386" s="19">
        <v>2789.4988063800001</v>
      </c>
      <c r="DA7386" s="19">
        <f t="shared" si="169"/>
        <v>-2789.4988063800001</v>
      </c>
    </row>
    <row r="7387" spans="27:105" x14ac:dyDescent="0.35">
      <c r="AA7387" s="33"/>
      <c r="AB7387" s="33"/>
      <c r="AC7387" s="33"/>
      <c r="AN7387" s="89"/>
      <c r="BL7387" s="42"/>
      <c r="BV7387" s="42"/>
      <c r="BW7387" s="42"/>
      <c r="CY7387" s="19">
        <v>0</v>
      </c>
      <c r="CZ7387" s="19">
        <v>2319.68330444</v>
      </c>
      <c r="DA7387" s="19">
        <f t="shared" si="169"/>
        <v>-2319.68330444</v>
      </c>
    </row>
    <row r="7388" spans="27:105" x14ac:dyDescent="0.35">
      <c r="AA7388" s="33"/>
      <c r="AB7388" s="33"/>
      <c r="AC7388" s="33"/>
      <c r="AN7388" s="89"/>
      <c r="BL7388" s="42"/>
      <c r="BV7388" s="42"/>
      <c r="BW7388" s="42"/>
      <c r="CY7388" s="19">
        <v>0</v>
      </c>
      <c r="CZ7388" s="19">
        <v>0</v>
      </c>
      <c r="DA7388" s="19">
        <f t="shared" si="169"/>
        <v>0</v>
      </c>
    </row>
    <row r="7389" spans="27:105" x14ac:dyDescent="0.35">
      <c r="AA7389" s="33"/>
      <c r="AB7389" s="33"/>
      <c r="AC7389" s="33"/>
      <c r="AN7389" s="89"/>
      <c r="BL7389" s="42"/>
      <c r="BV7389" s="42"/>
      <c r="BW7389" s="42"/>
      <c r="CY7389" s="19">
        <v>0</v>
      </c>
      <c r="CZ7389" s="19">
        <v>0</v>
      </c>
      <c r="DA7389" s="19">
        <f t="shared" si="169"/>
        <v>0</v>
      </c>
    </row>
    <row r="7390" spans="27:105" x14ac:dyDescent="0.35">
      <c r="AA7390" s="33"/>
      <c r="AB7390" s="33"/>
      <c r="AC7390" s="33"/>
      <c r="AN7390" s="89"/>
      <c r="BL7390" s="42"/>
      <c r="BV7390" s="42"/>
      <c r="BW7390" s="42"/>
      <c r="CY7390" s="19">
        <v>1579.7705863599999</v>
      </c>
      <c r="CZ7390" s="19">
        <v>0</v>
      </c>
      <c r="DA7390" s="19">
        <f t="shared" si="169"/>
        <v>1579.7705863599999</v>
      </c>
    </row>
    <row r="7391" spans="27:105" x14ac:dyDescent="0.35">
      <c r="AA7391" s="33"/>
      <c r="AB7391" s="33"/>
      <c r="AC7391" s="33"/>
      <c r="AN7391" s="89"/>
      <c r="BL7391" s="42"/>
      <c r="BV7391" s="42"/>
      <c r="BW7391" s="42"/>
      <c r="CY7391" s="19">
        <v>1773.9831115100001</v>
      </c>
      <c r="CZ7391" s="19">
        <v>0</v>
      </c>
      <c r="DA7391" s="19">
        <f t="shared" si="169"/>
        <v>1773.9831115100001</v>
      </c>
    </row>
    <row r="7392" spans="27:105" x14ac:dyDescent="0.35">
      <c r="AA7392" s="33"/>
      <c r="AB7392" s="33"/>
      <c r="AC7392" s="33"/>
      <c r="AN7392" s="89"/>
      <c r="BL7392" s="42"/>
      <c r="BV7392" s="42"/>
      <c r="BW7392" s="42"/>
      <c r="CY7392" s="19">
        <v>2805.3827446800001</v>
      </c>
      <c r="CZ7392" s="19">
        <v>0</v>
      </c>
      <c r="DA7392" s="19">
        <f t="shared" si="169"/>
        <v>2805.3827446800001</v>
      </c>
    </row>
    <row r="7393" spans="27:105" x14ac:dyDescent="0.35">
      <c r="AA7393" s="33"/>
      <c r="AB7393" s="33"/>
      <c r="AC7393" s="33"/>
      <c r="AN7393" s="89"/>
      <c r="BL7393" s="42"/>
      <c r="BV7393" s="42"/>
      <c r="BW7393" s="42"/>
      <c r="CY7393" s="19">
        <v>1936.17147234</v>
      </c>
      <c r="CZ7393" s="19">
        <v>0</v>
      </c>
      <c r="DA7393" s="19">
        <f t="shared" si="169"/>
        <v>1936.17147234</v>
      </c>
    </row>
    <row r="7394" spans="27:105" x14ac:dyDescent="0.35">
      <c r="AA7394" s="33"/>
      <c r="AB7394" s="33"/>
      <c r="AC7394" s="33"/>
      <c r="AN7394" s="89"/>
      <c r="BL7394" s="42"/>
      <c r="BV7394" s="42"/>
      <c r="BW7394" s="42"/>
      <c r="CY7394" s="19">
        <v>930.70484254999997</v>
      </c>
      <c r="CZ7394" s="19">
        <v>0</v>
      </c>
      <c r="DA7394" s="19">
        <f t="shared" si="169"/>
        <v>930.70484254999997</v>
      </c>
    </row>
    <row r="7395" spans="27:105" x14ac:dyDescent="0.35">
      <c r="AA7395" s="33"/>
      <c r="AB7395" s="33"/>
      <c r="AC7395" s="33"/>
      <c r="AN7395" s="89"/>
      <c r="BL7395" s="42"/>
      <c r="BV7395" s="42"/>
      <c r="BW7395" s="42"/>
      <c r="CY7395" s="19">
        <v>573.98724255000002</v>
      </c>
      <c r="CZ7395" s="19">
        <v>0</v>
      </c>
      <c r="DA7395" s="19">
        <f t="shared" si="169"/>
        <v>573.98724255000002</v>
      </c>
    </row>
    <row r="7396" spans="27:105" x14ac:dyDescent="0.35">
      <c r="AA7396" s="33"/>
      <c r="AB7396" s="33"/>
      <c r="AC7396" s="33"/>
      <c r="AN7396" s="89"/>
      <c r="BL7396" s="42"/>
      <c r="BV7396" s="42"/>
      <c r="BW7396" s="42"/>
      <c r="CY7396" s="19">
        <v>0</v>
      </c>
      <c r="CZ7396" s="19">
        <v>0</v>
      </c>
      <c r="DA7396" s="19">
        <f t="shared" si="169"/>
        <v>0</v>
      </c>
    </row>
    <row r="7397" spans="27:105" x14ac:dyDescent="0.35">
      <c r="AA7397" s="33"/>
      <c r="AB7397" s="33"/>
      <c r="AC7397" s="33"/>
      <c r="AN7397" s="89"/>
      <c r="BL7397" s="42"/>
      <c r="BV7397" s="42"/>
      <c r="BW7397" s="42"/>
      <c r="CY7397" s="19">
        <v>0</v>
      </c>
      <c r="CZ7397" s="19">
        <v>0</v>
      </c>
      <c r="DA7397" s="19">
        <f t="shared" si="169"/>
        <v>0</v>
      </c>
    </row>
    <row r="7398" spans="27:105" x14ac:dyDescent="0.35">
      <c r="AA7398" s="33"/>
      <c r="AB7398" s="33"/>
      <c r="AC7398" s="33"/>
      <c r="AN7398" s="89"/>
      <c r="BL7398" s="42"/>
      <c r="BV7398" s="42"/>
      <c r="BW7398" s="42"/>
      <c r="CY7398" s="19">
        <v>0</v>
      </c>
      <c r="CZ7398" s="19">
        <v>2057.8578833800002</v>
      </c>
      <c r="DA7398" s="19">
        <f t="shared" si="169"/>
        <v>-2057.8578833800002</v>
      </c>
    </row>
    <row r="7399" spans="27:105" x14ac:dyDescent="0.35">
      <c r="AA7399" s="33"/>
      <c r="AB7399" s="33"/>
      <c r="AC7399" s="33"/>
      <c r="AN7399" s="89"/>
      <c r="BL7399" s="42"/>
      <c r="BV7399" s="42"/>
      <c r="BW7399" s="42"/>
      <c r="CY7399" s="19">
        <v>0</v>
      </c>
      <c r="CZ7399" s="19">
        <v>0</v>
      </c>
      <c r="DA7399" s="19">
        <f t="shared" si="169"/>
        <v>0</v>
      </c>
    </row>
    <row r="7400" spans="27:105" x14ac:dyDescent="0.35">
      <c r="AA7400" s="33"/>
      <c r="AB7400" s="33"/>
      <c r="AC7400" s="33"/>
      <c r="AN7400" s="89"/>
      <c r="BL7400" s="42"/>
      <c r="BV7400" s="42"/>
      <c r="BW7400" s="42"/>
      <c r="CY7400" s="19">
        <v>0</v>
      </c>
      <c r="CZ7400" s="19">
        <v>0</v>
      </c>
      <c r="DA7400" s="19">
        <f t="shared" si="169"/>
        <v>0</v>
      </c>
    </row>
    <row r="7401" spans="27:105" x14ac:dyDescent="0.35">
      <c r="AA7401" s="33"/>
      <c r="AB7401" s="33"/>
      <c r="AC7401" s="33"/>
      <c r="AN7401" s="89"/>
      <c r="BL7401" s="42"/>
      <c r="BV7401" s="42"/>
      <c r="BW7401" s="42"/>
      <c r="CY7401" s="19">
        <v>178.70421271000001</v>
      </c>
      <c r="CZ7401" s="19">
        <v>0</v>
      </c>
      <c r="DA7401" s="19">
        <f t="shared" si="169"/>
        <v>178.70421271000001</v>
      </c>
    </row>
    <row r="7402" spans="27:105" x14ac:dyDescent="0.35">
      <c r="AA7402" s="33"/>
      <c r="AB7402" s="33"/>
      <c r="AC7402" s="33"/>
      <c r="AN7402" s="89"/>
      <c r="BL7402" s="42"/>
      <c r="BV7402" s="42"/>
      <c r="BW7402" s="42"/>
      <c r="CY7402" s="19">
        <v>534.56032765999998</v>
      </c>
      <c r="CZ7402" s="19">
        <v>0</v>
      </c>
      <c r="DA7402" s="19">
        <f t="shared" si="169"/>
        <v>534.56032765999998</v>
      </c>
    </row>
    <row r="7403" spans="27:105" x14ac:dyDescent="0.35">
      <c r="AA7403" s="33"/>
      <c r="AB7403" s="33"/>
      <c r="AC7403" s="33"/>
      <c r="AN7403" s="89"/>
      <c r="BL7403" s="42"/>
      <c r="BV7403" s="42"/>
      <c r="BW7403" s="42"/>
      <c r="CY7403" s="19">
        <v>793.89357531999997</v>
      </c>
      <c r="CZ7403" s="19">
        <v>0</v>
      </c>
      <c r="DA7403" s="19">
        <f t="shared" si="169"/>
        <v>793.89357531999997</v>
      </c>
    </row>
    <row r="7404" spans="27:105" x14ac:dyDescent="0.35">
      <c r="AA7404" s="33"/>
      <c r="AB7404" s="33"/>
      <c r="AC7404" s="33"/>
      <c r="AN7404" s="89"/>
      <c r="BL7404" s="42"/>
      <c r="BV7404" s="42"/>
      <c r="BW7404" s="42"/>
      <c r="CY7404" s="19">
        <v>386.07113701999998</v>
      </c>
      <c r="CZ7404" s="19">
        <v>0</v>
      </c>
      <c r="DA7404" s="19">
        <f t="shared" si="169"/>
        <v>386.07113701999998</v>
      </c>
    </row>
    <row r="7405" spans="27:105" x14ac:dyDescent="0.35">
      <c r="AA7405" s="33"/>
      <c r="AB7405" s="33"/>
      <c r="AC7405" s="33"/>
      <c r="AN7405" s="89"/>
      <c r="BL7405" s="42"/>
      <c r="BV7405" s="42"/>
      <c r="BW7405" s="42"/>
      <c r="CY7405" s="19">
        <v>0</v>
      </c>
      <c r="CZ7405" s="19">
        <v>0</v>
      </c>
      <c r="DA7405" s="19">
        <f t="shared" si="169"/>
        <v>0</v>
      </c>
    </row>
    <row r="7406" spans="27:105" x14ac:dyDescent="0.35">
      <c r="AA7406" s="33"/>
      <c r="AB7406" s="33"/>
      <c r="AC7406" s="33"/>
      <c r="AN7406" s="89"/>
      <c r="BL7406" s="42"/>
      <c r="BV7406" s="42"/>
      <c r="BW7406" s="42"/>
      <c r="CY7406" s="19">
        <v>0</v>
      </c>
      <c r="CZ7406" s="19">
        <v>0</v>
      </c>
      <c r="DA7406" s="19">
        <f t="shared" si="169"/>
        <v>0</v>
      </c>
    </row>
    <row r="7407" spans="27:105" x14ac:dyDescent="0.35">
      <c r="AA7407" s="33"/>
      <c r="AB7407" s="33"/>
      <c r="AC7407" s="33"/>
      <c r="AN7407" s="89"/>
      <c r="BL7407" s="42"/>
      <c r="BV7407" s="42"/>
      <c r="BW7407" s="42"/>
      <c r="CY7407" s="19">
        <v>0</v>
      </c>
      <c r="CZ7407" s="19">
        <v>0</v>
      </c>
      <c r="DA7407" s="19">
        <f t="shared" si="169"/>
        <v>0</v>
      </c>
    </row>
    <row r="7408" spans="27:105" x14ac:dyDescent="0.35">
      <c r="AA7408" s="33"/>
      <c r="AB7408" s="33"/>
      <c r="AC7408" s="33"/>
      <c r="AN7408" s="89"/>
      <c r="BL7408" s="42"/>
      <c r="BV7408" s="42"/>
      <c r="BW7408" s="42"/>
      <c r="CY7408" s="19">
        <v>0</v>
      </c>
      <c r="CZ7408" s="19">
        <v>2730.6675851099999</v>
      </c>
      <c r="DA7408" s="19">
        <f t="shared" si="169"/>
        <v>-2730.6675851099999</v>
      </c>
    </row>
    <row r="7409" spans="27:105" x14ac:dyDescent="0.35">
      <c r="AA7409" s="33"/>
      <c r="AB7409" s="33"/>
      <c r="AC7409" s="33"/>
      <c r="AN7409" s="89"/>
      <c r="BL7409" s="42"/>
      <c r="BV7409" s="42"/>
      <c r="BW7409" s="42"/>
      <c r="CY7409" s="19">
        <v>0</v>
      </c>
      <c r="CZ7409" s="19">
        <v>3000</v>
      </c>
      <c r="DA7409" s="19">
        <f t="shared" si="169"/>
        <v>-3000</v>
      </c>
    </row>
    <row r="7410" spans="27:105" x14ac:dyDescent="0.35">
      <c r="AA7410" s="33"/>
      <c r="AB7410" s="33"/>
      <c r="AC7410" s="33"/>
      <c r="AN7410" s="89"/>
      <c r="BL7410" s="42"/>
      <c r="BV7410" s="42"/>
      <c r="BW7410" s="42"/>
      <c r="CY7410" s="19">
        <v>0</v>
      </c>
      <c r="CZ7410" s="19">
        <v>1704.11502359</v>
      </c>
      <c r="DA7410" s="19">
        <f t="shared" si="169"/>
        <v>-1704.11502359</v>
      </c>
    </row>
    <row r="7411" spans="27:105" x14ac:dyDescent="0.35">
      <c r="AA7411" s="33"/>
      <c r="AB7411" s="33"/>
      <c r="AC7411" s="33"/>
      <c r="AN7411" s="89"/>
      <c r="BL7411" s="42"/>
      <c r="BV7411" s="42"/>
      <c r="BW7411" s="42"/>
      <c r="CY7411" s="19">
        <v>0</v>
      </c>
      <c r="CZ7411" s="19">
        <v>3000</v>
      </c>
      <c r="DA7411" s="19">
        <f t="shared" si="169"/>
        <v>-3000</v>
      </c>
    </row>
    <row r="7412" spans="27:105" x14ac:dyDescent="0.35">
      <c r="AA7412" s="33"/>
      <c r="AB7412" s="33"/>
      <c r="AC7412" s="33"/>
      <c r="AN7412" s="89"/>
      <c r="BL7412" s="42"/>
      <c r="BV7412" s="42"/>
      <c r="BW7412" s="42"/>
      <c r="CY7412" s="19">
        <v>0</v>
      </c>
      <c r="CZ7412" s="19">
        <v>0</v>
      </c>
      <c r="DA7412" s="19">
        <f t="shared" si="169"/>
        <v>0</v>
      </c>
    </row>
    <row r="7413" spans="27:105" x14ac:dyDescent="0.35">
      <c r="AA7413" s="33"/>
      <c r="AB7413" s="33"/>
      <c r="AC7413" s="33"/>
      <c r="AN7413" s="89"/>
      <c r="BL7413" s="42"/>
      <c r="BV7413" s="42"/>
      <c r="BW7413" s="42"/>
      <c r="CY7413" s="19">
        <v>0</v>
      </c>
      <c r="CZ7413" s="19">
        <v>0</v>
      </c>
      <c r="DA7413" s="19">
        <f t="shared" si="169"/>
        <v>0</v>
      </c>
    </row>
    <row r="7414" spans="27:105" x14ac:dyDescent="0.35">
      <c r="AA7414" s="33"/>
      <c r="AB7414" s="33"/>
      <c r="AC7414" s="33"/>
      <c r="AN7414" s="89"/>
      <c r="BL7414" s="42"/>
      <c r="BV7414" s="42"/>
      <c r="BW7414" s="42"/>
      <c r="CY7414" s="19">
        <v>0</v>
      </c>
      <c r="CZ7414" s="19">
        <v>0</v>
      </c>
      <c r="DA7414" s="19">
        <f t="shared" si="169"/>
        <v>0</v>
      </c>
    </row>
    <row r="7415" spans="27:105" x14ac:dyDescent="0.35">
      <c r="AA7415" s="33"/>
      <c r="AB7415" s="33"/>
      <c r="AC7415" s="33"/>
      <c r="AN7415" s="89"/>
      <c r="BL7415" s="42"/>
      <c r="BV7415" s="42"/>
      <c r="BW7415" s="42"/>
      <c r="CY7415" s="19">
        <v>1290.94358723</v>
      </c>
      <c r="CZ7415" s="19">
        <v>0</v>
      </c>
      <c r="DA7415" s="19">
        <f t="shared" si="169"/>
        <v>1290.94358723</v>
      </c>
    </row>
    <row r="7416" spans="27:105" x14ac:dyDescent="0.35">
      <c r="AA7416" s="33"/>
      <c r="AB7416" s="33"/>
      <c r="AC7416" s="33"/>
      <c r="AN7416" s="89"/>
      <c r="BL7416" s="42"/>
      <c r="BV7416" s="42"/>
      <c r="BW7416" s="42"/>
      <c r="CY7416" s="19">
        <v>739.48439861999998</v>
      </c>
      <c r="CZ7416" s="19">
        <v>0</v>
      </c>
      <c r="DA7416" s="19">
        <f t="shared" si="169"/>
        <v>739.48439861999998</v>
      </c>
    </row>
    <row r="7417" spans="27:105" x14ac:dyDescent="0.35">
      <c r="AA7417" s="33"/>
      <c r="AB7417" s="33"/>
      <c r="AC7417" s="33"/>
      <c r="AN7417" s="89"/>
      <c r="BL7417" s="42"/>
      <c r="BV7417" s="42"/>
      <c r="BW7417" s="42"/>
      <c r="CY7417" s="19">
        <v>3000</v>
      </c>
      <c r="CZ7417" s="19">
        <v>0</v>
      </c>
      <c r="DA7417" s="19">
        <f t="shared" si="169"/>
        <v>3000</v>
      </c>
    </row>
    <row r="7418" spans="27:105" x14ac:dyDescent="0.35">
      <c r="AA7418" s="33"/>
      <c r="AB7418" s="33"/>
      <c r="AC7418" s="33"/>
      <c r="AN7418" s="89"/>
      <c r="BL7418" s="42"/>
      <c r="BV7418" s="42"/>
      <c r="BW7418" s="42"/>
      <c r="CY7418" s="19">
        <v>0</v>
      </c>
      <c r="CZ7418" s="19">
        <v>0</v>
      </c>
      <c r="DA7418" s="19">
        <f t="shared" si="169"/>
        <v>0</v>
      </c>
    </row>
    <row r="7419" spans="27:105" x14ac:dyDescent="0.35">
      <c r="AA7419" s="33"/>
      <c r="AB7419" s="33"/>
      <c r="AC7419" s="33"/>
      <c r="AN7419" s="89"/>
      <c r="BL7419" s="42"/>
      <c r="BV7419" s="42"/>
      <c r="BW7419" s="42"/>
      <c r="CY7419" s="19">
        <v>3000</v>
      </c>
      <c r="CZ7419" s="19">
        <v>0</v>
      </c>
      <c r="DA7419" s="19">
        <f t="shared" si="169"/>
        <v>3000</v>
      </c>
    </row>
    <row r="7420" spans="27:105" x14ac:dyDescent="0.35">
      <c r="AA7420" s="33"/>
      <c r="AB7420" s="33"/>
      <c r="AC7420" s="33"/>
      <c r="AN7420" s="89"/>
      <c r="BL7420" s="42"/>
      <c r="BV7420" s="42"/>
      <c r="BW7420" s="42"/>
      <c r="CY7420" s="19">
        <v>0</v>
      </c>
      <c r="CZ7420" s="19">
        <v>0</v>
      </c>
      <c r="DA7420" s="19">
        <f t="shared" si="169"/>
        <v>0</v>
      </c>
    </row>
    <row r="7421" spans="27:105" x14ac:dyDescent="0.35">
      <c r="AA7421" s="33"/>
      <c r="AB7421" s="33"/>
      <c r="AC7421" s="33"/>
      <c r="AN7421" s="89"/>
      <c r="BL7421" s="42"/>
      <c r="BV7421" s="42"/>
      <c r="BW7421" s="42"/>
      <c r="CY7421" s="19">
        <v>0</v>
      </c>
      <c r="CZ7421" s="19">
        <v>0</v>
      </c>
      <c r="DA7421" s="19">
        <f t="shared" si="169"/>
        <v>0</v>
      </c>
    </row>
    <row r="7422" spans="27:105" x14ac:dyDescent="0.35">
      <c r="AA7422" s="33"/>
      <c r="AB7422" s="33"/>
      <c r="AC7422" s="33"/>
      <c r="AN7422" s="89"/>
      <c r="BL7422" s="42"/>
      <c r="BV7422" s="42"/>
      <c r="BW7422" s="42"/>
      <c r="CY7422" s="19">
        <v>0</v>
      </c>
      <c r="CZ7422" s="19">
        <v>0</v>
      </c>
      <c r="DA7422" s="19">
        <f t="shared" si="169"/>
        <v>0</v>
      </c>
    </row>
    <row r="7423" spans="27:105" x14ac:dyDescent="0.35">
      <c r="AA7423" s="33"/>
      <c r="AB7423" s="33"/>
      <c r="AC7423" s="33"/>
      <c r="AN7423" s="89"/>
      <c r="BL7423" s="42"/>
      <c r="BV7423" s="42"/>
      <c r="BW7423" s="42"/>
      <c r="CY7423" s="19">
        <v>0</v>
      </c>
      <c r="CZ7423" s="19">
        <v>0</v>
      </c>
      <c r="DA7423" s="19">
        <f t="shared" si="169"/>
        <v>0</v>
      </c>
    </row>
    <row r="7424" spans="27:105" x14ac:dyDescent="0.35">
      <c r="AA7424" s="33"/>
      <c r="AB7424" s="33"/>
      <c r="AC7424" s="33"/>
      <c r="AN7424" s="89"/>
      <c r="BL7424" s="42"/>
      <c r="BV7424" s="42"/>
      <c r="BW7424" s="42"/>
      <c r="CY7424" s="19">
        <v>0</v>
      </c>
      <c r="CZ7424" s="19">
        <v>0</v>
      </c>
      <c r="DA7424" s="19">
        <f t="shared" si="169"/>
        <v>0</v>
      </c>
    </row>
    <row r="7425" spans="27:105" x14ac:dyDescent="0.35">
      <c r="AA7425" s="33"/>
      <c r="AB7425" s="33"/>
      <c r="AC7425" s="33"/>
      <c r="AN7425" s="89"/>
      <c r="BL7425" s="42"/>
      <c r="BV7425" s="42"/>
      <c r="BW7425" s="42"/>
      <c r="CY7425" s="19">
        <v>0</v>
      </c>
      <c r="CZ7425" s="19">
        <v>0</v>
      </c>
      <c r="DA7425" s="19">
        <f t="shared" si="169"/>
        <v>0</v>
      </c>
    </row>
    <row r="7426" spans="27:105" x14ac:dyDescent="0.35">
      <c r="AA7426" s="33"/>
      <c r="AB7426" s="33"/>
      <c r="AC7426" s="33"/>
      <c r="AN7426" s="89"/>
      <c r="BL7426" s="42"/>
      <c r="BV7426" s="42"/>
      <c r="BW7426" s="42"/>
      <c r="CY7426" s="19">
        <v>0</v>
      </c>
      <c r="CZ7426" s="19">
        <v>0</v>
      </c>
      <c r="DA7426" s="19">
        <f t="shared" si="169"/>
        <v>0</v>
      </c>
    </row>
    <row r="7427" spans="27:105" x14ac:dyDescent="0.35">
      <c r="AA7427" s="33"/>
      <c r="AB7427" s="33"/>
      <c r="AC7427" s="33"/>
      <c r="AN7427" s="89"/>
      <c r="BL7427" s="42"/>
      <c r="BV7427" s="42"/>
      <c r="BW7427" s="42"/>
      <c r="CY7427" s="19">
        <v>1569.5720141500001</v>
      </c>
      <c r="CZ7427" s="19">
        <v>0</v>
      </c>
      <c r="DA7427" s="19">
        <f t="shared" si="169"/>
        <v>1569.5720141500001</v>
      </c>
    </row>
    <row r="7428" spans="27:105" x14ac:dyDescent="0.35">
      <c r="AA7428" s="33"/>
      <c r="AB7428" s="33"/>
      <c r="AC7428" s="33"/>
      <c r="AN7428" s="89"/>
      <c r="BL7428" s="42"/>
      <c r="BV7428" s="42"/>
      <c r="BW7428" s="42"/>
      <c r="CY7428" s="19">
        <v>0</v>
      </c>
      <c r="CZ7428" s="19">
        <v>0</v>
      </c>
      <c r="DA7428" s="19">
        <f t="shared" si="169"/>
        <v>0</v>
      </c>
    </row>
    <row r="7429" spans="27:105" x14ac:dyDescent="0.35">
      <c r="AA7429" s="33"/>
      <c r="AB7429" s="33"/>
      <c r="AC7429" s="33"/>
      <c r="AN7429" s="89"/>
      <c r="BL7429" s="42"/>
      <c r="BV7429" s="42"/>
      <c r="BW7429" s="42"/>
      <c r="CY7429" s="19">
        <v>0</v>
      </c>
      <c r="CZ7429" s="19">
        <v>0</v>
      </c>
      <c r="DA7429" s="19">
        <f t="shared" si="169"/>
        <v>0</v>
      </c>
    </row>
    <row r="7430" spans="27:105" x14ac:dyDescent="0.35">
      <c r="AA7430" s="33"/>
      <c r="AB7430" s="33"/>
      <c r="AC7430" s="33"/>
      <c r="AN7430" s="89"/>
      <c r="BL7430" s="42"/>
      <c r="BV7430" s="42"/>
      <c r="BW7430" s="42"/>
      <c r="CY7430" s="19">
        <v>0</v>
      </c>
      <c r="CZ7430" s="19">
        <v>0</v>
      </c>
      <c r="DA7430" s="19">
        <f t="shared" ref="DA7430:DA7493" si="170">CY7430-CZ7430</f>
        <v>0</v>
      </c>
    </row>
    <row r="7431" spans="27:105" x14ac:dyDescent="0.35">
      <c r="AA7431" s="33"/>
      <c r="AB7431" s="33"/>
      <c r="AC7431" s="33"/>
      <c r="AN7431" s="89"/>
      <c r="BL7431" s="42"/>
      <c r="BV7431" s="42"/>
      <c r="BW7431" s="42"/>
      <c r="CY7431" s="19">
        <v>0</v>
      </c>
      <c r="CZ7431" s="19">
        <v>0</v>
      </c>
      <c r="DA7431" s="19">
        <f t="shared" si="170"/>
        <v>0</v>
      </c>
    </row>
    <row r="7432" spans="27:105" x14ac:dyDescent="0.35">
      <c r="AA7432" s="33"/>
      <c r="AB7432" s="33"/>
      <c r="AC7432" s="33"/>
      <c r="AN7432" s="89"/>
      <c r="BL7432" s="42"/>
      <c r="BV7432" s="42"/>
      <c r="BW7432" s="42"/>
      <c r="CY7432" s="19">
        <v>0</v>
      </c>
      <c r="CZ7432" s="19">
        <v>0</v>
      </c>
      <c r="DA7432" s="19">
        <f t="shared" si="170"/>
        <v>0</v>
      </c>
    </row>
    <row r="7433" spans="27:105" x14ac:dyDescent="0.35">
      <c r="AA7433" s="33"/>
      <c r="AB7433" s="33"/>
      <c r="AC7433" s="33"/>
      <c r="AN7433" s="89"/>
      <c r="BL7433" s="42"/>
      <c r="BV7433" s="42"/>
      <c r="BW7433" s="42"/>
      <c r="CY7433" s="19">
        <v>0</v>
      </c>
      <c r="CZ7433" s="19">
        <v>0</v>
      </c>
      <c r="DA7433" s="19">
        <f t="shared" si="170"/>
        <v>0</v>
      </c>
    </row>
    <row r="7434" spans="27:105" x14ac:dyDescent="0.35">
      <c r="AA7434" s="33"/>
      <c r="AB7434" s="33"/>
      <c r="AC7434" s="33"/>
      <c r="AN7434" s="89"/>
      <c r="BL7434" s="42"/>
      <c r="BV7434" s="42"/>
      <c r="BW7434" s="42"/>
      <c r="CY7434" s="19">
        <v>0</v>
      </c>
      <c r="CZ7434" s="19">
        <v>206.88900638000001</v>
      </c>
      <c r="DA7434" s="19">
        <f t="shared" si="170"/>
        <v>-206.88900638000001</v>
      </c>
    </row>
    <row r="7435" spans="27:105" x14ac:dyDescent="0.35">
      <c r="AA7435" s="33"/>
      <c r="AB7435" s="33"/>
      <c r="AC7435" s="33"/>
      <c r="AN7435" s="89"/>
      <c r="BL7435" s="42"/>
      <c r="BV7435" s="42"/>
      <c r="BW7435" s="42"/>
      <c r="CY7435" s="19">
        <v>0</v>
      </c>
      <c r="CZ7435" s="19">
        <v>2197.8354276599998</v>
      </c>
      <c r="DA7435" s="19">
        <f t="shared" si="170"/>
        <v>-2197.8354276599998</v>
      </c>
    </row>
    <row r="7436" spans="27:105" x14ac:dyDescent="0.35">
      <c r="AA7436" s="33"/>
      <c r="AB7436" s="33"/>
      <c r="AC7436" s="33"/>
      <c r="AN7436" s="89"/>
      <c r="BL7436" s="42"/>
      <c r="BV7436" s="42"/>
      <c r="BW7436" s="42"/>
      <c r="CY7436" s="19">
        <v>0</v>
      </c>
      <c r="CZ7436" s="19">
        <v>2147.1449574500002</v>
      </c>
      <c r="DA7436" s="19">
        <f t="shared" si="170"/>
        <v>-2147.1449574500002</v>
      </c>
    </row>
    <row r="7437" spans="27:105" x14ac:dyDescent="0.35">
      <c r="AA7437" s="33"/>
      <c r="AB7437" s="33"/>
      <c r="AC7437" s="33"/>
      <c r="AN7437" s="89"/>
      <c r="BL7437" s="42"/>
      <c r="BV7437" s="42"/>
      <c r="BW7437" s="42"/>
      <c r="CY7437" s="19">
        <v>0</v>
      </c>
      <c r="CZ7437" s="19">
        <v>434.97954336999999</v>
      </c>
      <c r="DA7437" s="19">
        <f t="shared" si="170"/>
        <v>-434.97954336999999</v>
      </c>
    </row>
    <row r="7438" spans="27:105" x14ac:dyDescent="0.35">
      <c r="AA7438" s="33"/>
      <c r="AB7438" s="33"/>
      <c r="AC7438" s="33"/>
      <c r="AN7438" s="89"/>
      <c r="BL7438" s="42"/>
      <c r="BV7438" s="42"/>
      <c r="BW7438" s="42"/>
      <c r="CY7438" s="19">
        <v>0</v>
      </c>
      <c r="CZ7438" s="19">
        <v>0</v>
      </c>
      <c r="DA7438" s="19">
        <f t="shared" si="170"/>
        <v>0</v>
      </c>
    </row>
    <row r="7439" spans="27:105" x14ac:dyDescent="0.35">
      <c r="AA7439" s="33"/>
      <c r="AB7439" s="33"/>
      <c r="AC7439" s="33"/>
      <c r="AN7439" s="89"/>
      <c r="BL7439" s="42"/>
      <c r="BV7439" s="42"/>
      <c r="BW7439" s="42"/>
      <c r="CY7439" s="19">
        <v>0</v>
      </c>
      <c r="CZ7439" s="19">
        <v>0</v>
      </c>
      <c r="DA7439" s="19">
        <f t="shared" si="170"/>
        <v>0</v>
      </c>
    </row>
    <row r="7440" spans="27:105" x14ac:dyDescent="0.35">
      <c r="AA7440" s="33"/>
      <c r="AB7440" s="33"/>
      <c r="AC7440" s="33"/>
      <c r="AN7440" s="89"/>
      <c r="BL7440" s="42"/>
      <c r="BV7440" s="42"/>
      <c r="BW7440" s="42"/>
      <c r="CY7440" s="19">
        <v>361.11566383000002</v>
      </c>
      <c r="CZ7440" s="19">
        <v>0</v>
      </c>
      <c r="DA7440" s="19">
        <f t="shared" si="170"/>
        <v>361.11566383000002</v>
      </c>
    </row>
    <row r="7441" spans="27:105" x14ac:dyDescent="0.35">
      <c r="AA7441" s="33"/>
      <c r="AB7441" s="33"/>
      <c r="AC7441" s="33"/>
      <c r="AN7441" s="89"/>
      <c r="BL7441" s="42"/>
      <c r="BV7441" s="42"/>
      <c r="BW7441" s="42"/>
      <c r="CY7441" s="19">
        <v>633.59719284000005</v>
      </c>
      <c r="CZ7441" s="19">
        <v>0</v>
      </c>
      <c r="DA7441" s="19">
        <f t="shared" si="170"/>
        <v>633.59719284000005</v>
      </c>
    </row>
    <row r="7442" spans="27:105" x14ac:dyDescent="0.35">
      <c r="AA7442" s="33"/>
      <c r="AB7442" s="33"/>
      <c r="AC7442" s="33"/>
      <c r="AN7442" s="89"/>
      <c r="BL7442" s="42"/>
      <c r="BV7442" s="42"/>
      <c r="BW7442" s="42"/>
      <c r="CY7442" s="19">
        <v>0</v>
      </c>
      <c r="CZ7442" s="19">
        <v>7.4041702100000002</v>
      </c>
      <c r="DA7442" s="19">
        <f t="shared" si="170"/>
        <v>-7.4041702100000002</v>
      </c>
    </row>
    <row r="7443" spans="27:105" x14ac:dyDescent="0.35">
      <c r="AA7443" s="33"/>
      <c r="AB7443" s="33"/>
      <c r="AC7443" s="33"/>
      <c r="AN7443" s="89"/>
      <c r="BL7443" s="42"/>
      <c r="BV7443" s="42"/>
      <c r="BW7443" s="42"/>
      <c r="CY7443" s="19">
        <v>0</v>
      </c>
      <c r="CZ7443" s="19">
        <v>0</v>
      </c>
      <c r="DA7443" s="19">
        <f t="shared" si="170"/>
        <v>0</v>
      </c>
    </row>
    <row r="7444" spans="27:105" x14ac:dyDescent="0.35">
      <c r="AA7444" s="33"/>
      <c r="AB7444" s="33"/>
      <c r="AC7444" s="33"/>
      <c r="AN7444" s="89"/>
      <c r="BL7444" s="42"/>
      <c r="BV7444" s="42"/>
      <c r="BW7444" s="42"/>
      <c r="CY7444" s="19">
        <v>0</v>
      </c>
      <c r="CZ7444" s="19">
        <v>0</v>
      </c>
      <c r="DA7444" s="19">
        <f t="shared" si="170"/>
        <v>0</v>
      </c>
    </row>
    <row r="7445" spans="27:105" x14ac:dyDescent="0.35">
      <c r="AA7445" s="33"/>
      <c r="AB7445" s="33"/>
      <c r="AC7445" s="33"/>
      <c r="AN7445" s="89"/>
      <c r="BL7445" s="42"/>
      <c r="BV7445" s="42"/>
      <c r="BW7445" s="42"/>
      <c r="CY7445" s="19">
        <v>0</v>
      </c>
      <c r="CZ7445" s="19">
        <v>1625.1454383</v>
      </c>
      <c r="DA7445" s="19">
        <f t="shared" si="170"/>
        <v>-1625.1454383</v>
      </c>
    </row>
    <row r="7446" spans="27:105" x14ac:dyDescent="0.35">
      <c r="AA7446" s="33"/>
      <c r="AB7446" s="33"/>
      <c r="AC7446" s="33"/>
      <c r="AN7446" s="89"/>
      <c r="BL7446" s="42"/>
      <c r="BV7446" s="42"/>
      <c r="BW7446" s="42"/>
      <c r="CY7446" s="19">
        <v>0</v>
      </c>
      <c r="CZ7446" s="19">
        <v>993.92242395999995</v>
      </c>
      <c r="DA7446" s="19">
        <f t="shared" si="170"/>
        <v>-993.92242395999995</v>
      </c>
    </row>
    <row r="7447" spans="27:105" x14ac:dyDescent="0.35">
      <c r="AA7447" s="33"/>
      <c r="AB7447" s="33"/>
      <c r="AC7447" s="33"/>
      <c r="AN7447" s="89"/>
      <c r="BL7447" s="42"/>
      <c r="BV7447" s="42"/>
      <c r="BW7447" s="42"/>
      <c r="CY7447" s="19">
        <v>0</v>
      </c>
      <c r="CZ7447" s="19">
        <v>0</v>
      </c>
      <c r="DA7447" s="19">
        <f t="shared" si="170"/>
        <v>0</v>
      </c>
    </row>
    <row r="7448" spans="27:105" x14ac:dyDescent="0.35">
      <c r="AA7448" s="33"/>
      <c r="AB7448" s="33"/>
      <c r="AC7448" s="33"/>
      <c r="AN7448" s="89"/>
      <c r="BL7448" s="42"/>
      <c r="BV7448" s="42"/>
      <c r="BW7448" s="42"/>
      <c r="CY7448" s="19">
        <v>0</v>
      </c>
      <c r="CZ7448" s="19">
        <v>0</v>
      </c>
      <c r="DA7448" s="19">
        <f t="shared" si="170"/>
        <v>0</v>
      </c>
    </row>
    <row r="7449" spans="27:105" x14ac:dyDescent="0.35">
      <c r="AA7449" s="33"/>
      <c r="AB7449" s="33"/>
      <c r="AC7449" s="33"/>
      <c r="AN7449" s="89"/>
      <c r="BL7449" s="42"/>
      <c r="BV7449" s="42"/>
      <c r="BW7449" s="42"/>
      <c r="CY7449" s="19">
        <v>0</v>
      </c>
      <c r="CZ7449" s="19">
        <v>0</v>
      </c>
      <c r="DA7449" s="19">
        <f t="shared" si="170"/>
        <v>0</v>
      </c>
    </row>
    <row r="7450" spans="27:105" x14ac:dyDescent="0.35">
      <c r="AA7450" s="33"/>
      <c r="AB7450" s="33"/>
      <c r="AC7450" s="33"/>
      <c r="AN7450" s="89"/>
      <c r="BL7450" s="42"/>
      <c r="BV7450" s="42"/>
      <c r="BW7450" s="42"/>
      <c r="CY7450" s="19">
        <v>0</v>
      </c>
      <c r="CZ7450" s="19">
        <v>0</v>
      </c>
      <c r="DA7450" s="19">
        <f t="shared" si="170"/>
        <v>0</v>
      </c>
    </row>
    <row r="7451" spans="27:105" x14ac:dyDescent="0.35">
      <c r="AA7451" s="33"/>
      <c r="AB7451" s="33"/>
      <c r="AC7451" s="33"/>
      <c r="AN7451" s="89"/>
      <c r="BL7451" s="42"/>
      <c r="BV7451" s="42"/>
      <c r="BW7451" s="42"/>
      <c r="CY7451" s="19">
        <v>0</v>
      </c>
      <c r="CZ7451" s="19">
        <v>0</v>
      </c>
      <c r="DA7451" s="19">
        <f t="shared" si="170"/>
        <v>0</v>
      </c>
    </row>
    <row r="7452" spans="27:105" x14ac:dyDescent="0.35">
      <c r="AA7452" s="33"/>
      <c r="AB7452" s="33"/>
      <c r="AC7452" s="33"/>
      <c r="AN7452" s="89"/>
      <c r="BL7452" s="42"/>
      <c r="BV7452" s="42"/>
      <c r="BW7452" s="42"/>
      <c r="CY7452" s="19">
        <v>0</v>
      </c>
      <c r="CZ7452" s="19">
        <v>0</v>
      </c>
      <c r="DA7452" s="19">
        <f t="shared" si="170"/>
        <v>0</v>
      </c>
    </row>
    <row r="7453" spans="27:105" x14ac:dyDescent="0.35">
      <c r="AA7453" s="33"/>
      <c r="AB7453" s="33"/>
      <c r="AC7453" s="33"/>
      <c r="AN7453" s="89"/>
      <c r="BL7453" s="42"/>
      <c r="BV7453" s="42"/>
      <c r="BW7453" s="42"/>
      <c r="CY7453" s="19">
        <v>910.33145105999995</v>
      </c>
      <c r="CZ7453" s="19">
        <v>0</v>
      </c>
      <c r="DA7453" s="19">
        <f t="shared" si="170"/>
        <v>910.33145105999995</v>
      </c>
    </row>
    <row r="7454" spans="27:105" x14ac:dyDescent="0.35">
      <c r="AA7454" s="33"/>
      <c r="AB7454" s="33"/>
      <c r="AC7454" s="33"/>
      <c r="AN7454" s="89"/>
      <c r="BL7454" s="42"/>
      <c r="BV7454" s="42"/>
      <c r="BW7454" s="42"/>
      <c r="CY7454" s="19">
        <v>777.03161702</v>
      </c>
      <c r="CZ7454" s="19">
        <v>0</v>
      </c>
      <c r="DA7454" s="19">
        <f t="shared" si="170"/>
        <v>777.03161702</v>
      </c>
    </row>
    <row r="7455" spans="27:105" x14ac:dyDescent="0.35">
      <c r="AA7455" s="33"/>
      <c r="AB7455" s="33"/>
      <c r="AC7455" s="33"/>
      <c r="AN7455" s="89"/>
      <c r="BL7455" s="42"/>
      <c r="BV7455" s="42"/>
      <c r="BW7455" s="42"/>
      <c r="CY7455" s="19">
        <v>0</v>
      </c>
      <c r="CZ7455" s="19">
        <v>953.83799786999998</v>
      </c>
      <c r="DA7455" s="19">
        <f t="shared" si="170"/>
        <v>-953.83799786999998</v>
      </c>
    </row>
    <row r="7456" spans="27:105" x14ac:dyDescent="0.35">
      <c r="AA7456" s="33"/>
      <c r="AB7456" s="33"/>
      <c r="AC7456" s="33"/>
      <c r="AN7456" s="89"/>
      <c r="BL7456" s="42"/>
      <c r="BV7456" s="42"/>
      <c r="BW7456" s="42"/>
      <c r="CY7456" s="19">
        <v>0</v>
      </c>
      <c r="CZ7456" s="19">
        <v>0</v>
      </c>
      <c r="DA7456" s="19">
        <f t="shared" si="170"/>
        <v>0</v>
      </c>
    </row>
    <row r="7457" spans="27:105" x14ac:dyDescent="0.35">
      <c r="AA7457" s="33"/>
      <c r="AB7457" s="33"/>
      <c r="AC7457" s="33"/>
      <c r="AN7457" s="89"/>
      <c r="BL7457" s="42"/>
      <c r="BV7457" s="42"/>
      <c r="BW7457" s="42"/>
      <c r="CY7457" s="19">
        <v>0</v>
      </c>
      <c r="CZ7457" s="19">
        <v>35.158397870000002</v>
      </c>
      <c r="DA7457" s="19">
        <f t="shared" si="170"/>
        <v>-35.158397870000002</v>
      </c>
    </row>
    <row r="7458" spans="27:105" x14ac:dyDescent="0.35">
      <c r="AA7458" s="33"/>
      <c r="AB7458" s="33"/>
      <c r="AC7458" s="33"/>
      <c r="AN7458" s="89"/>
      <c r="BL7458" s="42"/>
      <c r="BV7458" s="42"/>
      <c r="BW7458" s="42"/>
      <c r="CY7458" s="19">
        <v>0</v>
      </c>
      <c r="CZ7458" s="19">
        <v>1081.37440638</v>
      </c>
      <c r="DA7458" s="19">
        <f t="shared" si="170"/>
        <v>-1081.37440638</v>
      </c>
    </row>
    <row r="7459" spans="27:105" x14ac:dyDescent="0.35">
      <c r="AA7459" s="33"/>
      <c r="AB7459" s="33"/>
      <c r="AC7459" s="33"/>
      <c r="AN7459" s="89"/>
      <c r="BL7459" s="42"/>
      <c r="BV7459" s="42"/>
      <c r="BW7459" s="42"/>
      <c r="CY7459" s="19">
        <v>0</v>
      </c>
      <c r="CZ7459" s="19">
        <v>3000</v>
      </c>
      <c r="DA7459" s="19">
        <f t="shared" si="170"/>
        <v>-3000</v>
      </c>
    </row>
    <row r="7460" spans="27:105" x14ac:dyDescent="0.35">
      <c r="AA7460" s="33"/>
      <c r="AB7460" s="33"/>
      <c r="AC7460" s="33"/>
      <c r="AN7460" s="89"/>
      <c r="BL7460" s="42"/>
      <c r="BV7460" s="42"/>
      <c r="BW7460" s="42"/>
      <c r="CY7460" s="19">
        <v>0</v>
      </c>
      <c r="CZ7460" s="19">
        <v>666.39075745000002</v>
      </c>
      <c r="DA7460" s="19">
        <f t="shared" si="170"/>
        <v>-666.39075745000002</v>
      </c>
    </row>
    <row r="7461" spans="27:105" x14ac:dyDescent="0.35">
      <c r="AA7461" s="33"/>
      <c r="AB7461" s="33"/>
      <c r="AC7461" s="33"/>
      <c r="AN7461" s="89"/>
      <c r="BL7461" s="42"/>
      <c r="BV7461" s="42"/>
      <c r="BW7461" s="42"/>
      <c r="CY7461" s="19">
        <v>0</v>
      </c>
      <c r="CZ7461" s="19">
        <v>0</v>
      </c>
      <c r="DA7461" s="19">
        <f t="shared" si="170"/>
        <v>0</v>
      </c>
    </row>
    <row r="7462" spans="27:105" x14ac:dyDescent="0.35">
      <c r="AA7462" s="33"/>
      <c r="AB7462" s="33"/>
      <c r="AC7462" s="33"/>
      <c r="AN7462" s="89"/>
      <c r="BL7462" s="42"/>
      <c r="BV7462" s="42"/>
      <c r="BW7462" s="42"/>
      <c r="CY7462" s="19">
        <v>0</v>
      </c>
      <c r="CZ7462" s="19">
        <v>0</v>
      </c>
      <c r="DA7462" s="19">
        <f t="shared" si="170"/>
        <v>0</v>
      </c>
    </row>
    <row r="7463" spans="27:105" x14ac:dyDescent="0.35">
      <c r="AA7463" s="33"/>
      <c r="AB7463" s="33"/>
      <c r="AC7463" s="33"/>
      <c r="AN7463" s="89"/>
      <c r="BL7463" s="42"/>
      <c r="BV7463" s="42"/>
      <c r="BW7463" s="42"/>
      <c r="CY7463" s="19">
        <v>421.18479488999998</v>
      </c>
      <c r="CZ7463" s="19">
        <v>0</v>
      </c>
      <c r="DA7463" s="19">
        <f t="shared" si="170"/>
        <v>421.18479488999998</v>
      </c>
    </row>
    <row r="7464" spans="27:105" x14ac:dyDescent="0.35">
      <c r="AA7464" s="33"/>
      <c r="AB7464" s="33"/>
      <c r="AC7464" s="33"/>
      <c r="AN7464" s="89"/>
      <c r="BL7464" s="42"/>
      <c r="BV7464" s="42"/>
      <c r="BW7464" s="42"/>
      <c r="CY7464" s="19">
        <v>1088.47946383</v>
      </c>
      <c r="CZ7464" s="19">
        <v>0</v>
      </c>
      <c r="DA7464" s="19">
        <f t="shared" si="170"/>
        <v>1088.47946383</v>
      </c>
    </row>
    <row r="7465" spans="27:105" x14ac:dyDescent="0.35">
      <c r="AA7465" s="33"/>
      <c r="AB7465" s="33"/>
      <c r="AC7465" s="33"/>
      <c r="AN7465" s="89"/>
      <c r="BL7465" s="42"/>
      <c r="BV7465" s="42"/>
      <c r="BW7465" s="42"/>
      <c r="CY7465" s="19">
        <v>302.99227234</v>
      </c>
      <c r="CZ7465" s="19">
        <v>0</v>
      </c>
      <c r="DA7465" s="19">
        <f t="shared" si="170"/>
        <v>302.99227234</v>
      </c>
    </row>
    <row r="7466" spans="27:105" x14ac:dyDescent="0.35">
      <c r="AA7466" s="33"/>
      <c r="AB7466" s="33"/>
      <c r="AC7466" s="33"/>
      <c r="AN7466" s="89"/>
      <c r="BL7466" s="42"/>
      <c r="BV7466" s="42"/>
      <c r="BW7466" s="42"/>
      <c r="CY7466" s="19">
        <v>0</v>
      </c>
      <c r="CZ7466" s="19">
        <v>0</v>
      </c>
      <c r="DA7466" s="19">
        <f t="shared" si="170"/>
        <v>0</v>
      </c>
    </row>
    <row r="7467" spans="27:105" x14ac:dyDescent="0.35">
      <c r="AA7467" s="33"/>
      <c r="AB7467" s="33"/>
      <c r="AC7467" s="33"/>
      <c r="AN7467" s="89"/>
      <c r="BL7467" s="42"/>
      <c r="BV7467" s="42"/>
      <c r="BW7467" s="42"/>
      <c r="CY7467" s="19">
        <v>0</v>
      </c>
      <c r="CZ7467" s="19">
        <v>0</v>
      </c>
      <c r="DA7467" s="19">
        <f t="shared" si="170"/>
        <v>0</v>
      </c>
    </row>
    <row r="7468" spans="27:105" x14ac:dyDescent="0.35">
      <c r="AA7468" s="33"/>
      <c r="AB7468" s="33"/>
      <c r="AC7468" s="33"/>
      <c r="AN7468" s="89"/>
      <c r="BL7468" s="42"/>
      <c r="BV7468" s="42"/>
      <c r="BW7468" s="42"/>
      <c r="CY7468" s="19">
        <v>2985.9923021300001</v>
      </c>
      <c r="CZ7468" s="19">
        <v>0</v>
      </c>
      <c r="DA7468" s="19">
        <f t="shared" si="170"/>
        <v>2985.9923021300001</v>
      </c>
    </row>
    <row r="7469" spans="27:105" x14ac:dyDescent="0.35">
      <c r="AA7469" s="33"/>
      <c r="AB7469" s="33"/>
      <c r="AC7469" s="33"/>
      <c r="AN7469" s="89"/>
      <c r="BL7469" s="42"/>
      <c r="BV7469" s="42"/>
      <c r="BW7469" s="42"/>
      <c r="CY7469" s="19">
        <v>0</v>
      </c>
      <c r="CZ7469" s="19">
        <v>0</v>
      </c>
      <c r="DA7469" s="19">
        <f t="shared" si="170"/>
        <v>0</v>
      </c>
    </row>
    <row r="7470" spans="27:105" x14ac:dyDescent="0.35">
      <c r="AA7470" s="33"/>
      <c r="AB7470" s="33"/>
      <c r="AC7470" s="33"/>
      <c r="AN7470" s="89"/>
      <c r="BL7470" s="42"/>
      <c r="BV7470" s="42"/>
      <c r="BW7470" s="42"/>
      <c r="CY7470" s="19">
        <v>0</v>
      </c>
      <c r="CZ7470" s="19">
        <v>0</v>
      </c>
      <c r="DA7470" s="19">
        <f t="shared" si="170"/>
        <v>0</v>
      </c>
    </row>
    <row r="7471" spans="27:105" x14ac:dyDescent="0.35">
      <c r="AA7471" s="33"/>
      <c r="AB7471" s="33"/>
      <c r="AC7471" s="33"/>
      <c r="AN7471" s="89"/>
      <c r="BL7471" s="42"/>
      <c r="BV7471" s="42"/>
      <c r="BW7471" s="42"/>
      <c r="CY7471" s="19">
        <v>0</v>
      </c>
      <c r="CZ7471" s="19">
        <v>0</v>
      </c>
      <c r="DA7471" s="19">
        <f t="shared" si="170"/>
        <v>0</v>
      </c>
    </row>
    <row r="7472" spans="27:105" x14ac:dyDescent="0.35">
      <c r="AA7472" s="33"/>
      <c r="AB7472" s="33"/>
      <c r="AC7472" s="33"/>
      <c r="AN7472" s="89"/>
      <c r="BL7472" s="42"/>
      <c r="BV7472" s="42"/>
      <c r="BW7472" s="42"/>
      <c r="CY7472" s="19">
        <v>0</v>
      </c>
      <c r="CZ7472" s="19">
        <v>0</v>
      </c>
      <c r="DA7472" s="19">
        <f t="shared" si="170"/>
        <v>0</v>
      </c>
    </row>
    <row r="7473" spans="27:105" x14ac:dyDescent="0.35">
      <c r="AA7473" s="33"/>
      <c r="AB7473" s="33"/>
      <c r="AC7473" s="33"/>
      <c r="AN7473" s="89"/>
      <c r="BL7473" s="42"/>
      <c r="BV7473" s="42"/>
      <c r="BW7473" s="42"/>
      <c r="CY7473" s="19">
        <v>0</v>
      </c>
      <c r="CZ7473" s="19">
        <v>0</v>
      </c>
      <c r="DA7473" s="19">
        <f t="shared" si="170"/>
        <v>0</v>
      </c>
    </row>
    <row r="7474" spans="27:105" x14ac:dyDescent="0.35">
      <c r="AA7474" s="33"/>
      <c r="AB7474" s="33"/>
      <c r="AC7474" s="33"/>
      <c r="AN7474" s="89"/>
      <c r="BL7474" s="42"/>
      <c r="BV7474" s="42"/>
      <c r="BW7474" s="42"/>
      <c r="CY7474" s="19">
        <v>0</v>
      </c>
      <c r="CZ7474" s="19">
        <v>0</v>
      </c>
      <c r="DA7474" s="19">
        <f t="shared" si="170"/>
        <v>0</v>
      </c>
    </row>
    <row r="7475" spans="27:105" x14ac:dyDescent="0.35">
      <c r="AA7475" s="33"/>
      <c r="AB7475" s="33"/>
      <c r="AC7475" s="33"/>
      <c r="AN7475" s="89"/>
      <c r="BL7475" s="42"/>
      <c r="BV7475" s="42"/>
      <c r="BW7475" s="42"/>
      <c r="CY7475" s="19">
        <v>0</v>
      </c>
      <c r="CZ7475" s="19">
        <v>0</v>
      </c>
      <c r="DA7475" s="19">
        <f t="shared" si="170"/>
        <v>0</v>
      </c>
    </row>
    <row r="7476" spans="27:105" x14ac:dyDescent="0.35">
      <c r="AA7476" s="33"/>
      <c r="AB7476" s="33"/>
      <c r="AC7476" s="33"/>
      <c r="AN7476" s="89"/>
      <c r="BL7476" s="42"/>
      <c r="BV7476" s="42"/>
      <c r="BW7476" s="42"/>
      <c r="CY7476" s="19">
        <v>1992.6345497899999</v>
      </c>
      <c r="CZ7476" s="19">
        <v>0</v>
      </c>
      <c r="DA7476" s="19">
        <f t="shared" si="170"/>
        <v>1992.6345497899999</v>
      </c>
    </row>
    <row r="7477" spans="27:105" x14ac:dyDescent="0.35">
      <c r="AA7477" s="33"/>
      <c r="AB7477" s="33"/>
      <c r="AC7477" s="33"/>
      <c r="AN7477" s="89"/>
      <c r="BL7477" s="42"/>
      <c r="BV7477" s="42"/>
      <c r="BW7477" s="42"/>
      <c r="CY7477" s="19">
        <v>0</v>
      </c>
      <c r="CZ7477" s="19">
        <v>0</v>
      </c>
      <c r="DA7477" s="19">
        <f t="shared" si="170"/>
        <v>0</v>
      </c>
    </row>
    <row r="7478" spans="27:105" x14ac:dyDescent="0.35">
      <c r="AA7478" s="33"/>
      <c r="AB7478" s="33"/>
      <c r="AC7478" s="33"/>
      <c r="AN7478" s="89"/>
      <c r="BL7478" s="42"/>
      <c r="BV7478" s="42"/>
      <c r="BW7478" s="42"/>
      <c r="CY7478" s="19">
        <v>2808.7166170199998</v>
      </c>
      <c r="CZ7478" s="19">
        <v>0</v>
      </c>
      <c r="DA7478" s="19">
        <f t="shared" si="170"/>
        <v>2808.7166170199998</v>
      </c>
    </row>
    <row r="7479" spans="27:105" x14ac:dyDescent="0.35">
      <c r="AA7479" s="33"/>
      <c r="AB7479" s="33"/>
      <c r="AC7479" s="33"/>
      <c r="AN7479" s="89"/>
      <c r="BL7479" s="42"/>
      <c r="BV7479" s="42"/>
      <c r="BW7479" s="42"/>
      <c r="CY7479" s="19">
        <v>0</v>
      </c>
      <c r="CZ7479" s="19">
        <v>0</v>
      </c>
      <c r="DA7479" s="19">
        <f t="shared" si="170"/>
        <v>0</v>
      </c>
    </row>
    <row r="7480" spans="27:105" x14ac:dyDescent="0.35">
      <c r="AA7480" s="33"/>
      <c r="AB7480" s="33"/>
      <c r="AC7480" s="33"/>
      <c r="AN7480" s="89"/>
      <c r="BL7480" s="42"/>
      <c r="BV7480" s="42"/>
      <c r="BW7480" s="42"/>
      <c r="CY7480" s="19">
        <v>0</v>
      </c>
      <c r="CZ7480" s="19">
        <v>1760.2642851099999</v>
      </c>
      <c r="DA7480" s="19">
        <f t="shared" si="170"/>
        <v>-1760.2642851099999</v>
      </c>
    </row>
    <row r="7481" spans="27:105" x14ac:dyDescent="0.35">
      <c r="AA7481" s="33"/>
      <c r="AB7481" s="33"/>
      <c r="AC7481" s="33"/>
      <c r="AN7481" s="89"/>
      <c r="BL7481" s="42"/>
      <c r="BV7481" s="42"/>
      <c r="BW7481" s="42"/>
      <c r="CY7481" s="19">
        <v>0</v>
      </c>
      <c r="CZ7481" s="19">
        <v>3000</v>
      </c>
      <c r="DA7481" s="19">
        <f t="shared" si="170"/>
        <v>-3000</v>
      </c>
    </row>
    <row r="7482" spans="27:105" x14ac:dyDescent="0.35">
      <c r="AA7482" s="33"/>
      <c r="AB7482" s="33"/>
      <c r="AC7482" s="33"/>
      <c r="AN7482" s="89"/>
      <c r="BL7482" s="42"/>
      <c r="BV7482" s="42"/>
      <c r="BW7482" s="42"/>
      <c r="CY7482" s="19">
        <v>0</v>
      </c>
      <c r="CZ7482" s="19">
        <v>202.08226614</v>
      </c>
      <c r="DA7482" s="19">
        <f t="shared" si="170"/>
        <v>-202.08226614</v>
      </c>
    </row>
    <row r="7483" spans="27:105" x14ac:dyDescent="0.35">
      <c r="AA7483" s="33"/>
      <c r="AB7483" s="33"/>
      <c r="AC7483" s="33"/>
      <c r="AN7483" s="89"/>
      <c r="BL7483" s="42"/>
      <c r="BV7483" s="42"/>
      <c r="BW7483" s="42"/>
      <c r="CY7483" s="19">
        <v>0</v>
      </c>
      <c r="CZ7483" s="19">
        <v>3000</v>
      </c>
      <c r="DA7483" s="19">
        <f t="shared" si="170"/>
        <v>-3000</v>
      </c>
    </row>
    <row r="7484" spans="27:105" x14ac:dyDescent="0.35">
      <c r="AA7484" s="33"/>
      <c r="AB7484" s="33"/>
      <c r="AC7484" s="33"/>
      <c r="AN7484" s="89"/>
      <c r="BL7484" s="42"/>
      <c r="BV7484" s="42"/>
      <c r="BW7484" s="42"/>
      <c r="CY7484" s="19">
        <v>0</v>
      </c>
      <c r="CZ7484" s="19">
        <v>2472.4360574500001</v>
      </c>
      <c r="DA7484" s="19">
        <f t="shared" si="170"/>
        <v>-2472.4360574500001</v>
      </c>
    </row>
    <row r="7485" spans="27:105" x14ac:dyDescent="0.35">
      <c r="AA7485" s="33"/>
      <c r="AB7485" s="33"/>
      <c r="AC7485" s="33"/>
      <c r="AN7485" s="89"/>
      <c r="BL7485" s="42"/>
      <c r="BV7485" s="42"/>
      <c r="BW7485" s="42"/>
      <c r="CY7485" s="19">
        <v>0</v>
      </c>
      <c r="CZ7485" s="19">
        <v>0</v>
      </c>
      <c r="DA7485" s="19">
        <f t="shared" si="170"/>
        <v>0</v>
      </c>
    </row>
    <row r="7486" spans="27:105" x14ac:dyDescent="0.35">
      <c r="AA7486" s="33"/>
      <c r="AB7486" s="33"/>
      <c r="AC7486" s="33"/>
      <c r="AN7486" s="89"/>
      <c r="BL7486" s="42"/>
      <c r="BV7486" s="42"/>
      <c r="BW7486" s="42"/>
      <c r="CY7486" s="19">
        <v>0</v>
      </c>
      <c r="CZ7486" s="19">
        <v>0</v>
      </c>
      <c r="DA7486" s="19">
        <f t="shared" si="170"/>
        <v>0</v>
      </c>
    </row>
    <row r="7487" spans="27:105" x14ac:dyDescent="0.35">
      <c r="AA7487" s="33"/>
      <c r="AB7487" s="33"/>
      <c r="AC7487" s="33"/>
      <c r="AN7487" s="89"/>
      <c r="BL7487" s="42"/>
      <c r="BV7487" s="42"/>
      <c r="BW7487" s="42"/>
      <c r="CY7487" s="19">
        <v>942.11255957000003</v>
      </c>
      <c r="CZ7487" s="19">
        <v>0</v>
      </c>
      <c r="DA7487" s="19">
        <f t="shared" si="170"/>
        <v>942.11255957000003</v>
      </c>
    </row>
    <row r="7488" spans="27:105" x14ac:dyDescent="0.35">
      <c r="AA7488" s="33"/>
      <c r="AB7488" s="33"/>
      <c r="AC7488" s="33"/>
      <c r="AN7488" s="89"/>
      <c r="BL7488" s="42"/>
      <c r="BV7488" s="42"/>
      <c r="BW7488" s="42"/>
      <c r="CY7488" s="19">
        <v>3000</v>
      </c>
      <c r="CZ7488" s="19">
        <v>0</v>
      </c>
      <c r="DA7488" s="19">
        <f t="shared" si="170"/>
        <v>3000</v>
      </c>
    </row>
    <row r="7489" spans="27:105" x14ac:dyDescent="0.35">
      <c r="AA7489" s="33"/>
      <c r="AB7489" s="33"/>
      <c r="AC7489" s="33"/>
      <c r="AN7489" s="89"/>
      <c r="BL7489" s="42"/>
      <c r="BV7489" s="42"/>
      <c r="BW7489" s="42"/>
      <c r="CY7489" s="19">
        <v>1455.30847234</v>
      </c>
      <c r="CZ7489" s="19">
        <v>0</v>
      </c>
      <c r="DA7489" s="19">
        <f t="shared" si="170"/>
        <v>1455.30847234</v>
      </c>
    </row>
    <row r="7490" spans="27:105" x14ac:dyDescent="0.35">
      <c r="AA7490" s="33"/>
      <c r="AB7490" s="33"/>
      <c r="AC7490" s="33"/>
      <c r="AN7490" s="89"/>
      <c r="BL7490" s="42"/>
      <c r="BV7490" s="42"/>
      <c r="BW7490" s="42"/>
      <c r="CY7490" s="19">
        <v>0</v>
      </c>
      <c r="CZ7490" s="19">
        <v>0</v>
      </c>
      <c r="DA7490" s="19">
        <f t="shared" si="170"/>
        <v>0</v>
      </c>
    </row>
    <row r="7491" spans="27:105" x14ac:dyDescent="0.35">
      <c r="AA7491" s="33"/>
      <c r="AB7491" s="33"/>
      <c r="AC7491" s="33"/>
      <c r="AN7491" s="89"/>
      <c r="BL7491" s="42"/>
      <c r="BV7491" s="42"/>
      <c r="BW7491" s="42"/>
      <c r="CY7491" s="19">
        <v>0</v>
      </c>
      <c r="CZ7491" s="19">
        <v>0</v>
      </c>
      <c r="DA7491" s="19">
        <f t="shared" si="170"/>
        <v>0</v>
      </c>
    </row>
    <row r="7492" spans="27:105" x14ac:dyDescent="0.35">
      <c r="AA7492" s="33"/>
      <c r="AB7492" s="33"/>
      <c r="AC7492" s="33"/>
      <c r="AN7492" s="89"/>
      <c r="BL7492" s="42"/>
      <c r="BV7492" s="42"/>
      <c r="BW7492" s="42"/>
      <c r="CY7492" s="19">
        <v>0</v>
      </c>
      <c r="CZ7492" s="19">
        <v>0</v>
      </c>
      <c r="DA7492" s="19">
        <f t="shared" si="170"/>
        <v>0</v>
      </c>
    </row>
    <row r="7493" spans="27:105" x14ac:dyDescent="0.35">
      <c r="AA7493" s="33"/>
      <c r="AB7493" s="33"/>
      <c r="AC7493" s="33"/>
      <c r="AN7493" s="89"/>
      <c r="BL7493" s="42"/>
      <c r="BV7493" s="42"/>
      <c r="BW7493" s="42"/>
      <c r="CY7493" s="19">
        <v>0</v>
      </c>
      <c r="CZ7493" s="19">
        <v>0</v>
      </c>
      <c r="DA7493" s="19">
        <f t="shared" si="170"/>
        <v>0</v>
      </c>
    </row>
    <row r="7494" spans="27:105" x14ac:dyDescent="0.35">
      <c r="AA7494" s="33"/>
      <c r="AB7494" s="33"/>
      <c r="AC7494" s="33"/>
      <c r="AN7494" s="89"/>
      <c r="BL7494" s="42"/>
      <c r="BV7494" s="42"/>
      <c r="BW7494" s="42"/>
      <c r="CY7494" s="19">
        <v>0</v>
      </c>
      <c r="CZ7494" s="19">
        <v>0</v>
      </c>
      <c r="DA7494" s="19">
        <f t="shared" ref="DA7494:DA7557" si="171">CY7494-CZ7494</f>
        <v>0</v>
      </c>
    </row>
    <row r="7495" spans="27:105" x14ac:dyDescent="0.35">
      <c r="AA7495" s="33"/>
      <c r="AB7495" s="33"/>
      <c r="AC7495" s="33"/>
      <c r="AN7495" s="89"/>
      <c r="BL7495" s="42"/>
      <c r="BV7495" s="42"/>
      <c r="BW7495" s="42"/>
      <c r="CY7495" s="19">
        <v>0</v>
      </c>
      <c r="CZ7495" s="19">
        <v>0</v>
      </c>
      <c r="DA7495" s="19">
        <f t="shared" si="171"/>
        <v>0</v>
      </c>
    </row>
    <row r="7496" spans="27:105" x14ac:dyDescent="0.35">
      <c r="AA7496" s="33"/>
      <c r="AB7496" s="33"/>
      <c r="AC7496" s="33"/>
      <c r="AN7496" s="89"/>
      <c r="BL7496" s="42"/>
      <c r="BV7496" s="42"/>
      <c r="BW7496" s="42"/>
      <c r="CY7496" s="19">
        <v>0</v>
      </c>
      <c r="CZ7496" s="19">
        <v>0</v>
      </c>
      <c r="DA7496" s="19">
        <f t="shared" si="171"/>
        <v>0</v>
      </c>
    </row>
    <row r="7497" spans="27:105" x14ac:dyDescent="0.35">
      <c r="AA7497" s="33"/>
      <c r="AB7497" s="33"/>
      <c r="AC7497" s="33"/>
      <c r="AN7497" s="89"/>
      <c r="BL7497" s="42"/>
      <c r="BV7497" s="42"/>
      <c r="BW7497" s="42"/>
      <c r="CY7497" s="19">
        <v>0</v>
      </c>
      <c r="CZ7497" s="19">
        <v>0</v>
      </c>
      <c r="DA7497" s="19">
        <f t="shared" si="171"/>
        <v>0</v>
      </c>
    </row>
    <row r="7498" spans="27:105" x14ac:dyDescent="0.35">
      <c r="AA7498" s="33"/>
      <c r="AB7498" s="33"/>
      <c r="AC7498" s="33"/>
      <c r="AN7498" s="89"/>
      <c r="BL7498" s="42"/>
      <c r="BV7498" s="42"/>
      <c r="BW7498" s="42"/>
      <c r="CY7498" s="19">
        <v>0</v>
      </c>
      <c r="CZ7498" s="19">
        <v>0</v>
      </c>
      <c r="DA7498" s="19">
        <f t="shared" si="171"/>
        <v>0</v>
      </c>
    </row>
    <row r="7499" spans="27:105" x14ac:dyDescent="0.35">
      <c r="AA7499" s="33"/>
      <c r="AB7499" s="33"/>
      <c r="AC7499" s="33"/>
      <c r="AN7499" s="89"/>
      <c r="BL7499" s="42"/>
      <c r="BV7499" s="42"/>
      <c r="BW7499" s="42"/>
      <c r="CY7499" s="19">
        <v>0</v>
      </c>
      <c r="CZ7499" s="19">
        <v>0</v>
      </c>
      <c r="DA7499" s="19">
        <f t="shared" si="171"/>
        <v>0</v>
      </c>
    </row>
    <row r="7500" spans="27:105" x14ac:dyDescent="0.35">
      <c r="AA7500" s="33"/>
      <c r="AB7500" s="33"/>
      <c r="AC7500" s="33"/>
      <c r="AN7500" s="89"/>
      <c r="BL7500" s="42"/>
      <c r="BV7500" s="42"/>
      <c r="BW7500" s="42"/>
      <c r="CY7500" s="19">
        <v>0</v>
      </c>
      <c r="CZ7500" s="19">
        <v>0</v>
      </c>
      <c r="DA7500" s="19">
        <f t="shared" si="171"/>
        <v>0</v>
      </c>
    </row>
    <row r="7501" spans="27:105" x14ac:dyDescent="0.35">
      <c r="AA7501" s="33"/>
      <c r="AB7501" s="33"/>
      <c r="AC7501" s="33"/>
      <c r="AN7501" s="89"/>
      <c r="BL7501" s="42"/>
      <c r="BV7501" s="42"/>
      <c r="BW7501" s="42"/>
      <c r="CY7501" s="19">
        <v>2520.90325106</v>
      </c>
      <c r="CZ7501" s="19">
        <v>0</v>
      </c>
      <c r="DA7501" s="19">
        <f t="shared" si="171"/>
        <v>2520.90325106</v>
      </c>
    </row>
    <row r="7502" spans="27:105" x14ac:dyDescent="0.35">
      <c r="AA7502" s="33"/>
      <c r="AB7502" s="33"/>
      <c r="AC7502" s="33"/>
      <c r="AN7502" s="89"/>
      <c r="BL7502" s="42"/>
      <c r="BV7502" s="42"/>
      <c r="BW7502" s="42"/>
      <c r="CY7502" s="19">
        <v>1681.6757170200001</v>
      </c>
      <c r="CZ7502" s="19">
        <v>0</v>
      </c>
      <c r="DA7502" s="19">
        <f t="shared" si="171"/>
        <v>1681.6757170200001</v>
      </c>
    </row>
    <row r="7503" spans="27:105" x14ac:dyDescent="0.35">
      <c r="AA7503" s="33"/>
      <c r="AB7503" s="33"/>
      <c r="AC7503" s="33"/>
      <c r="AN7503" s="89"/>
      <c r="BL7503" s="42"/>
      <c r="BV7503" s="42"/>
      <c r="BW7503" s="42"/>
      <c r="CY7503" s="19">
        <v>0</v>
      </c>
      <c r="CZ7503" s="19">
        <v>753.79329786999995</v>
      </c>
      <c r="DA7503" s="19">
        <f t="shared" si="171"/>
        <v>-753.79329786999995</v>
      </c>
    </row>
    <row r="7504" spans="27:105" x14ac:dyDescent="0.35">
      <c r="AA7504" s="33"/>
      <c r="AB7504" s="33"/>
      <c r="AC7504" s="33"/>
      <c r="AN7504" s="89"/>
      <c r="BL7504" s="42"/>
      <c r="BV7504" s="42"/>
      <c r="BW7504" s="42"/>
      <c r="CY7504" s="19">
        <v>0</v>
      </c>
      <c r="CZ7504" s="19">
        <v>0</v>
      </c>
      <c r="DA7504" s="19">
        <f t="shared" si="171"/>
        <v>0</v>
      </c>
    </row>
    <row r="7505" spans="27:105" x14ac:dyDescent="0.35">
      <c r="AA7505" s="33"/>
      <c r="AB7505" s="33"/>
      <c r="AC7505" s="33"/>
      <c r="AN7505" s="89"/>
      <c r="BL7505" s="42"/>
      <c r="BV7505" s="42"/>
      <c r="BW7505" s="42"/>
      <c r="CY7505" s="19">
        <v>0</v>
      </c>
      <c r="CZ7505" s="19">
        <v>2011.25128316</v>
      </c>
      <c r="DA7505" s="19">
        <f t="shared" si="171"/>
        <v>-2011.25128316</v>
      </c>
    </row>
    <row r="7506" spans="27:105" x14ac:dyDescent="0.35">
      <c r="AA7506" s="33"/>
      <c r="AB7506" s="33"/>
      <c r="AC7506" s="33"/>
      <c r="AN7506" s="89"/>
      <c r="BL7506" s="42"/>
      <c r="BV7506" s="42"/>
      <c r="BW7506" s="42"/>
      <c r="CY7506" s="19">
        <v>0</v>
      </c>
      <c r="CZ7506" s="19">
        <v>3000</v>
      </c>
      <c r="DA7506" s="19">
        <f t="shared" si="171"/>
        <v>-3000</v>
      </c>
    </row>
    <row r="7507" spans="27:105" x14ac:dyDescent="0.35">
      <c r="AA7507" s="33"/>
      <c r="AB7507" s="33"/>
      <c r="AC7507" s="33"/>
      <c r="AN7507" s="89"/>
      <c r="BL7507" s="42"/>
      <c r="BV7507" s="42"/>
      <c r="BW7507" s="42"/>
      <c r="CY7507" s="19">
        <v>0</v>
      </c>
      <c r="CZ7507" s="19">
        <v>1669.7380276599999</v>
      </c>
      <c r="DA7507" s="19">
        <f t="shared" si="171"/>
        <v>-1669.7380276599999</v>
      </c>
    </row>
    <row r="7508" spans="27:105" x14ac:dyDescent="0.35">
      <c r="AA7508" s="33"/>
      <c r="AB7508" s="33"/>
      <c r="AC7508" s="33"/>
      <c r="AN7508" s="89"/>
      <c r="BL7508" s="42"/>
      <c r="BV7508" s="42"/>
      <c r="BW7508" s="42"/>
      <c r="CY7508" s="19">
        <v>0</v>
      </c>
      <c r="CZ7508" s="19">
        <v>3000</v>
      </c>
      <c r="DA7508" s="19">
        <f t="shared" si="171"/>
        <v>-3000</v>
      </c>
    </row>
    <row r="7509" spans="27:105" x14ac:dyDescent="0.35">
      <c r="AA7509" s="33"/>
      <c r="AB7509" s="33"/>
      <c r="AC7509" s="33"/>
      <c r="AN7509" s="89"/>
      <c r="BL7509" s="42"/>
      <c r="BV7509" s="42"/>
      <c r="BW7509" s="42"/>
      <c r="CY7509" s="19">
        <v>0</v>
      </c>
      <c r="CZ7509" s="19">
        <v>0</v>
      </c>
      <c r="DA7509" s="19">
        <f t="shared" si="171"/>
        <v>0</v>
      </c>
    </row>
    <row r="7510" spans="27:105" x14ac:dyDescent="0.35">
      <c r="AA7510" s="33"/>
      <c r="AB7510" s="33"/>
      <c r="AC7510" s="33"/>
      <c r="AN7510" s="89"/>
      <c r="BL7510" s="42"/>
      <c r="BV7510" s="42"/>
      <c r="BW7510" s="42"/>
      <c r="CY7510" s="19">
        <v>3000</v>
      </c>
      <c r="CZ7510" s="19">
        <v>0</v>
      </c>
      <c r="DA7510" s="19">
        <f t="shared" si="171"/>
        <v>3000</v>
      </c>
    </row>
    <row r="7511" spans="27:105" x14ac:dyDescent="0.35">
      <c r="AA7511" s="33"/>
      <c r="AB7511" s="33"/>
      <c r="AC7511" s="33"/>
      <c r="AN7511" s="89"/>
      <c r="BL7511" s="42"/>
      <c r="BV7511" s="42"/>
      <c r="BW7511" s="42"/>
      <c r="CY7511" s="19">
        <v>600</v>
      </c>
      <c r="CZ7511" s="19">
        <v>0</v>
      </c>
      <c r="DA7511" s="19">
        <f t="shared" si="171"/>
        <v>600</v>
      </c>
    </row>
    <row r="7512" spans="27:105" x14ac:dyDescent="0.35">
      <c r="AA7512" s="33"/>
      <c r="AB7512" s="33"/>
      <c r="AC7512" s="33"/>
      <c r="AN7512" s="89"/>
      <c r="BL7512" s="42"/>
      <c r="BV7512" s="42"/>
      <c r="BW7512" s="42"/>
      <c r="CY7512" s="19">
        <v>0</v>
      </c>
      <c r="CZ7512" s="19">
        <v>0</v>
      </c>
      <c r="DA7512" s="19">
        <f t="shared" si="171"/>
        <v>0</v>
      </c>
    </row>
    <row r="7513" spans="27:105" x14ac:dyDescent="0.35">
      <c r="AA7513" s="33"/>
      <c r="AB7513" s="33"/>
      <c r="AC7513" s="33"/>
      <c r="AN7513" s="89"/>
      <c r="BL7513" s="42"/>
      <c r="BV7513" s="42"/>
      <c r="BW7513" s="42"/>
      <c r="CY7513" s="19">
        <v>3000</v>
      </c>
      <c r="CZ7513" s="19">
        <v>0</v>
      </c>
      <c r="DA7513" s="19">
        <f t="shared" si="171"/>
        <v>3000</v>
      </c>
    </row>
    <row r="7514" spans="27:105" x14ac:dyDescent="0.35">
      <c r="AA7514" s="33"/>
      <c r="AB7514" s="33"/>
      <c r="AC7514" s="33"/>
      <c r="AN7514" s="89"/>
      <c r="BL7514" s="42"/>
      <c r="BV7514" s="42"/>
      <c r="BW7514" s="42"/>
      <c r="CY7514" s="19">
        <v>0</v>
      </c>
      <c r="CZ7514" s="19">
        <v>0</v>
      </c>
      <c r="DA7514" s="19">
        <f t="shared" si="171"/>
        <v>0</v>
      </c>
    </row>
    <row r="7515" spans="27:105" x14ac:dyDescent="0.35">
      <c r="AA7515" s="33"/>
      <c r="AB7515" s="33"/>
      <c r="AC7515" s="33"/>
      <c r="AN7515" s="89"/>
      <c r="BL7515" s="42"/>
      <c r="BV7515" s="42"/>
      <c r="BW7515" s="42"/>
      <c r="CY7515" s="19">
        <v>3000</v>
      </c>
      <c r="CZ7515" s="19">
        <v>0</v>
      </c>
      <c r="DA7515" s="19">
        <f t="shared" si="171"/>
        <v>3000</v>
      </c>
    </row>
    <row r="7516" spans="27:105" x14ac:dyDescent="0.35">
      <c r="AA7516" s="33"/>
      <c r="AB7516" s="33"/>
      <c r="AC7516" s="33"/>
      <c r="AN7516" s="89"/>
      <c r="BL7516" s="42"/>
      <c r="BV7516" s="42"/>
      <c r="BW7516" s="42"/>
      <c r="CY7516" s="19">
        <v>0</v>
      </c>
      <c r="CZ7516" s="19">
        <v>0</v>
      </c>
      <c r="DA7516" s="19">
        <f t="shared" si="171"/>
        <v>0</v>
      </c>
    </row>
    <row r="7517" spans="27:105" x14ac:dyDescent="0.35">
      <c r="AA7517" s="33"/>
      <c r="AB7517" s="33"/>
      <c r="AC7517" s="33"/>
      <c r="AN7517" s="89"/>
      <c r="BL7517" s="42"/>
      <c r="BV7517" s="42"/>
      <c r="BW7517" s="42"/>
      <c r="CY7517" s="19">
        <v>0</v>
      </c>
      <c r="CZ7517" s="19">
        <v>0</v>
      </c>
      <c r="DA7517" s="19">
        <f t="shared" si="171"/>
        <v>0</v>
      </c>
    </row>
    <row r="7518" spans="27:105" x14ac:dyDescent="0.35">
      <c r="AA7518" s="33"/>
      <c r="AB7518" s="33"/>
      <c r="AC7518" s="33"/>
      <c r="AN7518" s="89"/>
      <c r="BL7518" s="42"/>
      <c r="BV7518" s="42"/>
      <c r="BW7518" s="42"/>
      <c r="CY7518" s="19">
        <v>0</v>
      </c>
      <c r="CZ7518" s="19">
        <v>0</v>
      </c>
      <c r="DA7518" s="19">
        <f t="shared" si="171"/>
        <v>0</v>
      </c>
    </row>
    <row r="7519" spans="27:105" x14ac:dyDescent="0.35">
      <c r="AA7519" s="33"/>
      <c r="AB7519" s="33"/>
      <c r="AC7519" s="33"/>
      <c r="AN7519" s="89"/>
      <c r="BL7519" s="42"/>
      <c r="BV7519" s="42"/>
      <c r="BW7519" s="42"/>
      <c r="CY7519" s="19">
        <v>0</v>
      </c>
      <c r="CZ7519" s="19">
        <v>0</v>
      </c>
      <c r="DA7519" s="19">
        <f t="shared" si="171"/>
        <v>0</v>
      </c>
    </row>
    <row r="7520" spans="27:105" x14ac:dyDescent="0.35">
      <c r="AA7520" s="33"/>
      <c r="AB7520" s="33"/>
      <c r="AC7520" s="33"/>
      <c r="AN7520" s="89"/>
      <c r="BL7520" s="42"/>
      <c r="BV7520" s="42"/>
      <c r="BW7520" s="42"/>
      <c r="CY7520" s="19">
        <v>0</v>
      </c>
      <c r="CZ7520" s="19">
        <v>0</v>
      </c>
      <c r="DA7520" s="19">
        <f t="shared" si="171"/>
        <v>0</v>
      </c>
    </row>
    <row r="7521" spans="27:105" x14ac:dyDescent="0.35">
      <c r="AA7521" s="33"/>
      <c r="AB7521" s="33"/>
      <c r="AC7521" s="33"/>
      <c r="AN7521" s="89"/>
      <c r="BL7521" s="42"/>
      <c r="BV7521" s="42"/>
      <c r="BW7521" s="42"/>
      <c r="CY7521" s="19">
        <v>0</v>
      </c>
      <c r="CZ7521" s="19">
        <v>0</v>
      </c>
      <c r="DA7521" s="19">
        <f t="shared" si="171"/>
        <v>0</v>
      </c>
    </row>
    <row r="7522" spans="27:105" x14ac:dyDescent="0.35">
      <c r="AA7522" s="33"/>
      <c r="AB7522" s="33"/>
      <c r="AC7522" s="33"/>
      <c r="AN7522" s="89"/>
      <c r="BL7522" s="42"/>
      <c r="BV7522" s="42"/>
      <c r="BW7522" s="42"/>
      <c r="CY7522" s="19">
        <v>0</v>
      </c>
      <c r="CZ7522" s="19">
        <v>0</v>
      </c>
      <c r="DA7522" s="19">
        <f t="shared" si="171"/>
        <v>0</v>
      </c>
    </row>
    <row r="7523" spans="27:105" x14ac:dyDescent="0.35">
      <c r="AA7523" s="33"/>
      <c r="AB7523" s="33"/>
      <c r="AC7523" s="33"/>
      <c r="AN7523" s="89"/>
      <c r="BL7523" s="42"/>
      <c r="BV7523" s="42"/>
      <c r="BW7523" s="42"/>
      <c r="CY7523" s="19">
        <v>0</v>
      </c>
      <c r="CZ7523" s="19">
        <v>0</v>
      </c>
      <c r="DA7523" s="19">
        <f t="shared" si="171"/>
        <v>0</v>
      </c>
    </row>
    <row r="7524" spans="27:105" x14ac:dyDescent="0.35">
      <c r="AA7524" s="33"/>
      <c r="AB7524" s="33"/>
      <c r="AC7524" s="33"/>
      <c r="AN7524" s="89"/>
      <c r="BL7524" s="42"/>
      <c r="BV7524" s="42"/>
      <c r="BW7524" s="42"/>
      <c r="CY7524" s="19">
        <v>0</v>
      </c>
      <c r="CZ7524" s="19">
        <v>0</v>
      </c>
      <c r="DA7524" s="19">
        <f t="shared" si="171"/>
        <v>0</v>
      </c>
    </row>
    <row r="7525" spans="27:105" x14ac:dyDescent="0.35">
      <c r="AA7525" s="33"/>
      <c r="AB7525" s="33"/>
      <c r="AC7525" s="33"/>
      <c r="AN7525" s="89"/>
      <c r="BL7525" s="42"/>
      <c r="BV7525" s="42"/>
      <c r="BW7525" s="42"/>
      <c r="CY7525" s="19">
        <v>0</v>
      </c>
      <c r="CZ7525" s="19">
        <v>0</v>
      </c>
      <c r="DA7525" s="19">
        <f t="shared" si="171"/>
        <v>0</v>
      </c>
    </row>
    <row r="7526" spans="27:105" x14ac:dyDescent="0.35">
      <c r="AA7526" s="33"/>
      <c r="AB7526" s="33"/>
      <c r="AC7526" s="33"/>
      <c r="AN7526" s="89"/>
      <c r="BL7526" s="42"/>
      <c r="BV7526" s="42"/>
      <c r="BW7526" s="42"/>
      <c r="CY7526" s="19">
        <v>0</v>
      </c>
      <c r="CZ7526" s="19">
        <v>0</v>
      </c>
      <c r="DA7526" s="19">
        <f t="shared" si="171"/>
        <v>0</v>
      </c>
    </row>
    <row r="7527" spans="27:105" x14ac:dyDescent="0.35">
      <c r="AA7527" s="33"/>
      <c r="AB7527" s="33"/>
      <c r="AC7527" s="33"/>
      <c r="AN7527" s="89"/>
      <c r="BL7527" s="42"/>
      <c r="BV7527" s="42"/>
      <c r="BW7527" s="42"/>
      <c r="CY7527" s="19">
        <v>0</v>
      </c>
      <c r="CZ7527" s="19">
        <v>810.95540850999998</v>
      </c>
      <c r="DA7527" s="19">
        <f t="shared" si="171"/>
        <v>-810.95540850999998</v>
      </c>
    </row>
    <row r="7528" spans="27:105" x14ac:dyDescent="0.35">
      <c r="AA7528" s="33"/>
      <c r="AB7528" s="33"/>
      <c r="AC7528" s="33"/>
      <c r="AN7528" s="89"/>
      <c r="BL7528" s="42"/>
      <c r="BV7528" s="42"/>
      <c r="BW7528" s="42"/>
      <c r="CY7528" s="19">
        <v>0</v>
      </c>
      <c r="CZ7528" s="19">
        <v>0</v>
      </c>
      <c r="DA7528" s="19">
        <f t="shared" si="171"/>
        <v>0</v>
      </c>
    </row>
    <row r="7529" spans="27:105" x14ac:dyDescent="0.35">
      <c r="AA7529" s="33"/>
      <c r="AB7529" s="33"/>
      <c r="AC7529" s="33"/>
      <c r="AN7529" s="89"/>
      <c r="BL7529" s="42"/>
      <c r="BV7529" s="42"/>
      <c r="BW7529" s="42"/>
      <c r="CY7529" s="19">
        <v>0</v>
      </c>
      <c r="CZ7529" s="19">
        <v>1434.51369593</v>
      </c>
      <c r="DA7529" s="19">
        <f t="shared" si="171"/>
        <v>-1434.51369593</v>
      </c>
    </row>
    <row r="7530" spans="27:105" x14ac:dyDescent="0.35">
      <c r="AA7530" s="33"/>
      <c r="AB7530" s="33"/>
      <c r="AC7530" s="33"/>
      <c r="AN7530" s="89"/>
      <c r="BL7530" s="42"/>
      <c r="BV7530" s="42"/>
      <c r="BW7530" s="42"/>
      <c r="CY7530" s="19">
        <v>0</v>
      </c>
      <c r="CZ7530" s="19">
        <v>3000</v>
      </c>
      <c r="DA7530" s="19">
        <f t="shared" si="171"/>
        <v>-3000</v>
      </c>
    </row>
    <row r="7531" spans="27:105" x14ac:dyDescent="0.35">
      <c r="AA7531" s="33"/>
      <c r="AB7531" s="33"/>
      <c r="AC7531" s="33"/>
      <c r="AN7531" s="89"/>
      <c r="BL7531" s="42"/>
      <c r="BV7531" s="42"/>
      <c r="BW7531" s="42"/>
      <c r="CY7531" s="19">
        <v>0</v>
      </c>
      <c r="CZ7531" s="19">
        <v>0</v>
      </c>
      <c r="DA7531" s="19">
        <f t="shared" si="171"/>
        <v>0</v>
      </c>
    </row>
    <row r="7532" spans="27:105" x14ac:dyDescent="0.35">
      <c r="AA7532" s="33"/>
      <c r="AB7532" s="33"/>
      <c r="AC7532" s="33"/>
      <c r="AN7532" s="89"/>
      <c r="BL7532" s="42"/>
      <c r="BV7532" s="42"/>
      <c r="BW7532" s="42"/>
      <c r="CY7532" s="19">
        <v>0</v>
      </c>
      <c r="CZ7532" s="19">
        <v>0</v>
      </c>
      <c r="DA7532" s="19">
        <f t="shared" si="171"/>
        <v>0</v>
      </c>
    </row>
    <row r="7533" spans="27:105" x14ac:dyDescent="0.35">
      <c r="AA7533" s="33"/>
      <c r="AB7533" s="33"/>
      <c r="AC7533" s="33"/>
      <c r="AN7533" s="89"/>
      <c r="BL7533" s="42"/>
      <c r="BV7533" s="42"/>
      <c r="BW7533" s="42"/>
      <c r="CY7533" s="19">
        <v>0</v>
      </c>
      <c r="CZ7533" s="19">
        <v>0</v>
      </c>
      <c r="DA7533" s="19">
        <f t="shared" si="171"/>
        <v>0</v>
      </c>
    </row>
    <row r="7534" spans="27:105" x14ac:dyDescent="0.35">
      <c r="AA7534" s="33"/>
      <c r="AB7534" s="33"/>
      <c r="AC7534" s="33"/>
      <c r="AN7534" s="89"/>
      <c r="BL7534" s="42"/>
      <c r="BV7534" s="42"/>
      <c r="BW7534" s="42"/>
      <c r="CY7534" s="19">
        <v>0</v>
      </c>
      <c r="CZ7534" s="19">
        <v>0</v>
      </c>
      <c r="DA7534" s="19">
        <f t="shared" si="171"/>
        <v>0</v>
      </c>
    </row>
    <row r="7535" spans="27:105" x14ac:dyDescent="0.35">
      <c r="AA7535" s="33"/>
      <c r="AB7535" s="33"/>
      <c r="AC7535" s="33"/>
      <c r="AN7535" s="89"/>
      <c r="BL7535" s="42"/>
      <c r="BV7535" s="42"/>
      <c r="BW7535" s="42"/>
      <c r="CY7535" s="19">
        <v>0</v>
      </c>
      <c r="CZ7535" s="19">
        <v>0</v>
      </c>
      <c r="DA7535" s="19">
        <f t="shared" si="171"/>
        <v>0</v>
      </c>
    </row>
    <row r="7536" spans="27:105" x14ac:dyDescent="0.35">
      <c r="AA7536" s="33"/>
      <c r="AB7536" s="33"/>
      <c r="AC7536" s="33"/>
      <c r="AN7536" s="89"/>
      <c r="BL7536" s="42"/>
      <c r="BV7536" s="42"/>
      <c r="BW7536" s="42"/>
      <c r="CY7536" s="19">
        <v>0</v>
      </c>
      <c r="CZ7536" s="19">
        <v>0</v>
      </c>
      <c r="DA7536" s="19">
        <f t="shared" si="171"/>
        <v>0</v>
      </c>
    </row>
    <row r="7537" spans="27:105" x14ac:dyDescent="0.35">
      <c r="AA7537" s="33"/>
      <c r="AB7537" s="33"/>
      <c r="AC7537" s="33"/>
      <c r="AN7537" s="89"/>
      <c r="BL7537" s="42"/>
      <c r="BV7537" s="42"/>
      <c r="BW7537" s="42"/>
      <c r="CY7537" s="19">
        <v>0</v>
      </c>
      <c r="CZ7537" s="19">
        <v>0</v>
      </c>
      <c r="DA7537" s="19">
        <f t="shared" si="171"/>
        <v>0</v>
      </c>
    </row>
    <row r="7538" spans="27:105" x14ac:dyDescent="0.35">
      <c r="AA7538" s="33"/>
      <c r="AB7538" s="33"/>
      <c r="AC7538" s="33"/>
      <c r="AN7538" s="89"/>
      <c r="BL7538" s="42"/>
      <c r="BV7538" s="42"/>
      <c r="BW7538" s="42"/>
      <c r="CY7538" s="19">
        <v>0</v>
      </c>
      <c r="CZ7538" s="19">
        <v>0</v>
      </c>
      <c r="DA7538" s="19">
        <f t="shared" si="171"/>
        <v>0</v>
      </c>
    </row>
    <row r="7539" spans="27:105" x14ac:dyDescent="0.35">
      <c r="AA7539" s="33"/>
      <c r="AB7539" s="33"/>
      <c r="AC7539" s="33"/>
      <c r="AN7539" s="89"/>
      <c r="BL7539" s="42"/>
      <c r="BV7539" s="42"/>
      <c r="BW7539" s="42"/>
      <c r="CY7539" s="19">
        <v>0</v>
      </c>
      <c r="CZ7539" s="19">
        <v>0</v>
      </c>
      <c r="DA7539" s="19">
        <f t="shared" si="171"/>
        <v>0</v>
      </c>
    </row>
    <row r="7540" spans="27:105" x14ac:dyDescent="0.35">
      <c r="AA7540" s="33"/>
      <c r="AB7540" s="33"/>
      <c r="AC7540" s="33"/>
      <c r="AN7540" s="89"/>
      <c r="BL7540" s="42"/>
      <c r="BV7540" s="42"/>
      <c r="BW7540" s="42"/>
      <c r="CY7540" s="19">
        <v>0</v>
      </c>
      <c r="CZ7540" s="19">
        <v>3000</v>
      </c>
      <c r="DA7540" s="19">
        <f t="shared" si="171"/>
        <v>-3000</v>
      </c>
    </row>
    <row r="7541" spans="27:105" x14ac:dyDescent="0.35">
      <c r="AA7541" s="33"/>
      <c r="AB7541" s="33"/>
      <c r="AC7541" s="33"/>
      <c r="AN7541" s="89"/>
      <c r="BL7541" s="42"/>
      <c r="BV7541" s="42"/>
      <c r="BW7541" s="42"/>
      <c r="CY7541" s="19">
        <v>0</v>
      </c>
      <c r="CZ7541" s="19">
        <v>0</v>
      </c>
      <c r="DA7541" s="19">
        <f t="shared" si="171"/>
        <v>0</v>
      </c>
    </row>
    <row r="7542" spans="27:105" x14ac:dyDescent="0.35">
      <c r="AA7542" s="33"/>
      <c r="AB7542" s="33"/>
      <c r="AC7542" s="33"/>
      <c r="AN7542" s="89"/>
      <c r="BL7542" s="42"/>
      <c r="BV7542" s="42"/>
      <c r="BW7542" s="42"/>
      <c r="CY7542" s="19">
        <v>0</v>
      </c>
      <c r="CZ7542" s="19">
        <v>0</v>
      </c>
      <c r="DA7542" s="19">
        <f t="shared" si="171"/>
        <v>0</v>
      </c>
    </row>
    <row r="7543" spans="27:105" x14ac:dyDescent="0.35">
      <c r="AA7543" s="33"/>
      <c r="AB7543" s="33"/>
      <c r="AC7543" s="33"/>
      <c r="AN7543" s="89"/>
      <c r="BL7543" s="42"/>
      <c r="BV7543" s="42"/>
      <c r="BW7543" s="42"/>
      <c r="CY7543" s="19">
        <v>0</v>
      </c>
      <c r="CZ7543" s="19">
        <v>0</v>
      </c>
      <c r="DA7543" s="19">
        <f t="shared" si="171"/>
        <v>0</v>
      </c>
    </row>
    <row r="7544" spans="27:105" x14ac:dyDescent="0.35">
      <c r="AA7544" s="33"/>
      <c r="AB7544" s="33"/>
      <c r="AC7544" s="33"/>
      <c r="AN7544" s="89"/>
      <c r="BL7544" s="42"/>
      <c r="BV7544" s="42"/>
      <c r="BW7544" s="42"/>
      <c r="CY7544" s="19">
        <v>0</v>
      </c>
      <c r="CZ7544" s="19">
        <v>0</v>
      </c>
      <c r="DA7544" s="19">
        <f t="shared" si="171"/>
        <v>0</v>
      </c>
    </row>
    <row r="7545" spans="27:105" x14ac:dyDescent="0.35">
      <c r="AA7545" s="33"/>
      <c r="AB7545" s="33"/>
      <c r="AC7545" s="33"/>
      <c r="AN7545" s="89"/>
      <c r="BL7545" s="42"/>
      <c r="BV7545" s="42"/>
      <c r="BW7545" s="42"/>
      <c r="CY7545" s="19">
        <v>0</v>
      </c>
      <c r="CZ7545" s="19">
        <v>0</v>
      </c>
      <c r="DA7545" s="19">
        <f t="shared" si="171"/>
        <v>0</v>
      </c>
    </row>
    <row r="7546" spans="27:105" x14ac:dyDescent="0.35">
      <c r="AA7546" s="33"/>
      <c r="AB7546" s="33"/>
      <c r="AC7546" s="33"/>
      <c r="AN7546" s="89"/>
      <c r="BL7546" s="42"/>
      <c r="BV7546" s="42"/>
      <c r="BW7546" s="42"/>
      <c r="CY7546" s="19">
        <v>0</v>
      </c>
      <c r="CZ7546" s="19">
        <v>0</v>
      </c>
      <c r="DA7546" s="19">
        <f t="shared" si="171"/>
        <v>0</v>
      </c>
    </row>
    <row r="7547" spans="27:105" x14ac:dyDescent="0.35">
      <c r="AA7547" s="33"/>
      <c r="AB7547" s="33"/>
      <c r="AC7547" s="33"/>
      <c r="AN7547" s="89"/>
      <c r="BL7547" s="42"/>
      <c r="BV7547" s="42"/>
      <c r="BW7547" s="42"/>
      <c r="CY7547" s="19">
        <v>0</v>
      </c>
      <c r="CZ7547" s="19">
        <v>0</v>
      </c>
      <c r="DA7547" s="19">
        <f t="shared" si="171"/>
        <v>0</v>
      </c>
    </row>
    <row r="7548" spans="27:105" x14ac:dyDescent="0.35">
      <c r="AA7548" s="33"/>
      <c r="AB7548" s="33"/>
      <c r="AC7548" s="33"/>
      <c r="AN7548" s="89"/>
      <c r="BL7548" s="42"/>
      <c r="BV7548" s="42"/>
      <c r="BW7548" s="42"/>
      <c r="CY7548" s="19">
        <v>0</v>
      </c>
      <c r="CZ7548" s="19">
        <v>0</v>
      </c>
      <c r="DA7548" s="19">
        <f t="shared" si="171"/>
        <v>0</v>
      </c>
    </row>
    <row r="7549" spans="27:105" x14ac:dyDescent="0.35">
      <c r="AA7549" s="33"/>
      <c r="AB7549" s="33"/>
      <c r="AC7549" s="33"/>
      <c r="AN7549" s="89"/>
      <c r="BL7549" s="42"/>
      <c r="BV7549" s="42"/>
      <c r="BW7549" s="42"/>
      <c r="CY7549" s="19">
        <v>0</v>
      </c>
      <c r="CZ7549" s="19">
        <v>1769.8337659599999</v>
      </c>
      <c r="DA7549" s="19">
        <f t="shared" si="171"/>
        <v>-1769.8337659599999</v>
      </c>
    </row>
    <row r="7550" spans="27:105" x14ac:dyDescent="0.35">
      <c r="AA7550" s="33"/>
      <c r="AB7550" s="33"/>
      <c r="AC7550" s="33"/>
      <c r="AN7550" s="89"/>
      <c r="BL7550" s="42"/>
      <c r="BV7550" s="42"/>
      <c r="BW7550" s="42"/>
      <c r="CY7550" s="19">
        <v>0</v>
      </c>
      <c r="CZ7550" s="19">
        <v>0</v>
      </c>
      <c r="DA7550" s="19">
        <f t="shared" si="171"/>
        <v>0</v>
      </c>
    </row>
    <row r="7551" spans="27:105" x14ac:dyDescent="0.35">
      <c r="AA7551" s="33"/>
      <c r="AB7551" s="33"/>
      <c r="AC7551" s="33"/>
      <c r="AN7551" s="89"/>
      <c r="BL7551" s="42"/>
      <c r="BV7551" s="42"/>
      <c r="BW7551" s="42"/>
      <c r="CY7551" s="19">
        <v>0</v>
      </c>
      <c r="CZ7551" s="19">
        <v>0</v>
      </c>
      <c r="DA7551" s="19">
        <f t="shared" si="171"/>
        <v>0</v>
      </c>
    </row>
    <row r="7552" spans="27:105" x14ac:dyDescent="0.35">
      <c r="AA7552" s="33"/>
      <c r="AB7552" s="33"/>
      <c r="AC7552" s="33"/>
      <c r="AN7552" s="89"/>
      <c r="BL7552" s="42"/>
      <c r="BV7552" s="42"/>
      <c r="BW7552" s="42"/>
      <c r="CY7552" s="19">
        <v>0</v>
      </c>
      <c r="CZ7552" s="19">
        <v>0</v>
      </c>
      <c r="DA7552" s="19">
        <f t="shared" si="171"/>
        <v>0</v>
      </c>
    </row>
    <row r="7553" spans="27:105" x14ac:dyDescent="0.35">
      <c r="AA7553" s="33"/>
      <c r="AB7553" s="33"/>
      <c r="AC7553" s="33"/>
      <c r="AN7553" s="89"/>
      <c r="BL7553" s="42"/>
      <c r="BV7553" s="42"/>
      <c r="BW7553" s="42"/>
      <c r="CY7553" s="19">
        <v>0</v>
      </c>
      <c r="CZ7553" s="19">
        <v>0</v>
      </c>
      <c r="DA7553" s="19">
        <f t="shared" si="171"/>
        <v>0</v>
      </c>
    </row>
    <row r="7554" spans="27:105" x14ac:dyDescent="0.35">
      <c r="AA7554" s="33"/>
      <c r="AB7554" s="33"/>
      <c r="AC7554" s="33"/>
      <c r="AN7554" s="89"/>
      <c r="BL7554" s="42"/>
      <c r="BV7554" s="42"/>
      <c r="BW7554" s="42"/>
      <c r="CY7554" s="19">
        <v>0</v>
      </c>
      <c r="CZ7554" s="19">
        <v>0</v>
      </c>
      <c r="DA7554" s="19">
        <f t="shared" si="171"/>
        <v>0</v>
      </c>
    </row>
    <row r="7555" spans="27:105" x14ac:dyDescent="0.35">
      <c r="AA7555" s="33"/>
      <c r="AB7555" s="33"/>
      <c r="AC7555" s="33"/>
      <c r="AN7555" s="89"/>
      <c r="BL7555" s="42"/>
      <c r="BV7555" s="42"/>
      <c r="BW7555" s="42"/>
      <c r="CY7555" s="19">
        <v>0</v>
      </c>
      <c r="CZ7555" s="19">
        <v>128.80922766</v>
      </c>
      <c r="DA7555" s="19">
        <f t="shared" si="171"/>
        <v>-128.80922766</v>
      </c>
    </row>
    <row r="7556" spans="27:105" x14ac:dyDescent="0.35">
      <c r="AA7556" s="33"/>
      <c r="AB7556" s="33"/>
      <c r="AC7556" s="33"/>
      <c r="AN7556" s="89"/>
      <c r="BL7556" s="42"/>
      <c r="BV7556" s="42"/>
      <c r="BW7556" s="42"/>
      <c r="CY7556" s="19">
        <v>0</v>
      </c>
      <c r="CZ7556" s="19">
        <v>264.29719999999998</v>
      </c>
      <c r="DA7556" s="19">
        <f t="shared" si="171"/>
        <v>-264.29719999999998</v>
      </c>
    </row>
    <row r="7557" spans="27:105" x14ac:dyDescent="0.35">
      <c r="AA7557" s="33"/>
      <c r="AB7557" s="33"/>
      <c r="AC7557" s="33"/>
      <c r="AN7557" s="89"/>
      <c r="BL7557" s="42"/>
      <c r="BV7557" s="42"/>
      <c r="BW7557" s="42"/>
      <c r="CY7557" s="19">
        <v>0</v>
      </c>
      <c r="CZ7557" s="19">
        <v>26.37331064</v>
      </c>
      <c r="DA7557" s="19">
        <f t="shared" si="171"/>
        <v>-26.37331064</v>
      </c>
    </row>
    <row r="7558" spans="27:105" x14ac:dyDescent="0.35">
      <c r="AA7558" s="33"/>
      <c r="AB7558" s="33"/>
      <c r="AC7558" s="33"/>
      <c r="AN7558" s="89"/>
      <c r="BL7558" s="42"/>
      <c r="BV7558" s="42"/>
      <c r="BW7558" s="42"/>
      <c r="CY7558" s="19">
        <v>0</v>
      </c>
      <c r="CZ7558" s="19">
        <v>0</v>
      </c>
      <c r="DA7558" s="19">
        <f t="shared" ref="DA7558:DA7621" si="172">CY7558-CZ7558</f>
        <v>0</v>
      </c>
    </row>
    <row r="7559" spans="27:105" x14ac:dyDescent="0.35">
      <c r="AA7559" s="33"/>
      <c r="AB7559" s="33"/>
      <c r="AC7559" s="33"/>
      <c r="AN7559" s="89"/>
      <c r="BL7559" s="42"/>
      <c r="BV7559" s="42"/>
      <c r="BW7559" s="42"/>
      <c r="CY7559" s="19">
        <v>0</v>
      </c>
      <c r="CZ7559" s="19">
        <v>0</v>
      </c>
      <c r="DA7559" s="19">
        <f t="shared" si="172"/>
        <v>0</v>
      </c>
    </row>
    <row r="7560" spans="27:105" x14ac:dyDescent="0.35">
      <c r="AA7560" s="33"/>
      <c r="AB7560" s="33"/>
      <c r="AC7560" s="33"/>
      <c r="AN7560" s="89"/>
      <c r="BL7560" s="42"/>
      <c r="BV7560" s="42"/>
      <c r="BW7560" s="42"/>
      <c r="CY7560" s="19">
        <v>1800.8252340399999</v>
      </c>
      <c r="CZ7560" s="19">
        <v>0</v>
      </c>
      <c r="DA7560" s="19">
        <f t="shared" si="172"/>
        <v>1800.8252340399999</v>
      </c>
    </row>
    <row r="7561" spans="27:105" x14ac:dyDescent="0.35">
      <c r="AA7561" s="33"/>
      <c r="AB7561" s="33"/>
      <c r="AC7561" s="33"/>
      <c r="AN7561" s="89"/>
      <c r="BL7561" s="42"/>
      <c r="BV7561" s="42"/>
      <c r="BW7561" s="42"/>
      <c r="CY7561" s="19">
        <v>0</v>
      </c>
      <c r="CZ7561" s="19">
        <v>0</v>
      </c>
      <c r="DA7561" s="19">
        <f t="shared" si="172"/>
        <v>0</v>
      </c>
    </row>
    <row r="7562" spans="27:105" x14ac:dyDescent="0.35">
      <c r="AA7562" s="33"/>
      <c r="AB7562" s="33"/>
      <c r="AC7562" s="33"/>
      <c r="AN7562" s="89"/>
      <c r="BL7562" s="42"/>
      <c r="BV7562" s="42"/>
      <c r="BW7562" s="42"/>
      <c r="CY7562" s="19">
        <v>1722.21384255</v>
      </c>
      <c r="CZ7562" s="19">
        <v>0</v>
      </c>
      <c r="DA7562" s="19">
        <f t="shared" si="172"/>
        <v>1722.21384255</v>
      </c>
    </row>
    <row r="7563" spans="27:105" x14ac:dyDescent="0.35">
      <c r="AA7563" s="33"/>
      <c r="AB7563" s="33"/>
      <c r="AC7563" s="33"/>
      <c r="AN7563" s="89"/>
      <c r="BL7563" s="42"/>
      <c r="BV7563" s="42"/>
      <c r="BW7563" s="42"/>
      <c r="CY7563" s="19">
        <v>0</v>
      </c>
      <c r="CZ7563" s="19">
        <v>0</v>
      </c>
      <c r="DA7563" s="19">
        <f t="shared" si="172"/>
        <v>0</v>
      </c>
    </row>
    <row r="7564" spans="27:105" x14ac:dyDescent="0.35">
      <c r="AA7564" s="33"/>
      <c r="AB7564" s="33"/>
      <c r="AC7564" s="33"/>
      <c r="AN7564" s="89"/>
      <c r="BL7564" s="42"/>
      <c r="BV7564" s="42"/>
      <c r="BW7564" s="42"/>
      <c r="CY7564" s="19">
        <v>2476.9609234</v>
      </c>
      <c r="CZ7564" s="19">
        <v>0</v>
      </c>
      <c r="DA7564" s="19">
        <f t="shared" si="172"/>
        <v>2476.9609234</v>
      </c>
    </row>
    <row r="7565" spans="27:105" x14ac:dyDescent="0.35">
      <c r="AA7565" s="33"/>
      <c r="AB7565" s="33"/>
      <c r="AC7565" s="33"/>
      <c r="AN7565" s="89"/>
      <c r="BL7565" s="42"/>
      <c r="BV7565" s="42"/>
      <c r="BW7565" s="42"/>
      <c r="CY7565" s="19">
        <v>2223.1557017</v>
      </c>
      <c r="CZ7565" s="19">
        <v>0</v>
      </c>
      <c r="DA7565" s="19">
        <f t="shared" si="172"/>
        <v>2223.1557017</v>
      </c>
    </row>
    <row r="7566" spans="27:105" x14ac:dyDescent="0.35">
      <c r="AA7566" s="33"/>
      <c r="AB7566" s="33"/>
      <c r="AC7566" s="33"/>
      <c r="AN7566" s="89"/>
      <c r="BL7566" s="42"/>
      <c r="BV7566" s="42"/>
      <c r="BW7566" s="42"/>
      <c r="CY7566" s="19">
        <v>0</v>
      </c>
      <c r="CZ7566" s="19">
        <v>0</v>
      </c>
      <c r="DA7566" s="19">
        <f t="shared" si="172"/>
        <v>0</v>
      </c>
    </row>
    <row r="7567" spans="27:105" x14ac:dyDescent="0.35">
      <c r="AA7567" s="33"/>
      <c r="AB7567" s="33"/>
      <c r="AC7567" s="33"/>
      <c r="AN7567" s="89"/>
      <c r="BL7567" s="42"/>
      <c r="BV7567" s="42"/>
      <c r="BW7567" s="42"/>
      <c r="CY7567" s="19">
        <v>0</v>
      </c>
      <c r="CZ7567" s="19">
        <v>0</v>
      </c>
      <c r="DA7567" s="19">
        <f t="shared" si="172"/>
        <v>0</v>
      </c>
    </row>
    <row r="7568" spans="27:105" x14ac:dyDescent="0.35">
      <c r="AA7568" s="33"/>
      <c r="AB7568" s="33"/>
      <c r="AC7568" s="33"/>
      <c r="AN7568" s="89"/>
      <c r="BL7568" s="42"/>
      <c r="BV7568" s="42"/>
      <c r="BW7568" s="42"/>
      <c r="CY7568" s="19">
        <v>0</v>
      </c>
      <c r="CZ7568" s="19">
        <v>0</v>
      </c>
      <c r="DA7568" s="19">
        <f t="shared" si="172"/>
        <v>0</v>
      </c>
    </row>
    <row r="7569" spans="27:105" x14ac:dyDescent="0.35">
      <c r="AA7569" s="33"/>
      <c r="AB7569" s="33"/>
      <c r="AC7569" s="33"/>
      <c r="AN7569" s="89"/>
      <c r="BL7569" s="42"/>
      <c r="BV7569" s="42"/>
      <c r="BW7569" s="42"/>
      <c r="CY7569" s="19">
        <v>0</v>
      </c>
      <c r="CZ7569" s="19">
        <v>0</v>
      </c>
      <c r="DA7569" s="19">
        <f t="shared" si="172"/>
        <v>0</v>
      </c>
    </row>
    <row r="7570" spans="27:105" x14ac:dyDescent="0.35">
      <c r="AA7570" s="33"/>
      <c r="AB7570" s="33"/>
      <c r="AC7570" s="33"/>
      <c r="AN7570" s="89"/>
      <c r="BL7570" s="42"/>
      <c r="BV7570" s="42"/>
      <c r="BW7570" s="42"/>
      <c r="CY7570" s="19">
        <v>0</v>
      </c>
      <c r="CZ7570" s="19">
        <v>0</v>
      </c>
      <c r="DA7570" s="19">
        <f t="shared" si="172"/>
        <v>0</v>
      </c>
    </row>
    <row r="7571" spans="27:105" x14ac:dyDescent="0.35">
      <c r="AA7571" s="33"/>
      <c r="AB7571" s="33"/>
      <c r="AC7571" s="33"/>
      <c r="AN7571" s="89"/>
      <c r="BL7571" s="42"/>
      <c r="BV7571" s="42"/>
      <c r="BW7571" s="42"/>
      <c r="CY7571" s="19">
        <v>0</v>
      </c>
      <c r="CZ7571" s="19">
        <v>0</v>
      </c>
      <c r="DA7571" s="19">
        <f t="shared" si="172"/>
        <v>0</v>
      </c>
    </row>
    <row r="7572" spans="27:105" x14ac:dyDescent="0.35">
      <c r="AA7572" s="33"/>
      <c r="AB7572" s="33"/>
      <c r="AC7572" s="33"/>
      <c r="AN7572" s="89"/>
      <c r="BL7572" s="42"/>
      <c r="BV7572" s="42"/>
      <c r="BW7572" s="42"/>
      <c r="CY7572" s="19">
        <v>0</v>
      </c>
      <c r="CZ7572" s="19">
        <v>0</v>
      </c>
      <c r="DA7572" s="19">
        <f t="shared" si="172"/>
        <v>0</v>
      </c>
    </row>
    <row r="7573" spans="27:105" x14ac:dyDescent="0.35">
      <c r="AA7573" s="33"/>
      <c r="AB7573" s="33"/>
      <c r="AC7573" s="33"/>
      <c r="AN7573" s="89"/>
      <c r="BL7573" s="42"/>
      <c r="BV7573" s="42"/>
      <c r="BW7573" s="42"/>
      <c r="CY7573" s="19">
        <v>62.85545106</v>
      </c>
      <c r="CZ7573" s="19">
        <v>0</v>
      </c>
      <c r="DA7573" s="19">
        <f t="shared" si="172"/>
        <v>62.85545106</v>
      </c>
    </row>
    <row r="7574" spans="27:105" x14ac:dyDescent="0.35">
      <c r="AA7574" s="33"/>
      <c r="AB7574" s="33"/>
      <c r="AC7574" s="33"/>
      <c r="AN7574" s="89"/>
      <c r="BL7574" s="42"/>
      <c r="BV7574" s="42"/>
      <c r="BW7574" s="42"/>
      <c r="CY7574" s="19">
        <v>0</v>
      </c>
      <c r="CZ7574" s="19">
        <v>0</v>
      </c>
      <c r="DA7574" s="19">
        <f t="shared" si="172"/>
        <v>0</v>
      </c>
    </row>
    <row r="7575" spans="27:105" x14ac:dyDescent="0.35">
      <c r="AA7575" s="33"/>
      <c r="AB7575" s="33"/>
      <c r="AC7575" s="33"/>
      <c r="AN7575" s="89"/>
      <c r="BL7575" s="42"/>
      <c r="BV7575" s="42"/>
      <c r="BW7575" s="42"/>
      <c r="CY7575" s="19">
        <v>0</v>
      </c>
      <c r="CZ7575" s="19">
        <v>0</v>
      </c>
      <c r="DA7575" s="19">
        <f t="shared" si="172"/>
        <v>0</v>
      </c>
    </row>
    <row r="7576" spans="27:105" x14ac:dyDescent="0.35">
      <c r="AA7576" s="33"/>
      <c r="AB7576" s="33"/>
      <c r="AC7576" s="33"/>
      <c r="AN7576" s="89"/>
      <c r="BL7576" s="42"/>
      <c r="BV7576" s="42"/>
      <c r="BW7576" s="42"/>
      <c r="CY7576" s="19">
        <v>0</v>
      </c>
      <c r="CZ7576" s="19">
        <v>252.95658510999999</v>
      </c>
      <c r="DA7576" s="19">
        <f t="shared" si="172"/>
        <v>-252.95658510999999</v>
      </c>
    </row>
    <row r="7577" spans="27:105" x14ac:dyDescent="0.35">
      <c r="AA7577" s="33"/>
      <c r="AB7577" s="33"/>
      <c r="AC7577" s="33"/>
      <c r="AN7577" s="89"/>
      <c r="BL7577" s="42"/>
      <c r="BV7577" s="42"/>
      <c r="BW7577" s="42"/>
      <c r="CY7577" s="19">
        <v>0</v>
      </c>
      <c r="CZ7577" s="19">
        <v>1665.0274978699999</v>
      </c>
      <c r="DA7577" s="19">
        <f t="shared" si="172"/>
        <v>-1665.0274978699999</v>
      </c>
    </row>
    <row r="7578" spans="27:105" x14ac:dyDescent="0.35">
      <c r="AA7578" s="33"/>
      <c r="AB7578" s="33"/>
      <c r="AC7578" s="33"/>
      <c r="AN7578" s="89"/>
      <c r="BL7578" s="42"/>
      <c r="BV7578" s="42"/>
      <c r="BW7578" s="42"/>
      <c r="CY7578" s="19">
        <v>0</v>
      </c>
      <c r="CZ7578" s="19">
        <v>2620.7761063799999</v>
      </c>
      <c r="DA7578" s="19">
        <f t="shared" si="172"/>
        <v>-2620.7761063799999</v>
      </c>
    </row>
    <row r="7579" spans="27:105" x14ac:dyDescent="0.35">
      <c r="AA7579" s="33"/>
      <c r="AB7579" s="33"/>
      <c r="AC7579" s="33"/>
      <c r="AN7579" s="89"/>
      <c r="BL7579" s="42"/>
      <c r="BV7579" s="42"/>
      <c r="BW7579" s="42"/>
      <c r="CY7579" s="19">
        <v>0</v>
      </c>
      <c r="CZ7579" s="19">
        <v>2594.41332766</v>
      </c>
      <c r="DA7579" s="19">
        <f t="shared" si="172"/>
        <v>-2594.41332766</v>
      </c>
    </row>
    <row r="7580" spans="27:105" x14ac:dyDescent="0.35">
      <c r="AA7580" s="33"/>
      <c r="AB7580" s="33"/>
      <c r="AC7580" s="33"/>
      <c r="AN7580" s="89"/>
      <c r="BL7580" s="42"/>
      <c r="BV7580" s="42"/>
      <c r="BW7580" s="42"/>
      <c r="CY7580" s="19">
        <v>0</v>
      </c>
      <c r="CZ7580" s="19">
        <v>1863.92765745</v>
      </c>
      <c r="DA7580" s="19">
        <f t="shared" si="172"/>
        <v>-1863.92765745</v>
      </c>
    </row>
    <row r="7581" spans="27:105" x14ac:dyDescent="0.35">
      <c r="AA7581" s="33"/>
      <c r="AB7581" s="33"/>
      <c r="AC7581" s="33"/>
      <c r="AN7581" s="89"/>
      <c r="BL7581" s="42"/>
      <c r="BV7581" s="42"/>
      <c r="BW7581" s="42"/>
      <c r="CY7581" s="19">
        <v>0</v>
      </c>
      <c r="CZ7581" s="19">
        <v>9.4326872300000009</v>
      </c>
      <c r="DA7581" s="19">
        <f t="shared" si="172"/>
        <v>-9.4326872300000009</v>
      </c>
    </row>
    <row r="7582" spans="27:105" x14ac:dyDescent="0.35">
      <c r="AA7582" s="33"/>
      <c r="AB7582" s="33"/>
      <c r="AC7582" s="33"/>
      <c r="AN7582" s="89"/>
      <c r="BL7582" s="42"/>
      <c r="BV7582" s="42"/>
      <c r="BW7582" s="42"/>
      <c r="CY7582" s="19">
        <v>0</v>
      </c>
      <c r="CZ7582" s="19">
        <v>0</v>
      </c>
      <c r="DA7582" s="19">
        <f t="shared" si="172"/>
        <v>0</v>
      </c>
    </row>
    <row r="7583" spans="27:105" x14ac:dyDescent="0.35">
      <c r="AA7583" s="33"/>
      <c r="AB7583" s="33"/>
      <c r="AC7583" s="33"/>
      <c r="AN7583" s="89"/>
      <c r="BL7583" s="42"/>
      <c r="BV7583" s="42"/>
      <c r="BW7583" s="42"/>
      <c r="CY7583" s="19">
        <v>1105.4773355699999</v>
      </c>
      <c r="CZ7583" s="19">
        <v>0</v>
      </c>
      <c r="DA7583" s="19">
        <f t="shared" si="172"/>
        <v>1105.4773355699999</v>
      </c>
    </row>
    <row r="7584" spans="27:105" x14ac:dyDescent="0.35">
      <c r="AA7584" s="33"/>
      <c r="AB7584" s="33"/>
      <c r="AC7584" s="33"/>
      <c r="AN7584" s="89"/>
      <c r="BL7584" s="42"/>
      <c r="BV7584" s="42"/>
      <c r="BW7584" s="42"/>
      <c r="CY7584" s="19">
        <v>0</v>
      </c>
      <c r="CZ7584" s="19">
        <v>0</v>
      </c>
      <c r="DA7584" s="19">
        <f t="shared" si="172"/>
        <v>0</v>
      </c>
    </row>
    <row r="7585" spans="27:105" x14ac:dyDescent="0.35">
      <c r="AA7585" s="33"/>
      <c r="AB7585" s="33"/>
      <c r="AC7585" s="33"/>
      <c r="AN7585" s="89"/>
      <c r="BL7585" s="42"/>
      <c r="BV7585" s="42"/>
      <c r="BW7585" s="42"/>
      <c r="CY7585" s="19">
        <v>0</v>
      </c>
      <c r="CZ7585" s="19">
        <v>0</v>
      </c>
      <c r="DA7585" s="19">
        <f t="shared" si="172"/>
        <v>0</v>
      </c>
    </row>
    <row r="7586" spans="27:105" x14ac:dyDescent="0.35">
      <c r="AA7586" s="33"/>
      <c r="AB7586" s="33"/>
      <c r="AC7586" s="33"/>
      <c r="AN7586" s="89"/>
      <c r="BL7586" s="42"/>
      <c r="BV7586" s="42"/>
      <c r="BW7586" s="42"/>
      <c r="CY7586" s="19">
        <v>0</v>
      </c>
      <c r="CZ7586" s="19">
        <v>0</v>
      </c>
      <c r="DA7586" s="19">
        <f t="shared" si="172"/>
        <v>0</v>
      </c>
    </row>
    <row r="7587" spans="27:105" x14ac:dyDescent="0.35">
      <c r="AA7587" s="33"/>
      <c r="AB7587" s="33"/>
      <c r="AC7587" s="33"/>
      <c r="AN7587" s="89"/>
      <c r="BL7587" s="42"/>
      <c r="BV7587" s="42"/>
      <c r="BW7587" s="42"/>
      <c r="CY7587" s="19">
        <v>0</v>
      </c>
      <c r="CZ7587" s="19">
        <v>0</v>
      </c>
      <c r="DA7587" s="19">
        <f t="shared" si="172"/>
        <v>0</v>
      </c>
    </row>
    <row r="7588" spans="27:105" x14ac:dyDescent="0.35">
      <c r="AA7588" s="33"/>
      <c r="AB7588" s="33"/>
      <c r="AC7588" s="33"/>
      <c r="AN7588" s="89"/>
      <c r="BL7588" s="42"/>
      <c r="BV7588" s="42"/>
      <c r="BW7588" s="42"/>
      <c r="CY7588" s="19">
        <v>0</v>
      </c>
      <c r="CZ7588" s="19">
        <v>0</v>
      </c>
      <c r="DA7588" s="19">
        <f t="shared" si="172"/>
        <v>0</v>
      </c>
    </row>
    <row r="7589" spans="27:105" x14ac:dyDescent="0.35">
      <c r="AA7589" s="33"/>
      <c r="AB7589" s="33"/>
      <c r="AC7589" s="33"/>
      <c r="AN7589" s="89"/>
      <c r="BL7589" s="42"/>
      <c r="BV7589" s="42"/>
      <c r="BW7589" s="42"/>
      <c r="CY7589" s="19">
        <v>0</v>
      </c>
      <c r="CZ7589" s="19">
        <v>0</v>
      </c>
      <c r="DA7589" s="19">
        <f t="shared" si="172"/>
        <v>0</v>
      </c>
    </row>
    <row r="7590" spans="27:105" x14ac:dyDescent="0.35">
      <c r="AA7590" s="33"/>
      <c r="AB7590" s="33"/>
      <c r="AC7590" s="33"/>
      <c r="AN7590" s="89"/>
      <c r="BL7590" s="42"/>
      <c r="BV7590" s="42"/>
      <c r="BW7590" s="42"/>
      <c r="CY7590" s="19">
        <v>0</v>
      </c>
      <c r="CZ7590" s="19">
        <v>0</v>
      </c>
      <c r="DA7590" s="19">
        <f t="shared" si="172"/>
        <v>0</v>
      </c>
    </row>
    <row r="7591" spans="27:105" x14ac:dyDescent="0.35">
      <c r="AA7591" s="33"/>
      <c r="AB7591" s="33"/>
      <c r="AC7591" s="33"/>
      <c r="AN7591" s="89"/>
      <c r="BL7591" s="42"/>
      <c r="BV7591" s="42"/>
      <c r="BW7591" s="42"/>
      <c r="CY7591" s="19">
        <v>0</v>
      </c>
      <c r="CZ7591" s="19">
        <v>0</v>
      </c>
      <c r="DA7591" s="19">
        <f t="shared" si="172"/>
        <v>0</v>
      </c>
    </row>
    <row r="7592" spans="27:105" x14ac:dyDescent="0.35">
      <c r="AA7592" s="33"/>
      <c r="AB7592" s="33"/>
      <c r="AC7592" s="33"/>
      <c r="AN7592" s="89"/>
      <c r="BL7592" s="42"/>
      <c r="BV7592" s="42"/>
      <c r="BW7592" s="42"/>
      <c r="CY7592" s="19">
        <v>0</v>
      </c>
      <c r="CZ7592" s="19">
        <v>0</v>
      </c>
      <c r="DA7592" s="19">
        <f t="shared" si="172"/>
        <v>0</v>
      </c>
    </row>
    <row r="7593" spans="27:105" x14ac:dyDescent="0.35">
      <c r="AA7593" s="33"/>
      <c r="AB7593" s="33"/>
      <c r="AC7593" s="33"/>
      <c r="AN7593" s="89"/>
      <c r="BL7593" s="42"/>
      <c r="BV7593" s="42"/>
      <c r="BW7593" s="42"/>
      <c r="CY7593" s="19">
        <v>0</v>
      </c>
      <c r="CZ7593" s="19">
        <v>157.78683404</v>
      </c>
      <c r="DA7593" s="19">
        <f t="shared" si="172"/>
        <v>-157.78683404</v>
      </c>
    </row>
    <row r="7594" spans="27:105" x14ac:dyDescent="0.35">
      <c r="AA7594" s="33"/>
      <c r="AB7594" s="33"/>
      <c r="AC7594" s="33"/>
      <c r="AN7594" s="89"/>
      <c r="BL7594" s="42"/>
      <c r="BV7594" s="42"/>
      <c r="BW7594" s="42"/>
      <c r="CY7594" s="19">
        <v>0</v>
      </c>
      <c r="CZ7594" s="19">
        <v>1043.81896549</v>
      </c>
      <c r="DA7594" s="19">
        <f t="shared" si="172"/>
        <v>-1043.81896549</v>
      </c>
    </row>
    <row r="7595" spans="27:105" x14ac:dyDescent="0.35">
      <c r="AA7595" s="33"/>
      <c r="AB7595" s="33"/>
      <c r="AC7595" s="33"/>
      <c r="AN7595" s="89"/>
      <c r="BL7595" s="42"/>
      <c r="BV7595" s="42"/>
      <c r="BW7595" s="42"/>
      <c r="CY7595" s="19">
        <v>0</v>
      </c>
      <c r="CZ7595" s="19">
        <v>0</v>
      </c>
      <c r="DA7595" s="19">
        <f t="shared" si="172"/>
        <v>0</v>
      </c>
    </row>
    <row r="7596" spans="27:105" x14ac:dyDescent="0.35">
      <c r="AA7596" s="33"/>
      <c r="AB7596" s="33"/>
      <c r="AC7596" s="33"/>
      <c r="AN7596" s="89"/>
      <c r="BL7596" s="42"/>
      <c r="BV7596" s="42"/>
      <c r="BW7596" s="42"/>
      <c r="CY7596" s="19">
        <v>0</v>
      </c>
      <c r="CZ7596" s="19">
        <v>0</v>
      </c>
      <c r="DA7596" s="19">
        <f t="shared" si="172"/>
        <v>0</v>
      </c>
    </row>
    <row r="7597" spans="27:105" x14ac:dyDescent="0.35">
      <c r="AA7597" s="33"/>
      <c r="AB7597" s="33"/>
      <c r="AC7597" s="33"/>
      <c r="AN7597" s="89"/>
      <c r="BL7597" s="42"/>
      <c r="BV7597" s="42"/>
      <c r="BW7597" s="42"/>
      <c r="CY7597" s="19">
        <v>147.93241786999999</v>
      </c>
      <c r="CZ7597" s="19">
        <v>0</v>
      </c>
      <c r="DA7597" s="19">
        <f t="shared" si="172"/>
        <v>147.93241786999999</v>
      </c>
    </row>
    <row r="7598" spans="27:105" x14ac:dyDescent="0.35">
      <c r="AA7598" s="33"/>
      <c r="AB7598" s="33"/>
      <c r="AC7598" s="33"/>
      <c r="AN7598" s="89"/>
      <c r="BL7598" s="42"/>
      <c r="BV7598" s="42"/>
      <c r="BW7598" s="42"/>
      <c r="CY7598" s="19">
        <v>0</v>
      </c>
      <c r="CZ7598" s="19">
        <v>0</v>
      </c>
      <c r="DA7598" s="19">
        <f t="shared" si="172"/>
        <v>0</v>
      </c>
    </row>
    <row r="7599" spans="27:105" x14ac:dyDescent="0.35">
      <c r="AA7599" s="33"/>
      <c r="AB7599" s="33"/>
      <c r="AC7599" s="33"/>
      <c r="AN7599" s="89"/>
      <c r="BL7599" s="42"/>
      <c r="BV7599" s="42"/>
      <c r="BW7599" s="42"/>
      <c r="CY7599" s="19">
        <v>0</v>
      </c>
      <c r="CZ7599" s="19">
        <v>0</v>
      </c>
      <c r="DA7599" s="19">
        <f t="shared" si="172"/>
        <v>0</v>
      </c>
    </row>
    <row r="7600" spans="27:105" x14ac:dyDescent="0.35">
      <c r="AA7600" s="33"/>
      <c r="AB7600" s="33"/>
      <c r="AC7600" s="33"/>
      <c r="AN7600" s="89"/>
      <c r="BL7600" s="42"/>
      <c r="BV7600" s="42"/>
      <c r="BW7600" s="42"/>
      <c r="CY7600" s="19">
        <v>0</v>
      </c>
      <c r="CZ7600" s="19">
        <v>0</v>
      </c>
      <c r="DA7600" s="19">
        <f t="shared" si="172"/>
        <v>0</v>
      </c>
    </row>
    <row r="7601" spans="27:105" x14ac:dyDescent="0.35">
      <c r="AA7601" s="33"/>
      <c r="AB7601" s="33"/>
      <c r="AC7601" s="33"/>
      <c r="AN7601" s="89"/>
      <c r="BL7601" s="42"/>
      <c r="BV7601" s="42"/>
      <c r="BW7601" s="42"/>
      <c r="CY7601" s="19">
        <v>0</v>
      </c>
      <c r="CZ7601" s="19">
        <v>0</v>
      </c>
      <c r="DA7601" s="19">
        <f t="shared" si="172"/>
        <v>0</v>
      </c>
    </row>
    <row r="7602" spans="27:105" x14ac:dyDescent="0.35">
      <c r="AA7602" s="33"/>
      <c r="AB7602" s="33"/>
      <c r="AC7602" s="33"/>
      <c r="AN7602" s="89"/>
      <c r="BL7602" s="42"/>
      <c r="BV7602" s="42"/>
      <c r="BW7602" s="42"/>
      <c r="CY7602" s="19">
        <v>0</v>
      </c>
      <c r="CZ7602" s="19">
        <v>160.79610638</v>
      </c>
      <c r="DA7602" s="19">
        <f t="shared" si="172"/>
        <v>-160.79610638</v>
      </c>
    </row>
    <row r="7603" spans="27:105" x14ac:dyDescent="0.35">
      <c r="AA7603" s="33"/>
      <c r="AB7603" s="33"/>
      <c r="AC7603" s="33"/>
      <c r="AN7603" s="89"/>
      <c r="BL7603" s="42"/>
      <c r="BV7603" s="42"/>
      <c r="BW7603" s="42"/>
      <c r="CY7603" s="19">
        <v>0</v>
      </c>
      <c r="CZ7603" s="19">
        <v>0</v>
      </c>
      <c r="DA7603" s="19">
        <f t="shared" si="172"/>
        <v>0</v>
      </c>
    </row>
    <row r="7604" spans="27:105" x14ac:dyDescent="0.35">
      <c r="AA7604" s="33"/>
      <c r="AB7604" s="33"/>
      <c r="AC7604" s="33"/>
      <c r="AN7604" s="89"/>
      <c r="BL7604" s="42"/>
      <c r="BV7604" s="42"/>
      <c r="BW7604" s="42"/>
      <c r="CY7604" s="19">
        <v>0</v>
      </c>
      <c r="CZ7604" s="19">
        <v>0</v>
      </c>
      <c r="DA7604" s="19">
        <f t="shared" si="172"/>
        <v>0</v>
      </c>
    </row>
    <row r="7605" spans="27:105" x14ac:dyDescent="0.35">
      <c r="AA7605" s="33"/>
      <c r="AB7605" s="33"/>
      <c r="AC7605" s="33"/>
      <c r="AN7605" s="89"/>
      <c r="BL7605" s="42"/>
      <c r="BV7605" s="42"/>
      <c r="BW7605" s="42"/>
      <c r="CY7605" s="19">
        <v>0</v>
      </c>
      <c r="CZ7605" s="19">
        <v>0</v>
      </c>
      <c r="DA7605" s="19">
        <f t="shared" si="172"/>
        <v>0</v>
      </c>
    </row>
    <row r="7606" spans="27:105" x14ac:dyDescent="0.35">
      <c r="AA7606" s="33"/>
      <c r="AB7606" s="33"/>
      <c r="AC7606" s="33"/>
      <c r="AN7606" s="89"/>
      <c r="BL7606" s="42"/>
      <c r="BV7606" s="42"/>
      <c r="BW7606" s="42"/>
      <c r="CY7606" s="19">
        <v>1053.9458808500001</v>
      </c>
      <c r="CZ7606" s="19">
        <v>0</v>
      </c>
      <c r="DA7606" s="19">
        <f t="shared" si="172"/>
        <v>1053.9458808500001</v>
      </c>
    </row>
    <row r="7607" spans="27:105" x14ac:dyDescent="0.35">
      <c r="AA7607" s="33"/>
      <c r="AB7607" s="33"/>
      <c r="AC7607" s="33"/>
      <c r="AN7607" s="89"/>
      <c r="BL7607" s="42"/>
      <c r="BV7607" s="42"/>
      <c r="BW7607" s="42"/>
      <c r="CY7607" s="19">
        <v>2352.27339489</v>
      </c>
      <c r="CZ7607" s="19">
        <v>0</v>
      </c>
      <c r="DA7607" s="19">
        <f t="shared" si="172"/>
        <v>2352.27339489</v>
      </c>
    </row>
    <row r="7608" spans="27:105" x14ac:dyDescent="0.35">
      <c r="AA7608" s="33"/>
      <c r="AB7608" s="33"/>
      <c r="AC7608" s="33"/>
      <c r="AN7608" s="89"/>
      <c r="BL7608" s="42"/>
      <c r="BV7608" s="42"/>
      <c r="BW7608" s="42"/>
      <c r="CY7608" s="19">
        <v>2511.0415446799998</v>
      </c>
      <c r="CZ7608" s="19">
        <v>0</v>
      </c>
      <c r="DA7608" s="19">
        <f t="shared" si="172"/>
        <v>2511.0415446799998</v>
      </c>
    </row>
    <row r="7609" spans="27:105" x14ac:dyDescent="0.35">
      <c r="AA7609" s="33"/>
      <c r="AB7609" s="33"/>
      <c r="AC7609" s="33"/>
      <c r="AN7609" s="89"/>
      <c r="BL7609" s="42"/>
      <c r="BV7609" s="42"/>
      <c r="BW7609" s="42"/>
      <c r="CY7609" s="19">
        <v>0</v>
      </c>
      <c r="CZ7609" s="19">
        <v>0</v>
      </c>
      <c r="DA7609" s="19">
        <f t="shared" si="172"/>
        <v>0</v>
      </c>
    </row>
    <row r="7610" spans="27:105" x14ac:dyDescent="0.35">
      <c r="AA7610" s="33"/>
      <c r="AB7610" s="33"/>
      <c r="AC7610" s="33"/>
      <c r="AN7610" s="89"/>
      <c r="BL7610" s="42"/>
      <c r="BV7610" s="42"/>
      <c r="BW7610" s="42"/>
      <c r="CY7610" s="19">
        <v>0</v>
      </c>
      <c r="CZ7610" s="19">
        <v>0</v>
      </c>
      <c r="DA7610" s="19">
        <f t="shared" si="172"/>
        <v>0</v>
      </c>
    </row>
    <row r="7611" spans="27:105" x14ac:dyDescent="0.35">
      <c r="AA7611" s="33"/>
      <c r="AB7611" s="33"/>
      <c r="AC7611" s="33"/>
      <c r="AN7611" s="89"/>
      <c r="BL7611" s="42"/>
      <c r="BV7611" s="42"/>
      <c r="BW7611" s="42"/>
      <c r="CY7611" s="19">
        <v>0</v>
      </c>
      <c r="CZ7611" s="19">
        <v>0</v>
      </c>
      <c r="DA7611" s="19">
        <f t="shared" si="172"/>
        <v>0</v>
      </c>
    </row>
    <row r="7612" spans="27:105" x14ac:dyDescent="0.35">
      <c r="AA7612" s="33"/>
      <c r="AB7612" s="33"/>
      <c r="AC7612" s="33"/>
      <c r="AN7612" s="89"/>
      <c r="BL7612" s="42"/>
      <c r="BV7612" s="42"/>
      <c r="BW7612" s="42"/>
      <c r="CY7612" s="19">
        <v>0</v>
      </c>
      <c r="CZ7612" s="19">
        <v>0</v>
      </c>
      <c r="DA7612" s="19">
        <f t="shared" si="172"/>
        <v>0</v>
      </c>
    </row>
    <row r="7613" spans="27:105" x14ac:dyDescent="0.35">
      <c r="AA7613" s="33"/>
      <c r="AB7613" s="33"/>
      <c r="AC7613" s="33"/>
      <c r="AN7613" s="89"/>
      <c r="BL7613" s="42"/>
      <c r="BV7613" s="42"/>
      <c r="BW7613" s="42"/>
      <c r="CY7613" s="19">
        <v>0</v>
      </c>
      <c r="CZ7613" s="19">
        <v>0</v>
      </c>
      <c r="DA7613" s="19">
        <f t="shared" si="172"/>
        <v>0</v>
      </c>
    </row>
    <row r="7614" spans="27:105" x14ac:dyDescent="0.35">
      <c r="AA7614" s="33"/>
      <c r="AB7614" s="33"/>
      <c r="AC7614" s="33"/>
      <c r="AN7614" s="89"/>
      <c r="BL7614" s="42"/>
      <c r="BV7614" s="42"/>
      <c r="BW7614" s="42"/>
      <c r="CY7614" s="19">
        <v>0</v>
      </c>
      <c r="CZ7614" s="19">
        <v>0</v>
      </c>
      <c r="DA7614" s="19">
        <f t="shared" si="172"/>
        <v>0</v>
      </c>
    </row>
    <row r="7615" spans="27:105" x14ac:dyDescent="0.35">
      <c r="AA7615" s="33"/>
      <c r="AB7615" s="33"/>
      <c r="AC7615" s="33"/>
      <c r="AN7615" s="89"/>
      <c r="BL7615" s="42"/>
      <c r="BV7615" s="42"/>
      <c r="BW7615" s="42"/>
      <c r="CY7615" s="19">
        <v>0</v>
      </c>
      <c r="CZ7615" s="19">
        <v>0</v>
      </c>
      <c r="DA7615" s="19">
        <f t="shared" si="172"/>
        <v>0</v>
      </c>
    </row>
    <row r="7616" spans="27:105" x14ac:dyDescent="0.35">
      <c r="AA7616" s="33"/>
      <c r="AB7616" s="33"/>
      <c r="AC7616" s="33"/>
      <c r="AN7616" s="89"/>
      <c r="BL7616" s="42"/>
      <c r="BV7616" s="42"/>
      <c r="BW7616" s="42"/>
      <c r="CY7616" s="19">
        <v>0</v>
      </c>
      <c r="CZ7616" s="19">
        <v>0</v>
      </c>
      <c r="DA7616" s="19">
        <f t="shared" si="172"/>
        <v>0</v>
      </c>
    </row>
    <row r="7617" spans="27:105" x14ac:dyDescent="0.35">
      <c r="AA7617" s="33"/>
      <c r="AB7617" s="33"/>
      <c r="AC7617" s="33"/>
      <c r="AN7617" s="89"/>
      <c r="BL7617" s="42"/>
      <c r="BV7617" s="42"/>
      <c r="BW7617" s="42"/>
      <c r="CY7617" s="19">
        <v>0</v>
      </c>
      <c r="CZ7617" s="19">
        <v>0</v>
      </c>
      <c r="DA7617" s="19">
        <f t="shared" si="172"/>
        <v>0</v>
      </c>
    </row>
    <row r="7618" spans="27:105" x14ac:dyDescent="0.35">
      <c r="AA7618" s="33"/>
      <c r="AB7618" s="33"/>
      <c r="AC7618" s="33"/>
      <c r="AN7618" s="89"/>
      <c r="BL7618" s="42"/>
      <c r="BV7618" s="42"/>
      <c r="BW7618" s="42"/>
      <c r="CY7618" s="19">
        <v>1370.1629068100001</v>
      </c>
      <c r="CZ7618" s="19">
        <v>0</v>
      </c>
      <c r="DA7618" s="19">
        <f t="shared" si="172"/>
        <v>1370.1629068100001</v>
      </c>
    </row>
    <row r="7619" spans="27:105" x14ac:dyDescent="0.35">
      <c r="AA7619" s="33"/>
      <c r="AB7619" s="33"/>
      <c r="AC7619" s="33"/>
      <c r="AN7619" s="89"/>
      <c r="BL7619" s="42"/>
      <c r="BV7619" s="42"/>
      <c r="BW7619" s="42"/>
      <c r="CY7619" s="19">
        <v>0</v>
      </c>
      <c r="CZ7619" s="19">
        <v>0</v>
      </c>
      <c r="DA7619" s="19">
        <f t="shared" si="172"/>
        <v>0</v>
      </c>
    </row>
    <row r="7620" spans="27:105" x14ac:dyDescent="0.35">
      <c r="AA7620" s="33"/>
      <c r="AB7620" s="33"/>
      <c r="AC7620" s="33"/>
      <c r="AN7620" s="89"/>
      <c r="BL7620" s="42"/>
      <c r="BV7620" s="42"/>
      <c r="BW7620" s="42"/>
      <c r="CY7620" s="19">
        <v>1960.72293702</v>
      </c>
      <c r="CZ7620" s="19">
        <v>0</v>
      </c>
      <c r="DA7620" s="19">
        <f t="shared" si="172"/>
        <v>1960.72293702</v>
      </c>
    </row>
    <row r="7621" spans="27:105" x14ac:dyDescent="0.35">
      <c r="AA7621" s="33"/>
      <c r="AB7621" s="33"/>
      <c r="AC7621" s="33"/>
      <c r="AN7621" s="89"/>
      <c r="BL7621" s="42"/>
      <c r="BV7621" s="42"/>
      <c r="BW7621" s="42"/>
      <c r="CY7621" s="19">
        <v>351.85333573999998</v>
      </c>
      <c r="CZ7621" s="19">
        <v>0</v>
      </c>
      <c r="DA7621" s="19">
        <f t="shared" si="172"/>
        <v>351.85333573999998</v>
      </c>
    </row>
    <row r="7622" spans="27:105" x14ac:dyDescent="0.35">
      <c r="AA7622" s="33"/>
      <c r="AB7622" s="33"/>
      <c r="AC7622" s="33"/>
      <c r="AN7622" s="89"/>
      <c r="BL7622" s="42"/>
      <c r="BV7622" s="42"/>
      <c r="BW7622" s="42"/>
      <c r="CY7622" s="19">
        <v>0</v>
      </c>
      <c r="CZ7622" s="19">
        <v>0</v>
      </c>
      <c r="DA7622" s="19">
        <f t="shared" ref="DA7622:DA7685" si="173">CY7622-CZ7622</f>
        <v>0</v>
      </c>
    </row>
    <row r="7623" spans="27:105" x14ac:dyDescent="0.35">
      <c r="AA7623" s="33"/>
      <c r="AB7623" s="33"/>
      <c r="AC7623" s="33"/>
      <c r="AN7623" s="89"/>
      <c r="BL7623" s="42"/>
      <c r="BV7623" s="42"/>
      <c r="BW7623" s="42"/>
      <c r="CY7623" s="19">
        <v>0</v>
      </c>
      <c r="CZ7623" s="19">
        <v>1693.63282359</v>
      </c>
      <c r="DA7623" s="19">
        <f t="shared" si="173"/>
        <v>-1693.63282359</v>
      </c>
    </row>
    <row r="7624" spans="27:105" x14ac:dyDescent="0.35">
      <c r="AA7624" s="33"/>
      <c r="AB7624" s="33"/>
      <c r="AC7624" s="33"/>
      <c r="AN7624" s="89"/>
      <c r="BL7624" s="42"/>
      <c r="BV7624" s="42"/>
      <c r="BW7624" s="42"/>
      <c r="CY7624" s="19">
        <v>0</v>
      </c>
      <c r="CZ7624" s="19">
        <v>2741.1497851099998</v>
      </c>
      <c r="DA7624" s="19">
        <f t="shared" si="173"/>
        <v>-2741.1497851099998</v>
      </c>
    </row>
    <row r="7625" spans="27:105" x14ac:dyDescent="0.35">
      <c r="AA7625" s="33"/>
      <c r="AB7625" s="33"/>
      <c r="AC7625" s="33"/>
      <c r="AN7625" s="89"/>
      <c r="BL7625" s="42"/>
      <c r="BV7625" s="42"/>
      <c r="BW7625" s="42"/>
      <c r="CY7625" s="19">
        <v>0</v>
      </c>
      <c r="CZ7625" s="19">
        <v>0</v>
      </c>
      <c r="DA7625" s="19">
        <f t="shared" si="173"/>
        <v>0</v>
      </c>
    </row>
    <row r="7626" spans="27:105" x14ac:dyDescent="0.35">
      <c r="AA7626" s="33"/>
      <c r="AB7626" s="33"/>
      <c r="AC7626" s="33"/>
      <c r="AN7626" s="89"/>
      <c r="BL7626" s="42"/>
      <c r="BV7626" s="42"/>
      <c r="BW7626" s="42"/>
      <c r="CY7626" s="19">
        <v>0</v>
      </c>
      <c r="CZ7626" s="19">
        <v>3000</v>
      </c>
      <c r="DA7626" s="19">
        <f t="shared" si="173"/>
        <v>-3000</v>
      </c>
    </row>
    <row r="7627" spans="27:105" x14ac:dyDescent="0.35">
      <c r="AA7627" s="33"/>
      <c r="AB7627" s="33"/>
      <c r="AC7627" s="33"/>
      <c r="AN7627" s="89"/>
      <c r="BL7627" s="42"/>
      <c r="BV7627" s="42"/>
      <c r="BW7627" s="42"/>
      <c r="CY7627" s="19">
        <v>0</v>
      </c>
      <c r="CZ7627" s="19">
        <v>3000</v>
      </c>
      <c r="DA7627" s="19">
        <f t="shared" si="173"/>
        <v>-3000</v>
      </c>
    </row>
    <row r="7628" spans="27:105" x14ac:dyDescent="0.35">
      <c r="AA7628" s="33"/>
      <c r="AB7628" s="33"/>
      <c r="AC7628" s="33"/>
      <c r="AN7628" s="89"/>
      <c r="BL7628" s="42"/>
      <c r="BV7628" s="42"/>
      <c r="BW7628" s="42"/>
      <c r="CY7628" s="19">
        <v>0</v>
      </c>
      <c r="CZ7628" s="19">
        <v>0</v>
      </c>
      <c r="DA7628" s="19">
        <f t="shared" si="173"/>
        <v>0</v>
      </c>
    </row>
    <row r="7629" spans="27:105" x14ac:dyDescent="0.35">
      <c r="AA7629" s="33"/>
      <c r="AB7629" s="33"/>
      <c r="AC7629" s="33"/>
      <c r="AN7629" s="89"/>
      <c r="BL7629" s="42"/>
      <c r="BV7629" s="42"/>
      <c r="BW7629" s="42"/>
      <c r="CY7629" s="19">
        <v>0</v>
      </c>
      <c r="CZ7629" s="19">
        <v>0</v>
      </c>
      <c r="DA7629" s="19">
        <f t="shared" si="173"/>
        <v>0</v>
      </c>
    </row>
    <row r="7630" spans="27:105" x14ac:dyDescent="0.35">
      <c r="AA7630" s="33"/>
      <c r="AB7630" s="33"/>
      <c r="AC7630" s="33"/>
      <c r="AN7630" s="89"/>
      <c r="BL7630" s="42"/>
      <c r="BV7630" s="42"/>
      <c r="BW7630" s="42"/>
      <c r="CY7630" s="19">
        <v>2504.97238298</v>
      </c>
      <c r="CZ7630" s="19">
        <v>0</v>
      </c>
      <c r="DA7630" s="19">
        <f t="shared" si="173"/>
        <v>2504.97238298</v>
      </c>
    </row>
    <row r="7631" spans="27:105" x14ac:dyDescent="0.35">
      <c r="AA7631" s="33"/>
      <c r="AB7631" s="33"/>
      <c r="AC7631" s="33"/>
      <c r="AN7631" s="89"/>
      <c r="BL7631" s="42"/>
      <c r="BV7631" s="42"/>
      <c r="BW7631" s="42"/>
      <c r="CY7631" s="19">
        <v>3000</v>
      </c>
      <c r="CZ7631" s="19">
        <v>0</v>
      </c>
      <c r="DA7631" s="19">
        <f t="shared" si="173"/>
        <v>3000</v>
      </c>
    </row>
    <row r="7632" spans="27:105" x14ac:dyDescent="0.35">
      <c r="AA7632" s="33"/>
      <c r="AB7632" s="33"/>
      <c r="AC7632" s="33"/>
      <c r="AN7632" s="89"/>
      <c r="BL7632" s="42"/>
      <c r="BV7632" s="42"/>
      <c r="BW7632" s="42"/>
      <c r="CY7632" s="19">
        <v>2525.3205446799998</v>
      </c>
      <c r="CZ7632" s="19">
        <v>0</v>
      </c>
      <c r="DA7632" s="19">
        <f t="shared" si="173"/>
        <v>2525.3205446799998</v>
      </c>
    </row>
    <row r="7633" spans="27:105" x14ac:dyDescent="0.35">
      <c r="AA7633" s="33"/>
      <c r="AB7633" s="33"/>
      <c r="AC7633" s="33"/>
      <c r="AN7633" s="89"/>
      <c r="BL7633" s="42"/>
      <c r="BV7633" s="42"/>
      <c r="BW7633" s="42"/>
      <c r="CY7633" s="19">
        <v>1569.70707234</v>
      </c>
      <c r="CZ7633" s="19">
        <v>0</v>
      </c>
      <c r="DA7633" s="19">
        <f t="shared" si="173"/>
        <v>1569.70707234</v>
      </c>
    </row>
    <row r="7634" spans="27:105" x14ac:dyDescent="0.35">
      <c r="AA7634" s="33"/>
      <c r="AB7634" s="33"/>
      <c r="AC7634" s="33"/>
      <c r="AN7634" s="89"/>
      <c r="BL7634" s="42"/>
      <c r="BV7634" s="42"/>
      <c r="BW7634" s="42"/>
      <c r="CY7634" s="19">
        <v>0</v>
      </c>
      <c r="CZ7634" s="19">
        <v>0</v>
      </c>
      <c r="DA7634" s="19">
        <f t="shared" si="173"/>
        <v>0</v>
      </c>
    </row>
    <row r="7635" spans="27:105" x14ac:dyDescent="0.35">
      <c r="AA7635" s="33"/>
      <c r="AB7635" s="33"/>
      <c r="AC7635" s="33"/>
      <c r="AN7635" s="89"/>
      <c r="BL7635" s="42"/>
      <c r="BV7635" s="42"/>
      <c r="BW7635" s="42"/>
      <c r="CY7635" s="19">
        <v>0</v>
      </c>
      <c r="CZ7635" s="19">
        <v>0</v>
      </c>
      <c r="DA7635" s="19">
        <f t="shared" si="173"/>
        <v>0</v>
      </c>
    </row>
    <row r="7636" spans="27:105" x14ac:dyDescent="0.35">
      <c r="AA7636" s="33"/>
      <c r="AB7636" s="33"/>
      <c r="AC7636" s="33"/>
      <c r="AN7636" s="89"/>
      <c r="BL7636" s="42"/>
      <c r="BV7636" s="42"/>
      <c r="BW7636" s="42"/>
      <c r="CY7636" s="19">
        <v>0</v>
      </c>
      <c r="CZ7636" s="19">
        <v>0</v>
      </c>
      <c r="DA7636" s="19">
        <f t="shared" si="173"/>
        <v>0</v>
      </c>
    </row>
    <row r="7637" spans="27:105" x14ac:dyDescent="0.35">
      <c r="AA7637" s="33"/>
      <c r="AB7637" s="33"/>
      <c r="AC7637" s="33"/>
      <c r="AN7637" s="89"/>
      <c r="BL7637" s="42"/>
      <c r="BV7637" s="42"/>
      <c r="BW7637" s="42"/>
      <c r="CY7637" s="19">
        <v>0</v>
      </c>
      <c r="CZ7637" s="19">
        <v>0</v>
      </c>
      <c r="DA7637" s="19">
        <f t="shared" si="173"/>
        <v>0</v>
      </c>
    </row>
    <row r="7638" spans="27:105" x14ac:dyDescent="0.35">
      <c r="AA7638" s="33"/>
      <c r="AB7638" s="33"/>
      <c r="AC7638" s="33"/>
      <c r="AN7638" s="89"/>
      <c r="BL7638" s="42"/>
      <c r="BV7638" s="42"/>
      <c r="BW7638" s="42"/>
      <c r="CY7638" s="19">
        <v>0</v>
      </c>
      <c r="CZ7638" s="19">
        <v>0</v>
      </c>
      <c r="DA7638" s="19">
        <f t="shared" si="173"/>
        <v>0</v>
      </c>
    </row>
    <row r="7639" spans="27:105" x14ac:dyDescent="0.35">
      <c r="AA7639" s="33"/>
      <c r="AB7639" s="33"/>
      <c r="AC7639" s="33"/>
      <c r="AN7639" s="89"/>
      <c r="BL7639" s="42"/>
      <c r="BV7639" s="42"/>
      <c r="BW7639" s="42"/>
      <c r="CY7639" s="19">
        <v>0</v>
      </c>
      <c r="CZ7639" s="19">
        <v>0</v>
      </c>
      <c r="DA7639" s="19">
        <f t="shared" si="173"/>
        <v>0</v>
      </c>
    </row>
    <row r="7640" spans="27:105" x14ac:dyDescent="0.35">
      <c r="AA7640" s="33"/>
      <c r="AB7640" s="33"/>
      <c r="AC7640" s="33"/>
      <c r="AN7640" s="89"/>
      <c r="BL7640" s="42"/>
      <c r="BV7640" s="42"/>
      <c r="BW7640" s="42"/>
      <c r="CY7640" s="19">
        <v>0</v>
      </c>
      <c r="CZ7640" s="19">
        <v>0</v>
      </c>
      <c r="DA7640" s="19">
        <f t="shared" si="173"/>
        <v>0</v>
      </c>
    </row>
    <row r="7641" spans="27:105" x14ac:dyDescent="0.35">
      <c r="AA7641" s="33"/>
      <c r="AB7641" s="33"/>
      <c r="AC7641" s="33"/>
      <c r="AN7641" s="89"/>
      <c r="BL7641" s="42"/>
      <c r="BV7641" s="42"/>
      <c r="BW7641" s="42"/>
      <c r="CY7641" s="19">
        <v>0</v>
      </c>
      <c r="CZ7641" s="19">
        <v>0</v>
      </c>
      <c r="DA7641" s="19">
        <f t="shared" si="173"/>
        <v>0</v>
      </c>
    </row>
    <row r="7642" spans="27:105" x14ac:dyDescent="0.35">
      <c r="AA7642" s="33"/>
      <c r="AB7642" s="33"/>
      <c r="AC7642" s="33"/>
      <c r="AN7642" s="89"/>
      <c r="BL7642" s="42"/>
      <c r="BV7642" s="42"/>
      <c r="BW7642" s="42"/>
      <c r="CY7642" s="19">
        <v>0</v>
      </c>
      <c r="CZ7642" s="19">
        <v>0</v>
      </c>
      <c r="DA7642" s="19">
        <f t="shared" si="173"/>
        <v>0</v>
      </c>
    </row>
    <row r="7643" spans="27:105" x14ac:dyDescent="0.35">
      <c r="AA7643" s="33"/>
      <c r="AB7643" s="33"/>
      <c r="AC7643" s="33"/>
      <c r="AN7643" s="89"/>
      <c r="BL7643" s="42"/>
      <c r="BV7643" s="42"/>
      <c r="BW7643" s="42"/>
      <c r="CY7643" s="19">
        <v>0</v>
      </c>
      <c r="CZ7643" s="19">
        <v>0</v>
      </c>
      <c r="DA7643" s="19">
        <f t="shared" si="173"/>
        <v>0</v>
      </c>
    </row>
    <row r="7644" spans="27:105" x14ac:dyDescent="0.35">
      <c r="AA7644" s="33"/>
      <c r="AB7644" s="33"/>
      <c r="AC7644" s="33"/>
      <c r="AN7644" s="89"/>
      <c r="BL7644" s="42"/>
      <c r="BV7644" s="42"/>
      <c r="BW7644" s="42"/>
      <c r="CY7644" s="19">
        <v>0</v>
      </c>
      <c r="CZ7644" s="19">
        <v>0</v>
      </c>
      <c r="DA7644" s="19">
        <f t="shared" si="173"/>
        <v>0</v>
      </c>
    </row>
    <row r="7645" spans="27:105" x14ac:dyDescent="0.35">
      <c r="AA7645" s="33"/>
      <c r="AB7645" s="33"/>
      <c r="AC7645" s="33"/>
      <c r="AN7645" s="89"/>
      <c r="BL7645" s="42"/>
      <c r="BV7645" s="42"/>
      <c r="BW7645" s="42"/>
      <c r="CY7645" s="19">
        <v>0</v>
      </c>
      <c r="CZ7645" s="19">
        <v>0</v>
      </c>
      <c r="DA7645" s="19">
        <f t="shared" si="173"/>
        <v>0</v>
      </c>
    </row>
    <row r="7646" spans="27:105" x14ac:dyDescent="0.35">
      <c r="AA7646" s="33"/>
      <c r="AB7646" s="33"/>
      <c r="AC7646" s="33"/>
      <c r="AN7646" s="89"/>
      <c r="BL7646" s="42"/>
      <c r="BV7646" s="42"/>
      <c r="BW7646" s="42"/>
      <c r="CY7646" s="19">
        <v>0</v>
      </c>
      <c r="CZ7646" s="19">
        <v>0</v>
      </c>
      <c r="DA7646" s="19">
        <f t="shared" si="173"/>
        <v>0</v>
      </c>
    </row>
    <row r="7647" spans="27:105" x14ac:dyDescent="0.35">
      <c r="AA7647" s="33"/>
      <c r="AB7647" s="33"/>
      <c r="AC7647" s="33"/>
      <c r="AN7647" s="89"/>
      <c r="BL7647" s="42"/>
      <c r="BV7647" s="42"/>
      <c r="BW7647" s="42"/>
      <c r="CY7647" s="19">
        <v>0</v>
      </c>
      <c r="CZ7647" s="19">
        <v>0</v>
      </c>
      <c r="DA7647" s="19">
        <f t="shared" si="173"/>
        <v>0</v>
      </c>
    </row>
    <row r="7648" spans="27:105" x14ac:dyDescent="0.35">
      <c r="AA7648" s="33"/>
      <c r="AB7648" s="33"/>
      <c r="AC7648" s="33"/>
      <c r="AN7648" s="89"/>
      <c r="BL7648" s="42"/>
      <c r="BV7648" s="42"/>
      <c r="BW7648" s="42"/>
      <c r="CY7648" s="19">
        <v>0</v>
      </c>
      <c r="CZ7648" s="19">
        <v>0</v>
      </c>
      <c r="DA7648" s="19">
        <f t="shared" si="173"/>
        <v>0</v>
      </c>
    </row>
    <row r="7649" spans="27:105" x14ac:dyDescent="0.35">
      <c r="AA7649" s="33"/>
      <c r="AB7649" s="33"/>
      <c r="AC7649" s="33"/>
      <c r="AN7649" s="89"/>
      <c r="BL7649" s="42"/>
      <c r="BV7649" s="42"/>
      <c r="BW7649" s="42"/>
      <c r="CY7649" s="19">
        <v>0</v>
      </c>
      <c r="CZ7649" s="19">
        <v>540.58409805999997</v>
      </c>
      <c r="DA7649" s="19">
        <f t="shared" si="173"/>
        <v>-540.58409805999997</v>
      </c>
    </row>
    <row r="7650" spans="27:105" x14ac:dyDescent="0.35">
      <c r="AA7650" s="33"/>
      <c r="AB7650" s="33"/>
      <c r="AC7650" s="33"/>
      <c r="AN7650" s="89"/>
      <c r="BL7650" s="42"/>
      <c r="BV7650" s="42"/>
      <c r="BW7650" s="42"/>
      <c r="CY7650" s="19">
        <v>0</v>
      </c>
      <c r="CZ7650" s="19">
        <v>3000</v>
      </c>
      <c r="DA7650" s="19">
        <f t="shared" si="173"/>
        <v>-3000</v>
      </c>
    </row>
    <row r="7651" spans="27:105" x14ac:dyDescent="0.35">
      <c r="AA7651" s="33"/>
      <c r="AB7651" s="33"/>
      <c r="AC7651" s="33"/>
      <c r="AN7651" s="89"/>
      <c r="BL7651" s="42"/>
      <c r="BV7651" s="42"/>
      <c r="BW7651" s="42"/>
      <c r="CY7651" s="19">
        <v>0</v>
      </c>
      <c r="CZ7651" s="19">
        <v>3000</v>
      </c>
      <c r="DA7651" s="19">
        <f t="shared" si="173"/>
        <v>-3000</v>
      </c>
    </row>
    <row r="7652" spans="27:105" x14ac:dyDescent="0.35">
      <c r="AA7652" s="33"/>
      <c r="AB7652" s="33"/>
      <c r="AC7652" s="33"/>
      <c r="AN7652" s="89"/>
      <c r="BL7652" s="42"/>
      <c r="BV7652" s="42"/>
      <c r="BW7652" s="42"/>
      <c r="CY7652" s="19">
        <v>0</v>
      </c>
      <c r="CZ7652" s="19">
        <v>3000</v>
      </c>
      <c r="DA7652" s="19">
        <f t="shared" si="173"/>
        <v>-3000</v>
      </c>
    </row>
    <row r="7653" spans="27:105" x14ac:dyDescent="0.35">
      <c r="AA7653" s="33"/>
      <c r="AB7653" s="33"/>
      <c r="AC7653" s="33"/>
      <c r="AN7653" s="89"/>
      <c r="BL7653" s="42"/>
      <c r="BV7653" s="42"/>
      <c r="BW7653" s="42"/>
      <c r="CY7653" s="19">
        <v>0</v>
      </c>
      <c r="CZ7653" s="19">
        <v>894.19851063999999</v>
      </c>
      <c r="DA7653" s="19">
        <f t="shared" si="173"/>
        <v>-894.19851063999999</v>
      </c>
    </row>
    <row r="7654" spans="27:105" x14ac:dyDescent="0.35">
      <c r="AA7654" s="33"/>
      <c r="AB7654" s="33"/>
      <c r="AC7654" s="33"/>
      <c r="AN7654" s="89"/>
      <c r="BL7654" s="42"/>
      <c r="BV7654" s="42"/>
      <c r="BW7654" s="42"/>
      <c r="CY7654" s="19">
        <v>764.06308510999997</v>
      </c>
      <c r="CZ7654" s="19">
        <v>0</v>
      </c>
      <c r="DA7654" s="19">
        <f t="shared" si="173"/>
        <v>764.06308510999997</v>
      </c>
    </row>
    <row r="7655" spans="27:105" x14ac:dyDescent="0.35">
      <c r="AA7655" s="33"/>
      <c r="AB7655" s="33"/>
      <c r="AC7655" s="33"/>
      <c r="AN7655" s="89"/>
      <c r="BL7655" s="42"/>
      <c r="BV7655" s="42"/>
      <c r="BW7655" s="42"/>
      <c r="CY7655" s="19">
        <v>2835.93691489</v>
      </c>
      <c r="CZ7655" s="19">
        <v>0</v>
      </c>
      <c r="DA7655" s="19">
        <f t="shared" si="173"/>
        <v>2835.93691489</v>
      </c>
    </row>
    <row r="7656" spans="27:105" x14ac:dyDescent="0.35">
      <c r="AA7656" s="33"/>
      <c r="AB7656" s="33"/>
      <c r="AC7656" s="33"/>
      <c r="AN7656" s="89"/>
      <c r="BL7656" s="42"/>
      <c r="BV7656" s="42"/>
      <c r="BW7656" s="42"/>
      <c r="CY7656" s="19">
        <v>3000</v>
      </c>
      <c r="CZ7656" s="19">
        <v>0</v>
      </c>
      <c r="DA7656" s="19">
        <f t="shared" si="173"/>
        <v>3000</v>
      </c>
    </row>
    <row r="7657" spans="27:105" x14ac:dyDescent="0.35">
      <c r="AA7657" s="33"/>
      <c r="AB7657" s="33"/>
      <c r="AC7657" s="33"/>
      <c r="AN7657" s="89"/>
      <c r="BL7657" s="42"/>
      <c r="BV7657" s="42"/>
      <c r="BW7657" s="42"/>
      <c r="CY7657" s="19">
        <v>3000</v>
      </c>
      <c r="CZ7657" s="19">
        <v>0</v>
      </c>
      <c r="DA7657" s="19">
        <f t="shared" si="173"/>
        <v>3000</v>
      </c>
    </row>
    <row r="7658" spans="27:105" x14ac:dyDescent="0.35">
      <c r="AA7658" s="33"/>
      <c r="AB7658" s="33"/>
      <c r="AC7658" s="33"/>
      <c r="AN7658" s="89"/>
      <c r="BL7658" s="42"/>
      <c r="BV7658" s="42"/>
      <c r="BW7658" s="42"/>
      <c r="CY7658" s="19">
        <v>0</v>
      </c>
      <c r="CZ7658" s="19">
        <v>0</v>
      </c>
      <c r="DA7658" s="19">
        <f t="shared" si="173"/>
        <v>0</v>
      </c>
    </row>
    <row r="7659" spans="27:105" x14ac:dyDescent="0.35">
      <c r="AA7659" s="33"/>
      <c r="AB7659" s="33"/>
      <c r="AC7659" s="33"/>
      <c r="AN7659" s="89"/>
      <c r="BL7659" s="42"/>
      <c r="BV7659" s="42"/>
      <c r="BW7659" s="42"/>
      <c r="CY7659" s="19">
        <v>0</v>
      </c>
      <c r="CZ7659" s="19">
        <v>0</v>
      </c>
      <c r="DA7659" s="19">
        <f t="shared" si="173"/>
        <v>0</v>
      </c>
    </row>
    <row r="7660" spans="27:105" x14ac:dyDescent="0.35">
      <c r="AA7660" s="33"/>
      <c r="AB7660" s="33"/>
      <c r="AC7660" s="33"/>
      <c r="AN7660" s="89"/>
      <c r="BL7660" s="42"/>
      <c r="BV7660" s="42"/>
      <c r="BW7660" s="42"/>
      <c r="CY7660" s="19">
        <v>0</v>
      </c>
      <c r="CZ7660" s="19">
        <v>0</v>
      </c>
      <c r="DA7660" s="19">
        <f t="shared" si="173"/>
        <v>0</v>
      </c>
    </row>
    <row r="7661" spans="27:105" x14ac:dyDescent="0.35">
      <c r="AA7661" s="33"/>
      <c r="AB7661" s="33"/>
      <c r="AC7661" s="33"/>
      <c r="AN7661" s="89"/>
      <c r="BL7661" s="42"/>
      <c r="BV7661" s="42"/>
      <c r="BW7661" s="42"/>
      <c r="CY7661" s="19">
        <v>0</v>
      </c>
      <c r="CZ7661" s="19">
        <v>0</v>
      </c>
      <c r="DA7661" s="19">
        <f t="shared" si="173"/>
        <v>0</v>
      </c>
    </row>
    <row r="7662" spans="27:105" x14ac:dyDescent="0.35">
      <c r="AA7662" s="33"/>
      <c r="AB7662" s="33"/>
      <c r="AC7662" s="33"/>
      <c r="AN7662" s="89"/>
      <c r="BL7662" s="42"/>
      <c r="BV7662" s="42"/>
      <c r="BW7662" s="42"/>
      <c r="CY7662" s="19">
        <v>0</v>
      </c>
      <c r="CZ7662" s="19">
        <v>0</v>
      </c>
      <c r="DA7662" s="19">
        <f t="shared" si="173"/>
        <v>0</v>
      </c>
    </row>
    <row r="7663" spans="27:105" x14ac:dyDescent="0.35">
      <c r="AA7663" s="33"/>
      <c r="AB7663" s="33"/>
      <c r="AC7663" s="33"/>
      <c r="AN7663" s="89"/>
      <c r="BL7663" s="42"/>
      <c r="BV7663" s="42"/>
      <c r="BW7663" s="42"/>
      <c r="CY7663" s="19">
        <v>0</v>
      </c>
      <c r="CZ7663" s="19">
        <v>0</v>
      </c>
      <c r="DA7663" s="19">
        <f t="shared" si="173"/>
        <v>0</v>
      </c>
    </row>
    <row r="7664" spans="27:105" x14ac:dyDescent="0.35">
      <c r="AA7664" s="33"/>
      <c r="AB7664" s="33"/>
      <c r="AC7664" s="33"/>
      <c r="AN7664" s="89"/>
      <c r="BL7664" s="42"/>
      <c r="BV7664" s="42"/>
      <c r="BW7664" s="42"/>
      <c r="CY7664" s="19">
        <v>0</v>
      </c>
      <c r="CZ7664" s="19">
        <v>0</v>
      </c>
      <c r="DA7664" s="19">
        <f t="shared" si="173"/>
        <v>0</v>
      </c>
    </row>
    <row r="7665" spans="27:105" x14ac:dyDescent="0.35">
      <c r="AA7665" s="33"/>
      <c r="AB7665" s="33"/>
      <c r="AC7665" s="33"/>
      <c r="AN7665" s="89"/>
      <c r="BL7665" s="42"/>
      <c r="BV7665" s="42"/>
      <c r="BW7665" s="42"/>
      <c r="CY7665" s="19">
        <v>0</v>
      </c>
      <c r="CZ7665" s="19">
        <v>0</v>
      </c>
      <c r="DA7665" s="19">
        <f t="shared" si="173"/>
        <v>0</v>
      </c>
    </row>
    <row r="7666" spans="27:105" x14ac:dyDescent="0.35">
      <c r="AA7666" s="33"/>
      <c r="AB7666" s="33"/>
      <c r="AC7666" s="33"/>
      <c r="AN7666" s="89"/>
      <c r="BL7666" s="42"/>
      <c r="BV7666" s="42"/>
      <c r="BW7666" s="42"/>
      <c r="CY7666" s="19">
        <v>0</v>
      </c>
      <c r="CZ7666" s="19">
        <v>0</v>
      </c>
      <c r="DA7666" s="19">
        <f t="shared" si="173"/>
        <v>0</v>
      </c>
    </row>
    <row r="7667" spans="27:105" x14ac:dyDescent="0.35">
      <c r="AA7667" s="33"/>
      <c r="AB7667" s="33"/>
      <c r="AC7667" s="33"/>
      <c r="AN7667" s="89"/>
      <c r="BL7667" s="42"/>
      <c r="BV7667" s="42"/>
      <c r="BW7667" s="42"/>
      <c r="CY7667" s="19">
        <v>0</v>
      </c>
      <c r="CZ7667" s="19">
        <v>0</v>
      </c>
      <c r="DA7667" s="19">
        <f t="shared" si="173"/>
        <v>0</v>
      </c>
    </row>
    <row r="7668" spans="27:105" x14ac:dyDescent="0.35">
      <c r="AA7668" s="33"/>
      <c r="AB7668" s="33"/>
      <c r="AC7668" s="33"/>
      <c r="AN7668" s="89"/>
      <c r="BL7668" s="42"/>
      <c r="BV7668" s="42"/>
      <c r="BW7668" s="42"/>
      <c r="CY7668" s="19">
        <v>0</v>
      </c>
      <c r="CZ7668" s="19">
        <v>0</v>
      </c>
      <c r="DA7668" s="19">
        <f t="shared" si="173"/>
        <v>0</v>
      </c>
    </row>
    <row r="7669" spans="27:105" x14ac:dyDescent="0.35">
      <c r="AA7669" s="33"/>
      <c r="AB7669" s="33"/>
      <c r="AC7669" s="33"/>
      <c r="AN7669" s="89"/>
      <c r="BL7669" s="42"/>
      <c r="BV7669" s="42"/>
      <c r="BW7669" s="42"/>
      <c r="CY7669" s="19">
        <v>0</v>
      </c>
      <c r="CZ7669" s="19">
        <v>0</v>
      </c>
      <c r="DA7669" s="19">
        <f t="shared" si="173"/>
        <v>0</v>
      </c>
    </row>
    <row r="7670" spans="27:105" x14ac:dyDescent="0.35">
      <c r="AA7670" s="33"/>
      <c r="AB7670" s="33"/>
      <c r="AC7670" s="33"/>
      <c r="AN7670" s="89"/>
      <c r="BL7670" s="42"/>
      <c r="BV7670" s="42"/>
      <c r="BW7670" s="42"/>
      <c r="CY7670" s="19">
        <v>0</v>
      </c>
      <c r="CZ7670" s="19">
        <v>0</v>
      </c>
      <c r="DA7670" s="19">
        <f t="shared" si="173"/>
        <v>0</v>
      </c>
    </row>
    <row r="7671" spans="27:105" x14ac:dyDescent="0.35">
      <c r="AA7671" s="33"/>
      <c r="AB7671" s="33"/>
      <c r="AC7671" s="33"/>
      <c r="AN7671" s="89"/>
      <c r="BL7671" s="42"/>
      <c r="BV7671" s="42"/>
      <c r="BW7671" s="42"/>
      <c r="CY7671" s="19">
        <v>0</v>
      </c>
      <c r="CZ7671" s="19">
        <v>0</v>
      </c>
      <c r="DA7671" s="19">
        <f t="shared" si="173"/>
        <v>0</v>
      </c>
    </row>
    <row r="7672" spans="27:105" x14ac:dyDescent="0.35">
      <c r="AA7672" s="33"/>
      <c r="AB7672" s="33"/>
      <c r="AC7672" s="33"/>
      <c r="AN7672" s="89"/>
      <c r="BL7672" s="42"/>
      <c r="BV7672" s="42"/>
      <c r="BW7672" s="42"/>
      <c r="CY7672" s="19">
        <v>0</v>
      </c>
      <c r="CZ7672" s="19">
        <v>0</v>
      </c>
      <c r="DA7672" s="19">
        <f t="shared" si="173"/>
        <v>0</v>
      </c>
    </row>
    <row r="7673" spans="27:105" x14ac:dyDescent="0.35">
      <c r="AA7673" s="33"/>
      <c r="AB7673" s="33"/>
      <c r="AC7673" s="33"/>
      <c r="AN7673" s="89"/>
      <c r="BL7673" s="42"/>
      <c r="BV7673" s="42"/>
      <c r="BW7673" s="42"/>
      <c r="CY7673" s="19">
        <v>0</v>
      </c>
      <c r="CZ7673" s="19">
        <v>720.07709786999999</v>
      </c>
      <c r="DA7673" s="19">
        <f t="shared" si="173"/>
        <v>-720.07709786999999</v>
      </c>
    </row>
    <row r="7674" spans="27:105" x14ac:dyDescent="0.35">
      <c r="AA7674" s="33"/>
      <c r="AB7674" s="33"/>
      <c r="AC7674" s="33"/>
      <c r="AN7674" s="89"/>
      <c r="BL7674" s="42"/>
      <c r="BV7674" s="42"/>
      <c r="BW7674" s="42"/>
      <c r="CY7674" s="19">
        <v>0</v>
      </c>
      <c r="CZ7674" s="19">
        <v>841.35170638</v>
      </c>
      <c r="DA7674" s="19">
        <f t="shared" si="173"/>
        <v>-841.35170638</v>
      </c>
    </row>
    <row r="7675" spans="27:105" x14ac:dyDescent="0.35">
      <c r="AA7675" s="33"/>
      <c r="AB7675" s="33"/>
      <c r="AC7675" s="33"/>
      <c r="AN7675" s="89"/>
      <c r="BL7675" s="42"/>
      <c r="BV7675" s="42"/>
      <c r="BW7675" s="42"/>
      <c r="CY7675" s="19">
        <v>0</v>
      </c>
      <c r="CZ7675" s="19">
        <v>281.99372765999999</v>
      </c>
      <c r="DA7675" s="19">
        <f t="shared" si="173"/>
        <v>-281.99372765999999</v>
      </c>
    </row>
    <row r="7676" spans="27:105" x14ac:dyDescent="0.35">
      <c r="AA7676" s="33"/>
      <c r="AB7676" s="33"/>
      <c r="AC7676" s="33"/>
      <c r="AN7676" s="89"/>
      <c r="BL7676" s="42"/>
      <c r="BV7676" s="42"/>
      <c r="BW7676" s="42"/>
      <c r="CY7676" s="19">
        <v>0</v>
      </c>
      <c r="CZ7676" s="19">
        <v>1503.5075901299999</v>
      </c>
      <c r="DA7676" s="19">
        <f t="shared" si="173"/>
        <v>-1503.5075901299999</v>
      </c>
    </row>
    <row r="7677" spans="27:105" x14ac:dyDescent="0.35">
      <c r="AA7677" s="33"/>
      <c r="AB7677" s="33"/>
      <c r="AC7677" s="33"/>
      <c r="AN7677" s="89"/>
      <c r="BL7677" s="42"/>
      <c r="BV7677" s="42"/>
      <c r="BW7677" s="42"/>
      <c r="CY7677" s="19">
        <v>0</v>
      </c>
      <c r="CZ7677" s="19">
        <v>0</v>
      </c>
      <c r="DA7677" s="19">
        <f t="shared" si="173"/>
        <v>0</v>
      </c>
    </row>
    <row r="7678" spans="27:105" x14ac:dyDescent="0.35">
      <c r="AA7678" s="33"/>
      <c r="AB7678" s="33"/>
      <c r="AC7678" s="33"/>
      <c r="AN7678" s="89"/>
      <c r="BL7678" s="42"/>
      <c r="BV7678" s="42"/>
      <c r="BW7678" s="42"/>
      <c r="CY7678" s="19">
        <v>0</v>
      </c>
      <c r="CZ7678" s="19">
        <v>0</v>
      </c>
      <c r="DA7678" s="19">
        <f t="shared" si="173"/>
        <v>0</v>
      </c>
    </row>
    <row r="7679" spans="27:105" x14ac:dyDescent="0.35">
      <c r="AA7679" s="33"/>
      <c r="AB7679" s="33"/>
      <c r="AC7679" s="33"/>
      <c r="AN7679" s="89"/>
      <c r="BL7679" s="42"/>
      <c r="BV7679" s="42"/>
      <c r="BW7679" s="42"/>
      <c r="CY7679" s="19">
        <v>0</v>
      </c>
      <c r="CZ7679" s="19">
        <v>0</v>
      </c>
      <c r="DA7679" s="19">
        <f t="shared" si="173"/>
        <v>0</v>
      </c>
    </row>
    <row r="7680" spans="27:105" x14ac:dyDescent="0.35">
      <c r="AA7680" s="33"/>
      <c r="AB7680" s="33"/>
      <c r="AC7680" s="33"/>
      <c r="AN7680" s="89"/>
      <c r="BL7680" s="42"/>
      <c r="BV7680" s="42"/>
      <c r="BW7680" s="42"/>
      <c r="CY7680" s="19">
        <v>0</v>
      </c>
      <c r="CZ7680" s="19">
        <v>0</v>
      </c>
      <c r="DA7680" s="19">
        <f t="shared" si="173"/>
        <v>0</v>
      </c>
    </row>
    <row r="7681" spans="27:105" x14ac:dyDescent="0.35">
      <c r="AA7681" s="33"/>
      <c r="AB7681" s="33"/>
      <c r="AC7681" s="33"/>
      <c r="AN7681" s="89"/>
      <c r="BL7681" s="42"/>
      <c r="BV7681" s="42"/>
      <c r="BW7681" s="42"/>
      <c r="CY7681" s="19">
        <v>0</v>
      </c>
      <c r="CZ7681" s="19">
        <v>0</v>
      </c>
      <c r="DA7681" s="19">
        <f t="shared" si="173"/>
        <v>0</v>
      </c>
    </row>
    <row r="7682" spans="27:105" x14ac:dyDescent="0.35">
      <c r="AA7682" s="33"/>
      <c r="AB7682" s="33"/>
      <c r="AC7682" s="33"/>
      <c r="AN7682" s="89"/>
      <c r="BL7682" s="42"/>
      <c r="BV7682" s="42"/>
      <c r="BW7682" s="42"/>
      <c r="CY7682" s="19">
        <v>0</v>
      </c>
      <c r="CZ7682" s="19">
        <v>566.11335622000001</v>
      </c>
      <c r="DA7682" s="19">
        <f t="shared" si="173"/>
        <v>-566.11335622000001</v>
      </c>
    </row>
    <row r="7683" spans="27:105" x14ac:dyDescent="0.35">
      <c r="AA7683" s="33"/>
      <c r="AB7683" s="33"/>
      <c r="AC7683" s="33"/>
      <c r="AN7683" s="89"/>
      <c r="BL7683" s="42"/>
      <c r="BV7683" s="42"/>
      <c r="BW7683" s="42"/>
      <c r="CY7683" s="19">
        <v>0</v>
      </c>
      <c r="CZ7683" s="19">
        <v>0</v>
      </c>
      <c r="DA7683" s="19">
        <f t="shared" si="173"/>
        <v>0</v>
      </c>
    </row>
    <row r="7684" spans="27:105" x14ac:dyDescent="0.35">
      <c r="AA7684" s="33"/>
      <c r="AB7684" s="33"/>
      <c r="AC7684" s="33"/>
      <c r="AN7684" s="89"/>
      <c r="BL7684" s="42"/>
      <c r="BV7684" s="42"/>
      <c r="BW7684" s="42"/>
      <c r="CY7684" s="19">
        <v>0</v>
      </c>
      <c r="CZ7684" s="19">
        <v>0</v>
      </c>
      <c r="DA7684" s="19">
        <f t="shared" si="173"/>
        <v>0</v>
      </c>
    </row>
    <row r="7685" spans="27:105" x14ac:dyDescent="0.35">
      <c r="AA7685" s="33"/>
      <c r="AB7685" s="33"/>
      <c r="AC7685" s="33"/>
      <c r="AN7685" s="89"/>
      <c r="BL7685" s="42"/>
      <c r="BV7685" s="42"/>
      <c r="BW7685" s="42"/>
      <c r="CY7685" s="19">
        <v>1517.1443617</v>
      </c>
      <c r="CZ7685" s="19">
        <v>0</v>
      </c>
      <c r="DA7685" s="19">
        <f t="shared" si="173"/>
        <v>1517.1443617</v>
      </c>
    </row>
    <row r="7686" spans="27:105" x14ac:dyDescent="0.35">
      <c r="AA7686" s="33"/>
      <c r="AB7686" s="33"/>
      <c r="AC7686" s="33"/>
      <c r="AN7686" s="89"/>
      <c r="BL7686" s="42"/>
      <c r="BV7686" s="42"/>
      <c r="BW7686" s="42"/>
      <c r="CY7686" s="19">
        <v>1036.8235999999999</v>
      </c>
      <c r="CZ7686" s="19">
        <v>0</v>
      </c>
      <c r="DA7686" s="19">
        <f t="shared" ref="DA7686:DA7749" si="174">CY7686-CZ7686</f>
        <v>1036.8235999999999</v>
      </c>
    </row>
    <row r="7687" spans="27:105" x14ac:dyDescent="0.35">
      <c r="AA7687" s="33"/>
      <c r="AB7687" s="33"/>
      <c r="AC7687" s="33"/>
      <c r="AN7687" s="89"/>
      <c r="BL7687" s="42"/>
      <c r="BV7687" s="42"/>
      <c r="BW7687" s="42"/>
      <c r="CY7687" s="19">
        <v>820.29286808999996</v>
      </c>
      <c r="CZ7687" s="19">
        <v>0</v>
      </c>
      <c r="DA7687" s="19">
        <f t="shared" si="174"/>
        <v>820.29286808999996</v>
      </c>
    </row>
    <row r="7688" spans="27:105" x14ac:dyDescent="0.35">
      <c r="AA7688" s="33"/>
      <c r="AB7688" s="33"/>
      <c r="AC7688" s="33"/>
      <c r="AN7688" s="89"/>
      <c r="BL7688" s="42"/>
      <c r="BV7688" s="42"/>
      <c r="BW7688" s="42"/>
      <c r="CY7688" s="19">
        <v>225.73917021</v>
      </c>
      <c r="CZ7688" s="19">
        <v>0</v>
      </c>
      <c r="DA7688" s="19">
        <f t="shared" si="174"/>
        <v>225.73917021</v>
      </c>
    </row>
    <row r="7689" spans="27:105" x14ac:dyDescent="0.35">
      <c r="AA7689" s="33"/>
      <c r="AB7689" s="33"/>
      <c r="AC7689" s="33"/>
      <c r="AN7689" s="89"/>
      <c r="BL7689" s="42"/>
      <c r="BV7689" s="42"/>
      <c r="BW7689" s="42"/>
      <c r="CY7689" s="19">
        <v>0</v>
      </c>
      <c r="CZ7689" s="19">
        <v>0</v>
      </c>
      <c r="DA7689" s="19">
        <f t="shared" si="174"/>
        <v>0</v>
      </c>
    </row>
    <row r="7690" spans="27:105" x14ac:dyDescent="0.35">
      <c r="AA7690" s="33"/>
      <c r="AB7690" s="33"/>
      <c r="AC7690" s="33"/>
      <c r="AN7690" s="89"/>
      <c r="BL7690" s="42"/>
      <c r="BV7690" s="42"/>
      <c r="BW7690" s="42"/>
      <c r="CY7690" s="19">
        <v>0</v>
      </c>
      <c r="CZ7690" s="19">
        <v>343.58555318999998</v>
      </c>
      <c r="DA7690" s="19">
        <f t="shared" si="174"/>
        <v>-343.58555318999998</v>
      </c>
    </row>
    <row r="7691" spans="27:105" x14ac:dyDescent="0.35">
      <c r="AA7691" s="33"/>
      <c r="AB7691" s="33"/>
      <c r="AC7691" s="33"/>
      <c r="AN7691" s="89"/>
      <c r="BL7691" s="42"/>
      <c r="BV7691" s="42"/>
      <c r="BW7691" s="42"/>
      <c r="CY7691" s="19">
        <v>0</v>
      </c>
      <c r="CZ7691" s="19">
        <v>0</v>
      </c>
      <c r="DA7691" s="19">
        <f t="shared" si="174"/>
        <v>0</v>
      </c>
    </row>
    <row r="7692" spans="27:105" x14ac:dyDescent="0.35">
      <c r="AA7692" s="33"/>
      <c r="AB7692" s="33"/>
      <c r="AC7692" s="33"/>
      <c r="AN7692" s="89"/>
      <c r="BL7692" s="42"/>
      <c r="BV7692" s="42"/>
      <c r="BW7692" s="42"/>
      <c r="CY7692" s="19">
        <v>0</v>
      </c>
      <c r="CZ7692" s="19">
        <v>485.86018297999999</v>
      </c>
      <c r="DA7692" s="19">
        <f t="shared" si="174"/>
        <v>-485.86018297999999</v>
      </c>
    </row>
    <row r="7693" spans="27:105" x14ac:dyDescent="0.35">
      <c r="AA7693" s="33"/>
      <c r="AB7693" s="33"/>
      <c r="AC7693" s="33"/>
      <c r="AN7693" s="89"/>
      <c r="BL7693" s="42"/>
      <c r="BV7693" s="42"/>
      <c r="BW7693" s="42"/>
      <c r="CY7693" s="19">
        <v>0</v>
      </c>
      <c r="CZ7693" s="19">
        <v>0</v>
      </c>
      <c r="DA7693" s="19">
        <f t="shared" si="174"/>
        <v>0</v>
      </c>
    </row>
    <row r="7694" spans="27:105" x14ac:dyDescent="0.35">
      <c r="AA7694" s="33"/>
      <c r="AB7694" s="33"/>
      <c r="AC7694" s="33"/>
      <c r="AN7694" s="89"/>
      <c r="BL7694" s="42"/>
      <c r="BV7694" s="42"/>
      <c r="BW7694" s="42"/>
      <c r="CY7694" s="19">
        <v>0</v>
      </c>
      <c r="CZ7694" s="19">
        <v>631.53861386000005</v>
      </c>
      <c r="DA7694" s="19">
        <f t="shared" si="174"/>
        <v>-631.53861386000005</v>
      </c>
    </row>
    <row r="7695" spans="27:105" x14ac:dyDescent="0.35">
      <c r="AA7695" s="33"/>
      <c r="AB7695" s="33"/>
      <c r="AC7695" s="33"/>
      <c r="AN7695" s="89"/>
      <c r="BL7695" s="42"/>
      <c r="BV7695" s="42"/>
      <c r="BW7695" s="42"/>
      <c r="CY7695" s="19">
        <v>0</v>
      </c>
      <c r="CZ7695" s="19">
        <v>0</v>
      </c>
      <c r="DA7695" s="19">
        <f t="shared" si="174"/>
        <v>0</v>
      </c>
    </row>
    <row r="7696" spans="27:105" x14ac:dyDescent="0.35">
      <c r="AA7696" s="33"/>
      <c r="AB7696" s="33"/>
      <c r="AC7696" s="33"/>
      <c r="AN7696" s="89"/>
      <c r="BL7696" s="42"/>
      <c r="BV7696" s="42"/>
      <c r="BW7696" s="42"/>
      <c r="CY7696" s="19">
        <v>0</v>
      </c>
      <c r="CZ7696" s="19">
        <v>2722.1310851100002</v>
      </c>
      <c r="DA7696" s="19">
        <f t="shared" si="174"/>
        <v>-2722.1310851100002</v>
      </c>
    </row>
    <row r="7697" spans="27:105" x14ac:dyDescent="0.35">
      <c r="AA7697" s="33"/>
      <c r="AB7697" s="33"/>
      <c r="AC7697" s="33"/>
      <c r="AN7697" s="89"/>
      <c r="BL7697" s="42"/>
      <c r="BV7697" s="42"/>
      <c r="BW7697" s="42"/>
      <c r="CY7697" s="19">
        <v>1271.4492738399999</v>
      </c>
      <c r="CZ7697" s="19">
        <v>1728.5507261600001</v>
      </c>
      <c r="DA7697" s="19">
        <f t="shared" si="174"/>
        <v>-457.10145232000013</v>
      </c>
    </row>
    <row r="7698" spans="27:105" x14ac:dyDescent="0.35">
      <c r="AA7698" s="33"/>
      <c r="AB7698" s="33"/>
      <c r="AC7698" s="33"/>
      <c r="AN7698" s="89"/>
      <c r="BL7698" s="42"/>
      <c r="BV7698" s="42"/>
      <c r="BW7698" s="42"/>
      <c r="CY7698" s="19">
        <v>0</v>
      </c>
      <c r="CZ7698" s="19">
        <v>3000</v>
      </c>
      <c r="DA7698" s="19">
        <f t="shared" si="174"/>
        <v>-3000</v>
      </c>
    </row>
    <row r="7699" spans="27:105" x14ac:dyDescent="0.35">
      <c r="AA7699" s="33"/>
      <c r="AB7699" s="33"/>
      <c r="AC7699" s="33"/>
      <c r="AN7699" s="89"/>
      <c r="BL7699" s="42"/>
      <c r="BV7699" s="42"/>
      <c r="BW7699" s="42"/>
      <c r="CY7699" s="19">
        <v>0</v>
      </c>
      <c r="CZ7699" s="19">
        <v>2905.1265276600002</v>
      </c>
      <c r="DA7699" s="19">
        <f t="shared" si="174"/>
        <v>-2905.1265276600002</v>
      </c>
    </row>
    <row r="7700" spans="27:105" x14ac:dyDescent="0.35">
      <c r="AA7700" s="33"/>
      <c r="AB7700" s="33"/>
      <c r="AC7700" s="33"/>
      <c r="AN7700" s="89"/>
      <c r="BL7700" s="42"/>
      <c r="BV7700" s="42"/>
      <c r="BW7700" s="42"/>
      <c r="CY7700" s="19">
        <v>1437.5</v>
      </c>
      <c r="CZ7700" s="19">
        <v>1562.5</v>
      </c>
      <c r="DA7700" s="19">
        <f t="shared" si="174"/>
        <v>-125</v>
      </c>
    </row>
    <row r="7701" spans="27:105" x14ac:dyDescent="0.35">
      <c r="AA7701" s="33"/>
      <c r="AB7701" s="33"/>
      <c r="AC7701" s="33"/>
      <c r="AN7701" s="89"/>
      <c r="BL7701" s="42"/>
      <c r="BV7701" s="42"/>
      <c r="BW7701" s="42"/>
      <c r="CY7701" s="19">
        <v>0</v>
      </c>
      <c r="CZ7701" s="19">
        <v>0</v>
      </c>
      <c r="DA7701" s="19">
        <f t="shared" si="174"/>
        <v>0</v>
      </c>
    </row>
    <row r="7702" spans="27:105" x14ac:dyDescent="0.35">
      <c r="AA7702" s="33"/>
      <c r="AB7702" s="33"/>
      <c r="AC7702" s="33"/>
      <c r="AN7702" s="89"/>
      <c r="BL7702" s="42"/>
      <c r="BV7702" s="42"/>
      <c r="BW7702" s="42"/>
      <c r="CY7702" s="19">
        <v>0</v>
      </c>
      <c r="CZ7702" s="19">
        <v>0</v>
      </c>
      <c r="DA7702" s="19">
        <f t="shared" si="174"/>
        <v>0</v>
      </c>
    </row>
    <row r="7703" spans="27:105" x14ac:dyDescent="0.35">
      <c r="AA7703" s="33"/>
      <c r="AB7703" s="33"/>
      <c r="AC7703" s="33"/>
      <c r="AN7703" s="89"/>
      <c r="BL7703" s="42"/>
      <c r="BV7703" s="42"/>
      <c r="BW7703" s="42"/>
      <c r="CY7703" s="19">
        <v>383.35411489000001</v>
      </c>
      <c r="CZ7703" s="19">
        <v>0</v>
      </c>
      <c r="DA7703" s="19">
        <f t="shared" si="174"/>
        <v>383.35411489000001</v>
      </c>
    </row>
    <row r="7704" spans="27:105" x14ac:dyDescent="0.35">
      <c r="AA7704" s="33"/>
      <c r="AB7704" s="33"/>
      <c r="AC7704" s="33"/>
      <c r="AN7704" s="89"/>
      <c r="BL7704" s="42"/>
      <c r="BV7704" s="42"/>
      <c r="BW7704" s="42"/>
      <c r="CY7704" s="19">
        <v>0</v>
      </c>
      <c r="CZ7704" s="19">
        <v>0</v>
      </c>
      <c r="DA7704" s="19">
        <f t="shared" si="174"/>
        <v>0</v>
      </c>
    </row>
    <row r="7705" spans="27:105" x14ac:dyDescent="0.35">
      <c r="AA7705" s="33"/>
      <c r="AB7705" s="33"/>
      <c r="AC7705" s="33"/>
      <c r="AN7705" s="89"/>
      <c r="BL7705" s="42"/>
      <c r="BV7705" s="42"/>
      <c r="BW7705" s="42"/>
      <c r="CY7705" s="19">
        <v>0</v>
      </c>
      <c r="CZ7705" s="19">
        <v>0</v>
      </c>
      <c r="DA7705" s="19">
        <f t="shared" si="174"/>
        <v>0</v>
      </c>
    </row>
    <row r="7706" spans="27:105" x14ac:dyDescent="0.35">
      <c r="AA7706" s="33"/>
      <c r="AB7706" s="33"/>
      <c r="AC7706" s="33"/>
      <c r="AN7706" s="89"/>
      <c r="BL7706" s="42"/>
      <c r="BV7706" s="42"/>
      <c r="BW7706" s="42"/>
      <c r="CY7706" s="19">
        <v>0</v>
      </c>
      <c r="CZ7706" s="19">
        <v>0</v>
      </c>
      <c r="DA7706" s="19">
        <f t="shared" si="174"/>
        <v>0</v>
      </c>
    </row>
    <row r="7707" spans="27:105" x14ac:dyDescent="0.35">
      <c r="AA7707" s="33"/>
      <c r="AB7707" s="33"/>
      <c r="AC7707" s="33"/>
      <c r="AN7707" s="89"/>
      <c r="BL7707" s="42"/>
      <c r="BV7707" s="42"/>
      <c r="BW7707" s="42"/>
      <c r="CY7707" s="19">
        <v>0</v>
      </c>
      <c r="CZ7707" s="19">
        <v>0</v>
      </c>
      <c r="DA7707" s="19">
        <f t="shared" si="174"/>
        <v>0</v>
      </c>
    </row>
    <row r="7708" spans="27:105" x14ac:dyDescent="0.35">
      <c r="AA7708" s="33"/>
      <c r="AB7708" s="33"/>
      <c r="AC7708" s="33"/>
      <c r="AN7708" s="89"/>
      <c r="BL7708" s="42"/>
      <c r="BV7708" s="42"/>
      <c r="BW7708" s="42"/>
      <c r="CY7708" s="19">
        <v>0</v>
      </c>
      <c r="CZ7708" s="19">
        <v>0</v>
      </c>
      <c r="DA7708" s="19">
        <f t="shared" si="174"/>
        <v>0</v>
      </c>
    </row>
    <row r="7709" spans="27:105" x14ac:dyDescent="0.35">
      <c r="AA7709" s="33"/>
      <c r="AB7709" s="33"/>
      <c r="AC7709" s="33"/>
      <c r="AN7709" s="89"/>
      <c r="BL7709" s="42"/>
      <c r="BV7709" s="42"/>
      <c r="BW7709" s="42"/>
      <c r="CY7709" s="19">
        <v>746.70156169999996</v>
      </c>
      <c r="CZ7709" s="19">
        <v>0</v>
      </c>
      <c r="DA7709" s="19">
        <f t="shared" si="174"/>
        <v>746.70156169999996</v>
      </c>
    </row>
    <row r="7710" spans="27:105" x14ac:dyDescent="0.35">
      <c r="AA7710" s="33"/>
      <c r="AB7710" s="33"/>
      <c r="AC7710" s="33"/>
      <c r="AN7710" s="89"/>
      <c r="BL7710" s="42"/>
      <c r="BV7710" s="42"/>
      <c r="BW7710" s="42"/>
      <c r="CY7710" s="19">
        <v>0</v>
      </c>
      <c r="CZ7710" s="19">
        <v>0</v>
      </c>
      <c r="DA7710" s="19">
        <f t="shared" si="174"/>
        <v>0</v>
      </c>
    </row>
    <row r="7711" spans="27:105" x14ac:dyDescent="0.35">
      <c r="AA7711" s="33"/>
      <c r="AB7711" s="33"/>
      <c r="AC7711" s="33"/>
      <c r="AN7711" s="89"/>
      <c r="BL7711" s="42"/>
      <c r="BV7711" s="42"/>
      <c r="BW7711" s="42"/>
      <c r="CY7711" s="19">
        <v>0</v>
      </c>
      <c r="CZ7711" s="19">
        <v>0</v>
      </c>
      <c r="DA7711" s="19">
        <f t="shared" si="174"/>
        <v>0</v>
      </c>
    </row>
    <row r="7712" spans="27:105" x14ac:dyDescent="0.35">
      <c r="AA7712" s="33"/>
      <c r="AB7712" s="33"/>
      <c r="AC7712" s="33"/>
      <c r="AN7712" s="89"/>
      <c r="BL7712" s="42"/>
      <c r="BV7712" s="42"/>
      <c r="BW7712" s="42"/>
      <c r="CY7712" s="19">
        <v>0</v>
      </c>
      <c r="CZ7712" s="19">
        <v>0</v>
      </c>
      <c r="DA7712" s="19">
        <f t="shared" si="174"/>
        <v>0</v>
      </c>
    </row>
    <row r="7713" spans="27:105" x14ac:dyDescent="0.35">
      <c r="AA7713" s="33"/>
      <c r="AB7713" s="33"/>
      <c r="AC7713" s="33"/>
      <c r="AN7713" s="89"/>
      <c r="BL7713" s="42"/>
      <c r="BV7713" s="42"/>
      <c r="BW7713" s="42"/>
      <c r="CY7713" s="19">
        <v>0</v>
      </c>
      <c r="CZ7713" s="19">
        <v>0</v>
      </c>
      <c r="DA7713" s="19">
        <f t="shared" si="174"/>
        <v>0</v>
      </c>
    </row>
    <row r="7714" spans="27:105" x14ac:dyDescent="0.35">
      <c r="AA7714" s="33"/>
      <c r="AB7714" s="33"/>
      <c r="AC7714" s="33"/>
      <c r="AN7714" s="89"/>
      <c r="BL7714" s="42"/>
      <c r="BV7714" s="42"/>
      <c r="BW7714" s="42"/>
      <c r="CY7714" s="19">
        <v>0</v>
      </c>
      <c r="CZ7714" s="19">
        <v>0</v>
      </c>
      <c r="DA7714" s="19">
        <f t="shared" si="174"/>
        <v>0</v>
      </c>
    </row>
    <row r="7715" spans="27:105" x14ac:dyDescent="0.35">
      <c r="AA7715" s="33"/>
      <c r="AB7715" s="33"/>
      <c r="AC7715" s="33"/>
      <c r="AN7715" s="89"/>
      <c r="BL7715" s="42"/>
      <c r="BV7715" s="42"/>
      <c r="BW7715" s="42"/>
      <c r="CY7715" s="19">
        <v>0</v>
      </c>
      <c r="CZ7715" s="19">
        <v>0</v>
      </c>
      <c r="DA7715" s="19">
        <f t="shared" si="174"/>
        <v>0</v>
      </c>
    </row>
    <row r="7716" spans="27:105" x14ac:dyDescent="0.35">
      <c r="AA7716" s="33"/>
      <c r="AB7716" s="33"/>
      <c r="AC7716" s="33"/>
      <c r="AN7716" s="89"/>
      <c r="BL7716" s="42"/>
      <c r="BV7716" s="42"/>
      <c r="BW7716" s="42"/>
      <c r="CY7716" s="19">
        <v>0</v>
      </c>
      <c r="CZ7716" s="19">
        <v>0</v>
      </c>
      <c r="DA7716" s="19">
        <f t="shared" si="174"/>
        <v>0</v>
      </c>
    </row>
    <row r="7717" spans="27:105" x14ac:dyDescent="0.35">
      <c r="AA7717" s="33"/>
      <c r="AB7717" s="33"/>
      <c r="AC7717" s="33"/>
      <c r="AN7717" s="89"/>
      <c r="BL7717" s="42"/>
      <c r="BV7717" s="42"/>
      <c r="BW7717" s="42"/>
      <c r="CY7717" s="19">
        <v>1030.69363404</v>
      </c>
      <c r="CZ7717" s="19">
        <v>0</v>
      </c>
      <c r="DA7717" s="19">
        <f t="shared" si="174"/>
        <v>1030.69363404</v>
      </c>
    </row>
    <row r="7718" spans="27:105" x14ac:dyDescent="0.35">
      <c r="AA7718" s="33"/>
      <c r="AB7718" s="33"/>
      <c r="AC7718" s="33"/>
      <c r="AN7718" s="89"/>
      <c r="BL7718" s="42"/>
      <c r="BV7718" s="42"/>
      <c r="BW7718" s="42"/>
      <c r="CY7718" s="19">
        <v>262.06365957000003</v>
      </c>
      <c r="CZ7718" s="19">
        <v>0</v>
      </c>
      <c r="DA7718" s="19">
        <f t="shared" si="174"/>
        <v>262.06365957000003</v>
      </c>
    </row>
    <row r="7719" spans="27:105" x14ac:dyDescent="0.35">
      <c r="AA7719" s="33"/>
      <c r="AB7719" s="33"/>
      <c r="AC7719" s="33"/>
      <c r="AN7719" s="89"/>
      <c r="BL7719" s="42"/>
      <c r="BV7719" s="42"/>
      <c r="BW7719" s="42"/>
      <c r="CY7719" s="19">
        <v>0</v>
      </c>
      <c r="CZ7719" s="19">
        <v>0</v>
      </c>
      <c r="DA7719" s="19">
        <f t="shared" si="174"/>
        <v>0</v>
      </c>
    </row>
    <row r="7720" spans="27:105" x14ac:dyDescent="0.35">
      <c r="AA7720" s="33"/>
      <c r="AB7720" s="33"/>
      <c r="AC7720" s="33"/>
      <c r="AN7720" s="89"/>
      <c r="BL7720" s="42"/>
      <c r="BV7720" s="42"/>
      <c r="BW7720" s="42"/>
      <c r="CY7720" s="19">
        <v>1626.84261489</v>
      </c>
      <c r="CZ7720" s="19">
        <v>0</v>
      </c>
      <c r="DA7720" s="19">
        <f t="shared" si="174"/>
        <v>1626.84261489</v>
      </c>
    </row>
    <row r="7721" spans="27:105" x14ac:dyDescent="0.35">
      <c r="AA7721" s="33"/>
      <c r="AB7721" s="33"/>
      <c r="AC7721" s="33"/>
      <c r="AN7721" s="89"/>
      <c r="BL7721" s="42"/>
      <c r="BV7721" s="42"/>
      <c r="BW7721" s="42"/>
      <c r="CY7721" s="19">
        <v>0</v>
      </c>
      <c r="CZ7721" s="19">
        <v>0</v>
      </c>
      <c r="DA7721" s="19">
        <f t="shared" si="174"/>
        <v>0</v>
      </c>
    </row>
    <row r="7722" spans="27:105" x14ac:dyDescent="0.35">
      <c r="AA7722" s="33"/>
      <c r="AB7722" s="33"/>
      <c r="AC7722" s="33"/>
      <c r="AN7722" s="89"/>
      <c r="BL7722" s="42"/>
      <c r="BV7722" s="42"/>
      <c r="BW7722" s="42"/>
      <c r="CY7722" s="19">
        <v>0</v>
      </c>
      <c r="CZ7722" s="19">
        <v>156.33373191000001</v>
      </c>
      <c r="DA7722" s="19">
        <f t="shared" si="174"/>
        <v>-156.33373191000001</v>
      </c>
    </row>
    <row r="7723" spans="27:105" x14ac:dyDescent="0.35">
      <c r="AA7723" s="33"/>
      <c r="AB7723" s="33"/>
      <c r="AC7723" s="33"/>
      <c r="AN7723" s="89"/>
      <c r="BL7723" s="42"/>
      <c r="BV7723" s="42"/>
      <c r="BW7723" s="42"/>
      <c r="CY7723" s="19">
        <v>0</v>
      </c>
      <c r="CZ7723" s="19">
        <v>386.08902553000001</v>
      </c>
      <c r="DA7723" s="19">
        <f t="shared" si="174"/>
        <v>-386.08902553000001</v>
      </c>
    </row>
    <row r="7724" spans="27:105" x14ac:dyDescent="0.35">
      <c r="AA7724" s="33"/>
      <c r="AB7724" s="33"/>
      <c r="AC7724" s="33"/>
      <c r="AN7724" s="89"/>
      <c r="BL7724" s="42"/>
      <c r="BV7724" s="42"/>
      <c r="BW7724" s="42"/>
      <c r="CY7724" s="19">
        <v>0</v>
      </c>
      <c r="CZ7724" s="19">
        <v>165.1326</v>
      </c>
      <c r="DA7724" s="19">
        <f t="shared" si="174"/>
        <v>-165.1326</v>
      </c>
    </row>
    <row r="7725" spans="27:105" x14ac:dyDescent="0.35">
      <c r="AA7725" s="33"/>
      <c r="AB7725" s="33"/>
      <c r="AC7725" s="33"/>
      <c r="AN7725" s="89"/>
      <c r="BL7725" s="42"/>
      <c r="BV7725" s="42"/>
      <c r="BW7725" s="42"/>
      <c r="CY7725" s="19">
        <v>0</v>
      </c>
      <c r="CZ7725" s="19">
        <v>0</v>
      </c>
      <c r="DA7725" s="19">
        <f t="shared" si="174"/>
        <v>0</v>
      </c>
    </row>
    <row r="7726" spans="27:105" x14ac:dyDescent="0.35">
      <c r="AA7726" s="33"/>
      <c r="AB7726" s="33"/>
      <c r="AC7726" s="33"/>
      <c r="AN7726" s="89"/>
      <c r="BL7726" s="42"/>
      <c r="BV7726" s="42"/>
      <c r="BW7726" s="42"/>
      <c r="CY7726" s="19">
        <v>1958.0831148899999</v>
      </c>
      <c r="CZ7726" s="19">
        <v>0</v>
      </c>
      <c r="DA7726" s="19">
        <f t="shared" si="174"/>
        <v>1958.0831148899999</v>
      </c>
    </row>
    <row r="7727" spans="27:105" x14ac:dyDescent="0.35">
      <c r="AA7727" s="33"/>
      <c r="AB7727" s="33"/>
      <c r="AC7727" s="33"/>
      <c r="AN7727" s="89"/>
      <c r="BL7727" s="42"/>
      <c r="BV7727" s="42"/>
      <c r="BW7727" s="42"/>
      <c r="CY7727" s="19">
        <v>0</v>
      </c>
      <c r="CZ7727" s="19">
        <v>0</v>
      </c>
      <c r="DA7727" s="19">
        <f t="shared" si="174"/>
        <v>0</v>
      </c>
    </row>
    <row r="7728" spans="27:105" x14ac:dyDescent="0.35">
      <c r="AA7728" s="33"/>
      <c r="AB7728" s="33"/>
      <c r="AC7728" s="33"/>
      <c r="AN7728" s="89"/>
      <c r="BL7728" s="42"/>
      <c r="BV7728" s="42"/>
      <c r="BW7728" s="42"/>
      <c r="CY7728" s="19">
        <v>0</v>
      </c>
      <c r="CZ7728" s="19">
        <v>0</v>
      </c>
      <c r="DA7728" s="19">
        <f t="shared" si="174"/>
        <v>0</v>
      </c>
    </row>
    <row r="7729" spans="27:105" x14ac:dyDescent="0.35">
      <c r="AA7729" s="33"/>
      <c r="AB7729" s="33"/>
      <c r="AC7729" s="33"/>
      <c r="AN7729" s="89"/>
      <c r="BL7729" s="42"/>
      <c r="BV7729" s="42"/>
      <c r="BW7729" s="42"/>
      <c r="CY7729" s="19">
        <v>0</v>
      </c>
      <c r="CZ7729" s="19">
        <v>0</v>
      </c>
      <c r="DA7729" s="19">
        <f t="shared" si="174"/>
        <v>0</v>
      </c>
    </row>
    <row r="7730" spans="27:105" x14ac:dyDescent="0.35">
      <c r="AA7730" s="33"/>
      <c r="AB7730" s="33"/>
      <c r="AC7730" s="33"/>
      <c r="AN7730" s="89"/>
      <c r="BL7730" s="42"/>
      <c r="BV7730" s="42"/>
      <c r="BW7730" s="42"/>
      <c r="CY7730" s="19">
        <v>0</v>
      </c>
      <c r="CZ7730" s="19">
        <v>0</v>
      </c>
      <c r="DA7730" s="19">
        <f t="shared" si="174"/>
        <v>0</v>
      </c>
    </row>
    <row r="7731" spans="27:105" x14ac:dyDescent="0.35">
      <c r="AA7731" s="33"/>
      <c r="AB7731" s="33"/>
      <c r="AC7731" s="33"/>
      <c r="AN7731" s="89"/>
      <c r="BL7731" s="42"/>
      <c r="BV7731" s="42"/>
      <c r="BW7731" s="42"/>
      <c r="CY7731" s="19">
        <v>321.26758723</v>
      </c>
      <c r="CZ7731" s="19">
        <v>0</v>
      </c>
      <c r="DA7731" s="19">
        <f t="shared" si="174"/>
        <v>321.26758723</v>
      </c>
    </row>
    <row r="7732" spans="27:105" x14ac:dyDescent="0.35">
      <c r="AA7732" s="33"/>
      <c r="AB7732" s="33"/>
      <c r="AC7732" s="33"/>
      <c r="AN7732" s="89"/>
      <c r="BL7732" s="42"/>
      <c r="BV7732" s="42"/>
      <c r="BW7732" s="42"/>
      <c r="CY7732" s="19">
        <v>0</v>
      </c>
      <c r="CZ7732" s="19">
        <v>0</v>
      </c>
      <c r="DA7732" s="19">
        <f t="shared" si="174"/>
        <v>0</v>
      </c>
    </row>
    <row r="7733" spans="27:105" x14ac:dyDescent="0.35">
      <c r="AA7733" s="33"/>
      <c r="AB7733" s="33"/>
      <c r="AC7733" s="33"/>
      <c r="AN7733" s="89"/>
      <c r="BL7733" s="42"/>
      <c r="BV7733" s="42"/>
      <c r="BW7733" s="42"/>
      <c r="CY7733" s="19">
        <v>0</v>
      </c>
      <c r="CZ7733" s="19">
        <v>469.87563829999999</v>
      </c>
      <c r="DA7733" s="19">
        <f t="shared" si="174"/>
        <v>-469.87563829999999</v>
      </c>
    </row>
    <row r="7734" spans="27:105" x14ac:dyDescent="0.35">
      <c r="AA7734" s="33"/>
      <c r="AB7734" s="33"/>
      <c r="AC7734" s="33"/>
      <c r="AN7734" s="89"/>
      <c r="BL7734" s="42"/>
      <c r="BV7734" s="42"/>
      <c r="BW7734" s="42"/>
      <c r="CY7734" s="19">
        <v>0</v>
      </c>
      <c r="CZ7734" s="19">
        <v>494.92219999999998</v>
      </c>
      <c r="DA7734" s="19">
        <f t="shared" si="174"/>
        <v>-494.92219999999998</v>
      </c>
    </row>
    <row r="7735" spans="27:105" x14ac:dyDescent="0.35">
      <c r="AA7735" s="33"/>
      <c r="AB7735" s="33"/>
      <c r="AC7735" s="33"/>
      <c r="AN7735" s="89"/>
      <c r="BL7735" s="42"/>
      <c r="BV7735" s="42"/>
      <c r="BW7735" s="42"/>
      <c r="CY7735" s="19">
        <v>0</v>
      </c>
      <c r="CZ7735" s="19">
        <v>720.28097872000001</v>
      </c>
      <c r="DA7735" s="19">
        <f t="shared" si="174"/>
        <v>-720.28097872000001</v>
      </c>
    </row>
    <row r="7736" spans="27:105" x14ac:dyDescent="0.35">
      <c r="AA7736" s="33"/>
      <c r="AB7736" s="33"/>
      <c r="AC7736" s="33"/>
      <c r="AN7736" s="89"/>
      <c r="BL7736" s="42"/>
      <c r="BV7736" s="42"/>
      <c r="BW7736" s="42"/>
      <c r="CY7736" s="19">
        <v>0</v>
      </c>
      <c r="CZ7736" s="19">
        <v>638.26902978999999</v>
      </c>
      <c r="DA7736" s="19">
        <f t="shared" si="174"/>
        <v>-638.26902978999999</v>
      </c>
    </row>
    <row r="7737" spans="27:105" x14ac:dyDescent="0.35">
      <c r="AA7737" s="33"/>
      <c r="AB7737" s="33"/>
      <c r="AC7737" s="33"/>
      <c r="AN7737" s="89"/>
      <c r="BL7737" s="42"/>
      <c r="BV7737" s="42"/>
      <c r="BW7737" s="42"/>
      <c r="CY7737" s="19">
        <v>0</v>
      </c>
      <c r="CZ7737" s="19">
        <v>135.90703404000001</v>
      </c>
      <c r="DA7737" s="19">
        <f t="shared" si="174"/>
        <v>-135.90703404000001</v>
      </c>
    </row>
    <row r="7738" spans="27:105" x14ac:dyDescent="0.35">
      <c r="AA7738" s="33"/>
      <c r="AB7738" s="33"/>
      <c r="AC7738" s="33"/>
      <c r="AN7738" s="89"/>
      <c r="BL7738" s="42"/>
      <c r="BV7738" s="42"/>
      <c r="BW7738" s="42"/>
      <c r="CY7738" s="19">
        <v>0</v>
      </c>
      <c r="CZ7738" s="19">
        <v>0</v>
      </c>
      <c r="DA7738" s="19">
        <f t="shared" si="174"/>
        <v>0</v>
      </c>
    </row>
    <row r="7739" spans="27:105" x14ac:dyDescent="0.35">
      <c r="AA7739" s="33"/>
      <c r="AB7739" s="33"/>
      <c r="AC7739" s="33"/>
      <c r="AN7739" s="89"/>
      <c r="BL7739" s="42"/>
      <c r="BV7739" s="42"/>
      <c r="BW7739" s="42"/>
      <c r="CY7739" s="19">
        <v>0</v>
      </c>
      <c r="CZ7739" s="19">
        <v>0</v>
      </c>
      <c r="DA7739" s="19">
        <f t="shared" si="174"/>
        <v>0</v>
      </c>
    </row>
    <row r="7740" spans="27:105" x14ac:dyDescent="0.35">
      <c r="AA7740" s="33"/>
      <c r="AB7740" s="33"/>
      <c r="AC7740" s="33"/>
      <c r="AN7740" s="89"/>
      <c r="BL7740" s="42"/>
      <c r="BV7740" s="42"/>
      <c r="BW7740" s="42"/>
      <c r="CY7740" s="19">
        <v>59.849417279999997</v>
      </c>
      <c r="CZ7740" s="19">
        <v>0</v>
      </c>
      <c r="DA7740" s="19">
        <f t="shared" si="174"/>
        <v>59.849417279999997</v>
      </c>
    </row>
    <row r="7741" spans="27:105" x14ac:dyDescent="0.35">
      <c r="AA7741" s="33"/>
      <c r="AB7741" s="33"/>
      <c r="AC7741" s="33"/>
      <c r="AN7741" s="89"/>
      <c r="BL7741" s="42"/>
      <c r="BV7741" s="42"/>
      <c r="BW7741" s="42"/>
      <c r="CY7741" s="19">
        <v>2153.8420340399998</v>
      </c>
      <c r="CZ7741" s="19">
        <v>0</v>
      </c>
      <c r="DA7741" s="19">
        <f t="shared" si="174"/>
        <v>2153.8420340399998</v>
      </c>
    </row>
    <row r="7742" spans="27:105" x14ac:dyDescent="0.35">
      <c r="AA7742" s="33"/>
      <c r="AB7742" s="33"/>
      <c r="AC7742" s="33"/>
      <c r="AN7742" s="89"/>
      <c r="BL7742" s="42"/>
      <c r="BV7742" s="42"/>
      <c r="BW7742" s="42"/>
      <c r="CY7742" s="19">
        <v>0</v>
      </c>
      <c r="CZ7742" s="19">
        <v>0</v>
      </c>
      <c r="DA7742" s="19">
        <f t="shared" si="174"/>
        <v>0</v>
      </c>
    </row>
    <row r="7743" spans="27:105" x14ac:dyDescent="0.35">
      <c r="AA7743" s="33"/>
      <c r="AB7743" s="33"/>
      <c r="AC7743" s="33"/>
      <c r="AN7743" s="89"/>
      <c r="BL7743" s="42"/>
      <c r="BV7743" s="42"/>
      <c r="BW7743" s="42"/>
      <c r="CY7743" s="19">
        <v>0</v>
      </c>
      <c r="CZ7743" s="19">
        <v>0</v>
      </c>
      <c r="DA7743" s="19">
        <f t="shared" si="174"/>
        <v>0</v>
      </c>
    </row>
    <row r="7744" spans="27:105" x14ac:dyDescent="0.35">
      <c r="AA7744" s="33"/>
      <c r="AB7744" s="33"/>
      <c r="AC7744" s="33"/>
      <c r="AN7744" s="89"/>
      <c r="BL7744" s="42"/>
      <c r="BV7744" s="42"/>
      <c r="BW7744" s="42"/>
      <c r="CY7744" s="19">
        <v>149.81041489</v>
      </c>
      <c r="CZ7744" s="19">
        <v>0</v>
      </c>
      <c r="DA7744" s="19">
        <f t="shared" si="174"/>
        <v>149.81041489</v>
      </c>
    </row>
    <row r="7745" spans="27:105" x14ac:dyDescent="0.35">
      <c r="AA7745" s="33"/>
      <c r="AB7745" s="33"/>
      <c r="AC7745" s="33"/>
      <c r="AN7745" s="89"/>
      <c r="BL7745" s="42"/>
      <c r="BV7745" s="42"/>
      <c r="BW7745" s="42"/>
      <c r="CY7745" s="19">
        <v>0</v>
      </c>
      <c r="CZ7745" s="19">
        <v>794.06529786999999</v>
      </c>
      <c r="DA7745" s="19">
        <f t="shared" si="174"/>
        <v>-794.06529786999999</v>
      </c>
    </row>
    <row r="7746" spans="27:105" x14ac:dyDescent="0.35">
      <c r="AA7746" s="33"/>
      <c r="AB7746" s="33"/>
      <c r="AC7746" s="33"/>
      <c r="AN7746" s="89"/>
      <c r="BL7746" s="42"/>
      <c r="BV7746" s="42"/>
      <c r="BW7746" s="42"/>
      <c r="CY7746" s="19">
        <v>0</v>
      </c>
      <c r="CZ7746" s="19">
        <v>1928.9982063800001</v>
      </c>
      <c r="DA7746" s="19">
        <f t="shared" si="174"/>
        <v>-1928.9982063800001</v>
      </c>
    </row>
    <row r="7747" spans="27:105" x14ac:dyDescent="0.35">
      <c r="AA7747" s="33"/>
      <c r="AB7747" s="33"/>
      <c r="AC7747" s="33"/>
      <c r="AN7747" s="89"/>
      <c r="BL7747" s="42"/>
      <c r="BV7747" s="42"/>
      <c r="BW7747" s="42"/>
      <c r="CY7747" s="19">
        <v>0</v>
      </c>
      <c r="CZ7747" s="19">
        <v>2374.0563276600001</v>
      </c>
      <c r="DA7747" s="19">
        <f t="shared" si="174"/>
        <v>-2374.0563276600001</v>
      </c>
    </row>
    <row r="7748" spans="27:105" x14ac:dyDescent="0.35">
      <c r="AA7748" s="33"/>
      <c r="AB7748" s="33"/>
      <c r="AC7748" s="33"/>
      <c r="AN7748" s="89"/>
      <c r="BL7748" s="42"/>
      <c r="BV7748" s="42"/>
      <c r="BW7748" s="42"/>
      <c r="CY7748" s="19">
        <v>0</v>
      </c>
      <c r="CZ7748" s="19">
        <v>1184.44835745</v>
      </c>
      <c r="DA7748" s="19">
        <f t="shared" si="174"/>
        <v>-1184.44835745</v>
      </c>
    </row>
    <row r="7749" spans="27:105" x14ac:dyDescent="0.35">
      <c r="AA7749" s="33"/>
      <c r="AB7749" s="33"/>
      <c r="AC7749" s="33"/>
      <c r="AN7749" s="89"/>
      <c r="BL7749" s="42"/>
      <c r="BV7749" s="42"/>
      <c r="BW7749" s="42"/>
      <c r="CY7749" s="19">
        <v>0</v>
      </c>
      <c r="CZ7749" s="19">
        <v>0</v>
      </c>
      <c r="DA7749" s="19">
        <f t="shared" si="174"/>
        <v>0</v>
      </c>
    </row>
    <row r="7750" spans="27:105" x14ac:dyDescent="0.35">
      <c r="AA7750" s="33"/>
      <c r="AB7750" s="33"/>
      <c r="AC7750" s="33"/>
      <c r="AN7750" s="89"/>
      <c r="BL7750" s="42"/>
      <c r="BV7750" s="42"/>
      <c r="BW7750" s="42"/>
      <c r="CY7750" s="19">
        <v>0</v>
      </c>
      <c r="CZ7750" s="19">
        <v>0</v>
      </c>
      <c r="DA7750" s="19">
        <f t="shared" ref="DA7750:DA7813" si="175">CY7750-CZ7750</f>
        <v>0</v>
      </c>
    </row>
    <row r="7751" spans="27:105" x14ac:dyDescent="0.35">
      <c r="AA7751" s="33"/>
      <c r="AB7751" s="33"/>
      <c r="AC7751" s="33"/>
      <c r="AN7751" s="89"/>
      <c r="BL7751" s="42"/>
      <c r="BV7751" s="42"/>
      <c r="BW7751" s="42"/>
      <c r="CY7751" s="19">
        <v>0</v>
      </c>
      <c r="CZ7751" s="19">
        <v>0</v>
      </c>
      <c r="DA7751" s="19">
        <f t="shared" si="175"/>
        <v>0</v>
      </c>
    </row>
    <row r="7752" spans="27:105" x14ac:dyDescent="0.35">
      <c r="AA7752" s="33"/>
      <c r="AB7752" s="33"/>
      <c r="AC7752" s="33"/>
      <c r="AN7752" s="89"/>
      <c r="BL7752" s="42"/>
      <c r="BV7752" s="42"/>
      <c r="BW7752" s="42"/>
      <c r="CY7752" s="19">
        <v>0</v>
      </c>
      <c r="CZ7752" s="19">
        <v>0</v>
      </c>
      <c r="DA7752" s="19">
        <f t="shared" si="175"/>
        <v>0</v>
      </c>
    </row>
    <row r="7753" spans="27:105" x14ac:dyDescent="0.35">
      <c r="AA7753" s="33"/>
      <c r="AB7753" s="33"/>
      <c r="AC7753" s="33"/>
      <c r="AN7753" s="89"/>
      <c r="BL7753" s="42"/>
      <c r="BV7753" s="42"/>
      <c r="BW7753" s="42"/>
      <c r="CY7753" s="19">
        <v>0</v>
      </c>
      <c r="CZ7753" s="19">
        <v>0</v>
      </c>
      <c r="DA7753" s="19">
        <f t="shared" si="175"/>
        <v>0</v>
      </c>
    </row>
    <row r="7754" spans="27:105" x14ac:dyDescent="0.35">
      <c r="AA7754" s="33"/>
      <c r="AB7754" s="33"/>
      <c r="AC7754" s="33"/>
      <c r="AN7754" s="89"/>
      <c r="BL7754" s="42"/>
      <c r="BV7754" s="42"/>
      <c r="BW7754" s="42"/>
      <c r="CY7754" s="19">
        <v>985.49822978999998</v>
      </c>
      <c r="CZ7754" s="19">
        <v>0</v>
      </c>
      <c r="DA7754" s="19">
        <f t="shared" si="175"/>
        <v>985.49822978999998</v>
      </c>
    </row>
    <row r="7755" spans="27:105" x14ac:dyDescent="0.35">
      <c r="AA7755" s="33"/>
      <c r="AB7755" s="33"/>
      <c r="AC7755" s="33"/>
      <c r="AN7755" s="89"/>
      <c r="BL7755" s="42"/>
      <c r="BV7755" s="42"/>
      <c r="BW7755" s="42"/>
      <c r="CY7755" s="19">
        <v>0</v>
      </c>
      <c r="CZ7755" s="19">
        <v>0</v>
      </c>
      <c r="DA7755" s="19">
        <f t="shared" si="175"/>
        <v>0</v>
      </c>
    </row>
    <row r="7756" spans="27:105" x14ac:dyDescent="0.35">
      <c r="AA7756" s="33"/>
      <c r="AB7756" s="33"/>
      <c r="AC7756" s="33"/>
      <c r="AN7756" s="89"/>
      <c r="BL7756" s="42"/>
      <c r="BV7756" s="42"/>
      <c r="BW7756" s="42"/>
      <c r="CY7756" s="19">
        <v>0</v>
      </c>
      <c r="CZ7756" s="19">
        <v>0</v>
      </c>
      <c r="DA7756" s="19">
        <f t="shared" si="175"/>
        <v>0</v>
      </c>
    </row>
    <row r="7757" spans="27:105" x14ac:dyDescent="0.35">
      <c r="AA7757" s="33"/>
      <c r="AB7757" s="33"/>
      <c r="AC7757" s="33"/>
      <c r="AN7757" s="89"/>
      <c r="BL7757" s="42"/>
      <c r="BV7757" s="42"/>
      <c r="BW7757" s="42"/>
      <c r="CY7757" s="19">
        <v>0</v>
      </c>
      <c r="CZ7757" s="19">
        <v>0</v>
      </c>
      <c r="DA7757" s="19">
        <f t="shared" si="175"/>
        <v>0</v>
      </c>
    </row>
    <row r="7758" spans="27:105" x14ac:dyDescent="0.35">
      <c r="AA7758" s="33"/>
      <c r="AB7758" s="33"/>
      <c r="AC7758" s="33"/>
      <c r="AN7758" s="89"/>
      <c r="BL7758" s="42"/>
      <c r="BV7758" s="42"/>
      <c r="BW7758" s="42"/>
      <c r="CY7758" s="19">
        <v>0</v>
      </c>
      <c r="CZ7758" s="19">
        <v>0</v>
      </c>
      <c r="DA7758" s="19">
        <f t="shared" si="175"/>
        <v>0</v>
      </c>
    </row>
    <row r="7759" spans="27:105" x14ac:dyDescent="0.35">
      <c r="AA7759" s="33"/>
      <c r="AB7759" s="33"/>
      <c r="AC7759" s="33"/>
      <c r="AN7759" s="89"/>
      <c r="BL7759" s="42"/>
      <c r="BV7759" s="42"/>
      <c r="BW7759" s="42"/>
      <c r="CY7759" s="19">
        <v>0</v>
      </c>
      <c r="CZ7759" s="19">
        <v>0</v>
      </c>
      <c r="DA7759" s="19">
        <f t="shared" si="175"/>
        <v>0</v>
      </c>
    </row>
    <row r="7760" spans="27:105" x14ac:dyDescent="0.35">
      <c r="AA7760" s="33"/>
      <c r="AB7760" s="33"/>
      <c r="AC7760" s="33"/>
      <c r="AN7760" s="89"/>
      <c r="BL7760" s="42"/>
      <c r="BV7760" s="42"/>
      <c r="BW7760" s="42"/>
      <c r="CY7760" s="19">
        <v>0</v>
      </c>
      <c r="CZ7760" s="19">
        <v>0</v>
      </c>
      <c r="DA7760" s="19">
        <f t="shared" si="175"/>
        <v>0</v>
      </c>
    </row>
    <row r="7761" spans="27:105" x14ac:dyDescent="0.35">
      <c r="AA7761" s="33"/>
      <c r="AB7761" s="33"/>
      <c r="AC7761" s="33"/>
      <c r="AN7761" s="89"/>
      <c r="BL7761" s="42"/>
      <c r="BV7761" s="42"/>
      <c r="BW7761" s="42"/>
      <c r="CY7761" s="19">
        <v>0</v>
      </c>
      <c r="CZ7761" s="19">
        <v>0</v>
      </c>
      <c r="DA7761" s="19">
        <f t="shared" si="175"/>
        <v>0</v>
      </c>
    </row>
    <row r="7762" spans="27:105" x14ac:dyDescent="0.35">
      <c r="AA7762" s="33"/>
      <c r="AB7762" s="33"/>
      <c r="AC7762" s="33"/>
      <c r="AN7762" s="89"/>
      <c r="BL7762" s="42"/>
      <c r="BV7762" s="42"/>
      <c r="BW7762" s="42"/>
      <c r="CY7762" s="19">
        <v>0</v>
      </c>
      <c r="CZ7762" s="19">
        <v>0</v>
      </c>
      <c r="DA7762" s="19">
        <f t="shared" si="175"/>
        <v>0</v>
      </c>
    </row>
    <row r="7763" spans="27:105" x14ac:dyDescent="0.35">
      <c r="AA7763" s="33"/>
      <c r="AB7763" s="33"/>
      <c r="AC7763" s="33"/>
      <c r="AN7763" s="89"/>
      <c r="BL7763" s="42"/>
      <c r="BV7763" s="42"/>
      <c r="BW7763" s="42"/>
      <c r="CY7763" s="19">
        <v>0</v>
      </c>
      <c r="CZ7763" s="19">
        <v>0</v>
      </c>
      <c r="DA7763" s="19">
        <f t="shared" si="175"/>
        <v>0</v>
      </c>
    </row>
    <row r="7764" spans="27:105" x14ac:dyDescent="0.35">
      <c r="AA7764" s="33"/>
      <c r="AB7764" s="33"/>
      <c r="AC7764" s="33"/>
      <c r="AN7764" s="89"/>
      <c r="BL7764" s="42"/>
      <c r="BV7764" s="42"/>
      <c r="BW7764" s="42"/>
      <c r="CY7764" s="19">
        <v>318.82301702000001</v>
      </c>
      <c r="CZ7764" s="19">
        <v>0</v>
      </c>
      <c r="DA7764" s="19">
        <f t="shared" si="175"/>
        <v>318.82301702000001</v>
      </c>
    </row>
    <row r="7765" spans="27:105" x14ac:dyDescent="0.35">
      <c r="AA7765" s="33"/>
      <c r="AB7765" s="33"/>
      <c r="AC7765" s="33"/>
      <c r="AN7765" s="89"/>
      <c r="BL7765" s="42"/>
      <c r="BV7765" s="42"/>
      <c r="BW7765" s="42"/>
      <c r="CY7765" s="19">
        <v>3000</v>
      </c>
      <c r="CZ7765" s="19">
        <v>0</v>
      </c>
      <c r="DA7765" s="19">
        <f t="shared" si="175"/>
        <v>3000</v>
      </c>
    </row>
    <row r="7766" spans="27:105" x14ac:dyDescent="0.35">
      <c r="AA7766" s="33"/>
      <c r="AB7766" s="33"/>
      <c r="AC7766" s="33"/>
      <c r="AN7766" s="89"/>
      <c r="BL7766" s="42"/>
      <c r="BV7766" s="42"/>
      <c r="BW7766" s="42"/>
      <c r="CY7766" s="19">
        <v>0</v>
      </c>
      <c r="CZ7766" s="19">
        <v>0</v>
      </c>
      <c r="DA7766" s="19">
        <f t="shared" si="175"/>
        <v>0</v>
      </c>
    </row>
    <row r="7767" spans="27:105" x14ac:dyDescent="0.35">
      <c r="AA7767" s="33"/>
      <c r="AB7767" s="33"/>
      <c r="AC7767" s="33"/>
      <c r="AN7767" s="89"/>
      <c r="BL7767" s="42"/>
      <c r="BV7767" s="42"/>
      <c r="BW7767" s="42"/>
      <c r="CY7767" s="19">
        <v>1001.53468851</v>
      </c>
      <c r="CZ7767" s="19">
        <v>0</v>
      </c>
      <c r="DA7767" s="19">
        <f t="shared" si="175"/>
        <v>1001.53468851</v>
      </c>
    </row>
    <row r="7768" spans="27:105" x14ac:dyDescent="0.35">
      <c r="AA7768" s="33"/>
      <c r="AB7768" s="33"/>
      <c r="AC7768" s="33"/>
      <c r="AN7768" s="89"/>
      <c r="BL7768" s="42"/>
      <c r="BV7768" s="42"/>
      <c r="BW7768" s="42"/>
      <c r="CY7768" s="19">
        <v>145.36991488999999</v>
      </c>
      <c r="CZ7768" s="19">
        <v>0</v>
      </c>
      <c r="DA7768" s="19">
        <f t="shared" si="175"/>
        <v>145.36991488999999</v>
      </c>
    </row>
    <row r="7769" spans="27:105" x14ac:dyDescent="0.35">
      <c r="AA7769" s="33"/>
      <c r="AB7769" s="33"/>
      <c r="AC7769" s="33"/>
      <c r="AN7769" s="89"/>
      <c r="BL7769" s="42"/>
      <c r="BV7769" s="42"/>
      <c r="BW7769" s="42"/>
      <c r="CY7769" s="19">
        <v>0</v>
      </c>
      <c r="CZ7769" s="19">
        <v>935.74669787000005</v>
      </c>
      <c r="DA7769" s="19">
        <f t="shared" si="175"/>
        <v>-935.74669787000005</v>
      </c>
    </row>
    <row r="7770" spans="27:105" x14ac:dyDescent="0.35">
      <c r="AA7770" s="33"/>
      <c r="AB7770" s="33"/>
      <c r="AC7770" s="33"/>
      <c r="AN7770" s="89"/>
      <c r="BL7770" s="42"/>
      <c r="BV7770" s="42"/>
      <c r="BW7770" s="42"/>
      <c r="CY7770" s="19">
        <v>0</v>
      </c>
      <c r="CZ7770" s="19">
        <v>1913.9936063800001</v>
      </c>
      <c r="DA7770" s="19">
        <f t="shared" si="175"/>
        <v>-1913.9936063800001</v>
      </c>
    </row>
    <row r="7771" spans="27:105" x14ac:dyDescent="0.35">
      <c r="AA7771" s="33"/>
      <c r="AB7771" s="33"/>
      <c r="AC7771" s="33"/>
      <c r="AN7771" s="89"/>
      <c r="BL7771" s="42"/>
      <c r="BV7771" s="42"/>
      <c r="BW7771" s="42"/>
      <c r="CY7771" s="19">
        <v>0</v>
      </c>
      <c r="CZ7771" s="19">
        <v>1962.17622766</v>
      </c>
      <c r="DA7771" s="19">
        <f t="shared" si="175"/>
        <v>-1962.17622766</v>
      </c>
    </row>
    <row r="7772" spans="27:105" x14ac:dyDescent="0.35">
      <c r="AA7772" s="33"/>
      <c r="AB7772" s="33"/>
      <c r="AC7772" s="33"/>
      <c r="AN7772" s="89"/>
      <c r="BL7772" s="42"/>
      <c r="BV7772" s="42"/>
      <c r="BW7772" s="42"/>
      <c r="CY7772" s="19">
        <v>0</v>
      </c>
      <c r="CZ7772" s="19">
        <v>1113.32895745</v>
      </c>
      <c r="DA7772" s="19">
        <f t="shared" si="175"/>
        <v>-1113.32895745</v>
      </c>
    </row>
    <row r="7773" spans="27:105" x14ac:dyDescent="0.35">
      <c r="AA7773" s="33"/>
      <c r="AB7773" s="33"/>
      <c r="AC7773" s="33"/>
      <c r="AN7773" s="89"/>
      <c r="BL7773" s="42"/>
      <c r="BV7773" s="42"/>
      <c r="BW7773" s="42"/>
      <c r="CY7773" s="19">
        <v>0</v>
      </c>
      <c r="CZ7773" s="19">
        <v>0</v>
      </c>
      <c r="DA7773" s="19">
        <f t="shared" si="175"/>
        <v>0</v>
      </c>
    </row>
    <row r="7774" spans="27:105" x14ac:dyDescent="0.35">
      <c r="AA7774" s="33"/>
      <c r="AB7774" s="33"/>
      <c r="AC7774" s="33"/>
      <c r="AN7774" s="89"/>
      <c r="BL7774" s="42"/>
      <c r="BV7774" s="42"/>
      <c r="BW7774" s="42"/>
      <c r="CY7774" s="19">
        <v>0</v>
      </c>
      <c r="CZ7774" s="19">
        <v>0</v>
      </c>
      <c r="DA7774" s="19">
        <f t="shared" si="175"/>
        <v>0</v>
      </c>
    </row>
    <row r="7775" spans="27:105" x14ac:dyDescent="0.35">
      <c r="AA7775" s="33"/>
      <c r="AB7775" s="33"/>
      <c r="AC7775" s="33"/>
      <c r="AN7775" s="89"/>
      <c r="BL7775" s="42"/>
      <c r="BV7775" s="42"/>
      <c r="BW7775" s="42"/>
      <c r="CY7775" s="19">
        <v>0</v>
      </c>
      <c r="CZ7775" s="19">
        <v>0</v>
      </c>
      <c r="DA7775" s="19">
        <f t="shared" si="175"/>
        <v>0</v>
      </c>
    </row>
    <row r="7776" spans="27:105" x14ac:dyDescent="0.35">
      <c r="AA7776" s="33"/>
      <c r="AB7776" s="33"/>
      <c r="AC7776" s="33"/>
      <c r="AN7776" s="89"/>
      <c r="BL7776" s="42"/>
      <c r="BV7776" s="42"/>
      <c r="BW7776" s="42"/>
      <c r="CY7776" s="19">
        <v>1292.04590074</v>
      </c>
      <c r="CZ7776" s="19">
        <v>0</v>
      </c>
      <c r="DA7776" s="19">
        <f t="shared" si="175"/>
        <v>1292.04590074</v>
      </c>
    </row>
    <row r="7777" spans="27:105" x14ac:dyDescent="0.35">
      <c r="AA7777" s="33"/>
      <c r="AB7777" s="33"/>
      <c r="AC7777" s="33"/>
      <c r="AN7777" s="89"/>
      <c r="BL7777" s="42"/>
      <c r="BV7777" s="42"/>
      <c r="BW7777" s="42"/>
      <c r="CY7777" s="19">
        <v>0</v>
      </c>
      <c r="CZ7777" s="19">
        <v>0</v>
      </c>
      <c r="DA7777" s="19">
        <f t="shared" si="175"/>
        <v>0</v>
      </c>
    </row>
    <row r="7778" spans="27:105" x14ac:dyDescent="0.35">
      <c r="AA7778" s="33"/>
      <c r="AB7778" s="33"/>
      <c r="AC7778" s="33"/>
      <c r="AN7778" s="89"/>
      <c r="BL7778" s="42"/>
      <c r="BV7778" s="42"/>
      <c r="BW7778" s="42"/>
      <c r="CY7778" s="19">
        <v>0</v>
      </c>
      <c r="CZ7778" s="19">
        <v>0</v>
      </c>
      <c r="DA7778" s="19">
        <f t="shared" si="175"/>
        <v>0</v>
      </c>
    </row>
    <row r="7779" spans="27:105" x14ac:dyDescent="0.35">
      <c r="AA7779" s="33"/>
      <c r="AB7779" s="33"/>
      <c r="AC7779" s="33"/>
      <c r="AN7779" s="89"/>
      <c r="BL7779" s="42"/>
      <c r="BV7779" s="42"/>
      <c r="BW7779" s="42"/>
      <c r="CY7779" s="19">
        <v>0</v>
      </c>
      <c r="CZ7779" s="19">
        <v>0</v>
      </c>
      <c r="DA7779" s="19">
        <f t="shared" si="175"/>
        <v>0</v>
      </c>
    </row>
    <row r="7780" spans="27:105" x14ac:dyDescent="0.35">
      <c r="AA7780" s="33"/>
      <c r="AB7780" s="33"/>
      <c r="AC7780" s="33"/>
      <c r="AN7780" s="89"/>
      <c r="BL7780" s="42"/>
      <c r="BV7780" s="42"/>
      <c r="BW7780" s="42"/>
      <c r="CY7780" s="19">
        <v>0</v>
      </c>
      <c r="CZ7780" s="19">
        <v>0</v>
      </c>
      <c r="DA7780" s="19">
        <f t="shared" si="175"/>
        <v>0</v>
      </c>
    </row>
    <row r="7781" spans="27:105" x14ac:dyDescent="0.35">
      <c r="AA7781" s="33"/>
      <c r="AB7781" s="33"/>
      <c r="AC7781" s="33"/>
      <c r="AN7781" s="89"/>
      <c r="BL7781" s="42"/>
      <c r="BV7781" s="42"/>
      <c r="BW7781" s="42"/>
      <c r="CY7781" s="19">
        <v>760.77428359999999</v>
      </c>
      <c r="CZ7781" s="19">
        <v>0</v>
      </c>
      <c r="DA7781" s="19">
        <f t="shared" si="175"/>
        <v>760.77428359999999</v>
      </c>
    </row>
    <row r="7782" spans="27:105" x14ac:dyDescent="0.35">
      <c r="AA7782" s="33"/>
      <c r="AB7782" s="33"/>
      <c r="AC7782" s="33"/>
      <c r="AN7782" s="89"/>
      <c r="BL7782" s="42"/>
      <c r="BV7782" s="42"/>
      <c r="BW7782" s="42"/>
      <c r="CY7782" s="19">
        <v>0</v>
      </c>
      <c r="CZ7782" s="19">
        <v>0</v>
      </c>
      <c r="DA7782" s="19">
        <f t="shared" si="175"/>
        <v>0</v>
      </c>
    </row>
    <row r="7783" spans="27:105" x14ac:dyDescent="0.35">
      <c r="AA7783" s="33"/>
      <c r="AB7783" s="33"/>
      <c r="AC7783" s="33"/>
      <c r="AN7783" s="89"/>
      <c r="BL7783" s="42"/>
      <c r="BV7783" s="42"/>
      <c r="BW7783" s="42"/>
      <c r="CY7783" s="19">
        <v>0</v>
      </c>
      <c r="CZ7783" s="19">
        <v>0</v>
      </c>
      <c r="DA7783" s="19">
        <f t="shared" si="175"/>
        <v>0</v>
      </c>
    </row>
    <row r="7784" spans="27:105" x14ac:dyDescent="0.35">
      <c r="AA7784" s="33"/>
      <c r="AB7784" s="33"/>
      <c r="AC7784" s="33"/>
      <c r="AN7784" s="89"/>
      <c r="BL7784" s="42"/>
      <c r="BV7784" s="42"/>
      <c r="BW7784" s="42"/>
      <c r="CY7784" s="19">
        <v>0</v>
      </c>
      <c r="CZ7784" s="19">
        <v>0</v>
      </c>
      <c r="DA7784" s="19">
        <f t="shared" si="175"/>
        <v>0</v>
      </c>
    </row>
    <row r="7785" spans="27:105" x14ac:dyDescent="0.35">
      <c r="AA7785" s="33"/>
      <c r="AB7785" s="33"/>
      <c r="AC7785" s="33"/>
      <c r="AN7785" s="89"/>
      <c r="BL7785" s="42"/>
      <c r="BV7785" s="42"/>
      <c r="BW7785" s="42"/>
      <c r="CY7785" s="19">
        <v>0</v>
      </c>
      <c r="CZ7785" s="19">
        <v>0</v>
      </c>
      <c r="DA7785" s="19">
        <f t="shared" si="175"/>
        <v>0</v>
      </c>
    </row>
    <row r="7786" spans="27:105" x14ac:dyDescent="0.35">
      <c r="AA7786" s="33"/>
      <c r="AB7786" s="33"/>
      <c r="AC7786" s="33"/>
      <c r="AN7786" s="89"/>
      <c r="BL7786" s="42"/>
      <c r="BV7786" s="42"/>
      <c r="BW7786" s="42"/>
      <c r="CY7786" s="19">
        <v>0</v>
      </c>
      <c r="CZ7786" s="19">
        <v>0</v>
      </c>
      <c r="DA7786" s="19">
        <f t="shared" si="175"/>
        <v>0</v>
      </c>
    </row>
    <row r="7787" spans="27:105" x14ac:dyDescent="0.35">
      <c r="AA7787" s="33"/>
      <c r="AB7787" s="33"/>
      <c r="AC7787" s="33"/>
      <c r="AN7787" s="89"/>
      <c r="BL7787" s="42"/>
      <c r="BV7787" s="42"/>
      <c r="BW7787" s="42"/>
      <c r="CY7787" s="19">
        <v>0</v>
      </c>
      <c r="CZ7787" s="19">
        <v>0</v>
      </c>
      <c r="DA7787" s="19">
        <f t="shared" si="175"/>
        <v>0</v>
      </c>
    </row>
    <row r="7788" spans="27:105" x14ac:dyDescent="0.35">
      <c r="AA7788" s="33"/>
      <c r="AB7788" s="33"/>
      <c r="AC7788" s="33"/>
      <c r="AN7788" s="89"/>
      <c r="BL7788" s="42"/>
      <c r="BV7788" s="42"/>
      <c r="BW7788" s="42"/>
      <c r="CY7788" s="19">
        <v>0</v>
      </c>
      <c r="CZ7788" s="19">
        <v>0</v>
      </c>
      <c r="DA7788" s="19">
        <f t="shared" si="175"/>
        <v>0</v>
      </c>
    </row>
    <row r="7789" spans="27:105" x14ac:dyDescent="0.35">
      <c r="AA7789" s="33"/>
      <c r="AB7789" s="33"/>
      <c r="AC7789" s="33"/>
      <c r="AN7789" s="89"/>
      <c r="BL7789" s="42"/>
      <c r="BV7789" s="42"/>
      <c r="BW7789" s="42"/>
      <c r="CY7789" s="19">
        <v>308.64515404000002</v>
      </c>
      <c r="CZ7789" s="19">
        <v>0</v>
      </c>
      <c r="DA7789" s="19">
        <f t="shared" si="175"/>
        <v>308.64515404000002</v>
      </c>
    </row>
    <row r="7790" spans="27:105" x14ac:dyDescent="0.35">
      <c r="AA7790" s="33"/>
      <c r="AB7790" s="33"/>
      <c r="AC7790" s="33"/>
      <c r="AN7790" s="89"/>
      <c r="BL7790" s="42"/>
      <c r="BV7790" s="42"/>
      <c r="BW7790" s="42"/>
      <c r="CY7790" s="19">
        <v>0</v>
      </c>
      <c r="CZ7790" s="19">
        <v>0</v>
      </c>
      <c r="DA7790" s="19">
        <f t="shared" si="175"/>
        <v>0</v>
      </c>
    </row>
    <row r="7791" spans="27:105" x14ac:dyDescent="0.35">
      <c r="AA7791" s="33"/>
      <c r="AB7791" s="33"/>
      <c r="AC7791" s="33"/>
      <c r="AN7791" s="89"/>
      <c r="BL7791" s="42"/>
      <c r="BV7791" s="42"/>
      <c r="BW7791" s="42"/>
      <c r="CY7791" s="19">
        <v>1087.5357021299999</v>
      </c>
      <c r="CZ7791" s="19">
        <v>0</v>
      </c>
      <c r="DA7791" s="19">
        <f t="shared" si="175"/>
        <v>1087.5357021299999</v>
      </c>
    </row>
    <row r="7792" spans="27:105" x14ac:dyDescent="0.35">
      <c r="AA7792" s="33"/>
      <c r="AB7792" s="33"/>
      <c r="AC7792" s="33"/>
      <c r="AN7792" s="89"/>
      <c r="BL7792" s="42"/>
      <c r="BV7792" s="42"/>
      <c r="BW7792" s="42"/>
      <c r="CY7792" s="19">
        <v>0</v>
      </c>
      <c r="CZ7792" s="19">
        <v>238.70318510999999</v>
      </c>
      <c r="DA7792" s="19">
        <f t="shared" si="175"/>
        <v>-238.70318510999999</v>
      </c>
    </row>
    <row r="7793" spans="27:105" x14ac:dyDescent="0.35">
      <c r="AA7793" s="33"/>
      <c r="AB7793" s="33"/>
      <c r="AC7793" s="33"/>
      <c r="AN7793" s="89"/>
      <c r="BL7793" s="42"/>
      <c r="BV7793" s="42"/>
      <c r="BW7793" s="42"/>
      <c r="CY7793" s="19">
        <v>0</v>
      </c>
      <c r="CZ7793" s="19">
        <v>850.78919786999995</v>
      </c>
      <c r="DA7793" s="19">
        <f t="shared" si="175"/>
        <v>-850.78919786999995</v>
      </c>
    </row>
    <row r="7794" spans="27:105" x14ac:dyDescent="0.35">
      <c r="AA7794" s="33"/>
      <c r="AB7794" s="33"/>
      <c r="AC7794" s="33"/>
      <c r="AN7794" s="89"/>
      <c r="BL7794" s="42"/>
      <c r="BV7794" s="42"/>
      <c r="BW7794" s="42"/>
      <c r="CY7794" s="19">
        <v>0</v>
      </c>
      <c r="CZ7794" s="19">
        <v>1385.45400638</v>
      </c>
      <c r="DA7794" s="19">
        <f t="shared" si="175"/>
        <v>-1385.45400638</v>
      </c>
    </row>
    <row r="7795" spans="27:105" x14ac:dyDescent="0.35">
      <c r="AA7795" s="33"/>
      <c r="AB7795" s="33"/>
      <c r="AC7795" s="33"/>
      <c r="AN7795" s="89"/>
      <c r="BL7795" s="42"/>
      <c r="BV7795" s="42"/>
      <c r="BW7795" s="42"/>
      <c r="CY7795" s="19">
        <v>0</v>
      </c>
      <c r="CZ7795" s="19">
        <v>1131.2081276599999</v>
      </c>
      <c r="DA7795" s="19">
        <f t="shared" si="175"/>
        <v>-1131.2081276599999</v>
      </c>
    </row>
    <row r="7796" spans="27:105" x14ac:dyDescent="0.35">
      <c r="AA7796" s="33"/>
      <c r="AB7796" s="33"/>
      <c r="AC7796" s="33"/>
      <c r="AN7796" s="89"/>
      <c r="BL7796" s="42"/>
      <c r="BV7796" s="42"/>
      <c r="BW7796" s="42"/>
      <c r="CY7796" s="19">
        <v>0</v>
      </c>
      <c r="CZ7796" s="19">
        <v>142.75965744999999</v>
      </c>
      <c r="DA7796" s="19">
        <f t="shared" si="175"/>
        <v>-142.75965744999999</v>
      </c>
    </row>
    <row r="7797" spans="27:105" x14ac:dyDescent="0.35">
      <c r="AA7797" s="33"/>
      <c r="AB7797" s="33"/>
      <c r="AC7797" s="33"/>
      <c r="AN7797" s="89"/>
      <c r="BL7797" s="42"/>
      <c r="BV7797" s="42"/>
      <c r="BW7797" s="42"/>
      <c r="CY7797" s="19">
        <v>0</v>
      </c>
      <c r="CZ7797" s="19">
        <v>0</v>
      </c>
      <c r="DA7797" s="19">
        <f t="shared" si="175"/>
        <v>0</v>
      </c>
    </row>
    <row r="7798" spans="27:105" x14ac:dyDescent="0.35">
      <c r="AA7798" s="33"/>
      <c r="AB7798" s="33"/>
      <c r="AC7798" s="33"/>
      <c r="AN7798" s="89"/>
      <c r="BL7798" s="42"/>
      <c r="BV7798" s="42"/>
      <c r="BW7798" s="42"/>
      <c r="CY7798" s="19">
        <v>0</v>
      </c>
      <c r="CZ7798" s="19">
        <v>0</v>
      </c>
      <c r="DA7798" s="19">
        <f t="shared" si="175"/>
        <v>0</v>
      </c>
    </row>
    <row r="7799" spans="27:105" x14ac:dyDescent="0.35">
      <c r="AA7799" s="33"/>
      <c r="AB7799" s="33"/>
      <c r="AC7799" s="33"/>
      <c r="AN7799" s="89"/>
      <c r="BL7799" s="42"/>
      <c r="BV7799" s="42"/>
      <c r="BW7799" s="42"/>
      <c r="CY7799" s="19">
        <v>895.43974043000003</v>
      </c>
      <c r="CZ7799" s="19">
        <v>0</v>
      </c>
      <c r="DA7799" s="19">
        <f t="shared" si="175"/>
        <v>895.43974043000003</v>
      </c>
    </row>
    <row r="7800" spans="27:105" x14ac:dyDescent="0.35">
      <c r="AA7800" s="33"/>
      <c r="AB7800" s="33"/>
      <c r="AC7800" s="33"/>
      <c r="AN7800" s="89"/>
      <c r="BL7800" s="42"/>
      <c r="BV7800" s="42"/>
      <c r="BW7800" s="42"/>
      <c r="CY7800" s="19">
        <v>2276.6249446800002</v>
      </c>
      <c r="CZ7800" s="19">
        <v>0</v>
      </c>
      <c r="DA7800" s="19">
        <f t="shared" si="175"/>
        <v>2276.6249446800002</v>
      </c>
    </row>
    <row r="7801" spans="27:105" x14ac:dyDescent="0.35">
      <c r="AA7801" s="33"/>
      <c r="AB7801" s="33"/>
      <c r="AC7801" s="33"/>
      <c r="AN7801" s="89"/>
      <c r="BL7801" s="42"/>
      <c r="BV7801" s="42"/>
      <c r="BW7801" s="42"/>
      <c r="CY7801" s="19">
        <v>1705.2218723399999</v>
      </c>
      <c r="CZ7801" s="19">
        <v>0</v>
      </c>
      <c r="DA7801" s="19">
        <f t="shared" si="175"/>
        <v>1705.2218723399999</v>
      </c>
    </row>
    <row r="7802" spans="27:105" x14ac:dyDescent="0.35">
      <c r="AA7802" s="33"/>
      <c r="AB7802" s="33"/>
      <c r="AC7802" s="33"/>
      <c r="AN7802" s="89"/>
      <c r="BL7802" s="42"/>
      <c r="BV7802" s="42"/>
      <c r="BW7802" s="42"/>
      <c r="CY7802" s="19">
        <v>1122.7134425500001</v>
      </c>
      <c r="CZ7802" s="19">
        <v>0</v>
      </c>
      <c r="DA7802" s="19">
        <f t="shared" si="175"/>
        <v>1122.7134425500001</v>
      </c>
    </row>
    <row r="7803" spans="27:105" x14ac:dyDescent="0.35">
      <c r="AA7803" s="33"/>
      <c r="AB7803" s="33"/>
      <c r="AC7803" s="33"/>
      <c r="AN7803" s="89"/>
      <c r="BL7803" s="42"/>
      <c r="BV7803" s="42"/>
      <c r="BW7803" s="42"/>
      <c r="CY7803" s="19">
        <v>0</v>
      </c>
      <c r="CZ7803" s="19">
        <v>0</v>
      </c>
      <c r="DA7803" s="19">
        <f t="shared" si="175"/>
        <v>0</v>
      </c>
    </row>
    <row r="7804" spans="27:105" x14ac:dyDescent="0.35">
      <c r="AA7804" s="33"/>
      <c r="AB7804" s="33"/>
      <c r="AC7804" s="33"/>
      <c r="AN7804" s="89"/>
      <c r="BL7804" s="42"/>
      <c r="BV7804" s="42"/>
      <c r="BW7804" s="42"/>
      <c r="CY7804" s="19">
        <v>0</v>
      </c>
      <c r="CZ7804" s="19">
        <v>0</v>
      </c>
      <c r="DA7804" s="19">
        <f t="shared" si="175"/>
        <v>0</v>
      </c>
    </row>
    <row r="7805" spans="27:105" x14ac:dyDescent="0.35">
      <c r="AA7805" s="33"/>
      <c r="AB7805" s="33"/>
      <c r="AC7805" s="33"/>
      <c r="AN7805" s="89"/>
      <c r="BL7805" s="42"/>
      <c r="BV7805" s="42"/>
      <c r="BW7805" s="42"/>
      <c r="CY7805" s="19">
        <v>0</v>
      </c>
      <c r="CZ7805" s="19">
        <v>125.77730355999999</v>
      </c>
      <c r="DA7805" s="19">
        <f t="shared" si="175"/>
        <v>-125.77730355999999</v>
      </c>
    </row>
    <row r="7806" spans="27:105" x14ac:dyDescent="0.35">
      <c r="AA7806" s="33"/>
      <c r="AB7806" s="33"/>
      <c r="AC7806" s="33"/>
      <c r="AN7806" s="89"/>
      <c r="BL7806" s="42"/>
      <c r="BV7806" s="42"/>
      <c r="BW7806" s="42"/>
      <c r="CY7806" s="19">
        <v>0</v>
      </c>
      <c r="CZ7806" s="19">
        <v>0</v>
      </c>
      <c r="DA7806" s="19">
        <f t="shared" si="175"/>
        <v>0</v>
      </c>
    </row>
    <row r="7807" spans="27:105" x14ac:dyDescent="0.35">
      <c r="AA7807" s="33"/>
      <c r="AB7807" s="33"/>
      <c r="AC7807" s="33"/>
      <c r="AN7807" s="89"/>
      <c r="BL7807" s="42"/>
      <c r="BV7807" s="42"/>
      <c r="BW7807" s="42"/>
      <c r="CY7807" s="19">
        <v>0</v>
      </c>
      <c r="CZ7807" s="19">
        <v>0</v>
      </c>
      <c r="DA7807" s="19">
        <f t="shared" si="175"/>
        <v>0</v>
      </c>
    </row>
    <row r="7808" spans="27:105" x14ac:dyDescent="0.35">
      <c r="AA7808" s="33"/>
      <c r="AB7808" s="33"/>
      <c r="AC7808" s="33"/>
      <c r="AN7808" s="89"/>
      <c r="BL7808" s="42"/>
      <c r="BV7808" s="42"/>
      <c r="BW7808" s="42"/>
      <c r="CY7808" s="19">
        <v>0</v>
      </c>
      <c r="CZ7808" s="19">
        <v>0</v>
      </c>
      <c r="DA7808" s="19">
        <f t="shared" si="175"/>
        <v>0</v>
      </c>
    </row>
    <row r="7809" spans="27:105" x14ac:dyDescent="0.35">
      <c r="AA7809" s="33"/>
      <c r="AB7809" s="33"/>
      <c r="AC7809" s="33"/>
      <c r="AN7809" s="89"/>
      <c r="BL7809" s="42"/>
      <c r="BV7809" s="42"/>
      <c r="BW7809" s="42"/>
      <c r="CY7809" s="19">
        <v>0</v>
      </c>
      <c r="CZ7809" s="19">
        <v>0</v>
      </c>
      <c r="DA7809" s="19">
        <f t="shared" si="175"/>
        <v>0</v>
      </c>
    </row>
    <row r="7810" spans="27:105" x14ac:dyDescent="0.35">
      <c r="AA7810" s="33"/>
      <c r="AB7810" s="33"/>
      <c r="AC7810" s="33"/>
      <c r="AN7810" s="89"/>
      <c r="BL7810" s="42"/>
      <c r="BV7810" s="42"/>
      <c r="BW7810" s="42"/>
      <c r="CY7810" s="19">
        <v>0</v>
      </c>
      <c r="CZ7810" s="19">
        <v>0</v>
      </c>
      <c r="DA7810" s="19">
        <f t="shared" si="175"/>
        <v>0</v>
      </c>
    </row>
    <row r="7811" spans="27:105" x14ac:dyDescent="0.35">
      <c r="AA7811" s="33"/>
      <c r="AB7811" s="33"/>
      <c r="AC7811" s="33"/>
      <c r="AN7811" s="89"/>
      <c r="BL7811" s="42"/>
      <c r="BV7811" s="42"/>
      <c r="BW7811" s="42"/>
      <c r="CY7811" s="19">
        <v>1082.6273753200001</v>
      </c>
      <c r="CZ7811" s="19">
        <v>0</v>
      </c>
      <c r="DA7811" s="19">
        <f t="shared" si="175"/>
        <v>1082.6273753200001</v>
      </c>
    </row>
    <row r="7812" spans="27:105" x14ac:dyDescent="0.35">
      <c r="AA7812" s="33"/>
      <c r="AB7812" s="33"/>
      <c r="AC7812" s="33"/>
      <c r="AN7812" s="89"/>
      <c r="BL7812" s="42"/>
      <c r="BV7812" s="42"/>
      <c r="BW7812" s="42"/>
      <c r="CY7812" s="19">
        <v>1604.3373250100001</v>
      </c>
      <c r="CZ7812" s="19">
        <v>0</v>
      </c>
      <c r="DA7812" s="19">
        <f t="shared" si="175"/>
        <v>1604.3373250100001</v>
      </c>
    </row>
    <row r="7813" spans="27:105" x14ac:dyDescent="0.35">
      <c r="AA7813" s="33"/>
      <c r="AB7813" s="33"/>
      <c r="AC7813" s="33"/>
      <c r="AN7813" s="89"/>
      <c r="BL7813" s="42"/>
      <c r="BV7813" s="42"/>
      <c r="BW7813" s="42"/>
      <c r="CY7813" s="19">
        <v>1028.75041895</v>
      </c>
      <c r="CZ7813" s="19">
        <v>0</v>
      </c>
      <c r="DA7813" s="19">
        <f t="shared" si="175"/>
        <v>1028.75041895</v>
      </c>
    </row>
    <row r="7814" spans="27:105" x14ac:dyDescent="0.35">
      <c r="AA7814" s="33"/>
      <c r="AB7814" s="33"/>
      <c r="AC7814" s="33"/>
      <c r="AN7814" s="89"/>
      <c r="BL7814" s="42"/>
      <c r="BV7814" s="42"/>
      <c r="BW7814" s="42"/>
      <c r="CY7814" s="19">
        <v>0</v>
      </c>
      <c r="CZ7814" s="19">
        <v>0</v>
      </c>
      <c r="DA7814" s="19">
        <f t="shared" ref="DA7814:DA7877" si="176">CY7814-CZ7814</f>
        <v>0</v>
      </c>
    </row>
    <row r="7815" spans="27:105" x14ac:dyDescent="0.35">
      <c r="AA7815" s="33"/>
      <c r="AB7815" s="33"/>
      <c r="AC7815" s="33"/>
      <c r="AN7815" s="89"/>
      <c r="BL7815" s="42"/>
      <c r="BV7815" s="42"/>
      <c r="BW7815" s="42"/>
      <c r="CY7815" s="19">
        <v>0</v>
      </c>
      <c r="CZ7815" s="19">
        <v>0</v>
      </c>
      <c r="DA7815" s="19">
        <f t="shared" si="176"/>
        <v>0</v>
      </c>
    </row>
    <row r="7816" spans="27:105" x14ac:dyDescent="0.35">
      <c r="AA7816" s="33"/>
      <c r="AB7816" s="33"/>
      <c r="AC7816" s="33"/>
      <c r="AN7816" s="89"/>
      <c r="BL7816" s="42"/>
      <c r="BV7816" s="42"/>
      <c r="BW7816" s="42"/>
      <c r="CY7816" s="19">
        <v>0</v>
      </c>
      <c r="CZ7816" s="19">
        <v>2340.0864204</v>
      </c>
      <c r="DA7816" s="19">
        <f t="shared" si="176"/>
        <v>-2340.0864204</v>
      </c>
    </row>
    <row r="7817" spans="27:105" x14ac:dyDescent="0.35">
      <c r="AA7817" s="33"/>
      <c r="AB7817" s="33"/>
      <c r="AC7817" s="33"/>
      <c r="AN7817" s="89"/>
      <c r="BL7817" s="42"/>
      <c r="BV7817" s="42"/>
      <c r="BW7817" s="42"/>
      <c r="CY7817" s="19">
        <v>0</v>
      </c>
      <c r="CZ7817" s="19">
        <v>3000</v>
      </c>
      <c r="DA7817" s="19">
        <f t="shared" si="176"/>
        <v>-3000</v>
      </c>
    </row>
    <row r="7818" spans="27:105" x14ac:dyDescent="0.35">
      <c r="AA7818" s="33"/>
      <c r="AB7818" s="33"/>
      <c r="AC7818" s="33"/>
      <c r="AN7818" s="89"/>
      <c r="BL7818" s="42"/>
      <c r="BV7818" s="42"/>
      <c r="BW7818" s="42"/>
      <c r="CY7818" s="19">
        <v>0</v>
      </c>
      <c r="CZ7818" s="19">
        <v>3000</v>
      </c>
      <c r="DA7818" s="19">
        <f t="shared" si="176"/>
        <v>-3000</v>
      </c>
    </row>
    <row r="7819" spans="27:105" x14ac:dyDescent="0.35">
      <c r="AA7819" s="33"/>
      <c r="AB7819" s="33"/>
      <c r="AC7819" s="33"/>
      <c r="AN7819" s="89"/>
      <c r="BL7819" s="42"/>
      <c r="BV7819" s="42"/>
      <c r="BW7819" s="42"/>
      <c r="CY7819" s="19">
        <v>0</v>
      </c>
      <c r="CZ7819" s="19">
        <v>1094.8250276599999</v>
      </c>
      <c r="DA7819" s="19">
        <f t="shared" si="176"/>
        <v>-1094.8250276599999</v>
      </c>
    </row>
    <row r="7820" spans="27:105" x14ac:dyDescent="0.35">
      <c r="AA7820" s="33"/>
      <c r="AB7820" s="33"/>
      <c r="AC7820" s="33"/>
      <c r="AN7820" s="89"/>
      <c r="BL7820" s="42"/>
      <c r="BV7820" s="42"/>
      <c r="BW7820" s="42"/>
      <c r="CY7820" s="19">
        <v>0</v>
      </c>
      <c r="CZ7820" s="19">
        <v>999.87116062999996</v>
      </c>
      <c r="DA7820" s="19">
        <f t="shared" si="176"/>
        <v>-999.87116062999996</v>
      </c>
    </row>
    <row r="7821" spans="27:105" x14ac:dyDescent="0.35">
      <c r="AA7821" s="33"/>
      <c r="AB7821" s="33"/>
      <c r="AC7821" s="33"/>
      <c r="AN7821" s="89"/>
      <c r="BL7821" s="42"/>
      <c r="BV7821" s="42"/>
      <c r="BW7821" s="42"/>
      <c r="CY7821" s="19">
        <v>0</v>
      </c>
      <c r="CZ7821" s="19">
        <v>0</v>
      </c>
      <c r="DA7821" s="19">
        <f t="shared" si="176"/>
        <v>0</v>
      </c>
    </row>
    <row r="7822" spans="27:105" x14ac:dyDescent="0.35">
      <c r="AA7822" s="33"/>
      <c r="AB7822" s="33"/>
      <c r="AC7822" s="33"/>
      <c r="AN7822" s="89"/>
      <c r="BL7822" s="42"/>
      <c r="BV7822" s="42"/>
      <c r="BW7822" s="42"/>
      <c r="CY7822" s="19">
        <v>216.42028085000001</v>
      </c>
      <c r="CZ7822" s="19">
        <v>0</v>
      </c>
      <c r="DA7822" s="19">
        <f t="shared" si="176"/>
        <v>216.42028085000001</v>
      </c>
    </row>
    <row r="7823" spans="27:105" x14ac:dyDescent="0.35">
      <c r="AA7823" s="33"/>
      <c r="AB7823" s="33"/>
      <c r="AC7823" s="33"/>
      <c r="AN7823" s="89"/>
      <c r="BL7823" s="42"/>
      <c r="BV7823" s="42"/>
      <c r="BW7823" s="42"/>
      <c r="CY7823" s="19">
        <v>1235.1045872300001</v>
      </c>
      <c r="CZ7823" s="19">
        <v>0</v>
      </c>
      <c r="DA7823" s="19">
        <f t="shared" si="176"/>
        <v>1235.1045872300001</v>
      </c>
    </row>
    <row r="7824" spans="27:105" x14ac:dyDescent="0.35">
      <c r="AA7824" s="33"/>
      <c r="AB7824" s="33"/>
      <c r="AC7824" s="33"/>
      <c r="AN7824" s="89"/>
      <c r="BL7824" s="42"/>
      <c r="BV7824" s="42"/>
      <c r="BW7824" s="42"/>
      <c r="CY7824" s="19">
        <v>1206.5021446799999</v>
      </c>
      <c r="CZ7824" s="19">
        <v>0</v>
      </c>
      <c r="DA7824" s="19">
        <f t="shared" si="176"/>
        <v>1206.5021446799999</v>
      </c>
    </row>
    <row r="7825" spans="27:105" x14ac:dyDescent="0.35">
      <c r="AA7825" s="33"/>
      <c r="AB7825" s="33"/>
      <c r="AC7825" s="33"/>
      <c r="AN7825" s="89"/>
      <c r="BL7825" s="42"/>
      <c r="BV7825" s="42"/>
      <c r="BW7825" s="42"/>
      <c r="CY7825" s="19">
        <v>703.93447233999996</v>
      </c>
      <c r="CZ7825" s="19">
        <v>0</v>
      </c>
      <c r="DA7825" s="19">
        <f t="shared" si="176"/>
        <v>703.93447233999996</v>
      </c>
    </row>
    <row r="7826" spans="27:105" x14ac:dyDescent="0.35">
      <c r="AA7826" s="33"/>
      <c r="AB7826" s="33"/>
      <c r="AC7826" s="33"/>
      <c r="AN7826" s="89"/>
      <c r="BL7826" s="42"/>
      <c r="BV7826" s="42"/>
      <c r="BW7826" s="42"/>
      <c r="CY7826" s="19">
        <v>202.50793616999999</v>
      </c>
      <c r="CZ7826" s="19">
        <v>0</v>
      </c>
      <c r="DA7826" s="19">
        <f t="shared" si="176"/>
        <v>202.50793616999999</v>
      </c>
    </row>
    <row r="7827" spans="27:105" x14ac:dyDescent="0.35">
      <c r="AA7827" s="33"/>
      <c r="AB7827" s="33"/>
      <c r="AC7827" s="33"/>
      <c r="AN7827" s="89"/>
      <c r="BL7827" s="42"/>
      <c r="BV7827" s="42"/>
      <c r="BW7827" s="42"/>
      <c r="CY7827" s="19">
        <v>0</v>
      </c>
      <c r="CZ7827" s="19">
        <v>0</v>
      </c>
      <c r="DA7827" s="19">
        <f t="shared" si="176"/>
        <v>0</v>
      </c>
    </row>
    <row r="7828" spans="27:105" x14ac:dyDescent="0.35">
      <c r="AA7828" s="33"/>
      <c r="AB7828" s="33"/>
      <c r="AC7828" s="33"/>
      <c r="AN7828" s="89"/>
      <c r="BL7828" s="42"/>
      <c r="BV7828" s="42"/>
      <c r="BW7828" s="42"/>
      <c r="CY7828" s="19">
        <v>0</v>
      </c>
      <c r="CZ7828" s="19">
        <v>205.76667660000001</v>
      </c>
      <c r="DA7828" s="19">
        <f t="shared" si="176"/>
        <v>-205.76667660000001</v>
      </c>
    </row>
    <row r="7829" spans="27:105" x14ac:dyDescent="0.35">
      <c r="AA7829" s="33"/>
      <c r="AB7829" s="33"/>
      <c r="AC7829" s="33"/>
      <c r="AN7829" s="89"/>
      <c r="BL7829" s="42"/>
      <c r="BV7829" s="42"/>
      <c r="BW7829" s="42"/>
      <c r="CY7829" s="19">
        <v>0</v>
      </c>
      <c r="CZ7829" s="19">
        <v>506.29487233999998</v>
      </c>
      <c r="DA7829" s="19">
        <f t="shared" si="176"/>
        <v>-506.29487233999998</v>
      </c>
    </row>
    <row r="7830" spans="27:105" x14ac:dyDescent="0.35">
      <c r="AA7830" s="33"/>
      <c r="AB7830" s="33"/>
      <c r="AC7830" s="33"/>
      <c r="AN7830" s="89"/>
      <c r="BL7830" s="42"/>
      <c r="BV7830" s="42"/>
      <c r="BW7830" s="42"/>
      <c r="CY7830" s="19">
        <v>0</v>
      </c>
      <c r="CZ7830" s="19">
        <v>339.10958722999999</v>
      </c>
      <c r="DA7830" s="19">
        <f t="shared" si="176"/>
        <v>-339.10958722999999</v>
      </c>
    </row>
    <row r="7831" spans="27:105" x14ac:dyDescent="0.35">
      <c r="AA7831" s="33"/>
      <c r="AB7831" s="33"/>
      <c r="AC7831" s="33"/>
      <c r="AN7831" s="89"/>
      <c r="BL7831" s="42"/>
      <c r="BV7831" s="42"/>
      <c r="BW7831" s="42"/>
      <c r="CY7831" s="19">
        <v>0</v>
      </c>
      <c r="CZ7831" s="19">
        <v>184.30108085000001</v>
      </c>
      <c r="DA7831" s="19">
        <f t="shared" si="176"/>
        <v>-184.30108085000001</v>
      </c>
    </row>
    <row r="7832" spans="27:105" x14ac:dyDescent="0.35">
      <c r="AA7832" s="33"/>
      <c r="AB7832" s="33"/>
      <c r="AC7832" s="33"/>
      <c r="AN7832" s="89"/>
      <c r="BL7832" s="42"/>
      <c r="BV7832" s="42"/>
      <c r="BW7832" s="42"/>
      <c r="CY7832" s="19">
        <v>0</v>
      </c>
      <c r="CZ7832" s="19">
        <v>0</v>
      </c>
      <c r="DA7832" s="19">
        <f t="shared" si="176"/>
        <v>0</v>
      </c>
    </row>
    <row r="7833" spans="27:105" x14ac:dyDescent="0.35">
      <c r="AA7833" s="33"/>
      <c r="AB7833" s="33"/>
      <c r="AC7833" s="33"/>
      <c r="AN7833" s="89"/>
      <c r="BL7833" s="42"/>
      <c r="BV7833" s="42"/>
      <c r="BW7833" s="42"/>
      <c r="CY7833" s="19">
        <v>246.01022979000001</v>
      </c>
      <c r="CZ7833" s="19">
        <v>0</v>
      </c>
      <c r="DA7833" s="19">
        <f t="shared" si="176"/>
        <v>246.01022979000001</v>
      </c>
    </row>
    <row r="7834" spans="27:105" x14ac:dyDescent="0.35">
      <c r="AA7834" s="33"/>
      <c r="AB7834" s="33"/>
      <c r="AC7834" s="33"/>
      <c r="AN7834" s="89"/>
      <c r="BL7834" s="42"/>
      <c r="BV7834" s="42"/>
      <c r="BW7834" s="42"/>
      <c r="CY7834" s="19">
        <v>763.00992766000002</v>
      </c>
      <c r="CZ7834" s="19">
        <v>0</v>
      </c>
      <c r="DA7834" s="19">
        <f t="shared" si="176"/>
        <v>763.00992766000002</v>
      </c>
    </row>
    <row r="7835" spans="27:105" x14ac:dyDescent="0.35">
      <c r="AA7835" s="33"/>
      <c r="AB7835" s="33"/>
      <c r="AC7835" s="33"/>
      <c r="AN7835" s="89"/>
      <c r="BL7835" s="42"/>
      <c r="BV7835" s="42"/>
      <c r="BW7835" s="42"/>
      <c r="CY7835" s="19">
        <v>911.73317531999999</v>
      </c>
      <c r="CZ7835" s="19">
        <v>0</v>
      </c>
      <c r="DA7835" s="19">
        <f t="shared" si="176"/>
        <v>911.73317531999999</v>
      </c>
    </row>
    <row r="7836" spans="27:105" x14ac:dyDescent="0.35">
      <c r="AA7836" s="33"/>
      <c r="AB7836" s="33"/>
      <c r="AC7836" s="33"/>
      <c r="AN7836" s="89"/>
      <c r="BL7836" s="42"/>
      <c r="BV7836" s="42"/>
      <c r="BW7836" s="42"/>
      <c r="CY7836" s="19">
        <v>1082.95473702</v>
      </c>
      <c r="CZ7836" s="19">
        <v>0</v>
      </c>
      <c r="DA7836" s="19">
        <f t="shared" si="176"/>
        <v>1082.95473702</v>
      </c>
    </row>
    <row r="7837" spans="27:105" x14ac:dyDescent="0.35">
      <c r="AA7837" s="33"/>
      <c r="AB7837" s="33"/>
      <c r="AC7837" s="33"/>
      <c r="AN7837" s="89"/>
      <c r="BL7837" s="42"/>
      <c r="BV7837" s="42"/>
      <c r="BW7837" s="42"/>
      <c r="CY7837" s="19">
        <v>1508.05575404</v>
      </c>
      <c r="CZ7837" s="19">
        <v>0</v>
      </c>
      <c r="DA7837" s="19">
        <f t="shared" si="176"/>
        <v>1508.05575404</v>
      </c>
    </row>
    <row r="7838" spans="27:105" x14ac:dyDescent="0.35">
      <c r="AA7838" s="33"/>
      <c r="AB7838" s="33"/>
      <c r="AC7838" s="33"/>
      <c r="AN7838" s="89"/>
      <c r="BL7838" s="42"/>
      <c r="BV7838" s="42"/>
      <c r="BW7838" s="42"/>
      <c r="CY7838" s="19">
        <v>0</v>
      </c>
      <c r="CZ7838" s="19">
        <v>1026.97181243</v>
      </c>
      <c r="DA7838" s="19">
        <f t="shared" si="176"/>
        <v>-1026.97181243</v>
      </c>
    </row>
    <row r="7839" spans="27:105" x14ac:dyDescent="0.35">
      <c r="AA7839" s="33"/>
      <c r="AB7839" s="33"/>
      <c r="AC7839" s="33"/>
      <c r="AN7839" s="89"/>
      <c r="BL7839" s="42"/>
      <c r="BV7839" s="42"/>
      <c r="BW7839" s="42"/>
      <c r="CY7839" s="19">
        <v>0</v>
      </c>
      <c r="CZ7839" s="19">
        <v>2670.1152978700002</v>
      </c>
      <c r="DA7839" s="19">
        <f t="shared" si="176"/>
        <v>-2670.1152978700002</v>
      </c>
    </row>
    <row r="7840" spans="27:105" x14ac:dyDescent="0.35">
      <c r="AA7840" s="33"/>
      <c r="AB7840" s="33"/>
      <c r="AC7840" s="33"/>
      <c r="AN7840" s="89"/>
      <c r="BL7840" s="42"/>
      <c r="BV7840" s="42"/>
      <c r="BW7840" s="42"/>
      <c r="CY7840" s="19">
        <v>0</v>
      </c>
      <c r="CZ7840" s="19">
        <v>653.17154187999995</v>
      </c>
      <c r="DA7840" s="19">
        <f t="shared" si="176"/>
        <v>-653.17154187999995</v>
      </c>
    </row>
    <row r="7841" spans="27:105" x14ac:dyDescent="0.35">
      <c r="AA7841" s="33"/>
      <c r="AB7841" s="33"/>
      <c r="AC7841" s="33"/>
      <c r="AN7841" s="89"/>
      <c r="BL7841" s="42"/>
      <c r="BV7841" s="42"/>
      <c r="BW7841" s="42"/>
      <c r="CY7841" s="19">
        <v>0</v>
      </c>
      <c r="CZ7841" s="19">
        <v>0</v>
      </c>
      <c r="DA7841" s="19">
        <f t="shared" si="176"/>
        <v>0</v>
      </c>
    </row>
    <row r="7842" spans="27:105" x14ac:dyDescent="0.35">
      <c r="AA7842" s="33"/>
      <c r="AB7842" s="33"/>
      <c r="AC7842" s="33"/>
      <c r="AN7842" s="89"/>
      <c r="BL7842" s="42"/>
      <c r="BV7842" s="42"/>
      <c r="BW7842" s="42"/>
      <c r="CY7842" s="19">
        <v>0</v>
      </c>
      <c r="CZ7842" s="19">
        <v>3000</v>
      </c>
      <c r="DA7842" s="19">
        <f t="shared" si="176"/>
        <v>-3000</v>
      </c>
    </row>
    <row r="7843" spans="27:105" x14ac:dyDescent="0.35">
      <c r="AA7843" s="33"/>
      <c r="AB7843" s="33"/>
      <c r="AC7843" s="33"/>
      <c r="AN7843" s="89"/>
      <c r="BL7843" s="42"/>
      <c r="BV7843" s="42"/>
      <c r="BW7843" s="42"/>
      <c r="CY7843" s="19">
        <v>0</v>
      </c>
      <c r="CZ7843" s="19">
        <v>192.78352766</v>
      </c>
      <c r="DA7843" s="19">
        <f t="shared" si="176"/>
        <v>-192.78352766</v>
      </c>
    </row>
    <row r="7844" spans="27:105" x14ac:dyDescent="0.35">
      <c r="AA7844" s="33"/>
      <c r="AB7844" s="33"/>
      <c r="AC7844" s="33"/>
      <c r="AN7844" s="89"/>
      <c r="BL7844" s="42"/>
      <c r="BV7844" s="42"/>
      <c r="BW7844" s="42"/>
      <c r="CY7844" s="19">
        <v>0</v>
      </c>
      <c r="CZ7844" s="19">
        <v>0</v>
      </c>
      <c r="DA7844" s="19">
        <f t="shared" si="176"/>
        <v>0</v>
      </c>
    </row>
    <row r="7845" spans="27:105" x14ac:dyDescent="0.35">
      <c r="AA7845" s="33"/>
      <c r="AB7845" s="33"/>
      <c r="AC7845" s="33"/>
      <c r="AN7845" s="89"/>
      <c r="BL7845" s="42"/>
      <c r="BV7845" s="42"/>
      <c r="BW7845" s="42"/>
      <c r="CY7845" s="19">
        <v>283.66199276999998</v>
      </c>
      <c r="CZ7845" s="19">
        <v>0</v>
      </c>
      <c r="DA7845" s="19">
        <f t="shared" si="176"/>
        <v>283.66199276999998</v>
      </c>
    </row>
    <row r="7846" spans="27:105" x14ac:dyDescent="0.35">
      <c r="AA7846" s="33"/>
      <c r="AB7846" s="33"/>
      <c r="AC7846" s="33"/>
      <c r="AN7846" s="89"/>
      <c r="BL7846" s="42"/>
      <c r="BV7846" s="42"/>
      <c r="BW7846" s="42"/>
      <c r="CY7846" s="19">
        <v>1799.1352808500001</v>
      </c>
      <c r="CZ7846" s="19">
        <v>0</v>
      </c>
      <c r="DA7846" s="19">
        <f t="shared" si="176"/>
        <v>1799.1352808500001</v>
      </c>
    </row>
    <row r="7847" spans="27:105" x14ac:dyDescent="0.35">
      <c r="AA7847" s="33"/>
      <c r="AB7847" s="33"/>
      <c r="AC7847" s="33"/>
      <c r="AN7847" s="89"/>
      <c r="BL7847" s="42"/>
      <c r="BV7847" s="42"/>
      <c r="BW7847" s="42"/>
      <c r="CY7847" s="19">
        <v>2100.5581872299999</v>
      </c>
      <c r="CZ7847" s="19">
        <v>0</v>
      </c>
      <c r="DA7847" s="19">
        <f t="shared" si="176"/>
        <v>2100.5581872299999</v>
      </c>
    </row>
    <row r="7848" spans="27:105" x14ac:dyDescent="0.35">
      <c r="AA7848" s="33"/>
      <c r="AB7848" s="33"/>
      <c r="AC7848" s="33"/>
      <c r="AN7848" s="89"/>
      <c r="BL7848" s="42"/>
      <c r="BV7848" s="42"/>
      <c r="BW7848" s="42"/>
      <c r="CY7848" s="19">
        <v>1934.3229446800001</v>
      </c>
      <c r="CZ7848" s="19">
        <v>0</v>
      </c>
      <c r="DA7848" s="19">
        <f t="shared" si="176"/>
        <v>1934.3229446800001</v>
      </c>
    </row>
    <row r="7849" spans="27:105" x14ac:dyDescent="0.35">
      <c r="AA7849" s="33"/>
      <c r="AB7849" s="33"/>
      <c r="AC7849" s="33"/>
      <c r="AN7849" s="89"/>
      <c r="BL7849" s="42"/>
      <c r="BV7849" s="42"/>
      <c r="BW7849" s="42"/>
      <c r="CY7849" s="19">
        <v>512.88138170000002</v>
      </c>
      <c r="CZ7849" s="19">
        <v>0</v>
      </c>
      <c r="DA7849" s="19">
        <f t="shared" si="176"/>
        <v>512.88138170000002</v>
      </c>
    </row>
    <row r="7850" spans="27:105" x14ac:dyDescent="0.35">
      <c r="AA7850" s="33"/>
      <c r="AB7850" s="33"/>
      <c r="AC7850" s="33"/>
      <c r="AN7850" s="89"/>
      <c r="BL7850" s="42"/>
      <c r="BV7850" s="42"/>
      <c r="BW7850" s="42"/>
      <c r="CY7850" s="19">
        <v>1186.9134425499999</v>
      </c>
      <c r="CZ7850" s="19">
        <v>0</v>
      </c>
      <c r="DA7850" s="19">
        <f t="shared" si="176"/>
        <v>1186.9134425499999</v>
      </c>
    </row>
    <row r="7851" spans="27:105" x14ac:dyDescent="0.35">
      <c r="AA7851" s="33"/>
      <c r="AB7851" s="33"/>
      <c r="AC7851" s="33"/>
      <c r="AN7851" s="89"/>
      <c r="BL7851" s="42"/>
      <c r="BV7851" s="42"/>
      <c r="BW7851" s="42"/>
      <c r="CY7851" s="19">
        <v>1229.85864255</v>
      </c>
      <c r="CZ7851" s="19">
        <v>0</v>
      </c>
      <c r="DA7851" s="19">
        <f t="shared" si="176"/>
        <v>1229.85864255</v>
      </c>
    </row>
    <row r="7852" spans="27:105" x14ac:dyDescent="0.35">
      <c r="AA7852" s="33"/>
      <c r="AB7852" s="33"/>
      <c r="AC7852" s="33"/>
      <c r="AN7852" s="89"/>
      <c r="BL7852" s="42"/>
      <c r="BV7852" s="42"/>
      <c r="BW7852" s="42"/>
      <c r="CY7852" s="19">
        <v>0</v>
      </c>
      <c r="CZ7852" s="19">
        <v>0</v>
      </c>
      <c r="DA7852" s="19">
        <f t="shared" si="176"/>
        <v>0</v>
      </c>
    </row>
    <row r="7853" spans="27:105" x14ac:dyDescent="0.35">
      <c r="AA7853" s="33"/>
      <c r="AB7853" s="33"/>
      <c r="AC7853" s="33"/>
      <c r="AN7853" s="89"/>
      <c r="BL7853" s="42"/>
      <c r="BV7853" s="42"/>
      <c r="BW7853" s="42"/>
      <c r="CY7853" s="19">
        <v>552.66812765999998</v>
      </c>
      <c r="CZ7853" s="19">
        <v>0</v>
      </c>
      <c r="DA7853" s="19">
        <f t="shared" si="176"/>
        <v>552.66812765999998</v>
      </c>
    </row>
    <row r="7854" spans="27:105" x14ac:dyDescent="0.35">
      <c r="AA7854" s="33"/>
      <c r="AB7854" s="33"/>
      <c r="AC7854" s="33"/>
      <c r="AN7854" s="89"/>
      <c r="BL7854" s="42"/>
      <c r="BV7854" s="42"/>
      <c r="BW7854" s="42"/>
      <c r="CY7854" s="19">
        <v>0</v>
      </c>
      <c r="CZ7854" s="19">
        <v>0</v>
      </c>
      <c r="DA7854" s="19">
        <f t="shared" si="176"/>
        <v>0</v>
      </c>
    </row>
    <row r="7855" spans="27:105" x14ac:dyDescent="0.35">
      <c r="AA7855" s="33"/>
      <c r="AB7855" s="33"/>
      <c r="AC7855" s="33"/>
      <c r="AN7855" s="89"/>
      <c r="BL7855" s="42"/>
      <c r="BV7855" s="42"/>
      <c r="BW7855" s="42"/>
      <c r="CY7855" s="19">
        <v>0</v>
      </c>
      <c r="CZ7855" s="19">
        <v>0</v>
      </c>
      <c r="DA7855" s="19">
        <f t="shared" si="176"/>
        <v>0</v>
      </c>
    </row>
    <row r="7856" spans="27:105" x14ac:dyDescent="0.35">
      <c r="AA7856" s="33"/>
      <c r="AB7856" s="33"/>
      <c r="AC7856" s="33"/>
      <c r="AN7856" s="89"/>
      <c r="BL7856" s="42"/>
      <c r="BV7856" s="42"/>
      <c r="BW7856" s="42"/>
      <c r="CY7856" s="19">
        <v>0</v>
      </c>
      <c r="CZ7856" s="19">
        <v>1308.6762533000001</v>
      </c>
      <c r="DA7856" s="19">
        <f t="shared" si="176"/>
        <v>-1308.6762533000001</v>
      </c>
    </row>
    <row r="7857" spans="27:105" x14ac:dyDescent="0.35">
      <c r="AA7857" s="33"/>
      <c r="AB7857" s="33"/>
      <c r="AC7857" s="33"/>
      <c r="AN7857" s="89"/>
      <c r="BL7857" s="42"/>
      <c r="BV7857" s="42"/>
      <c r="BW7857" s="42"/>
      <c r="CY7857" s="19">
        <v>0</v>
      </c>
      <c r="CZ7857" s="19">
        <v>648.26734264000004</v>
      </c>
      <c r="DA7857" s="19">
        <f t="shared" si="176"/>
        <v>-648.26734264000004</v>
      </c>
    </row>
    <row r="7858" spans="27:105" x14ac:dyDescent="0.35">
      <c r="AA7858" s="33"/>
      <c r="AB7858" s="33"/>
      <c r="AC7858" s="33"/>
      <c r="AN7858" s="89"/>
      <c r="BL7858" s="42"/>
      <c r="BV7858" s="42"/>
      <c r="BW7858" s="42"/>
      <c r="CY7858" s="19">
        <v>0</v>
      </c>
      <c r="CZ7858" s="19">
        <v>0</v>
      </c>
      <c r="DA7858" s="19">
        <f t="shared" si="176"/>
        <v>0</v>
      </c>
    </row>
    <row r="7859" spans="27:105" x14ac:dyDescent="0.35">
      <c r="AA7859" s="33"/>
      <c r="AB7859" s="33"/>
      <c r="AC7859" s="33"/>
      <c r="AN7859" s="89"/>
      <c r="BL7859" s="42"/>
      <c r="BV7859" s="42"/>
      <c r="BW7859" s="42"/>
      <c r="CY7859" s="19">
        <v>394.73995847999998</v>
      </c>
      <c r="CZ7859" s="19">
        <v>0</v>
      </c>
      <c r="DA7859" s="19">
        <f t="shared" si="176"/>
        <v>394.73995847999998</v>
      </c>
    </row>
    <row r="7860" spans="27:105" x14ac:dyDescent="0.35">
      <c r="AA7860" s="33"/>
      <c r="AB7860" s="33"/>
      <c r="AC7860" s="33"/>
      <c r="AN7860" s="89"/>
      <c r="BL7860" s="42"/>
      <c r="BV7860" s="42"/>
      <c r="BW7860" s="42"/>
      <c r="CY7860" s="19">
        <v>591.76677872000005</v>
      </c>
      <c r="CZ7860" s="19">
        <v>0</v>
      </c>
      <c r="DA7860" s="19">
        <f t="shared" si="176"/>
        <v>591.76677872000005</v>
      </c>
    </row>
    <row r="7861" spans="27:105" x14ac:dyDescent="0.35">
      <c r="AA7861" s="33"/>
      <c r="AB7861" s="33"/>
      <c r="AC7861" s="33"/>
      <c r="AN7861" s="89"/>
      <c r="BL7861" s="42"/>
      <c r="BV7861" s="42"/>
      <c r="BW7861" s="42"/>
      <c r="CY7861" s="19">
        <v>813.88137105999999</v>
      </c>
      <c r="CZ7861" s="19">
        <v>0</v>
      </c>
      <c r="DA7861" s="19">
        <f t="shared" si="176"/>
        <v>813.88137105999999</v>
      </c>
    </row>
    <row r="7862" spans="27:105" x14ac:dyDescent="0.35">
      <c r="AA7862" s="33"/>
      <c r="AB7862" s="33"/>
      <c r="AC7862" s="33"/>
      <c r="AN7862" s="89"/>
      <c r="BL7862" s="42"/>
      <c r="BV7862" s="42"/>
      <c r="BW7862" s="42"/>
      <c r="CY7862" s="19">
        <v>0</v>
      </c>
      <c r="CZ7862" s="19">
        <v>0</v>
      </c>
      <c r="DA7862" s="19">
        <f t="shared" si="176"/>
        <v>0</v>
      </c>
    </row>
    <row r="7863" spans="27:105" x14ac:dyDescent="0.35">
      <c r="AA7863" s="33"/>
      <c r="AB7863" s="33"/>
      <c r="AC7863" s="33"/>
      <c r="AN7863" s="89"/>
      <c r="BL7863" s="42"/>
      <c r="BV7863" s="42"/>
      <c r="BW7863" s="42"/>
      <c r="CY7863" s="19">
        <v>0</v>
      </c>
      <c r="CZ7863" s="19">
        <v>0</v>
      </c>
      <c r="DA7863" s="19">
        <f t="shared" si="176"/>
        <v>0</v>
      </c>
    </row>
    <row r="7864" spans="27:105" x14ac:dyDescent="0.35">
      <c r="AA7864" s="33"/>
      <c r="AB7864" s="33"/>
      <c r="AC7864" s="33"/>
      <c r="AN7864" s="89"/>
      <c r="BL7864" s="42"/>
      <c r="BV7864" s="42"/>
      <c r="BW7864" s="42"/>
      <c r="CY7864" s="19">
        <v>0</v>
      </c>
      <c r="CZ7864" s="19">
        <v>0</v>
      </c>
      <c r="DA7864" s="19">
        <f t="shared" si="176"/>
        <v>0</v>
      </c>
    </row>
    <row r="7865" spans="27:105" x14ac:dyDescent="0.35">
      <c r="AA7865" s="33"/>
      <c r="AB7865" s="33"/>
      <c r="AC7865" s="33"/>
      <c r="AN7865" s="89"/>
      <c r="BL7865" s="42"/>
      <c r="BV7865" s="42"/>
      <c r="BW7865" s="42"/>
      <c r="CY7865" s="19">
        <v>0</v>
      </c>
      <c r="CZ7865" s="19">
        <v>0</v>
      </c>
      <c r="DA7865" s="19">
        <f t="shared" si="176"/>
        <v>0</v>
      </c>
    </row>
    <row r="7866" spans="27:105" x14ac:dyDescent="0.35">
      <c r="AA7866" s="33"/>
      <c r="AB7866" s="33"/>
      <c r="AC7866" s="33"/>
      <c r="AN7866" s="89"/>
      <c r="BL7866" s="42"/>
      <c r="BV7866" s="42"/>
      <c r="BW7866" s="42"/>
      <c r="CY7866" s="19">
        <v>0</v>
      </c>
      <c r="CZ7866" s="19">
        <v>3000</v>
      </c>
      <c r="DA7866" s="19">
        <f t="shared" si="176"/>
        <v>-3000</v>
      </c>
    </row>
    <row r="7867" spans="27:105" x14ac:dyDescent="0.35">
      <c r="AA7867" s="33"/>
      <c r="AB7867" s="33"/>
      <c r="AC7867" s="33"/>
      <c r="AN7867" s="89"/>
      <c r="BL7867" s="42"/>
      <c r="BV7867" s="42"/>
      <c r="BW7867" s="42"/>
      <c r="CY7867" s="19">
        <v>0</v>
      </c>
      <c r="CZ7867" s="19">
        <v>3000</v>
      </c>
      <c r="DA7867" s="19">
        <f t="shared" si="176"/>
        <v>-3000</v>
      </c>
    </row>
    <row r="7868" spans="27:105" x14ac:dyDescent="0.35">
      <c r="AA7868" s="33"/>
      <c r="AB7868" s="33"/>
      <c r="AC7868" s="33"/>
      <c r="AN7868" s="89"/>
      <c r="BL7868" s="42"/>
      <c r="BV7868" s="42"/>
      <c r="BW7868" s="42"/>
      <c r="CY7868" s="19">
        <v>0</v>
      </c>
      <c r="CZ7868" s="19">
        <v>3000</v>
      </c>
      <c r="DA7868" s="19">
        <f t="shared" si="176"/>
        <v>-3000</v>
      </c>
    </row>
    <row r="7869" spans="27:105" x14ac:dyDescent="0.35">
      <c r="AA7869" s="33"/>
      <c r="AB7869" s="33"/>
      <c r="AC7869" s="33"/>
      <c r="AN7869" s="89"/>
      <c r="BL7869" s="42"/>
      <c r="BV7869" s="42"/>
      <c r="BW7869" s="42"/>
      <c r="CY7869" s="19">
        <v>0</v>
      </c>
      <c r="CZ7869" s="19">
        <v>1434.7826087000001</v>
      </c>
      <c r="DA7869" s="19">
        <f t="shared" si="176"/>
        <v>-1434.7826087000001</v>
      </c>
    </row>
    <row r="7870" spans="27:105" x14ac:dyDescent="0.35">
      <c r="AA7870" s="33"/>
      <c r="AB7870" s="33"/>
      <c r="AC7870" s="33"/>
      <c r="AN7870" s="89"/>
      <c r="BL7870" s="42"/>
      <c r="BV7870" s="42"/>
      <c r="BW7870" s="42"/>
      <c r="CY7870" s="19">
        <v>0</v>
      </c>
      <c r="CZ7870" s="19">
        <v>0</v>
      </c>
      <c r="DA7870" s="19">
        <f t="shared" si="176"/>
        <v>0</v>
      </c>
    </row>
    <row r="7871" spans="27:105" x14ac:dyDescent="0.35">
      <c r="AA7871" s="33"/>
      <c r="AB7871" s="33"/>
      <c r="AC7871" s="33"/>
      <c r="AN7871" s="89"/>
      <c r="BL7871" s="42"/>
      <c r="BV7871" s="42"/>
      <c r="BW7871" s="42"/>
      <c r="CY7871" s="19">
        <v>3000</v>
      </c>
      <c r="CZ7871" s="19">
        <v>0</v>
      </c>
      <c r="DA7871" s="19">
        <f t="shared" si="176"/>
        <v>3000</v>
      </c>
    </row>
    <row r="7872" spans="27:105" x14ac:dyDescent="0.35">
      <c r="AA7872" s="33"/>
      <c r="AB7872" s="33"/>
      <c r="AC7872" s="33"/>
      <c r="AN7872" s="89"/>
      <c r="BL7872" s="42"/>
      <c r="BV7872" s="42"/>
      <c r="BW7872" s="42"/>
      <c r="CY7872" s="19">
        <v>0</v>
      </c>
      <c r="CZ7872" s="19">
        <v>0</v>
      </c>
      <c r="DA7872" s="19">
        <f t="shared" si="176"/>
        <v>0</v>
      </c>
    </row>
    <row r="7873" spans="27:105" x14ac:dyDescent="0.35">
      <c r="AA7873" s="33"/>
      <c r="AB7873" s="33"/>
      <c r="AC7873" s="33"/>
      <c r="AN7873" s="89"/>
      <c r="BL7873" s="42"/>
      <c r="BV7873" s="42"/>
      <c r="BW7873" s="42"/>
      <c r="CY7873" s="19">
        <v>3000</v>
      </c>
      <c r="CZ7873" s="19">
        <v>0</v>
      </c>
      <c r="DA7873" s="19">
        <f t="shared" si="176"/>
        <v>3000</v>
      </c>
    </row>
    <row r="7874" spans="27:105" x14ac:dyDescent="0.35">
      <c r="AA7874" s="33"/>
      <c r="AB7874" s="33"/>
      <c r="AC7874" s="33"/>
      <c r="AN7874" s="89"/>
      <c r="BL7874" s="42"/>
      <c r="BV7874" s="42"/>
      <c r="BW7874" s="42"/>
      <c r="CY7874" s="19">
        <v>2545.2842297900002</v>
      </c>
      <c r="CZ7874" s="19">
        <v>0</v>
      </c>
      <c r="DA7874" s="19">
        <f t="shared" si="176"/>
        <v>2545.2842297900002</v>
      </c>
    </row>
    <row r="7875" spans="27:105" x14ac:dyDescent="0.35">
      <c r="AA7875" s="33"/>
      <c r="AB7875" s="33"/>
      <c r="AC7875" s="33"/>
      <c r="AN7875" s="89"/>
      <c r="BL7875" s="42"/>
      <c r="BV7875" s="42"/>
      <c r="BW7875" s="42"/>
      <c r="CY7875" s="19">
        <v>0</v>
      </c>
      <c r="CZ7875" s="19">
        <v>0</v>
      </c>
      <c r="DA7875" s="19">
        <f t="shared" si="176"/>
        <v>0</v>
      </c>
    </row>
    <row r="7876" spans="27:105" x14ac:dyDescent="0.35">
      <c r="AA7876" s="33"/>
      <c r="AB7876" s="33"/>
      <c r="AC7876" s="33"/>
      <c r="AN7876" s="89"/>
      <c r="BL7876" s="42"/>
      <c r="BV7876" s="42"/>
      <c r="BW7876" s="42"/>
      <c r="CY7876" s="19">
        <v>841.88553471</v>
      </c>
      <c r="CZ7876" s="19">
        <v>0</v>
      </c>
      <c r="DA7876" s="19">
        <f t="shared" si="176"/>
        <v>841.88553471</v>
      </c>
    </row>
    <row r="7877" spans="27:105" x14ac:dyDescent="0.35">
      <c r="AA7877" s="33"/>
      <c r="AB7877" s="33"/>
      <c r="AC7877" s="33"/>
      <c r="AN7877" s="89"/>
      <c r="BL7877" s="42"/>
      <c r="BV7877" s="42"/>
      <c r="BW7877" s="42"/>
      <c r="CY7877" s="19">
        <v>0</v>
      </c>
      <c r="CZ7877" s="19">
        <v>407.86943830000001</v>
      </c>
      <c r="DA7877" s="19">
        <f t="shared" si="176"/>
        <v>-407.86943830000001</v>
      </c>
    </row>
    <row r="7878" spans="27:105" x14ac:dyDescent="0.35">
      <c r="AA7878" s="33"/>
      <c r="AB7878" s="33"/>
      <c r="AC7878" s="33"/>
      <c r="AN7878" s="89"/>
      <c r="BL7878" s="42"/>
      <c r="BV7878" s="42"/>
      <c r="BW7878" s="42"/>
      <c r="CY7878" s="19">
        <v>0</v>
      </c>
      <c r="CZ7878" s="19">
        <v>174.03659999999999</v>
      </c>
      <c r="DA7878" s="19">
        <f t="shared" ref="DA7878:DA7941" si="177">CY7878-CZ7878</f>
        <v>-174.03659999999999</v>
      </c>
    </row>
    <row r="7879" spans="27:105" x14ac:dyDescent="0.35">
      <c r="AA7879" s="33"/>
      <c r="AB7879" s="33"/>
      <c r="AC7879" s="33"/>
      <c r="AN7879" s="89"/>
      <c r="BL7879" s="42"/>
      <c r="BV7879" s="42"/>
      <c r="BW7879" s="42"/>
      <c r="CY7879" s="19">
        <v>0</v>
      </c>
      <c r="CZ7879" s="19">
        <v>237.49977871999999</v>
      </c>
      <c r="DA7879" s="19">
        <f t="shared" si="177"/>
        <v>-237.49977871999999</v>
      </c>
    </row>
    <row r="7880" spans="27:105" x14ac:dyDescent="0.35">
      <c r="AA7880" s="33"/>
      <c r="AB7880" s="33"/>
      <c r="AC7880" s="33"/>
      <c r="AN7880" s="89"/>
      <c r="BL7880" s="42"/>
      <c r="BV7880" s="42"/>
      <c r="BW7880" s="42"/>
      <c r="CY7880" s="19">
        <v>0</v>
      </c>
      <c r="CZ7880" s="19">
        <v>264.43862978999999</v>
      </c>
      <c r="DA7880" s="19">
        <f t="shared" si="177"/>
        <v>-264.43862978999999</v>
      </c>
    </row>
    <row r="7881" spans="27:105" x14ac:dyDescent="0.35">
      <c r="AA7881" s="33"/>
      <c r="AB7881" s="33"/>
      <c r="AC7881" s="33"/>
      <c r="AN7881" s="89"/>
      <c r="BL7881" s="42"/>
      <c r="BV7881" s="42"/>
      <c r="BW7881" s="42"/>
      <c r="CY7881" s="19">
        <v>0</v>
      </c>
      <c r="CZ7881" s="19">
        <v>294.36123404</v>
      </c>
      <c r="DA7881" s="19">
        <f t="shared" si="177"/>
        <v>-294.36123404</v>
      </c>
    </row>
    <row r="7882" spans="27:105" x14ac:dyDescent="0.35">
      <c r="AA7882" s="33"/>
      <c r="AB7882" s="33"/>
      <c r="AC7882" s="33"/>
      <c r="AN7882" s="89"/>
      <c r="BL7882" s="42"/>
      <c r="BV7882" s="42"/>
      <c r="BW7882" s="42"/>
      <c r="CY7882" s="19">
        <v>0</v>
      </c>
      <c r="CZ7882" s="19">
        <v>356.53335319000001</v>
      </c>
      <c r="DA7882" s="19">
        <f t="shared" si="177"/>
        <v>-356.53335319000001</v>
      </c>
    </row>
    <row r="7883" spans="27:105" x14ac:dyDescent="0.35">
      <c r="AA7883" s="33"/>
      <c r="AB7883" s="33"/>
      <c r="AC7883" s="33"/>
      <c r="AN7883" s="89"/>
      <c r="BL7883" s="42"/>
      <c r="BV7883" s="42"/>
      <c r="BW7883" s="42"/>
      <c r="CY7883" s="19">
        <v>0</v>
      </c>
      <c r="CZ7883" s="19">
        <v>150.52154468000001</v>
      </c>
      <c r="DA7883" s="19">
        <f t="shared" si="177"/>
        <v>-150.52154468000001</v>
      </c>
    </row>
    <row r="7884" spans="27:105" x14ac:dyDescent="0.35">
      <c r="AA7884" s="33"/>
      <c r="AB7884" s="33"/>
      <c r="AC7884" s="33"/>
      <c r="AN7884" s="89"/>
      <c r="BL7884" s="42"/>
      <c r="BV7884" s="42"/>
      <c r="BW7884" s="42"/>
      <c r="CY7884" s="19">
        <v>42.365282819999997</v>
      </c>
      <c r="CZ7884" s="19">
        <v>0</v>
      </c>
      <c r="DA7884" s="19">
        <f t="shared" si="177"/>
        <v>42.365282819999997</v>
      </c>
    </row>
    <row r="7885" spans="27:105" x14ac:dyDescent="0.35">
      <c r="AA7885" s="33"/>
      <c r="AB7885" s="33"/>
      <c r="AC7885" s="33"/>
      <c r="AN7885" s="89"/>
      <c r="BL7885" s="42"/>
      <c r="BV7885" s="42"/>
      <c r="BW7885" s="42"/>
      <c r="CY7885" s="19">
        <v>849.83603403999996</v>
      </c>
      <c r="CZ7885" s="19">
        <v>0</v>
      </c>
      <c r="DA7885" s="19">
        <f t="shared" si="177"/>
        <v>849.83603403999996</v>
      </c>
    </row>
    <row r="7886" spans="27:105" x14ac:dyDescent="0.35">
      <c r="AA7886" s="33"/>
      <c r="AB7886" s="33"/>
      <c r="AC7886" s="33"/>
      <c r="AN7886" s="89"/>
      <c r="BL7886" s="42"/>
      <c r="BV7886" s="42"/>
      <c r="BW7886" s="42"/>
      <c r="CY7886" s="19">
        <v>798.24105956999995</v>
      </c>
      <c r="CZ7886" s="19">
        <v>0</v>
      </c>
      <c r="DA7886" s="19">
        <f t="shared" si="177"/>
        <v>798.24105956999995</v>
      </c>
    </row>
    <row r="7887" spans="27:105" x14ac:dyDescent="0.35">
      <c r="AA7887" s="33"/>
      <c r="AB7887" s="33"/>
      <c r="AC7887" s="33"/>
      <c r="AN7887" s="89"/>
      <c r="BL7887" s="42"/>
      <c r="BV7887" s="42"/>
      <c r="BW7887" s="42"/>
      <c r="CY7887" s="19">
        <v>256.82759148999997</v>
      </c>
      <c r="CZ7887" s="19">
        <v>0</v>
      </c>
      <c r="DA7887" s="19">
        <f t="shared" si="177"/>
        <v>256.82759148999997</v>
      </c>
    </row>
    <row r="7888" spans="27:105" x14ac:dyDescent="0.35">
      <c r="AA7888" s="33"/>
      <c r="AB7888" s="33"/>
      <c r="AC7888" s="33"/>
      <c r="AN7888" s="89"/>
      <c r="BL7888" s="42"/>
      <c r="BV7888" s="42"/>
      <c r="BW7888" s="42"/>
      <c r="CY7888" s="19">
        <v>0</v>
      </c>
      <c r="CZ7888" s="19">
        <v>0</v>
      </c>
      <c r="DA7888" s="19">
        <f t="shared" si="177"/>
        <v>0</v>
      </c>
    </row>
    <row r="7889" spans="27:105" x14ac:dyDescent="0.35">
      <c r="AA7889" s="33"/>
      <c r="AB7889" s="33"/>
      <c r="AC7889" s="33"/>
      <c r="AN7889" s="89"/>
      <c r="BL7889" s="42"/>
      <c r="BV7889" s="42"/>
      <c r="BW7889" s="42"/>
      <c r="CY7889" s="19">
        <v>0</v>
      </c>
      <c r="CZ7889" s="19">
        <v>0</v>
      </c>
      <c r="DA7889" s="19">
        <f t="shared" si="177"/>
        <v>0</v>
      </c>
    </row>
    <row r="7890" spans="27:105" x14ac:dyDescent="0.35">
      <c r="AA7890" s="33"/>
      <c r="AB7890" s="33"/>
      <c r="AC7890" s="33"/>
      <c r="AN7890" s="89"/>
      <c r="BL7890" s="42"/>
      <c r="BV7890" s="42"/>
      <c r="BW7890" s="42"/>
      <c r="CY7890" s="19">
        <v>0</v>
      </c>
      <c r="CZ7890" s="19">
        <v>0</v>
      </c>
      <c r="DA7890" s="19">
        <f t="shared" si="177"/>
        <v>0</v>
      </c>
    </row>
    <row r="7891" spans="27:105" x14ac:dyDescent="0.35">
      <c r="AA7891" s="33"/>
      <c r="AB7891" s="33"/>
      <c r="AC7891" s="33"/>
      <c r="AN7891" s="89"/>
      <c r="BL7891" s="42"/>
      <c r="BV7891" s="42"/>
      <c r="BW7891" s="42"/>
      <c r="CY7891" s="19">
        <v>0</v>
      </c>
      <c r="CZ7891" s="19">
        <v>0</v>
      </c>
      <c r="DA7891" s="19">
        <f t="shared" si="177"/>
        <v>0</v>
      </c>
    </row>
    <row r="7892" spans="27:105" x14ac:dyDescent="0.35">
      <c r="AA7892" s="33"/>
      <c r="AB7892" s="33"/>
      <c r="AC7892" s="33"/>
      <c r="AN7892" s="89"/>
      <c r="BL7892" s="42"/>
      <c r="BV7892" s="42"/>
      <c r="BW7892" s="42"/>
      <c r="CY7892" s="19">
        <v>0</v>
      </c>
      <c r="CZ7892" s="19">
        <v>0</v>
      </c>
      <c r="DA7892" s="19">
        <f t="shared" si="177"/>
        <v>0</v>
      </c>
    </row>
    <row r="7893" spans="27:105" x14ac:dyDescent="0.35">
      <c r="AA7893" s="33"/>
      <c r="AB7893" s="33"/>
      <c r="AC7893" s="33"/>
      <c r="AN7893" s="89"/>
      <c r="BL7893" s="42"/>
      <c r="BV7893" s="42"/>
      <c r="BW7893" s="42"/>
      <c r="CY7893" s="19">
        <v>0</v>
      </c>
      <c r="CZ7893" s="19">
        <v>0</v>
      </c>
      <c r="DA7893" s="19">
        <f t="shared" si="177"/>
        <v>0</v>
      </c>
    </row>
    <row r="7894" spans="27:105" x14ac:dyDescent="0.35">
      <c r="AA7894" s="33"/>
      <c r="AB7894" s="33"/>
      <c r="AC7894" s="33"/>
      <c r="AN7894" s="89"/>
      <c r="BL7894" s="42"/>
      <c r="BV7894" s="42"/>
      <c r="BW7894" s="42"/>
      <c r="CY7894" s="19">
        <v>0</v>
      </c>
      <c r="CZ7894" s="19">
        <v>0</v>
      </c>
      <c r="DA7894" s="19">
        <f t="shared" si="177"/>
        <v>0</v>
      </c>
    </row>
    <row r="7895" spans="27:105" x14ac:dyDescent="0.35">
      <c r="AA7895" s="33"/>
      <c r="AB7895" s="33"/>
      <c r="AC7895" s="33"/>
      <c r="AN7895" s="89"/>
      <c r="BL7895" s="42"/>
      <c r="BV7895" s="42"/>
      <c r="BW7895" s="42"/>
      <c r="CY7895" s="19">
        <v>0</v>
      </c>
      <c r="CZ7895" s="19">
        <v>0</v>
      </c>
      <c r="DA7895" s="19">
        <f t="shared" si="177"/>
        <v>0</v>
      </c>
    </row>
    <row r="7896" spans="27:105" x14ac:dyDescent="0.35">
      <c r="AA7896" s="33"/>
      <c r="AB7896" s="33"/>
      <c r="AC7896" s="33"/>
      <c r="AN7896" s="89"/>
      <c r="BL7896" s="42"/>
      <c r="BV7896" s="42"/>
      <c r="BW7896" s="42"/>
      <c r="CY7896" s="19">
        <v>0</v>
      </c>
      <c r="CZ7896" s="19">
        <v>0</v>
      </c>
      <c r="DA7896" s="19">
        <f t="shared" si="177"/>
        <v>0</v>
      </c>
    </row>
    <row r="7897" spans="27:105" x14ac:dyDescent="0.35">
      <c r="AA7897" s="33"/>
      <c r="AB7897" s="33"/>
      <c r="AC7897" s="33"/>
      <c r="AN7897" s="89"/>
      <c r="BL7897" s="42"/>
      <c r="BV7897" s="42"/>
      <c r="BW7897" s="42"/>
      <c r="CY7897" s="19">
        <v>0</v>
      </c>
      <c r="CZ7897" s="19">
        <v>0</v>
      </c>
      <c r="DA7897" s="19">
        <f t="shared" si="177"/>
        <v>0</v>
      </c>
    </row>
    <row r="7898" spans="27:105" x14ac:dyDescent="0.35">
      <c r="AA7898" s="33"/>
      <c r="AB7898" s="33"/>
      <c r="AC7898" s="33"/>
      <c r="AN7898" s="89"/>
      <c r="BL7898" s="42"/>
      <c r="BV7898" s="42"/>
      <c r="BW7898" s="42"/>
      <c r="CY7898" s="19">
        <v>0</v>
      </c>
      <c r="CZ7898" s="19">
        <v>0</v>
      </c>
      <c r="DA7898" s="19">
        <f t="shared" si="177"/>
        <v>0</v>
      </c>
    </row>
    <row r="7899" spans="27:105" x14ac:dyDescent="0.35">
      <c r="AA7899" s="33"/>
      <c r="AB7899" s="33"/>
      <c r="AC7899" s="33"/>
      <c r="AN7899" s="89"/>
      <c r="BL7899" s="42"/>
      <c r="BV7899" s="42"/>
      <c r="BW7899" s="42"/>
      <c r="CY7899" s="19">
        <v>0</v>
      </c>
      <c r="CZ7899" s="19">
        <v>0</v>
      </c>
      <c r="DA7899" s="19">
        <f t="shared" si="177"/>
        <v>0</v>
      </c>
    </row>
    <row r="7900" spans="27:105" x14ac:dyDescent="0.35">
      <c r="AA7900" s="33"/>
      <c r="AB7900" s="33"/>
      <c r="AC7900" s="33"/>
      <c r="AN7900" s="89"/>
      <c r="BL7900" s="42"/>
      <c r="BV7900" s="42"/>
      <c r="BW7900" s="42"/>
      <c r="CY7900" s="19">
        <v>0</v>
      </c>
      <c r="CZ7900" s="19">
        <v>0</v>
      </c>
      <c r="DA7900" s="19">
        <f t="shared" si="177"/>
        <v>0</v>
      </c>
    </row>
    <row r="7901" spans="27:105" x14ac:dyDescent="0.35">
      <c r="AA7901" s="33"/>
      <c r="AB7901" s="33"/>
      <c r="AC7901" s="33"/>
      <c r="AN7901" s="89"/>
      <c r="BL7901" s="42"/>
      <c r="BV7901" s="42"/>
      <c r="BW7901" s="42"/>
      <c r="CY7901" s="19">
        <v>0</v>
      </c>
      <c r="CZ7901" s="19">
        <v>0</v>
      </c>
      <c r="DA7901" s="19">
        <f t="shared" si="177"/>
        <v>0</v>
      </c>
    </row>
    <row r="7902" spans="27:105" x14ac:dyDescent="0.35">
      <c r="AA7902" s="33"/>
      <c r="AB7902" s="33"/>
      <c r="AC7902" s="33"/>
      <c r="AN7902" s="89"/>
      <c r="BL7902" s="42"/>
      <c r="BV7902" s="42"/>
      <c r="BW7902" s="42"/>
      <c r="CY7902" s="19">
        <v>0</v>
      </c>
      <c r="CZ7902" s="19">
        <v>0</v>
      </c>
      <c r="DA7902" s="19">
        <f t="shared" si="177"/>
        <v>0</v>
      </c>
    </row>
    <row r="7903" spans="27:105" x14ac:dyDescent="0.35">
      <c r="AA7903" s="33"/>
      <c r="AB7903" s="33"/>
      <c r="AC7903" s="33"/>
      <c r="AN7903" s="89"/>
      <c r="BL7903" s="42"/>
      <c r="BV7903" s="42"/>
      <c r="BW7903" s="42"/>
      <c r="CY7903" s="19">
        <v>0</v>
      </c>
      <c r="CZ7903" s="19">
        <v>0</v>
      </c>
      <c r="DA7903" s="19">
        <f t="shared" si="177"/>
        <v>0</v>
      </c>
    </row>
    <row r="7904" spans="27:105" x14ac:dyDescent="0.35">
      <c r="AA7904" s="33"/>
      <c r="AB7904" s="33"/>
      <c r="AC7904" s="33"/>
      <c r="AN7904" s="89"/>
      <c r="BL7904" s="42"/>
      <c r="BV7904" s="42"/>
      <c r="BW7904" s="42"/>
      <c r="CY7904" s="19">
        <v>0</v>
      </c>
      <c r="CZ7904" s="19">
        <v>0</v>
      </c>
      <c r="DA7904" s="19">
        <f t="shared" si="177"/>
        <v>0</v>
      </c>
    </row>
    <row r="7905" spans="27:105" x14ac:dyDescent="0.35">
      <c r="AA7905" s="33"/>
      <c r="AB7905" s="33"/>
      <c r="AC7905" s="33"/>
      <c r="AN7905" s="89"/>
      <c r="BL7905" s="42"/>
      <c r="BV7905" s="42"/>
      <c r="BW7905" s="42"/>
      <c r="CY7905" s="19">
        <v>0</v>
      </c>
      <c r="CZ7905" s="19">
        <v>0</v>
      </c>
      <c r="DA7905" s="19">
        <f t="shared" si="177"/>
        <v>0</v>
      </c>
    </row>
    <row r="7906" spans="27:105" x14ac:dyDescent="0.35">
      <c r="AA7906" s="33"/>
      <c r="AB7906" s="33"/>
      <c r="AC7906" s="33"/>
      <c r="AN7906" s="89"/>
      <c r="BL7906" s="42"/>
      <c r="BV7906" s="42"/>
      <c r="BW7906" s="42"/>
      <c r="CY7906" s="19">
        <v>0</v>
      </c>
      <c r="CZ7906" s="19">
        <v>247.33282101</v>
      </c>
      <c r="DA7906" s="19">
        <f t="shared" si="177"/>
        <v>-247.33282101</v>
      </c>
    </row>
    <row r="7907" spans="27:105" x14ac:dyDescent="0.35">
      <c r="AA7907" s="33"/>
      <c r="AB7907" s="33"/>
      <c r="AC7907" s="33"/>
      <c r="AN7907" s="89"/>
      <c r="BL7907" s="42"/>
      <c r="BV7907" s="42"/>
      <c r="BW7907" s="42"/>
      <c r="CY7907" s="19">
        <v>0</v>
      </c>
      <c r="CZ7907" s="19">
        <v>1574.8637446800001</v>
      </c>
      <c r="DA7907" s="19">
        <f t="shared" si="177"/>
        <v>-1574.8637446800001</v>
      </c>
    </row>
    <row r="7908" spans="27:105" x14ac:dyDescent="0.35">
      <c r="AA7908" s="33"/>
      <c r="AB7908" s="33"/>
      <c r="AC7908" s="33"/>
      <c r="AN7908" s="89"/>
      <c r="BL7908" s="42"/>
      <c r="BV7908" s="42"/>
      <c r="BW7908" s="42"/>
      <c r="CY7908" s="19">
        <v>1666.85267535</v>
      </c>
      <c r="CZ7908" s="19">
        <v>0</v>
      </c>
      <c r="DA7908" s="19">
        <f t="shared" si="177"/>
        <v>1666.85267535</v>
      </c>
    </row>
    <row r="7909" spans="27:105" x14ac:dyDescent="0.35">
      <c r="AA7909" s="33"/>
      <c r="AB7909" s="33"/>
      <c r="AC7909" s="33"/>
      <c r="AN7909" s="89"/>
      <c r="BL7909" s="42"/>
      <c r="BV7909" s="42"/>
      <c r="BW7909" s="42"/>
      <c r="CY7909" s="19">
        <v>9.56816508</v>
      </c>
      <c r="CZ7909" s="19">
        <v>0</v>
      </c>
      <c r="DA7909" s="19">
        <f t="shared" si="177"/>
        <v>9.56816508</v>
      </c>
    </row>
    <row r="7910" spans="27:105" x14ac:dyDescent="0.35">
      <c r="AA7910" s="33"/>
      <c r="AB7910" s="33"/>
      <c r="AC7910" s="33"/>
      <c r="AN7910" s="89"/>
      <c r="BL7910" s="42"/>
      <c r="BV7910" s="42"/>
      <c r="BW7910" s="42"/>
      <c r="CY7910" s="19">
        <v>0</v>
      </c>
      <c r="CZ7910" s="19">
        <v>0</v>
      </c>
      <c r="DA7910" s="19">
        <f t="shared" si="177"/>
        <v>0</v>
      </c>
    </row>
    <row r="7911" spans="27:105" x14ac:dyDescent="0.35">
      <c r="AA7911" s="33"/>
      <c r="AB7911" s="33"/>
      <c r="AC7911" s="33"/>
      <c r="AN7911" s="89"/>
      <c r="BL7911" s="42"/>
      <c r="BV7911" s="42"/>
      <c r="BW7911" s="42"/>
      <c r="CY7911" s="19">
        <v>0</v>
      </c>
      <c r="CZ7911" s="19">
        <v>3000</v>
      </c>
      <c r="DA7911" s="19">
        <f t="shared" si="177"/>
        <v>-3000</v>
      </c>
    </row>
    <row r="7912" spans="27:105" x14ac:dyDescent="0.35">
      <c r="AA7912" s="33"/>
      <c r="AB7912" s="33"/>
      <c r="AC7912" s="33"/>
      <c r="AN7912" s="89"/>
      <c r="BL7912" s="42"/>
      <c r="BV7912" s="42"/>
      <c r="BW7912" s="42"/>
      <c r="CY7912" s="19">
        <v>0</v>
      </c>
      <c r="CZ7912" s="19">
        <v>86.932385109999998</v>
      </c>
      <c r="DA7912" s="19">
        <f t="shared" si="177"/>
        <v>-86.932385109999998</v>
      </c>
    </row>
    <row r="7913" spans="27:105" x14ac:dyDescent="0.35">
      <c r="AA7913" s="33"/>
      <c r="AB7913" s="33"/>
      <c r="AC7913" s="33"/>
      <c r="AN7913" s="89"/>
      <c r="BL7913" s="42"/>
      <c r="BV7913" s="42"/>
      <c r="BW7913" s="42"/>
      <c r="CY7913" s="19">
        <v>0</v>
      </c>
      <c r="CZ7913" s="19">
        <v>3000</v>
      </c>
      <c r="DA7913" s="19">
        <f t="shared" si="177"/>
        <v>-3000</v>
      </c>
    </row>
    <row r="7914" spans="27:105" x14ac:dyDescent="0.35">
      <c r="AA7914" s="33"/>
      <c r="AB7914" s="33"/>
      <c r="AC7914" s="33"/>
      <c r="AN7914" s="89"/>
      <c r="BL7914" s="42"/>
      <c r="BV7914" s="42"/>
      <c r="BW7914" s="42"/>
      <c r="CY7914" s="19">
        <v>0</v>
      </c>
      <c r="CZ7914" s="19">
        <v>557.12070638</v>
      </c>
      <c r="DA7914" s="19">
        <f t="shared" si="177"/>
        <v>-557.12070638</v>
      </c>
    </row>
    <row r="7915" spans="27:105" x14ac:dyDescent="0.35">
      <c r="AA7915" s="33"/>
      <c r="AB7915" s="33"/>
      <c r="AC7915" s="33"/>
      <c r="AN7915" s="89"/>
      <c r="BL7915" s="42"/>
      <c r="BV7915" s="42"/>
      <c r="BW7915" s="42"/>
      <c r="CY7915" s="19">
        <v>0</v>
      </c>
      <c r="CZ7915" s="19">
        <v>790.72951721000004</v>
      </c>
      <c r="DA7915" s="19">
        <f t="shared" si="177"/>
        <v>-790.72951721000004</v>
      </c>
    </row>
    <row r="7916" spans="27:105" x14ac:dyDescent="0.35">
      <c r="AA7916" s="33"/>
      <c r="AB7916" s="33"/>
      <c r="AC7916" s="33"/>
      <c r="AN7916" s="89"/>
      <c r="BL7916" s="42"/>
      <c r="BV7916" s="42"/>
      <c r="BW7916" s="42"/>
      <c r="CY7916" s="19">
        <v>0</v>
      </c>
      <c r="CZ7916" s="19">
        <v>3000</v>
      </c>
      <c r="DA7916" s="19">
        <f t="shared" si="177"/>
        <v>-3000</v>
      </c>
    </row>
    <row r="7917" spans="27:105" x14ac:dyDescent="0.35">
      <c r="AA7917" s="33"/>
      <c r="AB7917" s="33"/>
      <c r="AC7917" s="33"/>
      <c r="AN7917" s="89"/>
      <c r="BL7917" s="42"/>
      <c r="BV7917" s="42"/>
      <c r="BW7917" s="42"/>
      <c r="CY7917" s="19">
        <v>0</v>
      </c>
      <c r="CZ7917" s="19">
        <v>0</v>
      </c>
      <c r="DA7917" s="19">
        <f t="shared" si="177"/>
        <v>0</v>
      </c>
    </row>
    <row r="7918" spans="27:105" x14ac:dyDescent="0.35">
      <c r="AA7918" s="33"/>
      <c r="AB7918" s="33"/>
      <c r="AC7918" s="33"/>
      <c r="AN7918" s="89"/>
      <c r="BL7918" s="42"/>
      <c r="BV7918" s="42"/>
      <c r="BW7918" s="42"/>
      <c r="CY7918" s="19">
        <v>0</v>
      </c>
      <c r="CZ7918" s="19">
        <v>0</v>
      </c>
      <c r="DA7918" s="19">
        <f t="shared" si="177"/>
        <v>0</v>
      </c>
    </row>
    <row r="7919" spans="27:105" x14ac:dyDescent="0.35">
      <c r="AA7919" s="33"/>
      <c r="AB7919" s="33"/>
      <c r="AC7919" s="33"/>
      <c r="AN7919" s="89"/>
      <c r="BL7919" s="42"/>
      <c r="BV7919" s="42"/>
      <c r="BW7919" s="42"/>
      <c r="CY7919" s="19">
        <v>1335.2268978699999</v>
      </c>
      <c r="CZ7919" s="19">
        <v>0</v>
      </c>
      <c r="DA7919" s="19">
        <f t="shared" si="177"/>
        <v>1335.2268978699999</v>
      </c>
    </row>
    <row r="7920" spans="27:105" x14ac:dyDescent="0.35">
      <c r="AA7920" s="33"/>
      <c r="AB7920" s="33"/>
      <c r="AC7920" s="33"/>
      <c r="AN7920" s="89"/>
      <c r="BL7920" s="42"/>
      <c r="BV7920" s="42"/>
      <c r="BW7920" s="42"/>
      <c r="CY7920" s="19">
        <v>0</v>
      </c>
      <c r="CZ7920" s="19">
        <v>0</v>
      </c>
      <c r="DA7920" s="19">
        <f t="shared" si="177"/>
        <v>0</v>
      </c>
    </row>
    <row r="7921" spans="27:105" x14ac:dyDescent="0.35">
      <c r="AA7921" s="33"/>
      <c r="AB7921" s="33"/>
      <c r="AC7921" s="33"/>
      <c r="AN7921" s="89"/>
      <c r="BL7921" s="42"/>
      <c r="BV7921" s="42"/>
      <c r="BW7921" s="42"/>
      <c r="CY7921" s="19">
        <v>0</v>
      </c>
      <c r="CZ7921" s="19">
        <v>0</v>
      </c>
      <c r="DA7921" s="19">
        <f t="shared" si="177"/>
        <v>0</v>
      </c>
    </row>
    <row r="7922" spans="27:105" x14ac:dyDescent="0.35">
      <c r="AA7922" s="33"/>
      <c r="AB7922" s="33"/>
      <c r="AC7922" s="33"/>
      <c r="AN7922" s="89"/>
      <c r="BL7922" s="42"/>
      <c r="BV7922" s="42"/>
      <c r="BW7922" s="42"/>
      <c r="CY7922" s="19">
        <v>3000</v>
      </c>
      <c r="CZ7922" s="19">
        <v>0</v>
      </c>
      <c r="DA7922" s="19">
        <f t="shared" si="177"/>
        <v>3000</v>
      </c>
    </row>
    <row r="7923" spans="27:105" x14ac:dyDescent="0.35">
      <c r="AA7923" s="33"/>
      <c r="AB7923" s="33"/>
      <c r="AC7923" s="33"/>
      <c r="AN7923" s="89"/>
      <c r="BL7923" s="42"/>
      <c r="BV7923" s="42"/>
      <c r="BW7923" s="42"/>
      <c r="CY7923" s="19">
        <v>0</v>
      </c>
      <c r="CZ7923" s="19">
        <v>0</v>
      </c>
      <c r="DA7923" s="19">
        <f t="shared" si="177"/>
        <v>0</v>
      </c>
    </row>
    <row r="7924" spans="27:105" x14ac:dyDescent="0.35">
      <c r="AA7924" s="33"/>
      <c r="AB7924" s="33"/>
      <c r="AC7924" s="33"/>
      <c r="AN7924" s="89"/>
      <c r="BL7924" s="42"/>
      <c r="BV7924" s="42"/>
      <c r="BW7924" s="42"/>
      <c r="CY7924" s="19">
        <v>1664.7731021300001</v>
      </c>
      <c r="CZ7924" s="19">
        <v>0</v>
      </c>
      <c r="DA7924" s="19">
        <f t="shared" si="177"/>
        <v>1664.7731021300001</v>
      </c>
    </row>
    <row r="7925" spans="27:105" x14ac:dyDescent="0.35">
      <c r="AA7925" s="33"/>
      <c r="AB7925" s="33"/>
      <c r="AC7925" s="33"/>
      <c r="AN7925" s="89"/>
      <c r="BL7925" s="42"/>
      <c r="BV7925" s="42"/>
      <c r="BW7925" s="42"/>
      <c r="CY7925" s="19">
        <v>846.29356170000005</v>
      </c>
      <c r="CZ7925" s="19">
        <v>0</v>
      </c>
      <c r="DA7925" s="19">
        <f t="shared" si="177"/>
        <v>846.29356170000005</v>
      </c>
    </row>
    <row r="7926" spans="27:105" x14ac:dyDescent="0.35">
      <c r="AA7926" s="33"/>
      <c r="AB7926" s="33"/>
      <c r="AC7926" s="33"/>
      <c r="AN7926" s="89"/>
      <c r="BL7926" s="42"/>
      <c r="BV7926" s="42"/>
      <c r="BW7926" s="42"/>
      <c r="CY7926" s="19">
        <v>933.75635075000002</v>
      </c>
      <c r="CZ7926" s="19">
        <v>0</v>
      </c>
      <c r="DA7926" s="19">
        <f t="shared" si="177"/>
        <v>933.75635075000002</v>
      </c>
    </row>
    <row r="7927" spans="27:105" x14ac:dyDescent="0.35">
      <c r="AA7927" s="33"/>
      <c r="AB7927" s="33"/>
      <c r="AC7927" s="33"/>
      <c r="AN7927" s="89"/>
      <c r="BL7927" s="42"/>
      <c r="BV7927" s="42"/>
      <c r="BW7927" s="42"/>
      <c r="CY7927" s="19">
        <v>0</v>
      </c>
      <c r="CZ7927" s="19">
        <v>0</v>
      </c>
      <c r="DA7927" s="19">
        <f t="shared" si="177"/>
        <v>0</v>
      </c>
    </row>
    <row r="7928" spans="27:105" x14ac:dyDescent="0.35">
      <c r="AA7928" s="33"/>
      <c r="AB7928" s="33"/>
      <c r="AC7928" s="33"/>
      <c r="AN7928" s="89"/>
      <c r="BL7928" s="42"/>
      <c r="BV7928" s="42"/>
      <c r="BW7928" s="42"/>
      <c r="CY7928" s="19">
        <v>1667.5696705299999</v>
      </c>
      <c r="CZ7928" s="19">
        <v>0</v>
      </c>
      <c r="DA7928" s="19">
        <f t="shared" si="177"/>
        <v>1667.5696705299999</v>
      </c>
    </row>
    <row r="7929" spans="27:105" x14ac:dyDescent="0.35">
      <c r="AA7929" s="33"/>
      <c r="AB7929" s="33"/>
      <c r="AC7929" s="33"/>
      <c r="AN7929" s="89"/>
      <c r="BL7929" s="42"/>
      <c r="BV7929" s="42"/>
      <c r="BW7929" s="42"/>
      <c r="CY7929" s="19">
        <v>0</v>
      </c>
      <c r="CZ7929" s="19">
        <v>0</v>
      </c>
      <c r="DA7929" s="19">
        <f t="shared" si="177"/>
        <v>0</v>
      </c>
    </row>
    <row r="7930" spans="27:105" x14ac:dyDescent="0.35">
      <c r="AA7930" s="33"/>
      <c r="AB7930" s="33"/>
      <c r="AC7930" s="33"/>
      <c r="AN7930" s="89"/>
      <c r="BL7930" s="42"/>
      <c r="BV7930" s="42"/>
      <c r="BW7930" s="42"/>
      <c r="CY7930" s="19">
        <v>0</v>
      </c>
      <c r="CZ7930" s="19">
        <v>0</v>
      </c>
      <c r="DA7930" s="19">
        <f t="shared" si="177"/>
        <v>0</v>
      </c>
    </row>
    <row r="7931" spans="27:105" x14ac:dyDescent="0.35">
      <c r="AA7931" s="33"/>
      <c r="AB7931" s="33"/>
      <c r="AC7931" s="33"/>
      <c r="AN7931" s="89"/>
      <c r="BL7931" s="42"/>
      <c r="BV7931" s="42"/>
      <c r="BW7931" s="42"/>
      <c r="CY7931" s="19">
        <v>0</v>
      </c>
      <c r="CZ7931" s="19">
        <v>0</v>
      </c>
      <c r="DA7931" s="19">
        <f t="shared" si="177"/>
        <v>0</v>
      </c>
    </row>
    <row r="7932" spans="27:105" x14ac:dyDescent="0.35">
      <c r="AA7932" s="33"/>
      <c r="AB7932" s="33"/>
      <c r="AC7932" s="33"/>
      <c r="AN7932" s="89"/>
      <c r="BL7932" s="42"/>
      <c r="BV7932" s="42"/>
      <c r="BW7932" s="42"/>
      <c r="CY7932" s="19">
        <v>152.38041702000001</v>
      </c>
      <c r="CZ7932" s="19">
        <v>0</v>
      </c>
      <c r="DA7932" s="19">
        <f t="shared" si="177"/>
        <v>152.38041702000001</v>
      </c>
    </row>
    <row r="7933" spans="27:105" x14ac:dyDescent="0.35">
      <c r="AA7933" s="33"/>
      <c r="AB7933" s="33"/>
      <c r="AC7933" s="33"/>
      <c r="AN7933" s="89"/>
      <c r="BL7933" s="42"/>
      <c r="BV7933" s="42"/>
      <c r="BW7933" s="42"/>
      <c r="CY7933" s="19">
        <v>0</v>
      </c>
      <c r="CZ7933" s="19">
        <v>0</v>
      </c>
      <c r="DA7933" s="19">
        <f t="shared" si="177"/>
        <v>0</v>
      </c>
    </row>
    <row r="7934" spans="27:105" x14ac:dyDescent="0.35">
      <c r="AA7934" s="33"/>
      <c r="AB7934" s="33"/>
      <c r="AC7934" s="33"/>
      <c r="AN7934" s="89"/>
      <c r="BL7934" s="42"/>
      <c r="BV7934" s="42"/>
      <c r="BW7934" s="42"/>
      <c r="CY7934" s="19">
        <v>0</v>
      </c>
      <c r="CZ7934" s="19">
        <v>0</v>
      </c>
      <c r="DA7934" s="19">
        <f t="shared" si="177"/>
        <v>0</v>
      </c>
    </row>
    <row r="7935" spans="27:105" x14ac:dyDescent="0.35">
      <c r="AA7935" s="33"/>
      <c r="AB7935" s="33"/>
      <c r="AC7935" s="33"/>
      <c r="AN7935" s="89"/>
      <c r="BL7935" s="42"/>
      <c r="BV7935" s="42"/>
      <c r="BW7935" s="42"/>
      <c r="CY7935" s="19">
        <v>0</v>
      </c>
      <c r="CZ7935" s="19">
        <v>0</v>
      </c>
      <c r="DA7935" s="19">
        <f t="shared" si="177"/>
        <v>0</v>
      </c>
    </row>
    <row r="7936" spans="27:105" x14ac:dyDescent="0.35">
      <c r="AA7936" s="33"/>
      <c r="AB7936" s="33"/>
      <c r="AC7936" s="33"/>
      <c r="AN7936" s="89"/>
      <c r="BL7936" s="42"/>
      <c r="BV7936" s="42"/>
      <c r="BW7936" s="42"/>
      <c r="CY7936" s="19">
        <v>0</v>
      </c>
      <c r="CZ7936" s="19">
        <v>493.50348510999999</v>
      </c>
      <c r="DA7936" s="19">
        <f t="shared" si="177"/>
        <v>-493.50348510999999</v>
      </c>
    </row>
    <row r="7937" spans="27:105" x14ac:dyDescent="0.35">
      <c r="AA7937" s="33"/>
      <c r="AB7937" s="33"/>
      <c r="AC7937" s="33"/>
      <c r="AN7937" s="89"/>
      <c r="BL7937" s="42"/>
      <c r="BV7937" s="42"/>
      <c r="BW7937" s="42"/>
      <c r="CY7937" s="19">
        <v>0</v>
      </c>
      <c r="CZ7937" s="19">
        <v>1192.23459787</v>
      </c>
      <c r="DA7937" s="19">
        <f t="shared" si="177"/>
        <v>-1192.23459787</v>
      </c>
    </row>
    <row r="7938" spans="27:105" x14ac:dyDescent="0.35">
      <c r="AA7938" s="33"/>
      <c r="AB7938" s="33"/>
      <c r="AC7938" s="33"/>
      <c r="AN7938" s="89"/>
      <c r="BL7938" s="42"/>
      <c r="BV7938" s="42"/>
      <c r="BW7938" s="42"/>
      <c r="CY7938" s="19">
        <v>0</v>
      </c>
      <c r="CZ7938" s="19">
        <v>3000</v>
      </c>
      <c r="DA7938" s="19">
        <f t="shared" si="177"/>
        <v>-3000</v>
      </c>
    </row>
    <row r="7939" spans="27:105" x14ac:dyDescent="0.35">
      <c r="AA7939" s="33"/>
      <c r="AB7939" s="33"/>
      <c r="AC7939" s="33"/>
      <c r="AN7939" s="89"/>
      <c r="BL7939" s="42"/>
      <c r="BV7939" s="42"/>
      <c r="BW7939" s="42"/>
      <c r="CY7939" s="19">
        <v>0</v>
      </c>
      <c r="CZ7939" s="19">
        <v>3000</v>
      </c>
      <c r="DA7939" s="19">
        <f t="shared" si="177"/>
        <v>-3000</v>
      </c>
    </row>
    <row r="7940" spans="27:105" x14ac:dyDescent="0.35">
      <c r="AA7940" s="33"/>
      <c r="AB7940" s="33"/>
      <c r="AC7940" s="33"/>
      <c r="AN7940" s="89"/>
      <c r="BL7940" s="42"/>
      <c r="BV7940" s="42"/>
      <c r="BW7940" s="42"/>
      <c r="CY7940" s="19">
        <v>0</v>
      </c>
      <c r="CZ7940" s="19">
        <v>2216.8517574500002</v>
      </c>
      <c r="DA7940" s="19">
        <f t="shared" si="177"/>
        <v>-2216.8517574500002</v>
      </c>
    </row>
    <row r="7941" spans="27:105" x14ac:dyDescent="0.35">
      <c r="AA7941" s="33"/>
      <c r="AB7941" s="33"/>
      <c r="AC7941" s="33"/>
      <c r="AN7941" s="89"/>
      <c r="BL7941" s="42"/>
      <c r="BV7941" s="42"/>
      <c r="BW7941" s="42"/>
      <c r="CY7941" s="19">
        <v>0</v>
      </c>
      <c r="CZ7941" s="19">
        <v>532.19276826999999</v>
      </c>
      <c r="DA7941" s="19">
        <f t="shared" si="177"/>
        <v>-532.19276826999999</v>
      </c>
    </row>
    <row r="7942" spans="27:105" x14ac:dyDescent="0.35">
      <c r="AA7942" s="33"/>
      <c r="AB7942" s="33"/>
      <c r="AC7942" s="33"/>
      <c r="AN7942" s="89"/>
      <c r="BL7942" s="42"/>
      <c r="BV7942" s="42"/>
      <c r="BW7942" s="42"/>
      <c r="CY7942" s="19">
        <v>0</v>
      </c>
      <c r="CZ7942" s="19">
        <v>0</v>
      </c>
      <c r="DA7942" s="19">
        <f t="shared" ref="DA7942:DA8005" si="178">CY7942-CZ7942</f>
        <v>0</v>
      </c>
    </row>
    <row r="7943" spans="27:105" x14ac:dyDescent="0.35">
      <c r="AA7943" s="33"/>
      <c r="AB7943" s="33"/>
      <c r="AC7943" s="33"/>
      <c r="AN7943" s="89"/>
      <c r="BL7943" s="42"/>
      <c r="BV7943" s="42"/>
      <c r="BW7943" s="42"/>
      <c r="CY7943" s="19">
        <v>0</v>
      </c>
      <c r="CZ7943" s="19">
        <v>0</v>
      </c>
      <c r="DA7943" s="19">
        <f t="shared" si="178"/>
        <v>0</v>
      </c>
    </row>
    <row r="7944" spans="27:105" x14ac:dyDescent="0.35">
      <c r="AA7944" s="33"/>
      <c r="AB7944" s="33"/>
      <c r="AC7944" s="33"/>
      <c r="AN7944" s="89"/>
      <c r="BL7944" s="42"/>
      <c r="BV7944" s="42"/>
      <c r="BW7944" s="42"/>
      <c r="CY7944" s="19">
        <v>734.51737447000005</v>
      </c>
      <c r="CZ7944" s="19">
        <v>0</v>
      </c>
      <c r="DA7944" s="19">
        <f t="shared" si="178"/>
        <v>734.51737447000005</v>
      </c>
    </row>
    <row r="7945" spans="27:105" x14ac:dyDescent="0.35">
      <c r="AA7945" s="33"/>
      <c r="AB7945" s="33"/>
      <c r="AC7945" s="33"/>
      <c r="AN7945" s="89"/>
      <c r="BL7945" s="42"/>
      <c r="BV7945" s="42"/>
      <c r="BW7945" s="42"/>
      <c r="CY7945" s="19">
        <v>0</v>
      </c>
      <c r="CZ7945" s="19">
        <v>0</v>
      </c>
      <c r="DA7945" s="19">
        <f t="shared" si="178"/>
        <v>0</v>
      </c>
    </row>
    <row r="7946" spans="27:105" x14ac:dyDescent="0.35">
      <c r="AA7946" s="33"/>
      <c r="AB7946" s="33"/>
      <c r="AC7946" s="33"/>
      <c r="AN7946" s="89"/>
      <c r="BL7946" s="42"/>
      <c r="BV7946" s="42"/>
      <c r="BW7946" s="42"/>
      <c r="CY7946" s="19">
        <v>2218.5424297899999</v>
      </c>
      <c r="CZ7946" s="19">
        <v>0</v>
      </c>
      <c r="DA7946" s="19">
        <f t="shared" si="178"/>
        <v>2218.5424297899999</v>
      </c>
    </row>
    <row r="7947" spans="27:105" x14ac:dyDescent="0.35">
      <c r="AA7947" s="33"/>
      <c r="AB7947" s="33"/>
      <c r="AC7947" s="33"/>
      <c r="AN7947" s="89"/>
      <c r="BL7947" s="42"/>
      <c r="BV7947" s="42"/>
      <c r="BW7947" s="42"/>
      <c r="CY7947" s="19">
        <v>0</v>
      </c>
      <c r="CZ7947" s="19">
        <v>0</v>
      </c>
      <c r="DA7947" s="19">
        <f t="shared" si="178"/>
        <v>0</v>
      </c>
    </row>
    <row r="7948" spans="27:105" x14ac:dyDescent="0.35">
      <c r="AA7948" s="33"/>
      <c r="AB7948" s="33"/>
      <c r="AC7948" s="33"/>
      <c r="AN7948" s="89"/>
      <c r="BL7948" s="42"/>
      <c r="BV7948" s="42"/>
      <c r="BW7948" s="42"/>
      <c r="CY7948" s="19">
        <v>0</v>
      </c>
      <c r="CZ7948" s="19">
        <v>0</v>
      </c>
      <c r="DA7948" s="19">
        <f t="shared" si="178"/>
        <v>0</v>
      </c>
    </row>
    <row r="7949" spans="27:105" x14ac:dyDescent="0.35">
      <c r="AA7949" s="33"/>
      <c r="AB7949" s="33"/>
      <c r="AC7949" s="33"/>
      <c r="AN7949" s="89"/>
      <c r="BL7949" s="42"/>
      <c r="BV7949" s="42"/>
      <c r="BW7949" s="42"/>
      <c r="CY7949" s="19">
        <v>0</v>
      </c>
      <c r="CZ7949" s="19">
        <v>0</v>
      </c>
      <c r="DA7949" s="19">
        <f t="shared" si="178"/>
        <v>0</v>
      </c>
    </row>
    <row r="7950" spans="27:105" x14ac:dyDescent="0.35">
      <c r="AA7950" s="33"/>
      <c r="AB7950" s="33"/>
      <c r="AC7950" s="33"/>
      <c r="AN7950" s="89"/>
      <c r="BL7950" s="42"/>
      <c r="BV7950" s="42"/>
      <c r="BW7950" s="42"/>
      <c r="CY7950" s="19">
        <v>2977.0684000000001</v>
      </c>
      <c r="CZ7950" s="19">
        <v>0</v>
      </c>
      <c r="DA7950" s="19">
        <f t="shared" si="178"/>
        <v>2977.0684000000001</v>
      </c>
    </row>
    <row r="7951" spans="27:105" x14ac:dyDescent="0.35">
      <c r="AA7951" s="33"/>
      <c r="AB7951" s="33"/>
      <c r="AC7951" s="33"/>
      <c r="AN7951" s="89"/>
      <c r="BL7951" s="42"/>
      <c r="BV7951" s="42"/>
      <c r="BW7951" s="42"/>
      <c r="CY7951" s="19">
        <v>0</v>
      </c>
      <c r="CZ7951" s="19">
        <v>0</v>
      </c>
      <c r="DA7951" s="19">
        <f t="shared" si="178"/>
        <v>0</v>
      </c>
    </row>
    <row r="7952" spans="27:105" x14ac:dyDescent="0.35">
      <c r="AA7952" s="33"/>
      <c r="AB7952" s="33"/>
      <c r="AC7952" s="33"/>
      <c r="AN7952" s="89"/>
      <c r="BL7952" s="42"/>
      <c r="BV7952" s="42"/>
      <c r="BW7952" s="42"/>
      <c r="CY7952" s="19">
        <v>1148.74157021</v>
      </c>
      <c r="CZ7952" s="19">
        <v>0</v>
      </c>
      <c r="DA7952" s="19">
        <f t="shared" si="178"/>
        <v>1148.74157021</v>
      </c>
    </row>
    <row r="7953" spans="27:105" x14ac:dyDescent="0.35">
      <c r="AA7953" s="33"/>
      <c r="AB7953" s="33"/>
      <c r="AC7953" s="33"/>
      <c r="AN7953" s="89"/>
      <c r="BL7953" s="42"/>
      <c r="BV7953" s="42"/>
      <c r="BW7953" s="42"/>
      <c r="CY7953" s="19">
        <v>70.797365959999993</v>
      </c>
      <c r="CZ7953" s="19">
        <v>0</v>
      </c>
      <c r="DA7953" s="19">
        <f t="shared" si="178"/>
        <v>70.797365959999993</v>
      </c>
    </row>
    <row r="7954" spans="27:105" x14ac:dyDescent="0.35">
      <c r="AA7954" s="33"/>
      <c r="AB7954" s="33"/>
      <c r="AC7954" s="33"/>
      <c r="AN7954" s="89"/>
      <c r="BL7954" s="42"/>
      <c r="BV7954" s="42"/>
      <c r="BW7954" s="42"/>
      <c r="CY7954" s="19">
        <v>0</v>
      </c>
      <c r="CZ7954" s="19">
        <v>758.97995318999995</v>
      </c>
      <c r="DA7954" s="19">
        <f t="shared" si="178"/>
        <v>-758.97995318999995</v>
      </c>
    </row>
    <row r="7955" spans="27:105" x14ac:dyDescent="0.35">
      <c r="AA7955" s="33"/>
      <c r="AB7955" s="33"/>
      <c r="AC7955" s="33"/>
      <c r="AN7955" s="89"/>
      <c r="BL7955" s="42"/>
      <c r="BV7955" s="42"/>
      <c r="BW7955" s="42"/>
      <c r="CY7955" s="19">
        <v>0</v>
      </c>
      <c r="CZ7955" s="19">
        <v>441.42834468000001</v>
      </c>
      <c r="DA7955" s="19">
        <f t="shared" si="178"/>
        <v>-441.42834468000001</v>
      </c>
    </row>
    <row r="7956" spans="27:105" x14ac:dyDescent="0.35">
      <c r="AA7956" s="33"/>
      <c r="AB7956" s="33"/>
      <c r="AC7956" s="33"/>
      <c r="AN7956" s="89"/>
      <c r="BL7956" s="42"/>
      <c r="BV7956" s="42"/>
      <c r="BW7956" s="42"/>
      <c r="CY7956" s="19">
        <v>0</v>
      </c>
      <c r="CZ7956" s="19">
        <v>0</v>
      </c>
      <c r="DA7956" s="19">
        <f t="shared" si="178"/>
        <v>0</v>
      </c>
    </row>
    <row r="7957" spans="27:105" x14ac:dyDescent="0.35">
      <c r="AA7957" s="33"/>
      <c r="AB7957" s="33"/>
      <c r="AC7957" s="33"/>
      <c r="AN7957" s="89"/>
      <c r="BL7957" s="42"/>
      <c r="BV7957" s="42"/>
      <c r="BW7957" s="42"/>
      <c r="CY7957" s="19">
        <v>1951.85123404</v>
      </c>
      <c r="CZ7957" s="19">
        <v>0</v>
      </c>
      <c r="DA7957" s="19">
        <f t="shared" si="178"/>
        <v>1951.85123404</v>
      </c>
    </row>
    <row r="7958" spans="27:105" x14ac:dyDescent="0.35">
      <c r="AA7958" s="33"/>
      <c r="AB7958" s="33"/>
      <c r="AC7958" s="33"/>
      <c r="AN7958" s="89"/>
      <c r="BL7958" s="42"/>
      <c r="BV7958" s="42"/>
      <c r="BW7958" s="42"/>
      <c r="CY7958" s="19">
        <v>1602.85725957</v>
      </c>
      <c r="CZ7958" s="19">
        <v>0</v>
      </c>
      <c r="DA7958" s="19">
        <f t="shared" si="178"/>
        <v>1602.85725957</v>
      </c>
    </row>
    <row r="7959" spans="27:105" x14ac:dyDescent="0.35">
      <c r="AA7959" s="33"/>
      <c r="AB7959" s="33"/>
      <c r="AC7959" s="33"/>
      <c r="AN7959" s="89"/>
      <c r="BL7959" s="42"/>
      <c r="BV7959" s="42"/>
      <c r="BW7959" s="42"/>
      <c r="CY7959" s="19">
        <v>0</v>
      </c>
      <c r="CZ7959" s="19">
        <v>426.86529787000001</v>
      </c>
      <c r="DA7959" s="19">
        <f t="shared" si="178"/>
        <v>-426.86529787000001</v>
      </c>
    </row>
    <row r="7960" spans="27:105" x14ac:dyDescent="0.35">
      <c r="AA7960" s="33"/>
      <c r="AB7960" s="33"/>
      <c r="AC7960" s="33"/>
      <c r="AN7960" s="89"/>
      <c r="BL7960" s="42"/>
      <c r="BV7960" s="42"/>
      <c r="BW7960" s="42"/>
      <c r="CY7960" s="19">
        <v>0</v>
      </c>
      <c r="CZ7960" s="19">
        <v>2857.81558511</v>
      </c>
      <c r="DA7960" s="19">
        <f t="shared" si="178"/>
        <v>-2857.81558511</v>
      </c>
    </row>
    <row r="7961" spans="27:105" x14ac:dyDescent="0.35">
      <c r="AA7961" s="33"/>
      <c r="AB7961" s="33"/>
      <c r="AC7961" s="33"/>
      <c r="AN7961" s="89"/>
      <c r="BL7961" s="42"/>
      <c r="BV7961" s="42"/>
      <c r="BW7961" s="42"/>
      <c r="CY7961" s="19">
        <v>0</v>
      </c>
      <c r="CZ7961" s="19">
        <v>0</v>
      </c>
      <c r="DA7961" s="19">
        <f t="shared" si="178"/>
        <v>0</v>
      </c>
    </row>
    <row r="7962" spans="27:105" x14ac:dyDescent="0.35">
      <c r="AA7962" s="33"/>
      <c r="AB7962" s="33"/>
      <c r="AC7962" s="33"/>
      <c r="AN7962" s="89"/>
      <c r="BL7962" s="42"/>
      <c r="BV7962" s="42"/>
      <c r="BW7962" s="42"/>
      <c r="CY7962" s="19">
        <v>0</v>
      </c>
      <c r="CZ7962" s="19">
        <v>11.07020638</v>
      </c>
      <c r="DA7962" s="19">
        <f t="shared" si="178"/>
        <v>-11.07020638</v>
      </c>
    </row>
    <row r="7963" spans="27:105" x14ac:dyDescent="0.35">
      <c r="AA7963" s="33"/>
      <c r="AB7963" s="33"/>
      <c r="AC7963" s="33"/>
      <c r="AN7963" s="89"/>
      <c r="BL7963" s="42"/>
      <c r="BV7963" s="42"/>
      <c r="BW7963" s="42"/>
      <c r="CY7963" s="19">
        <v>0</v>
      </c>
      <c r="CZ7963" s="19">
        <v>0</v>
      </c>
      <c r="DA7963" s="19">
        <f t="shared" si="178"/>
        <v>0</v>
      </c>
    </row>
    <row r="7964" spans="27:105" x14ac:dyDescent="0.35">
      <c r="AA7964" s="33"/>
      <c r="AB7964" s="33"/>
      <c r="AC7964" s="33"/>
      <c r="AN7964" s="89"/>
      <c r="BL7964" s="42"/>
      <c r="BV7964" s="42"/>
      <c r="BW7964" s="42"/>
      <c r="CY7964" s="19">
        <v>0</v>
      </c>
      <c r="CZ7964" s="19">
        <v>0</v>
      </c>
      <c r="DA7964" s="19">
        <f t="shared" si="178"/>
        <v>0</v>
      </c>
    </row>
    <row r="7965" spans="27:105" x14ac:dyDescent="0.35">
      <c r="AA7965" s="33"/>
      <c r="AB7965" s="33"/>
      <c r="AC7965" s="33"/>
      <c r="AN7965" s="89"/>
      <c r="BL7965" s="42"/>
      <c r="BV7965" s="42"/>
      <c r="BW7965" s="42"/>
      <c r="CY7965" s="19">
        <v>0</v>
      </c>
      <c r="CZ7965" s="19">
        <v>0</v>
      </c>
      <c r="DA7965" s="19">
        <f t="shared" si="178"/>
        <v>0</v>
      </c>
    </row>
    <row r="7966" spans="27:105" x14ac:dyDescent="0.35">
      <c r="AA7966" s="33"/>
      <c r="AB7966" s="33"/>
      <c r="AC7966" s="33"/>
      <c r="AN7966" s="89"/>
      <c r="BL7966" s="42"/>
      <c r="BV7966" s="42"/>
      <c r="BW7966" s="42"/>
      <c r="CY7966" s="19">
        <v>0</v>
      </c>
      <c r="CZ7966" s="19">
        <v>0</v>
      </c>
      <c r="DA7966" s="19">
        <f t="shared" si="178"/>
        <v>0</v>
      </c>
    </row>
    <row r="7967" spans="27:105" x14ac:dyDescent="0.35">
      <c r="AA7967" s="33"/>
      <c r="AB7967" s="33"/>
      <c r="AC7967" s="33"/>
      <c r="AN7967" s="89"/>
      <c r="BL7967" s="42"/>
      <c r="BV7967" s="42"/>
      <c r="BW7967" s="42"/>
      <c r="CY7967" s="19">
        <v>0</v>
      </c>
      <c r="CZ7967" s="19">
        <v>0</v>
      </c>
      <c r="DA7967" s="19">
        <f t="shared" si="178"/>
        <v>0</v>
      </c>
    </row>
    <row r="7968" spans="27:105" x14ac:dyDescent="0.35">
      <c r="AA7968" s="33"/>
      <c r="AB7968" s="33"/>
      <c r="AC7968" s="33"/>
      <c r="AN7968" s="89"/>
      <c r="BL7968" s="42"/>
      <c r="BV7968" s="42"/>
      <c r="BW7968" s="42"/>
      <c r="CY7968" s="19">
        <v>0</v>
      </c>
      <c r="CZ7968" s="19">
        <v>0</v>
      </c>
      <c r="DA7968" s="19">
        <f t="shared" si="178"/>
        <v>0</v>
      </c>
    </row>
    <row r="7969" spans="27:105" x14ac:dyDescent="0.35">
      <c r="AA7969" s="33"/>
      <c r="AB7969" s="33"/>
      <c r="AC7969" s="33"/>
      <c r="AN7969" s="89"/>
      <c r="BL7969" s="42"/>
      <c r="BV7969" s="42"/>
      <c r="BW7969" s="42"/>
      <c r="CY7969" s="19">
        <v>0</v>
      </c>
      <c r="CZ7969" s="19">
        <v>0</v>
      </c>
      <c r="DA7969" s="19">
        <f t="shared" si="178"/>
        <v>0</v>
      </c>
    </row>
    <row r="7970" spans="27:105" x14ac:dyDescent="0.35">
      <c r="AA7970" s="33"/>
      <c r="AB7970" s="33"/>
      <c r="AC7970" s="33"/>
      <c r="AN7970" s="89"/>
      <c r="BL7970" s="42"/>
      <c r="BV7970" s="42"/>
      <c r="BW7970" s="42"/>
      <c r="CY7970" s="19">
        <v>0</v>
      </c>
      <c r="CZ7970" s="19">
        <v>0</v>
      </c>
      <c r="DA7970" s="19">
        <f t="shared" si="178"/>
        <v>0</v>
      </c>
    </row>
    <row r="7971" spans="27:105" x14ac:dyDescent="0.35">
      <c r="AA7971" s="33"/>
      <c r="AB7971" s="33"/>
      <c r="AC7971" s="33"/>
      <c r="AN7971" s="89"/>
      <c r="BL7971" s="42"/>
      <c r="BV7971" s="42"/>
      <c r="BW7971" s="42"/>
      <c r="CY7971" s="19">
        <v>0</v>
      </c>
      <c r="CZ7971" s="19">
        <v>0</v>
      </c>
      <c r="DA7971" s="19">
        <f t="shared" si="178"/>
        <v>0</v>
      </c>
    </row>
    <row r="7972" spans="27:105" x14ac:dyDescent="0.35">
      <c r="AA7972" s="33"/>
      <c r="AB7972" s="33"/>
      <c r="AC7972" s="33"/>
      <c r="AN7972" s="89"/>
      <c r="BL7972" s="42"/>
      <c r="BV7972" s="42"/>
      <c r="BW7972" s="42"/>
      <c r="CY7972" s="19">
        <v>0</v>
      </c>
      <c r="CZ7972" s="19">
        <v>0</v>
      </c>
      <c r="DA7972" s="19">
        <f t="shared" si="178"/>
        <v>0</v>
      </c>
    </row>
    <row r="7973" spans="27:105" x14ac:dyDescent="0.35">
      <c r="AA7973" s="33"/>
      <c r="AB7973" s="33"/>
      <c r="AC7973" s="33"/>
      <c r="AN7973" s="89"/>
      <c r="BL7973" s="42"/>
      <c r="BV7973" s="42"/>
      <c r="BW7973" s="42"/>
      <c r="CY7973" s="19">
        <v>0</v>
      </c>
      <c r="CZ7973" s="19">
        <v>0</v>
      </c>
      <c r="DA7973" s="19">
        <f t="shared" si="178"/>
        <v>0</v>
      </c>
    </row>
    <row r="7974" spans="27:105" x14ac:dyDescent="0.35">
      <c r="AA7974" s="33"/>
      <c r="AB7974" s="33"/>
      <c r="AC7974" s="33"/>
      <c r="AN7974" s="89"/>
      <c r="BL7974" s="42"/>
      <c r="BV7974" s="42"/>
      <c r="BW7974" s="42"/>
      <c r="CY7974" s="19">
        <v>0</v>
      </c>
      <c r="CZ7974" s="19">
        <v>0</v>
      </c>
      <c r="DA7974" s="19">
        <f t="shared" si="178"/>
        <v>0</v>
      </c>
    </row>
    <row r="7975" spans="27:105" x14ac:dyDescent="0.35">
      <c r="AA7975" s="33"/>
      <c r="AB7975" s="33"/>
      <c r="AC7975" s="33"/>
      <c r="AN7975" s="89"/>
      <c r="BL7975" s="42"/>
      <c r="BV7975" s="42"/>
      <c r="BW7975" s="42"/>
      <c r="CY7975" s="19">
        <v>0</v>
      </c>
      <c r="CZ7975" s="19">
        <v>0</v>
      </c>
      <c r="DA7975" s="19">
        <f t="shared" si="178"/>
        <v>0</v>
      </c>
    </row>
    <row r="7976" spans="27:105" x14ac:dyDescent="0.35">
      <c r="AA7976" s="33"/>
      <c r="AB7976" s="33"/>
      <c r="AC7976" s="33"/>
      <c r="AN7976" s="89"/>
      <c r="BL7976" s="42"/>
      <c r="BV7976" s="42"/>
      <c r="BW7976" s="42"/>
      <c r="CY7976" s="19">
        <v>0</v>
      </c>
      <c r="CZ7976" s="19">
        <v>0</v>
      </c>
      <c r="DA7976" s="19">
        <f t="shared" si="178"/>
        <v>0</v>
      </c>
    </row>
    <row r="7977" spans="27:105" x14ac:dyDescent="0.35">
      <c r="AA7977" s="33"/>
      <c r="AB7977" s="33"/>
      <c r="AC7977" s="33"/>
      <c r="AN7977" s="89"/>
      <c r="BL7977" s="42"/>
      <c r="BV7977" s="42"/>
      <c r="BW7977" s="42"/>
      <c r="CY7977" s="19">
        <v>0</v>
      </c>
      <c r="CZ7977" s="19">
        <v>0</v>
      </c>
      <c r="DA7977" s="19">
        <f t="shared" si="178"/>
        <v>0</v>
      </c>
    </row>
    <row r="7978" spans="27:105" x14ac:dyDescent="0.35">
      <c r="AA7978" s="33"/>
      <c r="AB7978" s="33"/>
      <c r="AC7978" s="33"/>
      <c r="AN7978" s="89"/>
      <c r="BL7978" s="42"/>
      <c r="BV7978" s="42"/>
      <c r="BW7978" s="42"/>
      <c r="CY7978" s="19">
        <v>0</v>
      </c>
      <c r="CZ7978" s="19">
        <v>0</v>
      </c>
      <c r="DA7978" s="19">
        <f t="shared" si="178"/>
        <v>0</v>
      </c>
    </row>
    <row r="7979" spans="27:105" x14ac:dyDescent="0.35">
      <c r="AA7979" s="33"/>
      <c r="AB7979" s="33"/>
      <c r="AC7979" s="33"/>
      <c r="AN7979" s="89"/>
      <c r="BL7979" s="42"/>
      <c r="BV7979" s="42"/>
      <c r="BW7979" s="42"/>
      <c r="CY7979" s="19">
        <v>0</v>
      </c>
      <c r="CZ7979" s="19">
        <v>0</v>
      </c>
      <c r="DA7979" s="19">
        <f t="shared" si="178"/>
        <v>0</v>
      </c>
    </row>
    <row r="7980" spans="27:105" x14ac:dyDescent="0.35">
      <c r="AA7980" s="33"/>
      <c r="AB7980" s="33"/>
      <c r="AC7980" s="33"/>
      <c r="AN7980" s="89"/>
      <c r="BL7980" s="42"/>
      <c r="BV7980" s="42"/>
      <c r="BW7980" s="42"/>
      <c r="CY7980" s="19">
        <v>0</v>
      </c>
      <c r="CZ7980" s="19">
        <v>0</v>
      </c>
      <c r="DA7980" s="19">
        <f t="shared" si="178"/>
        <v>0</v>
      </c>
    </row>
    <row r="7981" spans="27:105" x14ac:dyDescent="0.35">
      <c r="AA7981" s="33"/>
      <c r="AB7981" s="33"/>
      <c r="AC7981" s="33"/>
      <c r="AN7981" s="89"/>
      <c r="BL7981" s="42"/>
      <c r="BV7981" s="42"/>
      <c r="BW7981" s="42"/>
      <c r="CY7981" s="19">
        <v>0</v>
      </c>
      <c r="CZ7981" s="19">
        <v>0</v>
      </c>
      <c r="DA7981" s="19">
        <f t="shared" si="178"/>
        <v>0</v>
      </c>
    </row>
    <row r="7982" spans="27:105" x14ac:dyDescent="0.35">
      <c r="AA7982" s="33"/>
      <c r="AB7982" s="33"/>
      <c r="AC7982" s="33"/>
      <c r="AN7982" s="89"/>
      <c r="BL7982" s="42"/>
      <c r="BV7982" s="42"/>
      <c r="BW7982" s="42"/>
      <c r="CY7982" s="19">
        <v>0</v>
      </c>
      <c r="CZ7982" s="19">
        <v>0</v>
      </c>
      <c r="DA7982" s="19">
        <f t="shared" si="178"/>
        <v>0</v>
      </c>
    </row>
    <row r="7983" spans="27:105" x14ac:dyDescent="0.35">
      <c r="AA7983" s="33"/>
      <c r="AB7983" s="33"/>
      <c r="AC7983" s="33"/>
      <c r="AN7983" s="89"/>
      <c r="BL7983" s="42"/>
      <c r="BV7983" s="42"/>
      <c r="BW7983" s="42"/>
      <c r="CY7983" s="19">
        <v>0</v>
      </c>
      <c r="CZ7983" s="19">
        <v>2104.08964487</v>
      </c>
      <c r="DA7983" s="19">
        <f t="shared" si="178"/>
        <v>-2104.08964487</v>
      </c>
    </row>
    <row r="7984" spans="27:105" x14ac:dyDescent="0.35">
      <c r="AA7984" s="33"/>
      <c r="AB7984" s="33"/>
      <c r="AC7984" s="33"/>
      <c r="AN7984" s="89"/>
      <c r="BL7984" s="42"/>
      <c r="BV7984" s="42"/>
      <c r="BW7984" s="42"/>
      <c r="CY7984" s="19">
        <v>0</v>
      </c>
      <c r="CZ7984" s="19">
        <v>298.38398511000003</v>
      </c>
      <c r="DA7984" s="19">
        <f t="shared" si="178"/>
        <v>-298.38398511000003</v>
      </c>
    </row>
    <row r="7985" spans="27:105" x14ac:dyDescent="0.35">
      <c r="AA7985" s="33"/>
      <c r="AB7985" s="33"/>
      <c r="AC7985" s="33"/>
      <c r="AN7985" s="89"/>
      <c r="BL7985" s="42"/>
      <c r="BV7985" s="42"/>
      <c r="BW7985" s="42"/>
      <c r="CY7985" s="19">
        <v>0</v>
      </c>
      <c r="CZ7985" s="19">
        <v>938.96009787000003</v>
      </c>
      <c r="DA7985" s="19">
        <f t="shared" si="178"/>
        <v>-938.96009787000003</v>
      </c>
    </row>
    <row r="7986" spans="27:105" x14ac:dyDescent="0.35">
      <c r="AA7986" s="33"/>
      <c r="AB7986" s="33"/>
      <c r="AC7986" s="33"/>
      <c r="AN7986" s="89"/>
      <c r="BL7986" s="42"/>
      <c r="BV7986" s="42"/>
      <c r="BW7986" s="42"/>
      <c r="CY7986" s="19">
        <v>0</v>
      </c>
      <c r="CZ7986" s="19">
        <v>1564.6431063800001</v>
      </c>
      <c r="DA7986" s="19">
        <f t="shared" si="178"/>
        <v>-1564.6431063800001</v>
      </c>
    </row>
    <row r="7987" spans="27:105" x14ac:dyDescent="0.35">
      <c r="AA7987" s="33"/>
      <c r="AB7987" s="33"/>
      <c r="AC7987" s="33"/>
      <c r="AN7987" s="89"/>
      <c r="BL7987" s="42"/>
      <c r="BV7987" s="42"/>
      <c r="BW7987" s="42"/>
      <c r="CY7987" s="19">
        <v>0</v>
      </c>
      <c r="CZ7987" s="19">
        <v>1677.2311276600001</v>
      </c>
      <c r="DA7987" s="19">
        <f t="shared" si="178"/>
        <v>-1677.2311276600001</v>
      </c>
    </row>
    <row r="7988" spans="27:105" x14ac:dyDescent="0.35">
      <c r="AA7988" s="33"/>
      <c r="AB7988" s="33"/>
      <c r="AC7988" s="33"/>
      <c r="AN7988" s="89"/>
      <c r="BL7988" s="42"/>
      <c r="BV7988" s="42"/>
      <c r="BW7988" s="42"/>
      <c r="CY7988" s="19">
        <v>0</v>
      </c>
      <c r="CZ7988" s="19">
        <v>555.72355745000004</v>
      </c>
      <c r="DA7988" s="19">
        <f t="shared" si="178"/>
        <v>-555.72355745000004</v>
      </c>
    </row>
    <row r="7989" spans="27:105" x14ac:dyDescent="0.35">
      <c r="AA7989" s="33"/>
      <c r="AB7989" s="33"/>
      <c r="AC7989" s="33"/>
      <c r="AN7989" s="89"/>
      <c r="BL7989" s="42"/>
      <c r="BV7989" s="42"/>
      <c r="BW7989" s="42"/>
      <c r="CY7989" s="19">
        <v>0</v>
      </c>
      <c r="CZ7989" s="19">
        <v>0</v>
      </c>
      <c r="DA7989" s="19">
        <f t="shared" si="178"/>
        <v>0</v>
      </c>
    </row>
    <row r="7990" spans="27:105" x14ac:dyDescent="0.35">
      <c r="AA7990" s="33"/>
      <c r="AB7990" s="33"/>
      <c r="AC7990" s="33"/>
      <c r="AN7990" s="89"/>
      <c r="BL7990" s="42"/>
      <c r="BV7990" s="42"/>
      <c r="BW7990" s="42"/>
      <c r="CY7990" s="19">
        <v>0</v>
      </c>
      <c r="CZ7990" s="19">
        <v>0</v>
      </c>
      <c r="DA7990" s="19">
        <f t="shared" si="178"/>
        <v>0</v>
      </c>
    </row>
    <row r="7991" spans="27:105" x14ac:dyDescent="0.35">
      <c r="AA7991" s="33"/>
      <c r="AB7991" s="33"/>
      <c r="AC7991" s="33"/>
      <c r="AN7991" s="89"/>
      <c r="BL7991" s="42"/>
      <c r="BV7991" s="42"/>
      <c r="BW7991" s="42"/>
      <c r="CY7991" s="19">
        <v>0</v>
      </c>
      <c r="CZ7991" s="19">
        <v>0</v>
      </c>
      <c r="DA7991" s="19">
        <f t="shared" si="178"/>
        <v>0</v>
      </c>
    </row>
    <row r="7992" spans="27:105" x14ac:dyDescent="0.35">
      <c r="AA7992" s="33"/>
      <c r="AB7992" s="33"/>
      <c r="AC7992" s="33"/>
      <c r="AN7992" s="89"/>
      <c r="BL7992" s="42"/>
      <c r="BV7992" s="42"/>
      <c r="BW7992" s="42"/>
      <c r="CY7992" s="19">
        <v>0</v>
      </c>
      <c r="CZ7992" s="19">
        <v>0</v>
      </c>
      <c r="DA7992" s="19">
        <f t="shared" si="178"/>
        <v>0</v>
      </c>
    </row>
    <row r="7993" spans="27:105" x14ac:dyDescent="0.35">
      <c r="AA7993" s="33"/>
      <c r="AB7993" s="33"/>
      <c r="AC7993" s="33"/>
      <c r="AN7993" s="89"/>
      <c r="BL7993" s="42"/>
      <c r="BV7993" s="42"/>
      <c r="BW7993" s="42"/>
      <c r="CY7993" s="19">
        <v>0</v>
      </c>
      <c r="CZ7993" s="19">
        <v>0</v>
      </c>
      <c r="DA7993" s="19">
        <f t="shared" si="178"/>
        <v>0</v>
      </c>
    </row>
    <row r="7994" spans="27:105" x14ac:dyDescent="0.35">
      <c r="AA7994" s="33"/>
      <c r="AB7994" s="33"/>
      <c r="AC7994" s="33"/>
      <c r="AN7994" s="89"/>
      <c r="BL7994" s="42"/>
      <c r="BV7994" s="42"/>
      <c r="BW7994" s="42"/>
      <c r="CY7994" s="19">
        <v>0</v>
      </c>
      <c r="CZ7994" s="19">
        <v>0</v>
      </c>
      <c r="DA7994" s="19">
        <f t="shared" si="178"/>
        <v>0</v>
      </c>
    </row>
    <row r="7995" spans="27:105" x14ac:dyDescent="0.35">
      <c r="AA7995" s="33"/>
      <c r="AB7995" s="33"/>
      <c r="AC7995" s="33"/>
      <c r="AN7995" s="89"/>
      <c r="BL7995" s="42"/>
      <c r="BV7995" s="42"/>
      <c r="BW7995" s="42"/>
      <c r="CY7995" s="19">
        <v>0</v>
      </c>
      <c r="CZ7995" s="19">
        <v>0</v>
      </c>
      <c r="DA7995" s="19">
        <f t="shared" si="178"/>
        <v>0</v>
      </c>
    </row>
    <row r="7996" spans="27:105" x14ac:dyDescent="0.35">
      <c r="AA7996" s="33"/>
      <c r="AB7996" s="33"/>
      <c r="AC7996" s="33"/>
      <c r="AN7996" s="89"/>
      <c r="BL7996" s="42"/>
      <c r="BV7996" s="42"/>
      <c r="BW7996" s="42"/>
      <c r="CY7996" s="19">
        <v>0</v>
      </c>
      <c r="CZ7996" s="19">
        <v>0</v>
      </c>
      <c r="DA7996" s="19">
        <f t="shared" si="178"/>
        <v>0</v>
      </c>
    </row>
    <row r="7997" spans="27:105" x14ac:dyDescent="0.35">
      <c r="AA7997" s="33"/>
      <c r="AB7997" s="33"/>
      <c r="AC7997" s="33"/>
      <c r="AN7997" s="89"/>
      <c r="BL7997" s="42"/>
      <c r="BV7997" s="42"/>
      <c r="BW7997" s="42"/>
      <c r="CY7997" s="19">
        <v>739.43014043000005</v>
      </c>
      <c r="CZ7997" s="19">
        <v>0</v>
      </c>
      <c r="DA7997" s="19">
        <f t="shared" si="178"/>
        <v>739.43014043000005</v>
      </c>
    </row>
    <row r="7998" spans="27:105" x14ac:dyDescent="0.35">
      <c r="AA7998" s="33"/>
      <c r="AB7998" s="33"/>
      <c r="AC7998" s="33"/>
      <c r="AN7998" s="89"/>
      <c r="BL7998" s="42"/>
      <c r="BV7998" s="42"/>
      <c r="BW7998" s="42"/>
      <c r="CY7998" s="19">
        <v>853.19659999999999</v>
      </c>
      <c r="CZ7998" s="19">
        <v>0</v>
      </c>
      <c r="DA7998" s="19">
        <f t="shared" si="178"/>
        <v>853.19659999999999</v>
      </c>
    </row>
    <row r="7999" spans="27:105" x14ac:dyDescent="0.35">
      <c r="AA7999" s="33"/>
      <c r="AB7999" s="33"/>
      <c r="AC7999" s="33"/>
      <c r="AN7999" s="89"/>
      <c r="BL7999" s="42"/>
      <c r="BV7999" s="42"/>
      <c r="BW7999" s="42"/>
      <c r="CY7999" s="19">
        <v>728.08922127999995</v>
      </c>
      <c r="CZ7999" s="19">
        <v>0</v>
      </c>
      <c r="DA7999" s="19">
        <f t="shared" si="178"/>
        <v>728.08922127999995</v>
      </c>
    </row>
    <row r="8000" spans="27:105" x14ac:dyDescent="0.35">
      <c r="AA8000" s="33"/>
      <c r="AB8000" s="33"/>
      <c r="AC8000" s="33"/>
      <c r="AN8000" s="89"/>
      <c r="BL8000" s="42"/>
      <c r="BV8000" s="42"/>
      <c r="BW8000" s="42"/>
      <c r="CY8000" s="19">
        <v>352.24237020999999</v>
      </c>
      <c r="CZ8000" s="19">
        <v>0</v>
      </c>
      <c r="DA8000" s="19">
        <f t="shared" si="178"/>
        <v>352.24237020999999</v>
      </c>
    </row>
    <row r="8001" spans="27:105" x14ac:dyDescent="0.35">
      <c r="AA8001" s="33"/>
      <c r="AB8001" s="33"/>
      <c r="AC8001" s="33"/>
      <c r="AN8001" s="89"/>
      <c r="BL8001" s="42"/>
      <c r="BV8001" s="42"/>
      <c r="BW8001" s="42"/>
      <c r="CY8001" s="19">
        <v>0</v>
      </c>
      <c r="CZ8001" s="19">
        <v>0</v>
      </c>
      <c r="DA8001" s="19">
        <f t="shared" si="178"/>
        <v>0</v>
      </c>
    </row>
    <row r="8002" spans="27:105" x14ac:dyDescent="0.35">
      <c r="AA8002" s="33"/>
      <c r="AB8002" s="33"/>
      <c r="AC8002" s="33"/>
      <c r="AN8002" s="89"/>
      <c r="BL8002" s="42"/>
      <c r="BV8002" s="42"/>
      <c r="BW8002" s="42"/>
      <c r="CY8002" s="19">
        <v>0</v>
      </c>
      <c r="CZ8002" s="19">
        <v>0</v>
      </c>
      <c r="DA8002" s="19">
        <f t="shared" si="178"/>
        <v>0</v>
      </c>
    </row>
    <row r="8003" spans="27:105" x14ac:dyDescent="0.35">
      <c r="AA8003" s="33"/>
      <c r="AB8003" s="33"/>
      <c r="AC8003" s="33"/>
      <c r="AN8003" s="89"/>
      <c r="BL8003" s="42"/>
      <c r="BV8003" s="42"/>
      <c r="BW8003" s="42"/>
      <c r="CY8003" s="19">
        <v>1390.3104553200001</v>
      </c>
      <c r="CZ8003" s="19">
        <v>0</v>
      </c>
      <c r="DA8003" s="19">
        <f t="shared" si="178"/>
        <v>1390.3104553200001</v>
      </c>
    </row>
    <row r="8004" spans="27:105" x14ac:dyDescent="0.35">
      <c r="AA8004" s="33"/>
      <c r="AB8004" s="33"/>
      <c r="AC8004" s="33"/>
      <c r="AN8004" s="89"/>
      <c r="BL8004" s="42"/>
      <c r="BV8004" s="42"/>
      <c r="BW8004" s="42"/>
      <c r="CY8004" s="19">
        <v>1568.01941702</v>
      </c>
      <c r="CZ8004" s="19">
        <v>0</v>
      </c>
      <c r="DA8004" s="19">
        <f t="shared" si="178"/>
        <v>1568.01941702</v>
      </c>
    </row>
    <row r="8005" spans="27:105" x14ac:dyDescent="0.35">
      <c r="AA8005" s="33"/>
      <c r="AB8005" s="33"/>
      <c r="AC8005" s="33"/>
      <c r="AN8005" s="89"/>
      <c r="BL8005" s="42"/>
      <c r="BV8005" s="42"/>
      <c r="BW8005" s="42"/>
      <c r="CY8005" s="19">
        <v>2173.5342340399998</v>
      </c>
      <c r="CZ8005" s="19">
        <v>0</v>
      </c>
      <c r="DA8005" s="19">
        <f t="shared" si="178"/>
        <v>2173.5342340399998</v>
      </c>
    </row>
    <row r="8006" spans="27:105" x14ac:dyDescent="0.35">
      <c r="AA8006" s="33"/>
      <c r="AB8006" s="33"/>
      <c r="AC8006" s="33"/>
      <c r="AN8006" s="89"/>
      <c r="BL8006" s="42"/>
      <c r="BV8006" s="42"/>
      <c r="BW8006" s="42"/>
      <c r="CY8006" s="19">
        <v>1691.88725957</v>
      </c>
      <c r="CZ8006" s="19">
        <v>0</v>
      </c>
      <c r="DA8006" s="19">
        <f t="shared" ref="DA8006:DA8069" si="179">CY8006-CZ8006</f>
        <v>1691.88725957</v>
      </c>
    </row>
    <row r="8007" spans="27:105" x14ac:dyDescent="0.35">
      <c r="AA8007" s="33"/>
      <c r="AB8007" s="33"/>
      <c r="AC8007" s="33"/>
      <c r="AN8007" s="89"/>
      <c r="BL8007" s="42"/>
      <c r="BV8007" s="42"/>
      <c r="BW8007" s="42"/>
      <c r="CY8007" s="19">
        <v>103.29030213</v>
      </c>
      <c r="CZ8007" s="19">
        <v>0</v>
      </c>
      <c r="DA8007" s="19">
        <f t="shared" si="179"/>
        <v>103.29030213</v>
      </c>
    </row>
    <row r="8008" spans="27:105" x14ac:dyDescent="0.35">
      <c r="AA8008" s="33"/>
      <c r="AB8008" s="33"/>
      <c r="AC8008" s="33"/>
      <c r="AN8008" s="89"/>
      <c r="BL8008" s="42"/>
      <c r="BV8008" s="42"/>
      <c r="BW8008" s="42"/>
      <c r="CY8008" s="19">
        <v>0</v>
      </c>
      <c r="CZ8008" s="19">
        <v>1787.03238511</v>
      </c>
      <c r="DA8008" s="19">
        <f t="shared" si="179"/>
        <v>-1787.03238511</v>
      </c>
    </row>
    <row r="8009" spans="27:105" x14ac:dyDescent="0.35">
      <c r="AA8009" s="33"/>
      <c r="AB8009" s="33"/>
      <c r="AC8009" s="33"/>
      <c r="AN8009" s="89"/>
      <c r="BL8009" s="42"/>
      <c r="BV8009" s="42"/>
      <c r="BW8009" s="42"/>
      <c r="CY8009" s="19">
        <v>0</v>
      </c>
      <c r="CZ8009" s="19">
        <v>1519.99949593</v>
      </c>
      <c r="DA8009" s="19">
        <f t="shared" si="179"/>
        <v>-1519.99949593</v>
      </c>
    </row>
    <row r="8010" spans="27:105" x14ac:dyDescent="0.35">
      <c r="AA8010" s="33"/>
      <c r="AB8010" s="33"/>
      <c r="AC8010" s="33"/>
      <c r="AN8010" s="89"/>
      <c r="BL8010" s="42"/>
      <c r="BV8010" s="42"/>
      <c r="BW8010" s="42"/>
      <c r="CY8010" s="19">
        <v>0</v>
      </c>
      <c r="CZ8010" s="19">
        <v>3000</v>
      </c>
      <c r="DA8010" s="19">
        <f t="shared" si="179"/>
        <v>-3000</v>
      </c>
    </row>
    <row r="8011" spans="27:105" x14ac:dyDescent="0.35">
      <c r="AA8011" s="33"/>
      <c r="AB8011" s="33"/>
      <c r="AC8011" s="33"/>
      <c r="AN8011" s="89"/>
      <c r="BL8011" s="42"/>
      <c r="BV8011" s="42"/>
      <c r="BW8011" s="42"/>
      <c r="CY8011" s="19">
        <v>0</v>
      </c>
      <c r="CZ8011" s="19">
        <v>1127.7507276599999</v>
      </c>
      <c r="DA8011" s="19">
        <f t="shared" si="179"/>
        <v>-1127.7507276599999</v>
      </c>
    </row>
    <row r="8012" spans="27:105" x14ac:dyDescent="0.35">
      <c r="AA8012" s="33"/>
      <c r="AB8012" s="33"/>
      <c r="AC8012" s="33"/>
      <c r="AN8012" s="89"/>
      <c r="BL8012" s="42"/>
      <c r="BV8012" s="42"/>
      <c r="BW8012" s="42"/>
      <c r="CY8012" s="19">
        <v>0</v>
      </c>
      <c r="CZ8012" s="19">
        <v>3000</v>
      </c>
      <c r="DA8012" s="19">
        <f t="shared" si="179"/>
        <v>-3000</v>
      </c>
    </row>
    <row r="8013" spans="27:105" x14ac:dyDescent="0.35">
      <c r="AA8013" s="33"/>
      <c r="AB8013" s="33"/>
      <c r="AC8013" s="33"/>
      <c r="AN8013" s="89"/>
      <c r="BL8013" s="42"/>
      <c r="BV8013" s="42"/>
      <c r="BW8013" s="42"/>
      <c r="CY8013" s="19">
        <v>0</v>
      </c>
      <c r="CZ8013" s="19">
        <v>0</v>
      </c>
      <c r="DA8013" s="19">
        <f t="shared" si="179"/>
        <v>0</v>
      </c>
    </row>
    <row r="8014" spans="27:105" x14ac:dyDescent="0.35">
      <c r="AA8014" s="33"/>
      <c r="AB8014" s="33"/>
      <c r="AC8014" s="33"/>
      <c r="AN8014" s="89"/>
      <c r="BL8014" s="42"/>
      <c r="BV8014" s="42"/>
      <c r="BW8014" s="42"/>
      <c r="CY8014" s="19">
        <v>0</v>
      </c>
      <c r="CZ8014" s="19">
        <v>0</v>
      </c>
      <c r="DA8014" s="19">
        <f t="shared" si="179"/>
        <v>0</v>
      </c>
    </row>
    <row r="8015" spans="27:105" x14ac:dyDescent="0.35">
      <c r="AA8015" s="33"/>
      <c r="AB8015" s="33"/>
      <c r="AC8015" s="33"/>
      <c r="AN8015" s="89"/>
      <c r="BL8015" s="42"/>
      <c r="BV8015" s="42"/>
      <c r="BW8015" s="42"/>
      <c r="CY8015" s="19">
        <v>3000</v>
      </c>
      <c r="CZ8015" s="19">
        <v>0</v>
      </c>
      <c r="DA8015" s="19">
        <f t="shared" si="179"/>
        <v>3000</v>
      </c>
    </row>
    <row r="8016" spans="27:105" x14ac:dyDescent="0.35">
      <c r="AA8016" s="33"/>
      <c r="AB8016" s="33"/>
      <c r="AC8016" s="33"/>
      <c r="AN8016" s="89"/>
      <c r="BL8016" s="42"/>
      <c r="BV8016" s="42"/>
      <c r="BW8016" s="42"/>
      <c r="CY8016" s="19">
        <v>329.87826382999998</v>
      </c>
      <c r="CZ8016" s="19">
        <v>0</v>
      </c>
      <c r="DA8016" s="19">
        <f t="shared" si="179"/>
        <v>329.87826382999998</v>
      </c>
    </row>
    <row r="8017" spans="27:105" x14ac:dyDescent="0.35">
      <c r="AA8017" s="33"/>
      <c r="AB8017" s="33"/>
      <c r="AC8017" s="33"/>
      <c r="AN8017" s="89"/>
      <c r="BL8017" s="42"/>
      <c r="BV8017" s="42"/>
      <c r="BW8017" s="42"/>
      <c r="CY8017" s="19">
        <v>0</v>
      </c>
      <c r="CZ8017" s="19">
        <v>0</v>
      </c>
      <c r="DA8017" s="19">
        <f t="shared" si="179"/>
        <v>0</v>
      </c>
    </row>
    <row r="8018" spans="27:105" x14ac:dyDescent="0.35">
      <c r="AA8018" s="33"/>
      <c r="AB8018" s="33"/>
      <c r="AC8018" s="33"/>
      <c r="AN8018" s="89"/>
      <c r="BL8018" s="42"/>
      <c r="BV8018" s="42"/>
      <c r="BW8018" s="42"/>
      <c r="CY8018" s="19">
        <v>0</v>
      </c>
      <c r="CZ8018" s="19">
        <v>0</v>
      </c>
      <c r="DA8018" s="19">
        <f t="shared" si="179"/>
        <v>0</v>
      </c>
    </row>
    <row r="8019" spans="27:105" x14ac:dyDescent="0.35">
      <c r="AA8019" s="33"/>
      <c r="AB8019" s="33"/>
      <c r="AC8019" s="33"/>
      <c r="AN8019" s="89"/>
      <c r="BL8019" s="42"/>
      <c r="BV8019" s="42"/>
      <c r="BW8019" s="42"/>
      <c r="CY8019" s="19">
        <v>0</v>
      </c>
      <c r="CZ8019" s="19">
        <v>0</v>
      </c>
      <c r="DA8019" s="19">
        <f t="shared" si="179"/>
        <v>0</v>
      </c>
    </row>
    <row r="8020" spans="27:105" x14ac:dyDescent="0.35">
      <c r="AA8020" s="33"/>
      <c r="AB8020" s="33"/>
      <c r="AC8020" s="33"/>
      <c r="AN8020" s="89"/>
      <c r="BL8020" s="42"/>
      <c r="BV8020" s="42"/>
      <c r="BW8020" s="42"/>
      <c r="CY8020" s="19">
        <v>985.57623292999995</v>
      </c>
      <c r="CZ8020" s="19">
        <v>0</v>
      </c>
      <c r="DA8020" s="19">
        <f t="shared" si="179"/>
        <v>985.57623292999995</v>
      </c>
    </row>
    <row r="8021" spans="27:105" x14ac:dyDescent="0.35">
      <c r="AA8021" s="33"/>
      <c r="AB8021" s="33"/>
      <c r="AC8021" s="33"/>
      <c r="AN8021" s="89"/>
      <c r="BL8021" s="42"/>
      <c r="BV8021" s="42"/>
      <c r="BW8021" s="42"/>
      <c r="CY8021" s="19">
        <v>0</v>
      </c>
      <c r="CZ8021" s="19">
        <v>0</v>
      </c>
      <c r="DA8021" s="19">
        <f t="shared" si="179"/>
        <v>0</v>
      </c>
    </row>
    <row r="8022" spans="27:105" x14ac:dyDescent="0.35">
      <c r="AA8022" s="33"/>
      <c r="AB8022" s="33"/>
      <c r="AC8022" s="33"/>
      <c r="AN8022" s="89"/>
      <c r="BL8022" s="42"/>
      <c r="BV8022" s="42"/>
      <c r="BW8022" s="42"/>
      <c r="CY8022" s="19">
        <v>0</v>
      </c>
      <c r="CZ8022" s="19">
        <v>0</v>
      </c>
      <c r="DA8022" s="19">
        <f t="shared" si="179"/>
        <v>0</v>
      </c>
    </row>
    <row r="8023" spans="27:105" x14ac:dyDescent="0.35">
      <c r="AA8023" s="33"/>
      <c r="AB8023" s="33"/>
      <c r="AC8023" s="33"/>
      <c r="AN8023" s="89"/>
      <c r="BL8023" s="42"/>
      <c r="BV8023" s="42"/>
      <c r="BW8023" s="42"/>
      <c r="CY8023" s="19">
        <v>0</v>
      </c>
      <c r="CZ8023" s="19">
        <v>0</v>
      </c>
      <c r="DA8023" s="19">
        <f t="shared" si="179"/>
        <v>0</v>
      </c>
    </row>
    <row r="8024" spans="27:105" x14ac:dyDescent="0.35">
      <c r="AA8024" s="33"/>
      <c r="AB8024" s="33"/>
      <c r="AC8024" s="33"/>
      <c r="AN8024" s="89"/>
      <c r="BL8024" s="42"/>
      <c r="BV8024" s="42"/>
      <c r="BW8024" s="42"/>
      <c r="CY8024" s="19">
        <v>3000</v>
      </c>
      <c r="CZ8024" s="19">
        <v>0</v>
      </c>
      <c r="DA8024" s="19">
        <f t="shared" si="179"/>
        <v>3000</v>
      </c>
    </row>
    <row r="8025" spans="27:105" x14ac:dyDescent="0.35">
      <c r="AA8025" s="33"/>
      <c r="AB8025" s="33"/>
      <c r="AC8025" s="33"/>
      <c r="AN8025" s="89"/>
      <c r="BL8025" s="42"/>
      <c r="BV8025" s="42"/>
      <c r="BW8025" s="42"/>
      <c r="CY8025" s="19">
        <v>0</v>
      </c>
      <c r="CZ8025" s="19">
        <v>0</v>
      </c>
      <c r="DA8025" s="19">
        <f t="shared" si="179"/>
        <v>0</v>
      </c>
    </row>
    <row r="8026" spans="27:105" x14ac:dyDescent="0.35">
      <c r="AA8026" s="33"/>
      <c r="AB8026" s="33"/>
      <c r="AC8026" s="33"/>
      <c r="AN8026" s="89"/>
      <c r="BL8026" s="42"/>
      <c r="BV8026" s="42"/>
      <c r="BW8026" s="42"/>
      <c r="CY8026" s="19">
        <v>0</v>
      </c>
      <c r="CZ8026" s="19">
        <v>0</v>
      </c>
      <c r="DA8026" s="19">
        <f t="shared" si="179"/>
        <v>0</v>
      </c>
    </row>
    <row r="8027" spans="27:105" x14ac:dyDescent="0.35">
      <c r="AA8027" s="33"/>
      <c r="AB8027" s="33"/>
      <c r="AC8027" s="33"/>
      <c r="AN8027" s="89"/>
      <c r="BL8027" s="42"/>
      <c r="BV8027" s="42"/>
      <c r="BW8027" s="42"/>
      <c r="CY8027" s="19">
        <v>0</v>
      </c>
      <c r="CZ8027" s="19">
        <v>0</v>
      </c>
      <c r="DA8027" s="19">
        <f t="shared" si="179"/>
        <v>0</v>
      </c>
    </row>
    <row r="8028" spans="27:105" x14ac:dyDescent="0.35">
      <c r="AA8028" s="33"/>
      <c r="AB8028" s="33"/>
      <c r="AC8028" s="33"/>
      <c r="AN8028" s="89"/>
      <c r="BL8028" s="42"/>
      <c r="BV8028" s="42"/>
      <c r="BW8028" s="42"/>
      <c r="CY8028" s="19">
        <v>2284.54550324</v>
      </c>
      <c r="CZ8028" s="19">
        <v>0</v>
      </c>
      <c r="DA8028" s="19">
        <f t="shared" si="179"/>
        <v>2284.54550324</v>
      </c>
    </row>
    <row r="8029" spans="27:105" x14ac:dyDescent="0.35">
      <c r="AA8029" s="33"/>
      <c r="AB8029" s="33"/>
      <c r="AC8029" s="33"/>
      <c r="AN8029" s="89"/>
      <c r="BL8029" s="42"/>
      <c r="BV8029" s="42"/>
      <c r="BW8029" s="42"/>
      <c r="CY8029" s="19">
        <v>0</v>
      </c>
      <c r="CZ8029" s="19">
        <v>0</v>
      </c>
      <c r="DA8029" s="19">
        <f t="shared" si="179"/>
        <v>0</v>
      </c>
    </row>
    <row r="8030" spans="27:105" x14ac:dyDescent="0.35">
      <c r="AA8030" s="33"/>
      <c r="AB8030" s="33"/>
      <c r="AC8030" s="33"/>
      <c r="AN8030" s="89"/>
      <c r="BL8030" s="42"/>
      <c r="BV8030" s="42"/>
      <c r="BW8030" s="42"/>
      <c r="CY8030" s="19">
        <v>0</v>
      </c>
      <c r="CZ8030" s="19">
        <v>0</v>
      </c>
      <c r="DA8030" s="19">
        <f t="shared" si="179"/>
        <v>0</v>
      </c>
    </row>
    <row r="8031" spans="27:105" x14ac:dyDescent="0.35">
      <c r="AA8031" s="33"/>
      <c r="AB8031" s="33"/>
      <c r="AC8031" s="33"/>
      <c r="AN8031" s="89"/>
      <c r="BL8031" s="42"/>
      <c r="BV8031" s="42"/>
      <c r="BW8031" s="42"/>
      <c r="CY8031" s="19">
        <v>0</v>
      </c>
      <c r="CZ8031" s="19">
        <v>775.05800851000004</v>
      </c>
      <c r="DA8031" s="19">
        <f t="shared" si="179"/>
        <v>-775.05800851000004</v>
      </c>
    </row>
    <row r="8032" spans="27:105" x14ac:dyDescent="0.35">
      <c r="AA8032" s="33"/>
      <c r="AB8032" s="33"/>
      <c r="AC8032" s="33"/>
      <c r="AN8032" s="89"/>
      <c r="BL8032" s="42"/>
      <c r="BV8032" s="42"/>
      <c r="BW8032" s="42"/>
      <c r="CY8032" s="19">
        <v>0</v>
      </c>
      <c r="CZ8032" s="19">
        <v>998.83961277000003</v>
      </c>
      <c r="DA8032" s="19">
        <f t="shared" si="179"/>
        <v>-998.83961277000003</v>
      </c>
    </row>
    <row r="8033" spans="27:105" x14ac:dyDescent="0.35">
      <c r="AA8033" s="33"/>
      <c r="AB8033" s="33"/>
      <c r="AC8033" s="33"/>
      <c r="AN8033" s="89"/>
      <c r="BL8033" s="42"/>
      <c r="BV8033" s="42"/>
      <c r="BW8033" s="42"/>
      <c r="CY8033" s="19">
        <v>0</v>
      </c>
      <c r="CZ8033" s="19">
        <v>1107.89917021</v>
      </c>
      <c r="DA8033" s="19">
        <f t="shared" si="179"/>
        <v>-1107.89917021</v>
      </c>
    </row>
    <row r="8034" spans="27:105" x14ac:dyDescent="0.35">
      <c r="AA8034" s="33"/>
      <c r="AB8034" s="33"/>
      <c r="AC8034" s="33"/>
      <c r="AN8034" s="89"/>
      <c r="BL8034" s="42"/>
      <c r="BV8034" s="42"/>
      <c r="BW8034" s="42"/>
      <c r="CY8034" s="19">
        <v>0</v>
      </c>
      <c r="CZ8034" s="19">
        <v>2121.7699319100002</v>
      </c>
      <c r="DA8034" s="19">
        <f t="shared" si="179"/>
        <v>-2121.7699319100002</v>
      </c>
    </row>
    <row r="8035" spans="27:105" x14ac:dyDescent="0.35">
      <c r="AA8035" s="33"/>
      <c r="AB8035" s="33"/>
      <c r="AC8035" s="33"/>
      <c r="AN8035" s="89"/>
      <c r="BL8035" s="42"/>
      <c r="BV8035" s="42"/>
      <c r="BW8035" s="42"/>
      <c r="CY8035" s="19">
        <v>0</v>
      </c>
      <c r="CZ8035" s="19">
        <v>2447.7050852900002</v>
      </c>
      <c r="DA8035" s="19">
        <f t="shared" si="179"/>
        <v>-2447.7050852900002</v>
      </c>
    </row>
    <row r="8036" spans="27:105" x14ac:dyDescent="0.35">
      <c r="AA8036" s="33"/>
      <c r="AB8036" s="33"/>
      <c r="AC8036" s="33"/>
      <c r="AN8036" s="89"/>
      <c r="BL8036" s="42"/>
      <c r="BV8036" s="42"/>
      <c r="BW8036" s="42"/>
      <c r="CY8036" s="19">
        <v>0</v>
      </c>
      <c r="CZ8036" s="19">
        <v>2983.5108</v>
      </c>
      <c r="DA8036" s="19">
        <f t="shared" si="179"/>
        <v>-2983.5108</v>
      </c>
    </row>
    <row r="8037" spans="27:105" x14ac:dyDescent="0.35">
      <c r="AA8037" s="33"/>
      <c r="AB8037" s="33"/>
      <c r="AC8037" s="33"/>
      <c r="AN8037" s="89"/>
      <c r="BL8037" s="42"/>
      <c r="BV8037" s="42"/>
      <c r="BW8037" s="42"/>
      <c r="CY8037" s="19">
        <v>0</v>
      </c>
      <c r="CZ8037" s="19">
        <v>0</v>
      </c>
      <c r="DA8037" s="19">
        <f t="shared" si="179"/>
        <v>0</v>
      </c>
    </row>
    <row r="8038" spans="27:105" x14ac:dyDescent="0.35">
      <c r="AA8038" s="33"/>
      <c r="AB8038" s="33"/>
      <c r="AC8038" s="33"/>
      <c r="AN8038" s="89"/>
      <c r="BL8038" s="42"/>
      <c r="BV8038" s="42"/>
      <c r="BW8038" s="42"/>
      <c r="CY8038" s="19">
        <v>0</v>
      </c>
      <c r="CZ8038" s="19">
        <v>0</v>
      </c>
      <c r="DA8038" s="19">
        <f t="shared" si="179"/>
        <v>0</v>
      </c>
    </row>
    <row r="8039" spans="27:105" x14ac:dyDescent="0.35">
      <c r="AA8039" s="33"/>
      <c r="AB8039" s="33"/>
      <c r="AC8039" s="33"/>
      <c r="AN8039" s="89"/>
      <c r="BL8039" s="42"/>
      <c r="BV8039" s="42"/>
      <c r="BW8039" s="42"/>
      <c r="CY8039" s="19">
        <v>757.07303404000004</v>
      </c>
      <c r="CZ8039" s="19">
        <v>0</v>
      </c>
      <c r="DA8039" s="19">
        <f t="shared" si="179"/>
        <v>757.07303404000004</v>
      </c>
    </row>
    <row r="8040" spans="27:105" x14ac:dyDescent="0.35">
      <c r="AA8040" s="33"/>
      <c r="AB8040" s="33"/>
      <c r="AC8040" s="33"/>
      <c r="AN8040" s="89"/>
      <c r="BL8040" s="42"/>
      <c r="BV8040" s="42"/>
      <c r="BW8040" s="42"/>
      <c r="CY8040" s="19">
        <v>2801.7540638300002</v>
      </c>
      <c r="CZ8040" s="19">
        <v>0</v>
      </c>
      <c r="DA8040" s="19">
        <f t="shared" si="179"/>
        <v>2801.7540638300002</v>
      </c>
    </row>
    <row r="8041" spans="27:105" x14ac:dyDescent="0.35">
      <c r="AA8041" s="33"/>
      <c r="AB8041" s="33"/>
      <c r="AC8041" s="33"/>
      <c r="AN8041" s="89"/>
      <c r="BL8041" s="42"/>
      <c r="BV8041" s="42"/>
      <c r="BW8041" s="42"/>
      <c r="CY8041" s="19">
        <v>0</v>
      </c>
      <c r="CZ8041" s="19">
        <v>0</v>
      </c>
      <c r="DA8041" s="19">
        <f t="shared" si="179"/>
        <v>0</v>
      </c>
    </row>
    <row r="8042" spans="27:105" x14ac:dyDescent="0.35">
      <c r="AA8042" s="33"/>
      <c r="AB8042" s="33"/>
      <c r="AC8042" s="33"/>
      <c r="AN8042" s="89"/>
      <c r="BL8042" s="42"/>
      <c r="BV8042" s="42"/>
      <c r="BW8042" s="42"/>
      <c r="CY8042" s="19">
        <v>0</v>
      </c>
      <c r="CZ8042" s="19">
        <v>0</v>
      </c>
      <c r="DA8042" s="19">
        <f t="shared" si="179"/>
        <v>0</v>
      </c>
    </row>
    <row r="8043" spans="27:105" x14ac:dyDescent="0.35">
      <c r="AA8043" s="33"/>
      <c r="AB8043" s="33"/>
      <c r="AC8043" s="33"/>
      <c r="AN8043" s="89"/>
      <c r="BL8043" s="42"/>
      <c r="BV8043" s="42"/>
      <c r="BW8043" s="42"/>
      <c r="CY8043" s="19">
        <v>0</v>
      </c>
      <c r="CZ8043" s="19">
        <v>0</v>
      </c>
      <c r="DA8043" s="19">
        <f t="shared" si="179"/>
        <v>0</v>
      </c>
    </row>
    <row r="8044" spans="27:105" x14ac:dyDescent="0.35">
      <c r="AA8044" s="33"/>
      <c r="AB8044" s="33"/>
      <c r="AC8044" s="33"/>
      <c r="AN8044" s="89"/>
      <c r="BL8044" s="42"/>
      <c r="BV8044" s="42"/>
      <c r="BW8044" s="42"/>
      <c r="CY8044" s="19">
        <v>2441.1729021299998</v>
      </c>
      <c r="CZ8044" s="19">
        <v>0</v>
      </c>
      <c r="DA8044" s="19">
        <f t="shared" si="179"/>
        <v>2441.1729021299998</v>
      </c>
    </row>
    <row r="8045" spans="27:105" x14ac:dyDescent="0.35">
      <c r="AA8045" s="33"/>
      <c r="AB8045" s="33"/>
      <c r="AC8045" s="33"/>
      <c r="AN8045" s="89"/>
      <c r="BL8045" s="42"/>
      <c r="BV8045" s="42"/>
      <c r="BW8045" s="42"/>
      <c r="CY8045" s="19">
        <v>0</v>
      </c>
      <c r="CZ8045" s="19">
        <v>0</v>
      </c>
      <c r="DA8045" s="19">
        <f t="shared" si="179"/>
        <v>0</v>
      </c>
    </row>
    <row r="8046" spans="27:105" x14ac:dyDescent="0.35">
      <c r="AA8046" s="33"/>
      <c r="AB8046" s="33"/>
      <c r="AC8046" s="33"/>
      <c r="AN8046" s="89"/>
      <c r="BL8046" s="42"/>
      <c r="BV8046" s="42"/>
      <c r="BW8046" s="42"/>
      <c r="CY8046" s="19">
        <v>0</v>
      </c>
      <c r="CZ8046" s="19">
        <v>0</v>
      </c>
      <c r="DA8046" s="19">
        <f t="shared" si="179"/>
        <v>0</v>
      </c>
    </row>
    <row r="8047" spans="27:105" x14ac:dyDescent="0.35">
      <c r="AA8047" s="33"/>
      <c r="AB8047" s="33"/>
      <c r="AC8047" s="33"/>
      <c r="AN8047" s="89"/>
      <c r="BL8047" s="42"/>
      <c r="BV8047" s="42"/>
      <c r="BW8047" s="42"/>
      <c r="CY8047" s="19">
        <v>0</v>
      </c>
      <c r="CZ8047" s="19">
        <v>0</v>
      </c>
      <c r="DA8047" s="19">
        <f t="shared" si="179"/>
        <v>0</v>
      </c>
    </row>
    <row r="8048" spans="27:105" x14ac:dyDescent="0.35">
      <c r="AA8048" s="33"/>
      <c r="AB8048" s="33"/>
      <c r="AC8048" s="33"/>
      <c r="AN8048" s="89"/>
      <c r="BL8048" s="42"/>
      <c r="BV8048" s="42"/>
      <c r="BW8048" s="42"/>
      <c r="CY8048" s="19">
        <v>1447.4716893699999</v>
      </c>
      <c r="CZ8048" s="19">
        <v>0</v>
      </c>
      <c r="DA8048" s="19">
        <f t="shared" si="179"/>
        <v>1447.4716893699999</v>
      </c>
    </row>
    <row r="8049" spans="27:105" x14ac:dyDescent="0.35">
      <c r="AA8049" s="33"/>
      <c r="AB8049" s="33"/>
      <c r="AC8049" s="33"/>
      <c r="AN8049" s="89"/>
      <c r="BL8049" s="42"/>
      <c r="BV8049" s="42"/>
      <c r="BW8049" s="42"/>
      <c r="CY8049" s="19">
        <v>371.56563828999998</v>
      </c>
      <c r="CZ8049" s="19">
        <v>0</v>
      </c>
      <c r="DA8049" s="19">
        <f t="shared" si="179"/>
        <v>371.56563828999998</v>
      </c>
    </row>
    <row r="8050" spans="27:105" x14ac:dyDescent="0.35">
      <c r="AA8050" s="33"/>
      <c r="AB8050" s="33"/>
      <c r="AC8050" s="33"/>
      <c r="AN8050" s="89"/>
      <c r="BL8050" s="42"/>
      <c r="BV8050" s="42"/>
      <c r="BW8050" s="42"/>
      <c r="CY8050" s="19">
        <v>0</v>
      </c>
      <c r="CZ8050" s="19">
        <v>0</v>
      </c>
      <c r="DA8050" s="19">
        <f t="shared" si="179"/>
        <v>0</v>
      </c>
    </row>
    <row r="8051" spans="27:105" x14ac:dyDescent="0.35">
      <c r="AA8051" s="33"/>
      <c r="AB8051" s="33"/>
      <c r="AC8051" s="33"/>
      <c r="AN8051" s="89"/>
      <c r="BL8051" s="42"/>
      <c r="BV8051" s="42"/>
      <c r="BW8051" s="42"/>
      <c r="CY8051" s="19">
        <v>1027.3266553200001</v>
      </c>
      <c r="CZ8051" s="19">
        <v>0</v>
      </c>
      <c r="DA8051" s="19">
        <f t="shared" si="179"/>
        <v>1027.3266553200001</v>
      </c>
    </row>
    <row r="8052" spans="27:105" x14ac:dyDescent="0.35">
      <c r="AA8052" s="33"/>
      <c r="AB8052" s="33"/>
      <c r="AC8052" s="33"/>
      <c r="AN8052" s="89"/>
      <c r="BL8052" s="42"/>
      <c r="BV8052" s="42"/>
      <c r="BW8052" s="42"/>
      <c r="CY8052" s="19">
        <v>753.63601702000005</v>
      </c>
      <c r="CZ8052" s="19">
        <v>0</v>
      </c>
      <c r="DA8052" s="19">
        <f t="shared" si="179"/>
        <v>753.63601702000005</v>
      </c>
    </row>
    <row r="8053" spans="27:105" x14ac:dyDescent="0.35">
      <c r="AA8053" s="33"/>
      <c r="AB8053" s="33"/>
      <c r="AC8053" s="33"/>
      <c r="AN8053" s="89"/>
      <c r="BL8053" s="42"/>
      <c r="BV8053" s="42"/>
      <c r="BW8053" s="42"/>
      <c r="CY8053" s="19">
        <v>0</v>
      </c>
      <c r="CZ8053" s="19">
        <v>0</v>
      </c>
      <c r="DA8053" s="19">
        <f t="shared" si="179"/>
        <v>0</v>
      </c>
    </row>
    <row r="8054" spans="27:105" x14ac:dyDescent="0.35">
      <c r="AA8054" s="33"/>
      <c r="AB8054" s="33"/>
      <c r="AC8054" s="33"/>
      <c r="AN8054" s="89"/>
      <c r="BL8054" s="42"/>
      <c r="BV8054" s="42"/>
      <c r="BW8054" s="42"/>
      <c r="CY8054" s="19">
        <v>0</v>
      </c>
      <c r="CZ8054" s="19">
        <v>93.545140430000004</v>
      </c>
      <c r="DA8054" s="19">
        <f t="shared" si="179"/>
        <v>-93.545140430000004</v>
      </c>
    </row>
    <row r="8055" spans="27:105" x14ac:dyDescent="0.35">
      <c r="AA8055" s="33"/>
      <c r="AB8055" s="33"/>
      <c r="AC8055" s="33"/>
      <c r="AN8055" s="89"/>
      <c r="BL8055" s="42"/>
      <c r="BV8055" s="42"/>
      <c r="BW8055" s="42"/>
      <c r="CY8055" s="19">
        <v>0</v>
      </c>
      <c r="CZ8055" s="19">
        <v>228.75580851000001</v>
      </c>
      <c r="DA8055" s="19">
        <f t="shared" si="179"/>
        <v>-228.75580851000001</v>
      </c>
    </row>
    <row r="8056" spans="27:105" x14ac:dyDescent="0.35">
      <c r="AA8056" s="33"/>
      <c r="AB8056" s="33"/>
      <c r="AC8056" s="33"/>
      <c r="AN8056" s="89"/>
      <c r="BL8056" s="42"/>
      <c r="BV8056" s="42"/>
      <c r="BW8056" s="42"/>
      <c r="CY8056" s="19">
        <v>0</v>
      </c>
      <c r="CZ8056" s="19">
        <v>382.30421276999999</v>
      </c>
      <c r="DA8056" s="19">
        <f t="shared" si="179"/>
        <v>-382.30421276999999</v>
      </c>
    </row>
    <row r="8057" spans="27:105" x14ac:dyDescent="0.35">
      <c r="AA8057" s="33"/>
      <c r="AB8057" s="33"/>
      <c r="AC8057" s="33"/>
      <c r="AN8057" s="89"/>
      <c r="BL8057" s="42"/>
      <c r="BV8057" s="42"/>
      <c r="BW8057" s="42"/>
      <c r="CY8057" s="19">
        <v>0</v>
      </c>
      <c r="CZ8057" s="19">
        <v>1271.04248955</v>
      </c>
      <c r="DA8057" s="19">
        <f t="shared" si="179"/>
        <v>-1271.04248955</v>
      </c>
    </row>
    <row r="8058" spans="27:105" x14ac:dyDescent="0.35">
      <c r="AA8058" s="33"/>
      <c r="AB8058" s="33"/>
      <c r="AC8058" s="33"/>
      <c r="AN8058" s="89"/>
      <c r="BL8058" s="42"/>
      <c r="BV8058" s="42"/>
      <c r="BW8058" s="42"/>
      <c r="CY8058" s="19">
        <v>0</v>
      </c>
      <c r="CZ8058" s="19">
        <v>1332.6527319100001</v>
      </c>
      <c r="DA8058" s="19">
        <f t="shared" si="179"/>
        <v>-1332.6527319100001</v>
      </c>
    </row>
    <row r="8059" spans="27:105" x14ac:dyDescent="0.35">
      <c r="AA8059" s="33"/>
      <c r="AB8059" s="33"/>
      <c r="AC8059" s="33"/>
      <c r="AN8059" s="89"/>
      <c r="BL8059" s="42"/>
      <c r="BV8059" s="42"/>
      <c r="BW8059" s="42"/>
      <c r="CY8059" s="19">
        <v>0</v>
      </c>
      <c r="CZ8059" s="19">
        <v>2063.5664255299998</v>
      </c>
      <c r="DA8059" s="19">
        <f t="shared" si="179"/>
        <v>-2063.5664255299998</v>
      </c>
    </row>
    <row r="8060" spans="27:105" x14ac:dyDescent="0.35">
      <c r="AA8060" s="33"/>
      <c r="AB8060" s="33"/>
      <c r="AC8060" s="33"/>
      <c r="AN8060" s="89"/>
      <c r="BL8060" s="42"/>
      <c r="BV8060" s="42"/>
      <c r="BW8060" s="42"/>
      <c r="CY8060" s="19">
        <v>0</v>
      </c>
      <c r="CZ8060" s="19">
        <v>2062.9158000000002</v>
      </c>
      <c r="DA8060" s="19">
        <f t="shared" si="179"/>
        <v>-2062.9158000000002</v>
      </c>
    </row>
    <row r="8061" spans="27:105" x14ac:dyDescent="0.35">
      <c r="AA8061" s="33"/>
      <c r="AB8061" s="33"/>
      <c r="AC8061" s="33"/>
      <c r="AN8061" s="89"/>
      <c r="BL8061" s="42"/>
      <c r="BV8061" s="42"/>
      <c r="BW8061" s="42"/>
      <c r="CY8061" s="19">
        <v>0</v>
      </c>
      <c r="CZ8061" s="19">
        <v>3000</v>
      </c>
      <c r="DA8061" s="19">
        <f t="shared" si="179"/>
        <v>-3000</v>
      </c>
    </row>
    <row r="8062" spans="27:105" x14ac:dyDescent="0.35">
      <c r="AA8062" s="33"/>
      <c r="AB8062" s="33"/>
      <c r="AC8062" s="33"/>
      <c r="AN8062" s="89"/>
      <c r="BL8062" s="42"/>
      <c r="BV8062" s="42"/>
      <c r="BW8062" s="42"/>
      <c r="CY8062" s="19">
        <v>1508.2508808499999</v>
      </c>
      <c r="CZ8062" s="19">
        <v>0</v>
      </c>
      <c r="DA8062" s="19">
        <f t="shared" si="179"/>
        <v>1508.2508808499999</v>
      </c>
    </row>
    <row r="8063" spans="27:105" x14ac:dyDescent="0.35">
      <c r="AA8063" s="33"/>
      <c r="AB8063" s="33"/>
      <c r="AC8063" s="33"/>
      <c r="AN8063" s="89"/>
      <c r="BL8063" s="42"/>
      <c r="BV8063" s="42"/>
      <c r="BW8063" s="42"/>
      <c r="CY8063" s="19">
        <v>3000</v>
      </c>
      <c r="CZ8063" s="19">
        <v>0</v>
      </c>
      <c r="DA8063" s="19">
        <f t="shared" si="179"/>
        <v>3000</v>
      </c>
    </row>
    <row r="8064" spans="27:105" x14ac:dyDescent="0.35">
      <c r="AA8064" s="33"/>
      <c r="AB8064" s="33"/>
      <c r="AC8064" s="33"/>
      <c r="AN8064" s="89"/>
      <c r="BL8064" s="42"/>
      <c r="BV8064" s="42"/>
      <c r="BW8064" s="42"/>
      <c r="CY8064" s="19">
        <v>0</v>
      </c>
      <c r="CZ8064" s="19">
        <v>0</v>
      </c>
      <c r="DA8064" s="19">
        <f t="shared" si="179"/>
        <v>0</v>
      </c>
    </row>
    <row r="8065" spans="27:105" x14ac:dyDescent="0.35">
      <c r="AA8065" s="33"/>
      <c r="AB8065" s="33"/>
      <c r="AC8065" s="33"/>
      <c r="AN8065" s="89"/>
      <c r="BL8065" s="42"/>
      <c r="BV8065" s="42"/>
      <c r="BW8065" s="42"/>
      <c r="CY8065" s="19">
        <v>2547.5901957400001</v>
      </c>
      <c r="CZ8065" s="19">
        <v>0</v>
      </c>
      <c r="DA8065" s="19">
        <f t="shared" si="179"/>
        <v>2547.5901957400001</v>
      </c>
    </row>
    <row r="8066" spans="27:105" x14ac:dyDescent="0.35">
      <c r="AA8066" s="33"/>
      <c r="AB8066" s="33"/>
      <c r="AC8066" s="33"/>
      <c r="AN8066" s="89"/>
      <c r="BL8066" s="42"/>
      <c r="BV8066" s="42"/>
      <c r="BW8066" s="42"/>
      <c r="CY8066" s="19">
        <v>0</v>
      </c>
      <c r="CZ8066" s="19">
        <v>0</v>
      </c>
      <c r="DA8066" s="19">
        <f t="shared" si="179"/>
        <v>0</v>
      </c>
    </row>
    <row r="8067" spans="27:105" x14ac:dyDescent="0.35">
      <c r="AA8067" s="33"/>
      <c r="AB8067" s="33"/>
      <c r="AC8067" s="33"/>
      <c r="AN8067" s="89"/>
      <c r="BL8067" s="42"/>
      <c r="BV8067" s="42"/>
      <c r="BW8067" s="42"/>
      <c r="CY8067" s="19">
        <v>766.54022127999997</v>
      </c>
      <c r="CZ8067" s="19">
        <v>0</v>
      </c>
      <c r="DA8067" s="19">
        <f t="shared" si="179"/>
        <v>766.54022127999997</v>
      </c>
    </row>
    <row r="8068" spans="27:105" x14ac:dyDescent="0.35">
      <c r="AA8068" s="33"/>
      <c r="AB8068" s="33"/>
      <c r="AC8068" s="33"/>
      <c r="AN8068" s="89"/>
      <c r="BL8068" s="42"/>
      <c r="BV8068" s="42"/>
      <c r="BW8068" s="42"/>
      <c r="CY8068" s="19">
        <v>1777.61870213</v>
      </c>
      <c r="CZ8068" s="19">
        <v>0</v>
      </c>
      <c r="DA8068" s="19">
        <f t="shared" si="179"/>
        <v>1777.61870213</v>
      </c>
    </row>
    <row r="8069" spans="27:105" x14ac:dyDescent="0.35">
      <c r="AA8069" s="33"/>
      <c r="AB8069" s="33"/>
      <c r="AC8069" s="33"/>
      <c r="AN8069" s="89"/>
      <c r="BL8069" s="42"/>
      <c r="BV8069" s="42"/>
      <c r="BW8069" s="42"/>
      <c r="CY8069" s="19">
        <v>0</v>
      </c>
      <c r="CZ8069" s="19">
        <v>0</v>
      </c>
      <c r="DA8069" s="19">
        <f t="shared" si="179"/>
        <v>0</v>
      </c>
    </row>
    <row r="8070" spans="27:105" x14ac:dyDescent="0.35">
      <c r="AA8070" s="33"/>
      <c r="AB8070" s="33"/>
      <c r="AC8070" s="33"/>
      <c r="AN8070" s="89"/>
      <c r="BL8070" s="42"/>
      <c r="BV8070" s="42"/>
      <c r="BW8070" s="42"/>
      <c r="CY8070" s="19">
        <v>0</v>
      </c>
      <c r="CZ8070" s="19">
        <v>0</v>
      </c>
      <c r="DA8070" s="19">
        <f t="shared" ref="DA8070:DA8133" si="180">CY8070-CZ8070</f>
        <v>0</v>
      </c>
    </row>
    <row r="8071" spans="27:105" x14ac:dyDescent="0.35">
      <c r="AA8071" s="33"/>
      <c r="AB8071" s="33"/>
      <c r="AC8071" s="33"/>
      <c r="AN8071" s="89"/>
      <c r="BL8071" s="42"/>
      <c r="BV8071" s="42"/>
      <c r="BW8071" s="42"/>
      <c r="CY8071" s="19">
        <v>0</v>
      </c>
      <c r="CZ8071" s="19">
        <v>175.26277872</v>
      </c>
      <c r="DA8071" s="19">
        <f t="shared" si="180"/>
        <v>-175.26277872</v>
      </c>
    </row>
    <row r="8072" spans="27:105" x14ac:dyDescent="0.35">
      <c r="AA8072" s="33"/>
      <c r="AB8072" s="33"/>
      <c r="AC8072" s="33"/>
      <c r="AN8072" s="89"/>
      <c r="BL8072" s="42"/>
      <c r="BV8072" s="42"/>
      <c r="BW8072" s="42"/>
      <c r="CY8072" s="19">
        <v>0</v>
      </c>
      <c r="CZ8072" s="19">
        <v>451.10762978999998</v>
      </c>
      <c r="DA8072" s="19">
        <f t="shared" si="180"/>
        <v>-451.10762978999998</v>
      </c>
    </row>
    <row r="8073" spans="27:105" x14ac:dyDescent="0.35">
      <c r="AA8073" s="33"/>
      <c r="AB8073" s="33"/>
      <c r="AC8073" s="33"/>
      <c r="AN8073" s="89"/>
      <c r="BL8073" s="42"/>
      <c r="BV8073" s="42"/>
      <c r="BW8073" s="42"/>
      <c r="CY8073" s="19">
        <v>0</v>
      </c>
      <c r="CZ8073" s="19">
        <v>627.64563404</v>
      </c>
      <c r="DA8073" s="19">
        <f t="shared" si="180"/>
        <v>-627.64563404</v>
      </c>
    </row>
    <row r="8074" spans="27:105" x14ac:dyDescent="0.35">
      <c r="AA8074" s="33"/>
      <c r="AB8074" s="33"/>
      <c r="AC8074" s="33"/>
      <c r="AN8074" s="89"/>
      <c r="BL8074" s="42"/>
      <c r="BV8074" s="42"/>
      <c r="BW8074" s="42"/>
      <c r="CY8074" s="19">
        <v>0</v>
      </c>
      <c r="CZ8074" s="19">
        <v>0</v>
      </c>
      <c r="DA8074" s="19">
        <f t="shared" si="180"/>
        <v>0</v>
      </c>
    </row>
    <row r="8075" spans="27:105" x14ac:dyDescent="0.35">
      <c r="AA8075" s="33"/>
      <c r="AB8075" s="33"/>
      <c r="AC8075" s="33"/>
      <c r="AN8075" s="89"/>
      <c r="BL8075" s="42"/>
      <c r="BV8075" s="42"/>
      <c r="BW8075" s="42"/>
      <c r="CY8075" s="19">
        <v>0</v>
      </c>
      <c r="CZ8075" s="19">
        <v>0</v>
      </c>
      <c r="DA8075" s="19">
        <f t="shared" si="180"/>
        <v>0</v>
      </c>
    </row>
    <row r="8076" spans="27:105" x14ac:dyDescent="0.35">
      <c r="AA8076" s="33"/>
      <c r="AB8076" s="33"/>
      <c r="AC8076" s="33"/>
      <c r="AN8076" s="89"/>
      <c r="BL8076" s="42"/>
      <c r="BV8076" s="42"/>
      <c r="BW8076" s="42"/>
      <c r="CY8076" s="19">
        <v>249.32581701999999</v>
      </c>
      <c r="CZ8076" s="19">
        <v>0</v>
      </c>
      <c r="DA8076" s="19">
        <f t="shared" si="180"/>
        <v>249.32581701999999</v>
      </c>
    </row>
    <row r="8077" spans="27:105" x14ac:dyDescent="0.35">
      <c r="AA8077" s="33"/>
      <c r="AB8077" s="33"/>
      <c r="AC8077" s="33"/>
      <c r="AN8077" s="89"/>
      <c r="BL8077" s="42"/>
      <c r="BV8077" s="42"/>
      <c r="BW8077" s="42"/>
      <c r="CY8077" s="19">
        <v>904.36894213000005</v>
      </c>
      <c r="CZ8077" s="19">
        <v>0</v>
      </c>
      <c r="DA8077" s="19">
        <f t="shared" si="180"/>
        <v>904.36894213000005</v>
      </c>
    </row>
    <row r="8078" spans="27:105" x14ac:dyDescent="0.35">
      <c r="AA8078" s="33"/>
      <c r="AB8078" s="33"/>
      <c r="AC8078" s="33"/>
      <c r="AN8078" s="89"/>
      <c r="BL8078" s="42"/>
      <c r="BV8078" s="42"/>
      <c r="BW8078" s="42"/>
      <c r="CY8078" s="19">
        <v>0</v>
      </c>
      <c r="CZ8078" s="19">
        <v>0</v>
      </c>
      <c r="DA8078" s="19">
        <f t="shared" si="180"/>
        <v>0</v>
      </c>
    </row>
    <row r="8079" spans="27:105" x14ac:dyDescent="0.35">
      <c r="AA8079" s="33"/>
      <c r="AB8079" s="33"/>
      <c r="AC8079" s="33"/>
      <c r="AN8079" s="89"/>
      <c r="BL8079" s="42"/>
      <c r="BV8079" s="42"/>
      <c r="BW8079" s="42"/>
      <c r="CY8079" s="19">
        <v>0</v>
      </c>
      <c r="CZ8079" s="19">
        <v>0</v>
      </c>
      <c r="DA8079" s="19">
        <f t="shared" si="180"/>
        <v>0</v>
      </c>
    </row>
    <row r="8080" spans="27:105" x14ac:dyDescent="0.35">
      <c r="AA8080" s="33"/>
      <c r="AB8080" s="33"/>
      <c r="AC8080" s="33"/>
      <c r="AN8080" s="89"/>
      <c r="BL8080" s="42"/>
      <c r="BV8080" s="42"/>
      <c r="BW8080" s="42"/>
      <c r="CY8080" s="19">
        <v>0</v>
      </c>
      <c r="CZ8080" s="19">
        <v>877.49093398000002</v>
      </c>
      <c r="DA8080" s="19">
        <f t="shared" si="180"/>
        <v>-877.49093398000002</v>
      </c>
    </row>
    <row r="8081" spans="27:105" x14ac:dyDescent="0.35">
      <c r="AA8081" s="33"/>
      <c r="AB8081" s="33"/>
      <c r="AC8081" s="33"/>
      <c r="AN8081" s="89"/>
      <c r="BL8081" s="42"/>
      <c r="BV8081" s="42"/>
      <c r="BW8081" s="42"/>
      <c r="CY8081" s="19">
        <v>0</v>
      </c>
      <c r="CZ8081" s="19">
        <v>0</v>
      </c>
      <c r="DA8081" s="19">
        <f t="shared" si="180"/>
        <v>0</v>
      </c>
    </row>
    <row r="8082" spans="27:105" x14ac:dyDescent="0.35">
      <c r="AA8082" s="33"/>
      <c r="AB8082" s="33"/>
      <c r="AC8082" s="33"/>
      <c r="AN8082" s="89"/>
      <c r="BL8082" s="42"/>
      <c r="BV8082" s="42"/>
      <c r="BW8082" s="42"/>
      <c r="CY8082" s="19">
        <v>0</v>
      </c>
      <c r="CZ8082" s="19">
        <v>0</v>
      </c>
      <c r="DA8082" s="19">
        <f t="shared" si="180"/>
        <v>0</v>
      </c>
    </row>
    <row r="8083" spans="27:105" x14ac:dyDescent="0.35">
      <c r="AA8083" s="33"/>
      <c r="AB8083" s="33"/>
      <c r="AC8083" s="33"/>
      <c r="AN8083" s="89"/>
      <c r="BL8083" s="42"/>
      <c r="BV8083" s="42"/>
      <c r="BW8083" s="42"/>
      <c r="CY8083" s="19">
        <v>0</v>
      </c>
      <c r="CZ8083" s="19">
        <v>3000</v>
      </c>
      <c r="DA8083" s="19">
        <f t="shared" si="180"/>
        <v>-3000</v>
      </c>
    </row>
    <row r="8084" spans="27:105" x14ac:dyDescent="0.35">
      <c r="AA8084" s="33"/>
      <c r="AB8084" s="33"/>
      <c r="AC8084" s="33"/>
      <c r="AN8084" s="89"/>
      <c r="BL8084" s="42"/>
      <c r="BV8084" s="42"/>
      <c r="BW8084" s="42"/>
      <c r="CY8084" s="19">
        <v>0</v>
      </c>
      <c r="CZ8084" s="19">
        <v>0</v>
      </c>
      <c r="DA8084" s="19">
        <f t="shared" si="180"/>
        <v>0</v>
      </c>
    </row>
    <row r="8085" spans="27:105" x14ac:dyDescent="0.35">
      <c r="AA8085" s="33"/>
      <c r="AB8085" s="33"/>
      <c r="AC8085" s="33"/>
      <c r="AN8085" s="89"/>
      <c r="BL8085" s="42"/>
      <c r="BV8085" s="42"/>
      <c r="BW8085" s="42"/>
      <c r="CY8085" s="19">
        <v>0</v>
      </c>
      <c r="CZ8085" s="19">
        <v>0</v>
      </c>
      <c r="DA8085" s="19">
        <f t="shared" si="180"/>
        <v>0</v>
      </c>
    </row>
    <row r="8086" spans="27:105" x14ac:dyDescent="0.35">
      <c r="AA8086" s="33"/>
      <c r="AB8086" s="33"/>
      <c r="AC8086" s="33"/>
      <c r="AN8086" s="89"/>
      <c r="BL8086" s="42"/>
      <c r="BV8086" s="42"/>
      <c r="BW8086" s="42"/>
      <c r="CY8086" s="19">
        <v>47.803684789999998</v>
      </c>
      <c r="CZ8086" s="19">
        <v>0</v>
      </c>
      <c r="DA8086" s="19">
        <f t="shared" si="180"/>
        <v>47.803684789999998</v>
      </c>
    </row>
    <row r="8087" spans="27:105" x14ac:dyDescent="0.35">
      <c r="AA8087" s="33"/>
      <c r="AB8087" s="33"/>
      <c r="AC8087" s="33"/>
      <c r="AN8087" s="89"/>
      <c r="BL8087" s="42"/>
      <c r="BV8087" s="42"/>
      <c r="BW8087" s="42"/>
      <c r="CY8087" s="19">
        <v>1533.9683148900001</v>
      </c>
      <c r="CZ8087" s="19">
        <v>0</v>
      </c>
      <c r="DA8087" s="19">
        <f t="shared" si="180"/>
        <v>1533.9683148900001</v>
      </c>
    </row>
    <row r="8088" spans="27:105" x14ac:dyDescent="0.35">
      <c r="AA8088" s="33"/>
      <c r="AB8088" s="33"/>
      <c r="AC8088" s="33"/>
      <c r="AN8088" s="89"/>
      <c r="BL8088" s="42"/>
      <c r="BV8088" s="42"/>
      <c r="BW8088" s="42"/>
      <c r="CY8088" s="19">
        <v>1452.9072638299999</v>
      </c>
      <c r="CZ8088" s="19">
        <v>0</v>
      </c>
      <c r="DA8088" s="19">
        <f t="shared" si="180"/>
        <v>1452.9072638299999</v>
      </c>
    </row>
    <row r="8089" spans="27:105" x14ac:dyDescent="0.35">
      <c r="AA8089" s="33"/>
      <c r="AB8089" s="33"/>
      <c r="AC8089" s="33"/>
      <c r="AN8089" s="89"/>
      <c r="BL8089" s="42"/>
      <c r="BV8089" s="42"/>
      <c r="BW8089" s="42"/>
      <c r="CY8089" s="19">
        <v>532.61239574000001</v>
      </c>
      <c r="CZ8089" s="19">
        <v>0</v>
      </c>
      <c r="DA8089" s="19">
        <f t="shared" si="180"/>
        <v>532.61239574000001</v>
      </c>
    </row>
    <row r="8090" spans="27:105" x14ac:dyDescent="0.35">
      <c r="AA8090" s="33"/>
      <c r="AB8090" s="33"/>
      <c r="AC8090" s="33"/>
      <c r="AN8090" s="89"/>
      <c r="BL8090" s="42"/>
      <c r="BV8090" s="42"/>
      <c r="BW8090" s="42"/>
      <c r="CY8090" s="19">
        <v>0</v>
      </c>
      <c r="CZ8090" s="19">
        <v>0</v>
      </c>
      <c r="DA8090" s="19">
        <f t="shared" si="180"/>
        <v>0</v>
      </c>
    </row>
    <row r="8091" spans="27:105" x14ac:dyDescent="0.35">
      <c r="AA8091" s="33"/>
      <c r="AB8091" s="33"/>
      <c r="AC8091" s="33"/>
      <c r="AN8091" s="89"/>
      <c r="BL8091" s="42"/>
      <c r="BV8091" s="42"/>
      <c r="BW8091" s="42"/>
      <c r="CY8091" s="19">
        <v>0</v>
      </c>
      <c r="CZ8091" s="19">
        <v>0</v>
      </c>
      <c r="DA8091" s="19">
        <f t="shared" si="180"/>
        <v>0</v>
      </c>
    </row>
    <row r="8092" spans="27:105" x14ac:dyDescent="0.35">
      <c r="AA8092" s="33"/>
      <c r="AB8092" s="33"/>
      <c r="AC8092" s="33"/>
      <c r="AN8092" s="89"/>
      <c r="BL8092" s="42"/>
      <c r="BV8092" s="42"/>
      <c r="BW8092" s="42"/>
      <c r="CY8092" s="19">
        <v>0</v>
      </c>
      <c r="CZ8092" s="19">
        <v>0</v>
      </c>
      <c r="DA8092" s="19">
        <f t="shared" si="180"/>
        <v>0</v>
      </c>
    </row>
    <row r="8093" spans="27:105" x14ac:dyDescent="0.35">
      <c r="AA8093" s="33"/>
      <c r="AB8093" s="33"/>
      <c r="AC8093" s="33"/>
      <c r="AN8093" s="89"/>
      <c r="BL8093" s="42"/>
      <c r="BV8093" s="42"/>
      <c r="BW8093" s="42"/>
      <c r="CY8093" s="19">
        <v>0</v>
      </c>
      <c r="CZ8093" s="19">
        <v>2900.0029235900001</v>
      </c>
      <c r="DA8093" s="19">
        <f t="shared" si="180"/>
        <v>-2900.0029235900001</v>
      </c>
    </row>
    <row r="8094" spans="27:105" x14ac:dyDescent="0.35">
      <c r="AA8094" s="33"/>
      <c r="AB8094" s="33"/>
      <c r="AC8094" s="33"/>
      <c r="AN8094" s="89"/>
      <c r="BL8094" s="42"/>
      <c r="BV8094" s="42"/>
      <c r="BW8094" s="42"/>
      <c r="CY8094" s="19">
        <v>0</v>
      </c>
      <c r="CZ8094" s="19">
        <v>0</v>
      </c>
      <c r="DA8094" s="19">
        <f t="shared" si="180"/>
        <v>0</v>
      </c>
    </row>
    <row r="8095" spans="27:105" x14ac:dyDescent="0.35">
      <c r="AA8095" s="33"/>
      <c r="AB8095" s="33"/>
      <c r="AC8095" s="33"/>
      <c r="AN8095" s="89"/>
      <c r="BL8095" s="42"/>
      <c r="BV8095" s="42"/>
      <c r="BW8095" s="42"/>
      <c r="CY8095" s="19">
        <v>0</v>
      </c>
      <c r="CZ8095" s="19">
        <v>0</v>
      </c>
      <c r="DA8095" s="19">
        <f t="shared" si="180"/>
        <v>0</v>
      </c>
    </row>
    <row r="8096" spans="27:105" x14ac:dyDescent="0.35">
      <c r="AA8096" s="33"/>
      <c r="AB8096" s="33"/>
      <c r="AC8096" s="33"/>
      <c r="AN8096" s="89"/>
      <c r="BL8096" s="42"/>
      <c r="BV8096" s="42"/>
      <c r="BW8096" s="42"/>
      <c r="CY8096" s="19">
        <v>0</v>
      </c>
      <c r="CZ8096" s="19">
        <v>0</v>
      </c>
      <c r="DA8096" s="19">
        <f t="shared" si="180"/>
        <v>0</v>
      </c>
    </row>
    <row r="8097" spans="27:105" x14ac:dyDescent="0.35">
      <c r="AA8097" s="33"/>
      <c r="AB8097" s="33"/>
      <c r="AC8097" s="33"/>
      <c r="AN8097" s="89"/>
      <c r="BL8097" s="42"/>
      <c r="BV8097" s="42"/>
      <c r="BW8097" s="42"/>
      <c r="CY8097" s="19">
        <v>0</v>
      </c>
      <c r="CZ8097" s="19">
        <v>0</v>
      </c>
      <c r="DA8097" s="19">
        <f t="shared" si="180"/>
        <v>0</v>
      </c>
    </row>
    <row r="8098" spans="27:105" x14ac:dyDescent="0.35">
      <c r="AA8098" s="33"/>
      <c r="AB8098" s="33"/>
      <c r="AC8098" s="33"/>
      <c r="AN8098" s="89"/>
      <c r="BL8098" s="42"/>
      <c r="BV8098" s="42"/>
      <c r="BW8098" s="42"/>
      <c r="CY8098" s="19">
        <v>0</v>
      </c>
      <c r="CZ8098" s="19">
        <v>0</v>
      </c>
      <c r="DA8098" s="19">
        <f t="shared" si="180"/>
        <v>0</v>
      </c>
    </row>
    <row r="8099" spans="27:105" x14ac:dyDescent="0.35">
      <c r="AA8099" s="33"/>
      <c r="AB8099" s="33"/>
      <c r="AC8099" s="33"/>
      <c r="AN8099" s="89"/>
      <c r="BL8099" s="42"/>
      <c r="BV8099" s="42"/>
      <c r="BW8099" s="42"/>
      <c r="CY8099" s="19">
        <v>0</v>
      </c>
      <c r="CZ8099" s="19">
        <v>3000</v>
      </c>
      <c r="DA8099" s="19">
        <f t="shared" si="180"/>
        <v>-3000</v>
      </c>
    </row>
    <row r="8100" spans="27:105" x14ac:dyDescent="0.35">
      <c r="AA8100" s="33"/>
      <c r="AB8100" s="33"/>
      <c r="AC8100" s="33"/>
      <c r="AN8100" s="89"/>
      <c r="BL8100" s="42"/>
      <c r="BV8100" s="42"/>
      <c r="BW8100" s="42"/>
      <c r="CY8100" s="19">
        <v>0</v>
      </c>
      <c r="CZ8100" s="19">
        <v>0</v>
      </c>
      <c r="DA8100" s="19">
        <f t="shared" si="180"/>
        <v>0</v>
      </c>
    </row>
    <row r="8101" spans="27:105" x14ac:dyDescent="0.35">
      <c r="AA8101" s="33"/>
      <c r="AB8101" s="33"/>
      <c r="AC8101" s="33"/>
      <c r="AN8101" s="89"/>
      <c r="BL8101" s="42"/>
      <c r="BV8101" s="42"/>
      <c r="BW8101" s="42"/>
      <c r="CY8101" s="19">
        <v>0</v>
      </c>
      <c r="CZ8101" s="19">
        <v>0</v>
      </c>
      <c r="DA8101" s="19">
        <f t="shared" si="180"/>
        <v>0</v>
      </c>
    </row>
    <row r="8102" spans="27:105" x14ac:dyDescent="0.35">
      <c r="AA8102" s="33"/>
      <c r="AB8102" s="33"/>
      <c r="AC8102" s="33"/>
      <c r="AN8102" s="89"/>
      <c r="BL8102" s="42"/>
      <c r="BV8102" s="42"/>
      <c r="BW8102" s="42"/>
      <c r="CY8102" s="19">
        <v>0</v>
      </c>
      <c r="CZ8102" s="19">
        <v>0</v>
      </c>
      <c r="DA8102" s="19">
        <f t="shared" si="180"/>
        <v>0</v>
      </c>
    </row>
    <row r="8103" spans="27:105" x14ac:dyDescent="0.35">
      <c r="AA8103" s="33"/>
      <c r="AB8103" s="33"/>
      <c r="AC8103" s="33"/>
      <c r="AN8103" s="89"/>
      <c r="BL8103" s="42"/>
      <c r="BV8103" s="42"/>
      <c r="BW8103" s="42"/>
      <c r="CY8103" s="19">
        <v>0</v>
      </c>
      <c r="CZ8103" s="19">
        <v>0</v>
      </c>
      <c r="DA8103" s="19">
        <f t="shared" si="180"/>
        <v>0</v>
      </c>
    </row>
    <row r="8104" spans="27:105" x14ac:dyDescent="0.35">
      <c r="AA8104" s="33"/>
      <c r="AB8104" s="33"/>
      <c r="AC8104" s="33"/>
      <c r="AN8104" s="89"/>
      <c r="BL8104" s="42"/>
      <c r="BV8104" s="42"/>
      <c r="BW8104" s="42"/>
      <c r="CY8104" s="19">
        <v>0</v>
      </c>
      <c r="CZ8104" s="19">
        <v>0</v>
      </c>
      <c r="DA8104" s="19">
        <f t="shared" si="180"/>
        <v>0</v>
      </c>
    </row>
    <row r="8105" spans="27:105" x14ac:dyDescent="0.35">
      <c r="AA8105" s="33"/>
      <c r="AB8105" s="33"/>
      <c r="AC8105" s="33"/>
      <c r="AN8105" s="89"/>
      <c r="BL8105" s="42"/>
      <c r="BV8105" s="42"/>
      <c r="BW8105" s="42"/>
      <c r="CY8105" s="19">
        <v>0</v>
      </c>
      <c r="CZ8105" s="19">
        <v>0</v>
      </c>
      <c r="DA8105" s="19">
        <f t="shared" si="180"/>
        <v>0</v>
      </c>
    </row>
    <row r="8106" spans="27:105" x14ac:dyDescent="0.35">
      <c r="AA8106" s="33"/>
      <c r="AB8106" s="33"/>
      <c r="AC8106" s="33"/>
      <c r="AN8106" s="89"/>
      <c r="BL8106" s="42"/>
      <c r="BV8106" s="42"/>
      <c r="BW8106" s="42"/>
      <c r="CY8106" s="19">
        <v>0</v>
      </c>
      <c r="CZ8106" s="19">
        <v>0</v>
      </c>
      <c r="DA8106" s="19">
        <f t="shared" si="180"/>
        <v>0</v>
      </c>
    </row>
    <row r="8107" spans="27:105" x14ac:dyDescent="0.35">
      <c r="AA8107" s="33"/>
      <c r="AB8107" s="33"/>
      <c r="AC8107" s="33"/>
      <c r="AN8107" s="89"/>
      <c r="BL8107" s="42"/>
      <c r="BV8107" s="42"/>
      <c r="BW8107" s="42"/>
      <c r="CY8107" s="19">
        <v>0</v>
      </c>
      <c r="CZ8107" s="19">
        <v>2760.96522766</v>
      </c>
      <c r="DA8107" s="19">
        <f t="shared" si="180"/>
        <v>-2760.96522766</v>
      </c>
    </row>
    <row r="8108" spans="27:105" x14ac:dyDescent="0.35">
      <c r="AA8108" s="33"/>
      <c r="AB8108" s="33"/>
      <c r="AC8108" s="33"/>
      <c r="AN8108" s="89"/>
      <c r="BL8108" s="42"/>
      <c r="BV8108" s="42"/>
      <c r="BW8108" s="42"/>
      <c r="CY8108" s="19">
        <v>0</v>
      </c>
      <c r="CZ8108" s="19">
        <v>1773.81445745</v>
      </c>
      <c r="DA8108" s="19">
        <f t="shared" si="180"/>
        <v>-1773.81445745</v>
      </c>
    </row>
    <row r="8109" spans="27:105" x14ac:dyDescent="0.35">
      <c r="AA8109" s="33"/>
      <c r="AB8109" s="33"/>
      <c r="AC8109" s="33"/>
      <c r="AN8109" s="89"/>
      <c r="BL8109" s="42"/>
      <c r="BV8109" s="42"/>
      <c r="BW8109" s="42"/>
      <c r="CY8109" s="19">
        <v>0</v>
      </c>
      <c r="CZ8109" s="19">
        <v>0</v>
      </c>
      <c r="DA8109" s="19">
        <f t="shared" si="180"/>
        <v>0</v>
      </c>
    </row>
    <row r="8110" spans="27:105" x14ac:dyDescent="0.35">
      <c r="AA8110" s="33"/>
      <c r="AB8110" s="33"/>
      <c r="AC8110" s="33"/>
      <c r="AN8110" s="89"/>
      <c r="BL8110" s="42"/>
      <c r="BV8110" s="42"/>
      <c r="BW8110" s="42"/>
      <c r="CY8110" s="19">
        <v>0</v>
      </c>
      <c r="CZ8110" s="19">
        <v>0</v>
      </c>
      <c r="DA8110" s="19">
        <f t="shared" si="180"/>
        <v>0</v>
      </c>
    </row>
    <row r="8111" spans="27:105" x14ac:dyDescent="0.35">
      <c r="AA8111" s="33"/>
      <c r="AB8111" s="33"/>
      <c r="AC8111" s="33"/>
      <c r="AN8111" s="89"/>
      <c r="BL8111" s="42"/>
      <c r="BV8111" s="42"/>
      <c r="BW8111" s="42"/>
      <c r="CY8111" s="19">
        <v>3000</v>
      </c>
      <c r="CZ8111" s="19">
        <v>0</v>
      </c>
      <c r="DA8111" s="19">
        <f t="shared" si="180"/>
        <v>3000</v>
      </c>
    </row>
    <row r="8112" spans="27:105" x14ac:dyDescent="0.35">
      <c r="AA8112" s="33"/>
      <c r="AB8112" s="33"/>
      <c r="AC8112" s="33"/>
      <c r="AN8112" s="89"/>
      <c r="BL8112" s="42"/>
      <c r="BV8112" s="42"/>
      <c r="BW8112" s="42"/>
      <c r="CY8112" s="19">
        <v>0</v>
      </c>
      <c r="CZ8112" s="19">
        <v>0</v>
      </c>
      <c r="DA8112" s="19">
        <f t="shared" si="180"/>
        <v>0</v>
      </c>
    </row>
    <row r="8113" spans="27:105" x14ac:dyDescent="0.35">
      <c r="AA8113" s="33"/>
      <c r="AB8113" s="33"/>
      <c r="AC8113" s="33"/>
      <c r="AN8113" s="89"/>
      <c r="BL8113" s="42"/>
      <c r="BV8113" s="42"/>
      <c r="BW8113" s="42"/>
      <c r="CY8113" s="19">
        <v>3000</v>
      </c>
      <c r="CZ8113" s="19">
        <v>0</v>
      </c>
      <c r="DA8113" s="19">
        <f t="shared" si="180"/>
        <v>3000</v>
      </c>
    </row>
    <row r="8114" spans="27:105" x14ac:dyDescent="0.35">
      <c r="AA8114" s="33"/>
      <c r="AB8114" s="33"/>
      <c r="AC8114" s="33"/>
      <c r="AN8114" s="89"/>
      <c r="BL8114" s="42"/>
      <c r="BV8114" s="42"/>
      <c r="BW8114" s="42"/>
      <c r="CY8114" s="19">
        <v>0</v>
      </c>
      <c r="CZ8114" s="19">
        <v>0</v>
      </c>
      <c r="DA8114" s="19">
        <f t="shared" si="180"/>
        <v>0</v>
      </c>
    </row>
    <row r="8115" spans="27:105" x14ac:dyDescent="0.35">
      <c r="AA8115" s="33"/>
      <c r="AB8115" s="33"/>
      <c r="AC8115" s="33"/>
      <c r="AN8115" s="89"/>
      <c r="BL8115" s="42"/>
      <c r="BV8115" s="42"/>
      <c r="BW8115" s="42"/>
      <c r="CY8115" s="19">
        <v>2123.7270775699999</v>
      </c>
      <c r="CZ8115" s="19">
        <v>0</v>
      </c>
      <c r="DA8115" s="19">
        <f t="shared" si="180"/>
        <v>2123.7270775699999</v>
      </c>
    </row>
    <row r="8116" spans="27:105" x14ac:dyDescent="0.35">
      <c r="AA8116" s="33"/>
      <c r="AB8116" s="33"/>
      <c r="AC8116" s="33"/>
      <c r="AN8116" s="89"/>
      <c r="BL8116" s="42"/>
      <c r="BV8116" s="42"/>
      <c r="BW8116" s="42"/>
      <c r="CY8116" s="19">
        <v>0</v>
      </c>
      <c r="CZ8116" s="19">
        <v>0</v>
      </c>
      <c r="DA8116" s="19">
        <f t="shared" si="180"/>
        <v>0</v>
      </c>
    </row>
    <row r="8117" spans="27:105" x14ac:dyDescent="0.35">
      <c r="AA8117" s="33"/>
      <c r="AB8117" s="33"/>
      <c r="AC8117" s="33"/>
      <c r="AN8117" s="89"/>
      <c r="BL8117" s="42"/>
      <c r="BV8117" s="42"/>
      <c r="BW8117" s="42"/>
      <c r="CY8117" s="19">
        <v>0</v>
      </c>
      <c r="CZ8117" s="19">
        <v>0</v>
      </c>
      <c r="DA8117" s="19">
        <f t="shared" si="180"/>
        <v>0</v>
      </c>
    </row>
    <row r="8118" spans="27:105" x14ac:dyDescent="0.35">
      <c r="AA8118" s="33"/>
      <c r="AB8118" s="33"/>
      <c r="AC8118" s="33"/>
      <c r="AN8118" s="89"/>
      <c r="BL8118" s="42"/>
      <c r="BV8118" s="42"/>
      <c r="BW8118" s="42"/>
      <c r="CY8118" s="19">
        <v>0</v>
      </c>
      <c r="CZ8118" s="19">
        <v>0</v>
      </c>
      <c r="DA8118" s="19">
        <f t="shared" si="180"/>
        <v>0</v>
      </c>
    </row>
    <row r="8119" spans="27:105" x14ac:dyDescent="0.35">
      <c r="AA8119" s="33"/>
      <c r="AB8119" s="33"/>
      <c r="AC8119" s="33"/>
      <c r="AN8119" s="89"/>
      <c r="BL8119" s="42"/>
      <c r="BV8119" s="42"/>
      <c r="BW8119" s="42"/>
      <c r="CY8119" s="19">
        <v>0</v>
      </c>
      <c r="CZ8119" s="19">
        <v>0</v>
      </c>
      <c r="DA8119" s="19">
        <f t="shared" si="180"/>
        <v>0</v>
      </c>
    </row>
    <row r="8120" spans="27:105" x14ac:dyDescent="0.35">
      <c r="AA8120" s="33"/>
      <c r="AB8120" s="33"/>
      <c r="AC8120" s="33"/>
      <c r="AN8120" s="89"/>
      <c r="BL8120" s="42"/>
      <c r="BV8120" s="42"/>
      <c r="BW8120" s="42"/>
      <c r="CY8120" s="19">
        <v>0</v>
      </c>
      <c r="CZ8120" s="19">
        <v>0</v>
      </c>
      <c r="DA8120" s="19">
        <f t="shared" si="180"/>
        <v>0</v>
      </c>
    </row>
    <row r="8121" spans="27:105" x14ac:dyDescent="0.35">
      <c r="AA8121" s="33"/>
      <c r="AB8121" s="33"/>
      <c r="AC8121" s="33"/>
      <c r="AN8121" s="89"/>
      <c r="BL8121" s="42"/>
      <c r="BV8121" s="42"/>
      <c r="BW8121" s="42"/>
      <c r="CY8121" s="19">
        <v>0</v>
      </c>
      <c r="CZ8121" s="19">
        <v>0</v>
      </c>
      <c r="DA8121" s="19">
        <f t="shared" si="180"/>
        <v>0</v>
      </c>
    </row>
    <row r="8122" spans="27:105" x14ac:dyDescent="0.35">
      <c r="AA8122" s="33"/>
      <c r="AB8122" s="33"/>
      <c r="AC8122" s="33"/>
      <c r="AN8122" s="89"/>
      <c r="BL8122" s="42"/>
      <c r="BV8122" s="42"/>
      <c r="BW8122" s="42"/>
      <c r="CY8122" s="19">
        <v>0</v>
      </c>
      <c r="CZ8122" s="19">
        <v>0</v>
      </c>
      <c r="DA8122" s="19">
        <f t="shared" si="180"/>
        <v>0</v>
      </c>
    </row>
    <row r="8123" spans="27:105" x14ac:dyDescent="0.35">
      <c r="AA8123" s="33"/>
      <c r="AB8123" s="33"/>
      <c r="AC8123" s="33"/>
      <c r="AN8123" s="89"/>
      <c r="BL8123" s="42"/>
      <c r="BV8123" s="42"/>
      <c r="BW8123" s="42"/>
      <c r="CY8123" s="19">
        <v>0</v>
      </c>
      <c r="CZ8123" s="19">
        <v>0</v>
      </c>
      <c r="DA8123" s="19">
        <f t="shared" si="180"/>
        <v>0</v>
      </c>
    </row>
    <row r="8124" spans="27:105" x14ac:dyDescent="0.35">
      <c r="AA8124" s="33"/>
      <c r="AB8124" s="33"/>
      <c r="AC8124" s="33"/>
      <c r="AN8124" s="89"/>
      <c r="BL8124" s="42"/>
      <c r="BV8124" s="42"/>
      <c r="BW8124" s="42"/>
      <c r="CY8124" s="19">
        <v>0</v>
      </c>
      <c r="CZ8124" s="19">
        <v>0</v>
      </c>
      <c r="DA8124" s="19">
        <f t="shared" si="180"/>
        <v>0</v>
      </c>
    </row>
    <row r="8125" spans="27:105" x14ac:dyDescent="0.35">
      <c r="AA8125" s="33"/>
      <c r="AB8125" s="33"/>
      <c r="AC8125" s="33"/>
      <c r="AN8125" s="89"/>
      <c r="BL8125" s="42"/>
      <c r="BV8125" s="42"/>
      <c r="BW8125" s="42"/>
      <c r="CY8125" s="19">
        <v>1278.5094203000001</v>
      </c>
      <c r="CZ8125" s="19">
        <v>0</v>
      </c>
      <c r="DA8125" s="19">
        <f t="shared" si="180"/>
        <v>1278.5094203000001</v>
      </c>
    </row>
    <row r="8126" spans="27:105" x14ac:dyDescent="0.35">
      <c r="AA8126" s="33"/>
      <c r="AB8126" s="33"/>
      <c r="AC8126" s="33"/>
      <c r="AN8126" s="89"/>
      <c r="BL8126" s="42"/>
      <c r="BV8126" s="42"/>
      <c r="BW8126" s="42"/>
      <c r="CY8126" s="19">
        <v>0</v>
      </c>
      <c r="CZ8126" s="19">
        <v>0</v>
      </c>
      <c r="DA8126" s="19">
        <f t="shared" si="180"/>
        <v>0</v>
      </c>
    </row>
    <row r="8127" spans="27:105" x14ac:dyDescent="0.35">
      <c r="AA8127" s="33"/>
      <c r="AB8127" s="33"/>
      <c r="AC8127" s="33"/>
      <c r="AN8127" s="89"/>
      <c r="BL8127" s="42"/>
      <c r="BV8127" s="42"/>
      <c r="BW8127" s="42"/>
      <c r="CY8127" s="19">
        <v>197.76350213000001</v>
      </c>
      <c r="CZ8127" s="19">
        <v>0</v>
      </c>
      <c r="DA8127" s="19">
        <f t="shared" si="180"/>
        <v>197.76350213000001</v>
      </c>
    </row>
    <row r="8128" spans="27:105" x14ac:dyDescent="0.35">
      <c r="AA8128" s="33"/>
      <c r="AB8128" s="33"/>
      <c r="AC8128" s="33"/>
      <c r="AN8128" s="89"/>
      <c r="BL8128" s="42"/>
      <c r="BV8128" s="42"/>
      <c r="BW8128" s="42"/>
      <c r="CY8128" s="19">
        <v>0</v>
      </c>
      <c r="CZ8128" s="19">
        <v>1011.81768511</v>
      </c>
      <c r="DA8128" s="19">
        <f t="shared" si="180"/>
        <v>-1011.81768511</v>
      </c>
    </row>
    <row r="8129" spans="27:105" x14ac:dyDescent="0.35">
      <c r="AA8129" s="33"/>
      <c r="AB8129" s="33"/>
      <c r="AC8129" s="33"/>
      <c r="AN8129" s="89"/>
      <c r="BL8129" s="42"/>
      <c r="BV8129" s="42"/>
      <c r="BW8129" s="42"/>
      <c r="CY8129" s="19">
        <v>0</v>
      </c>
      <c r="CZ8129" s="19">
        <v>1793.0677321000001</v>
      </c>
      <c r="DA8129" s="19">
        <f t="shared" si="180"/>
        <v>-1793.0677321000001</v>
      </c>
    </row>
    <row r="8130" spans="27:105" x14ac:dyDescent="0.35">
      <c r="AA8130" s="33"/>
      <c r="AB8130" s="33"/>
      <c r="AC8130" s="33"/>
      <c r="AN8130" s="89"/>
      <c r="BL8130" s="42"/>
      <c r="BV8130" s="42"/>
      <c r="BW8130" s="42"/>
      <c r="CY8130" s="19">
        <v>0</v>
      </c>
      <c r="CZ8130" s="19">
        <v>2769.5585063799999</v>
      </c>
      <c r="DA8130" s="19">
        <f t="shared" si="180"/>
        <v>-2769.5585063799999</v>
      </c>
    </row>
    <row r="8131" spans="27:105" x14ac:dyDescent="0.35">
      <c r="AA8131" s="33"/>
      <c r="AB8131" s="33"/>
      <c r="AC8131" s="33"/>
      <c r="AN8131" s="89"/>
      <c r="BL8131" s="42"/>
      <c r="BV8131" s="42"/>
      <c r="BW8131" s="42"/>
      <c r="CY8131" s="19">
        <v>0</v>
      </c>
      <c r="CZ8131" s="19">
        <v>2774.0333276599999</v>
      </c>
      <c r="DA8131" s="19">
        <f t="shared" si="180"/>
        <v>-2774.0333276599999</v>
      </c>
    </row>
    <row r="8132" spans="27:105" x14ac:dyDescent="0.35">
      <c r="AA8132" s="33"/>
      <c r="AB8132" s="33"/>
      <c r="AC8132" s="33"/>
      <c r="AN8132" s="89"/>
      <c r="BL8132" s="42"/>
      <c r="BV8132" s="42"/>
      <c r="BW8132" s="42"/>
      <c r="CY8132" s="19">
        <v>0</v>
      </c>
      <c r="CZ8132" s="19">
        <v>2086.30535745</v>
      </c>
      <c r="DA8132" s="19">
        <f t="shared" si="180"/>
        <v>-2086.30535745</v>
      </c>
    </row>
    <row r="8133" spans="27:105" x14ac:dyDescent="0.35">
      <c r="AA8133" s="33"/>
      <c r="AB8133" s="33"/>
      <c r="AC8133" s="33"/>
      <c r="AN8133" s="89"/>
      <c r="BL8133" s="42"/>
      <c r="BV8133" s="42"/>
      <c r="BW8133" s="42"/>
      <c r="CY8133" s="19">
        <v>2010.7711116400001</v>
      </c>
      <c r="CZ8133" s="19">
        <v>0</v>
      </c>
      <c r="DA8133" s="19">
        <f t="shared" si="180"/>
        <v>2010.7711116400001</v>
      </c>
    </row>
    <row r="8134" spans="27:105" x14ac:dyDescent="0.35">
      <c r="AA8134" s="33"/>
      <c r="AB8134" s="33"/>
      <c r="AC8134" s="33"/>
      <c r="AN8134" s="89"/>
      <c r="BL8134" s="42"/>
      <c r="BV8134" s="42"/>
      <c r="BW8134" s="42"/>
      <c r="CY8134" s="19">
        <v>1211.6058808499999</v>
      </c>
      <c r="CZ8134" s="19">
        <v>0</v>
      </c>
      <c r="DA8134" s="19">
        <f t="shared" ref="DA8134:DA8197" si="181">CY8134-CZ8134</f>
        <v>1211.6058808499999</v>
      </c>
    </row>
    <row r="8135" spans="27:105" x14ac:dyDescent="0.35">
      <c r="AA8135" s="33"/>
      <c r="AB8135" s="33"/>
      <c r="AC8135" s="33"/>
      <c r="AN8135" s="89"/>
      <c r="BL8135" s="42"/>
      <c r="BV8135" s="42"/>
      <c r="BW8135" s="42"/>
      <c r="CY8135" s="19">
        <v>3000</v>
      </c>
      <c r="CZ8135" s="19">
        <v>0</v>
      </c>
      <c r="DA8135" s="19">
        <f t="shared" si="181"/>
        <v>3000</v>
      </c>
    </row>
    <row r="8136" spans="27:105" x14ac:dyDescent="0.35">
      <c r="AA8136" s="33"/>
      <c r="AB8136" s="33"/>
      <c r="AC8136" s="33"/>
      <c r="AN8136" s="89"/>
      <c r="BL8136" s="42"/>
      <c r="BV8136" s="42"/>
      <c r="BW8136" s="42"/>
      <c r="CY8136" s="19">
        <v>1857.58080664</v>
      </c>
      <c r="CZ8136" s="19">
        <v>0</v>
      </c>
      <c r="DA8136" s="19">
        <f t="shared" si="181"/>
        <v>1857.58080664</v>
      </c>
    </row>
    <row r="8137" spans="27:105" x14ac:dyDescent="0.35">
      <c r="AA8137" s="33"/>
      <c r="AB8137" s="33"/>
      <c r="AC8137" s="33"/>
      <c r="AN8137" s="89"/>
      <c r="BL8137" s="42"/>
      <c r="BV8137" s="42"/>
      <c r="BW8137" s="42"/>
      <c r="CY8137" s="19">
        <v>1520.0422008600001</v>
      </c>
      <c r="CZ8137" s="19">
        <v>0</v>
      </c>
      <c r="DA8137" s="19">
        <f t="shared" si="181"/>
        <v>1520.0422008600001</v>
      </c>
    </row>
    <row r="8138" spans="27:105" x14ac:dyDescent="0.35">
      <c r="AA8138" s="33"/>
      <c r="AB8138" s="33"/>
      <c r="AC8138" s="33"/>
      <c r="AN8138" s="89"/>
      <c r="BL8138" s="42"/>
      <c r="BV8138" s="42"/>
      <c r="BW8138" s="42"/>
      <c r="CY8138" s="19">
        <v>0</v>
      </c>
      <c r="CZ8138" s="19">
        <v>0</v>
      </c>
      <c r="DA8138" s="19">
        <f t="shared" si="181"/>
        <v>0</v>
      </c>
    </row>
    <row r="8139" spans="27:105" x14ac:dyDescent="0.35">
      <c r="AA8139" s="33"/>
      <c r="AB8139" s="33"/>
      <c r="AC8139" s="33"/>
      <c r="AN8139" s="89"/>
      <c r="BL8139" s="42"/>
      <c r="BV8139" s="42"/>
      <c r="BW8139" s="42"/>
      <c r="CY8139" s="19">
        <v>0</v>
      </c>
      <c r="CZ8139" s="19">
        <v>316.44813041999998</v>
      </c>
      <c r="DA8139" s="19">
        <f t="shared" si="181"/>
        <v>-316.44813041999998</v>
      </c>
    </row>
    <row r="8140" spans="27:105" x14ac:dyDescent="0.35">
      <c r="AA8140" s="33"/>
      <c r="AB8140" s="33"/>
      <c r="AC8140" s="33"/>
      <c r="AN8140" s="89"/>
      <c r="BL8140" s="42"/>
      <c r="BV8140" s="42"/>
      <c r="BW8140" s="42"/>
      <c r="CY8140" s="19">
        <v>0</v>
      </c>
      <c r="CZ8140" s="19">
        <v>0</v>
      </c>
      <c r="DA8140" s="19">
        <f t="shared" si="181"/>
        <v>0</v>
      </c>
    </row>
    <row r="8141" spans="27:105" x14ac:dyDescent="0.35">
      <c r="AA8141" s="33"/>
      <c r="AB8141" s="33"/>
      <c r="AC8141" s="33"/>
      <c r="AN8141" s="89"/>
      <c r="BL8141" s="42"/>
      <c r="BV8141" s="42"/>
      <c r="BW8141" s="42"/>
      <c r="CY8141" s="19">
        <v>0</v>
      </c>
      <c r="CZ8141" s="19">
        <v>2750.0926383000001</v>
      </c>
      <c r="DA8141" s="19">
        <f t="shared" si="181"/>
        <v>-2750.0926383000001</v>
      </c>
    </row>
    <row r="8142" spans="27:105" x14ac:dyDescent="0.35">
      <c r="AA8142" s="33"/>
      <c r="AB8142" s="33"/>
      <c r="AC8142" s="33"/>
      <c r="AN8142" s="89"/>
      <c r="BL8142" s="42"/>
      <c r="BV8142" s="42"/>
      <c r="BW8142" s="42"/>
      <c r="CY8142" s="19">
        <v>0</v>
      </c>
      <c r="CZ8142" s="19">
        <v>0</v>
      </c>
      <c r="DA8142" s="19">
        <f t="shared" si="181"/>
        <v>0</v>
      </c>
    </row>
    <row r="8143" spans="27:105" x14ac:dyDescent="0.35">
      <c r="AA8143" s="33"/>
      <c r="AB8143" s="33"/>
      <c r="AC8143" s="33"/>
      <c r="AN8143" s="89"/>
      <c r="BL8143" s="42"/>
      <c r="BV8143" s="42"/>
      <c r="BW8143" s="42"/>
      <c r="CY8143" s="19">
        <v>0</v>
      </c>
      <c r="CZ8143" s="19">
        <v>0</v>
      </c>
      <c r="DA8143" s="19">
        <f t="shared" si="181"/>
        <v>0</v>
      </c>
    </row>
    <row r="8144" spans="27:105" x14ac:dyDescent="0.35">
      <c r="AA8144" s="33"/>
      <c r="AB8144" s="33"/>
      <c r="AC8144" s="33"/>
      <c r="AN8144" s="89"/>
      <c r="BL8144" s="42"/>
      <c r="BV8144" s="42"/>
      <c r="BW8144" s="42"/>
      <c r="CY8144" s="19">
        <v>0</v>
      </c>
      <c r="CZ8144" s="19">
        <v>1117.32842979</v>
      </c>
      <c r="DA8144" s="19">
        <f t="shared" si="181"/>
        <v>-1117.32842979</v>
      </c>
    </row>
    <row r="8145" spans="27:105" x14ac:dyDescent="0.35">
      <c r="AA8145" s="33"/>
      <c r="AB8145" s="33"/>
      <c r="AC8145" s="33"/>
      <c r="AN8145" s="89"/>
      <c r="BL8145" s="42"/>
      <c r="BV8145" s="42"/>
      <c r="BW8145" s="42"/>
      <c r="CY8145" s="19">
        <v>0</v>
      </c>
      <c r="CZ8145" s="19">
        <v>1054.10403404</v>
      </c>
      <c r="DA8145" s="19">
        <f t="shared" si="181"/>
        <v>-1054.10403404</v>
      </c>
    </row>
    <row r="8146" spans="27:105" x14ac:dyDescent="0.35">
      <c r="AA8146" s="33"/>
      <c r="AB8146" s="33"/>
      <c r="AC8146" s="33"/>
      <c r="AN8146" s="89"/>
      <c r="BL8146" s="42"/>
      <c r="BV8146" s="42"/>
      <c r="BW8146" s="42"/>
      <c r="CY8146" s="19">
        <v>0</v>
      </c>
      <c r="CZ8146" s="19">
        <v>1395.6973531900001</v>
      </c>
      <c r="DA8146" s="19">
        <f t="shared" si="181"/>
        <v>-1395.6973531900001</v>
      </c>
    </row>
    <row r="8147" spans="27:105" x14ac:dyDescent="0.35">
      <c r="AA8147" s="33"/>
      <c r="AB8147" s="33"/>
      <c r="AC8147" s="33"/>
      <c r="AN8147" s="89"/>
      <c r="BL8147" s="42"/>
      <c r="BV8147" s="42"/>
      <c r="BW8147" s="42"/>
      <c r="CY8147" s="19">
        <v>0</v>
      </c>
      <c r="CZ8147" s="19">
        <v>1710.9384272100001</v>
      </c>
      <c r="DA8147" s="19">
        <f t="shared" si="181"/>
        <v>-1710.9384272100001</v>
      </c>
    </row>
    <row r="8148" spans="27:105" x14ac:dyDescent="0.35">
      <c r="AA8148" s="33"/>
      <c r="AB8148" s="33"/>
      <c r="AC8148" s="33"/>
      <c r="AN8148" s="89"/>
      <c r="BL8148" s="42"/>
      <c r="BV8148" s="42"/>
      <c r="BW8148" s="42"/>
      <c r="CY8148" s="19">
        <v>0</v>
      </c>
      <c r="CZ8148" s="19">
        <v>0</v>
      </c>
      <c r="DA8148" s="19">
        <f t="shared" si="181"/>
        <v>0</v>
      </c>
    </row>
    <row r="8149" spans="27:105" x14ac:dyDescent="0.35">
      <c r="AA8149" s="33"/>
      <c r="AB8149" s="33"/>
      <c r="AC8149" s="33"/>
      <c r="AN8149" s="89"/>
      <c r="BL8149" s="42"/>
      <c r="BV8149" s="42"/>
      <c r="BW8149" s="42"/>
      <c r="CY8149" s="19">
        <v>0</v>
      </c>
      <c r="CZ8149" s="19">
        <v>0</v>
      </c>
      <c r="DA8149" s="19">
        <f t="shared" si="181"/>
        <v>0</v>
      </c>
    </row>
    <row r="8150" spans="27:105" x14ac:dyDescent="0.35">
      <c r="AA8150" s="33"/>
      <c r="AB8150" s="33"/>
      <c r="AC8150" s="33"/>
      <c r="AN8150" s="89"/>
      <c r="BL8150" s="42"/>
      <c r="BV8150" s="42"/>
      <c r="BW8150" s="42"/>
      <c r="CY8150" s="19">
        <v>0</v>
      </c>
      <c r="CZ8150" s="19">
        <v>0</v>
      </c>
      <c r="DA8150" s="19">
        <f t="shared" si="181"/>
        <v>0</v>
      </c>
    </row>
    <row r="8151" spans="27:105" x14ac:dyDescent="0.35">
      <c r="AA8151" s="33"/>
      <c r="AB8151" s="33"/>
      <c r="AC8151" s="33"/>
      <c r="AN8151" s="89"/>
      <c r="BL8151" s="42"/>
      <c r="BV8151" s="42"/>
      <c r="BW8151" s="42"/>
      <c r="CY8151" s="19">
        <v>0</v>
      </c>
      <c r="CZ8151" s="19">
        <v>941.64289786999996</v>
      </c>
      <c r="DA8151" s="19">
        <f t="shared" si="181"/>
        <v>-941.64289786999996</v>
      </c>
    </row>
    <row r="8152" spans="27:105" x14ac:dyDescent="0.35">
      <c r="AA8152" s="33"/>
      <c r="AB8152" s="33"/>
      <c r="AC8152" s="33"/>
      <c r="AN8152" s="89"/>
      <c r="BL8152" s="42"/>
      <c r="BV8152" s="42"/>
      <c r="BW8152" s="42"/>
      <c r="CY8152" s="19">
        <v>0</v>
      </c>
      <c r="CZ8152" s="19">
        <v>0</v>
      </c>
      <c r="DA8152" s="19">
        <f t="shared" si="181"/>
        <v>0</v>
      </c>
    </row>
    <row r="8153" spans="27:105" x14ac:dyDescent="0.35">
      <c r="AA8153" s="33"/>
      <c r="AB8153" s="33"/>
      <c r="AC8153" s="33"/>
      <c r="AN8153" s="89"/>
      <c r="BL8153" s="42"/>
      <c r="BV8153" s="42"/>
      <c r="BW8153" s="42"/>
      <c r="CY8153" s="19">
        <v>0</v>
      </c>
      <c r="CZ8153" s="19">
        <v>1148.53069787</v>
      </c>
      <c r="DA8153" s="19">
        <f t="shared" si="181"/>
        <v>-1148.53069787</v>
      </c>
    </row>
    <row r="8154" spans="27:105" x14ac:dyDescent="0.35">
      <c r="AA8154" s="33"/>
      <c r="AB8154" s="33"/>
      <c r="AC8154" s="33"/>
      <c r="AN8154" s="89"/>
      <c r="BL8154" s="42"/>
      <c r="BV8154" s="42"/>
      <c r="BW8154" s="42"/>
      <c r="CY8154" s="19">
        <v>0</v>
      </c>
      <c r="CZ8154" s="19">
        <v>0</v>
      </c>
      <c r="DA8154" s="19">
        <f t="shared" si="181"/>
        <v>0</v>
      </c>
    </row>
    <row r="8155" spans="27:105" x14ac:dyDescent="0.35">
      <c r="AA8155" s="33"/>
      <c r="AB8155" s="33"/>
      <c r="AC8155" s="33"/>
      <c r="AN8155" s="89"/>
      <c r="BL8155" s="42"/>
      <c r="BV8155" s="42"/>
      <c r="BW8155" s="42"/>
      <c r="CY8155" s="19">
        <v>0</v>
      </c>
      <c r="CZ8155" s="19">
        <v>0</v>
      </c>
      <c r="DA8155" s="19">
        <f t="shared" si="181"/>
        <v>0</v>
      </c>
    </row>
    <row r="8156" spans="27:105" x14ac:dyDescent="0.35">
      <c r="AA8156" s="33"/>
      <c r="AB8156" s="33"/>
      <c r="AC8156" s="33"/>
      <c r="AN8156" s="89"/>
      <c r="BL8156" s="42"/>
      <c r="BV8156" s="42"/>
      <c r="BW8156" s="42"/>
      <c r="CY8156" s="19">
        <v>0</v>
      </c>
      <c r="CZ8156" s="19">
        <v>0</v>
      </c>
      <c r="DA8156" s="19">
        <f t="shared" si="181"/>
        <v>0</v>
      </c>
    </row>
    <row r="8157" spans="27:105" x14ac:dyDescent="0.35">
      <c r="AA8157" s="33"/>
      <c r="AB8157" s="33"/>
      <c r="AC8157" s="33"/>
      <c r="AN8157" s="89"/>
      <c r="BL8157" s="42"/>
      <c r="BV8157" s="42"/>
      <c r="BW8157" s="42"/>
      <c r="CY8157" s="19">
        <v>0</v>
      </c>
      <c r="CZ8157" s="19">
        <v>0</v>
      </c>
      <c r="DA8157" s="19">
        <f t="shared" si="181"/>
        <v>0</v>
      </c>
    </row>
    <row r="8158" spans="27:105" x14ac:dyDescent="0.35">
      <c r="AA8158" s="33"/>
      <c r="AB8158" s="33"/>
      <c r="AC8158" s="33"/>
      <c r="AN8158" s="89"/>
      <c r="BL8158" s="42"/>
      <c r="BV8158" s="42"/>
      <c r="BW8158" s="42"/>
      <c r="CY8158" s="19">
        <v>0</v>
      </c>
      <c r="CZ8158" s="19">
        <v>0</v>
      </c>
      <c r="DA8158" s="19">
        <f t="shared" si="181"/>
        <v>0</v>
      </c>
    </row>
    <row r="8159" spans="27:105" x14ac:dyDescent="0.35">
      <c r="AA8159" s="33"/>
      <c r="AB8159" s="33"/>
      <c r="AC8159" s="33"/>
      <c r="AN8159" s="89"/>
      <c r="BL8159" s="42"/>
      <c r="BV8159" s="42"/>
      <c r="BW8159" s="42"/>
      <c r="CY8159" s="19">
        <v>860.54031488999999</v>
      </c>
      <c r="CZ8159" s="19">
        <v>0</v>
      </c>
      <c r="DA8159" s="19">
        <f t="shared" si="181"/>
        <v>860.54031488999999</v>
      </c>
    </row>
    <row r="8160" spans="27:105" x14ac:dyDescent="0.35">
      <c r="AA8160" s="33"/>
      <c r="AB8160" s="33"/>
      <c r="AC8160" s="33"/>
      <c r="AN8160" s="89"/>
      <c r="BL8160" s="42"/>
      <c r="BV8160" s="42"/>
      <c r="BW8160" s="42"/>
      <c r="CY8160" s="19">
        <v>937.91186383000002</v>
      </c>
      <c r="CZ8160" s="19">
        <v>0</v>
      </c>
      <c r="DA8160" s="19">
        <f t="shared" si="181"/>
        <v>937.91186383000002</v>
      </c>
    </row>
    <row r="8161" spans="27:105" x14ac:dyDescent="0.35">
      <c r="AA8161" s="33"/>
      <c r="AB8161" s="33"/>
      <c r="AC8161" s="33"/>
      <c r="AN8161" s="89"/>
      <c r="BL8161" s="42"/>
      <c r="BV8161" s="42"/>
      <c r="BW8161" s="42"/>
      <c r="CY8161" s="19">
        <v>476.22359574000001</v>
      </c>
      <c r="CZ8161" s="19">
        <v>0</v>
      </c>
      <c r="DA8161" s="19">
        <f t="shared" si="181"/>
        <v>476.22359574000001</v>
      </c>
    </row>
    <row r="8162" spans="27:105" x14ac:dyDescent="0.35">
      <c r="AA8162" s="33"/>
      <c r="AB8162" s="33"/>
      <c r="AC8162" s="33"/>
      <c r="AN8162" s="89"/>
      <c r="BL8162" s="42"/>
      <c r="BV8162" s="42"/>
      <c r="BW8162" s="42"/>
      <c r="CY8162" s="19">
        <v>671.74103830000001</v>
      </c>
      <c r="CZ8162" s="19">
        <v>0</v>
      </c>
      <c r="DA8162" s="19">
        <f t="shared" si="181"/>
        <v>671.74103830000001</v>
      </c>
    </row>
    <row r="8163" spans="27:105" x14ac:dyDescent="0.35">
      <c r="AA8163" s="33"/>
      <c r="AB8163" s="33"/>
      <c r="AC8163" s="33"/>
      <c r="AN8163" s="89"/>
      <c r="BL8163" s="42"/>
      <c r="BV8163" s="42"/>
      <c r="BW8163" s="42"/>
      <c r="CY8163" s="19">
        <v>53.58318723</v>
      </c>
      <c r="CZ8163" s="19">
        <v>0</v>
      </c>
      <c r="DA8163" s="19">
        <f t="shared" si="181"/>
        <v>53.58318723</v>
      </c>
    </row>
    <row r="8164" spans="27:105" x14ac:dyDescent="0.35">
      <c r="AA8164" s="33"/>
      <c r="AB8164" s="33"/>
      <c r="AC8164" s="33"/>
      <c r="AN8164" s="89"/>
      <c r="BL8164" s="42"/>
      <c r="BV8164" s="42"/>
      <c r="BW8164" s="42"/>
      <c r="CY8164" s="19">
        <v>3000</v>
      </c>
      <c r="CZ8164" s="19">
        <v>0</v>
      </c>
      <c r="DA8164" s="19">
        <f t="shared" si="181"/>
        <v>3000</v>
      </c>
    </row>
    <row r="8165" spans="27:105" x14ac:dyDescent="0.35">
      <c r="AA8165" s="33"/>
      <c r="AB8165" s="33"/>
      <c r="AC8165" s="33"/>
      <c r="AN8165" s="89"/>
      <c r="BL8165" s="42"/>
      <c r="BV8165" s="42"/>
      <c r="BW8165" s="42"/>
      <c r="CY8165" s="19">
        <v>0</v>
      </c>
      <c r="CZ8165" s="19">
        <v>3000</v>
      </c>
      <c r="DA8165" s="19">
        <f t="shared" si="181"/>
        <v>-3000</v>
      </c>
    </row>
    <row r="8166" spans="27:105" x14ac:dyDescent="0.35">
      <c r="AA8166" s="33"/>
      <c r="AB8166" s="33"/>
      <c r="AC8166" s="33"/>
      <c r="AN8166" s="89"/>
      <c r="BL8166" s="42"/>
      <c r="BV8166" s="42"/>
      <c r="BW8166" s="42"/>
      <c r="CY8166" s="19">
        <v>0</v>
      </c>
      <c r="CZ8166" s="19">
        <v>0</v>
      </c>
      <c r="DA8166" s="19">
        <f t="shared" si="181"/>
        <v>0</v>
      </c>
    </row>
    <row r="8167" spans="27:105" x14ac:dyDescent="0.35">
      <c r="AA8167" s="33"/>
      <c r="AB8167" s="33"/>
      <c r="AC8167" s="33"/>
      <c r="AN8167" s="89"/>
      <c r="BL8167" s="42"/>
      <c r="BV8167" s="42"/>
      <c r="BW8167" s="42"/>
      <c r="CY8167" s="19">
        <v>0</v>
      </c>
      <c r="CZ8167" s="19">
        <v>0</v>
      </c>
      <c r="DA8167" s="19">
        <f t="shared" si="181"/>
        <v>0</v>
      </c>
    </row>
    <row r="8168" spans="27:105" x14ac:dyDescent="0.35">
      <c r="AA8168" s="33"/>
      <c r="AB8168" s="33"/>
      <c r="AC8168" s="33"/>
      <c r="AN8168" s="89"/>
      <c r="BL8168" s="42"/>
      <c r="BV8168" s="42"/>
      <c r="BW8168" s="42"/>
      <c r="CY8168" s="19">
        <v>0</v>
      </c>
      <c r="CZ8168" s="19">
        <v>1435.3257522700001</v>
      </c>
      <c r="DA8168" s="19">
        <f t="shared" si="181"/>
        <v>-1435.3257522700001</v>
      </c>
    </row>
    <row r="8169" spans="27:105" x14ac:dyDescent="0.35">
      <c r="AA8169" s="33"/>
      <c r="AB8169" s="33"/>
      <c r="AC8169" s="33"/>
      <c r="AN8169" s="89"/>
      <c r="BL8169" s="42"/>
      <c r="BV8169" s="42"/>
      <c r="BW8169" s="42"/>
      <c r="CY8169" s="19">
        <v>0</v>
      </c>
      <c r="CZ8169" s="19">
        <v>1312.99099976</v>
      </c>
      <c r="DA8169" s="19">
        <f t="shared" si="181"/>
        <v>-1312.99099976</v>
      </c>
    </row>
    <row r="8170" spans="27:105" x14ac:dyDescent="0.35">
      <c r="AA8170" s="33"/>
      <c r="AB8170" s="33"/>
      <c r="AC8170" s="33"/>
      <c r="AN8170" s="89"/>
      <c r="BL8170" s="42"/>
      <c r="BV8170" s="42"/>
      <c r="BW8170" s="42"/>
      <c r="CY8170" s="19">
        <v>1865.69848766</v>
      </c>
      <c r="CZ8170" s="19">
        <v>0</v>
      </c>
      <c r="DA8170" s="19">
        <f t="shared" si="181"/>
        <v>1865.69848766</v>
      </c>
    </row>
    <row r="8171" spans="27:105" x14ac:dyDescent="0.35">
      <c r="AA8171" s="33"/>
      <c r="AB8171" s="33"/>
      <c r="AC8171" s="33"/>
      <c r="AN8171" s="89"/>
      <c r="BL8171" s="42"/>
      <c r="BV8171" s="42"/>
      <c r="BW8171" s="42"/>
      <c r="CY8171" s="19">
        <v>1305.6342671899999</v>
      </c>
      <c r="CZ8171" s="19">
        <v>0</v>
      </c>
      <c r="DA8171" s="19">
        <f t="shared" si="181"/>
        <v>1305.6342671899999</v>
      </c>
    </row>
    <row r="8172" spans="27:105" x14ac:dyDescent="0.35">
      <c r="AA8172" s="33"/>
      <c r="AB8172" s="33"/>
      <c r="AC8172" s="33"/>
      <c r="AN8172" s="89"/>
      <c r="BL8172" s="42"/>
      <c r="BV8172" s="42"/>
      <c r="BW8172" s="42"/>
      <c r="CY8172" s="19">
        <v>2717.1186570199998</v>
      </c>
      <c r="CZ8172" s="19">
        <v>0</v>
      </c>
      <c r="DA8172" s="19">
        <f t="shared" si="181"/>
        <v>2717.1186570199998</v>
      </c>
    </row>
    <row r="8173" spans="27:105" x14ac:dyDescent="0.35">
      <c r="AA8173" s="33"/>
      <c r="AB8173" s="33"/>
      <c r="AC8173" s="33"/>
      <c r="AN8173" s="89"/>
      <c r="BL8173" s="42"/>
      <c r="BV8173" s="42"/>
      <c r="BW8173" s="42"/>
      <c r="CY8173" s="19">
        <v>3000</v>
      </c>
      <c r="CZ8173" s="19">
        <v>0</v>
      </c>
      <c r="DA8173" s="19">
        <f t="shared" si="181"/>
        <v>3000</v>
      </c>
    </row>
    <row r="8174" spans="27:105" x14ac:dyDescent="0.35">
      <c r="AA8174" s="33"/>
      <c r="AB8174" s="33"/>
      <c r="AC8174" s="33"/>
      <c r="AN8174" s="89"/>
      <c r="BL8174" s="42"/>
      <c r="BV8174" s="42"/>
      <c r="BW8174" s="42"/>
      <c r="CY8174" s="19">
        <v>0</v>
      </c>
      <c r="CZ8174" s="19">
        <v>0</v>
      </c>
      <c r="DA8174" s="19">
        <f t="shared" si="181"/>
        <v>0</v>
      </c>
    </row>
    <row r="8175" spans="27:105" x14ac:dyDescent="0.35">
      <c r="AA8175" s="33"/>
      <c r="AB8175" s="33"/>
      <c r="AC8175" s="33"/>
      <c r="AN8175" s="89"/>
      <c r="BL8175" s="42"/>
      <c r="BV8175" s="42"/>
      <c r="BW8175" s="42"/>
      <c r="CY8175" s="19">
        <v>0</v>
      </c>
      <c r="CZ8175" s="19">
        <v>0</v>
      </c>
      <c r="DA8175" s="19">
        <f t="shared" si="181"/>
        <v>0</v>
      </c>
    </row>
    <row r="8176" spans="27:105" x14ac:dyDescent="0.35">
      <c r="AA8176" s="33"/>
      <c r="AB8176" s="33"/>
      <c r="AC8176" s="33"/>
      <c r="AN8176" s="89"/>
      <c r="BL8176" s="42"/>
      <c r="BV8176" s="42"/>
      <c r="BW8176" s="42"/>
      <c r="CY8176" s="19">
        <v>0</v>
      </c>
      <c r="CZ8176" s="19">
        <v>0</v>
      </c>
      <c r="DA8176" s="19">
        <f t="shared" si="181"/>
        <v>0</v>
      </c>
    </row>
    <row r="8177" spans="27:105" x14ac:dyDescent="0.35">
      <c r="AA8177" s="33"/>
      <c r="AB8177" s="33"/>
      <c r="AC8177" s="33"/>
      <c r="AN8177" s="89"/>
      <c r="BL8177" s="42"/>
      <c r="BV8177" s="42"/>
      <c r="BW8177" s="42"/>
      <c r="CY8177" s="19">
        <v>0</v>
      </c>
      <c r="CZ8177" s="19">
        <v>3000</v>
      </c>
      <c r="DA8177" s="19">
        <f t="shared" si="181"/>
        <v>-3000</v>
      </c>
    </row>
    <row r="8178" spans="27:105" x14ac:dyDescent="0.35">
      <c r="AA8178" s="33"/>
      <c r="AB8178" s="33"/>
      <c r="AC8178" s="33"/>
      <c r="AN8178" s="89"/>
      <c r="BL8178" s="42"/>
      <c r="BV8178" s="42"/>
      <c r="BW8178" s="42"/>
      <c r="CY8178" s="19">
        <v>0</v>
      </c>
      <c r="CZ8178" s="19">
        <v>1594.15517125</v>
      </c>
      <c r="DA8178" s="19">
        <f t="shared" si="181"/>
        <v>-1594.15517125</v>
      </c>
    </row>
    <row r="8179" spans="27:105" x14ac:dyDescent="0.35">
      <c r="AA8179" s="33"/>
      <c r="AB8179" s="33"/>
      <c r="AC8179" s="33"/>
      <c r="AN8179" s="89"/>
      <c r="BL8179" s="42"/>
      <c r="BV8179" s="42"/>
      <c r="BW8179" s="42"/>
      <c r="CY8179" s="19">
        <v>0</v>
      </c>
      <c r="CZ8179" s="19">
        <v>3000</v>
      </c>
      <c r="DA8179" s="19">
        <f t="shared" si="181"/>
        <v>-3000</v>
      </c>
    </row>
    <row r="8180" spans="27:105" x14ac:dyDescent="0.35">
      <c r="AA8180" s="33"/>
      <c r="AB8180" s="33"/>
      <c r="AC8180" s="33"/>
      <c r="AN8180" s="89"/>
      <c r="BL8180" s="42"/>
      <c r="BV8180" s="42"/>
      <c r="BW8180" s="42"/>
      <c r="CY8180" s="19">
        <v>0</v>
      </c>
      <c r="CZ8180" s="19">
        <v>2840.6274374499999</v>
      </c>
      <c r="DA8180" s="19">
        <f t="shared" si="181"/>
        <v>-2840.6274374499999</v>
      </c>
    </row>
    <row r="8181" spans="27:105" x14ac:dyDescent="0.35">
      <c r="AA8181" s="33"/>
      <c r="AB8181" s="33"/>
      <c r="AC8181" s="33"/>
      <c r="AN8181" s="89"/>
      <c r="BL8181" s="42"/>
      <c r="BV8181" s="42"/>
      <c r="BW8181" s="42"/>
      <c r="CY8181" s="19">
        <v>0</v>
      </c>
      <c r="CZ8181" s="19">
        <v>0</v>
      </c>
      <c r="DA8181" s="19">
        <f t="shared" si="181"/>
        <v>0</v>
      </c>
    </row>
    <row r="8182" spans="27:105" x14ac:dyDescent="0.35">
      <c r="AA8182" s="33"/>
      <c r="AB8182" s="33"/>
      <c r="AC8182" s="33"/>
      <c r="AN8182" s="89"/>
      <c r="BL8182" s="42"/>
      <c r="BV8182" s="42"/>
      <c r="BW8182" s="42"/>
      <c r="CY8182" s="19">
        <v>3000</v>
      </c>
      <c r="CZ8182" s="19">
        <v>0</v>
      </c>
      <c r="DA8182" s="19">
        <f t="shared" si="181"/>
        <v>3000</v>
      </c>
    </row>
    <row r="8183" spans="27:105" x14ac:dyDescent="0.35">
      <c r="AA8183" s="33"/>
      <c r="AB8183" s="33"/>
      <c r="AC8183" s="33"/>
      <c r="AN8183" s="89"/>
      <c r="BL8183" s="42"/>
      <c r="BV8183" s="42"/>
      <c r="BW8183" s="42"/>
      <c r="CY8183" s="19">
        <v>3000</v>
      </c>
      <c r="CZ8183" s="19">
        <v>0</v>
      </c>
      <c r="DA8183" s="19">
        <f t="shared" si="181"/>
        <v>3000</v>
      </c>
    </row>
    <row r="8184" spans="27:105" x14ac:dyDescent="0.35">
      <c r="AA8184" s="33"/>
      <c r="AB8184" s="33"/>
      <c r="AC8184" s="33"/>
      <c r="AN8184" s="89"/>
      <c r="BL8184" s="42"/>
      <c r="BV8184" s="42"/>
      <c r="BW8184" s="42"/>
      <c r="CY8184" s="19">
        <v>783.10812766000004</v>
      </c>
      <c r="CZ8184" s="19">
        <v>0</v>
      </c>
      <c r="DA8184" s="19">
        <f t="shared" si="181"/>
        <v>783.10812766000004</v>
      </c>
    </row>
    <row r="8185" spans="27:105" x14ac:dyDescent="0.35">
      <c r="AA8185" s="33"/>
      <c r="AB8185" s="33"/>
      <c r="AC8185" s="33"/>
      <c r="AN8185" s="89"/>
      <c r="BL8185" s="42"/>
      <c r="BV8185" s="42"/>
      <c r="BW8185" s="42"/>
      <c r="CY8185" s="19">
        <v>2816.8918723400002</v>
      </c>
      <c r="CZ8185" s="19">
        <v>0</v>
      </c>
      <c r="DA8185" s="19">
        <f t="shared" si="181"/>
        <v>2816.8918723400002</v>
      </c>
    </row>
    <row r="8186" spans="27:105" x14ac:dyDescent="0.35">
      <c r="AA8186" s="33"/>
      <c r="AB8186" s="33"/>
      <c r="AC8186" s="33"/>
      <c r="AN8186" s="89"/>
      <c r="BL8186" s="42"/>
      <c r="BV8186" s="42"/>
      <c r="BW8186" s="42"/>
      <c r="CY8186" s="19">
        <v>0</v>
      </c>
      <c r="CZ8186" s="19">
        <v>0</v>
      </c>
      <c r="DA8186" s="19">
        <f t="shared" si="181"/>
        <v>0</v>
      </c>
    </row>
    <row r="8187" spans="27:105" x14ac:dyDescent="0.35">
      <c r="AA8187" s="33"/>
      <c r="AB8187" s="33"/>
      <c r="AC8187" s="33"/>
      <c r="AN8187" s="89"/>
      <c r="BL8187" s="42"/>
      <c r="BV8187" s="42"/>
      <c r="BW8187" s="42"/>
      <c r="CY8187" s="19">
        <v>0</v>
      </c>
      <c r="CZ8187" s="19">
        <v>0</v>
      </c>
      <c r="DA8187" s="19">
        <f t="shared" si="181"/>
        <v>0</v>
      </c>
    </row>
    <row r="8188" spans="27:105" x14ac:dyDescent="0.35">
      <c r="AA8188" s="33"/>
      <c r="AB8188" s="33"/>
      <c r="AC8188" s="33"/>
      <c r="AN8188" s="89"/>
      <c r="BL8188" s="42"/>
      <c r="BV8188" s="42"/>
      <c r="BW8188" s="42"/>
      <c r="CY8188" s="19">
        <v>0</v>
      </c>
      <c r="CZ8188" s="19">
        <v>0</v>
      </c>
      <c r="DA8188" s="19">
        <f t="shared" si="181"/>
        <v>0</v>
      </c>
    </row>
    <row r="8189" spans="27:105" x14ac:dyDescent="0.35">
      <c r="AA8189" s="33"/>
      <c r="AB8189" s="33"/>
      <c r="AC8189" s="33"/>
      <c r="AN8189" s="89"/>
      <c r="BL8189" s="42"/>
      <c r="BV8189" s="42"/>
      <c r="BW8189" s="42"/>
      <c r="CY8189" s="19">
        <v>0</v>
      </c>
      <c r="CZ8189" s="19">
        <v>0</v>
      </c>
      <c r="DA8189" s="19">
        <f t="shared" si="181"/>
        <v>0</v>
      </c>
    </row>
    <row r="8190" spans="27:105" x14ac:dyDescent="0.35">
      <c r="AA8190" s="33"/>
      <c r="AB8190" s="33"/>
      <c r="AC8190" s="33"/>
      <c r="AN8190" s="89"/>
      <c r="BL8190" s="42"/>
      <c r="BV8190" s="42"/>
      <c r="BW8190" s="42"/>
      <c r="CY8190" s="19">
        <v>0</v>
      </c>
      <c r="CZ8190" s="19">
        <v>0</v>
      </c>
      <c r="DA8190" s="19">
        <f t="shared" si="181"/>
        <v>0</v>
      </c>
    </row>
    <row r="8191" spans="27:105" x14ac:dyDescent="0.35">
      <c r="AA8191" s="33"/>
      <c r="AB8191" s="33"/>
      <c r="AC8191" s="33"/>
      <c r="AN8191" s="89"/>
      <c r="BL8191" s="42"/>
      <c r="BV8191" s="42"/>
      <c r="BW8191" s="42"/>
      <c r="CY8191" s="19">
        <v>0</v>
      </c>
      <c r="CZ8191" s="19">
        <v>0</v>
      </c>
      <c r="DA8191" s="19">
        <f t="shared" si="181"/>
        <v>0</v>
      </c>
    </row>
    <row r="8192" spans="27:105" x14ac:dyDescent="0.35">
      <c r="AA8192" s="33"/>
      <c r="AB8192" s="33"/>
      <c r="AC8192" s="33"/>
      <c r="AN8192" s="89"/>
      <c r="BL8192" s="42"/>
      <c r="BV8192" s="42"/>
      <c r="BW8192" s="42"/>
      <c r="CY8192" s="19">
        <v>0</v>
      </c>
      <c r="CZ8192" s="19">
        <v>0</v>
      </c>
      <c r="DA8192" s="19">
        <f t="shared" si="181"/>
        <v>0</v>
      </c>
    </row>
    <row r="8193" spans="27:105" x14ac:dyDescent="0.35">
      <c r="AA8193" s="33"/>
      <c r="AB8193" s="33"/>
      <c r="AC8193" s="33"/>
      <c r="AN8193" s="89"/>
      <c r="BL8193" s="42"/>
      <c r="BV8193" s="42"/>
      <c r="BW8193" s="42"/>
      <c r="CY8193" s="19">
        <v>0</v>
      </c>
      <c r="CZ8193" s="19">
        <v>0</v>
      </c>
      <c r="DA8193" s="19">
        <f t="shared" si="181"/>
        <v>0</v>
      </c>
    </row>
    <row r="8194" spans="27:105" x14ac:dyDescent="0.35">
      <c r="AA8194" s="33"/>
      <c r="AB8194" s="33"/>
      <c r="AC8194" s="33"/>
      <c r="AN8194" s="89"/>
      <c r="BL8194" s="42"/>
      <c r="BV8194" s="42"/>
      <c r="BW8194" s="42"/>
      <c r="CY8194" s="19">
        <v>0</v>
      </c>
      <c r="CZ8194" s="19">
        <v>0</v>
      </c>
      <c r="DA8194" s="19">
        <f t="shared" si="181"/>
        <v>0</v>
      </c>
    </row>
    <row r="8195" spans="27:105" x14ac:dyDescent="0.35">
      <c r="AA8195" s="33"/>
      <c r="AB8195" s="33"/>
      <c r="AC8195" s="33"/>
      <c r="AN8195" s="89"/>
      <c r="BL8195" s="42"/>
      <c r="BV8195" s="42"/>
      <c r="BW8195" s="42"/>
      <c r="CY8195" s="19">
        <v>0</v>
      </c>
      <c r="CZ8195" s="19">
        <v>0</v>
      </c>
      <c r="DA8195" s="19">
        <f t="shared" si="181"/>
        <v>0</v>
      </c>
    </row>
    <row r="8196" spans="27:105" x14ac:dyDescent="0.35">
      <c r="AA8196" s="33"/>
      <c r="AB8196" s="33"/>
      <c r="AC8196" s="33"/>
      <c r="AN8196" s="89"/>
      <c r="BL8196" s="42"/>
      <c r="BV8196" s="42"/>
      <c r="BW8196" s="42"/>
      <c r="CY8196" s="19">
        <v>0</v>
      </c>
      <c r="CZ8196" s="19">
        <v>0</v>
      </c>
      <c r="DA8196" s="19">
        <f t="shared" si="181"/>
        <v>0</v>
      </c>
    </row>
    <row r="8197" spans="27:105" x14ac:dyDescent="0.35">
      <c r="AA8197" s="33"/>
      <c r="AB8197" s="33"/>
      <c r="AC8197" s="33"/>
      <c r="AN8197" s="89"/>
      <c r="BL8197" s="42"/>
      <c r="BV8197" s="42"/>
      <c r="BW8197" s="42"/>
      <c r="CY8197" s="19">
        <v>0</v>
      </c>
      <c r="CZ8197" s="19">
        <v>0</v>
      </c>
      <c r="DA8197" s="19">
        <f t="shared" si="181"/>
        <v>0</v>
      </c>
    </row>
    <row r="8198" spans="27:105" x14ac:dyDescent="0.35">
      <c r="AA8198" s="33"/>
      <c r="AB8198" s="33"/>
      <c r="AC8198" s="33"/>
      <c r="AN8198" s="89"/>
      <c r="BL8198" s="42"/>
      <c r="BV8198" s="42"/>
      <c r="BW8198" s="42"/>
      <c r="CY8198" s="19">
        <v>0</v>
      </c>
      <c r="CZ8198" s="19">
        <v>0</v>
      </c>
      <c r="DA8198" s="19">
        <f t="shared" ref="DA8198:DA8261" si="182">CY8198-CZ8198</f>
        <v>0</v>
      </c>
    </row>
    <row r="8199" spans="27:105" x14ac:dyDescent="0.35">
      <c r="AA8199" s="33"/>
      <c r="AB8199" s="33"/>
      <c r="AC8199" s="33"/>
      <c r="AN8199" s="89"/>
      <c r="BL8199" s="42"/>
      <c r="BV8199" s="42"/>
      <c r="BW8199" s="42"/>
      <c r="CY8199" s="19">
        <v>0</v>
      </c>
      <c r="CZ8199" s="19">
        <v>0</v>
      </c>
      <c r="DA8199" s="19">
        <f t="shared" si="182"/>
        <v>0</v>
      </c>
    </row>
    <row r="8200" spans="27:105" x14ac:dyDescent="0.35">
      <c r="AA8200" s="33"/>
      <c r="AB8200" s="33"/>
      <c r="AC8200" s="33"/>
      <c r="AN8200" s="89"/>
      <c r="BL8200" s="42"/>
      <c r="BV8200" s="42"/>
      <c r="BW8200" s="42"/>
      <c r="CY8200" s="19">
        <v>0</v>
      </c>
      <c r="CZ8200" s="19">
        <v>0</v>
      </c>
      <c r="DA8200" s="19">
        <f t="shared" si="182"/>
        <v>0</v>
      </c>
    </row>
    <row r="8201" spans="27:105" x14ac:dyDescent="0.35">
      <c r="AA8201" s="33"/>
      <c r="AB8201" s="33"/>
      <c r="AC8201" s="33"/>
      <c r="AN8201" s="89"/>
      <c r="BL8201" s="42"/>
      <c r="BV8201" s="42"/>
      <c r="BW8201" s="42"/>
      <c r="CY8201" s="19">
        <v>0</v>
      </c>
      <c r="CZ8201" s="19">
        <v>0</v>
      </c>
      <c r="DA8201" s="19">
        <f t="shared" si="182"/>
        <v>0</v>
      </c>
    </row>
    <row r="8202" spans="27:105" x14ac:dyDescent="0.35">
      <c r="AA8202" s="33"/>
      <c r="AB8202" s="33"/>
      <c r="AC8202" s="33"/>
      <c r="AN8202" s="89"/>
      <c r="BL8202" s="42"/>
      <c r="BV8202" s="42"/>
      <c r="BW8202" s="42"/>
      <c r="CY8202" s="19">
        <v>0</v>
      </c>
      <c r="CZ8202" s="19">
        <v>0</v>
      </c>
      <c r="DA8202" s="19">
        <f t="shared" si="182"/>
        <v>0</v>
      </c>
    </row>
    <row r="8203" spans="27:105" x14ac:dyDescent="0.35">
      <c r="AA8203" s="33"/>
      <c r="AB8203" s="33"/>
      <c r="AC8203" s="33"/>
      <c r="AN8203" s="89"/>
      <c r="BL8203" s="42"/>
      <c r="BV8203" s="42"/>
      <c r="BW8203" s="42"/>
      <c r="CY8203" s="19">
        <v>0</v>
      </c>
      <c r="CZ8203" s="19">
        <v>0</v>
      </c>
      <c r="DA8203" s="19">
        <f t="shared" si="182"/>
        <v>0</v>
      </c>
    </row>
    <row r="8204" spans="27:105" x14ac:dyDescent="0.35">
      <c r="AA8204" s="33"/>
      <c r="AB8204" s="33"/>
      <c r="AC8204" s="33"/>
      <c r="AN8204" s="89"/>
      <c r="BL8204" s="42"/>
      <c r="BV8204" s="42"/>
      <c r="BW8204" s="42"/>
      <c r="CY8204" s="19">
        <v>0</v>
      </c>
      <c r="CZ8204" s="19">
        <v>0</v>
      </c>
      <c r="DA8204" s="19">
        <f t="shared" si="182"/>
        <v>0</v>
      </c>
    </row>
    <row r="8205" spans="27:105" x14ac:dyDescent="0.35">
      <c r="AA8205" s="33"/>
      <c r="AB8205" s="33"/>
      <c r="AC8205" s="33"/>
      <c r="AN8205" s="89"/>
      <c r="BL8205" s="42"/>
      <c r="BV8205" s="42"/>
      <c r="BW8205" s="42"/>
      <c r="CY8205" s="19">
        <v>0</v>
      </c>
      <c r="CZ8205" s="19">
        <v>0</v>
      </c>
      <c r="DA8205" s="19">
        <f t="shared" si="182"/>
        <v>0</v>
      </c>
    </row>
    <row r="8206" spans="27:105" x14ac:dyDescent="0.35">
      <c r="AA8206" s="33"/>
      <c r="AB8206" s="33"/>
      <c r="AC8206" s="33"/>
      <c r="AN8206" s="89"/>
      <c r="BL8206" s="42"/>
      <c r="BV8206" s="42"/>
      <c r="BW8206" s="42"/>
      <c r="CY8206" s="19">
        <v>0</v>
      </c>
      <c r="CZ8206" s="19">
        <v>0</v>
      </c>
      <c r="DA8206" s="19">
        <f t="shared" si="182"/>
        <v>0</v>
      </c>
    </row>
    <row r="8207" spans="27:105" x14ac:dyDescent="0.35">
      <c r="AA8207" s="33"/>
      <c r="AB8207" s="33"/>
      <c r="AC8207" s="33"/>
      <c r="AN8207" s="89"/>
      <c r="BL8207" s="42"/>
      <c r="BV8207" s="42"/>
      <c r="BW8207" s="42"/>
      <c r="CY8207" s="19">
        <v>0</v>
      </c>
      <c r="CZ8207" s="19">
        <v>0</v>
      </c>
      <c r="DA8207" s="19">
        <f t="shared" si="182"/>
        <v>0</v>
      </c>
    </row>
    <row r="8208" spans="27:105" x14ac:dyDescent="0.35">
      <c r="AA8208" s="33"/>
      <c r="AB8208" s="33"/>
      <c r="AC8208" s="33"/>
      <c r="AN8208" s="89"/>
      <c r="BL8208" s="42"/>
      <c r="BV8208" s="42"/>
      <c r="BW8208" s="42"/>
      <c r="CY8208" s="19">
        <v>0</v>
      </c>
      <c r="CZ8208" s="19">
        <v>0</v>
      </c>
      <c r="DA8208" s="19">
        <f t="shared" si="182"/>
        <v>0</v>
      </c>
    </row>
    <row r="8209" spans="27:105" x14ac:dyDescent="0.35">
      <c r="AA8209" s="33"/>
      <c r="AB8209" s="33"/>
      <c r="AC8209" s="33"/>
      <c r="AN8209" s="89"/>
      <c r="BL8209" s="42"/>
      <c r="BV8209" s="42"/>
      <c r="BW8209" s="42"/>
      <c r="CY8209" s="19">
        <v>0</v>
      </c>
      <c r="CZ8209" s="19">
        <v>0</v>
      </c>
      <c r="DA8209" s="19">
        <f t="shared" si="182"/>
        <v>0</v>
      </c>
    </row>
    <row r="8210" spans="27:105" x14ac:dyDescent="0.35">
      <c r="AA8210" s="33"/>
      <c r="AB8210" s="33"/>
      <c r="AC8210" s="33"/>
      <c r="AN8210" s="89"/>
      <c r="BL8210" s="42"/>
      <c r="BV8210" s="42"/>
      <c r="BW8210" s="42"/>
      <c r="CY8210" s="19">
        <v>0</v>
      </c>
      <c r="CZ8210" s="19">
        <v>0</v>
      </c>
      <c r="DA8210" s="19">
        <f t="shared" si="182"/>
        <v>0</v>
      </c>
    </row>
    <row r="8211" spans="27:105" x14ac:dyDescent="0.35">
      <c r="AA8211" s="33"/>
      <c r="AB8211" s="33"/>
      <c r="AC8211" s="33"/>
      <c r="AN8211" s="89"/>
      <c r="BL8211" s="42"/>
      <c r="BV8211" s="42"/>
      <c r="BW8211" s="42"/>
      <c r="CY8211" s="19">
        <v>0</v>
      </c>
      <c r="CZ8211" s="19">
        <v>0</v>
      </c>
      <c r="DA8211" s="19">
        <f t="shared" si="182"/>
        <v>0</v>
      </c>
    </row>
    <row r="8212" spans="27:105" x14ac:dyDescent="0.35">
      <c r="AA8212" s="33"/>
      <c r="AB8212" s="33"/>
      <c r="AC8212" s="33"/>
      <c r="AN8212" s="89"/>
      <c r="BL8212" s="42"/>
      <c r="BV8212" s="42"/>
      <c r="BW8212" s="42"/>
      <c r="CY8212" s="19">
        <v>0</v>
      </c>
      <c r="CZ8212" s="19">
        <v>0</v>
      </c>
      <c r="DA8212" s="19">
        <f t="shared" si="182"/>
        <v>0</v>
      </c>
    </row>
    <row r="8213" spans="27:105" x14ac:dyDescent="0.35">
      <c r="AA8213" s="33"/>
      <c r="AB8213" s="33"/>
      <c r="AC8213" s="33"/>
      <c r="AN8213" s="89"/>
      <c r="BL8213" s="42"/>
      <c r="BV8213" s="42"/>
      <c r="BW8213" s="42"/>
      <c r="CY8213" s="19">
        <v>0</v>
      </c>
      <c r="CZ8213" s="19">
        <v>0</v>
      </c>
      <c r="DA8213" s="19">
        <f t="shared" si="182"/>
        <v>0</v>
      </c>
    </row>
    <row r="8214" spans="27:105" x14ac:dyDescent="0.35">
      <c r="AA8214" s="33"/>
      <c r="AB8214" s="33"/>
      <c r="AC8214" s="33"/>
      <c r="AN8214" s="89"/>
      <c r="BL8214" s="42"/>
      <c r="BV8214" s="42"/>
      <c r="BW8214" s="42"/>
      <c r="CY8214" s="19">
        <v>0</v>
      </c>
      <c r="CZ8214" s="19">
        <v>0</v>
      </c>
      <c r="DA8214" s="19">
        <f t="shared" si="182"/>
        <v>0</v>
      </c>
    </row>
    <row r="8215" spans="27:105" x14ac:dyDescent="0.35">
      <c r="AA8215" s="33"/>
      <c r="AB8215" s="33"/>
      <c r="AC8215" s="33"/>
      <c r="AN8215" s="89"/>
      <c r="BL8215" s="42"/>
      <c r="BV8215" s="42"/>
      <c r="BW8215" s="42"/>
      <c r="CY8215" s="19">
        <v>0</v>
      </c>
      <c r="CZ8215" s="19">
        <v>0</v>
      </c>
      <c r="DA8215" s="19">
        <f t="shared" si="182"/>
        <v>0</v>
      </c>
    </row>
    <row r="8216" spans="27:105" x14ac:dyDescent="0.35">
      <c r="AA8216" s="33"/>
      <c r="AB8216" s="33"/>
      <c r="AC8216" s="33"/>
      <c r="AN8216" s="89"/>
      <c r="BL8216" s="42"/>
      <c r="BV8216" s="42"/>
      <c r="BW8216" s="42"/>
      <c r="CY8216" s="19">
        <v>0</v>
      </c>
      <c r="CZ8216" s="19">
        <v>0</v>
      </c>
      <c r="DA8216" s="19">
        <f t="shared" si="182"/>
        <v>0</v>
      </c>
    </row>
    <row r="8217" spans="27:105" x14ac:dyDescent="0.35">
      <c r="AA8217" s="33"/>
      <c r="AB8217" s="33"/>
      <c r="AC8217" s="33"/>
      <c r="AN8217" s="89"/>
      <c r="BL8217" s="42"/>
      <c r="BV8217" s="42"/>
      <c r="BW8217" s="42"/>
      <c r="CY8217" s="19">
        <v>0</v>
      </c>
      <c r="CZ8217" s="19">
        <v>0</v>
      </c>
      <c r="DA8217" s="19">
        <f t="shared" si="182"/>
        <v>0</v>
      </c>
    </row>
    <row r="8218" spans="27:105" x14ac:dyDescent="0.35">
      <c r="AA8218" s="33"/>
      <c r="AB8218" s="33"/>
      <c r="AC8218" s="33"/>
      <c r="AN8218" s="89"/>
      <c r="BL8218" s="42"/>
      <c r="BV8218" s="42"/>
      <c r="BW8218" s="42"/>
      <c r="CY8218" s="19">
        <v>0</v>
      </c>
      <c r="CZ8218" s="19">
        <v>0</v>
      </c>
      <c r="DA8218" s="19">
        <f t="shared" si="182"/>
        <v>0</v>
      </c>
    </row>
    <row r="8219" spans="27:105" x14ac:dyDescent="0.35">
      <c r="AA8219" s="33"/>
      <c r="AB8219" s="33"/>
      <c r="AC8219" s="33"/>
      <c r="AN8219" s="89"/>
      <c r="BL8219" s="42"/>
      <c r="BV8219" s="42"/>
      <c r="BW8219" s="42"/>
      <c r="CY8219" s="19">
        <v>0</v>
      </c>
      <c r="CZ8219" s="19">
        <v>0</v>
      </c>
      <c r="DA8219" s="19">
        <f t="shared" si="182"/>
        <v>0</v>
      </c>
    </row>
    <row r="8220" spans="27:105" x14ac:dyDescent="0.35">
      <c r="AA8220" s="33"/>
      <c r="AB8220" s="33"/>
      <c r="AC8220" s="33"/>
      <c r="AN8220" s="89"/>
      <c r="BL8220" s="42"/>
      <c r="BV8220" s="42"/>
      <c r="BW8220" s="42"/>
      <c r="CY8220" s="19">
        <v>0</v>
      </c>
      <c r="CZ8220" s="19">
        <v>0</v>
      </c>
      <c r="DA8220" s="19">
        <f t="shared" si="182"/>
        <v>0</v>
      </c>
    </row>
    <row r="8221" spans="27:105" x14ac:dyDescent="0.35">
      <c r="AA8221" s="33"/>
      <c r="AB8221" s="33"/>
      <c r="AC8221" s="33"/>
      <c r="AN8221" s="89"/>
      <c r="BL8221" s="42"/>
      <c r="BV8221" s="42"/>
      <c r="BW8221" s="42"/>
      <c r="CY8221" s="19">
        <v>0</v>
      </c>
      <c r="CZ8221" s="19">
        <v>0</v>
      </c>
      <c r="DA8221" s="19">
        <f t="shared" si="182"/>
        <v>0</v>
      </c>
    </row>
    <row r="8222" spans="27:105" x14ac:dyDescent="0.35">
      <c r="AA8222" s="33"/>
      <c r="AB8222" s="33"/>
      <c r="AC8222" s="33"/>
      <c r="AN8222" s="89"/>
      <c r="BL8222" s="42"/>
      <c r="BV8222" s="42"/>
      <c r="BW8222" s="42"/>
      <c r="CY8222" s="19">
        <v>0</v>
      </c>
      <c r="CZ8222" s="19">
        <v>0</v>
      </c>
      <c r="DA8222" s="19">
        <f t="shared" si="182"/>
        <v>0</v>
      </c>
    </row>
    <row r="8223" spans="27:105" x14ac:dyDescent="0.35">
      <c r="AA8223" s="33"/>
      <c r="AB8223" s="33"/>
      <c r="AC8223" s="33"/>
      <c r="AN8223" s="89"/>
      <c r="BL8223" s="42"/>
      <c r="BV8223" s="42"/>
      <c r="BW8223" s="42"/>
      <c r="CY8223" s="19">
        <v>0</v>
      </c>
      <c r="CZ8223" s="19">
        <v>134.29919787</v>
      </c>
      <c r="DA8223" s="19">
        <f t="shared" si="182"/>
        <v>-134.29919787</v>
      </c>
    </row>
    <row r="8224" spans="27:105" x14ac:dyDescent="0.35">
      <c r="AA8224" s="33"/>
      <c r="AB8224" s="33"/>
      <c r="AC8224" s="33"/>
      <c r="AN8224" s="89"/>
      <c r="BL8224" s="42"/>
      <c r="BV8224" s="42"/>
      <c r="BW8224" s="42"/>
      <c r="CY8224" s="19">
        <v>0</v>
      </c>
      <c r="CZ8224" s="19">
        <v>1460.1580127699999</v>
      </c>
      <c r="DA8224" s="19">
        <f t="shared" si="182"/>
        <v>-1460.1580127699999</v>
      </c>
    </row>
    <row r="8225" spans="27:105" x14ac:dyDescent="0.35">
      <c r="AA8225" s="33"/>
      <c r="AB8225" s="33"/>
      <c r="AC8225" s="33"/>
      <c r="AN8225" s="89"/>
      <c r="BL8225" s="42"/>
      <c r="BV8225" s="42"/>
      <c r="BW8225" s="42"/>
      <c r="CY8225" s="19">
        <v>0</v>
      </c>
      <c r="CZ8225" s="19">
        <v>1181.95777021</v>
      </c>
      <c r="DA8225" s="19">
        <f t="shared" si="182"/>
        <v>-1181.95777021</v>
      </c>
    </row>
    <row r="8226" spans="27:105" x14ac:dyDescent="0.35">
      <c r="AA8226" s="33"/>
      <c r="AB8226" s="33"/>
      <c r="AC8226" s="33"/>
      <c r="AN8226" s="89"/>
      <c r="BL8226" s="42"/>
      <c r="BV8226" s="42"/>
      <c r="BW8226" s="42"/>
      <c r="CY8226" s="19">
        <v>0</v>
      </c>
      <c r="CZ8226" s="19">
        <v>1564.6481319100001</v>
      </c>
      <c r="DA8226" s="19">
        <f t="shared" si="182"/>
        <v>-1564.6481319100001</v>
      </c>
    </row>
    <row r="8227" spans="27:105" x14ac:dyDescent="0.35">
      <c r="AA8227" s="33"/>
      <c r="AB8227" s="33"/>
      <c r="AC8227" s="33"/>
      <c r="AN8227" s="89"/>
      <c r="BL8227" s="42"/>
      <c r="BV8227" s="42"/>
      <c r="BW8227" s="42"/>
      <c r="CY8227" s="19">
        <v>0</v>
      </c>
      <c r="CZ8227" s="19">
        <v>1144.0288109099999</v>
      </c>
      <c r="DA8227" s="19">
        <f t="shared" si="182"/>
        <v>-1144.0288109099999</v>
      </c>
    </row>
    <row r="8228" spans="27:105" x14ac:dyDescent="0.35">
      <c r="AA8228" s="33"/>
      <c r="AB8228" s="33"/>
      <c r="AC8228" s="33"/>
      <c r="AN8228" s="89"/>
      <c r="BL8228" s="42"/>
      <c r="BV8228" s="42"/>
      <c r="BW8228" s="42"/>
      <c r="CY8228" s="19">
        <v>0</v>
      </c>
      <c r="CZ8228" s="19">
        <v>620.90265744999999</v>
      </c>
      <c r="DA8228" s="19">
        <f t="shared" si="182"/>
        <v>-620.90265744999999</v>
      </c>
    </row>
    <row r="8229" spans="27:105" x14ac:dyDescent="0.35">
      <c r="AA8229" s="33"/>
      <c r="AB8229" s="33"/>
      <c r="AC8229" s="33"/>
      <c r="AN8229" s="89"/>
      <c r="BL8229" s="42"/>
      <c r="BV8229" s="42"/>
      <c r="BW8229" s="42"/>
      <c r="CY8229" s="19">
        <v>0</v>
      </c>
      <c r="CZ8229" s="19">
        <v>0</v>
      </c>
      <c r="DA8229" s="19">
        <f t="shared" si="182"/>
        <v>0</v>
      </c>
    </row>
    <row r="8230" spans="27:105" x14ac:dyDescent="0.35">
      <c r="AA8230" s="33"/>
      <c r="AB8230" s="33"/>
      <c r="AC8230" s="33"/>
      <c r="AN8230" s="89"/>
      <c r="BL8230" s="42"/>
      <c r="BV8230" s="42"/>
      <c r="BW8230" s="42"/>
      <c r="CY8230" s="19">
        <v>0</v>
      </c>
      <c r="CZ8230" s="19">
        <v>0</v>
      </c>
      <c r="DA8230" s="19">
        <f t="shared" si="182"/>
        <v>0</v>
      </c>
    </row>
    <row r="8231" spans="27:105" x14ac:dyDescent="0.35">
      <c r="AA8231" s="33"/>
      <c r="AB8231" s="33"/>
      <c r="AC8231" s="33"/>
      <c r="AN8231" s="89"/>
      <c r="BL8231" s="42"/>
      <c r="BV8231" s="42"/>
      <c r="BW8231" s="42"/>
      <c r="CY8231" s="19">
        <v>0</v>
      </c>
      <c r="CZ8231" s="19">
        <v>0</v>
      </c>
      <c r="DA8231" s="19">
        <f t="shared" si="182"/>
        <v>0</v>
      </c>
    </row>
    <row r="8232" spans="27:105" x14ac:dyDescent="0.35">
      <c r="AA8232" s="33"/>
      <c r="AB8232" s="33"/>
      <c r="AC8232" s="33"/>
      <c r="AN8232" s="89"/>
      <c r="BL8232" s="42"/>
      <c r="BV8232" s="42"/>
      <c r="BW8232" s="42"/>
      <c r="CY8232" s="19">
        <v>0</v>
      </c>
      <c r="CZ8232" s="19">
        <v>0</v>
      </c>
      <c r="DA8232" s="19">
        <f t="shared" si="182"/>
        <v>0</v>
      </c>
    </row>
    <row r="8233" spans="27:105" x14ac:dyDescent="0.35">
      <c r="AA8233" s="33"/>
      <c r="AB8233" s="33"/>
      <c r="AC8233" s="33"/>
      <c r="AN8233" s="89"/>
      <c r="BL8233" s="42"/>
      <c r="BV8233" s="42"/>
      <c r="BW8233" s="42"/>
      <c r="CY8233" s="19">
        <v>0</v>
      </c>
      <c r="CZ8233" s="19">
        <v>0</v>
      </c>
      <c r="DA8233" s="19">
        <f t="shared" si="182"/>
        <v>0</v>
      </c>
    </row>
    <row r="8234" spans="27:105" x14ac:dyDescent="0.35">
      <c r="AA8234" s="33"/>
      <c r="AB8234" s="33"/>
      <c r="AC8234" s="33"/>
      <c r="AN8234" s="89"/>
      <c r="BL8234" s="42"/>
      <c r="BV8234" s="42"/>
      <c r="BW8234" s="42"/>
      <c r="CY8234" s="19">
        <v>0</v>
      </c>
      <c r="CZ8234" s="19">
        <v>0</v>
      </c>
      <c r="DA8234" s="19">
        <f t="shared" si="182"/>
        <v>0</v>
      </c>
    </row>
    <row r="8235" spans="27:105" x14ac:dyDescent="0.35">
      <c r="AA8235" s="33"/>
      <c r="AB8235" s="33"/>
      <c r="AC8235" s="33"/>
      <c r="AN8235" s="89"/>
      <c r="BL8235" s="42"/>
      <c r="BV8235" s="42"/>
      <c r="BW8235" s="42"/>
      <c r="CY8235" s="19">
        <v>0</v>
      </c>
      <c r="CZ8235" s="19">
        <v>0</v>
      </c>
      <c r="DA8235" s="19">
        <f t="shared" si="182"/>
        <v>0</v>
      </c>
    </row>
    <row r="8236" spans="27:105" x14ac:dyDescent="0.35">
      <c r="AA8236" s="33"/>
      <c r="AB8236" s="33"/>
      <c r="AC8236" s="33"/>
      <c r="AN8236" s="89"/>
      <c r="BL8236" s="42"/>
      <c r="BV8236" s="42"/>
      <c r="BW8236" s="42"/>
      <c r="CY8236" s="19">
        <v>0</v>
      </c>
      <c r="CZ8236" s="19">
        <v>0</v>
      </c>
      <c r="DA8236" s="19">
        <f t="shared" si="182"/>
        <v>0</v>
      </c>
    </row>
    <row r="8237" spans="27:105" x14ac:dyDescent="0.35">
      <c r="AA8237" s="33"/>
      <c r="AB8237" s="33"/>
      <c r="AC8237" s="33"/>
      <c r="AN8237" s="89"/>
      <c r="BL8237" s="42"/>
      <c r="BV8237" s="42"/>
      <c r="BW8237" s="42"/>
      <c r="CY8237" s="19">
        <v>0</v>
      </c>
      <c r="CZ8237" s="19">
        <v>0</v>
      </c>
      <c r="DA8237" s="19">
        <f t="shared" si="182"/>
        <v>0</v>
      </c>
    </row>
    <row r="8238" spans="27:105" x14ac:dyDescent="0.35">
      <c r="AA8238" s="33"/>
      <c r="AB8238" s="33"/>
      <c r="AC8238" s="33"/>
      <c r="AN8238" s="89"/>
      <c r="BL8238" s="42"/>
      <c r="BV8238" s="42"/>
      <c r="BW8238" s="42"/>
      <c r="CY8238" s="19">
        <v>0</v>
      </c>
      <c r="CZ8238" s="19">
        <v>0</v>
      </c>
      <c r="DA8238" s="19">
        <f t="shared" si="182"/>
        <v>0</v>
      </c>
    </row>
    <row r="8239" spans="27:105" x14ac:dyDescent="0.35">
      <c r="AA8239" s="33"/>
      <c r="AB8239" s="33"/>
      <c r="AC8239" s="33"/>
      <c r="AN8239" s="89"/>
      <c r="BL8239" s="42"/>
      <c r="BV8239" s="42"/>
      <c r="BW8239" s="42"/>
      <c r="CY8239" s="19">
        <v>0</v>
      </c>
      <c r="CZ8239" s="19">
        <v>0</v>
      </c>
      <c r="DA8239" s="19">
        <f t="shared" si="182"/>
        <v>0</v>
      </c>
    </row>
    <row r="8240" spans="27:105" x14ac:dyDescent="0.35">
      <c r="AA8240" s="33"/>
      <c r="AB8240" s="33"/>
      <c r="AC8240" s="33"/>
      <c r="AN8240" s="89"/>
      <c r="BL8240" s="42"/>
      <c r="BV8240" s="42"/>
      <c r="BW8240" s="42"/>
      <c r="CY8240" s="19">
        <v>732.70149548999996</v>
      </c>
      <c r="CZ8240" s="19">
        <v>0</v>
      </c>
      <c r="DA8240" s="19">
        <f t="shared" si="182"/>
        <v>732.70149548999996</v>
      </c>
    </row>
    <row r="8241" spans="27:105" x14ac:dyDescent="0.35">
      <c r="AA8241" s="33"/>
      <c r="AB8241" s="33"/>
      <c r="AC8241" s="33"/>
      <c r="AN8241" s="89"/>
      <c r="BL8241" s="42"/>
      <c r="BV8241" s="42"/>
      <c r="BW8241" s="42"/>
      <c r="CY8241" s="19">
        <v>529.38456596000003</v>
      </c>
      <c r="CZ8241" s="19">
        <v>0</v>
      </c>
      <c r="DA8241" s="19">
        <f t="shared" si="182"/>
        <v>529.38456596000003</v>
      </c>
    </row>
    <row r="8242" spans="27:105" x14ac:dyDescent="0.35">
      <c r="AA8242" s="33"/>
      <c r="AB8242" s="33"/>
      <c r="AC8242" s="33"/>
      <c r="AN8242" s="89"/>
      <c r="BL8242" s="42"/>
      <c r="BV8242" s="42"/>
      <c r="BW8242" s="42"/>
      <c r="CY8242" s="19">
        <v>617.11304681000001</v>
      </c>
      <c r="CZ8242" s="19">
        <v>0</v>
      </c>
      <c r="DA8242" s="19">
        <f t="shared" si="182"/>
        <v>617.11304681000001</v>
      </c>
    </row>
    <row r="8243" spans="27:105" x14ac:dyDescent="0.35">
      <c r="AA8243" s="33"/>
      <c r="AB8243" s="33"/>
      <c r="AC8243" s="33"/>
      <c r="AN8243" s="89"/>
      <c r="BL8243" s="42"/>
      <c r="BV8243" s="42"/>
      <c r="BW8243" s="42"/>
      <c r="CY8243" s="19">
        <v>861.87165531999995</v>
      </c>
      <c r="CZ8243" s="19">
        <v>0</v>
      </c>
      <c r="DA8243" s="19">
        <f t="shared" si="182"/>
        <v>861.87165531999995</v>
      </c>
    </row>
    <row r="8244" spans="27:105" x14ac:dyDescent="0.35">
      <c r="AA8244" s="33"/>
      <c r="AB8244" s="33"/>
      <c r="AC8244" s="33"/>
      <c r="AN8244" s="89"/>
      <c r="BL8244" s="42"/>
      <c r="BV8244" s="42"/>
      <c r="BW8244" s="42"/>
      <c r="CY8244" s="19">
        <v>1223.6142170200001</v>
      </c>
      <c r="CZ8244" s="19">
        <v>0</v>
      </c>
      <c r="DA8244" s="19">
        <f t="shared" si="182"/>
        <v>1223.6142170200001</v>
      </c>
    </row>
    <row r="8245" spans="27:105" x14ac:dyDescent="0.35">
      <c r="AA8245" s="33"/>
      <c r="AB8245" s="33"/>
      <c r="AC8245" s="33"/>
      <c r="AN8245" s="89"/>
      <c r="BL8245" s="42"/>
      <c r="BV8245" s="42"/>
      <c r="BW8245" s="42"/>
      <c r="CY8245" s="19">
        <v>1652.8300340400001</v>
      </c>
      <c r="CZ8245" s="19">
        <v>0</v>
      </c>
      <c r="DA8245" s="19">
        <f t="shared" si="182"/>
        <v>1652.8300340400001</v>
      </c>
    </row>
    <row r="8246" spans="27:105" x14ac:dyDescent="0.35">
      <c r="AA8246" s="33"/>
      <c r="AB8246" s="33"/>
      <c r="AC8246" s="33"/>
      <c r="AN8246" s="89"/>
      <c r="BL8246" s="42"/>
      <c r="BV8246" s="42"/>
      <c r="BW8246" s="42"/>
      <c r="CY8246" s="19">
        <v>0</v>
      </c>
      <c r="CZ8246" s="19">
        <v>0</v>
      </c>
      <c r="DA8246" s="19">
        <f t="shared" si="182"/>
        <v>0</v>
      </c>
    </row>
    <row r="8247" spans="27:105" x14ac:dyDescent="0.35">
      <c r="AA8247" s="33"/>
      <c r="AB8247" s="33"/>
      <c r="AC8247" s="33"/>
      <c r="AN8247" s="89"/>
      <c r="BL8247" s="42"/>
      <c r="BV8247" s="42"/>
      <c r="BW8247" s="42"/>
      <c r="CY8247" s="19">
        <v>0</v>
      </c>
      <c r="CZ8247" s="19">
        <v>0</v>
      </c>
      <c r="DA8247" s="19">
        <f t="shared" si="182"/>
        <v>0</v>
      </c>
    </row>
    <row r="8248" spans="27:105" x14ac:dyDescent="0.35">
      <c r="AA8248" s="33"/>
      <c r="AB8248" s="33"/>
      <c r="AC8248" s="33"/>
      <c r="AN8248" s="89"/>
      <c r="BL8248" s="42"/>
      <c r="BV8248" s="42"/>
      <c r="BW8248" s="42"/>
      <c r="CY8248" s="19">
        <v>0</v>
      </c>
      <c r="CZ8248" s="19">
        <v>781.87848511000004</v>
      </c>
      <c r="DA8248" s="19">
        <f t="shared" si="182"/>
        <v>-781.87848511000004</v>
      </c>
    </row>
    <row r="8249" spans="27:105" x14ac:dyDescent="0.35">
      <c r="AA8249" s="33"/>
      <c r="AB8249" s="33"/>
      <c r="AC8249" s="33"/>
      <c r="AN8249" s="89"/>
      <c r="BL8249" s="42"/>
      <c r="BV8249" s="42"/>
      <c r="BW8249" s="42"/>
      <c r="CY8249" s="19">
        <v>0</v>
      </c>
      <c r="CZ8249" s="19">
        <v>2229.2980978700002</v>
      </c>
      <c r="DA8249" s="19">
        <f t="shared" si="182"/>
        <v>-2229.2980978700002</v>
      </c>
    </row>
    <row r="8250" spans="27:105" x14ac:dyDescent="0.35">
      <c r="AA8250" s="33"/>
      <c r="AB8250" s="33"/>
      <c r="AC8250" s="33"/>
      <c r="AN8250" s="89"/>
      <c r="BL8250" s="42"/>
      <c r="BV8250" s="42"/>
      <c r="BW8250" s="42"/>
      <c r="CY8250" s="19">
        <v>0</v>
      </c>
      <c r="CZ8250" s="19">
        <v>3000</v>
      </c>
      <c r="DA8250" s="19">
        <f t="shared" si="182"/>
        <v>-3000</v>
      </c>
    </row>
    <row r="8251" spans="27:105" x14ac:dyDescent="0.35">
      <c r="AA8251" s="33"/>
      <c r="AB8251" s="33"/>
      <c r="AC8251" s="33"/>
      <c r="AN8251" s="89"/>
      <c r="BL8251" s="42"/>
      <c r="BV8251" s="42"/>
      <c r="BW8251" s="42"/>
      <c r="CY8251" s="19">
        <v>0</v>
      </c>
      <c r="CZ8251" s="19">
        <v>2535.5544682700001</v>
      </c>
      <c r="DA8251" s="19">
        <f t="shared" si="182"/>
        <v>-2535.5544682700001</v>
      </c>
    </row>
    <row r="8252" spans="27:105" x14ac:dyDescent="0.35">
      <c r="AA8252" s="33"/>
      <c r="AB8252" s="33"/>
      <c r="AC8252" s="33"/>
      <c r="AN8252" s="89"/>
      <c r="BL8252" s="42"/>
      <c r="BV8252" s="42"/>
      <c r="BW8252" s="42"/>
      <c r="CY8252" s="19">
        <v>0</v>
      </c>
      <c r="CZ8252" s="19">
        <v>1888.05155745</v>
      </c>
      <c r="DA8252" s="19">
        <f t="shared" si="182"/>
        <v>-1888.05155745</v>
      </c>
    </row>
    <row r="8253" spans="27:105" x14ac:dyDescent="0.35">
      <c r="AA8253" s="33"/>
      <c r="AB8253" s="33"/>
      <c r="AC8253" s="33"/>
      <c r="AN8253" s="89"/>
      <c r="BL8253" s="42"/>
      <c r="BV8253" s="42"/>
      <c r="BW8253" s="42"/>
      <c r="CY8253" s="19">
        <v>0</v>
      </c>
      <c r="CZ8253" s="19">
        <v>0</v>
      </c>
      <c r="DA8253" s="19">
        <f t="shared" si="182"/>
        <v>0</v>
      </c>
    </row>
    <row r="8254" spans="27:105" x14ac:dyDescent="0.35">
      <c r="AA8254" s="33"/>
      <c r="AB8254" s="33"/>
      <c r="AC8254" s="33"/>
      <c r="AN8254" s="89"/>
      <c r="BL8254" s="42"/>
      <c r="BV8254" s="42"/>
      <c r="BW8254" s="42"/>
      <c r="CY8254" s="19">
        <v>0</v>
      </c>
      <c r="CZ8254" s="19">
        <v>0</v>
      </c>
      <c r="DA8254" s="19">
        <f t="shared" si="182"/>
        <v>0</v>
      </c>
    </row>
    <row r="8255" spans="27:105" x14ac:dyDescent="0.35">
      <c r="AA8255" s="33"/>
      <c r="AB8255" s="33"/>
      <c r="AC8255" s="33"/>
      <c r="AN8255" s="89"/>
      <c r="BL8255" s="42"/>
      <c r="BV8255" s="42"/>
      <c r="BW8255" s="42"/>
      <c r="CY8255" s="19">
        <v>0</v>
      </c>
      <c r="CZ8255" s="19">
        <v>0</v>
      </c>
      <c r="DA8255" s="19">
        <f t="shared" si="182"/>
        <v>0</v>
      </c>
    </row>
    <row r="8256" spans="27:105" x14ac:dyDescent="0.35">
      <c r="AA8256" s="33"/>
      <c r="AB8256" s="33"/>
      <c r="AC8256" s="33"/>
      <c r="AN8256" s="89"/>
      <c r="BL8256" s="42"/>
      <c r="BV8256" s="42"/>
      <c r="BW8256" s="42"/>
      <c r="CY8256" s="19">
        <v>968.42449786999998</v>
      </c>
      <c r="CZ8256" s="19">
        <v>0</v>
      </c>
      <c r="DA8256" s="19">
        <f t="shared" si="182"/>
        <v>968.42449786999998</v>
      </c>
    </row>
    <row r="8257" spans="27:105" x14ac:dyDescent="0.35">
      <c r="AA8257" s="33"/>
      <c r="AB8257" s="33"/>
      <c r="AC8257" s="33"/>
      <c r="AN8257" s="89"/>
      <c r="BL8257" s="42"/>
      <c r="BV8257" s="42"/>
      <c r="BW8257" s="42"/>
      <c r="CY8257" s="19">
        <v>1052.3321957400001</v>
      </c>
      <c r="CZ8257" s="19">
        <v>0</v>
      </c>
      <c r="DA8257" s="19">
        <f t="shared" si="182"/>
        <v>1052.3321957400001</v>
      </c>
    </row>
    <row r="8258" spans="27:105" x14ac:dyDescent="0.35">
      <c r="AA8258" s="33"/>
      <c r="AB8258" s="33"/>
      <c r="AC8258" s="33"/>
      <c r="AN8258" s="89"/>
      <c r="BL8258" s="42"/>
      <c r="BV8258" s="42"/>
      <c r="BW8258" s="42"/>
      <c r="CY8258" s="19">
        <v>870.13142978999997</v>
      </c>
      <c r="CZ8258" s="19">
        <v>0</v>
      </c>
      <c r="DA8258" s="19">
        <f t="shared" si="182"/>
        <v>870.13142978999997</v>
      </c>
    </row>
    <row r="8259" spans="27:105" x14ac:dyDescent="0.35">
      <c r="AA8259" s="33"/>
      <c r="AB8259" s="33"/>
      <c r="AC8259" s="33"/>
      <c r="AN8259" s="89"/>
      <c r="BL8259" s="42"/>
      <c r="BV8259" s="42"/>
      <c r="BW8259" s="42"/>
      <c r="CY8259" s="19">
        <v>1569.28058723</v>
      </c>
      <c r="CZ8259" s="19">
        <v>0</v>
      </c>
      <c r="DA8259" s="19">
        <f t="shared" si="182"/>
        <v>1569.28058723</v>
      </c>
    </row>
    <row r="8260" spans="27:105" x14ac:dyDescent="0.35">
      <c r="AA8260" s="33"/>
      <c r="AB8260" s="33"/>
      <c r="AC8260" s="33"/>
      <c r="AN8260" s="89"/>
      <c r="BL8260" s="42"/>
      <c r="BV8260" s="42"/>
      <c r="BW8260" s="42"/>
      <c r="CY8260" s="19">
        <v>1658.5269021300001</v>
      </c>
      <c r="CZ8260" s="19">
        <v>0</v>
      </c>
      <c r="DA8260" s="19">
        <f t="shared" si="182"/>
        <v>1658.5269021300001</v>
      </c>
    </row>
    <row r="8261" spans="27:105" x14ac:dyDescent="0.35">
      <c r="AA8261" s="33"/>
      <c r="AB8261" s="33"/>
      <c r="AC8261" s="33"/>
      <c r="AN8261" s="89"/>
      <c r="BL8261" s="42"/>
      <c r="BV8261" s="42"/>
      <c r="BW8261" s="42"/>
      <c r="CY8261" s="19">
        <v>1352.7941616999999</v>
      </c>
      <c r="CZ8261" s="19">
        <v>0</v>
      </c>
      <c r="DA8261" s="19">
        <f t="shared" si="182"/>
        <v>1352.7941616999999</v>
      </c>
    </row>
    <row r="8262" spans="27:105" x14ac:dyDescent="0.35">
      <c r="AA8262" s="33"/>
      <c r="AB8262" s="33"/>
      <c r="AC8262" s="33"/>
      <c r="AN8262" s="89"/>
      <c r="BL8262" s="42"/>
      <c r="BV8262" s="42"/>
      <c r="BW8262" s="42"/>
      <c r="CY8262" s="19">
        <v>956.072</v>
      </c>
      <c r="CZ8262" s="19">
        <v>0</v>
      </c>
      <c r="DA8262" s="19">
        <f t="shared" ref="DA8262:DA8325" si="183">CY8262-CZ8262</f>
        <v>956.072</v>
      </c>
    </row>
    <row r="8263" spans="27:105" x14ac:dyDescent="0.35">
      <c r="AA8263" s="33"/>
      <c r="AB8263" s="33"/>
      <c r="AC8263" s="33"/>
      <c r="AN8263" s="89"/>
      <c r="BL8263" s="42"/>
      <c r="BV8263" s="42"/>
      <c r="BW8263" s="42"/>
      <c r="CY8263" s="19">
        <v>148.01462128</v>
      </c>
      <c r="CZ8263" s="19">
        <v>0</v>
      </c>
      <c r="DA8263" s="19">
        <f t="shared" si="183"/>
        <v>148.01462128</v>
      </c>
    </row>
    <row r="8264" spans="27:105" x14ac:dyDescent="0.35">
      <c r="AA8264" s="33"/>
      <c r="AB8264" s="33"/>
      <c r="AC8264" s="33"/>
      <c r="AN8264" s="89"/>
      <c r="BL8264" s="42"/>
      <c r="BV8264" s="42"/>
      <c r="BW8264" s="42"/>
      <c r="CY8264" s="19">
        <v>0</v>
      </c>
      <c r="CZ8264" s="19">
        <v>487.76082979</v>
      </c>
      <c r="DA8264" s="19">
        <f t="shared" si="183"/>
        <v>-487.76082979</v>
      </c>
    </row>
    <row r="8265" spans="27:105" x14ac:dyDescent="0.35">
      <c r="AA8265" s="33"/>
      <c r="AB8265" s="33"/>
      <c r="AC8265" s="33"/>
      <c r="AN8265" s="89"/>
      <c r="BL8265" s="42"/>
      <c r="BV8265" s="42"/>
      <c r="BW8265" s="42"/>
      <c r="CY8265" s="19">
        <v>0</v>
      </c>
      <c r="CZ8265" s="19">
        <v>704.86923404000004</v>
      </c>
      <c r="DA8265" s="19">
        <f t="shared" si="183"/>
        <v>-704.86923404000004</v>
      </c>
    </row>
    <row r="8266" spans="27:105" x14ac:dyDescent="0.35">
      <c r="AA8266" s="33"/>
      <c r="AB8266" s="33"/>
      <c r="AC8266" s="33"/>
      <c r="AN8266" s="89"/>
      <c r="BL8266" s="42"/>
      <c r="BV8266" s="42"/>
      <c r="BW8266" s="42"/>
      <c r="CY8266" s="19">
        <v>0</v>
      </c>
      <c r="CZ8266" s="19">
        <v>1603.3963531899999</v>
      </c>
      <c r="DA8266" s="19">
        <f t="shared" si="183"/>
        <v>-1603.3963531899999</v>
      </c>
    </row>
    <row r="8267" spans="27:105" x14ac:dyDescent="0.35">
      <c r="AA8267" s="33"/>
      <c r="AB8267" s="33"/>
      <c r="AC8267" s="33"/>
      <c r="AN8267" s="89"/>
      <c r="BL8267" s="42"/>
      <c r="BV8267" s="42"/>
      <c r="BW8267" s="42"/>
      <c r="CY8267" s="19">
        <v>0</v>
      </c>
      <c r="CZ8267" s="19">
        <v>265.31941554000002</v>
      </c>
      <c r="DA8267" s="19">
        <f t="shared" si="183"/>
        <v>-265.31941554000002</v>
      </c>
    </row>
    <row r="8268" spans="27:105" x14ac:dyDescent="0.35">
      <c r="AA8268" s="33"/>
      <c r="AB8268" s="33"/>
      <c r="AC8268" s="33"/>
      <c r="AN8268" s="89"/>
      <c r="BL8268" s="42"/>
      <c r="BV8268" s="42"/>
      <c r="BW8268" s="42"/>
      <c r="CY8268" s="19">
        <v>0</v>
      </c>
      <c r="CZ8268" s="19">
        <v>0</v>
      </c>
      <c r="DA8268" s="19">
        <f t="shared" si="183"/>
        <v>0</v>
      </c>
    </row>
    <row r="8269" spans="27:105" x14ac:dyDescent="0.35">
      <c r="AA8269" s="33"/>
      <c r="AB8269" s="33"/>
      <c r="AC8269" s="33"/>
      <c r="AN8269" s="89"/>
      <c r="BL8269" s="42"/>
      <c r="BV8269" s="42"/>
      <c r="BW8269" s="42"/>
      <c r="CY8269" s="19">
        <v>0</v>
      </c>
      <c r="CZ8269" s="19">
        <v>0</v>
      </c>
      <c r="DA8269" s="19">
        <f t="shared" si="183"/>
        <v>0</v>
      </c>
    </row>
    <row r="8270" spans="27:105" x14ac:dyDescent="0.35">
      <c r="AA8270" s="33"/>
      <c r="AB8270" s="33"/>
      <c r="AC8270" s="33"/>
      <c r="AN8270" s="89"/>
      <c r="BL8270" s="42"/>
      <c r="BV8270" s="42"/>
      <c r="BW8270" s="42"/>
      <c r="CY8270" s="19">
        <v>132.96545957000001</v>
      </c>
      <c r="CZ8270" s="19">
        <v>0</v>
      </c>
      <c r="DA8270" s="19">
        <f t="shared" si="183"/>
        <v>132.96545957000001</v>
      </c>
    </row>
    <row r="8271" spans="27:105" x14ac:dyDescent="0.35">
      <c r="AA8271" s="33"/>
      <c r="AB8271" s="33"/>
      <c r="AC8271" s="33"/>
      <c r="AN8271" s="89"/>
      <c r="BL8271" s="42"/>
      <c r="BV8271" s="42"/>
      <c r="BW8271" s="42"/>
      <c r="CY8271" s="19">
        <v>0</v>
      </c>
      <c r="CZ8271" s="19">
        <v>0</v>
      </c>
      <c r="DA8271" s="19">
        <f t="shared" si="183"/>
        <v>0</v>
      </c>
    </row>
    <row r="8272" spans="27:105" x14ac:dyDescent="0.35">
      <c r="AA8272" s="33"/>
      <c r="AB8272" s="33"/>
      <c r="AC8272" s="33"/>
      <c r="AN8272" s="89"/>
      <c r="BL8272" s="42"/>
      <c r="BV8272" s="42"/>
      <c r="BW8272" s="42"/>
      <c r="CY8272" s="19">
        <v>0</v>
      </c>
      <c r="CZ8272" s="19">
        <v>0</v>
      </c>
      <c r="DA8272" s="19">
        <f t="shared" si="183"/>
        <v>0</v>
      </c>
    </row>
    <row r="8273" spans="27:105" x14ac:dyDescent="0.35">
      <c r="AA8273" s="33"/>
      <c r="AB8273" s="33"/>
      <c r="AC8273" s="33"/>
      <c r="AN8273" s="89"/>
      <c r="BL8273" s="42"/>
      <c r="BV8273" s="42"/>
      <c r="BW8273" s="42"/>
      <c r="CY8273" s="19">
        <v>0</v>
      </c>
      <c r="CZ8273" s="19">
        <v>1823.12499787</v>
      </c>
      <c r="DA8273" s="19">
        <f t="shared" si="183"/>
        <v>-1823.12499787</v>
      </c>
    </row>
    <row r="8274" spans="27:105" x14ac:dyDescent="0.35">
      <c r="AA8274" s="33"/>
      <c r="AB8274" s="33"/>
      <c r="AC8274" s="33"/>
      <c r="AN8274" s="89"/>
      <c r="BL8274" s="42"/>
      <c r="BV8274" s="42"/>
      <c r="BW8274" s="42"/>
      <c r="CY8274" s="19">
        <v>0</v>
      </c>
      <c r="CZ8274" s="19">
        <v>2669.8177063799999</v>
      </c>
      <c r="DA8274" s="19">
        <f t="shared" si="183"/>
        <v>-2669.8177063799999</v>
      </c>
    </row>
    <row r="8275" spans="27:105" x14ac:dyDescent="0.35">
      <c r="AA8275" s="33"/>
      <c r="AB8275" s="33"/>
      <c r="AC8275" s="33"/>
      <c r="AN8275" s="89"/>
      <c r="BL8275" s="42"/>
      <c r="BV8275" s="42"/>
      <c r="BW8275" s="42"/>
      <c r="CY8275" s="19">
        <v>0</v>
      </c>
      <c r="CZ8275" s="19">
        <v>1911.51782766</v>
      </c>
      <c r="DA8275" s="19">
        <f t="shared" si="183"/>
        <v>-1911.51782766</v>
      </c>
    </row>
    <row r="8276" spans="27:105" x14ac:dyDescent="0.35">
      <c r="AA8276" s="33"/>
      <c r="AB8276" s="33"/>
      <c r="AC8276" s="33"/>
      <c r="AN8276" s="89"/>
      <c r="BL8276" s="42"/>
      <c r="BV8276" s="42"/>
      <c r="BW8276" s="42"/>
      <c r="CY8276" s="19">
        <v>0</v>
      </c>
      <c r="CZ8276" s="19">
        <v>0</v>
      </c>
      <c r="DA8276" s="19">
        <f t="shared" si="183"/>
        <v>0</v>
      </c>
    </row>
    <row r="8277" spans="27:105" x14ac:dyDescent="0.35">
      <c r="AA8277" s="33"/>
      <c r="AB8277" s="33"/>
      <c r="AC8277" s="33"/>
      <c r="AN8277" s="89"/>
      <c r="BL8277" s="42"/>
      <c r="BV8277" s="42"/>
      <c r="BW8277" s="42"/>
      <c r="CY8277" s="19">
        <v>0</v>
      </c>
      <c r="CZ8277" s="19">
        <v>0</v>
      </c>
      <c r="DA8277" s="19">
        <f t="shared" si="183"/>
        <v>0</v>
      </c>
    </row>
    <row r="8278" spans="27:105" x14ac:dyDescent="0.35">
      <c r="AA8278" s="33"/>
      <c r="AB8278" s="33"/>
      <c r="AC8278" s="33"/>
      <c r="AN8278" s="89"/>
      <c r="BL8278" s="42"/>
      <c r="BV8278" s="42"/>
      <c r="BW8278" s="42"/>
      <c r="CY8278" s="19">
        <v>0</v>
      </c>
      <c r="CZ8278" s="19">
        <v>0</v>
      </c>
      <c r="DA8278" s="19">
        <f t="shared" si="183"/>
        <v>0</v>
      </c>
    </row>
    <row r="8279" spans="27:105" x14ac:dyDescent="0.35">
      <c r="AA8279" s="33"/>
      <c r="AB8279" s="33"/>
      <c r="AC8279" s="33"/>
      <c r="AN8279" s="89"/>
      <c r="BL8279" s="42"/>
      <c r="BV8279" s="42"/>
      <c r="BW8279" s="42"/>
      <c r="CY8279" s="19">
        <v>1619.94629375</v>
      </c>
      <c r="CZ8279" s="19">
        <v>0</v>
      </c>
      <c r="DA8279" s="19">
        <f t="shared" si="183"/>
        <v>1619.94629375</v>
      </c>
    </row>
    <row r="8280" spans="27:105" x14ac:dyDescent="0.35">
      <c r="AA8280" s="33"/>
      <c r="AB8280" s="33"/>
      <c r="AC8280" s="33"/>
      <c r="AN8280" s="89"/>
      <c r="BL8280" s="42"/>
      <c r="BV8280" s="42"/>
      <c r="BW8280" s="42"/>
      <c r="CY8280" s="19">
        <v>0</v>
      </c>
      <c r="CZ8280" s="19">
        <v>0</v>
      </c>
      <c r="DA8280" s="19">
        <f t="shared" si="183"/>
        <v>0</v>
      </c>
    </row>
    <row r="8281" spans="27:105" x14ac:dyDescent="0.35">
      <c r="AA8281" s="33"/>
      <c r="AB8281" s="33"/>
      <c r="AC8281" s="33"/>
      <c r="AN8281" s="89"/>
      <c r="BL8281" s="42"/>
      <c r="BV8281" s="42"/>
      <c r="BW8281" s="42"/>
      <c r="CY8281" s="19">
        <v>0</v>
      </c>
      <c r="CZ8281" s="19">
        <v>0</v>
      </c>
      <c r="DA8281" s="19">
        <f t="shared" si="183"/>
        <v>0</v>
      </c>
    </row>
    <row r="8282" spans="27:105" x14ac:dyDescent="0.35">
      <c r="AA8282" s="33"/>
      <c r="AB8282" s="33"/>
      <c r="AC8282" s="33"/>
      <c r="AN8282" s="89"/>
      <c r="BL8282" s="42"/>
      <c r="BV8282" s="42"/>
      <c r="BW8282" s="42"/>
      <c r="CY8282" s="19">
        <v>1953.52778046</v>
      </c>
      <c r="CZ8282" s="19">
        <v>0</v>
      </c>
      <c r="DA8282" s="19">
        <f t="shared" si="183"/>
        <v>1953.52778046</v>
      </c>
    </row>
    <row r="8283" spans="27:105" x14ac:dyDescent="0.35">
      <c r="AA8283" s="33"/>
      <c r="AB8283" s="33"/>
      <c r="AC8283" s="33"/>
      <c r="AN8283" s="89"/>
      <c r="BL8283" s="42"/>
      <c r="BV8283" s="42"/>
      <c r="BW8283" s="42"/>
      <c r="CY8283" s="19">
        <v>0</v>
      </c>
      <c r="CZ8283" s="19">
        <v>0</v>
      </c>
      <c r="DA8283" s="19">
        <f t="shared" si="183"/>
        <v>0</v>
      </c>
    </row>
    <row r="8284" spans="27:105" x14ac:dyDescent="0.35">
      <c r="AA8284" s="33"/>
      <c r="AB8284" s="33"/>
      <c r="AC8284" s="33"/>
      <c r="AN8284" s="89"/>
      <c r="BL8284" s="42"/>
      <c r="BV8284" s="42"/>
      <c r="BW8284" s="42"/>
      <c r="CY8284" s="19">
        <v>2426.5259257900002</v>
      </c>
      <c r="CZ8284" s="19">
        <v>0</v>
      </c>
      <c r="DA8284" s="19">
        <f t="shared" si="183"/>
        <v>2426.5259257900002</v>
      </c>
    </row>
    <row r="8285" spans="27:105" x14ac:dyDescent="0.35">
      <c r="AA8285" s="33"/>
      <c r="AB8285" s="33"/>
      <c r="AC8285" s="33"/>
      <c r="AN8285" s="89"/>
      <c r="BL8285" s="42"/>
      <c r="BV8285" s="42"/>
      <c r="BW8285" s="42"/>
      <c r="CY8285" s="19">
        <v>0</v>
      </c>
      <c r="CZ8285" s="19">
        <v>0</v>
      </c>
      <c r="DA8285" s="19">
        <f t="shared" si="183"/>
        <v>0</v>
      </c>
    </row>
    <row r="8286" spans="27:105" x14ac:dyDescent="0.35">
      <c r="AA8286" s="33"/>
      <c r="AB8286" s="33"/>
      <c r="AC8286" s="33"/>
      <c r="AN8286" s="89"/>
      <c r="BL8286" s="42"/>
      <c r="BV8286" s="42"/>
      <c r="BW8286" s="42"/>
      <c r="CY8286" s="19">
        <v>0</v>
      </c>
      <c r="CZ8286" s="19">
        <v>0</v>
      </c>
      <c r="DA8286" s="19">
        <f t="shared" si="183"/>
        <v>0</v>
      </c>
    </row>
    <row r="8287" spans="27:105" x14ac:dyDescent="0.35">
      <c r="AA8287" s="33"/>
      <c r="AB8287" s="33"/>
      <c r="AC8287" s="33"/>
      <c r="AN8287" s="89"/>
      <c r="BL8287" s="42"/>
      <c r="BV8287" s="42"/>
      <c r="BW8287" s="42"/>
      <c r="CY8287" s="19">
        <v>0</v>
      </c>
      <c r="CZ8287" s="19">
        <v>0</v>
      </c>
      <c r="DA8287" s="19">
        <f t="shared" si="183"/>
        <v>0</v>
      </c>
    </row>
    <row r="8288" spans="27:105" x14ac:dyDescent="0.35">
      <c r="AA8288" s="33"/>
      <c r="AB8288" s="33"/>
      <c r="AC8288" s="33"/>
      <c r="AN8288" s="89"/>
      <c r="BL8288" s="42"/>
      <c r="BV8288" s="42"/>
      <c r="BW8288" s="42"/>
      <c r="CY8288" s="19">
        <v>0</v>
      </c>
      <c r="CZ8288" s="19">
        <v>0</v>
      </c>
      <c r="DA8288" s="19">
        <f t="shared" si="183"/>
        <v>0</v>
      </c>
    </row>
    <row r="8289" spans="27:105" x14ac:dyDescent="0.35">
      <c r="AA8289" s="33"/>
      <c r="AB8289" s="33"/>
      <c r="AC8289" s="33"/>
      <c r="AN8289" s="89"/>
      <c r="BL8289" s="42"/>
      <c r="BV8289" s="42"/>
      <c r="BW8289" s="42"/>
      <c r="CY8289" s="19">
        <v>0</v>
      </c>
      <c r="CZ8289" s="19">
        <v>0</v>
      </c>
      <c r="DA8289" s="19">
        <f t="shared" si="183"/>
        <v>0</v>
      </c>
    </row>
    <row r="8290" spans="27:105" x14ac:dyDescent="0.35">
      <c r="AA8290" s="33"/>
      <c r="AB8290" s="33"/>
      <c r="AC8290" s="33"/>
      <c r="AN8290" s="89"/>
      <c r="BL8290" s="42"/>
      <c r="BV8290" s="42"/>
      <c r="BW8290" s="42"/>
      <c r="CY8290" s="19">
        <v>0</v>
      </c>
      <c r="CZ8290" s="19">
        <v>0</v>
      </c>
      <c r="DA8290" s="19">
        <f t="shared" si="183"/>
        <v>0</v>
      </c>
    </row>
    <row r="8291" spans="27:105" x14ac:dyDescent="0.35">
      <c r="AA8291" s="33"/>
      <c r="AB8291" s="33"/>
      <c r="AC8291" s="33"/>
      <c r="AN8291" s="89"/>
      <c r="BL8291" s="42"/>
      <c r="BV8291" s="42"/>
      <c r="BW8291" s="42"/>
      <c r="CY8291" s="19">
        <v>0</v>
      </c>
      <c r="CZ8291" s="19">
        <v>0</v>
      </c>
      <c r="DA8291" s="19">
        <f t="shared" si="183"/>
        <v>0</v>
      </c>
    </row>
    <row r="8292" spans="27:105" x14ac:dyDescent="0.35">
      <c r="AA8292" s="33"/>
      <c r="AB8292" s="33"/>
      <c r="AC8292" s="33"/>
      <c r="AN8292" s="89"/>
      <c r="BL8292" s="42"/>
      <c r="BV8292" s="42"/>
      <c r="BW8292" s="42"/>
      <c r="CY8292" s="19">
        <v>1707.17161702</v>
      </c>
      <c r="CZ8292" s="19">
        <v>0</v>
      </c>
      <c r="DA8292" s="19">
        <f t="shared" si="183"/>
        <v>1707.17161702</v>
      </c>
    </row>
    <row r="8293" spans="27:105" x14ac:dyDescent="0.35">
      <c r="AA8293" s="33"/>
      <c r="AB8293" s="33"/>
      <c r="AC8293" s="33"/>
      <c r="AN8293" s="89"/>
      <c r="BL8293" s="42"/>
      <c r="BV8293" s="42"/>
      <c r="BW8293" s="42"/>
      <c r="CY8293" s="19">
        <v>1892.82838298</v>
      </c>
      <c r="CZ8293" s="19">
        <v>0</v>
      </c>
      <c r="DA8293" s="19">
        <f t="shared" si="183"/>
        <v>1892.82838298</v>
      </c>
    </row>
    <row r="8294" spans="27:105" x14ac:dyDescent="0.35">
      <c r="AA8294" s="33"/>
      <c r="AB8294" s="33"/>
      <c r="AC8294" s="33"/>
      <c r="AN8294" s="89"/>
      <c r="BL8294" s="42"/>
      <c r="BV8294" s="42"/>
      <c r="BW8294" s="42"/>
      <c r="CY8294" s="19">
        <v>0</v>
      </c>
      <c r="CZ8294" s="19">
        <v>0</v>
      </c>
      <c r="DA8294" s="19">
        <f t="shared" si="183"/>
        <v>0</v>
      </c>
    </row>
    <row r="8295" spans="27:105" x14ac:dyDescent="0.35">
      <c r="AA8295" s="33"/>
      <c r="AB8295" s="33"/>
      <c r="AC8295" s="33"/>
      <c r="AN8295" s="89"/>
      <c r="BL8295" s="42"/>
      <c r="BV8295" s="42"/>
      <c r="BW8295" s="42"/>
      <c r="CY8295" s="19">
        <v>0</v>
      </c>
      <c r="CZ8295" s="19">
        <v>2362.3684978699998</v>
      </c>
      <c r="DA8295" s="19">
        <f t="shared" si="183"/>
        <v>-2362.3684978699998</v>
      </c>
    </row>
    <row r="8296" spans="27:105" x14ac:dyDescent="0.35">
      <c r="AA8296" s="33"/>
      <c r="AB8296" s="33"/>
      <c r="AC8296" s="33"/>
      <c r="AN8296" s="89"/>
      <c r="BL8296" s="42"/>
      <c r="BV8296" s="42"/>
      <c r="BW8296" s="42"/>
      <c r="CY8296" s="19">
        <v>0</v>
      </c>
      <c r="CZ8296" s="19">
        <v>1633.26114912</v>
      </c>
      <c r="DA8296" s="19">
        <f t="shared" si="183"/>
        <v>-1633.26114912</v>
      </c>
    </row>
    <row r="8297" spans="27:105" x14ac:dyDescent="0.35">
      <c r="AA8297" s="33"/>
      <c r="AB8297" s="33"/>
      <c r="AC8297" s="33"/>
      <c r="AN8297" s="89"/>
      <c r="BL8297" s="42"/>
      <c r="BV8297" s="42"/>
      <c r="BW8297" s="42"/>
      <c r="CY8297" s="19">
        <v>0</v>
      </c>
      <c r="CZ8297" s="19">
        <v>1204.87429787</v>
      </c>
      <c r="DA8297" s="19">
        <f t="shared" si="183"/>
        <v>-1204.87429787</v>
      </c>
    </row>
    <row r="8298" spans="27:105" x14ac:dyDescent="0.35">
      <c r="AA8298" s="33"/>
      <c r="AB8298" s="33"/>
      <c r="AC8298" s="33"/>
      <c r="AN8298" s="89"/>
      <c r="BL8298" s="42"/>
      <c r="BV8298" s="42"/>
      <c r="BW8298" s="42"/>
      <c r="CY8298" s="19">
        <v>0</v>
      </c>
      <c r="CZ8298" s="19">
        <v>1946.1854063799999</v>
      </c>
      <c r="DA8298" s="19">
        <f t="shared" si="183"/>
        <v>-1946.1854063799999</v>
      </c>
    </row>
    <row r="8299" spans="27:105" x14ac:dyDescent="0.35">
      <c r="AA8299" s="33"/>
      <c r="AB8299" s="33"/>
      <c r="AC8299" s="33"/>
      <c r="AN8299" s="89"/>
      <c r="BL8299" s="42"/>
      <c r="BV8299" s="42"/>
      <c r="BW8299" s="42"/>
      <c r="CY8299" s="19">
        <v>0</v>
      </c>
      <c r="CZ8299" s="19">
        <v>3000</v>
      </c>
      <c r="DA8299" s="19">
        <f t="shared" si="183"/>
        <v>-3000</v>
      </c>
    </row>
    <row r="8300" spans="27:105" x14ac:dyDescent="0.35">
      <c r="AA8300" s="33"/>
      <c r="AB8300" s="33"/>
      <c r="AC8300" s="33"/>
      <c r="AN8300" s="89"/>
      <c r="BL8300" s="42"/>
      <c r="BV8300" s="42"/>
      <c r="BW8300" s="42"/>
      <c r="CY8300" s="19">
        <v>0</v>
      </c>
      <c r="CZ8300" s="19">
        <v>288.09325745000001</v>
      </c>
      <c r="DA8300" s="19">
        <f t="shared" si="183"/>
        <v>-288.09325745000001</v>
      </c>
    </row>
    <row r="8301" spans="27:105" x14ac:dyDescent="0.35">
      <c r="AA8301" s="33"/>
      <c r="AB8301" s="33"/>
      <c r="AC8301" s="33"/>
      <c r="AN8301" s="89"/>
      <c r="BL8301" s="42"/>
      <c r="BV8301" s="42"/>
      <c r="BW8301" s="42"/>
      <c r="CY8301" s="19">
        <v>0</v>
      </c>
      <c r="CZ8301" s="19">
        <v>0</v>
      </c>
      <c r="DA8301" s="19">
        <f t="shared" si="183"/>
        <v>0</v>
      </c>
    </row>
    <row r="8302" spans="27:105" x14ac:dyDescent="0.35">
      <c r="AA8302" s="33"/>
      <c r="AB8302" s="33"/>
      <c r="AC8302" s="33"/>
      <c r="AN8302" s="89"/>
      <c r="BL8302" s="42"/>
      <c r="BV8302" s="42"/>
      <c r="BW8302" s="42"/>
      <c r="CY8302" s="19">
        <v>2041.99408085</v>
      </c>
      <c r="CZ8302" s="19">
        <v>0</v>
      </c>
      <c r="DA8302" s="19">
        <f t="shared" si="183"/>
        <v>2041.99408085</v>
      </c>
    </row>
    <row r="8303" spans="27:105" x14ac:dyDescent="0.35">
      <c r="AA8303" s="33"/>
      <c r="AB8303" s="33"/>
      <c r="AC8303" s="33"/>
      <c r="AN8303" s="89"/>
      <c r="BL8303" s="42"/>
      <c r="BV8303" s="42"/>
      <c r="BW8303" s="42"/>
      <c r="CY8303" s="19">
        <v>498.85899489000002</v>
      </c>
      <c r="CZ8303" s="19">
        <v>0</v>
      </c>
      <c r="DA8303" s="19">
        <f t="shared" si="183"/>
        <v>498.85899489000002</v>
      </c>
    </row>
    <row r="8304" spans="27:105" x14ac:dyDescent="0.35">
      <c r="AA8304" s="33"/>
      <c r="AB8304" s="33"/>
      <c r="AC8304" s="33"/>
      <c r="AN8304" s="89"/>
      <c r="BL8304" s="42"/>
      <c r="BV8304" s="42"/>
      <c r="BW8304" s="42"/>
      <c r="CY8304" s="19">
        <v>0</v>
      </c>
      <c r="CZ8304" s="19">
        <v>0</v>
      </c>
      <c r="DA8304" s="19">
        <f t="shared" si="183"/>
        <v>0</v>
      </c>
    </row>
    <row r="8305" spans="27:105" x14ac:dyDescent="0.35">
      <c r="AA8305" s="33"/>
      <c r="AB8305" s="33"/>
      <c r="AC8305" s="33"/>
      <c r="AN8305" s="89"/>
      <c r="BL8305" s="42"/>
      <c r="BV8305" s="42"/>
      <c r="BW8305" s="42"/>
      <c r="CY8305" s="19">
        <v>0</v>
      </c>
      <c r="CZ8305" s="19">
        <v>0</v>
      </c>
      <c r="DA8305" s="19">
        <f t="shared" si="183"/>
        <v>0</v>
      </c>
    </row>
    <row r="8306" spans="27:105" x14ac:dyDescent="0.35">
      <c r="AA8306" s="33"/>
      <c r="AB8306" s="33"/>
      <c r="AC8306" s="33"/>
      <c r="AN8306" s="89"/>
      <c r="BL8306" s="42"/>
      <c r="BV8306" s="42"/>
      <c r="BW8306" s="42"/>
      <c r="CY8306" s="19">
        <v>0</v>
      </c>
      <c r="CZ8306" s="19">
        <v>0</v>
      </c>
      <c r="DA8306" s="19">
        <f t="shared" si="183"/>
        <v>0</v>
      </c>
    </row>
    <row r="8307" spans="27:105" x14ac:dyDescent="0.35">
      <c r="AA8307" s="33"/>
      <c r="AB8307" s="33"/>
      <c r="AC8307" s="33"/>
      <c r="AN8307" s="89"/>
      <c r="BL8307" s="42"/>
      <c r="BV8307" s="42"/>
      <c r="BW8307" s="42"/>
      <c r="CY8307" s="19">
        <v>0</v>
      </c>
      <c r="CZ8307" s="19">
        <v>0</v>
      </c>
      <c r="DA8307" s="19">
        <f t="shared" si="183"/>
        <v>0</v>
      </c>
    </row>
    <row r="8308" spans="27:105" x14ac:dyDescent="0.35">
      <c r="AA8308" s="33"/>
      <c r="AB8308" s="33"/>
      <c r="AC8308" s="33"/>
      <c r="AN8308" s="89"/>
      <c r="BL8308" s="42"/>
      <c r="BV8308" s="42"/>
      <c r="BW8308" s="42"/>
      <c r="CY8308" s="19">
        <v>0</v>
      </c>
      <c r="CZ8308" s="19">
        <v>0</v>
      </c>
      <c r="DA8308" s="19">
        <f t="shared" si="183"/>
        <v>0</v>
      </c>
    </row>
    <row r="8309" spans="27:105" x14ac:dyDescent="0.35">
      <c r="AA8309" s="33"/>
      <c r="AB8309" s="33"/>
      <c r="AC8309" s="33"/>
      <c r="AN8309" s="89"/>
      <c r="BL8309" s="42"/>
      <c r="BV8309" s="42"/>
      <c r="BW8309" s="42"/>
      <c r="CY8309" s="19">
        <v>0</v>
      </c>
      <c r="CZ8309" s="19">
        <v>0</v>
      </c>
      <c r="DA8309" s="19">
        <f t="shared" si="183"/>
        <v>0</v>
      </c>
    </row>
    <row r="8310" spans="27:105" x14ac:dyDescent="0.35">
      <c r="AA8310" s="33"/>
      <c r="AB8310" s="33"/>
      <c r="AC8310" s="33"/>
      <c r="AN8310" s="89"/>
      <c r="BL8310" s="42"/>
      <c r="BV8310" s="42"/>
      <c r="BW8310" s="42"/>
      <c r="CY8310" s="19">
        <v>0</v>
      </c>
      <c r="CZ8310" s="19">
        <v>0</v>
      </c>
      <c r="DA8310" s="19">
        <f t="shared" si="183"/>
        <v>0</v>
      </c>
    </row>
    <row r="8311" spans="27:105" x14ac:dyDescent="0.35">
      <c r="AA8311" s="33"/>
      <c r="AB8311" s="33"/>
      <c r="AC8311" s="33"/>
      <c r="AN8311" s="89"/>
      <c r="BL8311" s="42"/>
      <c r="BV8311" s="42"/>
      <c r="BW8311" s="42"/>
      <c r="CY8311" s="19">
        <v>0</v>
      </c>
      <c r="CZ8311" s="19">
        <v>0</v>
      </c>
      <c r="DA8311" s="19">
        <f t="shared" si="183"/>
        <v>0</v>
      </c>
    </row>
    <row r="8312" spans="27:105" x14ac:dyDescent="0.35">
      <c r="AA8312" s="33"/>
      <c r="AB8312" s="33"/>
      <c r="AC8312" s="33"/>
      <c r="AN8312" s="89"/>
      <c r="BL8312" s="42"/>
      <c r="BV8312" s="42"/>
      <c r="BW8312" s="42"/>
      <c r="CY8312" s="19">
        <v>0</v>
      </c>
      <c r="CZ8312" s="19">
        <v>0</v>
      </c>
      <c r="DA8312" s="19">
        <f t="shared" si="183"/>
        <v>0</v>
      </c>
    </row>
    <row r="8313" spans="27:105" x14ac:dyDescent="0.35">
      <c r="AA8313" s="33"/>
      <c r="AB8313" s="33"/>
      <c r="AC8313" s="33"/>
      <c r="AN8313" s="89"/>
      <c r="BL8313" s="42"/>
      <c r="BV8313" s="42"/>
      <c r="BW8313" s="42"/>
      <c r="CY8313" s="19">
        <v>0</v>
      </c>
      <c r="CZ8313" s="19">
        <v>0</v>
      </c>
      <c r="DA8313" s="19">
        <f t="shared" si="183"/>
        <v>0</v>
      </c>
    </row>
    <row r="8314" spans="27:105" x14ac:dyDescent="0.35">
      <c r="AA8314" s="33"/>
      <c r="AB8314" s="33"/>
      <c r="AC8314" s="33"/>
      <c r="AN8314" s="89"/>
      <c r="BL8314" s="42"/>
      <c r="BV8314" s="42"/>
      <c r="BW8314" s="42"/>
      <c r="CY8314" s="19">
        <v>0</v>
      </c>
      <c r="CZ8314" s="19">
        <v>0</v>
      </c>
      <c r="DA8314" s="19">
        <f t="shared" si="183"/>
        <v>0</v>
      </c>
    </row>
    <row r="8315" spans="27:105" x14ac:dyDescent="0.35">
      <c r="AA8315" s="33"/>
      <c r="AB8315" s="33"/>
      <c r="AC8315" s="33"/>
      <c r="AN8315" s="89"/>
      <c r="BL8315" s="42"/>
      <c r="BV8315" s="42"/>
      <c r="BW8315" s="42"/>
      <c r="CY8315" s="19">
        <v>0</v>
      </c>
      <c r="CZ8315" s="19">
        <v>0</v>
      </c>
      <c r="DA8315" s="19">
        <f t="shared" si="183"/>
        <v>0</v>
      </c>
    </row>
    <row r="8316" spans="27:105" x14ac:dyDescent="0.35">
      <c r="AA8316" s="33"/>
      <c r="AB8316" s="33"/>
      <c r="AC8316" s="33"/>
      <c r="AN8316" s="89"/>
      <c r="BL8316" s="42"/>
      <c r="BV8316" s="42"/>
      <c r="BW8316" s="42"/>
      <c r="CY8316" s="19">
        <v>0</v>
      </c>
      <c r="CZ8316" s="19">
        <v>0</v>
      </c>
      <c r="DA8316" s="19">
        <f t="shared" si="183"/>
        <v>0</v>
      </c>
    </row>
    <row r="8317" spans="27:105" x14ac:dyDescent="0.35">
      <c r="AA8317" s="33"/>
      <c r="AB8317" s="33"/>
      <c r="AC8317" s="33"/>
      <c r="AN8317" s="89"/>
      <c r="BL8317" s="42"/>
      <c r="BV8317" s="42"/>
      <c r="BW8317" s="42"/>
      <c r="CY8317" s="19">
        <v>1503.9057540399999</v>
      </c>
      <c r="CZ8317" s="19">
        <v>0</v>
      </c>
      <c r="DA8317" s="19">
        <f t="shared" si="183"/>
        <v>1503.9057540399999</v>
      </c>
    </row>
    <row r="8318" spans="27:105" x14ac:dyDescent="0.35">
      <c r="AA8318" s="33"/>
      <c r="AB8318" s="33"/>
      <c r="AC8318" s="33"/>
      <c r="AN8318" s="89"/>
      <c r="BL8318" s="42"/>
      <c r="BV8318" s="42"/>
      <c r="BW8318" s="42"/>
      <c r="CY8318" s="19">
        <v>2102.8736595700002</v>
      </c>
      <c r="CZ8318" s="19">
        <v>0</v>
      </c>
      <c r="DA8318" s="19">
        <f t="shared" si="183"/>
        <v>2102.8736595700002</v>
      </c>
    </row>
    <row r="8319" spans="27:105" x14ac:dyDescent="0.35">
      <c r="AA8319" s="33"/>
      <c r="AB8319" s="33"/>
      <c r="AC8319" s="33"/>
      <c r="AN8319" s="89"/>
      <c r="BL8319" s="42"/>
      <c r="BV8319" s="42"/>
      <c r="BW8319" s="42"/>
      <c r="CY8319" s="19">
        <v>0</v>
      </c>
      <c r="CZ8319" s="19">
        <v>0</v>
      </c>
      <c r="DA8319" s="19">
        <f t="shared" si="183"/>
        <v>0</v>
      </c>
    </row>
    <row r="8320" spans="27:105" x14ac:dyDescent="0.35">
      <c r="AA8320" s="33"/>
      <c r="AB8320" s="33"/>
      <c r="AC8320" s="33"/>
      <c r="AN8320" s="89"/>
      <c r="BL8320" s="42"/>
      <c r="BV8320" s="42"/>
      <c r="BW8320" s="42"/>
      <c r="CY8320" s="19">
        <v>0</v>
      </c>
      <c r="CZ8320" s="19">
        <v>3000</v>
      </c>
      <c r="DA8320" s="19">
        <f t="shared" si="183"/>
        <v>-3000</v>
      </c>
    </row>
    <row r="8321" spans="27:105" x14ac:dyDescent="0.35">
      <c r="AA8321" s="33"/>
      <c r="AB8321" s="33"/>
      <c r="AC8321" s="33"/>
      <c r="AN8321" s="89"/>
      <c r="BL8321" s="42"/>
      <c r="BV8321" s="42"/>
      <c r="BW8321" s="42"/>
      <c r="CY8321" s="19">
        <v>0</v>
      </c>
      <c r="CZ8321" s="19">
        <v>5.4462978700000004</v>
      </c>
      <c r="DA8321" s="19">
        <f t="shared" si="183"/>
        <v>-5.4462978700000004</v>
      </c>
    </row>
    <row r="8322" spans="27:105" x14ac:dyDescent="0.35">
      <c r="AA8322" s="33"/>
      <c r="AB8322" s="33"/>
      <c r="AC8322" s="33"/>
      <c r="AN8322" s="89"/>
      <c r="BL8322" s="42"/>
      <c r="BV8322" s="42"/>
      <c r="BW8322" s="42"/>
      <c r="CY8322" s="19">
        <v>0</v>
      </c>
      <c r="CZ8322" s="19">
        <v>755.79734458999997</v>
      </c>
      <c r="DA8322" s="19">
        <f t="shared" si="183"/>
        <v>-755.79734458999997</v>
      </c>
    </row>
    <row r="8323" spans="27:105" x14ac:dyDescent="0.35">
      <c r="AA8323" s="33"/>
      <c r="AB8323" s="33"/>
      <c r="AC8323" s="33"/>
      <c r="AN8323" s="89"/>
      <c r="BL8323" s="42"/>
      <c r="BV8323" s="42"/>
      <c r="BW8323" s="42"/>
      <c r="CY8323" s="19">
        <v>0</v>
      </c>
      <c r="CZ8323" s="19">
        <v>194.89072766000001</v>
      </c>
      <c r="DA8323" s="19">
        <f t="shared" si="183"/>
        <v>-194.89072766000001</v>
      </c>
    </row>
    <row r="8324" spans="27:105" x14ac:dyDescent="0.35">
      <c r="AA8324" s="33"/>
      <c r="AB8324" s="33"/>
      <c r="AC8324" s="33"/>
      <c r="AN8324" s="89"/>
      <c r="BL8324" s="42"/>
      <c r="BV8324" s="42"/>
      <c r="BW8324" s="42"/>
      <c r="CY8324" s="19">
        <v>0</v>
      </c>
      <c r="CZ8324" s="19">
        <v>2726.0748574499999</v>
      </c>
      <c r="DA8324" s="19">
        <f t="shared" si="183"/>
        <v>-2726.0748574499999</v>
      </c>
    </row>
    <row r="8325" spans="27:105" x14ac:dyDescent="0.35">
      <c r="AA8325" s="33"/>
      <c r="AB8325" s="33"/>
      <c r="AC8325" s="33"/>
      <c r="AN8325" s="89"/>
      <c r="BL8325" s="42"/>
      <c r="BV8325" s="42"/>
      <c r="BW8325" s="42"/>
      <c r="CY8325" s="19">
        <v>0</v>
      </c>
      <c r="CZ8325" s="19">
        <v>0</v>
      </c>
      <c r="DA8325" s="19">
        <f t="shared" si="183"/>
        <v>0</v>
      </c>
    </row>
    <row r="8326" spans="27:105" x14ac:dyDescent="0.35">
      <c r="AA8326" s="33"/>
      <c r="AB8326" s="33"/>
      <c r="AC8326" s="33"/>
      <c r="AN8326" s="89"/>
      <c r="BL8326" s="42"/>
      <c r="BV8326" s="42"/>
      <c r="BW8326" s="42"/>
      <c r="CY8326" s="19">
        <v>2279.92665106</v>
      </c>
      <c r="CZ8326" s="19">
        <v>0</v>
      </c>
      <c r="DA8326" s="19">
        <f t="shared" ref="DA8326:DA8389" si="184">CY8326-CZ8326</f>
        <v>2279.92665106</v>
      </c>
    </row>
    <row r="8327" spans="27:105" x14ac:dyDescent="0.35">
      <c r="AA8327" s="33"/>
      <c r="AB8327" s="33"/>
      <c r="AC8327" s="33"/>
      <c r="AN8327" s="89"/>
      <c r="BL8327" s="42"/>
      <c r="BV8327" s="42"/>
      <c r="BW8327" s="42"/>
      <c r="CY8327" s="19">
        <v>2468.7625651100002</v>
      </c>
      <c r="CZ8327" s="19">
        <v>0</v>
      </c>
      <c r="DA8327" s="19">
        <f t="shared" si="184"/>
        <v>2468.7625651100002</v>
      </c>
    </row>
    <row r="8328" spans="27:105" x14ac:dyDescent="0.35">
      <c r="AA8328" s="33"/>
      <c r="AB8328" s="33"/>
      <c r="AC8328" s="33"/>
      <c r="AN8328" s="89"/>
      <c r="BL8328" s="42"/>
      <c r="BV8328" s="42"/>
      <c r="BW8328" s="42"/>
      <c r="CY8328" s="19">
        <v>2058.9143148899998</v>
      </c>
      <c r="CZ8328" s="19">
        <v>0</v>
      </c>
      <c r="DA8328" s="19">
        <f t="shared" si="184"/>
        <v>2058.9143148899998</v>
      </c>
    </row>
    <row r="8329" spans="27:105" x14ac:dyDescent="0.35">
      <c r="AA8329" s="33"/>
      <c r="AB8329" s="33"/>
      <c r="AC8329" s="33"/>
      <c r="AN8329" s="89"/>
      <c r="BL8329" s="42"/>
      <c r="BV8329" s="42"/>
      <c r="BW8329" s="42"/>
      <c r="CY8329" s="19">
        <v>0</v>
      </c>
      <c r="CZ8329" s="19">
        <v>0</v>
      </c>
      <c r="DA8329" s="19">
        <f t="shared" si="184"/>
        <v>0</v>
      </c>
    </row>
    <row r="8330" spans="27:105" x14ac:dyDescent="0.35">
      <c r="AA8330" s="33"/>
      <c r="AB8330" s="33"/>
      <c r="AC8330" s="33"/>
      <c r="AN8330" s="89"/>
      <c r="BL8330" s="42"/>
      <c r="BV8330" s="42"/>
      <c r="BW8330" s="42"/>
      <c r="CY8330" s="19">
        <v>0</v>
      </c>
      <c r="CZ8330" s="19">
        <v>0</v>
      </c>
      <c r="DA8330" s="19">
        <f t="shared" si="184"/>
        <v>0</v>
      </c>
    </row>
    <row r="8331" spans="27:105" x14ac:dyDescent="0.35">
      <c r="AA8331" s="33"/>
      <c r="AB8331" s="33"/>
      <c r="AC8331" s="33"/>
      <c r="AN8331" s="89"/>
      <c r="BL8331" s="42"/>
      <c r="BV8331" s="42"/>
      <c r="BW8331" s="42"/>
      <c r="CY8331" s="19">
        <v>1235.5156148900001</v>
      </c>
      <c r="CZ8331" s="19">
        <v>0</v>
      </c>
      <c r="DA8331" s="19">
        <f t="shared" si="184"/>
        <v>1235.5156148900001</v>
      </c>
    </row>
    <row r="8332" spans="27:105" x14ac:dyDescent="0.35">
      <c r="AA8332" s="33"/>
      <c r="AB8332" s="33"/>
      <c r="AC8332" s="33"/>
      <c r="AN8332" s="89"/>
      <c r="BL8332" s="42"/>
      <c r="BV8332" s="42"/>
      <c r="BW8332" s="42"/>
      <c r="CY8332" s="19">
        <v>0</v>
      </c>
      <c r="CZ8332" s="19">
        <v>0</v>
      </c>
      <c r="DA8332" s="19">
        <f t="shared" si="184"/>
        <v>0</v>
      </c>
    </row>
    <row r="8333" spans="27:105" x14ac:dyDescent="0.35">
      <c r="AA8333" s="33"/>
      <c r="AB8333" s="33"/>
      <c r="AC8333" s="33"/>
      <c r="AN8333" s="89"/>
      <c r="BL8333" s="42"/>
      <c r="BV8333" s="42"/>
      <c r="BW8333" s="42"/>
      <c r="CY8333" s="19">
        <v>0</v>
      </c>
      <c r="CZ8333" s="19">
        <v>0</v>
      </c>
      <c r="DA8333" s="19">
        <f t="shared" si="184"/>
        <v>0</v>
      </c>
    </row>
    <row r="8334" spans="27:105" x14ac:dyDescent="0.35">
      <c r="AA8334" s="33"/>
      <c r="AB8334" s="33"/>
      <c r="AC8334" s="33"/>
      <c r="AN8334" s="89"/>
      <c r="BL8334" s="42"/>
      <c r="BV8334" s="42"/>
      <c r="BW8334" s="42"/>
      <c r="CY8334" s="19">
        <v>0</v>
      </c>
      <c r="CZ8334" s="19">
        <v>0</v>
      </c>
      <c r="DA8334" s="19">
        <f t="shared" si="184"/>
        <v>0</v>
      </c>
    </row>
    <row r="8335" spans="27:105" x14ac:dyDescent="0.35">
      <c r="AA8335" s="33"/>
      <c r="AB8335" s="33"/>
      <c r="AC8335" s="33"/>
      <c r="AN8335" s="89"/>
      <c r="BL8335" s="42"/>
      <c r="BV8335" s="42"/>
      <c r="BW8335" s="42"/>
      <c r="CY8335" s="19">
        <v>0</v>
      </c>
      <c r="CZ8335" s="19">
        <v>0</v>
      </c>
      <c r="DA8335" s="19">
        <f t="shared" si="184"/>
        <v>0</v>
      </c>
    </row>
    <row r="8336" spans="27:105" x14ac:dyDescent="0.35">
      <c r="AA8336" s="33"/>
      <c r="AB8336" s="33"/>
      <c r="AC8336" s="33"/>
      <c r="AN8336" s="89"/>
      <c r="BL8336" s="42"/>
      <c r="BV8336" s="42"/>
      <c r="BW8336" s="42"/>
      <c r="CY8336" s="19">
        <v>0</v>
      </c>
      <c r="CZ8336" s="19">
        <v>0</v>
      </c>
      <c r="DA8336" s="19">
        <f t="shared" si="184"/>
        <v>0</v>
      </c>
    </row>
    <row r="8337" spans="27:105" x14ac:dyDescent="0.35">
      <c r="AA8337" s="33"/>
      <c r="AB8337" s="33"/>
      <c r="AC8337" s="33"/>
      <c r="AN8337" s="89"/>
      <c r="BL8337" s="42"/>
      <c r="BV8337" s="42"/>
      <c r="BW8337" s="42"/>
      <c r="CY8337" s="19">
        <v>0</v>
      </c>
      <c r="CZ8337" s="19">
        <v>0</v>
      </c>
      <c r="DA8337" s="19">
        <f t="shared" si="184"/>
        <v>0</v>
      </c>
    </row>
    <row r="8338" spans="27:105" x14ac:dyDescent="0.35">
      <c r="AA8338" s="33"/>
      <c r="AB8338" s="33"/>
      <c r="AC8338" s="33"/>
      <c r="AN8338" s="89"/>
      <c r="BL8338" s="42"/>
      <c r="BV8338" s="42"/>
      <c r="BW8338" s="42"/>
      <c r="CY8338" s="19">
        <v>11.62227702</v>
      </c>
      <c r="CZ8338" s="19">
        <v>0</v>
      </c>
      <c r="DA8338" s="19">
        <f t="shared" si="184"/>
        <v>11.62227702</v>
      </c>
    </row>
    <row r="8339" spans="27:105" x14ac:dyDescent="0.35">
      <c r="AA8339" s="33"/>
      <c r="AB8339" s="33"/>
      <c r="AC8339" s="33"/>
      <c r="AN8339" s="89"/>
      <c r="BL8339" s="42"/>
      <c r="BV8339" s="42"/>
      <c r="BW8339" s="42"/>
      <c r="CY8339" s="19">
        <v>204.92034552999999</v>
      </c>
      <c r="CZ8339" s="19">
        <v>0</v>
      </c>
      <c r="DA8339" s="19">
        <f t="shared" si="184"/>
        <v>204.92034552999999</v>
      </c>
    </row>
    <row r="8340" spans="27:105" x14ac:dyDescent="0.35">
      <c r="AA8340" s="33"/>
      <c r="AB8340" s="33"/>
      <c r="AC8340" s="33"/>
      <c r="AN8340" s="89"/>
      <c r="BL8340" s="42"/>
      <c r="BV8340" s="42"/>
      <c r="BW8340" s="42"/>
      <c r="CY8340" s="19">
        <v>506.88310723000001</v>
      </c>
      <c r="CZ8340" s="19">
        <v>0</v>
      </c>
      <c r="DA8340" s="19">
        <f t="shared" si="184"/>
        <v>506.88310723000001</v>
      </c>
    </row>
    <row r="8341" spans="27:105" x14ac:dyDescent="0.35">
      <c r="AA8341" s="33"/>
      <c r="AB8341" s="33"/>
      <c r="AC8341" s="33"/>
      <c r="AN8341" s="89"/>
      <c r="BL8341" s="42"/>
      <c r="BV8341" s="42"/>
      <c r="BW8341" s="42"/>
      <c r="CY8341" s="19">
        <v>833.45512426000005</v>
      </c>
      <c r="CZ8341" s="19">
        <v>0</v>
      </c>
      <c r="DA8341" s="19">
        <f t="shared" si="184"/>
        <v>833.45512426000005</v>
      </c>
    </row>
    <row r="8342" spans="27:105" x14ac:dyDescent="0.35">
      <c r="AA8342" s="33"/>
      <c r="AB8342" s="33"/>
      <c r="AC8342" s="33"/>
      <c r="AN8342" s="89"/>
      <c r="BL8342" s="42"/>
      <c r="BV8342" s="42"/>
      <c r="BW8342" s="42"/>
      <c r="CY8342" s="19">
        <v>0</v>
      </c>
      <c r="CZ8342" s="19">
        <v>0</v>
      </c>
      <c r="DA8342" s="19">
        <f t="shared" si="184"/>
        <v>0</v>
      </c>
    </row>
    <row r="8343" spans="27:105" x14ac:dyDescent="0.35">
      <c r="AA8343" s="33"/>
      <c r="AB8343" s="33"/>
      <c r="AC8343" s="33"/>
      <c r="AN8343" s="89"/>
      <c r="BL8343" s="42"/>
      <c r="BV8343" s="42"/>
      <c r="BW8343" s="42"/>
      <c r="CY8343" s="19">
        <v>0</v>
      </c>
      <c r="CZ8343" s="19">
        <v>0</v>
      </c>
      <c r="DA8343" s="19">
        <f t="shared" si="184"/>
        <v>0</v>
      </c>
    </row>
    <row r="8344" spans="27:105" x14ac:dyDescent="0.35">
      <c r="AA8344" s="33"/>
      <c r="AB8344" s="33"/>
      <c r="AC8344" s="33"/>
      <c r="AN8344" s="89"/>
      <c r="BL8344" s="42"/>
      <c r="BV8344" s="42"/>
      <c r="BW8344" s="42"/>
      <c r="CY8344" s="19">
        <v>0</v>
      </c>
      <c r="CZ8344" s="19">
        <v>2243.6030851099999</v>
      </c>
      <c r="DA8344" s="19">
        <f t="shared" si="184"/>
        <v>-2243.6030851099999</v>
      </c>
    </row>
    <row r="8345" spans="27:105" x14ac:dyDescent="0.35">
      <c r="AA8345" s="33"/>
      <c r="AB8345" s="33"/>
      <c r="AC8345" s="33"/>
      <c r="AN8345" s="89"/>
      <c r="BL8345" s="42"/>
      <c r="BV8345" s="42"/>
      <c r="BW8345" s="42"/>
      <c r="CY8345" s="19">
        <v>0</v>
      </c>
      <c r="CZ8345" s="19">
        <v>3000</v>
      </c>
      <c r="DA8345" s="19">
        <f t="shared" si="184"/>
        <v>-3000</v>
      </c>
    </row>
    <row r="8346" spans="27:105" x14ac:dyDescent="0.35">
      <c r="AA8346" s="33"/>
      <c r="AB8346" s="33"/>
      <c r="AC8346" s="33"/>
      <c r="AN8346" s="89"/>
      <c r="BL8346" s="42"/>
      <c r="BV8346" s="42"/>
      <c r="BW8346" s="42"/>
      <c r="CY8346" s="19">
        <v>0</v>
      </c>
      <c r="CZ8346" s="19">
        <v>508.53510638</v>
      </c>
      <c r="DA8346" s="19">
        <f t="shared" si="184"/>
        <v>-508.53510638</v>
      </c>
    </row>
    <row r="8347" spans="27:105" x14ac:dyDescent="0.35">
      <c r="AA8347" s="33"/>
      <c r="AB8347" s="33"/>
      <c r="AC8347" s="33"/>
      <c r="AN8347" s="89"/>
      <c r="BL8347" s="42"/>
      <c r="BV8347" s="42"/>
      <c r="BW8347" s="42"/>
      <c r="CY8347" s="19">
        <v>0</v>
      </c>
      <c r="CZ8347" s="19">
        <v>3000</v>
      </c>
      <c r="DA8347" s="19">
        <f t="shared" si="184"/>
        <v>-3000</v>
      </c>
    </row>
    <row r="8348" spans="27:105" x14ac:dyDescent="0.35">
      <c r="AA8348" s="33"/>
      <c r="AB8348" s="33"/>
      <c r="AC8348" s="33"/>
      <c r="AN8348" s="89"/>
      <c r="BL8348" s="42"/>
      <c r="BV8348" s="42"/>
      <c r="BW8348" s="42"/>
      <c r="CY8348" s="19">
        <v>0</v>
      </c>
      <c r="CZ8348" s="19">
        <v>400.91670656999997</v>
      </c>
      <c r="DA8348" s="19">
        <f t="shared" si="184"/>
        <v>-400.91670656999997</v>
      </c>
    </row>
    <row r="8349" spans="27:105" x14ac:dyDescent="0.35">
      <c r="AA8349" s="33"/>
      <c r="AB8349" s="33"/>
      <c r="AC8349" s="33"/>
      <c r="AN8349" s="89"/>
      <c r="BL8349" s="42"/>
      <c r="BV8349" s="42"/>
      <c r="BW8349" s="42"/>
      <c r="CY8349" s="19">
        <v>0</v>
      </c>
      <c r="CZ8349" s="19">
        <v>1281.7277106399999</v>
      </c>
      <c r="DA8349" s="19">
        <f t="shared" si="184"/>
        <v>-1281.7277106399999</v>
      </c>
    </row>
    <row r="8350" spans="27:105" x14ac:dyDescent="0.35">
      <c r="AA8350" s="33"/>
      <c r="AB8350" s="33"/>
      <c r="AC8350" s="33"/>
      <c r="AN8350" s="89"/>
      <c r="BL8350" s="42"/>
      <c r="BV8350" s="42"/>
      <c r="BW8350" s="42"/>
      <c r="CY8350" s="19">
        <v>2802.0977455299999</v>
      </c>
      <c r="CZ8350" s="19">
        <v>0</v>
      </c>
      <c r="DA8350" s="19">
        <f t="shared" si="184"/>
        <v>2802.0977455299999</v>
      </c>
    </row>
    <row r="8351" spans="27:105" x14ac:dyDescent="0.35">
      <c r="AA8351" s="33"/>
      <c r="AB8351" s="33"/>
      <c r="AC8351" s="33"/>
      <c r="AN8351" s="89"/>
      <c r="BL8351" s="42"/>
      <c r="BV8351" s="42"/>
      <c r="BW8351" s="42"/>
      <c r="CY8351" s="19">
        <v>2755.5075948899998</v>
      </c>
      <c r="CZ8351" s="19">
        <v>0</v>
      </c>
      <c r="DA8351" s="19">
        <f t="shared" si="184"/>
        <v>2755.5075948899998</v>
      </c>
    </row>
    <row r="8352" spans="27:105" x14ac:dyDescent="0.35">
      <c r="AA8352" s="33"/>
      <c r="AB8352" s="33"/>
      <c r="AC8352" s="33"/>
      <c r="AN8352" s="89"/>
      <c r="BL8352" s="42"/>
      <c r="BV8352" s="42"/>
      <c r="BW8352" s="42"/>
      <c r="CY8352" s="19">
        <v>1623.8909446800001</v>
      </c>
      <c r="CZ8352" s="19">
        <v>0</v>
      </c>
      <c r="DA8352" s="19">
        <f t="shared" si="184"/>
        <v>1623.8909446800001</v>
      </c>
    </row>
    <row r="8353" spans="27:105" x14ac:dyDescent="0.35">
      <c r="AA8353" s="33"/>
      <c r="AB8353" s="33"/>
      <c r="AC8353" s="33"/>
      <c r="AN8353" s="89"/>
      <c r="BL8353" s="42"/>
      <c r="BV8353" s="42"/>
      <c r="BW8353" s="42"/>
      <c r="CY8353" s="19">
        <v>1353.5688723400001</v>
      </c>
      <c r="CZ8353" s="19">
        <v>0</v>
      </c>
      <c r="DA8353" s="19">
        <f t="shared" si="184"/>
        <v>1353.5688723400001</v>
      </c>
    </row>
    <row r="8354" spans="27:105" x14ac:dyDescent="0.35">
      <c r="AA8354" s="33"/>
      <c r="AB8354" s="33"/>
      <c r="AC8354" s="33"/>
      <c r="AN8354" s="89"/>
      <c r="BL8354" s="42"/>
      <c r="BV8354" s="42"/>
      <c r="BW8354" s="42"/>
      <c r="CY8354" s="19">
        <v>1064.93484255</v>
      </c>
      <c r="CZ8354" s="19">
        <v>0</v>
      </c>
      <c r="DA8354" s="19">
        <f t="shared" si="184"/>
        <v>1064.93484255</v>
      </c>
    </row>
    <row r="8355" spans="27:105" x14ac:dyDescent="0.35">
      <c r="AA8355" s="33"/>
      <c r="AB8355" s="33"/>
      <c r="AC8355" s="33"/>
      <c r="AN8355" s="89"/>
      <c r="BL8355" s="42"/>
      <c r="BV8355" s="42"/>
      <c r="BW8355" s="42"/>
      <c r="CY8355" s="19">
        <v>0</v>
      </c>
      <c r="CZ8355" s="19">
        <v>0</v>
      </c>
      <c r="DA8355" s="19">
        <f t="shared" si="184"/>
        <v>0</v>
      </c>
    </row>
    <row r="8356" spans="27:105" x14ac:dyDescent="0.35">
      <c r="AA8356" s="33"/>
      <c r="AB8356" s="33"/>
      <c r="AC8356" s="33"/>
      <c r="AN8356" s="89"/>
      <c r="BL8356" s="42"/>
      <c r="BV8356" s="42"/>
      <c r="BW8356" s="42"/>
      <c r="CY8356" s="19">
        <v>0</v>
      </c>
      <c r="CZ8356" s="19">
        <v>0</v>
      </c>
      <c r="DA8356" s="19">
        <f t="shared" si="184"/>
        <v>0</v>
      </c>
    </row>
    <row r="8357" spans="27:105" x14ac:dyDescent="0.35">
      <c r="AA8357" s="33"/>
      <c r="AB8357" s="33"/>
      <c r="AC8357" s="33"/>
      <c r="AN8357" s="89"/>
      <c r="BL8357" s="42"/>
      <c r="BV8357" s="42"/>
      <c r="BW8357" s="42"/>
      <c r="CY8357" s="19">
        <v>0</v>
      </c>
      <c r="CZ8357" s="19">
        <v>0</v>
      </c>
      <c r="DA8357" s="19">
        <f t="shared" si="184"/>
        <v>0</v>
      </c>
    </row>
    <row r="8358" spans="27:105" x14ac:dyDescent="0.35">
      <c r="AA8358" s="33"/>
      <c r="AB8358" s="33"/>
      <c r="AC8358" s="33"/>
      <c r="AN8358" s="89"/>
      <c r="BL8358" s="42"/>
      <c r="BV8358" s="42"/>
      <c r="BW8358" s="42"/>
      <c r="CY8358" s="19">
        <v>0</v>
      </c>
      <c r="CZ8358" s="19">
        <v>0</v>
      </c>
      <c r="DA8358" s="19">
        <f t="shared" si="184"/>
        <v>0</v>
      </c>
    </row>
    <row r="8359" spans="27:105" x14ac:dyDescent="0.35">
      <c r="AA8359" s="33"/>
      <c r="AB8359" s="33"/>
      <c r="AC8359" s="33"/>
      <c r="AN8359" s="89"/>
      <c r="BL8359" s="42"/>
      <c r="BV8359" s="42"/>
      <c r="BW8359" s="42"/>
      <c r="CY8359" s="19">
        <v>0</v>
      </c>
      <c r="CZ8359" s="19">
        <v>0</v>
      </c>
      <c r="DA8359" s="19">
        <f t="shared" si="184"/>
        <v>0</v>
      </c>
    </row>
    <row r="8360" spans="27:105" x14ac:dyDescent="0.35">
      <c r="AA8360" s="33"/>
      <c r="AB8360" s="33"/>
      <c r="AC8360" s="33"/>
      <c r="AN8360" s="89"/>
      <c r="BL8360" s="42"/>
      <c r="BV8360" s="42"/>
      <c r="BW8360" s="42"/>
      <c r="CY8360" s="19">
        <v>0</v>
      </c>
      <c r="CZ8360" s="19">
        <v>0</v>
      </c>
      <c r="DA8360" s="19">
        <f t="shared" si="184"/>
        <v>0</v>
      </c>
    </row>
    <row r="8361" spans="27:105" x14ac:dyDescent="0.35">
      <c r="AA8361" s="33"/>
      <c r="AB8361" s="33"/>
      <c r="AC8361" s="33"/>
      <c r="AN8361" s="89"/>
      <c r="BL8361" s="42"/>
      <c r="BV8361" s="42"/>
      <c r="BW8361" s="42"/>
      <c r="CY8361" s="19">
        <v>0</v>
      </c>
      <c r="CZ8361" s="19">
        <v>0</v>
      </c>
      <c r="DA8361" s="19">
        <f t="shared" si="184"/>
        <v>0</v>
      </c>
    </row>
    <row r="8362" spans="27:105" x14ac:dyDescent="0.35">
      <c r="AA8362" s="33"/>
      <c r="AB8362" s="33"/>
      <c r="AC8362" s="33"/>
      <c r="AN8362" s="89"/>
      <c r="BL8362" s="42"/>
      <c r="BV8362" s="42"/>
      <c r="BW8362" s="42"/>
      <c r="CY8362" s="19">
        <v>0</v>
      </c>
      <c r="CZ8362" s="19">
        <v>0</v>
      </c>
      <c r="DA8362" s="19">
        <f t="shared" si="184"/>
        <v>0</v>
      </c>
    </row>
    <row r="8363" spans="27:105" x14ac:dyDescent="0.35">
      <c r="AA8363" s="33"/>
      <c r="AB8363" s="33"/>
      <c r="AC8363" s="33"/>
      <c r="AN8363" s="89"/>
      <c r="BL8363" s="42"/>
      <c r="BV8363" s="42"/>
      <c r="BW8363" s="42"/>
      <c r="CY8363" s="19">
        <v>0</v>
      </c>
      <c r="CZ8363" s="19">
        <v>0</v>
      </c>
      <c r="DA8363" s="19">
        <f t="shared" si="184"/>
        <v>0</v>
      </c>
    </row>
    <row r="8364" spans="27:105" x14ac:dyDescent="0.35">
      <c r="AA8364" s="33"/>
      <c r="AB8364" s="33"/>
      <c r="AC8364" s="33"/>
      <c r="AN8364" s="89"/>
      <c r="BL8364" s="42"/>
      <c r="BV8364" s="42"/>
      <c r="BW8364" s="42"/>
      <c r="CY8364" s="19">
        <v>0</v>
      </c>
      <c r="CZ8364" s="19">
        <v>0</v>
      </c>
      <c r="DA8364" s="19">
        <f t="shared" si="184"/>
        <v>0</v>
      </c>
    </row>
    <row r="8365" spans="27:105" x14ac:dyDescent="0.35">
      <c r="AA8365" s="33"/>
      <c r="AB8365" s="33"/>
      <c r="AC8365" s="33"/>
      <c r="AN8365" s="89"/>
      <c r="BL8365" s="42"/>
      <c r="BV8365" s="42"/>
      <c r="BW8365" s="42"/>
      <c r="CY8365" s="19">
        <v>0</v>
      </c>
      <c r="CZ8365" s="19">
        <v>0</v>
      </c>
      <c r="DA8365" s="19">
        <f t="shared" si="184"/>
        <v>0</v>
      </c>
    </row>
    <row r="8366" spans="27:105" x14ac:dyDescent="0.35">
      <c r="AA8366" s="33"/>
      <c r="AB8366" s="33"/>
      <c r="AC8366" s="33"/>
      <c r="AN8366" s="89"/>
      <c r="BL8366" s="42"/>
      <c r="BV8366" s="42"/>
      <c r="BW8366" s="42"/>
      <c r="CY8366" s="19">
        <v>0</v>
      </c>
      <c r="CZ8366" s="19">
        <v>0</v>
      </c>
      <c r="DA8366" s="19">
        <f t="shared" si="184"/>
        <v>0</v>
      </c>
    </row>
    <row r="8367" spans="27:105" x14ac:dyDescent="0.35">
      <c r="AA8367" s="33"/>
      <c r="AB8367" s="33"/>
      <c r="AC8367" s="33"/>
      <c r="AN8367" s="89"/>
      <c r="BL8367" s="42"/>
      <c r="BV8367" s="42"/>
      <c r="BW8367" s="42"/>
      <c r="CY8367" s="19">
        <v>0</v>
      </c>
      <c r="CZ8367" s="19">
        <v>2075.9660085099999</v>
      </c>
      <c r="DA8367" s="19">
        <f t="shared" si="184"/>
        <v>-2075.9660085099999</v>
      </c>
    </row>
    <row r="8368" spans="27:105" x14ac:dyDescent="0.35">
      <c r="AA8368" s="33"/>
      <c r="AB8368" s="33"/>
      <c r="AC8368" s="33"/>
      <c r="AN8368" s="89"/>
      <c r="BL8368" s="42"/>
      <c r="BV8368" s="42"/>
      <c r="BW8368" s="42"/>
      <c r="CY8368" s="19">
        <v>0</v>
      </c>
      <c r="CZ8368" s="19">
        <v>0</v>
      </c>
      <c r="DA8368" s="19">
        <f t="shared" si="184"/>
        <v>0</v>
      </c>
    </row>
    <row r="8369" spans="27:105" x14ac:dyDescent="0.35">
      <c r="AA8369" s="33"/>
      <c r="AB8369" s="33"/>
      <c r="AC8369" s="33"/>
      <c r="AN8369" s="89"/>
      <c r="BL8369" s="42"/>
      <c r="BV8369" s="42"/>
      <c r="BW8369" s="42"/>
      <c r="CY8369" s="19">
        <v>0</v>
      </c>
      <c r="CZ8369" s="19">
        <v>3000</v>
      </c>
      <c r="DA8369" s="19">
        <f t="shared" si="184"/>
        <v>-3000</v>
      </c>
    </row>
    <row r="8370" spans="27:105" x14ac:dyDescent="0.35">
      <c r="AA8370" s="33"/>
      <c r="AB8370" s="33"/>
      <c r="AC8370" s="33"/>
      <c r="AN8370" s="89"/>
      <c r="BL8370" s="42"/>
      <c r="BV8370" s="42"/>
      <c r="BW8370" s="42"/>
      <c r="CY8370" s="19">
        <v>0</v>
      </c>
      <c r="CZ8370" s="19">
        <v>2358.8166001899999</v>
      </c>
      <c r="DA8370" s="19">
        <f t="shared" si="184"/>
        <v>-2358.8166001899999</v>
      </c>
    </row>
    <row r="8371" spans="27:105" x14ac:dyDescent="0.35">
      <c r="AA8371" s="33"/>
      <c r="AB8371" s="33"/>
      <c r="AC8371" s="33"/>
      <c r="AN8371" s="89"/>
      <c r="BL8371" s="42"/>
      <c r="BV8371" s="42"/>
      <c r="BW8371" s="42"/>
      <c r="CY8371" s="19">
        <v>0</v>
      </c>
      <c r="CZ8371" s="19">
        <v>0</v>
      </c>
      <c r="DA8371" s="19">
        <f t="shared" si="184"/>
        <v>0</v>
      </c>
    </row>
    <row r="8372" spans="27:105" x14ac:dyDescent="0.35">
      <c r="AA8372" s="33"/>
      <c r="AB8372" s="33"/>
      <c r="AC8372" s="33"/>
      <c r="AN8372" s="89"/>
      <c r="BL8372" s="42"/>
      <c r="BV8372" s="42"/>
      <c r="BW8372" s="42"/>
      <c r="CY8372" s="19">
        <v>0</v>
      </c>
      <c r="CZ8372" s="19">
        <v>3000</v>
      </c>
      <c r="DA8372" s="19">
        <f t="shared" si="184"/>
        <v>-3000</v>
      </c>
    </row>
    <row r="8373" spans="27:105" x14ac:dyDescent="0.35">
      <c r="AA8373" s="33"/>
      <c r="AB8373" s="33"/>
      <c r="AC8373" s="33"/>
      <c r="AN8373" s="89"/>
      <c r="BL8373" s="42"/>
      <c r="BV8373" s="42"/>
      <c r="BW8373" s="42"/>
      <c r="CY8373" s="19">
        <v>0</v>
      </c>
      <c r="CZ8373" s="19">
        <v>0</v>
      </c>
      <c r="DA8373" s="19">
        <f t="shared" si="184"/>
        <v>0</v>
      </c>
    </row>
    <row r="8374" spans="27:105" x14ac:dyDescent="0.35">
      <c r="AA8374" s="33"/>
      <c r="AB8374" s="33"/>
      <c r="AC8374" s="33"/>
      <c r="AN8374" s="89"/>
      <c r="BL8374" s="42"/>
      <c r="BV8374" s="42"/>
      <c r="BW8374" s="42"/>
      <c r="CY8374" s="19">
        <v>0</v>
      </c>
      <c r="CZ8374" s="19">
        <v>0</v>
      </c>
      <c r="DA8374" s="19">
        <f t="shared" si="184"/>
        <v>0</v>
      </c>
    </row>
    <row r="8375" spans="27:105" x14ac:dyDescent="0.35">
      <c r="AA8375" s="33"/>
      <c r="AB8375" s="33"/>
      <c r="AC8375" s="33"/>
      <c r="AN8375" s="89"/>
      <c r="BL8375" s="42"/>
      <c r="BV8375" s="42"/>
      <c r="BW8375" s="42"/>
      <c r="CY8375" s="19">
        <v>189.49578722999999</v>
      </c>
      <c r="CZ8375" s="19">
        <v>0</v>
      </c>
      <c r="DA8375" s="19">
        <f t="shared" si="184"/>
        <v>189.49578722999999</v>
      </c>
    </row>
    <row r="8376" spans="27:105" x14ac:dyDescent="0.35">
      <c r="AA8376" s="33"/>
      <c r="AB8376" s="33"/>
      <c r="AC8376" s="33"/>
      <c r="AN8376" s="89"/>
      <c r="BL8376" s="42"/>
      <c r="BV8376" s="42"/>
      <c r="BW8376" s="42"/>
      <c r="CY8376" s="19">
        <v>18.718144680000002</v>
      </c>
      <c r="CZ8376" s="19">
        <v>0</v>
      </c>
      <c r="DA8376" s="19">
        <f t="shared" si="184"/>
        <v>18.718144680000002</v>
      </c>
    </row>
    <row r="8377" spans="27:105" x14ac:dyDescent="0.35">
      <c r="AA8377" s="33"/>
      <c r="AB8377" s="33"/>
      <c r="AC8377" s="33"/>
      <c r="AN8377" s="89"/>
      <c r="BL8377" s="42"/>
      <c r="BV8377" s="42"/>
      <c r="BW8377" s="42"/>
      <c r="CY8377" s="19">
        <v>0</v>
      </c>
      <c r="CZ8377" s="19">
        <v>226.31949121</v>
      </c>
      <c r="DA8377" s="19">
        <f t="shared" si="184"/>
        <v>-226.31949121</v>
      </c>
    </row>
    <row r="8378" spans="27:105" x14ac:dyDescent="0.35">
      <c r="AA8378" s="33"/>
      <c r="AB8378" s="33"/>
      <c r="AC8378" s="33"/>
      <c r="AN8378" s="89"/>
      <c r="BL8378" s="42"/>
      <c r="BV8378" s="42"/>
      <c r="BW8378" s="42"/>
      <c r="CY8378" s="19">
        <v>0</v>
      </c>
      <c r="CZ8378" s="19">
        <v>0</v>
      </c>
      <c r="DA8378" s="19">
        <f t="shared" si="184"/>
        <v>0</v>
      </c>
    </row>
    <row r="8379" spans="27:105" x14ac:dyDescent="0.35">
      <c r="AA8379" s="33"/>
      <c r="AB8379" s="33"/>
      <c r="AC8379" s="33"/>
      <c r="AN8379" s="89"/>
      <c r="BL8379" s="42"/>
      <c r="BV8379" s="42"/>
      <c r="BW8379" s="42"/>
      <c r="CY8379" s="19">
        <v>0</v>
      </c>
      <c r="CZ8379" s="19">
        <v>0</v>
      </c>
      <c r="DA8379" s="19">
        <f t="shared" si="184"/>
        <v>0</v>
      </c>
    </row>
    <row r="8380" spans="27:105" x14ac:dyDescent="0.35">
      <c r="AA8380" s="33"/>
      <c r="AB8380" s="33"/>
      <c r="AC8380" s="33"/>
      <c r="AN8380" s="89"/>
      <c r="BL8380" s="42"/>
      <c r="BV8380" s="42"/>
      <c r="BW8380" s="42"/>
      <c r="CY8380" s="19">
        <v>0</v>
      </c>
      <c r="CZ8380" s="19">
        <v>0</v>
      </c>
      <c r="DA8380" s="19">
        <f t="shared" si="184"/>
        <v>0</v>
      </c>
    </row>
    <row r="8381" spans="27:105" x14ac:dyDescent="0.35">
      <c r="AA8381" s="33"/>
      <c r="AB8381" s="33"/>
      <c r="AC8381" s="33"/>
      <c r="AN8381" s="89"/>
      <c r="BL8381" s="42"/>
      <c r="BV8381" s="42"/>
      <c r="BW8381" s="42"/>
      <c r="CY8381" s="19">
        <v>0</v>
      </c>
      <c r="CZ8381" s="19">
        <v>0</v>
      </c>
      <c r="DA8381" s="19">
        <f t="shared" si="184"/>
        <v>0</v>
      </c>
    </row>
    <row r="8382" spans="27:105" x14ac:dyDescent="0.35">
      <c r="AA8382" s="33"/>
      <c r="AB8382" s="33"/>
      <c r="AC8382" s="33"/>
      <c r="AN8382" s="89"/>
      <c r="BL8382" s="42"/>
      <c r="BV8382" s="42"/>
      <c r="BW8382" s="42"/>
      <c r="CY8382" s="19">
        <v>0</v>
      </c>
      <c r="CZ8382" s="19">
        <v>0</v>
      </c>
      <c r="DA8382" s="19">
        <f t="shared" si="184"/>
        <v>0</v>
      </c>
    </row>
    <row r="8383" spans="27:105" x14ac:dyDescent="0.35">
      <c r="AA8383" s="33"/>
      <c r="AB8383" s="33"/>
      <c r="AC8383" s="33"/>
      <c r="AN8383" s="89"/>
      <c r="BL8383" s="42"/>
      <c r="BV8383" s="42"/>
      <c r="BW8383" s="42"/>
      <c r="CY8383" s="19">
        <v>0</v>
      </c>
      <c r="CZ8383" s="19">
        <v>0</v>
      </c>
      <c r="DA8383" s="19">
        <f t="shared" si="184"/>
        <v>0</v>
      </c>
    </row>
    <row r="8384" spans="27:105" x14ac:dyDescent="0.35">
      <c r="AA8384" s="33"/>
      <c r="AB8384" s="33"/>
      <c r="AC8384" s="33"/>
      <c r="AN8384" s="89"/>
      <c r="BL8384" s="42"/>
      <c r="BV8384" s="42"/>
      <c r="BW8384" s="42"/>
      <c r="CY8384" s="19">
        <v>0</v>
      </c>
      <c r="CZ8384" s="19">
        <v>0</v>
      </c>
      <c r="DA8384" s="19">
        <f t="shared" si="184"/>
        <v>0</v>
      </c>
    </row>
    <row r="8385" spans="27:105" x14ac:dyDescent="0.35">
      <c r="AA8385" s="33"/>
      <c r="AB8385" s="33"/>
      <c r="AC8385" s="33"/>
      <c r="AN8385" s="89"/>
      <c r="BL8385" s="42"/>
      <c r="BV8385" s="42"/>
      <c r="BW8385" s="42"/>
      <c r="CY8385" s="19">
        <v>0</v>
      </c>
      <c r="CZ8385" s="19">
        <v>0</v>
      </c>
      <c r="DA8385" s="19">
        <f t="shared" si="184"/>
        <v>0</v>
      </c>
    </row>
    <row r="8386" spans="27:105" x14ac:dyDescent="0.35">
      <c r="AA8386" s="33"/>
      <c r="AB8386" s="33"/>
      <c r="AC8386" s="33"/>
      <c r="AN8386" s="89"/>
      <c r="BL8386" s="42"/>
      <c r="BV8386" s="42"/>
      <c r="BW8386" s="42"/>
      <c r="CY8386" s="19">
        <v>0</v>
      </c>
      <c r="CZ8386" s="19">
        <v>0</v>
      </c>
      <c r="DA8386" s="19">
        <f t="shared" si="184"/>
        <v>0</v>
      </c>
    </row>
    <row r="8387" spans="27:105" x14ac:dyDescent="0.35">
      <c r="AA8387" s="33"/>
      <c r="AB8387" s="33"/>
      <c r="AC8387" s="33"/>
      <c r="AN8387" s="89"/>
      <c r="BL8387" s="42"/>
      <c r="BV8387" s="42"/>
      <c r="BW8387" s="42"/>
      <c r="CY8387" s="19">
        <v>0</v>
      </c>
      <c r="CZ8387" s="19">
        <v>0</v>
      </c>
      <c r="DA8387" s="19">
        <f t="shared" si="184"/>
        <v>0</v>
      </c>
    </row>
    <row r="8388" spans="27:105" x14ac:dyDescent="0.35">
      <c r="AA8388" s="33"/>
      <c r="AB8388" s="33"/>
      <c r="AC8388" s="33"/>
      <c r="AN8388" s="89"/>
      <c r="BL8388" s="42"/>
      <c r="BV8388" s="42"/>
      <c r="BW8388" s="42"/>
      <c r="CY8388" s="19">
        <v>0</v>
      </c>
      <c r="CZ8388" s="19">
        <v>0</v>
      </c>
      <c r="DA8388" s="19">
        <f t="shared" si="184"/>
        <v>0</v>
      </c>
    </row>
    <row r="8389" spans="27:105" x14ac:dyDescent="0.35">
      <c r="AA8389" s="33"/>
      <c r="AB8389" s="33"/>
      <c r="AC8389" s="33"/>
      <c r="AN8389" s="89"/>
      <c r="BL8389" s="42"/>
      <c r="BV8389" s="42"/>
      <c r="BW8389" s="42"/>
      <c r="CY8389" s="19">
        <v>0</v>
      </c>
      <c r="CZ8389" s="19">
        <v>0</v>
      </c>
      <c r="DA8389" s="19">
        <f t="shared" si="184"/>
        <v>0</v>
      </c>
    </row>
    <row r="8390" spans="27:105" x14ac:dyDescent="0.35">
      <c r="AA8390" s="33"/>
      <c r="AB8390" s="33"/>
      <c r="AC8390" s="33"/>
      <c r="AN8390" s="89"/>
      <c r="BL8390" s="42"/>
      <c r="BV8390" s="42"/>
      <c r="BW8390" s="42"/>
      <c r="CY8390" s="19">
        <v>0</v>
      </c>
      <c r="CZ8390" s="19">
        <v>0</v>
      </c>
      <c r="DA8390" s="19">
        <f t="shared" ref="DA8390:DA8453" si="185">CY8390-CZ8390</f>
        <v>0</v>
      </c>
    </row>
    <row r="8391" spans="27:105" x14ac:dyDescent="0.35">
      <c r="AA8391" s="33"/>
      <c r="AB8391" s="33"/>
      <c r="AC8391" s="33"/>
      <c r="AN8391" s="89"/>
      <c r="BL8391" s="42"/>
      <c r="BV8391" s="42"/>
      <c r="BW8391" s="42"/>
      <c r="CY8391" s="19">
        <v>0</v>
      </c>
      <c r="CZ8391" s="19">
        <v>0</v>
      </c>
      <c r="DA8391" s="19">
        <f t="shared" si="185"/>
        <v>0</v>
      </c>
    </row>
    <row r="8392" spans="27:105" x14ac:dyDescent="0.35">
      <c r="AA8392" s="33"/>
      <c r="AB8392" s="33"/>
      <c r="AC8392" s="33"/>
      <c r="AN8392" s="89"/>
      <c r="BL8392" s="42"/>
      <c r="BV8392" s="42"/>
      <c r="BW8392" s="42"/>
      <c r="CY8392" s="19">
        <v>0</v>
      </c>
      <c r="CZ8392" s="19">
        <v>0</v>
      </c>
      <c r="DA8392" s="19">
        <f t="shared" si="185"/>
        <v>0</v>
      </c>
    </row>
    <row r="8393" spans="27:105" x14ac:dyDescent="0.35">
      <c r="AA8393" s="33"/>
      <c r="AB8393" s="33"/>
      <c r="AC8393" s="33"/>
      <c r="AN8393" s="89"/>
      <c r="BL8393" s="42"/>
      <c r="BV8393" s="42"/>
      <c r="BW8393" s="42"/>
      <c r="CY8393" s="19">
        <v>0</v>
      </c>
      <c r="CZ8393" s="19">
        <v>0</v>
      </c>
      <c r="DA8393" s="19">
        <f t="shared" si="185"/>
        <v>0</v>
      </c>
    </row>
    <row r="8394" spans="27:105" x14ac:dyDescent="0.35">
      <c r="AA8394" s="33"/>
      <c r="AB8394" s="33"/>
      <c r="AC8394" s="33"/>
      <c r="AN8394" s="89"/>
      <c r="BL8394" s="42"/>
      <c r="BV8394" s="42"/>
      <c r="BW8394" s="42"/>
      <c r="CY8394" s="19">
        <v>0</v>
      </c>
      <c r="CZ8394" s="19">
        <v>0</v>
      </c>
      <c r="DA8394" s="19">
        <f t="shared" si="185"/>
        <v>0</v>
      </c>
    </row>
    <row r="8395" spans="27:105" x14ac:dyDescent="0.35">
      <c r="AA8395" s="33"/>
      <c r="AB8395" s="33"/>
      <c r="AC8395" s="33"/>
      <c r="AN8395" s="89"/>
      <c r="BL8395" s="42"/>
      <c r="BV8395" s="42"/>
      <c r="BW8395" s="42"/>
      <c r="CY8395" s="19">
        <v>0</v>
      </c>
      <c r="CZ8395" s="19">
        <v>0</v>
      </c>
      <c r="DA8395" s="19">
        <f t="shared" si="185"/>
        <v>0</v>
      </c>
    </row>
    <row r="8396" spans="27:105" x14ac:dyDescent="0.35">
      <c r="AA8396" s="33"/>
      <c r="AB8396" s="33"/>
      <c r="AC8396" s="33"/>
      <c r="AN8396" s="89"/>
      <c r="BL8396" s="42"/>
      <c r="BV8396" s="42"/>
      <c r="BW8396" s="42"/>
      <c r="CY8396" s="19">
        <v>0</v>
      </c>
      <c r="CZ8396" s="19">
        <v>0</v>
      </c>
      <c r="DA8396" s="19">
        <f t="shared" si="185"/>
        <v>0</v>
      </c>
    </row>
    <row r="8397" spans="27:105" x14ac:dyDescent="0.35">
      <c r="AA8397" s="33"/>
      <c r="AB8397" s="33"/>
      <c r="AC8397" s="33"/>
      <c r="AN8397" s="89"/>
      <c r="BL8397" s="42"/>
      <c r="BV8397" s="42"/>
      <c r="BW8397" s="42"/>
      <c r="CY8397" s="19">
        <v>0</v>
      </c>
      <c r="CZ8397" s="19">
        <v>0</v>
      </c>
      <c r="DA8397" s="19">
        <f t="shared" si="185"/>
        <v>0</v>
      </c>
    </row>
    <row r="8398" spans="27:105" x14ac:dyDescent="0.35">
      <c r="AA8398" s="33"/>
      <c r="AB8398" s="33"/>
      <c r="AC8398" s="33"/>
      <c r="AN8398" s="89"/>
      <c r="BL8398" s="42"/>
      <c r="BV8398" s="42"/>
      <c r="BW8398" s="42"/>
      <c r="CY8398" s="19">
        <v>733.53408142000001</v>
      </c>
      <c r="CZ8398" s="19">
        <v>0</v>
      </c>
      <c r="DA8398" s="19">
        <f t="shared" si="185"/>
        <v>733.53408142000001</v>
      </c>
    </row>
    <row r="8399" spans="27:105" x14ac:dyDescent="0.35">
      <c r="AA8399" s="33"/>
      <c r="AB8399" s="33"/>
      <c r="AC8399" s="33"/>
      <c r="AN8399" s="89"/>
      <c r="BL8399" s="42"/>
      <c r="BV8399" s="42"/>
      <c r="BW8399" s="42"/>
      <c r="CY8399" s="19">
        <v>1363.87375376</v>
      </c>
      <c r="CZ8399" s="19">
        <v>0</v>
      </c>
      <c r="DA8399" s="19">
        <f t="shared" si="185"/>
        <v>1363.87375376</v>
      </c>
    </row>
    <row r="8400" spans="27:105" x14ac:dyDescent="0.35">
      <c r="AA8400" s="33"/>
      <c r="AB8400" s="33"/>
      <c r="AC8400" s="33"/>
      <c r="AN8400" s="89"/>
      <c r="BL8400" s="42"/>
      <c r="BV8400" s="42"/>
      <c r="BW8400" s="42"/>
      <c r="CY8400" s="19">
        <v>1058.85911121</v>
      </c>
      <c r="CZ8400" s="19">
        <v>0</v>
      </c>
      <c r="DA8400" s="19">
        <f t="shared" si="185"/>
        <v>1058.85911121</v>
      </c>
    </row>
    <row r="8401" spans="27:105" x14ac:dyDescent="0.35">
      <c r="AA8401" s="33"/>
      <c r="AB8401" s="33"/>
      <c r="AC8401" s="33"/>
      <c r="AN8401" s="89"/>
      <c r="BL8401" s="42"/>
      <c r="BV8401" s="42"/>
      <c r="BW8401" s="42"/>
      <c r="CY8401" s="19">
        <v>967.43003886999998</v>
      </c>
      <c r="CZ8401" s="19">
        <v>0</v>
      </c>
      <c r="DA8401" s="19">
        <f t="shared" si="185"/>
        <v>967.43003886999998</v>
      </c>
    </row>
    <row r="8402" spans="27:105" x14ac:dyDescent="0.35">
      <c r="AA8402" s="33"/>
      <c r="AB8402" s="33"/>
      <c r="AC8402" s="33"/>
      <c r="AN8402" s="89"/>
      <c r="BL8402" s="42"/>
      <c r="BV8402" s="42"/>
      <c r="BW8402" s="42"/>
      <c r="CY8402" s="19">
        <v>971.55000908</v>
      </c>
      <c r="CZ8402" s="19">
        <v>0</v>
      </c>
      <c r="DA8402" s="19">
        <f t="shared" si="185"/>
        <v>971.55000908</v>
      </c>
    </row>
    <row r="8403" spans="27:105" x14ac:dyDescent="0.35">
      <c r="AA8403" s="33"/>
      <c r="AB8403" s="33"/>
      <c r="AC8403" s="33"/>
      <c r="AN8403" s="89"/>
      <c r="BL8403" s="42"/>
      <c r="BV8403" s="42"/>
      <c r="BW8403" s="42"/>
      <c r="CY8403" s="19">
        <v>904.75300565999999</v>
      </c>
      <c r="CZ8403" s="19">
        <v>0</v>
      </c>
      <c r="DA8403" s="19">
        <f t="shared" si="185"/>
        <v>904.75300565999999</v>
      </c>
    </row>
    <row r="8404" spans="27:105" x14ac:dyDescent="0.35">
      <c r="AA8404" s="33"/>
      <c r="AB8404" s="33"/>
      <c r="AC8404" s="33"/>
      <c r="AN8404" s="89"/>
      <c r="BL8404" s="42"/>
      <c r="BV8404" s="42"/>
      <c r="BW8404" s="42"/>
      <c r="CY8404" s="19">
        <v>0</v>
      </c>
      <c r="CZ8404" s="19">
        <v>0</v>
      </c>
      <c r="DA8404" s="19">
        <f t="shared" si="185"/>
        <v>0</v>
      </c>
    </row>
    <row r="8405" spans="27:105" x14ac:dyDescent="0.35">
      <c r="AA8405" s="33"/>
      <c r="AB8405" s="33"/>
      <c r="AC8405" s="33"/>
      <c r="AN8405" s="89"/>
      <c r="BL8405" s="42"/>
      <c r="BV8405" s="42"/>
      <c r="BW8405" s="42"/>
      <c r="CY8405" s="19">
        <v>0</v>
      </c>
      <c r="CZ8405" s="19">
        <v>0</v>
      </c>
      <c r="DA8405" s="19">
        <f t="shared" si="185"/>
        <v>0</v>
      </c>
    </row>
    <row r="8406" spans="27:105" x14ac:dyDescent="0.35">
      <c r="AA8406" s="33"/>
      <c r="AB8406" s="33"/>
      <c r="AC8406" s="33"/>
      <c r="AN8406" s="89"/>
      <c r="BL8406" s="42"/>
      <c r="BV8406" s="42"/>
      <c r="BW8406" s="42"/>
      <c r="CY8406" s="19">
        <v>0</v>
      </c>
      <c r="CZ8406" s="19">
        <v>0</v>
      </c>
      <c r="DA8406" s="19">
        <f t="shared" si="185"/>
        <v>0</v>
      </c>
    </row>
    <row r="8407" spans="27:105" x14ac:dyDescent="0.35">
      <c r="AA8407" s="33"/>
      <c r="AB8407" s="33"/>
      <c r="AC8407" s="33"/>
      <c r="AN8407" s="89"/>
      <c r="BL8407" s="42"/>
      <c r="BV8407" s="42"/>
      <c r="BW8407" s="42"/>
      <c r="CY8407" s="19">
        <v>0</v>
      </c>
      <c r="CZ8407" s="19">
        <v>0</v>
      </c>
      <c r="DA8407" s="19">
        <f t="shared" si="185"/>
        <v>0</v>
      </c>
    </row>
    <row r="8408" spans="27:105" x14ac:dyDescent="0.35">
      <c r="AA8408" s="33"/>
      <c r="AB8408" s="33"/>
      <c r="AC8408" s="33"/>
      <c r="AN8408" s="89"/>
      <c r="BL8408" s="42"/>
      <c r="BV8408" s="42"/>
      <c r="BW8408" s="42"/>
      <c r="CY8408" s="19">
        <v>0</v>
      </c>
      <c r="CZ8408" s="19">
        <v>0</v>
      </c>
      <c r="DA8408" s="19">
        <f t="shared" si="185"/>
        <v>0</v>
      </c>
    </row>
    <row r="8409" spans="27:105" x14ac:dyDescent="0.35">
      <c r="AA8409" s="33"/>
      <c r="AB8409" s="33"/>
      <c r="AC8409" s="33"/>
      <c r="AN8409" s="89"/>
      <c r="BL8409" s="42"/>
      <c r="BV8409" s="42"/>
      <c r="BW8409" s="42"/>
      <c r="CY8409" s="19">
        <v>0</v>
      </c>
      <c r="CZ8409" s="19">
        <v>0</v>
      </c>
      <c r="DA8409" s="19">
        <f t="shared" si="185"/>
        <v>0</v>
      </c>
    </row>
    <row r="8410" spans="27:105" x14ac:dyDescent="0.35">
      <c r="AA8410" s="33"/>
      <c r="AB8410" s="33"/>
      <c r="AC8410" s="33"/>
      <c r="AN8410" s="89"/>
      <c r="BL8410" s="42"/>
      <c r="BV8410" s="42"/>
      <c r="BW8410" s="42"/>
      <c r="CY8410" s="19">
        <v>0</v>
      </c>
      <c r="CZ8410" s="19">
        <v>0</v>
      </c>
      <c r="DA8410" s="19">
        <f t="shared" si="185"/>
        <v>0</v>
      </c>
    </row>
    <row r="8411" spans="27:105" x14ac:dyDescent="0.35">
      <c r="AA8411" s="33"/>
      <c r="AB8411" s="33"/>
      <c r="AC8411" s="33"/>
      <c r="AN8411" s="89"/>
      <c r="BL8411" s="42"/>
      <c r="BV8411" s="42"/>
      <c r="BW8411" s="42"/>
      <c r="CY8411" s="19">
        <v>863.19505532000005</v>
      </c>
      <c r="CZ8411" s="19">
        <v>0</v>
      </c>
      <c r="DA8411" s="19">
        <f t="shared" si="185"/>
        <v>863.19505532000005</v>
      </c>
    </row>
    <row r="8412" spans="27:105" x14ac:dyDescent="0.35">
      <c r="AA8412" s="33"/>
      <c r="AB8412" s="33"/>
      <c r="AC8412" s="33"/>
      <c r="AN8412" s="89"/>
      <c r="BL8412" s="42"/>
      <c r="BV8412" s="42"/>
      <c r="BW8412" s="42"/>
      <c r="CY8412" s="19">
        <v>1341.0644170200001</v>
      </c>
      <c r="CZ8412" s="19">
        <v>0</v>
      </c>
      <c r="DA8412" s="19">
        <f t="shared" si="185"/>
        <v>1341.0644170200001</v>
      </c>
    </row>
    <row r="8413" spans="27:105" x14ac:dyDescent="0.35">
      <c r="AA8413" s="33"/>
      <c r="AB8413" s="33"/>
      <c r="AC8413" s="33"/>
      <c r="AN8413" s="89"/>
      <c r="BL8413" s="42"/>
      <c r="BV8413" s="42"/>
      <c r="BW8413" s="42"/>
      <c r="CY8413" s="19">
        <v>1395.74052766</v>
      </c>
      <c r="CZ8413" s="19">
        <v>0</v>
      </c>
      <c r="DA8413" s="19">
        <f t="shared" si="185"/>
        <v>1395.74052766</v>
      </c>
    </row>
    <row r="8414" spans="27:105" x14ac:dyDescent="0.35">
      <c r="AA8414" s="33"/>
      <c r="AB8414" s="33"/>
      <c r="AC8414" s="33"/>
      <c r="AN8414" s="89"/>
      <c r="BL8414" s="42"/>
      <c r="BV8414" s="42"/>
      <c r="BW8414" s="42"/>
      <c r="CY8414" s="19">
        <v>0</v>
      </c>
      <c r="CZ8414" s="19">
        <v>0</v>
      </c>
      <c r="DA8414" s="19">
        <f t="shared" si="185"/>
        <v>0</v>
      </c>
    </row>
    <row r="8415" spans="27:105" x14ac:dyDescent="0.35">
      <c r="AA8415" s="33"/>
      <c r="AB8415" s="33"/>
      <c r="AC8415" s="33"/>
      <c r="AN8415" s="89"/>
      <c r="BL8415" s="42"/>
      <c r="BV8415" s="42"/>
      <c r="BW8415" s="42"/>
      <c r="CY8415" s="19">
        <v>0</v>
      </c>
      <c r="CZ8415" s="19">
        <v>0</v>
      </c>
      <c r="DA8415" s="19">
        <f t="shared" si="185"/>
        <v>0</v>
      </c>
    </row>
    <row r="8416" spans="27:105" x14ac:dyDescent="0.35">
      <c r="AA8416" s="33"/>
      <c r="AB8416" s="33"/>
      <c r="AC8416" s="33"/>
      <c r="AN8416" s="89"/>
      <c r="BL8416" s="42"/>
      <c r="BV8416" s="42"/>
      <c r="BW8416" s="42"/>
      <c r="CY8416" s="19">
        <v>0</v>
      </c>
      <c r="CZ8416" s="19">
        <v>473.71187465000003</v>
      </c>
      <c r="DA8416" s="19">
        <f t="shared" si="185"/>
        <v>-473.71187465000003</v>
      </c>
    </row>
    <row r="8417" spans="27:105" x14ac:dyDescent="0.35">
      <c r="AA8417" s="33"/>
      <c r="AB8417" s="33"/>
      <c r="AC8417" s="33"/>
      <c r="AN8417" s="89"/>
      <c r="BL8417" s="42"/>
      <c r="BV8417" s="42"/>
      <c r="BW8417" s="42"/>
      <c r="CY8417" s="19">
        <v>0</v>
      </c>
      <c r="CZ8417" s="19">
        <v>3000</v>
      </c>
      <c r="DA8417" s="19">
        <f t="shared" si="185"/>
        <v>-3000</v>
      </c>
    </row>
    <row r="8418" spans="27:105" x14ac:dyDescent="0.35">
      <c r="AA8418" s="33"/>
      <c r="AB8418" s="33"/>
      <c r="AC8418" s="33"/>
      <c r="AN8418" s="89"/>
      <c r="BL8418" s="42"/>
      <c r="BV8418" s="42"/>
      <c r="BW8418" s="42"/>
      <c r="CY8418" s="19">
        <v>0</v>
      </c>
      <c r="CZ8418" s="19">
        <v>1936.5197063799999</v>
      </c>
      <c r="DA8418" s="19">
        <f t="shared" si="185"/>
        <v>-1936.5197063799999</v>
      </c>
    </row>
    <row r="8419" spans="27:105" x14ac:dyDescent="0.35">
      <c r="AA8419" s="33"/>
      <c r="AB8419" s="33"/>
      <c r="AC8419" s="33"/>
      <c r="AN8419" s="89"/>
      <c r="BL8419" s="42"/>
      <c r="BV8419" s="42"/>
      <c r="BW8419" s="42"/>
      <c r="CY8419" s="19">
        <v>0</v>
      </c>
      <c r="CZ8419" s="19">
        <v>2024.55102766</v>
      </c>
      <c r="DA8419" s="19">
        <f t="shared" si="185"/>
        <v>-2024.55102766</v>
      </c>
    </row>
    <row r="8420" spans="27:105" x14ac:dyDescent="0.35">
      <c r="AA8420" s="33"/>
      <c r="AB8420" s="33"/>
      <c r="AC8420" s="33"/>
      <c r="AN8420" s="89"/>
      <c r="BL8420" s="42"/>
      <c r="BV8420" s="42"/>
      <c r="BW8420" s="42"/>
      <c r="CY8420" s="19">
        <v>0</v>
      </c>
      <c r="CZ8420" s="19">
        <v>3000</v>
      </c>
      <c r="DA8420" s="19">
        <f t="shared" si="185"/>
        <v>-3000</v>
      </c>
    </row>
    <row r="8421" spans="27:105" x14ac:dyDescent="0.35">
      <c r="AA8421" s="33"/>
      <c r="AB8421" s="33"/>
      <c r="AC8421" s="33"/>
      <c r="AN8421" s="89"/>
      <c r="BL8421" s="42"/>
      <c r="BV8421" s="42"/>
      <c r="BW8421" s="42"/>
      <c r="CY8421" s="19">
        <v>0</v>
      </c>
      <c r="CZ8421" s="19">
        <v>0</v>
      </c>
      <c r="DA8421" s="19">
        <f t="shared" si="185"/>
        <v>0</v>
      </c>
    </row>
    <row r="8422" spans="27:105" x14ac:dyDescent="0.35">
      <c r="AA8422" s="33"/>
      <c r="AB8422" s="33"/>
      <c r="AC8422" s="33"/>
      <c r="AN8422" s="89"/>
      <c r="BL8422" s="42"/>
      <c r="BV8422" s="42"/>
      <c r="BW8422" s="42"/>
      <c r="CY8422" s="19">
        <v>2544.5444808500001</v>
      </c>
      <c r="CZ8422" s="19">
        <v>0</v>
      </c>
      <c r="DA8422" s="19">
        <f t="shared" si="185"/>
        <v>2544.5444808500001</v>
      </c>
    </row>
    <row r="8423" spans="27:105" x14ac:dyDescent="0.35">
      <c r="AA8423" s="33"/>
      <c r="AB8423" s="33"/>
      <c r="AC8423" s="33"/>
      <c r="AN8423" s="89"/>
      <c r="BL8423" s="42"/>
      <c r="BV8423" s="42"/>
      <c r="BW8423" s="42"/>
      <c r="CY8423" s="19">
        <v>188.66911489</v>
      </c>
      <c r="CZ8423" s="19">
        <v>0</v>
      </c>
      <c r="DA8423" s="19">
        <f t="shared" si="185"/>
        <v>188.66911489</v>
      </c>
    </row>
    <row r="8424" spans="27:105" x14ac:dyDescent="0.35">
      <c r="AA8424" s="33"/>
      <c r="AB8424" s="33"/>
      <c r="AC8424" s="33"/>
      <c r="AN8424" s="89"/>
      <c r="BL8424" s="42"/>
      <c r="BV8424" s="42"/>
      <c r="BW8424" s="42"/>
      <c r="CY8424" s="19">
        <v>3000</v>
      </c>
      <c r="CZ8424" s="19">
        <v>0</v>
      </c>
      <c r="DA8424" s="19">
        <f t="shared" si="185"/>
        <v>3000</v>
      </c>
    </row>
    <row r="8425" spans="27:105" x14ac:dyDescent="0.35">
      <c r="AA8425" s="33"/>
      <c r="AB8425" s="33"/>
      <c r="AC8425" s="33"/>
      <c r="AN8425" s="89"/>
      <c r="BL8425" s="42"/>
      <c r="BV8425" s="42"/>
      <c r="BW8425" s="42"/>
      <c r="CY8425" s="19">
        <v>0</v>
      </c>
      <c r="CZ8425" s="19">
        <v>0</v>
      </c>
      <c r="DA8425" s="19">
        <f t="shared" si="185"/>
        <v>0</v>
      </c>
    </row>
    <row r="8426" spans="27:105" x14ac:dyDescent="0.35">
      <c r="AA8426" s="33"/>
      <c r="AB8426" s="33"/>
      <c r="AC8426" s="33"/>
      <c r="AN8426" s="89"/>
      <c r="BL8426" s="42"/>
      <c r="BV8426" s="42"/>
      <c r="BW8426" s="42"/>
      <c r="CY8426" s="19">
        <v>1318.3554978699999</v>
      </c>
      <c r="CZ8426" s="19">
        <v>0</v>
      </c>
      <c r="DA8426" s="19">
        <f t="shared" si="185"/>
        <v>1318.3554978699999</v>
      </c>
    </row>
    <row r="8427" spans="27:105" x14ac:dyDescent="0.35">
      <c r="AA8427" s="33"/>
      <c r="AB8427" s="33"/>
      <c r="AC8427" s="33"/>
      <c r="AN8427" s="89"/>
      <c r="BL8427" s="42"/>
      <c r="BV8427" s="42"/>
      <c r="BW8427" s="42"/>
      <c r="CY8427" s="19">
        <v>0</v>
      </c>
      <c r="CZ8427" s="19">
        <v>0</v>
      </c>
      <c r="DA8427" s="19">
        <f t="shared" si="185"/>
        <v>0</v>
      </c>
    </row>
    <row r="8428" spans="27:105" x14ac:dyDescent="0.35">
      <c r="AA8428" s="33"/>
      <c r="AB8428" s="33"/>
      <c r="AC8428" s="33"/>
      <c r="AN8428" s="89"/>
      <c r="BL8428" s="42"/>
      <c r="BV8428" s="42"/>
      <c r="BW8428" s="42"/>
      <c r="CY8428" s="19">
        <v>0</v>
      </c>
      <c r="CZ8428" s="19">
        <v>0</v>
      </c>
      <c r="DA8428" s="19">
        <f t="shared" si="185"/>
        <v>0</v>
      </c>
    </row>
    <row r="8429" spans="27:105" x14ac:dyDescent="0.35">
      <c r="AA8429" s="33"/>
      <c r="AB8429" s="33"/>
      <c r="AC8429" s="33"/>
      <c r="AN8429" s="89"/>
      <c r="BL8429" s="42"/>
      <c r="BV8429" s="42"/>
      <c r="BW8429" s="42"/>
      <c r="CY8429" s="19">
        <v>0</v>
      </c>
      <c r="CZ8429" s="19">
        <v>0</v>
      </c>
      <c r="DA8429" s="19">
        <f t="shared" si="185"/>
        <v>0</v>
      </c>
    </row>
    <row r="8430" spans="27:105" x14ac:dyDescent="0.35">
      <c r="AA8430" s="33"/>
      <c r="AB8430" s="33"/>
      <c r="AC8430" s="33"/>
      <c r="AN8430" s="89"/>
      <c r="BL8430" s="42"/>
      <c r="BV8430" s="42"/>
      <c r="BW8430" s="42"/>
      <c r="CY8430" s="19">
        <v>0</v>
      </c>
      <c r="CZ8430" s="19">
        <v>0</v>
      </c>
      <c r="DA8430" s="19">
        <f t="shared" si="185"/>
        <v>0</v>
      </c>
    </row>
    <row r="8431" spans="27:105" x14ac:dyDescent="0.35">
      <c r="AA8431" s="33"/>
      <c r="AB8431" s="33"/>
      <c r="AC8431" s="33"/>
      <c r="AN8431" s="89"/>
      <c r="BL8431" s="42"/>
      <c r="BV8431" s="42"/>
      <c r="BW8431" s="42"/>
      <c r="CY8431" s="19">
        <v>0</v>
      </c>
      <c r="CZ8431" s="19">
        <v>0</v>
      </c>
      <c r="DA8431" s="19">
        <f t="shared" si="185"/>
        <v>0</v>
      </c>
    </row>
    <row r="8432" spans="27:105" x14ac:dyDescent="0.35">
      <c r="AA8432" s="33"/>
      <c r="AB8432" s="33"/>
      <c r="AC8432" s="33"/>
      <c r="AN8432" s="89"/>
      <c r="BL8432" s="42"/>
      <c r="BV8432" s="42"/>
      <c r="BW8432" s="42"/>
      <c r="CY8432" s="19">
        <v>0</v>
      </c>
      <c r="CZ8432" s="19">
        <v>0</v>
      </c>
      <c r="DA8432" s="19">
        <f t="shared" si="185"/>
        <v>0</v>
      </c>
    </row>
    <row r="8433" spans="27:105" x14ac:dyDescent="0.35">
      <c r="AA8433" s="33"/>
      <c r="AB8433" s="33"/>
      <c r="AC8433" s="33"/>
      <c r="AN8433" s="89"/>
      <c r="BL8433" s="42"/>
      <c r="BV8433" s="42"/>
      <c r="BW8433" s="42"/>
      <c r="CY8433" s="19">
        <v>0</v>
      </c>
      <c r="CZ8433" s="19">
        <v>0</v>
      </c>
      <c r="DA8433" s="19">
        <f t="shared" si="185"/>
        <v>0</v>
      </c>
    </row>
    <row r="8434" spans="27:105" x14ac:dyDescent="0.35">
      <c r="AA8434" s="33"/>
      <c r="AB8434" s="33"/>
      <c r="AC8434" s="33"/>
      <c r="AN8434" s="89"/>
      <c r="BL8434" s="42"/>
      <c r="BV8434" s="42"/>
      <c r="BW8434" s="42"/>
      <c r="CY8434" s="19">
        <v>0</v>
      </c>
      <c r="CZ8434" s="19">
        <v>0</v>
      </c>
      <c r="DA8434" s="19">
        <f t="shared" si="185"/>
        <v>0</v>
      </c>
    </row>
    <row r="8435" spans="27:105" x14ac:dyDescent="0.35">
      <c r="AA8435" s="33"/>
      <c r="AB8435" s="33"/>
      <c r="AC8435" s="33"/>
      <c r="AN8435" s="89"/>
      <c r="BL8435" s="42"/>
      <c r="BV8435" s="42"/>
      <c r="BW8435" s="42"/>
      <c r="CY8435" s="19">
        <v>474.45645531999998</v>
      </c>
      <c r="CZ8435" s="19">
        <v>0</v>
      </c>
      <c r="DA8435" s="19">
        <f t="shared" si="185"/>
        <v>474.45645531999998</v>
      </c>
    </row>
    <row r="8436" spans="27:105" x14ac:dyDescent="0.35">
      <c r="AA8436" s="33"/>
      <c r="AB8436" s="33"/>
      <c r="AC8436" s="33"/>
      <c r="AN8436" s="89"/>
      <c r="BL8436" s="42"/>
      <c r="BV8436" s="42"/>
      <c r="BW8436" s="42"/>
      <c r="CY8436" s="19">
        <v>790.87241701999994</v>
      </c>
      <c r="CZ8436" s="19">
        <v>0</v>
      </c>
      <c r="DA8436" s="19">
        <f t="shared" si="185"/>
        <v>790.87241701999994</v>
      </c>
    </row>
    <row r="8437" spans="27:105" x14ac:dyDescent="0.35">
      <c r="AA8437" s="33"/>
      <c r="AB8437" s="33"/>
      <c r="AC8437" s="33"/>
      <c r="AN8437" s="89"/>
      <c r="BL8437" s="42"/>
      <c r="BV8437" s="42"/>
      <c r="BW8437" s="42"/>
      <c r="CY8437" s="19">
        <v>1283.10203404</v>
      </c>
      <c r="CZ8437" s="19">
        <v>0</v>
      </c>
      <c r="DA8437" s="19">
        <f t="shared" si="185"/>
        <v>1283.10203404</v>
      </c>
    </row>
    <row r="8438" spans="27:105" x14ac:dyDescent="0.35">
      <c r="AA8438" s="33"/>
      <c r="AB8438" s="33"/>
      <c r="AC8438" s="33"/>
      <c r="AN8438" s="89"/>
      <c r="BL8438" s="42"/>
      <c r="BV8438" s="42"/>
      <c r="BW8438" s="42"/>
      <c r="CY8438" s="19">
        <v>0</v>
      </c>
      <c r="CZ8438" s="19">
        <v>0</v>
      </c>
      <c r="DA8438" s="19">
        <f t="shared" si="185"/>
        <v>0</v>
      </c>
    </row>
    <row r="8439" spans="27:105" x14ac:dyDescent="0.35">
      <c r="AA8439" s="33"/>
      <c r="AB8439" s="33"/>
      <c r="AC8439" s="33"/>
      <c r="AN8439" s="89"/>
      <c r="BL8439" s="42"/>
      <c r="BV8439" s="42"/>
      <c r="BW8439" s="42"/>
      <c r="CY8439" s="19">
        <v>0</v>
      </c>
      <c r="CZ8439" s="19">
        <v>1230.21687903</v>
      </c>
      <c r="DA8439" s="19">
        <f t="shared" si="185"/>
        <v>-1230.21687903</v>
      </c>
    </row>
    <row r="8440" spans="27:105" x14ac:dyDescent="0.35">
      <c r="AA8440" s="33"/>
      <c r="AB8440" s="33"/>
      <c r="AC8440" s="33"/>
      <c r="AN8440" s="89"/>
      <c r="BL8440" s="42"/>
      <c r="BV8440" s="42"/>
      <c r="BW8440" s="42"/>
      <c r="CY8440" s="19">
        <v>0</v>
      </c>
      <c r="CZ8440" s="19">
        <v>0</v>
      </c>
      <c r="DA8440" s="19">
        <f t="shared" si="185"/>
        <v>0</v>
      </c>
    </row>
    <row r="8441" spans="27:105" x14ac:dyDescent="0.35">
      <c r="AA8441" s="33"/>
      <c r="AB8441" s="33"/>
      <c r="AC8441" s="33"/>
      <c r="AN8441" s="89"/>
      <c r="BL8441" s="42"/>
      <c r="BV8441" s="42"/>
      <c r="BW8441" s="42"/>
      <c r="CY8441" s="19">
        <v>0</v>
      </c>
      <c r="CZ8441" s="19">
        <v>2962.1497978699999</v>
      </c>
      <c r="DA8441" s="19">
        <f t="shared" si="185"/>
        <v>-2962.1497978699999</v>
      </c>
    </row>
    <row r="8442" spans="27:105" x14ac:dyDescent="0.35">
      <c r="AA8442" s="33"/>
      <c r="AB8442" s="33"/>
      <c r="AC8442" s="33"/>
      <c r="AN8442" s="89"/>
      <c r="BL8442" s="42"/>
      <c r="BV8442" s="42"/>
      <c r="BW8442" s="42"/>
      <c r="CY8442" s="19">
        <v>0</v>
      </c>
      <c r="CZ8442" s="19">
        <v>2995.43390413</v>
      </c>
      <c r="DA8442" s="19">
        <f t="shared" si="185"/>
        <v>-2995.43390413</v>
      </c>
    </row>
    <row r="8443" spans="27:105" x14ac:dyDescent="0.35">
      <c r="AA8443" s="33"/>
      <c r="AB8443" s="33"/>
      <c r="AC8443" s="33"/>
      <c r="AN8443" s="89"/>
      <c r="BL8443" s="42"/>
      <c r="BV8443" s="42"/>
      <c r="BW8443" s="42"/>
      <c r="CY8443" s="19">
        <v>0</v>
      </c>
      <c r="CZ8443" s="19">
        <v>246.98202766</v>
      </c>
      <c r="DA8443" s="19">
        <f t="shared" si="185"/>
        <v>-246.98202766</v>
      </c>
    </row>
    <row r="8444" spans="27:105" x14ac:dyDescent="0.35">
      <c r="AA8444" s="33"/>
      <c r="AB8444" s="33"/>
      <c r="AC8444" s="33"/>
      <c r="AN8444" s="89"/>
      <c r="BL8444" s="42"/>
      <c r="BV8444" s="42"/>
      <c r="BW8444" s="42"/>
      <c r="CY8444" s="19">
        <v>0</v>
      </c>
      <c r="CZ8444" s="19">
        <v>3000</v>
      </c>
      <c r="DA8444" s="19">
        <f t="shared" si="185"/>
        <v>-3000</v>
      </c>
    </row>
    <row r="8445" spans="27:105" x14ac:dyDescent="0.35">
      <c r="AA8445" s="33"/>
      <c r="AB8445" s="33"/>
      <c r="AC8445" s="33"/>
      <c r="AN8445" s="89"/>
      <c r="BL8445" s="42"/>
      <c r="BV8445" s="42"/>
      <c r="BW8445" s="42"/>
      <c r="CY8445" s="19">
        <v>0</v>
      </c>
      <c r="CZ8445" s="19">
        <v>0</v>
      </c>
      <c r="DA8445" s="19">
        <f t="shared" si="185"/>
        <v>0</v>
      </c>
    </row>
    <row r="8446" spans="27:105" x14ac:dyDescent="0.35">
      <c r="AA8446" s="33"/>
      <c r="AB8446" s="33"/>
      <c r="AC8446" s="33"/>
      <c r="AN8446" s="89"/>
      <c r="BL8446" s="42"/>
      <c r="BV8446" s="42"/>
      <c r="BW8446" s="42"/>
      <c r="CY8446" s="19">
        <v>2014.7665687900001</v>
      </c>
      <c r="CZ8446" s="19">
        <v>0</v>
      </c>
      <c r="DA8446" s="19">
        <f t="shared" si="185"/>
        <v>2014.7665687900001</v>
      </c>
    </row>
    <row r="8447" spans="27:105" x14ac:dyDescent="0.35">
      <c r="AA8447" s="33"/>
      <c r="AB8447" s="33"/>
      <c r="AC8447" s="33"/>
      <c r="AN8447" s="89"/>
      <c r="BL8447" s="42"/>
      <c r="BV8447" s="42"/>
      <c r="BW8447" s="42"/>
      <c r="CY8447" s="19">
        <v>2693.47980284</v>
      </c>
      <c r="CZ8447" s="19">
        <v>0</v>
      </c>
      <c r="DA8447" s="19">
        <f t="shared" si="185"/>
        <v>2693.47980284</v>
      </c>
    </row>
    <row r="8448" spans="27:105" x14ac:dyDescent="0.35">
      <c r="AA8448" s="33"/>
      <c r="AB8448" s="33"/>
      <c r="AC8448" s="33"/>
      <c r="AN8448" s="89"/>
      <c r="BL8448" s="42"/>
      <c r="BV8448" s="42"/>
      <c r="BW8448" s="42"/>
      <c r="CY8448" s="19">
        <v>2316.1827517699999</v>
      </c>
      <c r="CZ8448" s="19">
        <v>0</v>
      </c>
      <c r="DA8448" s="19">
        <f t="shared" si="185"/>
        <v>2316.1827517699999</v>
      </c>
    </row>
    <row r="8449" spans="27:105" x14ac:dyDescent="0.35">
      <c r="AA8449" s="33"/>
      <c r="AB8449" s="33"/>
      <c r="AC8449" s="33"/>
      <c r="AN8449" s="89"/>
      <c r="BL8449" s="42"/>
      <c r="BV8449" s="42"/>
      <c r="BW8449" s="42"/>
      <c r="CY8449" s="19">
        <v>1542.58388369</v>
      </c>
      <c r="CZ8449" s="19">
        <v>0</v>
      </c>
      <c r="DA8449" s="19">
        <f t="shared" si="185"/>
        <v>1542.58388369</v>
      </c>
    </row>
    <row r="8450" spans="27:105" x14ac:dyDescent="0.35">
      <c r="AA8450" s="33"/>
      <c r="AB8450" s="33"/>
      <c r="AC8450" s="33"/>
      <c r="AN8450" s="89"/>
      <c r="BL8450" s="42"/>
      <c r="BV8450" s="42"/>
      <c r="BW8450" s="42"/>
      <c r="CY8450" s="19">
        <v>665.82431772999996</v>
      </c>
      <c r="CZ8450" s="19">
        <v>0</v>
      </c>
      <c r="DA8450" s="19">
        <f t="shared" si="185"/>
        <v>665.82431772999996</v>
      </c>
    </row>
    <row r="8451" spans="27:105" x14ac:dyDescent="0.35">
      <c r="AA8451" s="33"/>
      <c r="AB8451" s="33"/>
      <c r="AC8451" s="33"/>
      <c r="AN8451" s="89"/>
      <c r="BL8451" s="42"/>
      <c r="BV8451" s="42"/>
      <c r="BW8451" s="42"/>
      <c r="CY8451" s="19">
        <v>367.16267518000001</v>
      </c>
      <c r="CZ8451" s="19">
        <v>0</v>
      </c>
      <c r="DA8451" s="19">
        <f t="shared" si="185"/>
        <v>367.16267518000001</v>
      </c>
    </row>
    <row r="8452" spans="27:105" x14ac:dyDescent="0.35">
      <c r="AA8452" s="33"/>
      <c r="AB8452" s="33"/>
      <c r="AC8452" s="33"/>
      <c r="AN8452" s="89"/>
      <c r="BL8452" s="42"/>
      <c r="BV8452" s="42"/>
      <c r="BW8452" s="42"/>
      <c r="CY8452" s="19">
        <v>0</v>
      </c>
      <c r="CZ8452" s="19">
        <v>0</v>
      </c>
      <c r="DA8452" s="19">
        <f t="shared" si="185"/>
        <v>0</v>
      </c>
    </row>
    <row r="8453" spans="27:105" x14ac:dyDescent="0.35">
      <c r="AA8453" s="33"/>
      <c r="AB8453" s="33"/>
      <c r="AC8453" s="33"/>
      <c r="AN8453" s="89"/>
      <c r="BL8453" s="42"/>
      <c r="BV8453" s="42"/>
      <c r="BW8453" s="42"/>
      <c r="CY8453" s="19">
        <v>0</v>
      </c>
      <c r="CZ8453" s="19">
        <v>0</v>
      </c>
      <c r="DA8453" s="19">
        <f t="shared" si="185"/>
        <v>0</v>
      </c>
    </row>
    <row r="8454" spans="27:105" x14ac:dyDescent="0.35">
      <c r="AA8454" s="33"/>
      <c r="AB8454" s="33"/>
      <c r="AC8454" s="33"/>
      <c r="AN8454" s="89"/>
      <c r="BL8454" s="42"/>
      <c r="BV8454" s="42"/>
      <c r="BW8454" s="42"/>
      <c r="CY8454" s="19">
        <v>0</v>
      </c>
      <c r="CZ8454" s="19">
        <v>0</v>
      </c>
      <c r="DA8454" s="19">
        <f t="shared" ref="DA8454:DA8517" si="186">CY8454-CZ8454</f>
        <v>0</v>
      </c>
    </row>
    <row r="8455" spans="27:105" x14ac:dyDescent="0.35">
      <c r="AA8455" s="33"/>
      <c r="AB8455" s="33"/>
      <c r="AC8455" s="33"/>
      <c r="AN8455" s="89"/>
      <c r="BL8455" s="42"/>
      <c r="BV8455" s="42"/>
      <c r="BW8455" s="42"/>
      <c r="CY8455" s="19">
        <v>0</v>
      </c>
      <c r="CZ8455" s="19">
        <v>0</v>
      </c>
      <c r="DA8455" s="19">
        <f t="shared" si="186"/>
        <v>0</v>
      </c>
    </row>
    <row r="8456" spans="27:105" x14ac:dyDescent="0.35">
      <c r="AA8456" s="33"/>
      <c r="AB8456" s="33"/>
      <c r="AC8456" s="33"/>
      <c r="AN8456" s="89"/>
      <c r="BL8456" s="42"/>
      <c r="BV8456" s="42"/>
      <c r="BW8456" s="42"/>
      <c r="CY8456" s="19">
        <v>0</v>
      </c>
      <c r="CZ8456" s="19">
        <v>3000</v>
      </c>
      <c r="DA8456" s="19">
        <f t="shared" si="186"/>
        <v>-3000</v>
      </c>
    </row>
    <row r="8457" spans="27:105" x14ac:dyDescent="0.35">
      <c r="AA8457" s="33"/>
      <c r="AB8457" s="33"/>
      <c r="AC8457" s="33"/>
      <c r="AN8457" s="89"/>
      <c r="BL8457" s="42"/>
      <c r="BV8457" s="42"/>
      <c r="BW8457" s="42"/>
      <c r="CY8457" s="19">
        <v>0</v>
      </c>
      <c r="CZ8457" s="19">
        <v>0</v>
      </c>
      <c r="DA8457" s="19">
        <f t="shared" si="186"/>
        <v>0</v>
      </c>
    </row>
    <row r="8458" spans="27:105" x14ac:dyDescent="0.35">
      <c r="AA8458" s="33"/>
      <c r="AB8458" s="33"/>
      <c r="AC8458" s="33"/>
      <c r="AN8458" s="89"/>
      <c r="BL8458" s="42"/>
      <c r="BV8458" s="42"/>
      <c r="BW8458" s="42"/>
      <c r="CY8458" s="19">
        <v>0</v>
      </c>
      <c r="CZ8458" s="19">
        <v>0</v>
      </c>
      <c r="DA8458" s="19">
        <f t="shared" si="186"/>
        <v>0</v>
      </c>
    </row>
    <row r="8459" spans="27:105" x14ac:dyDescent="0.35">
      <c r="AA8459" s="33"/>
      <c r="AB8459" s="33"/>
      <c r="AC8459" s="33"/>
      <c r="AN8459" s="89"/>
      <c r="BL8459" s="42"/>
      <c r="BV8459" s="42"/>
      <c r="BW8459" s="42"/>
      <c r="CY8459" s="19">
        <v>0</v>
      </c>
      <c r="CZ8459" s="19">
        <v>0</v>
      </c>
      <c r="DA8459" s="19">
        <f t="shared" si="186"/>
        <v>0</v>
      </c>
    </row>
    <row r="8460" spans="27:105" x14ac:dyDescent="0.35">
      <c r="AA8460" s="33"/>
      <c r="AB8460" s="33"/>
      <c r="AC8460" s="33"/>
      <c r="AN8460" s="89"/>
      <c r="BL8460" s="42"/>
      <c r="BV8460" s="42"/>
      <c r="BW8460" s="42"/>
      <c r="CY8460" s="19">
        <v>0</v>
      </c>
      <c r="CZ8460" s="19">
        <v>0</v>
      </c>
      <c r="DA8460" s="19">
        <f t="shared" si="186"/>
        <v>0</v>
      </c>
    </row>
    <row r="8461" spans="27:105" x14ac:dyDescent="0.35">
      <c r="AA8461" s="33"/>
      <c r="AB8461" s="33"/>
      <c r="AC8461" s="33"/>
      <c r="AN8461" s="89"/>
      <c r="BL8461" s="42"/>
      <c r="BV8461" s="42"/>
      <c r="BW8461" s="42"/>
      <c r="CY8461" s="19">
        <v>0</v>
      </c>
      <c r="CZ8461" s="19">
        <v>2179.3495659599998</v>
      </c>
      <c r="DA8461" s="19">
        <f t="shared" si="186"/>
        <v>-2179.3495659599998</v>
      </c>
    </row>
    <row r="8462" spans="27:105" x14ac:dyDescent="0.35">
      <c r="AA8462" s="33"/>
      <c r="AB8462" s="33"/>
      <c r="AC8462" s="33"/>
      <c r="AN8462" s="89"/>
      <c r="BL8462" s="42"/>
      <c r="BV8462" s="42"/>
      <c r="BW8462" s="42"/>
      <c r="CY8462" s="19">
        <v>0</v>
      </c>
      <c r="CZ8462" s="19">
        <v>0</v>
      </c>
      <c r="DA8462" s="19">
        <f t="shared" si="186"/>
        <v>0</v>
      </c>
    </row>
    <row r="8463" spans="27:105" x14ac:dyDescent="0.35">
      <c r="AA8463" s="33"/>
      <c r="AB8463" s="33"/>
      <c r="AC8463" s="33"/>
      <c r="AN8463" s="89"/>
      <c r="BL8463" s="42"/>
      <c r="BV8463" s="42"/>
      <c r="BW8463" s="42"/>
      <c r="CY8463" s="19">
        <v>0</v>
      </c>
      <c r="CZ8463" s="19">
        <v>0</v>
      </c>
      <c r="DA8463" s="19">
        <f t="shared" si="186"/>
        <v>0</v>
      </c>
    </row>
    <row r="8464" spans="27:105" x14ac:dyDescent="0.35">
      <c r="AA8464" s="33"/>
      <c r="AB8464" s="33"/>
      <c r="AC8464" s="33"/>
      <c r="AN8464" s="89"/>
      <c r="BL8464" s="42"/>
      <c r="BV8464" s="42"/>
      <c r="BW8464" s="42"/>
      <c r="CY8464" s="19">
        <v>0</v>
      </c>
      <c r="CZ8464" s="19">
        <v>2973.61798529</v>
      </c>
      <c r="DA8464" s="19">
        <f t="shared" si="186"/>
        <v>-2973.61798529</v>
      </c>
    </row>
    <row r="8465" spans="27:105" x14ac:dyDescent="0.35">
      <c r="AA8465" s="33"/>
      <c r="AB8465" s="33"/>
      <c r="AC8465" s="33"/>
      <c r="AN8465" s="89"/>
      <c r="BL8465" s="42"/>
      <c r="BV8465" s="42"/>
      <c r="BW8465" s="42"/>
      <c r="CY8465" s="19">
        <v>0</v>
      </c>
      <c r="CZ8465" s="19">
        <v>0</v>
      </c>
      <c r="DA8465" s="19">
        <f t="shared" si="186"/>
        <v>0</v>
      </c>
    </row>
    <row r="8466" spans="27:105" x14ac:dyDescent="0.35">
      <c r="AA8466" s="33"/>
      <c r="AB8466" s="33"/>
      <c r="AC8466" s="33"/>
      <c r="AN8466" s="89"/>
      <c r="BL8466" s="42"/>
      <c r="BV8466" s="42"/>
      <c r="BW8466" s="42"/>
      <c r="CY8466" s="19">
        <v>0</v>
      </c>
      <c r="CZ8466" s="19">
        <v>0</v>
      </c>
      <c r="DA8466" s="19">
        <f t="shared" si="186"/>
        <v>0</v>
      </c>
    </row>
    <row r="8467" spans="27:105" x14ac:dyDescent="0.35">
      <c r="AA8467" s="33"/>
      <c r="AB8467" s="33"/>
      <c r="AC8467" s="33"/>
      <c r="AN8467" s="89"/>
      <c r="BL8467" s="42"/>
      <c r="BV8467" s="42"/>
      <c r="BW8467" s="42"/>
      <c r="CY8467" s="19">
        <v>0</v>
      </c>
      <c r="CZ8467" s="19">
        <v>0</v>
      </c>
      <c r="DA8467" s="19">
        <f t="shared" si="186"/>
        <v>0</v>
      </c>
    </row>
    <row r="8468" spans="27:105" x14ac:dyDescent="0.35">
      <c r="AA8468" s="33"/>
      <c r="AB8468" s="33"/>
      <c r="AC8468" s="33"/>
      <c r="AN8468" s="89"/>
      <c r="BL8468" s="42"/>
      <c r="BV8468" s="42"/>
      <c r="BW8468" s="42"/>
      <c r="CY8468" s="19">
        <v>0</v>
      </c>
      <c r="CZ8468" s="19">
        <v>2281.81505745</v>
      </c>
      <c r="DA8468" s="19">
        <f t="shared" si="186"/>
        <v>-2281.81505745</v>
      </c>
    </row>
    <row r="8469" spans="27:105" x14ac:dyDescent="0.35">
      <c r="AA8469" s="33"/>
      <c r="AB8469" s="33"/>
      <c r="AC8469" s="33"/>
      <c r="AN8469" s="89"/>
      <c r="BL8469" s="42"/>
      <c r="BV8469" s="42"/>
      <c r="BW8469" s="42"/>
      <c r="CY8469" s="19">
        <v>0</v>
      </c>
      <c r="CZ8469" s="19">
        <v>0</v>
      </c>
      <c r="DA8469" s="19">
        <f t="shared" si="186"/>
        <v>0</v>
      </c>
    </row>
    <row r="8470" spans="27:105" x14ac:dyDescent="0.35">
      <c r="AA8470" s="33"/>
      <c r="AB8470" s="33"/>
      <c r="AC8470" s="33"/>
      <c r="AN8470" s="89"/>
      <c r="BL8470" s="42"/>
      <c r="BV8470" s="42"/>
      <c r="BW8470" s="42"/>
      <c r="CY8470" s="19">
        <v>1802.94448085</v>
      </c>
      <c r="CZ8470" s="19">
        <v>0</v>
      </c>
      <c r="DA8470" s="19">
        <f t="shared" si="186"/>
        <v>1802.94448085</v>
      </c>
    </row>
    <row r="8471" spans="27:105" x14ac:dyDescent="0.35">
      <c r="AA8471" s="33"/>
      <c r="AB8471" s="33"/>
      <c r="AC8471" s="33"/>
      <c r="AN8471" s="89"/>
      <c r="BL8471" s="42"/>
      <c r="BV8471" s="42"/>
      <c r="BW8471" s="42"/>
      <c r="CY8471" s="19">
        <v>3000</v>
      </c>
      <c r="CZ8471" s="19">
        <v>0</v>
      </c>
      <c r="DA8471" s="19">
        <f t="shared" si="186"/>
        <v>3000</v>
      </c>
    </row>
    <row r="8472" spans="27:105" x14ac:dyDescent="0.35">
      <c r="AA8472" s="33"/>
      <c r="AB8472" s="33"/>
      <c r="AC8472" s="33"/>
      <c r="AN8472" s="89"/>
      <c r="BL8472" s="42"/>
      <c r="BV8472" s="42"/>
      <c r="BW8472" s="42"/>
      <c r="CY8472" s="19">
        <v>0</v>
      </c>
      <c r="CZ8472" s="19">
        <v>0</v>
      </c>
      <c r="DA8472" s="19">
        <f t="shared" si="186"/>
        <v>0</v>
      </c>
    </row>
    <row r="8473" spans="27:105" x14ac:dyDescent="0.35">
      <c r="AA8473" s="33"/>
      <c r="AB8473" s="33"/>
      <c r="AC8473" s="33"/>
      <c r="AN8473" s="89"/>
      <c r="BL8473" s="42"/>
      <c r="BV8473" s="42"/>
      <c r="BW8473" s="42"/>
      <c r="CY8473" s="19">
        <v>2252.1875957399998</v>
      </c>
      <c r="CZ8473" s="19">
        <v>0</v>
      </c>
      <c r="DA8473" s="19">
        <f t="shared" si="186"/>
        <v>2252.1875957399998</v>
      </c>
    </row>
    <row r="8474" spans="27:105" x14ac:dyDescent="0.35">
      <c r="AA8474" s="33"/>
      <c r="AB8474" s="33"/>
      <c r="AC8474" s="33"/>
      <c r="AN8474" s="89"/>
      <c r="BL8474" s="42"/>
      <c r="BV8474" s="42"/>
      <c r="BW8474" s="42"/>
      <c r="CY8474" s="19">
        <v>0</v>
      </c>
      <c r="CZ8474" s="19">
        <v>0</v>
      </c>
      <c r="DA8474" s="19">
        <f t="shared" si="186"/>
        <v>0</v>
      </c>
    </row>
    <row r="8475" spans="27:105" x14ac:dyDescent="0.35">
      <c r="AA8475" s="33"/>
      <c r="AB8475" s="33"/>
      <c r="AC8475" s="33"/>
      <c r="AN8475" s="89"/>
      <c r="BL8475" s="42"/>
      <c r="BV8475" s="42"/>
      <c r="BW8475" s="42"/>
      <c r="CY8475" s="19">
        <v>0</v>
      </c>
      <c r="CZ8475" s="19">
        <v>0</v>
      </c>
      <c r="DA8475" s="19">
        <f t="shared" si="186"/>
        <v>0</v>
      </c>
    </row>
    <row r="8476" spans="27:105" x14ac:dyDescent="0.35">
      <c r="AA8476" s="33"/>
      <c r="AB8476" s="33"/>
      <c r="AC8476" s="33"/>
      <c r="AN8476" s="89"/>
      <c r="BL8476" s="42"/>
      <c r="BV8476" s="42"/>
      <c r="BW8476" s="42"/>
      <c r="CY8476" s="19">
        <v>0</v>
      </c>
      <c r="CZ8476" s="19">
        <v>0</v>
      </c>
      <c r="DA8476" s="19">
        <f t="shared" si="186"/>
        <v>0</v>
      </c>
    </row>
    <row r="8477" spans="27:105" x14ac:dyDescent="0.35">
      <c r="AA8477" s="33"/>
      <c r="AB8477" s="33"/>
      <c r="AC8477" s="33"/>
      <c r="AN8477" s="89"/>
      <c r="BL8477" s="42"/>
      <c r="BV8477" s="42"/>
      <c r="BW8477" s="42"/>
      <c r="CY8477" s="19">
        <v>0</v>
      </c>
      <c r="CZ8477" s="19">
        <v>386.22199793999999</v>
      </c>
      <c r="DA8477" s="19">
        <f t="shared" si="186"/>
        <v>-386.22199793999999</v>
      </c>
    </row>
    <row r="8478" spans="27:105" x14ac:dyDescent="0.35">
      <c r="AA8478" s="33"/>
      <c r="AB8478" s="33"/>
      <c r="AC8478" s="33"/>
      <c r="AN8478" s="89"/>
      <c r="BL8478" s="42"/>
      <c r="BV8478" s="42"/>
      <c r="BW8478" s="42"/>
      <c r="CY8478" s="19">
        <v>0</v>
      </c>
      <c r="CZ8478" s="19">
        <v>213.10066800999999</v>
      </c>
      <c r="DA8478" s="19">
        <f t="shared" si="186"/>
        <v>-213.10066800999999</v>
      </c>
    </row>
    <row r="8479" spans="27:105" x14ac:dyDescent="0.35">
      <c r="AA8479" s="33"/>
      <c r="AB8479" s="33"/>
      <c r="AC8479" s="33"/>
      <c r="AN8479" s="89"/>
      <c r="BL8479" s="42"/>
      <c r="BV8479" s="42"/>
      <c r="BW8479" s="42"/>
      <c r="CY8479" s="19">
        <v>0</v>
      </c>
      <c r="CZ8479" s="19">
        <v>0</v>
      </c>
      <c r="DA8479" s="19">
        <f t="shared" si="186"/>
        <v>0</v>
      </c>
    </row>
    <row r="8480" spans="27:105" x14ac:dyDescent="0.35">
      <c r="AA8480" s="33"/>
      <c r="AB8480" s="33"/>
      <c r="AC8480" s="33"/>
      <c r="AN8480" s="89"/>
      <c r="BL8480" s="42"/>
      <c r="BV8480" s="42"/>
      <c r="BW8480" s="42"/>
      <c r="CY8480" s="19">
        <v>0</v>
      </c>
      <c r="CZ8480" s="19">
        <v>1744.5062297899999</v>
      </c>
      <c r="DA8480" s="19">
        <f t="shared" si="186"/>
        <v>-1744.5062297899999</v>
      </c>
    </row>
    <row r="8481" spans="27:105" x14ac:dyDescent="0.35">
      <c r="AA8481" s="33"/>
      <c r="AB8481" s="33"/>
      <c r="AC8481" s="33"/>
      <c r="AN8481" s="89"/>
      <c r="BL8481" s="42"/>
      <c r="BV8481" s="42"/>
      <c r="BW8481" s="42"/>
      <c r="CY8481" s="19">
        <v>0</v>
      </c>
      <c r="CZ8481" s="19">
        <v>0</v>
      </c>
      <c r="DA8481" s="19">
        <f t="shared" si="186"/>
        <v>0</v>
      </c>
    </row>
    <row r="8482" spans="27:105" x14ac:dyDescent="0.35">
      <c r="AA8482" s="33"/>
      <c r="AB8482" s="33"/>
      <c r="AC8482" s="33"/>
      <c r="AN8482" s="89"/>
      <c r="BL8482" s="42"/>
      <c r="BV8482" s="42"/>
      <c r="BW8482" s="42"/>
      <c r="CY8482" s="19">
        <v>0</v>
      </c>
      <c r="CZ8482" s="19">
        <v>0</v>
      </c>
      <c r="DA8482" s="19">
        <f t="shared" si="186"/>
        <v>0</v>
      </c>
    </row>
    <row r="8483" spans="27:105" x14ac:dyDescent="0.35">
      <c r="AA8483" s="33"/>
      <c r="AB8483" s="33"/>
      <c r="AC8483" s="33"/>
      <c r="AN8483" s="89"/>
      <c r="BL8483" s="42"/>
      <c r="BV8483" s="42"/>
      <c r="BW8483" s="42"/>
      <c r="CY8483" s="19">
        <v>152.30728632</v>
      </c>
      <c r="CZ8483" s="19">
        <v>0</v>
      </c>
      <c r="DA8483" s="19">
        <f t="shared" si="186"/>
        <v>152.30728632</v>
      </c>
    </row>
    <row r="8484" spans="27:105" x14ac:dyDescent="0.35">
      <c r="AA8484" s="33"/>
      <c r="AB8484" s="33"/>
      <c r="AC8484" s="33"/>
      <c r="AN8484" s="89"/>
      <c r="BL8484" s="42"/>
      <c r="BV8484" s="42"/>
      <c r="BW8484" s="42"/>
      <c r="CY8484" s="19">
        <v>1548.8832211599999</v>
      </c>
      <c r="CZ8484" s="19">
        <v>0</v>
      </c>
      <c r="DA8484" s="19">
        <f t="shared" si="186"/>
        <v>1548.8832211599999</v>
      </c>
    </row>
    <row r="8485" spans="27:105" x14ac:dyDescent="0.35">
      <c r="AA8485" s="33"/>
      <c r="AB8485" s="33"/>
      <c r="AC8485" s="33"/>
      <c r="AN8485" s="89"/>
      <c r="BL8485" s="42"/>
      <c r="BV8485" s="42"/>
      <c r="BW8485" s="42"/>
      <c r="CY8485" s="19">
        <v>3000</v>
      </c>
      <c r="CZ8485" s="19">
        <v>0</v>
      </c>
      <c r="DA8485" s="19">
        <f t="shared" si="186"/>
        <v>3000</v>
      </c>
    </row>
    <row r="8486" spans="27:105" x14ac:dyDescent="0.35">
      <c r="AA8486" s="33"/>
      <c r="AB8486" s="33"/>
      <c r="AC8486" s="33"/>
      <c r="AN8486" s="89"/>
      <c r="BL8486" s="42"/>
      <c r="BV8486" s="42"/>
      <c r="BW8486" s="42"/>
      <c r="CY8486" s="19">
        <v>0</v>
      </c>
      <c r="CZ8486" s="19">
        <v>0</v>
      </c>
      <c r="DA8486" s="19">
        <f t="shared" si="186"/>
        <v>0</v>
      </c>
    </row>
    <row r="8487" spans="27:105" x14ac:dyDescent="0.35">
      <c r="AA8487" s="33"/>
      <c r="AB8487" s="33"/>
      <c r="AC8487" s="33"/>
      <c r="AN8487" s="89"/>
      <c r="BL8487" s="42"/>
      <c r="BV8487" s="42"/>
      <c r="BW8487" s="42"/>
      <c r="CY8487" s="19">
        <v>0</v>
      </c>
      <c r="CZ8487" s="19">
        <v>0</v>
      </c>
      <c r="DA8487" s="19">
        <f t="shared" si="186"/>
        <v>0</v>
      </c>
    </row>
    <row r="8488" spans="27:105" x14ac:dyDescent="0.35">
      <c r="AA8488" s="33"/>
      <c r="AB8488" s="33"/>
      <c r="AC8488" s="33"/>
      <c r="AN8488" s="89"/>
      <c r="BL8488" s="42"/>
      <c r="BV8488" s="42"/>
      <c r="BW8488" s="42"/>
      <c r="CY8488" s="19">
        <v>0</v>
      </c>
      <c r="CZ8488" s="19">
        <v>0</v>
      </c>
      <c r="DA8488" s="19">
        <f t="shared" si="186"/>
        <v>0</v>
      </c>
    </row>
    <row r="8489" spans="27:105" x14ac:dyDescent="0.35">
      <c r="AA8489" s="33"/>
      <c r="AB8489" s="33"/>
      <c r="AC8489" s="33"/>
      <c r="AN8489" s="89"/>
      <c r="BL8489" s="42"/>
      <c r="BV8489" s="42"/>
      <c r="BW8489" s="42"/>
      <c r="CY8489" s="19">
        <v>0</v>
      </c>
      <c r="CZ8489" s="19">
        <v>2506.6507978700001</v>
      </c>
      <c r="DA8489" s="19">
        <f t="shared" si="186"/>
        <v>-2506.6507978700001</v>
      </c>
    </row>
    <row r="8490" spans="27:105" x14ac:dyDescent="0.35">
      <c r="AA8490" s="33"/>
      <c r="AB8490" s="33"/>
      <c r="AC8490" s="33"/>
      <c r="AN8490" s="89"/>
      <c r="BL8490" s="42"/>
      <c r="BV8490" s="42"/>
      <c r="BW8490" s="42"/>
      <c r="CY8490" s="19">
        <v>0</v>
      </c>
      <c r="CZ8490" s="19">
        <v>3000</v>
      </c>
      <c r="DA8490" s="19">
        <f t="shared" si="186"/>
        <v>-3000</v>
      </c>
    </row>
    <row r="8491" spans="27:105" x14ac:dyDescent="0.35">
      <c r="AA8491" s="33"/>
      <c r="AB8491" s="33"/>
      <c r="AC8491" s="33"/>
      <c r="AN8491" s="89"/>
      <c r="BL8491" s="42"/>
      <c r="BV8491" s="42"/>
      <c r="BW8491" s="42"/>
      <c r="CY8491" s="19">
        <v>0</v>
      </c>
      <c r="CZ8491" s="19">
        <v>3000</v>
      </c>
      <c r="DA8491" s="19">
        <f t="shared" si="186"/>
        <v>-3000</v>
      </c>
    </row>
    <row r="8492" spans="27:105" x14ac:dyDescent="0.35">
      <c r="AA8492" s="33"/>
      <c r="AB8492" s="33"/>
      <c r="AC8492" s="33"/>
      <c r="AN8492" s="89"/>
      <c r="BL8492" s="42"/>
      <c r="BV8492" s="42"/>
      <c r="BW8492" s="42"/>
      <c r="CY8492" s="19">
        <v>0</v>
      </c>
      <c r="CZ8492" s="19">
        <v>1928.1318108200001</v>
      </c>
      <c r="DA8492" s="19">
        <f t="shared" si="186"/>
        <v>-1928.1318108200001</v>
      </c>
    </row>
    <row r="8493" spans="27:105" x14ac:dyDescent="0.35">
      <c r="AA8493" s="33"/>
      <c r="AB8493" s="33"/>
      <c r="AC8493" s="33"/>
      <c r="AN8493" s="89"/>
      <c r="BL8493" s="42"/>
      <c r="BV8493" s="42"/>
      <c r="BW8493" s="42"/>
      <c r="CY8493" s="19">
        <v>0</v>
      </c>
      <c r="CZ8493" s="19">
        <v>0</v>
      </c>
      <c r="DA8493" s="19">
        <f t="shared" si="186"/>
        <v>0</v>
      </c>
    </row>
    <row r="8494" spans="27:105" x14ac:dyDescent="0.35">
      <c r="AA8494" s="33"/>
      <c r="AB8494" s="33"/>
      <c r="AC8494" s="33"/>
      <c r="AN8494" s="89"/>
      <c r="BL8494" s="42"/>
      <c r="BV8494" s="42"/>
      <c r="BW8494" s="42"/>
      <c r="CY8494" s="19">
        <v>3000</v>
      </c>
      <c r="CZ8494" s="19">
        <v>0</v>
      </c>
      <c r="DA8494" s="19">
        <f t="shared" si="186"/>
        <v>3000</v>
      </c>
    </row>
    <row r="8495" spans="27:105" x14ac:dyDescent="0.35">
      <c r="AA8495" s="33"/>
      <c r="AB8495" s="33"/>
      <c r="AC8495" s="33"/>
      <c r="AN8495" s="89"/>
      <c r="BL8495" s="42"/>
      <c r="BV8495" s="42"/>
      <c r="BW8495" s="42"/>
      <c r="CY8495" s="19">
        <v>3000</v>
      </c>
      <c r="CZ8495" s="19">
        <v>0</v>
      </c>
      <c r="DA8495" s="19">
        <f t="shared" si="186"/>
        <v>3000</v>
      </c>
    </row>
    <row r="8496" spans="27:105" x14ac:dyDescent="0.35">
      <c r="AA8496" s="33"/>
      <c r="AB8496" s="33"/>
      <c r="AC8496" s="33"/>
      <c r="AN8496" s="89"/>
      <c r="BL8496" s="42"/>
      <c r="BV8496" s="42"/>
      <c r="BW8496" s="42"/>
      <c r="CY8496" s="19">
        <v>3000</v>
      </c>
      <c r="CZ8496" s="19">
        <v>0</v>
      </c>
      <c r="DA8496" s="19">
        <f t="shared" si="186"/>
        <v>3000</v>
      </c>
    </row>
    <row r="8497" spans="27:105" x14ac:dyDescent="0.35">
      <c r="AA8497" s="33"/>
      <c r="AB8497" s="33"/>
      <c r="AC8497" s="33"/>
      <c r="AN8497" s="89"/>
      <c r="BL8497" s="42"/>
      <c r="BV8497" s="42"/>
      <c r="BW8497" s="42"/>
      <c r="CY8497" s="19">
        <v>0</v>
      </c>
      <c r="CZ8497" s="19">
        <v>0</v>
      </c>
      <c r="DA8497" s="19">
        <f t="shared" si="186"/>
        <v>0</v>
      </c>
    </row>
    <row r="8498" spans="27:105" x14ac:dyDescent="0.35">
      <c r="AA8498" s="33"/>
      <c r="AB8498" s="33"/>
      <c r="AC8498" s="33"/>
      <c r="AN8498" s="89"/>
      <c r="BL8498" s="42"/>
      <c r="BV8498" s="42"/>
      <c r="BW8498" s="42"/>
      <c r="CY8498" s="19">
        <v>0</v>
      </c>
      <c r="CZ8498" s="19">
        <v>0</v>
      </c>
      <c r="DA8498" s="19">
        <f t="shared" si="186"/>
        <v>0</v>
      </c>
    </row>
    <row r="8499" spans="27:105" x14ac:dyDescent="0.35">
      <c r="AA8499" s="33"/>
      <c r="AB8499" s="33"/>
      <c r="AC8499" s="33"/>
      <c r="AN8499" s="89"/>
      <c r="BL8499" s="42"/>
      <c r="BV8499" s="42"/>
      <c r="BW8499" s="42"/>
      <c r="CY8499" s="19">
        <v>600</v>
      </c>
      <c r="CZ8499" s="19">
        <v>0</v>
      </c>
      <c r="DA8499" s="19">
        <f t="shared" si="186"/>
        <v>600</v>
      </c>
    </row>
    <row r="8500" spans="27:105" x14ac:dyDescent="0.35">
      <c r="AA8500" s="33"/>
      <c r="AB8500" s="33"/>
      <c r="AC8500" s="33"/>
      <c r="AN8500" s="89"/>
      <c r="BL8500" s="42"/>
      <c r="BV8500" s="42"/>
      <c r="BW8500" s="42"/>
      <c r="CY8500" s="19">
        <v>0</v>
      </c>
      <c r="CZ8500" s="19">
        <v>0</v>
      </c>
      <c r="DA8500" s="19">
        <f t="shared" si="186"/>
        <v>0</v>
      </c>
    </row>
    <row r="8501" spans="27:105" x14ac:dyDescent="0.35">
      <c r="AA8501" s="33"/>
      <c r="AB8501" s="33"/>
      <c r="AC8501" s="33"/>
      <c r="AN8501" s="89"/>
      <c r="BL8501" s="42"/>
      <c r="BV8501" s="42"/>
      <c r="BW8501" s="42"/>
      <c r="CY8501" s="19">
        <v>0</v>
      </c>
      <c r="CZ8501" s="19">
        <v>0</v>
      </c>
      <c r="DA8501" s="19">
        <f t="shared" si="186"/>
        <v>0</v>
      </c>
    </row>
    <row r="8502" spans="27:105" x14ac:dyDescent="0.35">
      <c r="AA8502" s="33"/>
      <c r="AB8502" s="33"/>
      <c r="AC8502" s="33"/>
      <c r="AN8502" s="89"/>
      <c r="BL8502" s="42"/>
      <c r="BV8502" s="42"/>
      <c r="BW8502" s="42"/>
      <c r="CY8502" s="19">
        <v>0</v>
      </c>
      <c r="CZ8502" s="19">
        <v>0</v>
      </c>
      <c r="DA8502" s="19">
        <f t="shared" si="186"/>
        <v>0</v>
      </c>
    </row>
    <row r="8503" spans="27:105" x14ac:dyDescent="0.35">
      <c r="AA8503" s="33"/>
      <c r="AB8503" s="33"/>
      <c r="AC8503" s="33"/>
      <c r="AN8503" s="89"/>
      <c r="BL8503" s="42"/>
      <c r="BV8503" s="42"/>
      <c r="BW8503" s="42"/>
      <c r="CY8503" s="19">
        <v>0</v>
      </c>
      <c r="CZ8503" s="19">
        <v>0</v>
      </c>
      <c r="DA8503" s="19">
        <f t="shared" si="186"/>
        <v>0</v>
      </c>
    </row>
    <row r="8504" spans="27:105" x14ac:dyDescent="0.35">
      <c r="AA8504" s="33"/>
      <c r="AB8504" s="33"/>
      <c r="AC8504" s="33"/>
      <c r="AN8504" s="89"/>
      <c r="BL8504" s="42"/>
      <c r="BV8504" s="42"/>
      <c r="BW8504" s="42"/>
      <c r="CY8504" s="19">
        <v>0</v>
      </c>
      <c r="CZ8504" s="19">
        <v>0</v>
      </c>
      <c r="DA8504" s="19">
        <f t="shared" si="186"/>
        <v>0</v>
      </c>
    </row>
    <row r="8505" spans="27:105" x14ac:dyDescent="0.35">
      <c r="AA8505" s="33"/>
      <c r="AB8505" s="33"/>
      <c r="AC8505" s="33"/>
      <c r="AN8505" s="89"/>
      <c r="BL8505" s="42"/>
      <c r="BV8505" s="42"/>
      <c r="BW8505" s="42"/>
      <c r="CY8505" s="19">
        <v>0</v>
      </c>
      <c r="CZ8505" s="19">
        <v>0</v>
      </c>
      <c r="DA8505" s="19">
        <f t="shared" si="186"/>
        <v>0</v>
      </c>
    </row>
    <row r="8506" spans="27:105" x14ac:dyDescent="0.35">
      <c r="AA8506" s="33"/>
      <c r="AB8506" s="33"/>
      <c r="AC8506" s="33"/>
      <c r="AN8506" s="89"/>
      <c r="BL8506" s="42"/>
      <c r="BV8506" s="42"/>
      <c r="BW8506" s="42"/>
      <c r="CY8506" s="19">
        <v>0</v>
      </c>
      <c r="CZ8506" s="19">
        <v>0</v>
      </c>
      <c r="DA8506" s="19">
        <f t="shared" si="186"/>
        <v>0</v>
      </c>
    </row>
    <row r="8507" spans="27:105" x14ac:dyDescent="0.35">
      <c r="AA8507" s="33"/>
      <c r="AB8507" s="33"/>
      <c r="AC8507" s="33"/>
      <c r="AN8507" s="89"/>
      <c r="BL8507" s="42"/>
      <c r="BV8507" s="42"/>
      <c r="BW8507" s="42"/>
      <c r="CY8507" s="19">
        <v>0</v>
      </c>
      <c r="CZ8507" s="19">
        <v>0</v>
      </c>
      <c r="DA8507" s="19">
        <f t="shared" si="186"/>
        <v>0</v>
      </c>
    </row>
    <row r="8508" spans="27:105" x14ac:dyDescent="0.35">
      <c r="AA8508" s="33"/>
      <c r="AB8508" s="33"/>
      <c r="AC8508" s="33"/>
      <c r="AN8508" s="89"/>
      <c r="BL8508" s="42"/>
      <c r="BV8508" s="42"/>
      <c r="BW8508" s="42"/>
      <c r="CY8508" s="19">
        <v>0</v>
      </c>
      <c r="CZ8508" s="19">
        <v>0</v>
      </c>
      <c r="DA8508" s="19">
        <f t="shared" si="186"/>
        <v>0</v>
      </c>
    </row>
    <row r="8509" spans="27:105" x14ac:dyDescent="0.35">
      <c r="AA8509" s="33"/>
      <c r="AB8509" s="33"/>
      <c r="AC8509" s="33"/>
      <c r="AN8509" s="89"/>
      <c r="BL8509" s="42"/>
      <c r="BV8509" s="42"/>
      <c r="BW8509" s="42"/>
      <c r="CY8509" s="19">
        <v>0</v>
      </c>
      <c r="CZ8509" s="19">
        <v>0</v>
      </c>
      <c r="DA8509" s="19">
        <f t="shared" si="186"/>
        <v>0</v>
      </c>
    </row>
    <row r="8510" spans="27:105" x14ac:dyDescent="0.35">
      <c r="AA8510" s="33"/>
      <c r="AB8510" s="33"/>
      <c r="AC8510" s="33"/>
      <c r="AN8510" s="89"/>
      <c r="BL8510" s="42"/>
      <c r="BV8510" s="42"/>
      <c r="BW8510" s="42"/>
      <c r="CY8510" s="19">
        <v>0</v>
      </c>
      <c r="CZ8510" s="19">
        <v>0</v>
      </c>
      <c r="DA8510" s="19">
        <f t="shared" si="186"/>
        <v>0</v>
      </c>
    </row>
    <row r="8511" spans="27:105" x14ac:dyDescent="0.35">
      <c r="AA8511" s="33"/>
      <c r="AB8511" s="33"/>
      <c r="AC8511" s="33"/>
      <c r="AN8511" s="89"/>
      <c r="BL8511" s="42"/>
      <c r="BV8511" s="42"/>
      <c r="BW8511" s="42"/>
      <c r="CY8511" s="19">
        <v>0</v>
      </c>
      <c r="CZ8511" s="19">
        <v>0</v>
      </c>
      <c r="DA8511" s="19">
        <f t="shared" si="186"/>
        <v>0</v>
      </c>
    </row>
    <row r="8512" spans="27:105" x14ac:dyDescent="0.35">
      <c r="AA8512" s="33"/>
      <c r="AB8512" s="33"/>
      <c r="AC8512" s="33"/>
      <c r="AN8512" s="89"/>
      <c r="BL8512" s="42"/>
      <c r="BV8512" s="42"/>
      <c r="BW8512" s="42"/>
      <c r="CY8512" s="19">
        <v>0</v>
      </c>
      <c r="CZ8512" s="19">
        <v>2456.3942321</v>
      </c>
      <c r="DA8512" s="19">
        <f t="shared" si="186"/>
        <v>-2456.3942321</v>
      </c>
    </row>
    <row r="8513" spans="27:105" x14ac:dyDescent="0.35">
      <c r="AA8513" s="33"/>
      <c r="AB8513" s="33"/>
      <c r="AC8513" s="33"/>
      <c r="AN8513" s="89"/>
      <c r="BL8513" s="42"/>
      <c r="BV8513" s="42"/>
      <c r="BW8513" s="42"/>
      <c r="CY8513" s="19">
        <v>0</v>
      </c>
      <c r="CZ8513" s="19">
        <v>1376.2569978700001</v>
      </c>
      <c r="DA8513" s="19">
        <f t="shared" si="186"/>
        <v>-1376.2569978700001</v>
      </c>
    </row>
    <row r="8514" spans="27:105" x14ac:dyDescent="0.35">
      <c r="AA8514" s="33"/>
      <c r="AB8514" s="33"/>
      <c r="AC8514" s="33"/>
      <c r="AN8514" s="89"/>
      <c r="BL8514" s="42"/>
      <c r="BV8514" s="42"/>
      <c r="BW8514" s="42"/>
      <c r="CY8514" s="19">
        <v>0</v>
      </c>
      <c r="CZ8514" s="19">
        <v>2353.28990638</v>
      </c>
      <c r="DA8514" s="19">
        <f t="shared" si="186"/>
        <v>-2353.28990638</v>
      </c>
    </row>
    <row r="8515" spans="27:105" x14ac:dyDescent="0.35">
      <c r="AA8515" s="33"/>
      <c r="AB8515" s="33"/>
      <c r="AC8515" s="33"/>
      <c r="AN8515" s="89"/>
      <c r="BL8515" s="42"/>
      <c r="BV8515" s="42"/>
      <c r="BW8515" s="42"/>
      <c r="CY8515" s="19">
        <v>0</v>
      </c>
      <c r="CZ8515" s="19">
        <v>2374.0363276600001</v>
      </c>
      <c r="DA8515" s="19">
        <f t="shared" si="186"/>
        <v>-2374.0363276600001</v>
      </c>
    </row>
    <row r="8516" spans="27:105" x14ac:dyDescent="0.35">
      <c r="AA8516" s="33"/>
      <c r="AB8516" s="33"/>
      <c r="AC8516" s="33"/>
      <c r="AN8516" s="89"/>
      <c r="BL8516" s="42"/>
      <c r="BV8516" s="42"/>
      <c r="BW8516" s="42"/>
      <c r="CY8516" s="19">
        <v>0</v>
      </c>
      <c r="CZ8516" s="19">
        <v>1313.2126574500001</v>
      </c>
      <c r="DA8516" s="19">
        <f t="shared" si="186"/>
        <v>-1313.2126574500001</v>
      </c>
    </row>
    <row r="8517" spans="27:105" x14ac:dyDescent="0.35">
      <c r="AA8517" s="33"/>
      <c r="AB8517" s="33"/>
      <c r="AC8517" s="33"/>
      <c r="AN8517" s="89"/>
      <c r="BL8517" s="42"/>
      <c r="BV8517" s="42"/>
      <c r="BW8517" s="42"/>
      <c r="CY8517" s="19">
        <v>0</v>
      </c>
      <c r="CZ8517" s="19">
        <v>561.59248722999996</v>
      </c>
      <c r="DA8517" s="19">
        <f t="shared" si="186"/>
        <v>-561.59248722999996</v>
      </c>
    </row>
    <row r="8518" spans="27:105" x14ac:dyDescent="0.35">
      <c r="AA8518" s="33"/>
      <c r="AB8518" s="33"/>
      <c r="AC8518" s="33"/>
      <c r="AN8518" s="89"/>
      <c r="BL8518" s="42"/>
      <c r="BV8518" s="42"/>
      <c r="BW8518" s="42"/>
      <c r="CY8518" s="19">
        <v>521.95465637999996</v>
      </c>
      <c r="CZ8518" s="19">
        <v>0</v>
      </c>
      <c r="DA8518" s="19">
        <f t="shared" ref="DA8518:DA8581" si="187">CY8518-CZ8518</f>
        <v>521.95465637999996</v>
      </c>
    </row>
    <row r="8519" spans="27:105" x14ac:dyDescent="0.35">
      <c r="AA8519" s="33"/>
      <c r="AB8519" s="33"/>
      <c r="AC8519" s="33"/>
      <c r="AN8519" s="89"/>
      <c r="BL8519" s="42"/>
      <c r="BV8519" s="42"/>
      <c r="BW8519" s="42"/>
      <c r="CY8519" s="19">
        <v>0</v>
      </c>
      <c r="CZ8519" s="19">
        <v>0</v>
      </c>
      <c r="DA8519" s="19">
        <f t="shared" si="187"/>
        <v>0</v>
      </c>
    </row>
    <row r="8520" spans="27:105" x14ac:dyDescent="0.35">
      <c r="AA8520" s="33"/>
      <c r="AB8520" s="33"/>
      <c r="AC8520" s="33"/>
      <c r="AN8520" s="89"/>
      <c r="BL8520" s="42"/>
      <c r="BV8520" s="42"/>
      <c r="BW8520" s="42"/>
      <c r="CY8520" s="19">
        <v>3000</v>
      </c>
      <c r="CZ8520" s="19">
        <v>0</v>
      </c>
      <c r="DA8520" s="19">
        <f t="shared" si="187"/>
        <v>3000</v>
      </c>
    </row>
    <row r="8521" spans="27:105" x14ac:dyDescent="0.35">
      <c r="AA8521" s="33"/>
      <c r="AB8521" s="33"/>
      <c r="AC8521" s="33"/>
      <c r="AN8521" s="89"/>
      <c r="BL8521" s="42"/>
      <c r="BV8521" s="42"/>
      <c r="BW8521" s="42"/>
      <c r="CY8521" s="19">
        <v>0</v>
      </c>
      <c r="CZ8521" s="19">
        <v>0</v>
      </c>
      <c r="DA8521" s="19">
        <f t="shared" si="187"/>
        <v>0</v>
      </c>
    </row>
    <row r="8522" spans="27:105" x14ac:dyDescent="0.35">
      <c r="AA8522" s="33"/>
      <c r="AB8522" s="33"/>
      <c r="AC8522" s="33"/>
      <c r="AN8522" s="89"/>
      <c r="BL8522" s="42"/>
      <c r="BV8522" s="42"/>
      <c r="BW8522" s="42"/>
      <c r="CY8522" s="19">
        <v>2478.04534362</v>
      </c>
      <c r="CZ8522" s="19">
        <v>0</v>
      </c>
      <c r="DA8522" s="19">
        <f t="shared" si="187"/>
        <v>2478.04534362</v>
      </c>
    </row>
    <row r="8523" spans="27:105" x14ac:dyDescent="0.35">
      <c r="AA8523" s="33"/>
      <c r="AB8523" s="33"/>
      <c r="AC8523" s="33"/>
      <c r="AN8523" s="89"/>
      <c r="BL8523" s="42"/>
      <c r="BV8523" s="42"/>
      <c r="BW8523" s="42"/>
      <c r="CY8523" s="19">
        <v>0</v>
      </c>
      <c r="CZ8523" s="19">
        <v>0</v>
      </c>
      <c r="DA8523" s="19">
        <f t="shared" si="187"/>
        <v>0</v>
      </c>
    </row>
    <row r="8524" spans="27:105" x14ac:dyDescent="0.35">
      <c r="AA8524" s="33"/>
      <c r="AB8524" s="33"/>
      <c r="AC8524" s="33"/>
      <c r="AN8524" s="89"/>
      <c r="BL8524" s="42"/>
      <c r="BV8524" s="42"/>
      <c r="BW8524" s="42"/>
      <c r="CY8524" s="19">
        <v>0</v>
      </c>
      <c r="CZ8524" s="19">
        <v>0</v>
      </c>
      <c r="DA8524" s="19">
        <f t="shared" si="187"/>
        <v>0</v>
      </c>
    </row>
    <row r="8525" spans="27:105" x14ac:dyDescent="0.35">
      <c r="AA8525" s="33"/>
      <c r="AB8525" s="33"/>
      <c r="AC8525" s="33"/>
      <c r="AN8525" s="89"/>
      <c r="BL8525" s="42"/>
      <c r="BV8525" s="42"/>
      <c r="BW8525" s="42"/>
      <c r="CY8525" s="19">
        <v>0</v>
      </c>
      <c r="CZ8525" s="19">
        <v>0</v>
      </c>
      <c r="DA8525" s="19">
        <f t="shared" si="187"/>
        <v>0</v>
      </c>
    </row>
    <row r="8526" spans="27:105" x14ac:dyDescent="0.35">
      <c r="AA8526" s="33"/>
      <c r="AB8526" s="33"/>
      <c r="AC8526" s="33"/>
      <c r="AN8526" s="89"/>
      <c r="BL8526" s="42"/>
      <c r="BV8526" s="42"/>
      <c r="BW8526" s="42"/>
      <c r="CY8526" s="19">
        <v>0</v>
      </c>
      <c r="CZ8526" s="19">
        <v>0</v>
      </c>
      <c r="DA8526" s="19">
        <f t="shared" si="187"/>
        <v>0</v>
      </c>
    </row>
    <row r="8527" spans="27:105" x14ac:dyDescent="0.35">
      <c r="AA8527" s="33"/>
      <c r="AB8527" s="33"/>
      <c r="AC8527" s="33"/>
      <c r="AN8527" s="89"/>
      <c r="BL8527" s="42"/>
      <c r="BV8527" s="42"/>
      <c r="BW8527" s="42"/>
      <c r="CY8527" s="19">
        <v>0</v>
      </c>
      <c r="CZ8527" s="19">
        <v>0</v>
      </c>
      <c r="DA8527" s="19">
        <f t="shared" si="187"/>
        <v>0</v>
      </c>
    </row>
    <row r="8528" spans="27:105" x14ac:dyDescent="0.35">
      <c r="AA8528" s="33"/>
      <c r="AB8528" s="33"/>
      <c r="AC8528" s="33"/>
      <c r="AN8528" s="89"/>
      <c r="BL8528" s="42"/>
      <c r="BV8528" s="42"/>
      <c r="BW8528" s="42"/>
      <c r="CY8528" s="19">
        <v>0</v>
      </c>
      <c r="CZ8528" s="19">
        <v>0</v>
      </c>
      <c r="DA8528" s="19">
        <f t="shared" si="187"/>
        <v>0</v>
      </c>
    </row>
    <row r="8529" spans="27:105" x14ac:dyDescent="0.35">
      <c r="AA8529" s="33"/>
      <c r="AB8529" s="33"/>
      <c r="AC8529" s="33"/>
      <c r="AN8529" s="89"/>
      <c r="BL8529" s="42"/>
      <c r="BV8529" s="42"/>
      <c r="BW8529" s="42"/>
      <c r="CY8529" s="19">
        <v>0</v>
      </c>
      <c r="CZ8529" s="19">
        <v>0</v>
      </c>
      <c r="DA8529" s="19">
        <f t="shared" si="187"/>
        <v>0</v>
      </c>
    </row>
    <row r="8530" spans="27:105" x14ac:dyDescent="0.35">
      <c r="AA8530" s="33"/>
      <c r="AB8530" s="33"/>
      <c r="AC8530" s="33"/>
      <c r="AN8530" s="89"/>
      <c r="BL8530" s="42"/>
      <c r="BV8530" s="42"/>
      <c r="BW8530" s="42"/>
      <c r="CY8530" s="19">
        <v>0</v>
      </c>
      <c r="CZ8530" s="19">
        <v>0</v>
      </c>
      <c r="DA8530" s="19">
        <f t="shared" si="187"/>
        <v>0</v>
      </c>
    </row>
    <row r="8531" spans="27:105" x14ac:dyDescent="0.35">
      <c r="AA8531" s="33"/>
      <c r="AB8531" s="33"/>
      <c r="AC8531" s="33"/>
      <c r="AN8531" s="89"/>
      <c r="BL8531" s="42"/>
      <c r="BV8531" s="42"/>
      <c r="BW8531" s="42"/>
      <c r="CY8531" s="19">
        <v>0</v>
      </c>
      <c r="CZ8531" s="19">
        <v>0</v>
      </c>
      <c r="DA8531" s="19">
        <f t="shared" si="187"/>
        <v>0</v>
      </c>
    </row>
    <row r="8532" spans="27:105" x14ac:dyDescent="0.35">
      <c r="AA8532" s="33"/>
      <c r="AB8532" s="33"/>
      <c r="AC8532" s="33"/>
      <c r="AN8532" s="89"/>
      <c r="BL8532" s="42"/>
      <c r="BV8532" s="42"/>
      <c r="BW8532" s="42"/>
      <c r="CY8532" s="19">
        <v>0</v>
      </c>
      <c r="CZ8532" s="19">
        <v>0</v>
      </c>
      <c r="DA8532" s="19">
        <f t="shared" si="187"/>
        <v>0</v>
      </c>
    </row>
    <row r="8533" spans="27:105" x14ac:dyDescent="0.35">
      <c r="AA8533" s="33"/>
      <c r="AB8533" s="33"/>
      <c r="AC8533" s="33"/>
      <c r="AN8533" s="89"/>
      <c r="BL8533" s="42"/>
      <c r="BV8533" s="42"/>
      <c r="BW8533" s="42"/>
      <c r="CY8533" s="19">
        <v>0</v>
      </c>
      <c r="CZ8533" s="19">
        <v>0</v>
      </c>
      <c r="DA8533" s="19">
        <f t="shared" si="187"/>
        <v>0</v>
      </c>
    </row>
    <row r="8534" spans="27:105" x14ac:dyDescent="0.35">
      <c r="AA8534" s="33"/>
      <c r="AB8534" s="33"/>
      <c r="AC8534" s="33"/>
      <c r="AN8534" s="89"/>
      <c r="BL8534" s="42"/>
      <c r="BV8534" s="42"/>
      <c r="BW8534" s="42"/>
      <c r="CY8534" s="19">
        <v>0</v>
      </c>
      <c r="CZ8534" s="19">
        <v>0</v>
      </c>
      <c r="DA8534" s="19">
        <f t="shared" si="187"/>
        <v>0</v>
      </c>
    </row>
    <row r="8535" spans="27:105" x14ac:dyDescent="0.35">
      <c r="AA8535" s="33"/>
      <c r="AB8535" s="33"/>
      <c r="AC8535" s="33"/>
      <c r="AN8535" s="89"/>
      <c r="BL8535" s="42"/>
      <c r="BV8535" s="42"/>
      <c r="BW8535" s="42"/>
      <c r="CY8535" s="19">
        <v>0</v>
      </c>
      <c r="CZ8535" s="19">
        <v>0</v>
      </c>
      <c r="DA8535" s="19">
        <f t="shared" si="187"/>
        <v>0</v>
      </c>
    </row>
    <row r="8536" spans="27:105" x14ac:dyDescent="0.35">
      <c r="AA8536" s="33"/>
      <c r="AB8536" s="33"/>
      <c r="AC8536" s="33"/>
      <c r="AN8536" s="89"/>
      <c r="BL8536" s="42"/>
      <c r="BV8536" s="42"/>
      <c r="BW8536" s="42"/>
      <c r="CY8536" s="19">
        <v>0</v>
      </c>
      <c r="CZ8536" s="19">
        <v>0</v>
      </c>
      <c r="DA8536" s="19">
        <f t="shared" si="187"/>
        <v>0</v>
      </c>
    </row>
    <row r="8537" spans="27:105" x14ac:dyDescent="0.35">
      <c r="AA8537" s="33"/>
      <c r="AB8537" s="33"/>
      <c r="AC8537" s="33"/>
      <c r="AN8537" s="89"/>
      <c r="BL8537" s="42"/>
      <c r="BV8537" s="42"/>
      <c r="BW8537" s="42"/>
      <c r="CY8537" s="19">
        <v>0</v>
      </c>
      <c r="CZ8537" s="19">
        <v>753.82999787000006</v>
      </c>
      <c r="DA8537" s="19">
        <f t="shared" si="187"/>
        <v>-753.82999787000006</v>
      </c>
    </row>
    <row r="8538" spans="27:105" x14ac:dyDescent="0.35">
      <c r="AA8538" s="33"/>
      <c r="AB8538" s="33"/>
      <c r="AC8538" s="33"/>
      <c r="AN8538" s="89"/>
      <c r="BL8538" s="42"/>
      <c r="BV8538" s="42"/>
      <c r="BW8538" s="42"/>
      <c r="CY8538" s="19">
        <v>0</v>
      </c>
      <c r="CZ8538" s="19">
        <v>798.54400638000004</v>
      </c>
      <c r="DA8538" s="19">
        <f t="shared" si="187"/>
        <v>-798.54400638000004</v>
      </c>
    </row>
    <row r="8539" spans="27:105" x14ac:dyDescent="0.35">
      <c r="AA8539" s="33"/>
      <c r="AB8539" s="33"/>
      <c r="AC8539" s="33"/>
      <c r="AN8539" s="89"/>
      <c r="BL8539" s="42"/>
      <c r="BV8539" s="42"/>
      <c r="BW8539" s="42"/>
      <c r="CY8539" s="19">
        <v>0</v>
      </c>
      <c r="CZ8539" s="19">
        <v>391.91702765999997</v>
      </c>
      <c r="DA8539" s="19">
        <f t="shared" si="187"/>
        <v>-391.91702765999997</v>
      </c>
    </row>
    <row r="8540" spans="27:105" x14ac:dyDescent="0.35">
      <c r="AA8540" s="33"/>
      <c r="AB8540" s="33"/>
      <c r="AC8540" s="33"/>
      <c r="AN8540" s="89"/>
      <c r="BL8540" s="42"/>
      <c r="BV8540" s="42"/>
      <c r="BW8540" s="42"/>
      <c r="CY8540" s="19">
        <v>0</v>
      </c>
      <c r="CZ8540" s="19">
        <v>0</v>
      </c>
      <c r="DA8540" s="19">
        <f t="shared" si="187"/>
        <v>0</v>
      </c>
    </row>
    <row r="8541" spans="27:105" x14ac:dyDescent="0.35">
      <c r="AA8541" s="33"/>
      <c r="AB8541" s="33"/>
      <c r="AC8541" s="33"/>
      <c r="AN8541" s="89"/>
      <c r="BL8541" s="42"/>
      <c r="BV8541" s="42"/>
      <c r="BW8541" s="42"/>
      <c r="CY8541" s="19">
        <v>0</v>
      </c>
      <c r="CZ8541" s="19">
        <v>523.70071064000001</v>
      </c>
      <c r="DA8541" s="19">
        <f t="shared" si="187"/>
        <v>-523.70071064000001</v>
      </c>
    </row>
    <row r="8542" spans="27:105" x14ac:dyDescent="0.35">
      <c r="AA8542" s="33"/>
      <c r="AB8542" s="33"/>
      <c r="AC8542" s="33"/>
      <c r="AN8542" s="89"/>
      <c r="BL8542" s="42"/>
      <c r="BV8542" s="42"/>
      <c r="BW8542" s="42"/>
      <c r="CY8542" s="19">
        <v>0</v>
      </c>
      <c r="CZ8542" s="19">
        <v>0</v>
      </c>
      <c r="DA8542" s="19">
        <f t="shared" si="187"/>
        <v>0</v>
      </c>
    </row>
    <row r="8543" spans="27:105" x14ac:dyDescent="0.35">
      <c r="AA8543" s="33"/>
      <c r="AB8543" s="33"/>
      <c r="AC8543" s="33"/>
      <c r="AN8543" s="89"/>
      <c r="BL8543" s="42"/>
      <c r="BV8543" s="42"/>
      <c r="BW8543" s="42"/>
      <c r="CY8543" s="19">
        <v>1003.0147148900001</v>
      </c>
      <c r="CZ8543" s="19">
        <v>0</v>
      </c>
      <c r="DA8543" s="19">
        <f t="shared" si="187"/>
        <v>1003.0147148900001</v>
      </c>
    </row>
    <row r="8544" spans="27:105" x14ac:dyDescent="0.35">
      <c r="AA8544" s="33"/>
      <c r="AB8544" s="33"/>
      <c r="AC8544" s="33"/>
      <c r="AN8544" s="89"/>
      <c r="BL8544" s="42"/>
      <c r="BV8544" s="42"/>
      <c r="BW8544" s="42"/>
      <c r="CY8544" s="19">
        <v>572.21566383000004</v>
      </c>
      <c r="CZ8544" s="19">
        <v>0</v>
      </c>
      <c r="DA8544" s="19">
        <f t="shared" si="187"/>
        <v>572.21566383000004</v>
      </c>
    </row>
    <row r="8545" spans="27:105" x14ac:dyDescent="0.35">
      <c r="AA8545" s="33"/>
      <c r="AB8545" s="33"/>
      <c r="AC8545" s="33"/>
      <c r="AN8545" s="89"/>
      <c r="BL8545" s="42"/>
      <c r="BV8545" s="42"/>
      <c r="BW8545" s="42"/>
      <c r="CY8545" s="19">
        <v>0</v>
      </c>
      <c r="CZ8545" s="19">
        <v>0</v>
      </c>
      <c r="DA8545" s="19">
        <f t="shared" si="187"/>
        <v>0</v>
      </c>
    </row>
    <row r="8546" spans="27:105" x14ac:dyDescent="0.35">
      <c r="AA8546" s="33"/>
      <c r="AB8546" s="33"/>
      <c r="AC8546" s="33"/>
      <c r="AN8546" s="89"/>
      <c r="BL8546" s="42"/>
      <c r="BV8546" s="42"/>
      <c r="BW8546" s="42"/>
      <c r="CY8546" s="19">
        <v>0</v>
      </c>
      <c r="CZ8546" s="19">
        <v>0</v>
      </c>
      <c r="DA8546" s="19">
        <f t="shared" si="187"/>
        <v>0</v>
      </c>
    </row>
    <row r="8547" spans="27:105" x14ac:dyDescent="0.35">
      <c r="AA8547" s="33"/>
      <c r="AB8547" s="33"/>
      <c r="AC8547" s="33"/>
      <c r="AN8547" s="89"/>
      <c r="BL8547" s="42"/>
      <c r="BV8547" s="42"/>
      <c r="BW8547" s="42"/>
      <c r="CY8547" s="19">
        <v>0</v>
      </c>
      <c r="CZ8547" s="19">
        <v>0</v>
      </c>
      <c r="DA8547" s="19">
        <f t="shared" si="187"/>
        <v>0</v>
      </c>
    </row>
    <row r="8548" spans="27:105" x14ac:dyDescent="0.35">
      <c r="AA8548" s="33"/>
      <c r="AB8548" s="33"/>
      <c r="AC8548" s="33"/>
      <c r="AN8548" s="89"/>
      <c r="BL8548" s="42"/>
      <c r="BV8548" s="42"/>
      <c r="BW8548" s="42"/>
      <c r="CY8548" s="19">
        <v>0</v>
      </c>
      <c r="CZ8548" s="19">
        <v>0</v>
      </c>
      <c r="DA8548" s="19">
        <f t="shared" si="187"/>
        <v>0</v>
      </c>
    </row>
    <row r="8549" spans="27:105" x14ac:dyDescent="0.35">
      <c r="AA8549" s="33"/>
      <c r="AB8549" s="33"/>
      <c r="AC8549" s="33"/>
      <c r="AN8549" s="89"/>
      <c r="BL8549" s="42"/>
      <c r="BV8549" s="42"/>
      <c r="BW8549" s="42"/>
      <c r="CY8549" s="19">
        <v>0</v>
      </c>
      <c r="CZ8549" s="19">
        <v>0</v>
      </c>
      <c r="DA8549" s="19">
        <f t="shared" si="187"/>
        <v>0</v>
      </c>
    </row>
    <row r="8550" spans="27:105" x14ac:dyDescent="0.35">
      <c r="AA8550" s="33"/>
      <c r="AB8550" s="33"/>
      <c r="AC8550" s="33"/>
      <c r="AN8550" s="89"/>
      <c r="BL8550" s="42"/>
      <c r="BV8550" s="42"/>
      <c r="BW8550" s="42"/>
      <c r="CY8550" s="19">
        <v>0</v>
      </c>
      <c r="CZ8550" s="19">
        <v>1052.6415829800001</v>
      </c>
      <c r="DA8550" s="19">
        <f t="shared" si="187"/>
        <v>-1052.6415829800001</v>
      </c>
    </row>
    <row r="8551" spans="27:105" x14ac:dyDescent="0.35">
      <c r="AA8551" s="33"/>
      <c r="AB8551" s="33"/>
      <c r="AC8551" s="33"/>
      <c r="AN8551" s="89"/>
      <c r="BL8551" s="42"/>
      <c r="BV8551" s="42"/>
      <c r="BW8551" s="42"/>
      <c r="CY8551" s="19">
        <v>0</v>
      </c>
      <c r="CZ8551" s="19">
        <v>0</v>
      </c>
      <c r="DA8551" s="19">
        <f t="shared" si="187"/>
        <v>0</v>
      </c>
    </row>
    <row r="8552" spans="27:105" x14ac:dyDescent="0.35">
      <c r="AA8552" s="33"/>
      <c r="AB8552" s="33"/>
      <c r="AC8552" s="33"/>
      <c r="AN8552" s="89"/>
      <c r="BL8552" s="42"/>
      <c r="BV8552" s="42"/>
      <c r="BW8552" s="42"/>
      <c r="CY8552" s="19">
        <v>0</v>
      </c>
      <c r="CZ8552" s="19">
        <v>0</v>
      </c>
      <c r="DA8552" s="19">
        <f t="shared" si="187"/>
        <v>0</v>
      </c>
    </row>
    <row r="8553" spans="27:105" x14ac:dyDescent="0.35">
      <c r="AA8553" s="33"/>
      <c r="AB8553" s="33"/>
      <c r="AC8553" s="33"/>
      <c r="AN8553" s="89"/>
      <c r="BL8553" s="42"/>
      <c r="BV8553" s="42"/>
      <c r="BW8553" s="42"/>
      <c r="CY8553" s="19">
        <v>0</v>
      </c>
      <c r="CZ8553" s="19">
        <v>0</v>
      </c>
      <c r="DA8553" s="19">
        <f t="shared" si="187"/>
        <v>0</v>
      </c>
    </row>
    <row r="8554" spans="27:105" x14ac:dyDescent="0.35">
      <c r="AA8554" s="33"/>
      <c r="AB8554" s="33"/>
      <c r="AC8554" s="33"/>
      <c r="AN8554" s="89"/>
      <c r="BL8554" s="42"/>
      <c r="BV8554" s="42"/>
      <c r="BW8554" s="42"/>
      <c r="CY8554" s="19">
        <v>0</v>
      </c>
      <c r="CZ8554" s="19">
        <v>0</v>
      </c>
      <c r="DA8554" s="19">
        <f t="shared" si="187"/>
        <v>0</v>
      </c>
    </row>
    <row r="8555" spans="27:105" x14ac:dyDescent="0.35">
      <c r="AA8555" s="33"/>
      <c r="AB8555" s="33"/>
      <c r="AC8555" s="33"/>
      <c r="AN8555" s="89"/>
      <c r="BL8555" s="42"/>
      <c r="BV8555" s="42"/>
      <c r="BW8555" s="42"/>
      <c r="CY8555" s="19">
        <v>0</v>
      </c>
      <c r="CZ8555" s="19">
        <v>0</v>
      </c>
      <c r="DA8555" s="19">
        <f t="shared" si="187"/>
        <v>0</v>
      </c>
    </row>
    <row r="8556" spans="27:105" x14ac:dyDescent="0.35">
      <c r="AA8556" s="33"/>
      <c r="AB8556" s="33"/>
      <c r="AC8556" s="33"/>
      <c r="AN8556" s="89"/>
      <c r="BL8556" s="42"/>
      <c r="BV8556" s="42"/>
      <c r="BW8556" s="42"/>
      <c r="CY8556" s="19">
        <v>0</v>
      </c>
      <c r="CZ8556" s="19">
        <v>0</v>
      </c>
      <c r="DA8556" s="19">
        <f t="shared" si="187"/>
        <v>0</v>
      </c>
    </row>
    <row r="8557" spans="27:105" x14ac:dyDescent="0.35">
      <c r="AA8557" s="33"/>
      <c r="AB8557" s="33"/>
      <c r="AC8557" s="33"/>
      <c r="AN8557" s="89"/>
      <c r="BL8557" s="42"/>
      <c r="BV8557" s="42"/>
      <c r="BW8557" s="42"/>
      <c r="CY8557" s="19">
        <v>0</v>
      </c>
      <c r="CZ8557" s="19">
        <v>0</v>
      </c>
      <c r="DA8557" s="19">
        <f t="shared" si="187"/>
        <v>0</v>
      </c>
    </row>
    <row r="8558" spans="27:105" x14ac:dyDescent="0.35">
      <c r="AA8558" s="33"/>
      <c r="AB8558" s="33"/>
      <c r="AC8558" s="33"/>
      <c r="AN8558" s="89"/>
      <c r="BL8558" s="42"/>
      <c r="BV8558" s="42"/>
      <c r="BW8558" s="42"/>
      <c r="CY8558" s="19">
        <v>0</v>
      </c>
      <c r="CZ8558" s="19">
        <v>2569.4511404300001</v>
      </c>
      <c r="DA8558" s="19">
        <f t="shared" si="187"/>
        <v>-2569.4511404300001</v>
      </c>
    </row>
    <row r="8559" spans="27:105" x14ac:dyDescent="0.35">
      <c r="AA8559" s="33"/>
      <c r="AB8559" s="33"/>
      <c r="AC8559" s="33"/>
      <c r="AN8559" s="89"/>
      <c r="BL8559" s="42"/>
      <c r="BV8559" s="42"/>
      <c r="BW8559" s="42"/>
      <c r="CY8559" s="19">
        <v>0</v>
      </c>
      <c r="CZ8559" s="19">
        <v>0</v>
      </c>
      <c r="DA8559" s="19">
        <f t="shared" si="187"/>
        <v>0</v>
      </c>
    </row>
    <row r="8560" spans="27:105" x14ac:dyDescent="0.35">
      <c r="AA8560" s="33"/>
      <c r="AB8560" s="33"/>
      <c r="AC8560" s="33"/>
      <c r="AN8560" s="89"/>
      <c r="BL8560" s="42"/>
      <c r="BV8560" s="42"/>
      <c r="BW8560" s="42"/>
      <c r="CY8560" s="19">
        <v>0</v>
      </c>
      <c r="CZ8560" s="19">
        <v>0</v>
      </c>
      <c r="DA8560" s="19">
        <f t="shared" si="187"/>
        <v>0</v>
      </c>
    </row>
    <row r="8561" spans="27:105" x14ac:dyDescent="0.35">
      <c r="AA8561" s="33"/>
      <c r="AB8561" s="33"/>
      <c r="AC8561" s="33"/>
      <c r="AN8561" s="89"/>
      <c r="BL8561" s="42"/>
      <c r="BV8561" s="42"/>
      <c r="BW8561" s="42"/>
      <c r="CY8561" s="19">
        <v>0</v>
      </c>
      <c r="CZ8561" s="19">
        <v>2143.86159787</v>
      </c>
      <c r="DA8561" s="19">
        <f t="shared" si="187"/>
        <v>-2143.86159787</v>
      </c>
    </row>
    <row r="8562" spans="27:105" x14ac:dyDescent="0.35">
      <c r="AA8562" s="33"/>
      <c r="AB8562" s="33"/>
      <c r="AC8562" s="33"/>
      <c r="AN8562" s="89"/>
      <c r="BL8562" s="42"/>
      <c r="BV8562" s="42"/>
      <c r="BW8562" s="42"/>
      <c r="CY8562" s="19">
        <v>0</v>
      </c>
      <c r="CZ8562" s="19">
        <v>0</v>
      </c>
      <c r="DA8562" s="19">
        <f t="shared" si="187"/>
        <v>0</v>
      </c>
    </row>
    <row r="8563" spans="27:105" x14ac:dyDescent="0.35">
      <c r="AA8563" s="33"/>
      <c r="AB8563" s="33"/>
      <c r="AC8563" s="33"/>
      <c r="AN8563" s="89"/>
      <c r="BL8563" s="42"/>
      <c r="BV8563" s="42"/>
      <c r="BW8563" s="42"/>
      <c r="CY8563" s="19">
        <v>0</v>
      </c>
      <c r="CZ8563" s="19">
        <v>0</v>
      </c>
      <c r="DA8563" s="19">
        <f t="shared" si="187"/>
        <v>0</v>
      </c>
    </row>
    <row r="8564" spans="27:105" x14ac:dyDescent="0.35">
      <c r="AA8564" s="33"/>
      <c r="AB8564" s="33"/>
      <c r="AC8564" s="33"/>
      <c r="AN8564" s="89"/>
      <c r="BL8564" s="42"/>
      <c r="BV8564" s="42"/>
      <c r="BW8564" s="42"/>
      <c r="CY8564" s="19">
        <v>0</v>
      </c>
      <c r="CZ8564" s="19">
        <v>0</v>
      </c>
      <c r="DA8564" s="19">
        <f t="shared" si="187"/>
        <v>0</v>
      </c>
    </row>
    <row r="8565" spans="27:105" x14ac:dyDescent="0.35">
      <c r="AA8565" s="33"/>
      <c r="AB8565" s="33"/>
      <c r="AC8565" s="33"/>
      <c r="AN8565" s="89"/>
      <c r="BL8565" s="42"/>
      <c r="BV8565" s="42"/>
      <c r="BW8565" s="42"/>
      <c r="CY8565" s="19">
        <v>0</v>
      </c>
      <c r="CZ8565" s="19">
        <v>0</v>
      </c>
      <c r="DA8565" s="19">
        <f t="shared" si="187"/>
        <v>0</v>
      </c>
    </row>
    <row r="8566" spans="27:105" x14ac:dyDescent="0.35">
      <c r="AA8566" s="33"/>
      <c r="AB8566" s="33"/>
      <c r="AC8566" s="33"/>
      <c r="AN8566" s="89"/>
      <c r="BL8566" s="42"/>
      <c r="BV8566" s="42"/>
      <c r="BW8566" s="42"/>
      <c r="CY8566" s="19">
        <v>0</v>
      </c>
      <c r="CZ8566" s="19">
        <v>0</v>
      </c>
      <c r="DA8566" s="19">
        <f t="shared" si="187"/>
        <v>0</v>
      </c>
    </row>
    <row r="8567" spans="27:105" x14ac:dyDescent="0.35">
      <c r="AA8567" s="33"/>
      <c r="AB8567" s="33"/>
      <c r="AC8567" s="33"/>
      <c r="AN8567" s="89"/>
      <c r="BL8567" s="42"/>
      <c r="BV8567" s="42"/>
      <c r="BW8567" s="42"/>
      <c r="CY8567" s="19">
        <v>3000</v>
      </c>
      <c r="CZ8567" s="19">
        <v>0</v>
      </c>
      <c r="DA8567" s="19">
        <f t="shared" si="187"/>
        <v>3000</v>
      </c>
    </row>
    <row r="8568" spans="27:105" x14ac:dyDescent="0.35">
      <c r="AA8568" s="33"/>
      <c r="AB8568" s="33"/>
      <c r="AC8568" s="33"/>
      <c r="AN8568" s="89"/>
      <c r="BL8568" s="42"/>
      <c r="BV8568" s="42"/>
      <c r="BW8568" s="42"/>
      <c r="CY8568" s="19">
        <v>0</v>
      </c>
      <c r="CZ8568" s="19">
        <v>0</v>
      </c>
      <c r="DA8568" s="19">
        <f t="shared" si="187"/>
        <v>0</v>
      </c>
    </row>
    <row r="8569" spans="27:105" x14ac:dyDescent="0.35">
      <c r="AA8569" s="33"/>
      <c r="AB8569" s="33"/>
      <c r="AC8569" s="33"/>
      <c r="AN8569" s="89"/>
      <c r="BL8569" s="42"/>
      <c r="BV8569" s="42"/>
      <c r="BW8569" s="42"/>
      <c r="CY8569" s="19">
        <v>2839.2556723399998</v>
      </c>
      <c r="CZ8569" s="19">
        <v>0</v>
      </c>
      <c r="DA8569" s="19">
        <f t="shared" si="187"/>
        <v>2839.2556723399998</v>
      </c>
    </row>
    <row r="8570" spans="27:105" x14ac:dyDescent="0.35">
      <c r="AA8570" s="33"/>
      <c r="AB8570" s="33"/>
      <c r="AC8570" s="33"/>
      <c r="AN8570" s="89"/>
      <c r="BL8570" s="42"/>
      <c r="BV8570" s="42"/>
      <c r="BW8570" s="42"/>
      <c r="CY8570" s="19">
        <v>0</v>
      </c>
      <c r="CZ8570" s="19">
        <v>0</v>
      </c>
      <c r="DA8570" s="19">
        <f t="shared" si="187"/>
        <v>0</v>
      </c>
    </row>
    <row r="8571" spans="27:105" x14ac:dyDescent="0.35">
      <c r="AA8571" s="33"/>
      <c r="AB8571" s="33"/>
      <c r="AC8571" s="33"/>
      <c r="AN8571" s="89"/>
      <c r="BL8571" s="42"/>
      <c r="BV8571" s="42"/>
      <c r="BW8571" s="42"/>
      <c r="CY8571" s="19">
        <v>0</v>
      </c>
      <c r="CZ8571" s="19">
        <v>0</v>
      </c>
      <c r="DA8571" s="19">
        <f t="shared" si="187"/>
        <v>0</v>
      </c>
    </row>
    <row r="8572" spans="27:105" x14ac:dyDescent="0.35">
      <c r="AA8572" s="33"/>
      <c r="AB8572" s="33"/>
      <c r="AC8572" s="33"/>
      <c r="AN8572" s="89"/>
      <c r="BL8572" s="42"/>
      <c r="BV8572" s="42"/>
      <c r="BW8572" s="42"/>
      <c r="CY8572" s="19">
        <v>0</v>
      </c>
      <c r="CZ8572" s="19">
        <v>0</v>
      </c>
      <c r="DA8572" s="19">
        <f t="shared" si="187"/>
        <v>0</v>
      </c>
    </row>
    <row r="8573" spans="27:105" x14ac:dyDescent="0.35">
      <c r="AA8573" s="33"/>
      <c r="AB8573" s="33"/>
      <c r="AC8573" s="33"/>
      <c r="AN8573" s="89"/>
      <c r="BL8573" s="42"/>
      <c r="BV8573" s="42"/>
      <c r="BW8573" s="42"/>
      <c r="CY8573" s="19">
        <v>0</v>
      </c>
      <c r="CZ8573" s="19">
        <v>0</v>
      </c>
      <c r="DA8573" s="19">
        <f t="shared" si="187"/>
        <v>0</v>
      </c>
    </row>
    <row r="8574" spans="27:105" x14ac:dyDescent="0.35">
      <c r="AA8574" s="33"/>
      <c r="AB8574" s="33"/>
      <c r="AC8574" s="33"/>
      <c r="AN8574" s="89"/>
      <c r="BL8574" s="42"/>
      <c r="BV8574" s="42"/>
      <c r="BW8574" s="42"/>
      <c r="CY8574" s="19">
        <v>0</v>
      </c>
      <c r="CZ8574" s="19">
        <v>645.55044032000001</v>
      </c>
      <c r="DA8574" s="19">
        <f t="shared" si="187"/>
        <v>-645.55044032000001</v>
      </c>
    </row>
    <row r="8575" spans="27:105" x14ac:dyDescent="0.35">
      <c r="AA8575" s="33"/>
      <c r="AB8575" s="33"/>
      <c r="AC8575" s="33"/>
      <c r="AN8575" s="89"/>
      <c r="BL8575" s="42"/>
      <c r="BV8575" s="42"/>
      <c r="BW8575" s="42"/>
      <c r="CY8575" s="19">
        <v>0</v>
      </c>
      <c r="CZ8575" s="19">
        <v>271.167486</v>
      </c>
      <c r="DA8575" s="19">
        <f t="shared" si="187"/>
        <v>-271.167486</v>
      </c>
    </row>
    <row r="8576" spans="27:105" x14ac:dyDescent="0.35">
      <c r="AA8576" s="33"/>
      <c r="AB8576" s="33"/>
      <c r="AC8576" s="33"/>
      <c r="AN8576" s="89"/>
      <c r="BL8576" s="42"/>
      <c r="BV8576" s="42"/>
      <c r="BW8576" s="42"/>
      <c r="CY8576" s="19">
        <v>0</v>
      </c>
      <c r="CZ8576" s="19">
        <v>0</v>
      </c>
      <c r="DA8576" s="19">
        <f t="shared" si="187"/>
        <v>0</v>
      </c>
    </row>
    <row r="8577" spans="27:105" x14ac:dyDescent="0.35">
      <c r="AA8577" s="33"/>
      <c r="AB8577" s="33"/>
      <c r="AC8577" s="33"/>
      <c r="AN8577" s="89"/>
      <c r="BL8577" s="42"/>
      <c r="BV8577" s="42"/>
      <c r="BW8577" s="42"/>
      <c r="CY8577" s="19">
        <v>0</v>
      </c>
      <c r="CZ8577" s="19">
        <v>0</v>
      </c>
      <c r="DA8577" s="19">
        <f t="shared" si="187"/>
        <v>0</v>
      </c>
    </row>
    <row r="8578" spans="27:105" x14ac:dyDescent="0.35">
      <c r="AA8578" s="33"/>
      <c r="AB8578" s="33"/>
      <c r="AC8578" s="33"/>
      <c r="AN8578" s="89"/>
      <c r="BL8578" s="42"/>
      <c r="BV8578" s="42"/>
      <c r="BW8578" s="42"/>
      <c r="CY8578" s="19">
        <v>3000</v>
      </c>
      <c r="CZ8578" s="19">
        <v>0</v>
      </c>
      <c r="DA8578" s="19">
        <f t="shared" si="187"/>
        <v>3000</v>
      </c>
    </row>
    <row r="8579" spans="27:105" x14ac:dyDescent="0.35">
      <c r="AA8579" s="33"/>
      <c r="AB8579" s="33"/>
      <c r="AC8579" s="33"/>
      <c r="AN8579" s="89"/>
      <c r="BL8579" s="42"/>
      <c r="BV8579" s="42"/>
      <c r="BW8579" s="42"/>
      <c r="CY8579" s="19">
        <v>0</v>
      </c>
      <c r="CZ8579" s="19">
        <v>0</v>
      </c>
      <c r="DA8579" s="19">
        <f t="shared" si="187"/>
        <v>0</v>
      </c>
    </row>
    <row r="8580" spans="27:105" x14ac:dyDescent="0.35">
      <c r="AA8580" s="33"/>
      <c r="AB8580" s="33"/>
      <c r="AC8580" s="33"/>
      <c r="AN8580" s="89"/>
      <c r="BL8580" s="42"/>
      <c r="BV8580" s="42"/>
      <c r="BW8580" s="42"/>
      <c r="CY8580" s="19">
        <v>0</v>
      </c>
      <c r="CZ8580" s="19">
        <v>0</v>
      </c>
      <c r="DA8580" s="19">
        <f t="shared" si="187"/>
        <v>0</v>
      </c>
    </row>
    <row r="8581" spans="27:105" x14ac:dyDescent="0.35">
      <c r="AA8581" s="33"/>
      <c r="AB8581" s="33"/>
      <c r="AC8581" s="33"/>
      <c r="AN8581" s="89"/>
      <c r="BL8581" s="42"/>
      <c r="BV8581" s="42"/>
      <c r="BW8581" s="42"/>
      <c r="CY8581" s="19">
        <v>1604.12481987</v>
      </c>
      <c r="CZ8581" s="19">
        <v>0</v>
      </c>
      <c r="DA8581" s="19">
        <f t="shared" si="187"/>
        <v>1604.12481987</v>
      </c>
    </row>
    <row r="8582" spans="27:105" x14ac:dyDescent="0.35">
      <c r="AA8582" s="33"/>
      <c r="AB8582" s="33"/>
      <c r="AC8582" s="33"/>
      <c r="AN8582" s="89"/>
      <c r="BL8582" s="42"/>
      <c r="BV8582" s="42"/>
      <c r="BW8582" s="42"/>
      <c r="CY8582" s="19">
        <v>0</v>
      </c>
      <c r="CZ8582" s="19">
        <v>0</v>
      </c>
      <c r="DA8582" s="19">
        <f t="shared" ref="DA8582:DA8645" si="188">CY8582-CZ8582</f>
        <v>0</v>
      </c>
    </row>
    <row r="8583" spans="27:105" x14ac:dyDescent="0.35">
      <c r="AA8583" s="33"/>
      <c r="AB8583" s="33"/>
      <c r="AC8583" s="33"/>
      <c r="AN8583" s="89"/>
      <c r="BL8583" s="42"/>
      <c r="BV8583" s="42"/>
      <c r="BW8583" s="42"/>
      <c r="CY8583" s="19">
        <v>0</v>
      </c>
      <c r="CZ8583" s="19">
        <v>0</v>
      </c>
      <c r="DA8583" s="19">
        <f t="shared" si="188"/>
        <v>0</v>
      </c>
    </row>
    <row r="8584" spans="27:105" x14ac:dyDescent="0.35">
      <c r="AA8584" s="33"/>
      <c r="AB8584" s="33"/>
      <c r="AC8584" s="33"/>
      <c r="AN8584" s="89"/>
      <c r="BL8584" s="42"/>
      <c r="BV8584" s="42"/>
      <c r="BW8584" s="42"/>
      <c r="CY8584" s="19">
        <v>0</v>
      </c>
      <c r="CZ8584" s="19">
        <v>579.15528511000002</v>
      </c>
      <c r="DA8584" s="19">
        <f t="shared" si="188"/>
        <v>-579.15528511000002</v>
      </c>
    </row>
    <row r="8585" spans="27:105" x14ac:dyDescent="0.35">
      <c r="AA8585" s="33"/>
      <c r="AB8585" s="33"/>
      <c r="AC8585" s="33"/>
      <c r="AN8585" s="89"/>
      <c r="BL8585" s="42"/>
      <c r="BV8585" s="42"/>
      <c r="BW8585" s="42"/>
      <c r="CY8585" s="19">
        <v>0</v>
      </c>
      <c r="CZ8585" s="19">
        <v>3000</v>
      </c>
      <c r="DA8585" s="19">
        <f t="shared" si="188"/>
        <v>-3000</v>
      </c>
    </row>
    <row r="8586" spans="27:105" x14ac:dyDescent="0.35">
      <c r="AA8586" s="33"/>
      <c r="AB8586" s="33"/>
      <c r="AC8586" s="33"/>
      <c r="AN8586" s="89"/>
      <c r="BL8586" s="42"/>
      <c r="BV8586" s="42"/>
      <c r="BW8586" s="42"/>
      <c r="CY8586" s="19">
        <v>0</v>
      </c>
      <c r="CZ8586" s="19">
        <v>2136.6445063800002</v>
      </c>
      <c r="DA8586" s="19">
        <f t="shared" si="188"/>
        <v>-2136.6445063800002</v>
      </c>
    </row>
    <row r="8587" spans="27:105" x14ac:dyDescent="0.35">
      <c r="AA8587" s="33"/>
      <c r="AB8587" s="33"/>
      <c r="AC8587" s="33"/>
      <c r="AN8587" s="89"/>
      <c r="BL8587" s="42"/>
      <c r="BV8587" s="42"/>
      <c r="BW8587" s="42"/>
      <c r="CY8587" s="19">
        <v>0</v>
      </c>
      <c r="CZ8587" s="19">
        <v>1758.01572766</v>
      </c>
      <c r="DA8587" s="19">
        <f t="shared" si="188"/>
        <v>-1758.01572766</v>
      </c>
    </row>
    <row r="8588" spans="27:105" x14ac:dyDescent="0.35">
      <c r="AA8588" s="33"/>
      <c r="AB8588" s="33"/>
      <c r="AC8588" s="33"/>
      <c r="AN8588" s="89"/>
      <c r="BL8588" s="42"/>
      <c r="BV8588" s="42"/>
      <c r="BW8588" s="42"/>
      <c r="CY8588" s="19">
        <v>0</v>
      </c>
      <c r="CZ8588" s="19">
        <v>2960.9670895499999</v>
      </c>
      <c r="DA8588" s="19">
        <f t="shared" si="188"/>
        <v>-2960.9670895499999</v>
      </c>
    </row>
    <row r="8589" spans="27:105" x14ac:dyDescent="0.35">
      <c r="AA8589" s="33"/>
      <c r="AB8589" s="33"/>
      <c r="AC8589" s="33"/>
      <c r="AN8589" s="89"/>
      <c r="BL8589" s="42"/>
      <c r="BV8589" s="42"/>
      <c r="BW8589" s="42"/>
      <c r="CY8589" s="19">
        <v>0</v>
      </c>
      <c r="CZ8589" s="19">
        <v>0</v>
      </c>
      <c r="DA8589" s="19">
        <f t="shared" si="188"/>
        <v>0</v>
      </c>
    </row>
    <row r="8590" spans="27:105" x14ac:dyDescent="0.35">
      <c r="AA8590" s="33"/>
      <c r="AB8590" s="33"/>
      <c r="AC8590" s="33"/>
      <c r="AN8590" s="89"/>
      <c r="BL8590" s="42"/>
      <c r="BV8590" s="42"/>
      <c r="BW8590" s="42"/>
      <c r="CY8590" s="19">
        <v>0</v>
      </c>
      <c r="CZ8590" s="19">
        <v>0</v>
      </c>
      <c r="DA8590" s="19">
        <f t="shared" si="188"/>
        <v>0</v>
      </c>
    </row>
    <row r="8591" spans="27:105" x14ac:dyDescent="0.35">
      <c r="AA8591" s="33"/>
      <c r="AB8591" s="33"/>
      <c r="AC8591" s="33"/>
      <c r="AN8591" s="89"/>
      <c r="BL8591" s="42"/>
      <c r="BV8591" s="42"/>
      <c r="BW8591" s="42"/>
      <c r="CY8591" s="19">
        <v>0</v>
      </c>
      <c r="CZ8591" s="19">
        <v>0</v>
      </c>
      <c r="DA8591" s="19">
        <f t="shared" si="188"/>
        <v>0</v>
      </c>
    </row>
    <row r="8592" spans="27:105" x14ac:dyDescent="0.35">
      <c r="AA8592" s="33"/>
      <c r="AB8592" s="33"/>
      <c r="AC8592" s="33"/>
      <c r="AN8592" s="89"/>
      <c r="BL8592" s="42"/>
      <c r="BV8592" s="42"/>
      <c r="BW8592" s="42"/>
      <c r="CY8592" s="19">
        <v>0</v>
      </c>
      <c r="CZ8592" s="19">
        <v>0</v>
      </c>
      <c r="DA8592" s="19">
        <f t="shared" si="188"/>
        <v>0</v>
      </c>
    </row>
    <row r="8593" spans="27:105" x14ac:dyDescent="0.35">
      <c r="AA8593" s="33"/>
      <c r="AB8593" s="33"/>
      <c r="AC8593" s="33"/>
      <c r="AN8593" s="89"/>
      <c r="BL8593" s="42"/>
      <c r="BV8593" s="42"/>
      <c r="BW8593" s="42"/>
      <c r="CY8593" s="19">
        <v>0</v>
      </c>
      <c r="CZ8593" s="19">
        <v>0</v>
      </c>
      <c r="DA8593" s="19">
        <f t="shared" si="188"/>
        <v>0</v>
      </c>
    </row>
    <row r="8594" spans="27:105" x14ac:dyDescent="0.35">
      <c r="AA8594" s="33"/>
      <c r="AB8594" s="33"/>
      <c r="AC8594" s="33"/>
      <c r="AN8594" s="89"/>
      <c r="BL8594" s="42"/>
      <c r="BV8594" s="42"/>
      <c r="BW8594" s="42"/>
      <c r="CY8594" s="19">
        <v>0</v>
      </c>
      <c r="CZ8594" s="19">
        <v>0</v>
      </c>
      <c r="DA8594" s="19">
        <f t="shared" si="188"/>
        <v>0</v>
      </c>
    </row>
    <row r="8595" spans="27:105" x14ac:dyDescent="0.35">
      <c r="AA8595" s="33"/>
      <c r="AB8595" s="33"/>
      <c r="AC8595" s="33"/>
      <c r="AN8595" s="89"/>
      <c r="BL8595" s="42"/>
      <c r="BV8595" s="42"/>
      <c r="BW8595" s="42"/>
      <c r="CY8595" s="19">
        <v>0</v>
      </c>
      <c r="CZ8595" s="19">
        <v>0</v>
      </c>
      <c r="DA8595" s="19">
        <f t="shared" si="188"/>
        <v>0</v>
      </c>
    </row>
    <row r="8596" spans="27:105" x14ac:dyDescent="0.35">
      <c r="AA8596" s="33"/>
      <c r="AB8596" s="33"/>
      <c r="AC8596" s="33"/>
      <c r="AN8596" s="89"/>
      <c r="BL8596" s="42"/>
      <c r="BV8596" s="42"/>
      <c r="BW8596" s="42"/>
      <c r="CY8596" s="19">
        <v>0</v>
      </c>
      <c r="CZ8596" s="19">
        <v>0</v>
      </c>
      <c r="DA8596" s="19">
        <f t="shared" si="188"/>
        <v>0</v>
      </c>
    </row>
    <row r="8597" spans="27:105" x14ac:dyDescent="0.35">
      <c r="AA8597" s="33"/>
      <c r="AB8597" s="33"/>
      <c r="AC8597" s="33"/>
      <c r="AN8597" s="89"/>
      <c r="BL8597" s="42"/>
      <c r="BV8597" s="42"/>
      <c r="BW8597" s="42"/>
      <c r="CY8597" s="19">
        <v>0</v>
      </c>
      <c r="CZ8597" s="19">
        <v>0</v>
      </c>
      <c r="DA8597" s="19">
        <f t="shared" si="188"/>
        <v>0</v>
      </c>
    </row>
    <row r="8598" spans="27:105" x14ac:dyDescent="0.35">
      <c r="AA8598" s="33"/>
      <c r="AB8598" s="33"/>
      <c r="AC8598" s="33"/>
      <c r="AN8598" s="89"/>
      <c r="BL8598" s="42"/>
      <c r="BV8598" s="42"/>
      <c r="BW8598" s="42"/>
      <c r="CY8598" s="19">
        <v>0</v>
      </c>
      <c r="CZ8598" s="19">
        <v>0</v>
      </c>
      <c r="DA8598" s="19">
        <f t="shared" si="188"/>
        <v>0</v>
      </c>
    </row>
    <row r="8599" spans="27:105" x14ac:dyDescent="0.35">
      <c r="AA8599" s="33"/>
      <c r="AB8599" s="33"/>
      <c r="AC8599" s="33"/>
      <c r="AN8599" s="89"/>
      <c r="BL8599" s="42"/>
      <c r="BV8599" s="42"/>
      <c r="BW8599" s="42"/>
      <c r="CY8599" s="19">
        <v>0</v>
      </c>
      <c r="CZ8599" s="19">
        <v>0</v>
      </c>
      <c r="DA8599" s="19">
        <f t="shared" si="188"/>
        <v>0</v>
      </c>
    </row>
    <row r="8600" spans="27:105" x14ac:dyDescent="0.35">
      <c r="AA8600" s="33"/>
      <c r="AB8600" s="33"/>
      <c r="AC8600" s="33"/>
      <c r="AN8600" s="89"/>
      <c r="BL8600" s="42"/>
      <c r="BV8600" s="42"/>
      <c r="BW8600" s="42"/>
      <c r="CY8600" s="19">
        <v>0</v>
      </c>
      <c r="CZ8600" s="19">
        <v>0</v>
      </c>
      <c r="DA8600" s="19">
        <f t="shared" si="188"/>
        <v>0</v>
      </c>
    </row>
    <row r="8601" spans="27:105" x14ac:dyDescent="0.35">
      <c r="AA8601" s="33"/>
      <c r="AB8601" s="33"/>
      <c r="AC8601" s="33"/>
      <c r="AN8601" s="89"/>
      <c r="BL8601" s="42"/>
      <c r="BV8601" s="42"/>
      <c r="BW8601" s="42"/>
      <c r="CY8601" s="19">
        <v>0</v>
      </c>
      <c r="CZ8601" s="19">
        <v>0</v>
      </c>
      <c r="DA8601" s="19">
        <f t="shared" si="188"/>
        <v>0</v>
      </c>
    </row>
    <row r="8602" spans="27:105" x14ac:dyDescent="0.35">
      <c r="AA8602" s="33"/>
      <c r="AB8602" s="33"/>
      <c r="AC8602" s="33"/>
      <c r="AN8602" s="89"/>
      <c r="BL8602" s="42"/>
      <c r="BV8602" s="42"/>
      <c r="BW8602" s="42"/>
      <c r="CY8602" s="19">
        <v>0</v>
      </c>
      <c r="CZ8602" s="19">
        <v>0</v>
      </c>
      <c r="DA8602" s="19">
        <f t="shared" si="188"/>
        <v>0</v>
      </c>
    </row>
    <row r="8603" spans="27:105" x14ac:dyDescent="0.35">
      <c r="AA8603" s="33"/>
      <c r="AB8603" s="33"/>
      <c r="AC8603" s="33"/>
      <c r="AN8603" s="89"/>
      <c r="BL8603" s="42"/>
      <c r="BV8603" s="42"/>
      <c r="BW8603" s="42"/>
      <c r="CY8603" s="19">
        <v>0</v>
      </c>
      <c r="CZ8603" s="19">
        <v>0</v>
      </c>
      <c r="DA8603" s="19">
        <f t="shared" si="188"/>
        <v>0</v>
      </c>
    </row>
    <row r="8604" spans="27:105" x14ac:dyDescent="0.35">
      <c r="AA8604" s="33"/>
      <c r="AB8604" s="33"/>
      <c r="AC8604" s="33"/>
      <c r="AN8604" s="89"/>
      <c r="BL8604" s="42"/>
      <c r="BV8604" s="42"/>
      <c r="BW8604" s="42"/>
      <c r="CY8604" s="19">
        <v>0</v>
      </c>
      <c r="CZ8604" s="19">
        <v>0</v>
      </c>
      <c r="DA8604" s="19">
        <f t="shared" si="188"/>
        <v>0</v>
      </c>
    </row>
    <row r="8605" spans="27:105" x14ac:dyDescent="0.35">
      <c r="AA8605" s="33"/>
      <c r="AB8605" s="33"/>
      <c r="AC8605" s="33"/>
      <c r="AN8605" s="89"/>
      <c r="BL8605" s="42"/>
      <c r="BV8605" s="42"/>
      <c r="BW8605" s="42"/>
      <c r="CY8605" s="19">
        <v>0</v>
      </c>
      <c r="CZ8605" s="19">
        <v>0</v>
      </c>
      <c r="DA8605" s="19">
        <f t="shared" si="188"/>
        <v>0</v>
      </c>
    </row>
    <row r="8606" spans="27:105" x14ac:dyDescent="0.35">
      <c r="AA8606" s="33"/>
      <c r="AB8606" s="33"/>
      <c r="AC8606" s="33"/>
      <c r="AN8606" s="89"/>
      <c r="BL8606" s="42"/>
      <c r="BV8606" s="42"/>
      <c r="BW8606" s="42"/>
      <c r="CY8606" s="19">
        <v>0</v>
      </c>
      <c r="CZ8606" s="19">
        <v>0</v>
      </c>
      <c r="DA8606" s="19">
        <f t="shared" si="188"/>
        <v>0</v>
      </c>
    </row>
    <row r="8607" spans="27:105" x14ac:dyDescent="0.35">
      <c r="AA8607" s="33"/>
      <c r="AB8607" s="33"/>
      <c r="AC8607" s="33"/>
      <c r="AN8607" s="89"/>
      <c r="BL8607" s="42"/>
      <c r="BV8607" s="42"/>
      <c r="BW8607" s="42"/>
      <c r="CY8607" s="19">
        <v>0</v>
      </c>
      <c r="CZ8607" s="19">
        <v>0</v>
      </c>
      <c r="DA8607" s="19">
        <f t="shared" si="188"/>
        <v>0</v>
      </c>
    </row>
    <row r="8608" spans="27:105" x14ac:dyDescent="0.35">
      <c r="AA8608" s="33"/>
      <c r="AB8608" s="33"/>
      <c r="AC8608" s="33"/>
      <c r="AN8608" s="89"/>
      <c r="BL8608" s="42"/>
      <c r="BV8608" s="42"/>
      <c r="BW8608" s="42"/>
      <c r="CY8608" s="19">
        <v>0</v>
      </c>
      <c r="CZ8608" s="19">
        <v>0</v>
      </c>
      <c r="DA8608" s="19">
        <f t="shared" si="188"/>
        <v>0</v>
      </c>
    </row>
    <row r="8609" spans="27:105" x14ac:dyDescent="0.35">
      <c r="AA8609" s="33"/>
      <c r="AB8609" s="33"/>
      <c r="AC8609" s="33"/>
      <c r="AN8609" s="89"/>
      <c r="BL8609" s="42"/>
      <c r="BV8609" s="42"/>
      <c r="BW8609" s="42"/>
      <c r="CY8609" s="19">
        <v>0</v>
      </c>
      <c r="CZ8609" s="19">
        <v>0</v>
      </c>
      <c r="DA8609" s="19">
        <f t="shared" si="188"/>
        <v>0</v>
      </c>
    </row>
    <row r="8610" spans="27:105" x14ac:dyDescent="0.35">
      <c r="AA8610" s="33"/>
      <c r="AB8610" s="33"/>
      <c r="AC8610" s="33"/>
      <c r="AN8610" s="89"/>
      <c r="BL8610" s="42"/>
      <c r="BV8610" s="42"/>
      <c r="BW8610" s="42"/>
      <c r="CY8610" s="19">
        <v>0</v>
      </c>
      <c r="CZ8610" s="19">
        <v>0</v>
      </c>
      <c r="DA8610" s="19">
        <f t="shared" si="188"/>
        <v>0</v>
      </c>
    </row>
    <row r="8611" spans="27:105" x14ac:dyDescent="0.35">
      <c r="AA8611" s="33"/>
      <c r="AB8611" s="33"/>
      <c r="AC8611" s="33"/>
      <c r="AN8611" s="89"/>
      <c r="BL8611" s="42"/>
      <c r="BV8611" s="42"/>
      <c r="BW8611" s="42"/>
      <c r="CY8611" s="19">
        <v>0</v>
      </c>
      <c r="CZ8611" s="19">
        <v>0</v>
      </c>
      <c r="DA8611" s="19">
        <f t="shared" si="188"/>
        <v>0</v>
      </c>
    </row>
    <row r="8612" spans="27:105" x14ac:dyDescent="0.35">
      <c r="AA8612" s="33"/>
      <c r="AB8612" s="33"/>
      <c r="AC8612" s="33"/>
      <c r="AN8612" s="89"/>
      <c r="BL8612" s="42"/>
      <c r="BV8612" s="42"/>
      <c r="BW8612" s="42"/>
      <c r="CY8612" s="19">
        <v>0</v>
      </c>
      <c r="CZ8612" s="19">
        <v>0</v>
      </c>
      <c r="DA8612" s="19">
        <f t="shared" si="188"/>
        <v>0</v>
      </c>
    </row>
    <row r="8613" spans="27:105" x14ac:dyDescent="0.35">
      <c r="AA8613" s="33"/>
      <c r="AB8613" s="33"/>
      <c r="AC8613" s="33"/>
      <c r="AN8613" s="89"/>
      <c r="BL8613" s="42"/>
      <c r="BV8613" s="42"/>
      <c r="BW8613" s="42"/>
      <c r="CY8613" s="19">
        <v>0</v>
      </c>
      <c r="CZ8613" s="19">
        <v>0</v>
      </c>
      <c r="DA8613" s="19">
        <f t="shared" si="188"/>
        <v>0</v>
      </c>
    </row>
    <row r="8614" spans="27:105" x14ac:dyDescent="0.35">
      <c r="AA8614" s="33"/>
      <c r="AB8614" s="33"/>
      <c r="AC8614" s="33"/>
      <c r="AN8614" s="89"/>
      <c r="BL8614" s="42"/>
      <c r="BV8614" s="42"/>
      <c r="BW8614" s="42"/>
      <c r="CY8614" s="19">
        <v>674.28811488999997</v>
      </c>
      <c r="CZ8614" s="19">
        <v>0</v>
      </c>
      <c r="DA8614" s="19">
        <f t="shared" si="188"/>
        <v>674.28811488999997</v>
      </c>
    </row>
    <row r="8615" spans="27:105" x14ac:dyDescent="0.35">
      <c r="AA8615" s="33"/>
      <c r="AB8615" s="33"/>
      <c r="AC8615" s="33"/>
      <c r="AN8615" s="89"/>
      <c r="BL8615" s="42"/>
      <c r="BV8615" s="42"/>
      <c r="BW8615" s="42"/>
      <c r="CY8615" s="19">
        <v>1393.61778723</v>
      </c>
      <c r="CZ8615" s="19">
        <v>0</v>
      </c>
      <c r="DA8615" s="19">
        <f t="shared" si="188"/>
        <v>1393.61778723</v>
      </c>
    </row>
    <row r="8616" spans="27:105" x14ac:dyDescent="0.35">
      <c r="AA8616" s="33"/>
      <c r="AB8616" s="33"/>
      <c r="AC8616" s="33"/>
      <c r="AN8616" s="89"/>
      <c r="BL8616" s="42"/>
      <c r="BV8616" s="42"/>
      <c r="BW8616" s="42"/>
      <c r="CY8616" s="19">
        <v>0</v>
      </c>
      <c r="CZ8616" s="19">
        <v>0</v>
      </c>
      <c r="DA8616" s="19">
        <f t="shared" si="188"/>
        <v>0</v>
      </c>
    </row>
    <row r="8617" spans="27:105" x14ac:dyDescent="0.35">
      <c r="AA8617" s="33"/>
      <c r="AB8617" s="33"/>
      <c r="AC8617" s="33"/>
      <c r="AN8617" s="89"/>
      <c r="BL8617" s="42"/>
      <c r="BV8617" s="42"/>
      <c r="BW8617" s="42"/>
      <c r="CY8617" s="19">
        <v>1200.9710723400001</v>
      </c>
      <c r="CZ8617" s="19">
        <v>0</v>
      </c>
      <c r="DA8617" s="19">
        <f t="shared" si="188"/>
        <v>1200.9710723400001</v>
      </c>
    </row>
    <row r="8618" spans="27:105" x14ac:dyDescent="0.35">
      <c r="AA8618" s="33"/>
      <c r="AB8618" s="33"/>
      <c r="AC8618" s="33"/>
      <c r="AN8618" s="89"/>
      <c r="BL8618" s="42"/>
      <c r="BV8618" s="42"/>
      <c r="BW8618" s="42"/>
      <c r="CY8618" s="19">
        <v>0</v>
      </c>
      <c r="CZ8618" s="19">
        <v>0</v>
      </c>
      <c r="DA8618" s="19">
        <f t="shared" si="188"/>
        <v>0</v>
      </c>
    </row>
    <row r="8619" spans="27:105" x14ac:dyDescent="0.35">
      <c r="AA8619" s="33"/>
      <c r="AB8619" s="33"/>
      <c r="AC8619" s="33"/>
      <c r="AN8619" s="89"/>
      <c r="BL8619" s="42"/>
      <c r="BV8619" s="42"/>
      <c r="BW8619" s="42"/>
      <c r="CY8619" s="19">
        <v>1835.06804255</v>
      </c>
      <c r="CZ8619" s="19">
        <v>0</v>
      </c>
      <c r="DA8619" s="19">
        <f t="shared" si="188"/>
        <v>1835.06804255</v>
      </c>
    </row>
    <row r="8620" spans="27:105" x14ac:dyDescent="0.35">
      <c r="AA8620" s="33"/>
      <c r="AB8620" s="33"/>
      <c r="AC8620" s="33"/>
      <c r="AN8620" s="89"/>
      <c r="BL8620" s="42"/>
      <c r="BV8620" s="42"/>
      <c r="BW8620" s="42"/>
      <c r="CY8620" s="19">
        <v>0</v>
      </c>
      <c r="CZ8620" s="19">
        <v>0</v>
      </c>
      <c r="DA8620" s="19">
        <f t="shared" si="188"/>
        <v>0</v>
      </c>
    </row>
    <row r="8621" spans="27:105" x14ac:dyDescent="0.35">
      <c r="AA8621" s="33"/>
      <c r="AB8621" s="33"/>
      <c r="AC8621" s="33"/>
      <c r="AN8621" s="89"/>
      <c r="BL8621" s="42"/>
      <c r="BV8621" s="42"/>
      <c r="BW8621" s="42"/>
      <c r="CY8621" s="19">
        <v>1609.1483276599999</v>
      </c>
      <c r="CZ8621" s="19">
        <v>0</v>
      </c>
      <c r="DA8621" s="19">
        <f t="shared" si="188"/>
        <v>1609.1483276599999</v>
      </c>
    </row>
    <row r="8622" spans="27:105" x14ac:dyDescent="0.35">
      <c r="AA8622" s="33"/>
      <c r="AB8622" s="33"/>
      <c r="AC8622" s="33"/>
      <c r="AN8622" s="89"/>
      <c r="BL8622" s="42"/>
      <c r="BV8622" s="42"/>
      <c r="BW8622" s="42"/>
      <c r="CY8622" s="19">
        <v>0</v>
      </c>
      <c r="CZ8622" s="19">
        <v>0</v>
      </c>
      <c r="DA8622" s="19">
        <f t="shared" si="188"/>
        <v>0</v>
      </c>
    </row>
    <row r="8623" spans="27:105" x14ac:dyDescent="0.35">
      <c r="AA8623" s="33"/>
      <c r="AB8623" s="33"/>
      <c r="AC8623" s="33"/>
      <c r="AN8623" s="89"/>
      <c r="BL8623" s="42"/>
      <c r="BV8623" s="42"/>
      <c r="BW8623" s="42"/>
      <c r="CY8623" s="19">
        <v>0</v>
      </c>
      <c r="CZ8623" s="19">
        <v>0</v>
      </c>
      <c r="DA8623" s="19">
        <f t="shared" si="188"/>
        <v>0</v>
      </c>
    </row>
    <row r="8624" spans="27:105" x14ac:dyDescent="0.35">
      <c r="AA8624" s="33"/>
      <c r="AB8624" s="33"/>
      <c r="AC8624" s="33"/>
      <c r="AN8624" s="89"/>
      <c r="BL8624" s="42"/>
      <c r="BV8624" s="42"/>
      <c r="BW8624" s="42"/>
      <c r="CY8624" s="19">
        <v>0</v>
      </c>
      <c r="CZ8624" s="19">
        <v>0</v>
      </c>
      <c r="DA8624" s="19">
        <f t="shared" si="188"/>
        <v>0</v>
      </c>
    </row>
    <row r="8625" spans="27:105" x14ac:dyDescent="0.35">
      <c r="AA8625" s="33"/>
      <c r="AB8625" s="33"/>
      <c r="AC8625" s="33"/>
      <c r="AN8625" s="89"/>
      <c r="BL8625" s="42"/>
      <c r="BV8625" s="42"/>
      <c r="BW8625" s="42"/>
      <c r="CY8625" s="19">
        <v>0</v>
      </c>
      <c r="CZ8625" s="19">
        <v>0</v>
      </c>
      <c r="DA8625" s="19">
        <f t="shared" si="188"/>
        <v>0</v>
      </c>
    </row>
    <row r="8626" spans="27:105" x14ac:dyDescent="0.35">
      <c r="AA8626" s="33"/>
      <c r="AB8626" s="33"/>
      <c r="AC8626" s="33"/>
      <c r="AN8626" s="89"/>
      <c r="BL8626" s="42"/>
      <c r="BV8626" s="42"/>
      <c r="BW8626" s="42"/>
      <c r="CY8626" s="19">
        <v>705.51688765999995</v>
      </c>
      <c r="CZ8626" s="19">
        <v>0</v>
      </c>
      <c r="DA8626" s="19">
        <f t="shared" si="188"/>
        <v>705.51688765999995</v>
      </c>
    </row>
    <row r="8627" spans="27:105" x14ac:dyDescent="0.35">
      <c r="AA8627" s="33"/>
      <c r="AB8627" s="33"/>
      <c r="AC8627" s="33"/>
      <c r="AN8627" s="89"/>
      <c r="BL8627" s="42"/>
      <c r="BV8627" s="42"/>
      <c r="BW8627" s="42"/>
      <c r="CY8627" s="19">
        <v>0</v>
      </c>
      <c r="CZ8627" s="19">
        <v>0</v>
      </c>
      <c r="DA8627" s="19">
        <f t="shared" si="188"/>
        <v>0</v>
      </c>
    </row>
    <row r="8628" spans="27:105" x14ac:dyDescent="0.35">
      <c r="AA8628" s="33"/>
      <c r="AB8628" s="33"/>
      <c r="AC8628" s="33"/>
      <c r="AN8628" s="89"/>
      <c r="BL8628" s="42"/>
      <c r="BV8628" s="42"/>
      <c r="BW8628" s="42"/>
      <c r="CY8628" s="19">
        <v>1403.0992570200001</v>
      </c>
      <c r="CZ8628" s="19">
        <v>0</v>
      </c>
      <c r="DA8628" s="19">
        <f t="shared" si="188"/>
        <v>1403.0992570200001</v>
      </c>
    </row>
    <row r="8629" spans="27:105" x14ac:dyDescent="0.35">
      <c r="AA8629" s="33"/>
      <c r="AB8629" s="33"/>
      <c r="AC8629" s="33"/>
      <c r="AN8629" s="89"/>
      <c r="BL8629" s="42"/>
      <c r="BV8629" s="42"/>
      <c r="BW8629" s="42"/>
      <c r="CY8629" s="19">
        <v>778.29051063999998</v>
      </c>
      <c r="CZ8629" s="19">
        <v>0</v>
      </c>
      <c r="DA8629" s="19">
        <f t="shared" si="188"/>
        <v>778.29051063999998</v>
      </c>
    </row>
    <row r="8630" spans="27:105" x14ac:dyDescent="0.35">
      <c r="AA8630" s="33"/>
      <c r="AB8630" s="33"/>
      <c r="AC8630" s="33"/>
      <c r="AN8630" s="89"/>
      <c r="BL8630" s="42"/>
      <c r="BV8630" s="42"/>
      <c r="BW8630" s="42"/>
      <c r="CY8630" s="19">
        <v>0</v>
      </c>
      <c r="CZ8630" s="19">
        <v>0</v>
      </c>
      <c r="DA8630" s="19">
        <f t="shared" si="188"/>
        <v>0</v>
      </c>
    </row>
    <row r="8631" spans="27:105" x14ac:dyDescent="0.35">
      <c r="AA8631" s="33"/>
      <c r="AB8631" s="33"/>
      <c r="AC8631" s="33"/>
      <c r="AN8631" s="89"/>
      <c r="BL8631" s="42"/>
      <c r="BV8631" s="42"/>
      <c r="BW8631" s="42"/>
      <c r="CY8631" s="19">
        <v>0</v>
      </c>
      <c r="CZ8631" s="19">
        <v>2649.7041278199999</v>
      </c>
      <c r="DA8631" s="19">
        <f t="shared" si="188"/>
        <v>-2649.7041278199999</v>
      </c>
    </row>
    <row r="8632" spans="27:105" x14ac:dyDescent="0.35">
      <c r="AA8632" s="33"/>
      <c r="AB8632" s="33"/>
      <c r="AC8632" s="33"/>
      <c r="AN8632" s="89"/>
      <c r="BL8632" s="42"/>
      <c r="BV8632" s="42"/>
      <c r="BW8632" s="42"/>
      <c r="CY8632" s="19">
        <v>0</v>
      </c>
      <c r="CZ8632" s="19">
        <v>2532.0067651099998</v>
      </c>
      <c r="DA8632" s="19">
        <f t="shared" si="188"/>
        <v>-2532.0067651099998</v>
      </c>
    </row>
    <row r="8633" spans="27:105" x14ac:dyDescent="0.35">
      <c r="AA8633" s="33"/>
      <c r="AB8633" s="33"/>
      <c r="AC8633" s="33"/>
      <c r="AN8633" s="89"/>
      <c r="BL8633" s="42"/>
      <c r="BV8633" s="42"/>
      <c r="BW8633" s="42"/>
      <c r="CY8633" s="19">
        <v>0</v>
      </c>
      <c r="CZ8633" s="19">
        <v>0</v>
      </c>
      <c r="DA8633" s="19">
        <f t="shared" si="188"/>
        <v>0</v>
      </c>
    </row>
    <row r="8634" spans="27:105" x14ac:dyDescent="0.35">
      <c r="AA8634" s="33"/>
      <c r="AB8634" s="33"/>
      <c r="AC8634" s="33"/>
      <c r="AN8634" s="89"/>
      <c r="BL8634" s="42"/>
      <c r="BV8634" s="42"/>
      <c r="BW8634" s="42"/>
      <c r="CY8634" s="19">
        <v>0</v>
      </c>
      <c r="CZ8634" s="19">
        <v>3000</v>
      </c>
      <c r="DA8634" s="19">
        <f t="shared" si="188"/>
        <v>-3000</v>
      </c>
    </row>
    <row r="8635" spans="27:105" x14ac:dyDescent="0.35">
      <c r="AA8635" s="33"/>
      <c r="AB8635" s="33"/>
      <c r="AC8635" s="33"/>
      <c r="AN8635" s="89"/>
      <c r="BL8635" s="42"/>
      <c r="BV8635" s="42"/>
      <c r="BW8635" s="42"/>
      <c r="CY8635" s="19">
        <v>0</v>
      </c>
      <c r="CZ8635" s="19">
        <v>2253.0717157700001</v>
      </c>
      <c r="DA8635" s="19">
        <f t="shared" si="188"/>
        <v>-2253.0717157700001</v>
      </c>
    </row>
    <row r="8636" spans="27:105" x14ac:dyDescent="0.35">
      <c r="AA8636" s="33"/>
      <c r="AB8636" s="33"/>
      <c r="AC8636" s="33"/>
      <c r="AN8636" s="89"/>
      <c r="BL8636" s="42"/>
      <c r="BV8636" s="42"/>
      <c r="BW8636" s="42"/>
      <c r="CY8636" s="19">
        <v>0</v>
      </c>
      <c r="CZ8636" s="19">
        <v>0</v>
      </c>
      <c r="DA8636" s="19">
        <f t="shared" si="188"/>
        <v>0</v>
      </c>
    </row>
    <row r="8637" spans="27:105" x14ac:dyDescent="0.35">
      <c r="AA8637" s="33"/>
      <c r="AB8637" s="33"/>
      <c r="AC8637" s="33"/>
      <c r="AN8637" s="89"/>
      <c r="BL8637" s="42"/>
      <c r="BV8637" s="42"/>
      <c r="BW8637" s="42"/>
      <c r="CY8637" s="19">
        <v>0</v>
      </c>
      <c r="CZ8637" s="19">
        <v>0</v>
      </c>
      <c r="DA8637" s="19">
        <f t="shared" si="188"/>
        <v>0</v>
      </c>
    </row>
    <row r="8638" spans="27:105" x14ac:dyDescent="0.35">
      <c r="AA8638" s="33"/>
      <c r="AB8638" s="33"/>
      <c r="AC8638" s="33"/>
      <c r="AN8638" s="89"/>
      <c r="BL8638" s="42"/>
      <c r="BV8638" s="42"/>
      <c r="BW8638" s="42"/>
      <c r="CY8638" s="19">
        <v>0</v>
      </c>
      <c r="CZ8638" s="19">
        <v>0</v>
      </c>
      <c r="DA8638" s="19">
        <f t="shared" si="188"/>
        <v>0</v>
      </c>
    </row>
    <row r="8639" spans="27:105" x14ac:dyDescent="0.35">
      <c r="AA8639" s="33"/>
      <c r="AB8639" s="33"/>
      <c r="AC8639" s="33"/>
      <c r="AN8639" s="89"/>
      <c r="BL8639" s="42"/>
      <c r="BV8639" s="42"/>
      <c r="BW8639" s="42"/>
      <c r="CY8639" s="19">
        <v>3000</v>
      </c>
      <c r="CZ8639" s="19">
        <v>0</v>
      </c>
      <c r="DA8639" s="19">
        <f t="shared" si="188"/>
        <v>3000</v>
      </c>
    </row>
    <row r="8640" spans="27:105" x14ac:dyDescent="0.35">
      <c r="AA8640" s="33"/>
      <c r="AB8640" s="33"/>
      <c r="AC8640" s="33"/>
      <c r="AN8640" s="89"/>
      <c r="BL8640" s="42"/>
      <c r="BV8640" s="42"/>
      <c r="BW8640" s="42"/>
      <c r="CY8640" s="19">
        <v>0</v>
      </c>
      <c r="CZ8640" s="19">
        <v>0</v>
      </c>
      <c r="DA8640" s="19">
        <f t="shared" si="188"/>
        <v>0</v>
      </c>
    </row>
    <row r="8641" spans="27:105" x14ac:dyDescent="0.35">
      <c r="AA8641" s="33"/>
      <c r="AB8641" s="33"/>
      <c r="AC8641" s="33"/>
      <c r="AN8641" s="89"/>
      <c r="BL8641" s="42"/>
      <c r="BV8641" s="42"/>
      <c r="BW8641" s="42"/>
      <c r="CY8641" s="19">
        <v>1053.50526504</v>
      </c>
      <c r="CZ8641" s="19">
        <v>0</v>
      </c>
      <c r="DA8641" s="19">
        <f t="shared" si="188"/>
        <v>1053.50526504</v>
      </c>
    </row>
    <row r="8642" spans="27:105" x14ac:dyDescent="0.35">
      <c r="AA8642" s="33"/>
      <c r="AB8642" s="33"/>
      <c r="AC8642" s="33"/>
      <c r="AN8642" s="89"/>
      <c r="BL8642" s="42"/>
      <c r="BV8642" s="42"/>
      <c r="BW8642" s="42"/>
      <c r="CY8642" s="19">
        <v>0</v>
      </c>
      <c r="CZ8642" s="19">
        <v>0</v>
      </c>
      <c r="DA8642" s="19">
        <f t="shared" si="188"/>
        <v>0</v>
      </c>
    </row>
    <row r="8643" spans="27:105" x14ac:dyDescent="0.35">
      <c r="AA8643" s="33"/>
      <c r="AB8643" s="33"/>
      <c r="AC8643" s="33"/>
      <c r="AN8643" s="89"/>
      <c r="BL8643" s="42"/>
      <c r="BV8643" s="42"/>
      <c r="BW8643" s="42"/>
      <c r="CY8643" s="19">
        <v>0</v>
      </c>
      <c r="CZ8643" s="19">
        <v>0</v>
      </c>
      <c r="DA8643" s="19">
        <f t="shared" si="188"/>
        <v>0</v>
      </c>
    </row>
    <row r="8644" spans="27:105" x14ac:dyDescent="0.35">
      <c r="AA8644" s="33"/>
      <c r="AB8644" s="33"/>
      <c r="AC8644" s="33"/>
      <c r="AN8644" s="89"/>
      <c r="BL8644" s="42"/>
      <c r="BV8644" s="42"/>
      <c r="BW8644" s="42"/>
      <c r="CY8644" s="19">
        <v>1946.49473496</v>
      </c>
      <c r="CZ8644" s="19">
        <v>0</v>
      </c>
      <c r="DA8644" s="19">
        <f t="shared" si="188"/>
        <v>1946.49473496</v>
      </c>
    </row>
    <row r="8645" spans="27:105" x14ac:dyDescent="0.35">
      <c r="AA8645" s="33"/>
      <c r="AB8645" s="33"/>
      <c r="AC8645" s="33"/>
      <c r="AN8645" s="89"/>
      <c r="BL8645" s="42"/>
      <c r="BV8645" s="42"/>
      <c r="BW8645" s="42"/>
      <c r="CY8645" s="19">
        <v>1220.92386809</v>
      </c>
      <c r="CZ8645" s="19">
        <v>0</v>
      </c>
      <c r="DA8645" s="19">
        <f t="shared" si="188"/>
        <v>1220.92386809</v>
      </c>
    </row>
    <row r="8646" spans="27:105" x14ac:dyDescent="0.35">
      <c r="AA8646" s="33"/>
      <c r="AB8646" s="33"/>
      <c r="AC8646" s="33"/>
      <c r="AN8646" s="89"/>
      <c r="BL8646" s="42"/>
      <c r="BV8646" s="42"/>
      <c r="BW8646" s="42"/>
      <c r="CY8646" s="19">
        <v>1487.5094127699999</v>
      </c>
      <c r="CZ8646" s="19">
        <v>0</v>
      </c>
      <c r="DA8646" s="19">
        <f t="shared" ref="DA8646:DA8709" si="189">CY8646-CZ8646</f>
        <v>1487.5094127699999</v>
      </c>
    </row>
    <row r="8647" spans="27:105" x14ac:dyDescent="0.35">
      <c r="AA8647" s="33"/>
      <c r="AB8647" s="33"/>
      <c r="AC8647" s="33"/>
      <c r="AN8647" s="89"/>
      <c r="BL8647" s="42"/>
      <c r="BV8647" s="42"/>
      <c r="BW8647" s="42"/>
      <c r="CY8647" s="19">
        <v>891.56671915000004</v>
      </c>
      <c r="CZ8647" s="19">
        <v>0</v>
      </c>
      <c r="DA8647" s="19">
        <f t="shared" si="189"/>
        <v>891.56671915000004</v>
      </c>
    </row>
    <row r="8648" spans="27:105" x14ac:dyDescent="0.35">
      <c r="AA8648" s="33"/>
      <c r="AB8648" s="33"/>
      <c r="AC8648" s="33"/>
      <c r="AN8648" s="89"/>
      <c r="BL8648" s="42"/>
      <c r="BV8648" s="42"/>
      <c r="BW8648" s="42"/>
      <c r="CY8648" s="19">
        <v>0</v>
      </c>
      <c r="CZ8648" s="19">
        <v>0</v>
      </c>
      <c r="DA8648" s="19">
        <f t="shared" si="189"/>
        <v>0</v>
      </c>
    </row>
    <row r="8649" spans="27:105" x14ac:dyDescent="0.35">
      <c r="AA8649" s="33"/>
      <c r="AB8649" s="33"/>
      <c r="AC8649" s="33"/>
      <c r="AN8649" s="89"/>
      <c r="BL8649" s="42"/>
      <c r="BV8649" s="42"/>
      <c r="BW8649" s="42"/>
      <c r="CY8649" s="19">
        <v>0</v>
      </c>
      <c r="CZ8649" s="19">
        <v>0</v>
      </c>
      <c r="DA8649" s="19">
        <f t="shared" si="189"/>
        <v>0</v>
      </c>
    </row>
    <row r="8650" spans="27:105" x14ac:dyDescent="0.35">
      <c r="AA8650" s="33"/>
      <c r="AB8650" s="33"/>
      <c r="AC8650" s="33"/>
      <c r="AN8650" s="89"/>
      <c r="BL8650" s="42"/>
      <c r="BV8650" s="42"/>
      <c r="BW8650" s="42"/>
      <c r="CY8650" s="19">
        <v>0</v>
      </c>
      <c r="CZ8650" s="19">
        <v>0</v>
      </c>
      <c r="DA8650" s="19">
        <f t="shared" si="189"/>
        <v>0</v>
      </c>
    </row>
    <row r="8651" spans="27:105" x14ac:dyDescent="0.35">
      <c r="AA8651" s="33"/>
      <c r="AB8651" s="33"/>
      <c r="AC8651" s="33"/>
      <c r="AN8651" s="89"/>
      <c r="BL8651" s="42"/>
      <c r="BV8651" s="42"/>
      <c r="BW8651" s="42"/>
      <c r="CY8651" s="19">
        <v>0</v>
      </c>
      <c r="CZ8651" s="19">
        <v>0</v>
      </c>
      <c r="DA8651" s="19">
        <f t="shared" si="189"/>
        <v>0</v>
      </c>
    </row>
    <row r="8652" spans="27:105" x14ac:dyDescent="0.35">
      <c r="AA8652" s="33"/>
      <c r="AB8652" s="33"/>
      <c r="AC8652" s="33"/>
      <c r="AN8652" s="89"/>
      <c r="BL8652" s="42"/>
      <c r="BV8652" s="42"/>
      <c r="BW8652" s="42"/>
      <c r="CY8652" s="19">
        <v>0</v>
      </c>
      <c r="CZ8652" s="19">
        <v>0</v>
      </c>
      <c r="DA8652" s="19">
        <f t="shared" si="189"/>
        <v>0</v>
      </c>
    </row>
    <row r="8653" spans="27:105" x14ac:dyDescent="0.35">
      <c r="AA8653" s="33"/>
      <c r="AB8653" s="33"/>
      <c r="AC8653" s="33"/>
      <c r="AN8653" s="89"/>
      <c r="BL8653" s="42"/>
      <c r="BV8653" s="42"/>
      <c r="BW8653" s="42"/>
      <c r="CY8653" s="19">
        <v>0</v>
      </c>
      <c r="CZ8653" s="19">
        <v>0</v>
      </c>
      <c r="DA8653" s="19">
        <f t="shared" si="189"/>
        <v>0</v>
      </c>
    </row>
    <row r="8654" spans="27:105" x14ac:dyDescent="0.35">
      <c r="AA8654" s="33"/>
      <c r="AB8654" s="33"/>
      <c r="AC8654" s="33"/>
      <c r="AN8654" s="89"/>
      <c r="BL8654" s="42"/>
      <c r="BV8654" s="42"/>
      <c r="BW8654" s="42"/>
      <c r="CY8654" s="19">
        <v>0</v>
      </c>
      <c r="CZ8654" s="19">
        <v>0</v>
      </c>
      <c r="DA8654" s="19">
        <f t="shared" si="189"/>
        <v>0</v>
      </c>
    </row>
    <row r="8655" spans="27:105" x14ac:dyDescent="0.35">
      <c r="AA8655" s="33"/>
      <c r="AB8655" s="33"/>
      <c r="AC8655" s="33"/>
      <c r="AN8655" s="89"/>
      <c r="BL8655" s="42"/>
      <c r="BV8655" s="42"/>
      <c r="BW8655" s="42"/>
      <c r="CY8655" s="19">
        <v>0</v>
      </c>
      <c r="CZ8655" s="19">
        <v>0</v>
      </c>
      <c r="DA8655" s="19">
        <f t="shared" si="189"/>
        <v>0</v>
      </c>
    </row>
    <row r="8656" spans="27:105" x14ac:dyDescent="0.35">
      <c r="AA8656" s="33"/>
      <c r="AB8656" s="33"/>
      <c r="AC8656" s="33"/>
      <c r="AN8656" s="89"/>
      <c r="BL8656" s="42"/>
      <c r="BV8656" s="42"/>
      <c r="BW8656" s="42"/>
      <c r="CY8656" s="19">
        <v>0</v>
      </c>
      <c r="CZ8656" s="19">
        <v>0</v>
      </c>
      <c r="DA8656" s="19">
        <f t="shared" si="189"/>
        <v>0</v>
      </c>
    </row>
    <row r="8657" spans="27:105" x14ac:dyDescent="0.35">
      <c r="AA8657" s="33"/>
      <c r="AB8657" s="33"/>
      <c r="AC8657" s="33"/>
      <c r="AN8657" s="89"/>
      <c r="BL8657" s="42"/>
      <c r="BV8657" s="42"/>
      <c r="BW8657" s="42"/>
      <c r="CY8657" s="19">
        <v>0</v>
      </c>
      <c r="CZ8657" s="19">
        <v>3000</v>
      </c>
      <c r="DA8657" s="19">
        <f t="shared" si="189"/>
        <v>-3000</v>
      </c>
    </row>
    <row r="8658" spans="27:105" x14ac:dyDescent="0.35">
      <c r="AA8658" s="33"/>
      <c r="AB8658" s="33"/>
      <c r="AC8658" s="33"/>
      <c r="AN8658" s="89"/>
      <c r="BL8658" s="42"/>
      <c r="BV8658" s="42"/>
      <c r="BW8658" s="42"/>
      <c r="CY8658" s="19">
        <v>0</v>
      </c>
      <c r="CZ8658" s="19">
        <v>1408.8177063799999</v>
      </c>
      <c r="DA8658" s="19">
        <f t="shared" si="189"/>
        <v>-1408.8177063799999</v>
      </c>
    </row>
    <row r="8659" spans="27:105" x14ac:dyDescent="0.35">
      <c r="AA8659" s="33"/>
      <c r="AB8659" s="33"/>
      <c r="AC8659" s="33"/>
      <c r="AN8659" s="89"/>
      <c r="BL8659" s="42"/>
      <c r="BV8659" s="42"/>
      <c r="BW8659" s="42"/>
      <c r="CY8659" s="19">
        <v>0</v>
      </c>
      <c r="CZ8659" s="19">
        <v>1928.2417276599999</v>
      </c>
      <c r="DA8659" s="19">
        <f t="shared" si="189"/>
        <v>-1928.2417276599999</v>
      </c>
    </row>
    <row r="8660" spans="27:105" x14ac:dyDescent="0.35">
      <c r="AA8660" s="33"/>
      <c r="AB8660" s="33"/>
      <c r="AC8660" s="33"/>
      <c r="AN8660" s="89"/>
      <c r="BL8660" s="42"/>
      <c r="BV8660" s="42"/>
      <c r="BW8660" s="42"/>
      <c r="CY8660" s="19">
        <v>0</v>
      </c>
      <c r="CZ8660" s="19">
        <v>1510.9723574499999</v>
      </c>
      <c r="DA8660" s="19">
        <f t="shared" si="189"/>
        <v>-1510.9723574499999</v>
      </c>
    </row>
    <row r="8661" spans="27:105" x14ac:dyDescent="0.35">
      <c r="AA8661" s="33"/>
      <c r="AB8661" s="33"/>
      <c r="AC8661" s="33"/>
      <c r="AN8661" s="89"/>
      <c r="BL8661" s="42"/>
      <c r="BV8661" s="42"/>
      <c r="BW8661" s="42"/>
      <c r="CY8661" s="19">
        <v>0</v>
      </c>
      <c r="CZ8661" s="19">
        <v>2586.7508172100002</v>
      </c>
      <c r="DA8661" s="19">
        <f t="shared" si="189"/>
        <v>-2586.7508172100002</v>
      </c>
    </row>
    <row r="8662" spans="27:105" x14ac:dyDescent="0.35">
      <c r="AA8662" s="33"/>
      <c r="AB8662" s="33"/>
      <c r="AC8662" s="33"/>
      <c r="AN8662" s="89"/>
      <c r="BL8662" s="42"/>
      <c r="BV8662" s="42"/>
      <c r="BW8662" s="42"/>
      <c r="CY8662" s="19">
        <v>0</v>
      </c>
      <c r="CZ8662" s="19">
        <v>0</v>
      </c>
      <c r="DA8662" s="19">
        <f t="shared" si="189"/>
        <v>0</v>
      </c>
    </row>
    <row r="8663" spans="27:105" x14ac:dyDescent="0.35">
      <c r="AA8663" s="33"/>
      <c r="AB8663" s="33"/>
      <c r="AC8663" s="33"/>
      <c r="AN8663" s="89"/>
      <c r="BL8663" s="42"/>
      <c r="BV8663" s="42"/>
      <c r="BW8663" s="42"/>
      <c r="CY8663" s="19">
        <v>1128.4189193100001</v>
      </c>
      <c r="CZ8663" s="19">
        <v>0</v>
      </c>
      <c r="DA8663" s="19">
        <f t="shared" si="189"/>
        <v>1128.4189193100001</v>
      </c>
    </row>
    <row r="8664" spans="27:105" x14ac:dyDescent="0.35">
      <c r="AA8664" s="33"/>
      <c r="AB8664" s="33"/>
      <c r="AC8664" s="33"/>
      <c r="AN8664" s="89"/>
      <c r="BL8664" s="42"/>
      <c r="BV8664" s="42"/>
      <c r="BW8664" s="42"/>
      <c r="CY8664" s="19">
        <v>0</v>
      </c>
      <c r="CZ8664" s="19">
        <v>0</v>
      </c>
      <c r="DA8664" s="19">
        <f t="shared" si="189"/>
        <v>0</v>
      </c>
    </row>
    <row r="8665" spans="27:105" x14ac:dyDescent="0.35">
      <c r="AA8665" s="33"/>
      <c r="AB8665" s="33"/>
      <c r="AC8665" s="33"/>
      <c r="AN8665" s="89"/>
      <c r="BL8665" s="42"/>
      <c r="BV8665" s="42"/>
      <c r="BW8665" s="42"/>
      <c r="CY8665" s="19">
        <v>0</v>
      </c>
      <c r="CZ8665" s="19">
        <v>0</v>
      </c>
      <c r="DA8665" s="19">
        <f t="shared" si="189"/>
        <v>0</v>
      </c>
    </row>
    <row r="8666" spans="27:105" x14ac:dyDescent="0.35">
      <c r="AA8666" s="33"/>
      <c r="AB8666" s="33"/>
      <c r="AC8666" s="33"/>
      <c r="AN8666" s="89"/>
      <c r="BL8666" s="42"/>
      <c r="BV8666" s="42"/>
      <c r="BW8666" s="42"/>
      <c r="CY8666" s="19">
        <v>0</v>
      </c>
      <c r="CZ8666" s="19">
        <v>0</v>
      </c>
      <c r="DA8666" s="19">
        <f t="shared" si="189"/>
        <v>0</v>
      </c>
    </row>
    <row r="8667" spans="27:105" x14ac:dyDescent="0.35">
      <c r="AA8667" s="33"/>
      <c r="AB8667" s="33"/>
      <c r="AC8667" s="33"/>
      <c r="AN8667" s="89"/>
      <c r="BL8667" s="42"/>
      <c r="BV8667" s="42"/>
      <c r="BW8667" s="42"/>
      <c r="CY8667" s="19">
        <v>3000</v>
      </c>
      <c r="CZ8667" s="19">
        <v>0</v>
      </c>
      <c r="DA8667" s="19">
        <f t="shared" si="189"/>
        <v>3000</v>
      </c>
    </row>
    <row r="8668" spans="27:105" x14ac:dyDescent="0.35">
      <c r="AA8668" s="33"/>
      <c r="AB8668" s="33"/>
      <c r="AC8668" s="33"/>
      <c r="AN8668" s="89"/>
      <c r="BL8668" s="42"/>
      <c r="BV8668" s="42"/>
      <c r="BW8668" s="42"/>
      <c r="CY8668" s="19">
        <v>0</v>
      </c>
      <c r="CZ8668" s="19">
        <v>0</v>
      </c>
      <c r="DA8668" s="19">
        <f t="shared" si="189"/>
        <v>0</v>
      </c>
    </row>
    <row r="8669" spans="27:105" x14ac:dyDescent="0.35">
      <c r="AA8669" s="33"/>
      <c r="AB8669" s="33"/>
      <c r="AC8669" s="33"/>
      <c r="AN8669" s="89"/>
      <c r="BL8669" s="42"/>
      <c r="BV8669" s="42"/>
      <c r="BW8669" s="42"/>
      <c r="CY8669" s="19">
        <v>0</v>
      </c>
      <c r="CZ8669" s="19">
        <v>0</v>
      </c>
      <c r="DA8669" s="19">
        <f t="shared" si="189"/>
        <v>0</v>
      </c>
    </row>
    <row r="8670" spans="27:105" x14ac:dyDescent="0.35">
      <c r="AA8670" s="33"/>
      <c r="AB8670" s="33"/>
      <c r="AC8670" s="33"/>
      <c r="AN8670" s="89"/>
      <c r="BL8670" s="42"/>
      <c r="BV8670" s="42"/>
      <c r="BW8670" s="42"/>
      <c r="CY8670" s="19">
        <v>1061.38843531</v>
      </c>
      <c r="CZ8670" s="19">
        <v>0</v>
      </c>
      <c r="DA8670" s="19">
        <f t="shared" si="189"/>
        <v>1061.38843531</v>
      </c>
    </row>
    <row r="8671" spans="27:105" x14ac:dyDescent="0.35">
      <c r="AA8671" s="33"/>
      <c r="AB8671" s="33"/>
      <c r="AC8671" s="33"/>
      <c r="AN8671" s="89"/>
      <c r="BL8671" s="42"/>
      <c r="BV8671" s="42"/>
      <c r="BW8671" s="42"/>
      <c r="CY8671" s="19">
        <v>0</v>
      </c>
      <c r="CZ8671" s="19">
        <v>0</v>
      </c>
      <c r="DA8671" s="19">
        <f t="shared" si="189"/>
        <v>0</v>
      </c>
    </row>
    <row r="8672" spans="27:105" x14ac:dyDescent="0.35">
      <c r="AA8672" s="33"/>
      <c r="AB8672" s="33"/>
      <c r="AC8672" s="33"/>
      <c r="AN8672" s="89"/>
      <c r="BL8672" s="42"/>
      <c r="BV8672" s="42"/>
      <c r="BW8672" s="42"/>
      <c r="CY8672" s="19">
        <v>2676.2679200399998</v>
      </c>
      <c r="CZ8672" s="19">
        <v>0</v>
      </c>
      <c r="DA8672" s="19">
        <f t="shared" si="189"/>
        <v>2676.2679200399998</v>
      </c>
    </row>
    <row r="8673" spans="27:105" x14ac:dyDescent="0.35">
      <c r="AA8673" s="33"/>
      <c r="AB8673" s="33"/>
      <c r="AC8673" s="33"/>
      <c r="AN8673" s="89"/>
      <c r="BL8673" s="42"/>
      <c r="BV8673" s="42"/>
      <c r="BW8673" s="42"/>
      <c r="CY8673" s="19">
        <v>0</v>
      </c>
      <c r="CZ8673" s="19">
        <v>0</v>
      </c>
      <c r="DA8673" s="19">
        <f t="shared" si="189"/>
        <v>0</v>
      </c>
    </row>
    <row r="8674" spans="27:105" x14ac:dyDescent="0.35">
      <c r="AA8674" s="33"/>
      <c r="AB8674" s="33"/>
      <c r="AC8674" s="33"/>
      <c r="AN8674" s="89"/>
      <c r="BL8674" s="42"/>
      <c r="BV8674" s="42"/>
      <c r="BW8674" s="42"/>
      <c r="CY8674" s="19">
        <v>0</v>
      </c>
      <c r="CZ8674" s="19">
        <v>0</v>
      </c>
      <c r="DA8674" s="19">
        <f t="shared" si="189"/>
        <v>0</v>
      </c>
    </row>
    <row r="8675" spans="27:105" x14ac:dyDescent="0.35">
      <c r="AA8675" s="33"/>
      <c r="AB8675" s="33"/>
      <c r="AC8675" s="33"/>
      <c r="AN8675" s="89"/>
      <c r="BL8675" s="42"/>
      <c r="BV8675" s="42"/>
      <c r="BW8675" s="42"/>
      <c r="CY8675" s="19">
        <v>755.53225531999999</v>
      </c>
      <c r="CZ8675" s="19">
        <v>0</v>
      </c>
      <c r="DA8675" s="19">
        <f t="shared" si="189"/>
        <v>755.53225531999999</v>
      </c>
    </row>
    <row r="8676" spans="27:105" x14ac:dyDescent="0.35">
      <c r="AA8676" s="33"/>
      <c r="AB8676" s="33"/>
      <c r="AC8676" s="33"/>
      <c r="AN8676" s="89"/>
      <c r="BL8676" s="42"/>
      <c r="BV8676" s="42"/>
      <c r="BW8676" s="42"/>
      <c r="CY8676" s="19">
        <v>0</v>
      </c>
      <c r="CZ8676" s="19">
        <v>0</v>
      </c>
      <c r="DA8676" s="19">
        <f t="shared" si="189"/>
        <v>0</v>
      </c>
    </row>
    <row r="8677" spans="27:105" x14ac:dyDescent="0.35">
      <c r="AA8677" s="33"/>
      <c r="AB8677" s="33"/>
      <c r="AC8677" s="33"/>
      <c r="AN8677" s="89"/>
      <c r="BL8677" s="42"/>
      <c r="BV8677" s="42"/>
      <c r="BW8677" s="42"/>
      <c r="CY8677" s="19">
        <v>0</v>
      </c>
      <c r="CZ8677" s="19">
        <v>0</v>
      </c>
      <c r="DA8677" s="19">
        <f t="shared" si="189"/>
        <v>0</v>
      </c>
    </row>
    <row r="8678" spans="27:105" x14ac:dyDescent="0.35">
      <c r="AA8678" s="33"/>
      <c r="AB8678" s="33"/>
      <c r="AC8678" s="33"/>
      <c r="AN8678" s="89"/>
      <c r="BL8678" s="42"/>
      <c r="BV8678" s="42"/>
      <c r="BW8678" s="42"/>
      <c r="CY8678" s="19">
        <v>556.88174254</v>
      </c>
      <c r="CZ8678" s="19">
        <v>0</v>
      </c>
      <c r="DA8678" s="19">
        <f t="shared" si="189"/>
        <v>556.88174254</v>
      </c>
    </row>
    <row r="8679" spans="27:105" x14ac:dyDescent="0.35">
      <c r="AA8679" s="33"/>
      <c r="AB8679" s="33"/>
      <c r="AC8679" s="33"/>
      <c r="AN8679" s="89"/>
      <c r="BL8679" s="42"/>
      <c r="BV8679" s="42"/>
      <c r="BW8679" s="42"/>
      <c r="CY8679" s="19">
        <v>0</v>
      </c>
      <c r="CZ8679" s="19">
        <v>0</v>
      </c>
      <c r="DA8679" s="19">
        <f t="shared" si="189"/>
        <v>0</v>
      </c>
    </row>
    <row r="8680" spans="27:105" x14ac:dyDescent="0.35">
      <c r="AA8680" s="33"/>
      <c r="AB8680" s="33"/>
      <c r="AC8680" s="33"/>
      <c r="AN8680" s="89"/>
      <c r="BL8680" s="42"/>
      <c r="BV8680" s="42"/>
      <c r="BW8680" s="42"/>
      <c r="CY8680" s="19">
        <v>0</v>
      </c>
      <c r="CZ8680" s="19">
        <v>1593.96428511</v>
      </c>
      <c r="DA8680" s="19">
        <f t="shared" si="189"/>
        <v>-1593.96428511</v>
      </c>
    </row>
    <row r="8681" spans="27:105" x14ac:dyDescent="0.35">
      <c r="AA8681" s="33"/>
      <c r="AB8681" s="33"/>
      <c r="AC8681" s="33"/>
      <c r="AN8681" s="89"/>
      <c r="BL8681" s="42"/>
      <c r="BV8681" s="42"/>
      <c r="BW8681" s="42"/>
      <c r="CY8681" s="19">
        <v>0</v>
      </c>
      <c r="CZ8681" s="19">
        <v>2229.2715978699998</v>
      </c>
      <c r="DA8681" s="19">
        <f t="shared" si="189"/>
        <v>-2229.2715978699998</v>
      </c>
    </row>
    <row r="8682" spans="27:105" x14ac:dyDescent="0.35">
      <c r="AA8682" s="33"/>
      <c r="AB8682" s="33"/>
      <c r="AC8682" s="33"/>
      <c r="AN8682" s="89"/>
      <c r="BL8682" s="42"/>
      <c r="BV8682" s="42"/>
      <c r="BW8682" s="42"/>
      <c r="CY8682" s="19">
        <v>0</v>
      </c>
      <c r="CZ8682" s="19">
        <v>2678.5533063799999</v>
      </c>
      <c r="DA8682" s="19">
        <f t="shared" si="189"/>
        <v>-2678.5533063799999</v>
      </c>
    </row>
    <row r="8683" spans="27:105" x14ac:dyDescent="0.35">
      <c r="AA8683" s="33"/>
      <c r="AB8683" s="33"/>
      <c r="AC8683" s="33"/>
      <c r="AN8683" s="89"/>
      <c r="BL8683" s="42"/>
      <c r="BV8683" s="42"/>
      <c r="BW8683" s="42"/>
      <c r="CY8683" s="19">
        <v>0</v>
      </c>
      <c r="CZ8683" s="19">
        <v>2154.4455276600002</v>
      </c>
      <c r="DA8683" s="19">
        <f t="shared" si="189"/>
        <v>-2154.4455276600002</v>
      </c>
    </row>
    <row r="8684" spans="27:105" x14ac:dyDescent="0.35">
      <c r="AA8684" s="33"/>
      <c r="AB8684" s="33"/>
      <c r="AC8684" s="33"/>
      <c r="AN8684" s="89"/>
      <c r="BL8684" s="42"/>
      <c r="BV8684" s="42"/>
      <c r="BW8684" s="42"/>
      <c r="CY8684" s="19">
        <v>0</v>
      </c>
      <c r="CZ8684" s="19">
        <v>1320.38405745</v>
      </c>
      <c r="DA8684" s="19">
        <f t="shared" si="189"/>
        <v>-1320.38405745</v>
      </c>
    </row>
    <row r="8685" spans="27:105" x14ac:dyDescent="0.35">
      <c r="AA8685" s="33"/>
      <c r="AB8685" s="33"/>
      <c r="AC8685" s="33"/>
      <c r="AN8685" s="89"/>
      <c r="BL8685" s="42"/>
      <c r="BV8685" s="42"/>
      <c r="BW8685" s="42"/>
      <c r="CY8685" s="19">
        <v>0</v>
      </c>
      <c r="CZ8685" s="19">
        <v>0</v>
      </c>
      <c r="DA8685" s="19">
        <f t="shared" si="189"/>
        <v>0</v>
      </c>
    </row>
    <row r="8686" spans="27:105" x14ac:dyDescent="0.35">
      <c r="AA8686" s="33"/>
      <c r="AB8686" s="33"/>
      <c r="AC8686" s="33"/>
      <c r="AN8686" s="89"/>
      <c r="BL8686" s="42"/>
      <c r="BV8686" s="42"/>
      <c r="BW8686" s="42"/>
      <c r="CY8686" s="19">
        <v>0</v>
      </c>
      <c r="CZ8686" s="19">
        <v>0</v>
      </c>
      <c r="DA8686" s="19">
        <f t="shared" si="189"/>
        <v>0</v>
      </c>
    </row>
    <row r="8687" spans="27:105" x14ac:dyDescent="0.35">
      <c r="AA8687" s="33"/>
      <c r="AB8687" s="33"/>
      <c r="AC8687" s="33"/>
      <c r="AN8687" s="89"/>
      <c r="BL8687" s="42"/>
      <c r="BV8687" s="42"/>
      <c r="BW8687" s="42"/>
      <c r="CY8687" s="19">
        <v>3000</v>
      </c>
      <c r="CZ8687" s="19">
        <v>0</v>
      </c>
      <c r="DA8687" s="19">
        <f t="shared" si="189"/>
        <v>3000</v>
      </c>
    </row>
    <row r="8688" spans="27:105" x14ac:dyDescent="0.35">
      <c r="AA8688" s="33"/>
      <c r="AB8688" s="33"/>
      <c r="AC8688" s="33"/>
      <c r="AN8688" s="89"/>
      <c r="BL8688" s="42"/>
      <c r="BV8688" s="42"/>
      <c r="BW8688" s="42"/>
      <c r="CY8688" s="19">
        <v>3000</v>
      </c>
      <c r="CZ8688" s="19">
        <v>0</v>
      </c>
      <c r="DA8688" s="19">
        <f t="shared" si="189"/>
        <v>3000</v>
      </c>
    </row>
    <row r="8689" spans="27:105" x14ac:dyDescent="0.35">
      <c r="AA8689" s="33"/>
      <c r="AB8689" s="33"/>
      <c r="AC8689" s="33"/>
      <c r="AN8689" s="89"/>
      <c r="BL8689" s="42"/>
      <c r="BV8689" s="42"/>
      <c r="BW8689" s="42"/>
      <c r="CY8689" s="19">
        <v>2443.1225957400002</v>
      </c>
      <c r="CZ8689" s="19">
        <v>0</v>
      </c>
      <c r="DA8689" s="19">
        <f t="shared" si="189"/>
        <v>2443.1225957400002</v>
      </c>
    </row>
    <row r="8690" spans="27:105" x14ac:dyDescent="0.35">
      <c r="AA8690" s="33"/>
      <c r="AB8690" s="33"/>
      <c r="AC8690" s="33"/>
      <c r="AN8690" s="89"/>
      <c r="BL8690" s="42"/>
      <c r="BV8690" s="42"/>
      <c r="BW8690" s="42"/>
      <c r="CY8690" s="19">
        <v>0</v>
      </c>
      <c r="CZ8690" s="19">
        <v>0</v>
      </c>
      <c r="DA8690" s="19">
        <f t="shared" si="189"/>
        <v>0</v>
      </c>
    </row>
    <row r="8691" spans="27:105" x14ac:dyDescent="0.35">
      <c r="AA8691" s="33"/>
      <c r="AB8691" s="33"/>
      <c r="AC8691" s="33"/>
      <c r="AN8691" s="89"/>
      <c r="BL8691" s="42"/>
      <c r="BV8691" s="42"/>
      <c r="BW8691" s="42"/>
      <c r="CY8691" s="19">
        <v>0</v>
      </c>
      <c r="CZ8691" s="19">
        <v>0</v>
      </c>
      <c r="DA8691" s="19">
        <f t="shared" si="189"/>
        <v>0</v>
      </c>
    </row>
    <row r="8692" spans="27:105" x14ac:dyDescent="0.35">
      <c r="AA8692" s="33"/>
      <c r="AB8692" s="33"/>
      <c r="AC8692" s="33"/>
      <c r="AN8692" s="89"/>
      <c r="BL8692" s="42"/>
      <c r="BV8692" s="42"/>
      <c r="BW8692" s="42"/>
      <c r="CY8692" s="19">
        <v>611.46330136999995</v>
      </c>
      <c r="CZ8692" s="19">
        <v>0</v>
      </c>
      <c r="DA8692" s="19">
        <f t="shared" si="189"/>
        <v>611.46330136999995</v>
      </c>
    </row>
    <row r="8693" spans="27:105" x14ac:dyDescent="0.35">
      <c r="AA8693" s="33"/>
      <c r="AB8693" s="33"/>
      <c r="AC8693" s="33"/>
      <c r="AN8693" s="89"/>
      <c r="BL8693" s="42"/>
      <c r="BV8693" s="42"/>
      <c r="BW8693" s="42"/>
      <c r="CY8693" s="19">
        <v>545.41410288999998</v>
      </c>
      <c r="CZ8693" s="19">
        <v>0</v>
      </c>
      <c r="DA8693" s="19">
        <f t="shared" si="189"/>
        <v>545.41410288999998</v>
      </c>
    </row>
    <row r="8694" spans="27:105" x14ac:dyDescent="0.35">
      <c r="AA8694" s="33"/>
      <c r="AB8694" s="33"/>
      <c r="AC8694" s="33"/>
      <c r="AN8694" s="89"/>
      <c r="BL8694" s="42"/>
      <c r="BV8694" s="42"/>
      <c r="BW8694" s="42"/>
      <c r="CY8694" s="19">
        <v>0</v>
      </c>
      <c r="CZ8694" s="19">
        <v>0</v>
      </c>
      <c r="DA8694" s="19">
        <f t="shared" si="189"/>
        <v>0</v>
      </c>
    </row>
    <row r="8695" spans="27:105" x14ac:dyDescent="0.35">
      <c r="AA8695" s="33"/>
      <c r="AB8695" s="33"/>
      <c r="AC8695" s="33"/>
      <c r="AN8695" s="89"/>
      <c r="BL8695" s="42"/>
      <c r="BV8695" s="42"/>
      <c r="BW8695" s="42"/>
      <c r="CY8695" s="19">
        <v>0</v>
      </c>
      <c r="CZ8695" s="19">
        <v>0</v>
      </c>
      <c r="DA8695" s="19">
        <f t="shared" si="189"/>
        <v>0</v>
      </c>
    </row>
    <row r="8696" spans="27:105" x14ac:dyDescent="0.35">
      <c r="AA8696" s="33"/>
      <c r="AB8696" s="33"/>
      <c r="AC8696" s="33"/>
      <c r="AN8696" s="89"/>
      <c r="BL8696" s="42"/>
      <c r="BV8696" s="42"/>
      <c r="BW8696" s="42"/>
      <c r="CY8696" s="19">
        <v>0</v>
      </c>
      <c r="CZ8696" s="19">
        <v>0</v>
      </c>
      <c r="DA8696" s="19">
        <f t="shared" si="189"/>
        <v>0</v>
      </c>
    </row>
    <row r="8697" spans="27:105" x14ac:dyDescent="0.35">
      <c r="AA8697" s="33"/>
      <c r="AB8697" s="33"/>
      <c r="AC8697" s="33"/>
      <c r="AN8697" s="89"/>
      <c r="BL8697" s="42"/>
      <c r="BV8697" s="42"/>
      <c r="BW8697" s="42"/>
      <c r="CY8697" s="19">
        <v>0</v>
      </c>
      <c r="CZ8697" s="19">
        <v>0</v>
      </c>
      <c r="DA8697" s="19">
        <f t="shared" si="189"/>
        <v>0</v>
      </c>
    </row>
    <row r="8698" spans="27:105" x14ac:dyDescent="0.35">
      <c r="AA8698" s="33"/>
      <c r="AB8698" s="33"/>
      <c r="AC8698" s="33"/>
      <c r="AN8698" s="89"/>
      <c r="BL8698" s="42"/>
      <c r="BV8698" s="42"/>
      <c r="BW8698" s="42"/>
      <c r="CY8698" s="19">
        <v>0</v>
      </c>
      <c r="CZ8698" s="19">
        <v>0</v>
      </c>
      <c r="DA8698" s="19">
        <f t="shared" si="189"/>
        <v>0</v>
      </c>
    </row>
    <row r="8699" spans="27:105" x14ac:dyDescent="0.35">
      <c r="AA8699" s="33"/>
      <c r="AB8699" s="33"/>
      <c r="AC8699" s="33"/>
      <c r="AN8699" s="89"/>
      <c r="BL8699" s="42"/>
      <c r="BV8699" s="42"/>
      <c r="BW8699" s="42"/>
      <c r="CY8699" s="19">
        <v>0</v>
      </c>
      <c r="CZ8699" s="19">
        <v>0</v>
      </c>
      <c r="DA8699" s="19">
        <f t="shared" si="189"/>
        <v>0</v>
      </c>
    </row>
    <row r="8700" spans="27:105" x14ac:dyDescent="0.35">
      <c r="AA8700" s="33"/>
      <c r="AB8700" s="33"/>
      <c r="AC8700" s="33"/>
      <c r="AN8700" s="89"/>
      <c r="BL8700" s="42"/>
      <c r="BV8700" s="42"/>
      <c r="BW8700" s="42"/>
      <c r="CY8700" s="19">
        <v>0</v>
      </c>
      <c r="CZ8700" s="19">
        <v>0</v>
      </c>
      <c r="DA8700" s="19">
        <f t="shared" si="189"/>
        <v>0</v>
      </c>
    </row>
    <row r="8701" spans="27:105" x14ac:dyDescent="0.35">
      <c r="AA8701" s="33"/>
      <c r="AB8701" s="33"/>
      <c r="AC8701" s="33"/>
      <c r="AN8701" s="89"/>
      <c r="BL8701" s="42"/>
      <c r="BV8701" s="42"/>
      <c r="BW8701" s="42"/>
      <c r="CY8701" s="19">
        <v>0</v>
      </c>
      <c r="CZ8701" s="19">
        <v>0</v>
      </c>
      <c r="DA8701" s="19">
        <f t="shared" si="189"/>
        <v>0</v>
      </c>
    </row>
    <row r="8702" spans="27:105" x14ac:dyDescent="0.35">
      <c r="AA8702" s="33"/>
      <c r="AB8702" s="33"/>
      <c r="AC8702" s="33"/>
      <c r="AN8702" s="89"/>
      <c r="BL8702" s="42"/>
      <c r="BV8702" s="42"/>
      <c r="BW8702" s="42"/>
      <c r="CY8702" s="19">
        <v>0</v>
      </c>
      <c r="CZ8702" s="19">
        <v>0</v>
      </c>
      <c r="DA8702" s="19">
        <f t="shared" si="189"/>
        <v>0</v>
      </c>
    </row>
    <row r="8703" spans="27:105" x14ac:dyDescent="0.35">
      <c r="AA8703" s="33"/>
      <c r="AB8703" s="33"/>
      <c r="AC8703" s="33"/>
      <c r="AN8703" s="89"/>
      <c r="BL8703" s="42"/>
      <c r="BV8703" s="42"/>
      <c r="BW8703" s="42"/>
      <c r="CY8703" s="19">
        <v>0</v>
      </c>
      <c r="CZ8703" s="19">
        <v>0</v>
      </c>
      <c r="DA8703" s="19">
        <f t="shared" si="189"/>
        <v>0</v>
      </c>
    </row>
    <row r="8704" spans="27:105" x14ac:dyDescent="0.35">
      <c r="AA8704" s="33"/>
      <c r="AB8704" s="33"/>
      <c r="AC8704" s="33"/>
      <c r="AN8704" s="89"/>
      <c r="BL8704" s="42"/>
      <c r="BV8704" s="42"/>
      <c r="BW8704" s="42"/>
      <c r="CY8704" s="19">
        <v>0</v>
      </c>
      <c r="CZ8704" s="19">
        <v>1515.68998511</v>
      </c>
      <c r="DA8704" s="19">
        <f t="shared" si="189"/>
        <v>-1515.68998511</v>
      </c>
    </row>
    <row r="8705" spans="27:105" x14ac:dyDescent="0.35">
      <c r="AA8705" s="33"/>
      <c r="AB8705" s="33"/>
      <c r="AC8705" s="33"/>
      <c r="AN8705" s="89"/>
      <c r="BL8705" s="42"/>
      <c r="BV8705" s="42"/>
      <c r="BW8705" s="42"/>
      <c r="CY8705" s="19">
        <v>0</v>
      </c>
      <c r="CZ8705" s="19">
        <v>3000</v>
      </c>
      <c r="DA8705" s="19">
        <f t="shared" si="189"/>
        <v>-3000</v>
      </c>
    </row>
    <row r="8706" spans="27:105" x14ac:dyDescent="0.35">
      <c r="AA8706" s="33"/>
      <c r="AB8706" s="33"/>
      <c r="AC8706" s="33"/>
      <c r="AN8706" s="89"/>
      <c r="BL8706" s="42"/>
      <c r="BV8706" s="42"/>
      <c r="BW8706" s="42"/>
      <c r="CY8706" s="19">
        <v>683.08279171000004</v>
      </c>
      <c r="CZ8706" s="19">
        <v>2316.91720829</v>
      </c>
      <c r="DA8706" s="19">
        <f t="shared" si="189"/>
        <v>-1633.8344165799999</v>
      </c>
    </row>
    <row r="8707" spans="27:105" x14ac:dyDescent="0.35">
      <c r="AA8707" s="33"/>
      <c r="AB8707" s="33"/>
      <c r="AC8707" s="33"/>
      <c r="AN8707" s="89"/>
      <c r="BL8707" s="42"/>
      <c r="BV8707" s="42"/>
      <c r="BW8707" s="42"/>
      <c r="CY8707" s="19">
        <v>0</v>
      </c>
      <c r="CZ8707" s="19">
        <v>3000</v>
      </c>
      <c r="DA8707" s="19">
        <f t="shared" si="189"/>
        <v>-3000</v>
      </c>
    </row>
    <row r="8708" spans="27:105" x14ac:dyDescent="0.35">
      <c r="AA8708" s="33"/>
      <c r="AB8708" s="33"/>
      <c r="AC8708" s="33"/>
      <c r="AN8708" s="89"/>
      <c r="BL8708" s="42"/>
      <c r="BV8708" s="42"/>
      <c r="BW8708" s="42"/>
      <c r="CY8708" s="19">
        <v>0</v>
      </c>
      <c r="CZ8708" s="19">
        <v>0</v>
      </c>
      <c r="DA8708" s="19">
        <f t="shared" si="189"/>
        <v>0</v>
      </c>
    </row>
    <row r="8709" spans="27:105" x14ac:dyDescent="0.35">
      <c r="AA8709" s="33"/>
      <c r="AB8709" s="33"/>
      <c r="AC8709" s="33"/>
      <c r="AN8709" s="89"/>
      <c r="BL8709" s="42"/>
      <c r="BV8709" s="42"/>
      <c r="BW8709" s="42"/>
      <c r="CY8709" s="19">
        <v>0</v>
      </c>
      <c r="CZ8709" s="19">
        <v>1344.65671064</v>
      </c>
      <c r="DA8709" s="19">
        <f t="shared" si="189"/>
        <v>-1344.65671064</v>
      </c>
    </row>
    <row r="8710" spans="27:105" x14ac:dyDescent="0.35">
      <c r="AA8710" s="33"/>
      <c r="AB8710" s="33"/>
      <c r="AC8710" s="33"/>
      <c r="AN8710" s="89"/>
      <c r="BL8710" s="42"/>
      <c r="BV8710" s="42"/>
      <c r="BW8710" s="42"/>
      <c r="CY8710" s="19">
        <v>0</v>
      </c>
      <c r="CZ8710" s="19">
        <v>0</v>
      </c>
      <c r="DA8710" s="19">
        <f t="shared" ref="DA8710:DA8764" si="190">CY8710-CZ8710</f>
        <v>0</v>
      </c>
    </row>
    <row r="8711" spans="27:105" x14ac:dyDescent="0.35">
      <c r="AA8711" s="33"/>
      <c r="AB8711" s="33"/>
      <c r="AC8711" s="33"/>
      <c r="AN8711" s="89"/>
      <c r="BL8711" s="42"/>
      <c r="BV8711" s="42"/>
      <c r="BW8711" s="42"/>
      <c r="CY8711" s="19">
        <v>0</v>
      </c>
      <c r="CZ8711" s="19">
        <v>0</v>
      </c>
      <c r="DA8711" s="19">
        <f t="shared" si="190"/>
        <v>0</v>
      </c>
    </row>
    <row r="8712" spans="27:105" x14ac:dyDescent="0.35">
      <c r="AA8712" s="33"/>
      <c r="AB8712" s="33"/>
      <c r="AC8712" s="33"/>
      <c r="AN8712" s="89"/>
      <c r="BL8712" s="42"/>
      <c r="BV8712" s="42"/>
      <c r="BW8712" s="42"/>
      <c r="CY8712" s="19">
        <v>0</v>
      </c>
      <c r="CZ8712" s="19">
        <v>0</v>
      </c>
      <c r="DA8712" s="19">
        <f t="shared" si="190"/>
        <v>0</v>
      </c>
    </row>
    <row r="8713" spans="27:105" x14ac:dyDescent="0.35">
      <c r="AA8713" s="33"/>
      <c r="AB8713" s="33"/>
      <c r="AC8713" s="33"/>
      <c r="AN8713" s="89"/>
      <c r="BL8713" s="42"/>
      <c r="BV8713" s="42"/>
      <c r="BW8713" s="42"/>
      <c r="CY8713" s="19">
        <v>0</v>
      </c>
      <c r="CZ8713" s="19">
        <v>0</v>
      </c>
      <c r="DA8713" s="19">
        <f t="shared" si="190"/>
        <v>0</v>
      </c>
    </row>
    <row r="8714" spans="27:105" x14ac:dyDescent="0.35">
      <c r="AA8714" s="33"/>
      <c r="AB8714" s="33"/>
      <c r="AC8714" s="33"/>
      <c r="AN8714" s="89"/>
      <c r="BL8714" s="42"/>
      <c r="BV8714" s="42"/>
      <c r="BW8714" s="42"/>
      <c r="CY8714" s="19">
        <v>0</v>
      </c>
      <c r="CZ8714" s="19">
        <v>0</v>
      </c>
      <c r="DA8714" s="19">
        <f t="shared" si="190"/>
        <v>0</v>
      </c>
    </row>
    <row r="8715" spans="27:105" x14ac:dyDescent="0.35">
      <c r="AA8715" s="33"/>
      <c r="AB8715" s="33"/>
      <c r="AC8715" s="33"/>
      <c r="AN8715" s="89"/>
      <c r="BL8715" s="42"/>
      <c r="BV8715" s="42"/>
      <c r="BW8715" s="42"/>
      <c r="CY8715" s="19">
        <v>0</v>
      </c>
      <c r="CZ8715" s="19">
        <v>0</v>
      </c>
      <c r="DA8715" s="19">
        <f t="shared" si="190"/>
        <v>0</v>
      </c>
    </row>
    <row r="8716" spans="27:105" x14ac:dyDescent="0.35">
      <c r="AA8716" s="33"/>
      <c r="AB8716" s="33"/>
      <c r="AC8716" s="33"/>
      <c r="AN8716" s="89"/>
      <c r="BL8716" s="42"/>
      <c r="BV8716" s="42"/>
      <c r="BW8716" s="42"/>
      <c r="CY8716" s="19">
        <v>0</v>
      </c>
      <c r="CZ8716" s="19">
        <v>0</v>
      </c>
      <c r="DA8716" s="19">
        <f t="shared" si="190"/>
        <v>0</v>
      </c>
    </row>
    <row r="8717" spans="27:105" x14ac:dyDescent="0.35">
      <c r="AA8717" s="33"/>
      <c r="AB8717" s="33"/>
      <c r="AC8717" s="33"/>
      <c r="AN8717" s="89"/>
      <c r="BL8717" s="42"/>
      <c r="BV8717" s="42"/>
      <c r="BW8717" s="42"/>
      <c r="CY8717" s="19">
        <v>0</v>
      </c>
      <c r="CZ8717" s="19">
        <v>0</v>
      </c>
      <c r="DA8717" s="19">
        <f t="shared" si="190"/>
        <v>0</v>
      </c>
    </row>
    <row r="8718" spans="27:105" x14ac:dyDescent="0.35">
      <c r="AA8718" s="33"/>
      <c r="AB8718" s="33"/>
      <c r="AC8718" s="33"/>
      <c r="AN8718" s="89"/>
      <c r="BL8718" s="42"/>
      <c r="BV8718" s="42"/>
      <c r="BW8718" s="42"/>
      <c r="CY8718" s="19">
        <v>0</v>
      </c>
      <c r="CZ8718" s="19">
        <v>0</v>
      </c>
      <c r="DA8718" s="19">
        <f t="shared" si="190"/>
        <v>0</v>
      </c>
    </row>
    <row r="8719" spans="27:105" x14ac:dyDescent="0.35">
      <c r="AA8719" s="33"/>
      <c r="AB8719" s="33"/>
      <c r="AC8719" s="33"/>
      <c r="AN8719" s="89"/>
      <c r="BL8719" s="42"/>
      <c r="BV8719" s="42"/>
      <c r="BW8719" s="42"/>
      <c r="CY8719" s="19">
        <v>0</v>
      </c>
      <c r="CZ8719" s="19">
        <v>0</v>
      </c>
      <c r="DA8719" s="19">
        <f t="shared" si="190"/>
        <v>0</v>
      </c>
    </row>
    <row r="8720" spans="27:105" x14ac:dyDescent="0.35">
      <c r="AA8720" s="33"/>
      <c r="AB8720" s="33"/>
      <c r="AC8720" s="33"/>
      <c r="AN8720" s="89"/>
      <c r="BL8720" s="42"/>
      <c r="BV8720" s="42"/>
      <c r="BW8720" s="42"/>
      <c r="CY8720" s="19">
        <v>0</v>
      </c>
      <c r="CZ8720" s="19">
        <v>0</v>
      </c>
      <c r="DA8720" s="19">
        <f t="shared" si="190"/>
        <v>0</v>
      </c>
    </row>
    <row r="8721" spans="27:105" x14ac:dyDescent="0.35">
      <c r="AA8721" s="33"/>
      <c r="AB8721" s="33"/>
      <c r="AC8721" s="33"/>
      <c r="AN8721" s="89"/>
      <c r="BL8721" s="42"/>
      <c r="BV8721" s="42"/>
      <c r="BW8721" s="42"/>
      <c r="CY8721" s="19">
        <v>0</v>
      </c>
      <c r="CZ8721" s="19">
        <v>0</v>
      </c>
      <c r="DA8721" s="19">
        <f t="shared" si="190"/>
        <v>0</v>
      </c>
    </row>
    <row r="8722" spans="27:105" x14ac:dyDescent="0.35">
      <c r="AA8722" s="33"/>
      <c r="AB8722" s="33"/>
      <c r="AC8722" s="33"/>
      <c r="AN8722" s="89"/>
      <c r="BL8722" s="42"/>
      <c r="BV8722" s="42"/>
      <c r="BW8722" s="42"/>
      <c r="CY8722" s="19">
        <v>0</v>
      </c>
      <c r="CZ8722" s="19">
        <v>0</v>
      </c>
      <c r="DA8722" s="19">
        <f t="shared" si="190"/>
        <v>0</v>
      </c>
    </row>
    <row r="8723" spans="27:105" x14ac:dyDescent="0.35">
      <c r="AA8723" s="33"/>
      <c r="AB8723" s="33"/>
      <c r="AC8723" s="33"/>
      <c r="AN8723" s="89"/>
      <c r="BL8723" s="42"/>
      <c r="BV8723" s="42"/>
      <c r="BW8723" s="42"/>
      <c r="CY8723" s="19">
        <v>0</v>
      </c>
      <c r="CZ8723" s="19">
        <v>0</v>
      </c>
      <c r="DA8723" s="19">
        <f t="shared" si="190"/>
        <v>0</v>
      </c>
    </row>
    <row r="8724" spans="27:105" x14ac:dyDescent="0.35">
      <c r="AA8724" s="33"/>
      <c r="AB8724" s="33"/>
      <c r="AC8724" s="33"/>
      <c r="AN8724" s="89"/>
      <c r="BL8724" s="42"/>
      <c r="BV8724" s="42"/>
      <c r="BW8724" s="42"/>
      <c r="CY8724" s="19">
        <v>0</v>
      </c>
      <c r="CZ8724" s="19">
        <v>0</v>
      </c>
      <c r="DA8724" s="19">
        <f t="shared" si="190"/>
        <v>0</v>
      </c>
    </row>
    <row r="8725" spans="27:105" x14ac:dyDescent="0.35">
      <c r="AA8725" s="33"/>
      <c r="AB8725" s="33"/>
      <c r="AC8725" s="33"/>
      <c r="AN8725" s="89"/>
      <c r="BL8725" s="42"/>
      <c r="BV8725" s="42"/>
      <c r="BW8725" s="42"/>
      <c r="CY8725" s="19">
        <v>0</v>
      </c>
      <c r="CZ8725" s="19">
        <v>0</v>
      </c>
      <c r="DA8725" s="19">
        <f t="shared" si="190"/>
        <v>0</v>
      </c>
    </row>
    <row r="8726" spans="27:105" x14ac:dyDescent="0.35">
      <c r="AA8726" s="33"/>
      <c r="AB8726" s="33"/>
      <c r="AC8726" s="33"/>
      <c r="AN8726" s="89"/>
      <c r="BL8726" s="42"/>
      <c r="BV8726" s="42"/>
      <c r="BW8726" s="42"/>
      <c r="CY8726" s="19">
        <v>0</v>
      </c>
      <c r="CZ8726" s="19">
        <v>0</v>
      </c>
      <c r="DA8726" s="19">
        <f t="shared" si="190"/>
        <v>0</v>
      </c>
    </row>
    <row r="8727" spans="27:105" x14ac:dyDescent="0.35">
      <c r="AA8727" s="33"/>
      <c r="AB8727" s="33"/>
      <c r="AC8727" s="33"/>
      <c r="AN8727" s="89"/>
      <c r="BL8727" s="42"/>
      <c r="BV8727" s="42"/>
      <c r="BW8727" s="42"/>
      <c r="CY8727" s="19">
        <v>0</v>
      </c>
      <c r="CZ8727" s="19">
        <v>0</v>
      </c>
      <c r="DA8727" s="19">
        <f t="shared" si="190"/>
        <v>0</v>
      </c>
    </row>
    <row r="8728" spans="27:105" x14ac:dyDescent="0.35">
      <c r="AA8728" s="33"/>
      <c r="AB8728" s="33"/>
      <c r="AC8728" s="33"/>
      <c r="AN8728" s="89"/>
      <c r="BL8728" s="42"/>
      <c r="BV8728" s="42"/>
      <c r="BW8728" s="42"/>
      <c r="CY8728" s="19">
        <v>0</v>
      </c>
      <c r="CZ8728" s="19">
        <v>0</v>
      </c>
      <c r="DA8728" s="19">
        <f t="shared" si="190"/>
        <v>0</v>
      </c>
    </row>
    <row r="8729" spans="27:105" x14ac:dyDescent="0.35">
      <c r="AA8729" s="33"/>
      <c r="AB8729" s="33"/>
      <c r="AC8729" s="33"/>
      <c r="AN8729" s="89"/>
      <c r="BL8729" s="42"/>
      <c r="BV8729" s="42"/>
      <c r="BW8729" s="42"/>
      <c r="CY8729" s="19">
        <v>0</v>
      </c>
      <c r="CZ8729" s="19">
        <v>0</v>
      </c>
      <c r="DA8729" s="19">
        <f t="shared" si="190"/>
        <v>0</v>
      </c>
    </row>
    <row r="8730" spans="27:105" x14ac:dyDescent="0.35">
      <c r="AA8730" s="33"/>
      <c r="AB8730" s="33"/>
      <c r="AC8730" s="33"/>
      <c r="AN8730" s="89"/>
      <c r="BL8730" s="42"/>
      <c r="BV8730" s="42"/>
      <c r="BW8730" s="42"/>
      <c r="CY8730" s="19">
        <v>0</v>
      </c>
      <c r="CZ8730" s="19">
        <v>0</v>
      </c>
      <c r="DA8730" s="19">
        <f t="shared" si="190"/>
        <v>0</v>
      </c>
    </row>
    <row r="8731" spans="27:105" x14ac:dyDescent="0.35">
      <c r="AA8731" s="33"/>
      <c r="AB8731" s="33"/>
      <c r="AC8731" s="33"/>
      <c r="AN8731" s="89"/>
      <c r="BL8731" s="42"/>
      <c r="BV8731" s="42"/>
      <c r="BW8731" s="42"/>
      <c r="CY8731" s="19">
        <v>0</v>
      </c>
      <c r="CZ8731" s="19">
        <v>0</v>
      </c>
      <c r="DA8731" s="19">
        <f t="shared" si="190"/>
        <v>0</v>
      </c>
    </row>
    <row r="8732" spans="27:105" x14ac:dyDescent="0.35">
      <c r="AA8732" s="33"/>
      <c r="AB8732" s="33"/>
      <c r="AC8732" s="33"/>
      <c r="AN8732" s="89"/>
      <c r="BL8732" s="42"/>
      <c r="BV8732" s="42"/>
      <c r="BW8732" s="42"/>
      <c r="CY8732" s="19">
        <v>0</v>
      </c>
      <c r="CZ8732" s="19">
        <v>0</v>
      </c>
      <c r="DA8732" s="19">
        <f t="shared" si="190"/>
        <v>0</v>
      </c>
    </row>
    <row r="8733" spans="27:105" x14ac:dyDescent="0.35">
      <c r="AA8733" s="33"/>
      <c r="AB8733" s="33"/>
      <c r="AC8733" s="33"/>
      <c r="AN8733" s="89"/>
      <c r="BL8733" s="42"/>
      <c r="BV8733" s="42"/>
      <c r="BW8733" s="42"/>
      <c r="CY8733" s="19">
        <v>0</v>
      </c>
      <c r="CZ8733" s="19">
        <v>0</v>
      </c>
      <c r="DA8733" s="19">
        <f t="shared" si="190"/>
        <v>0</v>
      </c>
    </row>
    <row r="8734" spans="27:105" x14ac:dyDescent="0.35">
      <c r="AA8734" s="33"/>
      <c r="AB8734" s="33"/>
      <c r="AC8734" s="33"/>
      <c r="AN8734" s="89"/>
      <c r="BL8734" s="42"/>
      <c r="BV8734" s="42"/>
      <c r="BW8734" s="42"/>
      <c r="CY8734" s="19">
        <v>667.15290082000001</v>
      </c>
      <c r="CZ8734" s="19">
        <v>0</v>
      </c>
      <c r="DA8734" s="19">
        <f t="shared" si="190"/>
        <v>667.15290082000001</v>
      </c>
    </row>
    <row r="8735" spans="27:105" x14ac:dyDescent="0.35">
      <c r="AA8735" s="33"/>
      <c r="AB8735" s="33"/>
      <c r="AC8735" s="33"/>
      <c r="AN8735" s="89"/>
      <c r="BL8735" s="42"/>
      <c r="BV8735" s="42"/>
      <c r="BW8735" s="42"/>
      <c r="CY8735" s="19">
        <v>1786.0756418000001</v>
      </c>
      <c r="CZ8735" s="19">
        <v>0</v>
      </c>
      <c r="DA8735" s="19">
        <f t="shared" si="190"/>
        <v>1786.0756418000001</v>
      </c>
    </row>
    <row r="8736" spans="27:105" x14ac:dyDescent="0.35">
      <c r="AA8736" s="33"/>
      <c r="AB8736" s="33"/>
      <c r="AC8736" s="33"/>
      <c r="AN8736" s="89"/>
      <c r="BL8736" s="42"/>
      <c r="BV8736" s="42"/>
      <c r="BW8736" s="42"/>
      <c r="CY8736" s="19">
        <v>0</v>
      </c>
      <c r="CZ8736" s="19">
        <v>0</v>
      </c>
      <c r="DA8736" s="19">
        <f t="shared" si="190"/>
        <v>0</v>
      </c>
    </row>
    <row r="8737" spans="27:105" x14ac:dyDescent="0.35">
      <c r="AA8737" s="33"/>
      <c r="AB8737" s="33"/>
      <c r="AC8737" s="33"/>
      <c r="AN8737" s="89"/>
      <c r="BL8737" s="42"/>
      <c r="BV8737" s="42"/>
      <c r="BW8737" s="42"/>
      <c r="CY8737" s="19">
        <v>0</v>
      </c>
      <c r="CZ8737" s="19">
        <v>0</v>
      </c>
      <c r="DA8737" s="19">
        <f t="shared" si="190"/>
        <v>0</v>
      </c>
    </row>
    <row r="8738" spans="27:105" x14ac:dyDescent="0.35">
      <c r="AA8738" s="33"/>
      <c r="AB8738" s="33"/>
      <c r="AC8738" s="33"/>
      <c r="AN8738" s="89"/>
      <c r="BL8738" s="42"/>
      <c r="BV8738" s="42"/>
      <c r="BW8738" s="42"/>
      <c r="CY8738" s="19">
        <v>0</v>
      </c>
      <c r="CZ8738" s="19">
        <v>175.54174018000001</v>
      </c>
      <c r="DA8738" s="19">
        <f t="shared" si="190"/>
        <v>-175.54174018000001</v>
      </c>
    </row>
    <row r="8739" spans="27:105" x14ac:dyDescent="0.35">
      <c r="AA8739" s="33"/>
      <c r="AB8739" s="33"/>
      <c r="AC8739" s="33"/>
      <c r="AN8739" s="89"/>
      <c r="BL8739" s="42"/>
      <c r="BV8739" s="42"/>
      <c r="BW8739" s="42"/>
      <c r="CY8739" s="19">
        <v>0</v>
      </c>
      <c r="CZ8739" s="19">
        <v>0</v>
      </c>
      <c r="DA8739" s="19">
        <f t="shared" si="190"/>
        <v>0</v>
      </c>
    </row>
    <row r="8740" spans="27:105" x14ac:dyDescent="0.35">
      <c r="AA8740" s="33"/>
      <c r="AB8740" s="33"/>
      <c r="AC8740" s="33"/>
      <c r="AN8740" s="89"/>
      <c r="BL8740" s="42"/>
      <c r="BV8740" s="42"/>
      <c r="BW8740" s="42"/>
      <c r="CY8740" s="19">
        <v>0</v>
      </c>
      <c r="CZ8740" s="19">
        <v>0</v>
      </c>
      <c r="DA8740" s="19">
        <f t="shared" si="190"/>
        <v>0</v>
      </c>
    </row>
    <row r="8741" spans="27:105" x14ac:dyDescent="0.35">
      <c r="AA8741" s="33"/>
      <c r="AB8741" s="33"/>
      <c r="AC8741" s="33"/>
      <c r="AN8741" s="89"/>
      <c r="BL8741" s="42"/>
      <c r="BV8741" s="42"/>
      <c r="BW8741" s="42"/>
      <c r="CY8741" s="19">
        <v>0</v>
      </c>
      <c r="CZ8741" s="19">
        <v>0</v>
      </c>
      <c r="DA8741" s="19">
        <f t="shared" si="190"/>
        <v>0</v>
      </c>
    </row>
    <row r="8742" spans="27:105" x14ac:dyDescent="0.35">
      <c r="AA8742" s="33"/>
      <c r="AB8742" s="33"/>
      <c r="AC8742" s="33"/>
      <c r="AN8742" s="89"/>
      <c r="BL8742" s="42"/>
      <c r="BV8742" s="42"/>
      <c r="BW8742" s="42"/>
      <c r="CY8742" s="19">
        <v>0</v>
      </c>
      <c r="CZ8742" s="19">
        <v>1544.4017753999999</v>
      </c>
      <c r="DA8742" s="19">
        <f t="shared" si="190"/>
        <v>-1544.4017753999999</v>
      </c>
    </row>
    <row r="8743" spans="27:105" x14ac:dyDescent="0.35">
      <c r="AA8743" s="33"/>
      <c r="AB8743" s="33"/>
      <c r="AC8743" s="33"/>
      <c r="AN8743" s="89"/>
      <c r="BL8743" s="42"/>
      <c r="BV8743" s="42"/>
      <c r="BW8743" s="42"/>
      <c r="CY8743" s="19">
        <v>0</v>
      </c>
      <c r="CZ8743" s="19">
        <v>946.60924813999998</v>
      </c>
      <c r="DA8743" s="19">
        <f t="shared" si="190"/>
        <v>-946.60924813999998</v>
      </c>
    </row>
    <row r="8744" spans="27:105" x14ac:dyDescent="0.35">
      <c r="AA8744" s="33"/>
      <c r="AB8744" s="33"/>
      <c r="AC8744" s="33"/>
      <c r="AN8744" s="89"/>
      <c r="BL8744" s="42"/>
      <c r="BV8744" s="42"/>
      <c r="BW8744" s="42"/>
      <c r="CY8744" s="19">
        <v>0</v>
      </c>
      <c r="CZ8744" s="19">
        <v>0</v>
      </c>
      <c r="DA8744" s="19">
        <f t="shared" si="190"/>
        <v>0</v>
      </c>
    </row>
    <row r="8745" spans="27:105" x14ac:dyDescent="0.35">
      <c r="AA8745" s="33"/>
      <c r="AB8745" s="33"/>
      <c r="AC8745" s="33"/>
      <c r="AN8745" s="89"/>
      <c r="BL8745" s="42"/>
      <c r="BV8745" s="42"/>
      <c r="BW8745" s="42"/>
      <c r="CY8745" s="19">
        <v>0</v>
      </c>
      <c r="CZ8745" s="19">
        <v>0</v>
      </c>
      <c r="DA8745" s="19">
        <f t="shared" si="190"/>
        <v>0</v>
      </c>
    </row>
    <row r="8746" spans="27:105" x14ac:dyDescent="0.35">
      <c r="AA8746" s="33"/>
      <c r="AB8746" s="33"/>
      <c r="AC8746" s="33"/>
      <c r="AN8746" s="89"/>
      <c r="BL8746" s="42"/>
      <c r="BV8746" s="42"/>
      <c r="BW8746" s="42"/>
      <c r="CY8746" s="19">
        <v>1855.1876876599999</v>
      </c>
      <c r="CZ8746" s="19">
        <v>0</v>
      </c>
      <c r="DA8746" s="19">
        <f t="shared" si="190"/>
        <v>1855.1876876599999</v>
      </c>
    </row>
    <row r="8747" spans="27:105" x14ac:dyDescent="0.35">
      <c r="AA8747" s="33"/>
      <c r="AB8747" s="33"/>
      <c r="AC8747" s="33"/>
      <c r="AN8747" s="89"/>
      <c r="BL8747" s="42"/>
      <c r="BV8747" s="42"/>
      <c r="BW8747" s="42"/>
      <c r="CY8747" s="19">
        <v>2237.21069532</v>
      </c>
      <c r="CZ8747" s="19">
        <v>0</v>
      </c>
      <c r="DA8747" s="19">
        <f t="shared" si="190"/>
        <v>2237.21069532</v>
      </c>
    </row>
    <row r="8748" spans="27:105" x14ac:dyDescent="0.35">
      <c r="AA8748" s="33"/>
      <c r="AB8748" s="33"/>
      <c r="AC8748" s="33"/>
      <c r="AN8748" s="89"/>
      <c r="BL8748" s="42"/>
      <c r="BV8748" s="42"/>
      <c r="BW8748" s="42"/>
      <c r="CY8748" s="19">
        <v>2210.2286570199999</v>
      </c>
      <c r="CZ8748" s="19">
        <v>0</v>
      </c>
      <c r="DA8748" s="19">
        <f t="shared" si="190"/>
        <v>2210.2286570199999</v>
      </c>
    </row>
    <row r="8749" spans="27:105" x14ac:dyDescent="0.35">
      <c r="AA8749" s="33"/>
      <c r="AB8749" s="33"/>
      <c r="AC8749" s="33"/>
      <c r="AN8749" s="89"/>
      <c r="BL8749" s="42"/>
      <c r="BV8749" s="42"/>
      <c r="BW8749" s="42"/>
      <c r="CY8749" s="19">
        <v>2005.1076229800001</v>
      </c>
      <c r="CZ8749" s="19">
        <v>0</v>
      </c>
      <c r="DA8749" s="19">
        <f t="shared" si="190"/>
        <v>2005.1076229800001</v>
      </c>
    </row>
    <row r="8750" spans="27:105" x14ac:dyDescent="0.35">
      <c r="AA8750" s="33"/>
      <c r="AB8750" s="33"/>
      <c r="AC8750" s="33"/>
      <c r="AN8750" s="89"/>
      <c r="BL8750" s="42"/>
      <c r="BV8750" s="42"/>
      <c r="BW8750" s="42"/>
      <c r="CY8750" s="19">
        <v>1292.2653370200001</v>
      </c>
      <c r="CZ8750" s="19">
        <v>0</v>
      </c>
      <c r="DA8750" s="19">
        <f t="shared" si="190"/>
        <v>1292.2653370200001</v>
      </c>
    </row>
    <row r="8751" spans="27:105" x14ac:dyDescent="0.35">
      <c r="AA8751" s="33"/>
      <c r="AB8751" s="33"/>
      <c r="AC8751" s="33"/>
      <c r="AN8751" s="89"/>
      <c r="BL8751" s="42"/>
      <c r="BV8751" s="42"/>
      <c r="BW8751" s="42"/>
      <c r="CY8751" s="19">
        <v>0</v>
      </c>
      <c r="CZ8751" s="19">
        <v>3000</v>
      </c>
      <c r="DA8751" s="19">
        <f t="shared" si="190"/>
        <v>-3000</v>
      </c>
    </row>
    <row r="8752" spans="27:105" x14ac:dyDescent="0.35">
      <c r="AA8752" s="33"/>
      <c r="AB8752" s="33"/>
      <c r="AC8752" s="33"/>
      <c r="AN8752" s="89"/>
      <c r="BL8752" s="42"/>
      <c r="BV8752" s="42"/>
      <c r="BW8752" s="42"/>
      <c r="CY8752" s="19">
        <v>0</v>
      </c>
      <c r="CZ8752" s="19">
        <v>1379.1079764399999</v>
      </c>
      <c r="DA8752" s="19">
        <f t="shared" si="190"/>
        <v>-1379.1079764399999</v>
      </c>
    </row>
    <row r="8753" spans="27:105" x14ac:dyDescent="0.35">
      <c r="AA8753" s="33"/>
      <c r="AB8753" s="33"/>
      <c r="AC8753" s="33"/>
      <c r="AN8753" s="89"/>
      <c r="BL8753" s="42"/>
      <c r="BV8753" s="42"/>
      <c r="BW8753" s="42"/>
      <c r="CY8753" s="19">
        <v>0</v>
      </c>
      <c r="CZ8753" s="19">
        <v>2199.2377778700002</v>
      </c>
      <c r="DA8753" s="19">
        <f t="shared" si="190"/>
        <v>-2199.2377778700002</v>
      </c>
    </row>
    <row r="8754" spans="27:105" x14ac:dyDescent="0.35">
      <c r="AA8754" s="33"/>
      <c r="AB8754" s="33"/>
      <c r="AC8754" s="33"/>
      <c r="AN8754" s="89"/>
      <c r="BL8754" s="42"/>
      <c r="BV8754" s="42"/>
      <c r="BW8754" s="42"/>
      <c r="CY8754" s="19">
        <v>0</v>
      </c>
      <c r="CZ8754" s="19">
        <v>3000</v>
      </c>
      <c r="DA8754" s="19">
        <f t="shared" si="190"/>
        <v>-3000</v>
      </c>
    </row>
    <row r="8755" spans="27:105" x14ac:dyDescent="0.35">
      <c r="AA8755" s="33"/>
      <c r="AB8755" s="33"/>
      <c r="AC8755" s="33"/>
      <c r="AN8755" s="89"/>
      <c r="BL8755" s="42"/>
      <c r="BV8755" s="42"/>
      <c r="BW8755" s="42"/>
      <c r="CY8755" s="19">
        <v>0</v>
      </c>
      <c r="CZ8755" s="19">
        <v>856.43685438</v>
      </c>
      <c r="DA8755" s="19">
        <f t="shared" si="190"/>
        <v>-856.43685438</v>
      </c>
    </row>
    <row r="8756" spans="27:105" x14ac:dyDescent="0.35">
      <c r="AA8756" s="33"/>
      <c r="AB8756" s="33"/>
      <c r="AC8756" s="33"/>
      <c r="AN8756" s="89"/>
      <c r="BL8756" s="42"/>
      <c r="BV8756" s="42"/>
      <c r="BW8756" s="42"/>
      <c r="CY8756" s="19">
        <v>0</v>
      </c>
      <c r="CZ8756" s="19">
        <v>0</v>
      </c>
      <c r="DA8756" s="19">
        <f t="shared" si="190"/>
        <v>0</v>
      </c>
    </row>
    <row r="8757" spans="27:105" x14ac:dyDescent="0.35">
      <c r="AA8757" s="33"/>
      <c r="AB8757" s="33"/>
      <c r="AC8757" s="33"/>
      <c r="AN8757" s="89"/>
      <c r="BL8757" s="42"/>
      <c r="BV8757" s="42"/>
      <c r="BW8757" s="42"/>
      <c r="CY8757" s="19">
        <v>1086.3020531899999</v>
      </c>
      <c r="CZ8757" s="19">
        <v>0</v>
      </c>
      <c r="DA8757" s="19">
        <f t="shared" si="190"/>
        <v>1086.3020531899999</v>
      </c>
    </row>
    <row r="8758" spans="27:105" x14ac:dyDescent="0.35">
      <c r="AA8758" s="33"/>
      <c r="AB8758" s="33"/>
      <c r="AC8758" s="33"/>
      <c r="AN8758" s="89"/>
      <c r="BL8758" s="42"/>
      <c r="BV8758" s="42"/>
      <c r="BW8758" s="42"/>
      <c r="CY8758" s="19">
        <v>1828.3298148900001</v>
      </c>
      <c r="CZ8758" s="19">
        <v>0</v>
      </c>
      <c r="DA8758" s="19">
        <f t="shared" si="190"/>
        <v>1828.3298148900001</v>
      </c>
    </row>
    <row r="8759" spans="27:105" x14ac:dyDescent="0.35">
      <c r="AA8759" s="33"/>
      <c r="AB8759" s="33"/>
      <c r="AC8759" s="33"/>
      <c r="AN8759" s="89"/>
      <c r="BL8759" s="42"/>
      <c r="BV8759" s="42"/>
      <c r="BW8759" s="42"/>
      <c r="CY8759" s="19">
        <v>2275.9749872299999</v>
      </c>
      <c r="CZ8759" s="19">
        <v>0</v>
      </c>
      <c r="DA8759" s="19">
        <f t="shared" si="190"/>
        <v>2275.9749872299999</v>
      </c>
    </row>
    <row r="8760" spans="27:105" x14ac:dyDescent="0.35">
      <c r="AA8760" s="33"/>
      <c r="AB8760" s="33"/>
      <c r="AC8760" s="33"/>
      <c r="AN8760" s="89"/>
      <c r="BL8760" s="42"/>
      <c r="BV8760" s="42"/>
      <c r="BW8760" s="42"/>
      <c r="CY8760" s="19">
        <v>809.39314467999998</v>
      </c>
      <c r="CZ8760" s="19">
        <v>0</v>
      </c>
      <c r="DA8760" s="19">
        <f t="shared" si="190"/>
        <v>809.39314467999998</v>
      </c>
    </row>
    <row r="8761" spans="27:105" x14ac:dyDescent="0.35">
      <c r="AA8761" s="33"/>
      <c r="AB8761" s="33"/>
      <c r="AC8761" s="33"/>
      <c r="AN8761" s="89"/>
      <c r="BL8761" s="42"/>
      <c r="BV8761" s="42"/>
      <c r="BW8761" s="42"/>
      <c r="CY8761" s="19">
        <v>0</v>
      </c>
      <c r="CZ8761" s="19">
        <v>0</v>
      </c>
      <c r="DA8761" s="19">
        <f t="shared" si="190"/>
        <v>0</v>
      </c>
    </row>
    <row r="8762" spans="27:105" x14ac:dyDescent="0.35">
      <c r="AA8762" s="33"/>
      <c r="AB8762" s="33"/>
      <c r="AC8762" s="33"/>
      <c r="AN8762" s="89"/>
      <c r="BL8762" s="42"/>
      <c r="BV8762" s="42"/>
      <c r="BW8762" s="42"/>
      <c r="CY8762" s="19">
        <v>0</v>
      </c>
      <c r="CZ8762" s="19">
        <v>0</v>
      </c>
      <c r="DA8762" s="19">
        <f t="shared" si="190"/>
        <v>0</v>
      </c>
    </row>
    <row r="8763" spans="27:105" x14ac:dyDescent="0.35">
      <c r="AA8763" s="33"/>
      <c r="AB8763" s="33"/>
      <c r="AC8763" s="33"/>
      <c r="AN8763" s="89"/>
      <c r="BL8763" s="42"/>
      <c r="BV8763" s="42"/>
      <c r="BW8763" s="42"/>
      <c r="CY8763" s="19">
        <v>0</v>
      </c>
      <c r="CZ8763" s="19">
        <v>0</v>
      </c>
      <c r="DA8763" s="19">
        <f t="shared" si="190"/>
        <v>0</v>
      </c>
    </row>
    <row r="8764" spans="27:105" x14ac:dyDescent="0.35">
      <c r="AA8764" s="33"/>
      <c r="AB8764" s="33"/>
      <c r="AC8764" s="33"/>
      <c r="AN8764" s="89"/>
      <c r="BL8764" s="42"/>
      <c r="BV8764" s="42"/>
      <c r="BW8764" s="42"/>
      <c r="CY8764" s="19">
        <v>0</v>
      </c>
      <c r="CZ8764" s="19">
        <v>0</v>
      </c>
      <c r="DA8764" s="19">
        <f t="shared" si="190"/>
        <v>0</v>
      </c>
    </row>
    <row r="8765" spans="27:105" x14ac:dyDescent="0.35">
      <c r="AA8765" s="33"/>
      <c r="AB8765" s="33"/>
      <c r="AC8765" s="33"/>
      <c r="AN8765" s="89"/>
      <c r="BL8765" s="42"/>
      <c r="BV8765" s="42"/>
      <c r="BW8765" s="42"/>
    </row>
  </sheetData>
  <mergeCells count="17">
    <mergeCell ref="AA4:AC4"/>
    <mergeCell ref="BY4:BZ4"/>
    <mergeCell ref="CY3:DA3"/>
    <mergeCell ref="CN4:CP4"/>
    <mergeCell ref="CS3:CU3"/>
    <mergeCell ref="C4:E4"/>
    <mergeCell ref="Q4:T4"/>
    <mergeCell ref="F4:H4"/>
    <mergeCell ref="BJ4:BL4"/>
    <mergeCell ref="BT4:BV4"/>
    <mergeCell ref="AW4:AY4"/>
    <mergeCell ref="AT4:AV4"/>
    <mergeCell ref="K4:L4"/>
    <mergeCell ref="M4:N4"/>
    <mergeCell ref="X4:Z4"/>
    <mergeCell ref="AN4:AO4"/>
    <mergeCell ref="AP4:AQ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52D-7A95-44FD-BF87-DA65F834E639}">
  <sheetPr>
    <tabColor rgb="FFFFFFCC"/>
  </sheetPr>
  <dimension ref="B1:AB8762"/>
  <sheetViews>
    <sheetView zoomScaleNormal="100" workbookViewId="0">
      <selection activeCell="AG20" sqref="AG20"/>
    </sheetView>
  </sheetViews>
  <sheetFormatPr baseColWidth="10" defaultRowHeight="14.5" x14ac:dyDescent="0.35"/>
  <cols>
    <col min="1" max="4" width="10.90625" style="3"/>
    <col min="5" max="7" width="25.81640625" style="57" customWidth="1"/>
    <col min="8" max="8" width="10.90625" style="3" customWidth="1"/>
    <col min="9" max="9" width="10.90625" style="3"/>
    <col min="10" max="10" width="12" style="3" bestFit="1" customWidth="1"/>
    <col min="11" max="11" width="10.90625" style="3"/>
    <col min="12" max="13" width="29" style="3" bestFit="1" customWidth="1"/>
    <col min="14" max="14" width="25.81640625" style="3" customWidth="1"/>
    <col min="15" max="16" width="10.90625" style="3"/>
    <col min="17" max="17" width="20.453125" style="3" customWidth="1"/>
    <col min="18" max="18" width="10.90625" style="3"/>
    <col min="19" max="20" width="28" style="3" bestFit="1" customWidth="1"/>
    <col min="21" max="21" width="18.08984375" style="3" customWidth="1"/>
    <col min="22" max="23" width="10.90625" style="3"/>
    <col min="24" max="24" width="16.36328125" style="3" bestFit="1" customWidth="1"/>
    <col min="25" max="25" width="10.90625" style="3"/>
    <col min="26" max="26" width="27.08984375" style="3" bestFit="1" customWidth="1"/>
    <col min="27" max="16384" width="10.90625" style="3"/>
  </cols>
  <sheetData>
    <row r="1" spans="2:28" ht="31" x14ac:dyDescent="0.35">
      <c r="B1" s="13" t="s">
        <v>18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R1" s="14"/>
      <c r="S1" s="14"/>
      <c r="T1" s="14"/>
      <c r="U1" s="14"/>
      <c r="V1" s="14"/>
      <c r="AB1" s="14"/>
    </row>
    <row r="2" spans="2:28" x14ac:dyDescent="0.35">
      <c r="B2" s="6" t="s">
        <v>0</v>
      </c>
      <c r="C2" s="7" t="s">
        <v>3</v>
      </c>
      <c r="D2" s="5" t="s">
        <v>5</v>
      </c>
      <c r="E2" s="16" t="str">
        <f>'[1]links-p0'!N1</f>
        <v>ES_FR_interconexion_electricidad</v>
      </c>
      <c r="F2" s="16" t="str">
        <f>'[1]links-p0'!O1</f>
        <v>FR_ES_interconexion_electricidad</v>
      </c>
      <c r="G2" s="16" t="s">
        <v>16</v>
      </c>
      <c r="H2" s="15" t="s">
        <v>5</v>
      </c>
      <c r="I2" s="6" t="s">
        <v>0</v>
      </c>
      <c r="J2" s="7" t="s">
        <v>4</v>
      </c>
      <c r="L2" s="7" t="str">
        <f>'[1]links-p0'!J1</f>
        <v>ES_PT_interconexion_electricidad</v>
      </c>
      <c r="M2" s="7" t="str">
        <f>'[1]links-p0'!L1</f>
        <v>PT_ES_interconexion_electricidad</v>
      </c>
      <c r="N2" s="4" t="s">
        <v>17</v>
      </c>
      <c r="O2" s="15" t="s">
        <v>5</v>
      </c>
      <c r="P2" s="6" t="s">
        <v>0</v>
      </c>
      <c r="Q2" s="4" t="s">
        <v>21</v>
      </c>
      <c r="S2" s="7" t="str">
        <f>'[1]links-p0'!K1</f>
        <v>ES_PT_interconexion_hidrogeno</v>
      </c>
      <c r="T2" s="7" t="str">
        <f>'[1]links-p0'!M1</f>
        <v>PT_ES_interconexion_hidrogeno</v>
      </c>
      <c r="U2" s="4" t="s">
        <v>22</v>
      </c>
      <c r="V2" s="15" t="s">
        <v>5</v>
      </c>
      <c r="W2" s="4" t="s">
        <v>0</v>
      </c>
      <c r="X2" s="4" t="s">
        <v>19</v>
      </c>
      <c r="Y2" s="3" t="s">
        <v>5</v>
      </c>
      <c r="Z2" s="4" t="str">
        <f>'[1]links-p0'!V1</f>
        <v>MA_ES_interconexion_hidrogeno</v>
      </c>
      <c r="AA2" s="4" t="s">
        <v>20</v>
      </c>
      <c r="AB2" s="15" t="s">
        <v>5</v>
      </c>
    </row>
    <row r="3" spans="2:28" x14ac:dyDescent="0.35">
      <c r="B3" s="9">
        <f>1</f>
        <v>1</v>
      </c>
      <c r="C3" s="6">
        <v>-5000</v>
      </c>
      <c r="D3" s="2"/>
      <c r="E3" s="16">
        <f>'[1]links-p0'!N2</f>
        <v>0</v>
      </c>
      <c r="F3" s="16">
        <f>'[1]links-p0'!O2</f>
        <v>0</v>
      </c>
      <c r="G3" s="10">
        <f>IF(E3=0,-F3,E3)</f>
        <v>0</v>
      </c>
      <c r="H3" s="12"/>
      <c r="I3" s="11">
        <v>1</v>
      </c>
      <c r="J3" s="6">
        <v>-125.95322385999999</v>
      </c>
      <c r="L3" s="7">
        <f>'[1]links-p0'!J2</f>
        <v>0</v>
      </c>
      <c r="M3" s="7">
        <f>'[1]links-p0'!L2</f>
        <v>0</v>
      </c>
      <c r="N3" s="10">
        <f>IF(L3=0,-M3,L3)</f>
        <v>0</v>
      </c>
      <c r="O3" s="12"/>
      <c r="P3" s="11">
        <v>1</v>
      </c>
      <c r="Q3" s="4">
        <v>193.86524853</v>
      </c>
      <c r="S3" s="7">
        <f>'[1]links-p0'!K2</f>
        <v>533.69480649533375</v>
      </c>
      <c r="T3" s="7">
        <f>'[1]links-p0'!M2</f>
        <v>0</v>
      </c>
      <c r="U3" s="4">
        <f>IF(S3=0,-T3,S3)</f>
        <v>533.69480649533375</v>
      </c>
      <c r="V3" s="12"/>
      <c r="W3" s="4">
        <v>1</v>
      </c>
      <c r="X3" s="4">
        <v>-2618.1493815899998</v>
      </c>
      <c r="Z3" s="4">
        <f>'[1]links-p0'!V2</f>
        <v>1517.8</v>
      </c>
      <c r="AA3" s="4">
        <f>-Z3</f>
        <v>-1517.8</v>
      </c>
      <c r="AB3" s="12"/>
    </row>
    <row r="4" spans="2:28" x14ac:dyDescent="0.35">
      <c r="B4" s="9">
        <f>B3+1</f>
        <v>2</v>
      </c>
      <c r="C4" s="6">
        <v>-5000</v>
      </c>
      <c r="D4" s="2"/>
      <c r="E4" s="16">
        <f>'[1]links-p0'!N3</f>
        <v>0</v>
      </c>
      <c r="F4" s="16">
        <f>'[1]links-p0'!O3</f>
        <v>0</v>
      </c>
      <c r="G4" s="10">
        <f t="shared" ref="G4:G67" si="0">IF(E4=0,-F4,E4)</f>
        <v>0</v>
      </c>
      <c r="H4" s="12"/>
      <c r="I4" s="11">
        <v>2</v>
      </c>
      <c r="J4" s="6">
        <v>-1957.117</v>
      </c>
      <c r="L4" s="7">
        <f>'[1]links-p0'!J3</f>
        <v>0</v>
      </c>
      <c r="M4" s="7">
        <f>'[1]links-p0'!L3</f>
        <v>0</v>
      </c>
      <c r="N4" s="10">
        <f t="shared" ref="N4:N67" si="1">IF(L4=0,-M4,L4)</f>
        <v>0</v>
      </c>
      <c r="O4" s="12"/>
      <c r="P4" s="11">
        <v>2</v>
      </c>
      <c r="Q4" s="4">
        <v>275.11409852999998</v>
      </c>
      <c r="S4" s="7">
        <f>'[1]links-p0'!K3</f>
        <v>587.35673853643789</v>
      </c>
      <c r="T4" s="7">
        <f>'[1]links-p0'!M3</f>
        <v>0</v>
      </c>
      <c r="U4" s="4">
        <f t="shared" ref="U4:U67" si="2">IF(S4=0,-T4,S4)</f>
        <v>587.35673853643789</v>
      </c>
      <c r="V4" s="12"/>
      <c r="W4" s="4">
        <v>2</v>
      </c>
      <c r="X4" s="4">
        <v>-2618.1493815899998</v>
      </c>
      <c r="Z4" s="4">
        <f>'[1]links-p0'!V3</f>
        <v>1517.8</v>
      </c>
      <c r="AA4" s="4">
        <f t="shared" ref="AA4:AA67" si="3">-Z4</f>
        <v>-1517.8</v>
      </c>
      <c r="AB4" s="12"/>
    </row>
    <row r="5" spans="2:28" x14ac:dyDescent="0.35">
      <c r="B5" s="9">
        <f t="shared" ref="B5:B68" si="4">B4+1</f>
        <v>3</v>
      </c>
      <c r="C5" s="6">
        <v>-5000</v>
      </c>
      <c r="D5" s="2"/>
      <c r="E5" s="16">
        <f>'[1]links-p0'!N4</f>
        <v>0</v>
      </c>
      <c r="F5" s="16">
        <f>'[1]links-p0'!O4</f>
        <v>0</v>
      </c>
      <c r="G5" s="10">
        <f t="shared" si="0"/>
        <v>0</v>
      </c>
      <c r="H5" s="12"/>
      <c r="I5" s="11">
        <v>3</v>
      </c>
      <c r="J5" s="6">
        <v>-2261.8411787199998</v>
      </c>
      <c r="L5" s="7">
        <f>'[1]links-p0'!J4</f>
        <v>0</v>
      </c>
      <c r="M5" s="7">
        <f>'[1]links-p0'!L4</f>
        <v>0</v>
      </c>
      <c r="N5" s="10">
        <f t="shared" si="1"/>
        <v>0</v>
      </c>
      <c r="O5" s="12"/>
      <c r="P5" s="11">
        <v>3</v>
      </c>
      <c r="Q5" s="4">
        <v>328.97611853000001</v>
      </c>
      <c r="S5" s="7">
        <f>'[1]links-p0'!K4</f>
        <v>622.93065812836539</v>
      </c>
      <c r="T5" s="7">
        <f>'[1]links-p0'!M4</f>
        <v>0</v>
      </c>
      <c r="U5" s="4">
        <f t="shared" si="2"/>
        <v>622.93065812836539</v>
      </c>
      <c r="V5" s="12"/>
      <c r="W5" s="4">
        <v>3</v>
      </c>
      <c r="X5" s="4">
        <v>-2618.1493815899998</v>
      </c>
      <c r="Z5" s="4">
        <f>'[1]links-p0'!V4</f>
        <v>1517.8</v>
      </c>
      <c r="AA5" s="4">
        <f t="shared" si="3"/>
        <v>-1517.8</v>
      </c>
      <c r="AB5" s="12"/>
    </row>
    <row r="6" spans="2:28" x14ac:dyDescent="0.35">
      <c r="B6" s="9">
        <f t="shared" si="4"/>
        <v>4</v>
      </c>
      <c r="C6" s="6">
        <v>-5000</v>
      </c>
      <c r="D6" s="2"/>
      <c r="E6" s="16">
        <f>'[1]links-p0'!N5</f>
        <v>0</v>
      </c>
      <c r="F6" s="16">
        <f>'[1]links-p0'!O5</f>
        <v>0</v>
      </c>
      <c r="G6" s="10">
        <f t="shared" si="0"/>
        <v>0</v>
      </c>
      <c r="H6" s="12"/>
      <c r="I6" s="11">
        <v>4</v>
      </c>
      <c r="J6" s="6">
        <v>-555.81680649999998</v>
      </c>
      <c r="L6" s="7">
        <f>'[1]links-p0'!J5</f>
        <v>0</v>
      </c>
      <c r="M6" s="7">
        <f>'[1]links-p0'!L5</f>
        <v>0</v>
      </c>
      <c r="N6" s="10">
        <f t="shared" si="1"/>
        <v>0</v>
      </c>
      <c r="O6" s="12"/>
      <c r="P6" s="11">
        <v>4</v>
      </c>
      <c r="Q6" s="4">
        <v>379.42232853000002</v>
      </c>
      <c r="S6" s="7">
        <f>'[1]links-p0'!K5</f>
        <v>656.2485585386637</v>
      </c>
      <c r="T6" s="7">
        <f>'[1]links-p0'!M5</f>
        <v>0</v>
      </c>
      <c r="U6" s="4">
        <f t="shared" si="2"/>
        <v>656.2485585386637</v>
      </c>
      <c r="V6" s="12"/>
      <c r="W6" s="4">
        <v>4</v>
      </c>
      <c r="X6" s="4">
        <v>-2618.1493815899998</v>
      </c>
      <c r="Z6" s="4">
        <f>'[1]links-p0'!V5</f>
        <v>1517.8</v>
      </c>
      <c r="AA6" s="4">
        <f t="shared" si="3"/>
        <v>-1517.8</v>
      </c>
      <c r="AB6" s="12"/>
    </row>
    <row r="7" spans="2:28" x14ac:dyDescent="0.35">
      <c r="B7" s="9">
        <f t="shared" si="4"/>
        <v>5</v>
      </c>
      <c r="C7" s="6">
        <v>-5000</v>
      </c>
      <c r="D7" s="2"/>
      <c r="E7" s="16">
        <f>'[1]links-p0'!N6</f>
        <v>0</v>
      </c>
      <c r="F7" s="16">
        <f>'[1]links-p0'!O6</f>
        <v>0</v>
      </c>
      <c r="G7" s="10">
        <f t="shared" si="0"/>
        <v>0</v>
      </c>
      <c r="H7" s="12"/>
      <c r="I7" s="11">
        <v>5</v>
      </c>
      <c r="J7" s="6">
        <v>-3500</v>
      </c>
      <c r="L7" s="7">
        <f>'[1]links-p0'!J6</f>
        <v>0</v>
      </c>
      <c r="M7" s="7">
        <f>'[1]links-p0'!L6</f>
        <v>0</v>
      </c>
      <c r="N7" s="10">
        <f t="shared" si="1"/>
        <v>0</v>
      </c>
      <c r="O7" s="12"/>
      <c r="P7" s="11">
        <v>5</v>
      </c>
      <c r="Q7" s="4">
        <v>415.43139853000002</v>
      </c>
      <c r="S7" s="7">
        <f>'[1]links-p0'!K6</f>
        <v>680.03124921309598</v>
      </c>
      <c r="T7" s="7">
        <f>'[1]links-p0'!M6</f>
        <v>0</v>
      </c>
      <c r="U7" s="4">
        <f t="shared" si="2"/>
        <v>680.03124921309598</v>
      </c>
      <c r="V7" s="12"/>
      <c r="W7" s="4">
        <v>5</v>
      </c>
      <c r="X7" s="4">
        <v>-2618.1493815899998</v>
      </c>
      <c r="Z7" s="4">
        <f>'[1]links-p0'!V6</f>
        <v>1517.8</v>
      </c>
      <c r="AA7" s="4">
        <f t="shared" si="3"/>
        <v>-1517.8</v>
      </c>
      <c r="AB7" s="12"/>
    </row>
    <row r="8" spans="2:28" x14ac:dyDescent="0.35">
      <c r="B8" s="9">
        <f t="shared" si="4"/>
        <v>6</v>
      </c>
      <c r="C8" s="6">
        <v>-5000</v>
      </c>
      <c r="D8" s="2"/>
      <c r="E8" s="16">
        <f>'[1]links-p0'!N7</f>
        <v>0</v>
      </c>
      <c r="F8" s="16">
        <f>'[1]links-p0'!O7</f>
        <v>0</v>
      </c>
      <c r="G8" s="10">
        <f t="shared" si="0"/>
        <v>0</v>
      </c>
      <c r="H8" s="12"/>
      <c r="I8" s="11">
        <v>6</v>
      </c>
      <c r="J8" s="6">
        <v>-3500</v>
      </c>
      <c r="L8" s="7">
        <f>'[1]links-p0'!J7</f>
        <v>0</v>
      </c>
      <c r="M8" s="7">
        <f>'[1]links-p0'!L7</f>
        <v>0</v>
      </c>
      <c r="N8" s="10">
        <f t="shared" si="1"/>
        <v>0</v>
      </c>
      <c r="O8" s="12"/>
      <c r="P8" s="11">
        <v>6</v>
      </c>
      <c r="Q8" s="4">
        <v>533.53909500999998</v>
      </c>
      <c r="S8" s="7">
        <f>'[1]links-p0'!K7</f>
        <v>791.29687896644646</v>
      </c>
      <c r="T8" s="7">
        <f>'[1]links-p0'!M7</f>
        <v>0</v>
      </c>
      <c r="U8" s="4">
        <f t="shared" si="2"/>
        <v>791.29687896644646</v>
      </c>
      <c r="V8" s="12"/>
      <c r="W8" s="4">
        <v>6</v>
      </c>
      <c r="X8" s="4">
        <v>-2618.1493815899998</v>
      </c>
      <c r="Z8" s="4">
        <f>'[1]links-p0'!V7</f>
        <v>1517.8</v>
      </c>
      <c r="AA8" s="4">
        <f t="shared" si="3"/>
        <v>-1517.8</v>
      </c>
      <c r="AB8" s="12"/>
    </row>
    <row r="9" spans="2:28" x14ac:dyDescent="0.35">
      <c r="B9" s="9">
        <f t="shared" si="4"/>
        <v>7</v>
      </c>
      <c r="C9" s="6">
        <v>-5000</v>
      </c>
      <c r="D9" s="2"/>
      <c r="E9" s="16">
        <f>'[1]links-p0'!N8</f>
        <v>0</v>
      </c>
      <c r="F9" s="16">
        <f>'[1]links-p0'!O8</f>
        <v>0</v>
      </c>
      <c r="G9" s="10">
        <f t="shared" si="0"/>
        <v>0</v>
      </c>
      <c r="H9" s="12"/>
      <c r="I9" s="11">
        <v>7</v>
      </c>
      <c r="J9" s="6">
        <v>-3285.6525446800001</v>
      </c>
      <c r="L9" s="7">
        <f>'[1]links-p0'!J8</f>
        <v>0</v>
      </c>
      <c r="M9" s="7">
        <f>'[1]links-p0'!L8</f>
        <v>0</v>
      </c>
      <c r="N9" s="10">
        <f t="shared" si="1"/>
        <v>0</v>
      </c>
      <c r="O9" s="12"/>
      <c r="P9" s="11">
        <v>7</v>
      </c>
      <c r="Q9" s="4">
        <v>656.21848149000004</v>
      </c>
      <c r="S9" s="7">
        <f>'[1]links-p0'!K8</f>
        <v>905.58194490988467</v>
      </c>
      <c r="T9" s="7">
        <f>'[1]links-p0'!M8</f>
        <v>0</v>
      </c>
      <c r="U9" s="4">
        <f t="shared" si="2"/>
        <v>905.58194490988467</v>
      </c>
      <c r="V9" s="12"/>
      <c r="W9" s="4">
        <v>7</v>
      </c>
      <c r="X9" s="4">
        <v>-2618.1493815899998</v>
      </c>
      <c r="Z9" s="4">
        <f>'[1]links-p0'!V8</f>
        <v>1517.8</v>
      </c>
      <c r="AA9" s="4">
        <f t="shared" si="3"/>
        <v>-1517.8</v>
      </c>
      <c r="AB9" s="12"/>
    </row>
    <row r="10" spans="2:28" x14ac:dyDescent="0.35">
      <c r="B10" s="9">
        <f t="shared" si="4"/>
        <v>8</v>
      </c>
      <c r="C10" s="6">
        <v>-5000</v>
      </c>
      <c r="D10" s="2"/>
      <c r="E10" s="16">
        <f>'[1]links-p0'!N9</f>
        <v>0</v>
      </c>
      <c r="F10" s="16">
        <f>'[1]links-p0'!O9</f>
        <v>0</v>
      </c>
      <c r="G10" s="10">
        <f t="shared" si="0"/>
        <v>0</v>
      </c>
      <c r="H10" s="12"/>
      <c r="I10" s="11">
        <v>8</v>
      </c>
      <c r="J10" s="6">
        <v>-3500</v>
      </c>
      <c r="L10" s="7">
        <f>'[1]links-p0'!J9</f>
        <v>0</v>
      </c>
      <c r="M10" s="7">
        <f>'[1]links-p0'!L9</f>
        <v>3500</v>
      </c>
      <c r="N10" s="10">
        <f t="shared" si="1"/>
        <v>-3500</v>
      </c>
      <c r="O10" s="12"/>
      <c r="P10" s="11">
        <v>8</v>
      </c>
      <c r="Q10" s="4">
        <v>745.88470394000001</v>
      </c>
      <c r="S10" s="7">
        <f>'[1]links-p0'!K9</f>
        <v>996.31249420913878</v>
      </c>
      <c r="T10" s="7">
        <f>'[1]links-p0'!M9</f>
        <v>0</v>
      </c>
      <c r="U10" s="4">
        <f t="shared" si="2"/>
        <v>996.31249420913878</v>
      </c>
      <c r="V10" s="12"/>
      <c r="W10" s="4">
        <v>8</v>
      </c>
      <c r="X10" s="4">
        <v>-2618.1493815899998</v>
      </c>
      <c r="Z10" s="4">
        <f>'[1]links-p0'!V9</f>
        <v>1517.8</v>
      </c>
      <c r="AA10" s="4">
        <f t="shared" si="3"/>
        <v>-1517.8</v>
      </c>
      <c r="AB10" s="12"/>
    </row>
    <row r="11" spans="2:28" x14ac:dyDescent="0.35">
      <c r="B11" s="9">
        <f t="shared" si="4"/>
        <v>9</v>
      </c>
      <c r="C11" s="6">
        <v>-5000</v>
      </c>
      <c r="D11" s="2"/>
      <c r="E11" s="16">
        <f>'[1]links-p0'!N10</f>
        <v>0</v>
      </c>
      <c r="F11" s="16">
        <f>'[1]links-p0'!O10</f>
        <v>0</v>
      </c>
      <c r="G11" s="10">
        <f t="shared" si="0"/>
        <v>0</v>
      </c>
      <c r="H11" s="12"/>
      <c r="I11" s="11">
        <v>9</v>
      </c>
      <c r="J11" s="6">
        <v>-3286.08996596</v>
      </c>
      <c r="L11" s="7">
        <f>'[1]links-p0'!J10</f>
        <v>0</v>
      </c>
      <c r="M11" s="7">
        <f>'[1]links-p0'!L10</f>
        <v>3500</v>
      </c>
      <c r="N11" s="10">
        <f t="shared" si="1"/>
        <v>-3500</v>
      </c>
      <c r="O11" s="12"/>
      <c r="P11" s="11">
        <v>9</v>
      </c>
      <c r="Q11" s="4">
        <v>844.27428041999997</v>
      </c>
      <c r="S11" s="7">
        <f>'[1]links-p0'!K10</f>
        <v>1094.555017599527</v>
      </c>
      <c r="T11" s="7">
        <f>'[1]links-p0'!M10</f>
        <v>0</v>
      </c>
      <c r="U11" s="4">
        <f t="shared" si="2"/>
        <v>1094.555017599527</v>
      </c>
      <c r="V11" s="12"/>
      <c r="W11" s="4">
        <v>9</v>
      </c>
      <c r="X11" s="4">
        <v>-2618.1493815899998</v>
      </c>
      <c r="Z11" s="4">
        <f>'[1]links-p0'!V10</f>
        <v>1517.8</v>
      </c>
      <c r="AA11" s="4">
        <f t="shared" si="3"/>
        <v>-1517.8</v>
      </c>
      <c r="AB11" s="12"/>
    </row>
    <row r="12" spans="2:28" x14ac:dyDescent="0.35">
      <c r="B12" s="9">
        <f t="shared" si="4"/>
        <v>10</v>
      </c>
      <c r="C12" s="6">
        <v>-5000</v>
      </c>
      <c r="D12" s="2"/>
      <c r="E12" s="16">
        <f>'[1]links-p0'!N11</f>
        <v>0</v>
      </c>
      <c r="F12" s="16">
        <f>'[1]links-p0'!O11</f>
        <v>0</v>
      </c>
      <c r="G12" s="10">
        <f t="shared" si="0"/>
        <v>0</v>
      </c>
      <c r="H12" s="12"/>
      <c r="I12" s="11">
        <v>10</v>
      </c>
      <c r="J12" s="6">
        <v>-3102.8425404300001</v>
      </c>
      <c r="L12" s="7">
        <f>'[1]links-p0'!J11</f>
        <v>0</v>
      </c>
      <c r="M12" s="7">
        <f>'[1]links-p0'!L11</f>
        <v>1723.085078094414</v>
      </c>
      <c r="N12" s="10">
        <f t="shared" si="1"/>
        <v>-1723.085078094414</v>
      </c>
      <c r="O12" s="12"/>
      <c r="P12" s="11">
        <v>10</v>
      </c>
      <c r="Q12" s="4">
        <v>409.51428041999998</v>
      </c>
      <c r="S12" s="7">
        <f>'[1]links-p0'!K11</f>
        <v>776.70390769523885</v>
      </c>
      <c r="T12" s="7">
        <f>'[1]links-p0'!M11</f>
        <v>0</v>
      </c>
      <c r="U12" s="4">
        <f t="shared" si="2"/>
        <v>776.70390769523885</v>
      </c>
      <c r="V12" s="12"/>
      <c r="W12" s="4">
        <v>10</v>
      </c>
      <c r="X12" s="4">
        <v>-2618.1493815899998</v>
      </c>
      <c r="Z12" s="4">
        <f>'[1]links-p0'!V11</f>
        <v>1517.8</v>
      </c>
      <c r="AA12" s="4">
        <f t="shared" si="3"/>
        <v>-1517.8</v>
      </c>
      <c r="AB12" s="12"/>
    </row>
    <row r="13" spans="2:28" x14ac:dyDescent="0.35">
      <c r="B13" s="9">
        <f t="shared" si="4"/>
        <v>11</v>
      </c>
      <c r="C13" s="6">
        <v>578.16100895</v>
      </c>
      <c r="D13" s="2"/>
      <c r="E13" s="16">
        <f>'[1]links-p0'!N12</f>
        <v>578.16100895</v>
      </c>
      <c r="F13" s="16">
        <f>'[1]links-p0'!O12</f>
        <v>0</v>
      </c>
      <c r="G13" s="10">
        <f t="shared" si="0"/>
        <v>578.16100895</v>
      </c>
      <c r="H13" s="12"/>
      <c r="I13" s="11">
        <v>11</v>
      </c>
      <c r="J13" s="6">
        <v>-3447.3844978699999</v>
      </c>
      <c r="L13" s="7">
        <f>'[1]links-p0'!J12</f>
        <v>0</v>
      </c>
      <c r="M13" s="7">
        <f>'[1]links-p0'!L12</f>
        <v>0</v>
      </c>
      <c r="N13" s="10">
        <f t="shared" si="1"/>
        <v>0</v>
      </c>
      <c r="O13" s="12"/>
      <c r="P13" s="11">
        <v>11</v>
      </c>
      <c r="Q13" s="4">
        <v>-25.245719579999999</v>
      </c>
      <c r="S13" s="7">
        <f>'[1]links-p0'!K12</f>
        <v>0</v>
      </c>
      <c r="T13" s="7">
        <f>'[1]links-p0'!M12</f>
        <v>16.832832900325911</v>
      </c>
      <c r="U13" s="4">
        <f t="shared" si="2"/>
        <v>-16.832832900325911</v>
      </c>
      <c r="V13" s="12"/>
      <c r="W13" s="4">
        <v>11</v>
      </c>
      <c r="X13" s="4">
        <v>-1517.77579117</v>
      </c>
      <c r="Z13" s="4">
        <f>'[1]links-p0'!V12</f>
        <v>1517.8</v>
      </c>
      <c r="AA13" s="4">
        <f t="shared" si="3"/>
        <v>-1517.8</v>
      </c>
      <c r="AB13" s="12"/>
    </row>
    <row r="14" spans="2:28" x14ac:dyDescent="0.35">
      <c r="B14" s="9">
        <f t="shared" si="4"/>
        <v>12</v>
      </c>
      <c r="C14" s="6">
        <v>5000</v>
      </c>
      <c r="D14" s="2"/>
      <c r="E14" s="16">
        <f>'[1]links-p0'!N13</f>
        <v>5000</v>
      </c>
      <c r="F14" s="16">
        <f>'[1]links-p0'!O13</f>
        <v>0</v>
      </c>
      <c r="G14" s="10">
        <f t="shared" si="0"/>
        <v>5000</v>
      </c>
      <c r="H14" s="12"/>
      <c r="I14" s="11">
        <v>12</v>
      </c>
      <c r="J14" s="6">
        <v>-3500</v>
      </c>
      <c r="L14" s="7">
        <f>'[1]links-p0'!J13</f>
        <v>0</v>
      </c>
      <c r="M14" s="7">
        <f>'[1]links-p0'!L13</f>
        <v>0</v>
      </c>
      <c r="N14" s="10">
        <f t="shared" si="1"/>
        <v>0</v>
      </c>
      <c r="O14" s="12"/>
      <c r="P14" s="11">
        <v>12</v>
      </c>
      <c r="Q14" s="4">
        <v>-460.00571958</v>
      </c>
      <c r="S14" s="7">
        <f>'[1]links-p0'!K13</f>
        <v>0</v>
      </c>
      <c r="T14" s="7">
        <f>'[1]links-p0'!M13</f>
        <v>848.56862967507027</v>
      </c>
      <c r="U14" s="4">
        <f t="shared" si="2"/>
        <v>-848.56862967507027</v>
      </c>
      <c r="V14" s="12"/>
      <c r="W14" s="4">
        <v>12</v>
      </c>
      <c r="X14" s="4">
        <v>-1517.77579117</v>
      </c>
      <c r="Z14" s="4">
        <f>'[1]links-p0'!V13</f>
        <v>1517.8</v>
      </c>
      <c r="AA14" s="4">
        <f t="shared" si="3"/>
        <v>-1517.8</v>
      </c>
      <c r="AB14" s="12"/>
    </row>
    <row r="15" spans="2:28" x14ac:dyDescent="0.35">
      <c r="B15" s="9">
        <f t="shared" si="4"/>
        <v>13</v>
      </c>
      <c r="C15" s="6">
        <v>5000</v>
      </c>
      <c r="D15" s="2"/>
      <c r="E15" s="16">
        <f>'[1]links-p0'!N14</f>
        <v>5000</v>
      </c>
      <c r="F15" s="16">
        <f>'[1]links-p0'!O14</f>
        <v>0</v>
      </c>
      <c r="G15" s="10">
        <f t="shared" si="0"/>
        <v>5000</v>
      </c>
      <c r="H15" s="12"/>
      <c r="I15" s="11">
        <v>13</v>
      </c>
      <c r="J15" s="6">
        <v>-3500</v>
      </c>
      <c r="L15" s="7">
        <f>'[1]links-p0'!J14</f>
        <v>0</v>
      </c>
      <c r="M15" s="7">
        <f>'[1]links-p0'!L14</f>
        <v>0</v>
      </c>
      <c r="N15" s="10">
        <f t="shared" si="1"/>
        <v>0</v>
      </c>
      <c r="O15" s="12"/>
      <c r="P15" s="11">
        <v>13</v>
      </c>
      <c r="Q15" s="4">
        <v>-894.76571958</v>
      </c>
      <c r="S15" s="7">
        <f>'[1]links-p0'!K14</f>
        <v>0</v>
      </c>
      <c r="T15" s="7">
        <f>'[1]links-p0'!M14</f>
        <v>1422.5996738591459</v>
      </c>
      <c r="U15" s="4">
        <f t="shared" si="2"/>
        <v>-1422.5996738591459</v>
      </c>
      <c r="V15" s="12"/>
      <c r="W15" s="4">
        <v>13</v>
      </c>
      <c r="X15" s="4">
        <v>-1517.77579117</v>
      </c>
      <c r="Z15" s="4">
        <f>'[1]links-p0'!V14</f>
        <v>1517.8</v>
      </c>
      <c r="AA15" s="4">
        <f t="shared" si="3"/>
        <v>-1517.8</v>
      </c>
      <c r="AB15" s="12"/>
    </row>
    <row r="16" spans="2:28" x14ac:dyDescent="0.35">
      <c r="B16" s="9">
        <f t="shared" si="4"/>
        <v>14</v>
      </c>
      <c r="C16" s="6">
        <v>5000</v>
      </c>
      <c r="D16" s="2"/>
      <c r="E16" s="16">
        <f>'[1]links-p0'!N15</f>
        <v>5000</v>
      </c>
      <c r="F16" s="16">
        <f>'[1]links-p0'!O15</f>
        <v>0</v>
      </c>
      <c r="G16" s="10">
        <f t="shared" si="0"/>
        <v>5000</v>
      </c>
      <c r="H16" s="12"/>
      <c r="I16" s="11">
        <v>14</v>
      </c>
      <c r="J16" s="6">
        <v>-3500</v>
      </c>
      <c r="L16" s="7">
        <f>'[1]links-p0'!J15</f>
        <v>0</v>
      </c>
      <c r="M16" s="7">
        <f>'[1]links-p0'!L15</f>
        <v>0</v>
      </c>
      <c r="N16" s="10">
        <f t="shared" si="1"/>
        <v>0</v>
      </c>
      <c r="O16" s="12"/>
      <c r="P16" s="11">
        <v>14</v>
      </c>
      <c r="Q16" s="4">
        <v>-1329.52571958</v>
      </c>
      <c r="S16" s="7">
        <f>'[1]links-p0'!K15</f>
        <v>0</v>
      </c>
      <c r="T16" s="7">
        <f>'[1]links-p0'!M15</f>
        <v>1595.511715560327</v>
      </c>
      <c r="U16" s="4">
        <f t="shared" si="2"/>
        <v>-1595.511715560327</v>
      </c>
      <c r="V16" s="12"/>
      <c r="W16" s="4">
        <v>14</v>
      </c>
      <c r="X16" s="4">
        <v>-1517.77579117</v>
      </c>
      <c r="Z16" s="4">
        <f>'[1]links-p0'!V15</f>
        <v>1517.8</v>
      </c>
      <c r="AA16" s="4">
        <f t="shared" si="3"/>
        <v>-1517.8</v>
      </c>
      <c r="AB16" s="12"/>
    </row>
    <row r="17" spans="2:28" x14ac:dyDescent="0.35">
      <c r="B17" s="9">
        <f t="shared" si="4"/>
        <v>15</v>
      </c>
      <c r="C17" s="6">
        <v>5000</v>
      </c>
      <c r="D17" s="2"/>
      <c r="E17" s="16">
        <f>'[1]links-p0'!N16</f>
        <v>5000</v>
      </c>
      <c r="F17" s="16">
        <f>'[1]links-p0'!O16</f>
        <v>0</v>
      </c>
      <c r="G17" s="10">
        <f t="shared" si="0"/>
        <v>5000</v>
      </c>
      <c r="H17" s="12"/>
      <c r="I17" s="11">
        <v>15</v>
      </c>
      <c r="J17" s="6">
        <v>-3500</v>
      </c>
      <c r="L17" s="7">
        <f>'[1]links-p0'!J16</f>
        <v>0</v>
      </c>
      <c r="M17" s="7">
        <f>'[1]links-p0'!L16</f>
        <v>0</v>
      </c>
      <c r="N17" s="10">
        <f t="shared" si="1"/>
        <v>0</v>
      </c>
      <c r="O17" s="12"/>
      <c r="P17" s="11">
        <v>15</v>
      </c>
      <c r="Q17" s="4">
        <v>-1149.00535958</v>
      </c>
      <c r="S17" s="7">
        <f>'[1]links-p0'!K16</f>
        <v>0</v>
      </c>
      <c r="T17" s="7">
        <f>'[1]links-p0'!M16</f>
        <v>1472.3361981743269</v>
      </c>
      <c r="U17" s="4">
        <f t="shared" si="2"/>
        <v>-1472.3361981743269</v>
      </c>
      <c r="V17" s="12"/>
      <c r="W17" s="4">
        <v>15</v>
      </c>
      <c r="X17" s="4">
        <v>-1517.77579117</v>
      </c>
      <c r="Z17" s="4">
        <f>'[1]links-p0'!V16</f>
        <v>1517.8</v>
      </c>
      <c r="AA17" s="4">
        <f t="shared" si="3"/>
        <v>-1517.8</v>
      </c>
      <c r="AB17" s="12"/>
    </row>
    <row r="18" spans="2:28" x14ac:dyDescent="0.35">
      <c r="B18" s="9">
        <f t="shared" si="4"/>
        <v>16</v>
      </c>
      <c r="C18" s="6">
        <v>5000</v>
      </c>
      <c r="D18" s="2"/>
      <c r="E18" s="16">
        <f>'[1]links-p0'!N17</f>
        <v>5000</v>
      </c>
      <c r="F18" s="16">
        <f>'[1]links-p0'!O17</f>
        <v>0</v>
      </c>
      <c r="G18" s="10">
        <f t="shared" si="0"/>
        <v>5000</v>
      </c>
      <c r="H18" s="12"/>
      <c r="I18" s="11">
        <v>16</v>
      </c>
      <c r="J18" s="6">
        <v>-3500</v>
      </c>
      <c r="L18" s="7">
        <f>'[1]links-p0'!J17</f>
        <v>0</v>
      </c>
      <c r="M18" s="7">
        <f>'[1]links-p0'!L17</f>
        <v>0</v>
      </c>
      <c r="N18" s="10">
        <f t="shared" si="1"/>
        <v>0</v>
      </c>
      <c r="O18" s="12"/>
      <c r="P18" s="11">
        <v>16</v>
      </c>
      <c r="Q18" s="4">
        <v>-714.24535958000001</v>
      </c>
      <c r="S18" s="7">
        <f>'[1]links-p0'!K17</f>
        <v>0</v>
      </c>
      <c r="T18" s="7">
        <f>'[1]links-p0'!M17</f>
        <v>999.96864168523302</v>
      </c>
      <c r="U18" s="4">
        <f t="shared" si="2"/>
        <v>-999.96864168523302</v>
      </c>
      <c r="V18" s="12"/>
      <c r="W18" s="4">
        <v>16</v>
      </c>
      <c r="X18" s="4">
        <v>-1517.77579117</v>
      </c>
      <c r="Z18" s="4">
        <f>'[1]links-p0'!V17</f>
        <v>1517.8</v>
      </c>
      <c r="AA18" s="4">
        <f t="shared" si="3"/>
        <v>-1517.8</v>
      </c>
      <c r="AB18" s="12"/>
    </row>
    <row r="19" spans="2:28" x14ac:dyDescent="0.35">
      <c r="B19" s="9">
        <f t="shared" si="4"/>
        <v>17</v>
      </c>
      <c r="C19" s="6">
        <v>0</v>
      </c>
      <c r="D19" s="2"/>
      <c r="E19" s="16">
        <f>'[1]links-p0'!N18</f>
        <v>0</v>
      </c>
      <c r="F19" s="16">
        <f>'[1]links-p0'!O18</f>
        <v>0</v>
      </c>
      <c r="G19" s="10">
        <f t="shared" si="0"/>
        <v>0</v>
      </c>
      <c r="H19" s="12"/>
      <c r="I19" s="11">
        <v>17</v>
      </c>
      <c r="J19" s="6">
        <v>-1527.2423872300001</v>
      </c>
      <c r="L19" s="7">
        <f>'[1]links-p0'!J18</f>
        <v>0</v>
      </c>
      <c r="M19" s="7">
        <f>'[1]links-p0'!L18</f>
        <v>0</v>
      </c>
      <c r="N19" s="10">
        <f t="shared" si="1"/>
        <v>0</v>
      </c>
      <c r="O19" s="12"/>
      <c r="P19" s="11">
        <v>17</v>
      </c>
      <c r="Q19" s="4">
        <v>-279.48535958000002</v>
      </c>
      <c r="S19" s="7">
        <f>'[1]links-p0'!K18</f>
        <v>0</v>
      </c>
      <c r="T19" s="7">
        <f>'[1]links-p0'!M18</f>
        <v>283.57493222834051</v>
      </c>
      <c r="U19" s="4">
        <f t="shared" si="2"/>
        <v>-283.57493222834051</v>
      </c>
      <c r="V19" s="12"/>
      <c r="W19" s="4">
        <v>17</v>
      </c>
      <c r="X19" s="4">
        <v>-1517.77579117</v>
      </c>
      <c r="Z19" s="4">
        <f>'[1]links-p0'!V18</f>
        <v>1517.8</v>
      </c>
      <c r="AA19" s="4">
        <f t="shared" si="3"/>
        <v>-1517.8</v>
      </c>
      <c r="AB19" s="12"/>
    </row>
    <row r="20" spans="2:28" x14ac:dyDescent="0.35">
      <c r="B20" s="9">
        <f t="shared" si="4"/>
        <v>18</v>
      </c>
      <c r="C20" s="6">
        <v>-5000</v>
      </c>
      <c r="D20" s="2"/>
      <c r="E20" s="16">
        <f>'[1]links-p0'!N19</f>
        <v>0</v>
      </c>
      <c r="F20" s="16">
        <f>'[1]links-p0'!O19</f>
        <v>5000</v>
      </c>
      <c r="G20" s="10">
        <f t="shared" si="0"/>
        <v>-5000</v>
      </c>
      <c r="H20" s="12"/>
      <c r="I20" s="11">
        <v>18</v>
      </c>
      <c r="J20" s="6">
        <v>-3500</v>
      </c>
      <c r="L20" s="7">
        <f>'[1]links-p0'!J19</f>
        <v>0</v>
      </c>
      <c r="M20" s="7">
        <f>'[1]links-p0'!L19</f>
        <v>3500</v>
      </c>
      <c r="N20" s="10">
        <f t="shared" si="1"/>
        <v>-3500</v>
      </c>
      <c r="O20" s="12"/>
      <c r="P20" s="11">
        <v>18</v>
      </c>
      <c r="Q20" s="4">
        <v>155.27464042</v>
      </c>
      <c r="S20" s="7">
        <f>'[1]links-p0'!K19</f>
        <v>475.15840971853589</v>
      </c>
      <c r="T20" s="7">
        <f>'[1]links-p0'!M19</f>
        <v>0</v>
      </c>
      <c r="U20" s="4">
        <f t="shared" si="2"/>
        <v>475.15840971853589</v>
      </c>
      <c r="V20" s="12"/>
      <c r="W20" s="4">
        <v>18</v>
      </c>
      <c r="X20" s="4">
        <v>-2618.1493815899998</v>
      </c>
      <c r="Z20" s="4">
        <f>'[1]links-p0'!V19</f>
        <v>1517.8</v>
      </c>
      <c r="AA20" s="4">
        <f t="shared" si="3"/>
        <v>-1517.8</v>
      </c>
      <c r="AB20" s="12"/>
    </row>
    <row r="21" spans="2:28" x14ac:dyDescent="0.35">
      <c r="B21" s="9">
        <f t="shared" si="4"/>
        <v>19</v>
      </c>
      <c r="C21" s="6">
        <v>-5000</v>
      </c>
      <c r="D21" s="2"/>
      <c r="E21" s="16">
        <f>'[1]links-p0'!N20</f>
        <v>0</v>
      </c>
      <c r="F21" s="16">
        <f>'[1]links-p0'!O20</f>
        <v>5000</v>
      </c>
      <c r="G21" s="10">
        <f t="shared" si="0"/>
        <v>-5000</v>
      </c>
      <c r="H21" s="12"/>
      <c r="I21" s="11">
        <v>19</v>
      </c>
      <c r="J21" s="6">
        <v>-3500</v>
      </c>
      <c r="L21" s="7">
        <f>'[1]links-p0'!J20</f>
        <v>0</v>
      </c>
      <c r="M21" s="7">
        <f>'[1]links-p0'!L20</f>
        <v>3500</v>
      </c>
      <c r="N21" s="10">
        <f t="shared" si="1"/>
        <v>-3500</v>
      </c>
      <c r="O21" s="12"/>
      <c r="P21" s="11">
        <v>19</v>
      </c>
      <c r="Q21" s="4">
        <v>590.03464041999996</v>
      </c>
      <c r="S21" s="7">
        <f>'[1]links-p0'!K20</f>
        <v>926.63891437056168</v>
      </c>
      <c r="T21" s="7">
        <f>'[1]links-p0'!M20</f>
        <v>0</v>
      </c>
      <c r="U21" s="4">
        <f t="shared" si="2"/>
        <v>926.63891437056168</v>
      </c>
      <c r="V21" s="12"/>
      <c r="W21" s="4">
        <v>19</v>
      </c>
      <c r="X21" s="4">
        <v>-2618.1493815899998</v>
      </c>
      <c r="Z21" s="4">
        <f>'[1]links-p0'!V20</f>
        <v>1517.8</v>
      </c>
      <c r="AA21" s="4">
        <f t="shared" si="3"/>
        <v>-1517.8</v>
      </c>
      <c r="AB21" s="12"/>
    </row>
    <row r="22" spans="2:28" x14ac:dyDescent="0.35">
      <c r="B22" s="9">
        <f t="shared" si="4"/>
        <v>20</v>
      </c>
      <c r="C22" s="6">
        <v>-5000</v>
      </c>
      <c r="D22" s="2"/>
      <c r="E22" s="16">
        <f>'[1]links-p0'!N21</f>
        <v>0</v>
      </c>
      <c r="F22" s="16">
        <f>'[1]links-p0'!O21</f>
        <v>5000</v>
      </c>
      <c r="G22" s="10">
        <f t="shared" si="0"/>
        <v>-5000</v>
      </c>
      <c r="H22" s="12"/>
      <c r="I22" s="11">
        <v>20</v>
      </c>
      <c r="J22" s="6">
        <v>-3500</v>
      </c>
      <c r="L22" s="7">
        <f>'[1]links-p0'!J21</f>
        <v>0</v>
      </c>
      <c r="M22" s="7">
        <f>'[1]links-p0'!L21</f>
        <v>3500</v>
      </c>
      <c r="N22" s="10">
        <f t="shared" si="1"/>
        <v>-3500</v>
      </c>
      <c r="O22" s="12"/>
      <c r="P22" s="11">
        <v>20</v>
      </c>
      <c r="Q22" s="4">
        <v>386.34811966000001</v>
      </c>
      <c r="S22" s="7">
        <f>'[1]links-p0'!K21</f>
        <v>739.59591016304319</v>
      </c>
      <c r="T22" s="7">
        <f>'[1]links-p0'!M21</f>
        <v>0</v>
      </c>
      <c r="U22" s="4">
        <f t="shared" si="2"/>
        <v>739.59591016304319</v>
      </c>
      <c r="V22" s="12"/>
      <c r="W22" s="4">
        <v>20</v>
      </c>
      <c r="X22" s="4">
        <v>-2618.1493815899998</v>
      </c>
      <c r="Z22" s="4">
        <f>'[1]links-p0'!V21</f>
        <v>1517.8</v>
      </c>
      <c r="AA22" s="4">
        <f t="shared" si="3"/>
        <v>-1517.8</v>
      </c>
      <c r="AB22" s="12"/>
    </row>
    <row r="23" spans="2:28" x14ac:dyDescent="0.35">
      <c r="B23" s="9">
        <f t="shared" si="4"/>
        <v>21</v>
      </c>
      <c r="C23" s="6">
        <v>-5000</v>
      </c>
      <c r="D23" s="2"/>
      <c r="E23" s="16">
        <f>'[1]links-p0'!N22</f>
        <v>0</v>
      </c>
      <c r="F23" s="16">
        <f>'[1]links-p0'!O22</f>
        <v>5000</v>
      </c>
      <c r="G23" s="10">
        <f t="shared" si="0"/>
        <v>-5000</v>
      </c>
      <c r="H23" s="12"/>
      <c r="I23" s="11">
        <v>21</v>
      </c>
      <c r="J23" s="6">
        <v>-1054.0725276600001</v>
      </c>
      <c r="L23" s="7">
        <f>'[1]links-p0'!J22</f>
        <v>0</v>
      </c>
      <c r="M23" s="7">
        <f>'[1]links-p0'!L22</f>
        <v>2378.4440735696789</v>
      </c>
      <c r="N23" s="10">
        <f t="shared" si="1"/>
        <v>-2378.4440735696789</v>
      </c>
      <c r="O23" s="12"/>
      <c r="P23" s="11">
        <v>21</v>
      </c>
      <c r="Q23" s="4">
        <v>252.75928916000001</v>
      </c>
      <c r="S23" s="7">
        <f>'[1]links-p0'!K22</f>
        <v>616.35503660940446</v>
      </c>
      <c r="T23" s="7">
        <f>'[1]links-p0'!M22</f>
        <v>0</v>
      </c>
      <c r="U23" s="4">
        <f t="shared" si="2"/>
        <v>616.35503660940446</v>
      </c>
      <c r="V23" s="12"/>
      <c r="W23" s="4">
        <v>21</v>
      </c>
      <c r="X23" s="4">
        <v>-2618.1493815899998</v>
      </c>
      <c r="Z23" s="4">
        <f>'[1]links-p0'!V22</f>
        <v>1517.8</v>
      </c>
      <c r="AA23" s="4">
        <f t="shared" si="3"/>
        <v>-1517.8</v>
      </c>
      <c r="AB23" s="12"/>
    </row>
    <row r="24" spans="2:28" x14ac:dyDescent="0.35">
      <c r="B24" s="9">
        <f t="shared" si="4"/>
        <v>22</v>
      </c>
      <c r="C24" s="6">
        <v>-5000</v>
      </c>
      <c r="D24" s="2"/>
      <c r="E24" s="16">
        <f>'[1]links-p0'!N23</f>
        <v>0</v>
      </c>
      <c r="F24" s="16">
        <f>'[1]links-p0'!O23</f>
        <v>5000</v>
      </c>
      <c r="G24" s="10">
        <f t="shared" si="0"/>
        <v>-5000</v>
      </c>
      <c r="H24" s="12"/>
      <c r="I24" s="11">
        <v>22</v>
      </c>
      <c r="J24" s="6">
        <v>-3500</v>
      </c>
      <c r="L24" s="7">
        <f>'[1]links-p0'!J23</f>
        <v>0</v>
      </c>
      <c r="M24" s="7">
        <f>'[1]links-p0'!L23</f>
        <v>3500</v>
      </c>
      <c r="N24" s="10">
        <f t="shared" si="1"/>
        <v>-3500</v>
      </c>
      <c r="O24" s="12"/>
      <c r="P24" s="11">
        <v>22</v>
      </c>
      <c r="Q24" s="4">
        <v>156.18280879</v>
      </c>
      <c r="S24" s="7">
        <f>'[1]links-p0'!K23</f>
        <v>526.31205254541385</v>
      </c>
      <c r="T24" s="7">
        <f>'[1]links-p0'!M23</f>
        <v>0</v>
      </c>
      <c r="U24" s="4">
        <f t="shared" si="2"/>
        <v>526.31205254541385</v>
      </c>
      <c r="V24" s="12"/>
      <c r="W24" s="4">
        <v>22</v>
      </c>
      <c r="X24" s="4">
        <v>-2618.1493815899998</v>
      </c>
      <c r="Z24" s="4">
        <f>'[1]links-p0'!V23</f>
        <v>1517.8</v>
      </c>
      <c r="AA24" s="4">
        <f t="shared" si="3"/>
        <v>-1517.8</v>
      </c>
      <c r="AB24" s="12"/>
    </row>
    <row r="25" spans="2:28" x14ac:dyDescent="0.35">
      <c r="B25" s="9">
        <f t="shared" si="4"/>
        <v>23</v>
      </c>
      <c r="C25" s="6">
        <v>-5000</v>
      </c>
      <c r="D25" s="2"/>
      <c r="E25" s="16">
        <f>'[1]links-p0'!N24</f>
        <v>0</v>
      </c>
      <c r="F25" s="16">
        <f>'[1]links-p0'!O24</f>
        <v>5000</v>
      </c>
      <c r="G25" s="10">
        <f t="shared" si="0"/>
        <v>-5000</v>
      </c>
      <c r="H25" s="12"/>
      <c r="I25" s="11">
        <v>23</v>
      </c>
      <c r="J25" s="6">
        <v>-1843.3974944700001</v>
      </c>
      <c r="L25" s="7">
        <f>'[1]links-p0'!J24</f>
        <v>0</v>
      </c>
      <c r="M25" s="7">
        <f>'[1]links-p0'!L24</f>
        <v>3500</v>
      </c>
      <c r="N25" s="10">
        <f t="shared" si="1"/>
        <v>-3500</v>
      </c>
      <c r="O25" s="12"/>
      <c r="P25" s="11">
        <v>23</v>
      </c>
      <c r="Q25" s="4">
        <v>143.54967852999999</v>
      </c>
      <c r="S25" s="7">
        <f>'[1]links-p0'!K24</f>
        <v>500.46318908844842</v>
      </c>
      <c r="T25" s="7">
        <f>'[1]links-p0'!M24</f>
        <v>0</v>
      </c>
      <c r="U25" s="4">
        <f t="shared" si="2"/>
        <v>500.46318908844842</v>
      </c>
      <c r="V25" s="12"/>
      <c r="W25" s="4">
        <v>23</v>
      </c>
      <c r="X25" s="4">
        <v>-2618.1493815899998</v>
      </c>
      <c r="Z25" s="4">
        <f>'[1]links-p0'!V24</f>
        <v>1517.8</v>
      </c>
      <c r="AA25" s="4">
        <f t="shared" si="3"/>
        <v>-1517.8</v>
      </c>
      <c r="AB25" s="12"/>
    </row>
    <row r="26" spans="2:28" x14ac:dyDescent="0.35">
      <c r="B26" s="9">
        <f t="shared" si="4"/>
        <v>24</v>
      </c>
      <c r="C26" s="6">
        <v>-5000</v>
      </c>
      <c r="D26" s="2"/>
      <c r="E26" s="16">
        <f>'[1]links-p0'!N25</f>
        <v>0</v>
      </c>
      <c r="F26" s="16">
        <f>'[1]links-p0'!O25</f>
        <v>5000</v>
      </c>
      <c r="G26" s="10">
        <f t="shared" si="0"/>
        <v>-5000</v>
      </c>
      <c r="H26" s="12"/>
      <c r="I26" s="11">
        <v>24</v>
      </c>
      <c r="J26" s="6">
        <v>-2117.35048633</v>
      </c>
      <c r="L26" s="7">
        <f>'[1]links-p0'!J25</f>
        <v>0</v>
      </c>
      <c r="M26" s="7">
        <f>'[1]links-p0'!L25</f>
        <v>3500</v>
      </c>
      <c r="N26" s="10">
        <f t="shared" si="1"/>
        <v>-3500</v>
      </c>
      <c r="O26" s="12"/>
      <c r="P26" s="11">
        <v>24</v>
      </c>
      <c r="Q26" s="4">
        <v>195.84685852999999</v>
      </c>
      <c r="S26" s="7">
        <f>'[1]links-p0'!K25</f>
        <v>535.00358835688598</v>
      </c>
      <c r="T26" s="7">
        <f>'[1]links-p0'!M25</f>
        <v>0</v>
      </c>
      <c r="U26" s="4">
        <f t="shared" si="2"/>
        <v>535.00358835688598</v>
      </c>
      <c r="V26" s="12"/>
      <c r="W26" s="4">
        <v>24</v>
      </c>
      <c r="X26" s="4">
        <v>-2618.1493815899998</v>
      </c>
      <c r="Z26" s="4">
        <f>'[1]links-p0'!V25</f>
        <v>1517.8</v>
      </c>
      <c r="AA26" s="4">
        <f t="shared" si="3"/>
        <v>-1517.8</v>
      </c>
      <c r="AB26" s="12"/>
    </row>
    <row r="27" spans="2:28" x14ac:dyDescent="0.35">
      <c r="B27" s="9">
        <f t="shared" si="4"/>
        <v>25</v>
      </c>
      <c r="C27" s="6">
        <v>-5000</v>
      </c>
      <c r="D27" s="2"/>
      <c r="E27" s="16">
        <f>'[1]links-p0'!N26</f>
        <v>0</v>
      </c>
      <c r="F27" s="16">
        <f>'[1]links-p0'!O26</f>
        <v>5000</v>
      </c>
      <c r="G27" s="10">
        <f t="shared" si="0"/>
        <v>-5000</v>
      </c>
      <c r="H27" s="12"/>
      <c r="I27" s="11">
        <v>25</v>
      </c>
      <c r="J27" s="6">
        <v>-860.67870935999997</v>
      </c>
      <c r="L27" s="7">
        <f>'[1]links-p0'!J26</f>
        <v>0</v>
      </c>
      <c r="M27" s="7">
        <f>'[1]links-p0'!L26</f>
        <v>2725.537715281549</v>
      </c>
      <c r="N27" s="10">
        <f t="shared" si="1"/>
        <v>-2725.537715281549</v>
      </c>
      <c r="O27" s="12"/>
      <c r="P27" s="11">
        <v>25</v>
      </c>
      <c r="Q27" s="4">
        <v>247.99888973</v>
      </c>
      <c r="S27" s="7">
        <f>'[1]links-p0'!K26</f>
        <v>566.07375157015849</v>
      </c>
      <c r="T27" s="7">
        <f>'[1]links-p0'!M26</f>
        <v>0</v>
      </c>
      <c r="U27" s="4">
        <f t="shared" si="2"/>
        <v>566.07375157015849</v>
      </c>
      <c r="V27" s="12"/>
      <c r="W27" s="4">
        <v>25</v>
      </c>
      <c r="X27" s="4">
        <v>-2710.9560965000001</v>
      </c>
      <c r="Z27" s="4">
        <f>'[1]links-p0'!V26</f>
        <v>1517.8</v>
      </c>
      <c r="AA27" s="4">
        <f t="shared" si="3"/>
        <v>-1517.8</v>
      </c>
      <c r="AB27" s="12"/>
    </row>
    <row r="28" spans="2:28" x14ac:dyDescent="0.35">
      <c r="B28" s="9">
        <f t="shared" si="4"/>
        <v>26</v>
      </c>
      <c r="C28" s="6">
        <v>-5000</v>
      </c>
      <c r="D28" s="2"/>
      <c r="E28" s="16">
        <f>'[1]links-p0'!N27</f>
        <v>0</v>
      </c>
      <c r="F28" s="16">
        <f>'[1]links-p0'!O27</f>
        <v>5000</v>
      </c>
      <c r="G28" s="10">
        <f t="shared" si="0"/>
        <v>-5000</v>
      </c>
      <c r="H28" s="12"/>
      <c r="I28" s="11">
        <v>26</v>
      </c>
      <c r="J28" s="6">
        <v>-972.71159252999996</v>
      </c>
      <c r="L28" s="7">
        <f>'[1]links-p0'!J27</f>
        <v>0</v>
      </c>
      <c r="M28" s="7">
        <f>'[1]links-p0'!L27</f>
        <v>3376.0945283920059</v>
      </c>
      <c r="N28" s="10">
        <f t="shared" si="1"/>
        <v>-3376.0945283920059</v>
      </c>
      <c r="O28" s="12"/>
      <c r="P28" s="11">
        <v>26</v>
      </c>
      <c r="Q28" s="4">
        <v>304.26993972999998</v>
      </c>
      <c r="S28" s="7">
        <f>'[1]links-p0'!K27</f>
        <v>603.2387485021959</v>
      </c>
      <c r="T28" s="7">
        <f>'[1]links-p0'!M27</f>
        <v>0</v>
      </c>
      <c r="U28" s="4">
        <f t="shared" si="2"/>
        <v>603.2387485021959</v>
      </c>
      <c r="V28" s="12"/>
      <c r="W28" s="4">
        <v>26</v>
      </c>
      <c r="X28" s="4">
        <v>-2710.9560965000001</v>
      </c>
      <c r="Z28" s="4">
        <f>'[1]links-p0'!V27</f>
        <v>1517.8</v>
      </c>
      <c r="AA28" s="4">
        <f t="shared" si="3"/>
        <v>-1517.8</v>
      </c>
      <c r="AB28" s="12"/>
    </row>
    <row r="29" spans="2:28" x14ac:dyDescent="0.35">
      <c r="B29" s="9">
        <f t="shared" si="4"/>
        <v>27</v>
      </c>
      <c r="C29" s="6">
        <v>-5000</v>
      </c>
      <c r="D29" s="2"/>
      <c r="E29" s="16">
        <f>'[1]links-p0'!N28</f>
        <v>0</v>
      </c>
      <c r="F29" s="16">
        <f>'[1]links-p0'!O28</f>
        <v>5000</v>
      </c>
      <c r="G29" s="10">
        <f t="shared" si="0"/>
        <v>-5000</v>
      </c>
      <c r="H29" s="12"/>
      <c r="I29" s="11">
        <v>27</v>
      </c>
      <c r="J29" s="6">
        <v>-2126.45227802</v>
      </c>
      <c r="L29" s="7">
        <f>'[1]links-p0'!J28</f>
        <v>0</v>
      </c>
      <c r="M29" s="7">
        <f>'[1]links-p0'!L28</f>
        <v>3500</v>
      </c>
      <c r="N29" s="10">
        <f t="shared" si="1"/>
        <v>-3500</v>
      </c>
      <c r="O29" s="12"/>
      <c r="P29" s="11">
        <v>27</v>
      </c>
      <c r="Q29" s="4">
        <v>369.11494972999998</v>
      </c>
      <c r="S29" s="7">
        <f>'[1]links-p0'!K28</f>
        <v>646.06653646257575</v>
      </c>
      <c r="T29" s="7">
        <f>'[1]links-p0'!M28</f>
        <v>0</v>
      </c>
      <c r="U29" s="4">
        <f t="shared" si="2"/>
        <v>646.06653646257575</v>
      </c>
      <c r="V29" s="12"/>
      <c r="W29" s="4">
        <v>27</v>
      </c>
      <c r="X29" s="4">
        <v>-2710.9560965000001</v>
      </c>
      <c r="Z29" s="4">
        <f>'[1]links-p0'!V28</f>
        <v>1517.8</v>
      </c>
      <c r="AA29" s="4">
        <f t="shared" si="3"/>
        <v>-1517.8</v>
      </c>
      <c r="AB29" s="12"/>
    </row>
    <row r="30" spans="2:28" x14ac:dyDescent="0.35">
      <c r="B30" s="9">
        <f t="shared" si="4"/>
        <v>28</v>
      </c>
      <c r="C30" s="6">
        <v>-5000</v>
      </c>
      <c r="D30" s="2"/>
      <c r="E30" s="16">
        <f>'[1]links-p0'!N29</f>
        <v>0</v>
      </c>
      <c r="F30" s="16">
        <f>'[1]links-p0'!O29</f>
        <v>5000</v>
      </c>
      <c r="G30" s="10">
        <f t="shared" si="0"/>
        <v>-5000</v>
      </c>
      <c r="H30" s="12"/>
      <c r="I30" s="11">
        <v>28</v>
      </c>
      <c r="J30" s="6">
        <v>-2666.8125878599999</v>
      </c>
      <c r="L30" s="7">
        <f>'[1]links-p0'!J29</f>
        <v>0</v>
      </c>
      <c r="M30" s="7">
        <f>'[1]links-p0'!L29</f>
        <v>3500</v>
      </c>
      <c r="N30" s="10">
        <f t="shared" si="1"/>
        <v>-3500</v>
      </c>
      <c r="O30" s="12"/>
      <c r="P30" s="11">
        <v>28</v>
      </c>
      <c r="Q30" s="4">
        <v>426.39135972999998</v>
      </c>
      <c r="S30" s="7">
        <f>'[1]links-p0'!K29</f>
        <v>683.89553737739993</v>
      </c>
      <c r="T30" s="7">
        <f>'[1]links-p0'!M29</f>
        <v>0</v>
      </c>
      <c r="U30" s="4">
        <f t="shared" si="2"/>
        <v>683.89553737739993</v>
      </c>
      <c r="V30" s="12"/>
      <c r="W30" s="4">
        <v>28</v>
      </c>
      <c r="X30" s="4">
        <v>-2710.9560965000001</v>
      </c>
      <c r="Z30" s="4">
        <f>'[1]links-p0'!V29</f>
        <v>1728.746715669381</v>
      </c>
      <c r="AA30" s="4">
        <f t="shared" si="3"/>
        <v>-1728.746715669381</v>
      </c>
      <c r="AB30" s="12"/>
    </row>
    <row r="31" spans="2:28" x14ac:dyDescent="0.35">
      <c r="B31" s="9">
        <f t="shared" si="4"/>
        <v>29</v>
      </c>
      <c r="C31" s="6">
        <v>-5000</v>
      </c>
      <c r="D31" s="2"/>
      <c r="E31" s="16">
        <f>'[1]links-p0'!N30</f>
        <v>0</v>
      </c>
      <c r="F31" s="16">
        <f>'[1]links-p0'!O30</f>
        <v>5000</v>
      </c>
      <c r="G31" s="10">
        <f t="shared" si="0"/>
        <v>-5000</v>
      </c>
      <c r="H31" s="12"/>
      <c r="I31" s="11">
        <v>29</v>
      </c>
      <c r="J31" s="6">
        <v>-3496.0209702100001</v>
      </c>
      <c r="L31" s="7">
        <f>'[1]links-p0'!J30</f>
        <v>0</v>
      </c>
      <c r="M31" s="7">
        <f>'[1]links-p0'!L30</f>
        <v>3500</v>
      </c>
      <c r="N31" s="10">
        <f t="shared" si="1"/>
        <v>-3500</v>
      </c>
      <c r="O31" s="12"/>
      <c r="P31" s="11">
        <v>29</v>
      </c>
      <c r="Q31" s="4">
        <v>474.44841973000001</v>
      </c>
      <c r="S31" s="7">
        <f>'[1]links-p0'!K30</f>
        <v>715.6354904698469</v>
      </c>
      <c r="T31" s="7">
        <f>'[1]links-p0'!M30</f>
        <v>0</v>
      </c>
      <c r="U31" s="4">
        <f t="shared" si="2"/>
        <v>715.6354904698469</v>
      </c>
      <c r="V31" s="12"/>
      <c r="W31" s="4">
        <v>29</v>
      </c>
      <c r="X31" s="4">
        <v>-2710.9560965000001</v>
      </c>
      <c r="Z31" s="4">
        <f>'[1]links-p0'!V30</f>
        <v>1517.8</v>
      </c>
      <c r="AA31" s="4">
        <f t="shared" si="3"/>
        <v>-1517.8</v>
      </c>
      <c r="AB31" s="12"/>
    </row>
    <row r="32" spans="2:28" x14ac:dyDescent="0.35">
      <c r="B32" s="9">
        <f t="shared" si="4"/>
        <v>30</v>
      </c>
      <c r="C32" s="6">
        <v>-5000</v>
      </c>
      <c r="D32" s="2"/>
      <c r="E32" s="16">
        <f>'[1]links-p0'!N31</f>
        <v>0</v>
      </c>
      <c r="F32" s="16">
        <f>'[1]links-p0'!O31</f>
        <v>5000</v>
      </c>
      <c r="G32" s="10">
        <f t="shared" si="0"/>
        <v>-5000</v>
      </c>
      <c r="H32" s="12"/>
      <c r="I32" s="11">
        <v>30</v>
      </c>
      <c r="J32" s="6">
        <v>-3452.89829319</v>
      </c>
      <c r="L32" s="7">
        <f>'[1]links-p0'!J31</f>
        <v>0</v>
      </c>
      <c r="M32" s="7">
        <f>'[1]links-p0'!L31</f>
        <v>3500</v>
      </c>
      <c r="N32" s="10">
        <f t="shared" si="1"/>
        <v>-3500</v>
      </c>
      <c r="O32" s="12"/>
      <c r="P32" s="11">
        <v>30</v>
      </c>
      <c r="Q32" s="4">
        <v>627.05501620999996</v>
      </c>
      <c r="S32" s="7">
        <f>'[1]links-p0'!K31</f>
        <v>849.68639813535049</v>
      </c>
      <c r="T32" s="7">
        <f>'[1]links-p0'!M31</f>
        <v>0</v>
      </c>
      <c r="U32" s="4">
        <f t="shared" si="2"/>
        <v>849.68639813535049</v>
      </c>
      <c r="V32" s="12"/>
      <c r="W32" s="4">
        <v>30</v>
      </c>
      <c r="X32" s="4">
        <v>-2710.9560965000001</v>
      </c>
      <c r="Z32" s="4">
        <f>'[1]links-p0'!V31</f>
        <v>2154.370201539246</v>
      </c>
      <c r="AA32" s="4">
        <f t="shared" si="3"/>
        <v>-2154.370201539246</v>
      </c>
      <c r="AB32" s="12"/>
    </row>
    <row r="33" spans="2:28" x14ac:dyDescent="0.35">
      <c r="B33" s="9">
        <f t="shared" si="4"/>
        <v>31</v>
      </c>
      <c r="C33" s="6">
        <v>-5000</v>
      </c>
      <c r="D33" s="2"/>
      <c r="E33" s="16">
        <f>'[1]links-p0'!N32</f>
        <v>0</v>
      </c>
      <c r="F33" s="16">
        <f>'[1]links-p0'!O32</f>
        <v>5000</v>
      </c>
      <c r="G33" s="10">
        <f t="shared" si="0"/>
        <v>-5000</v>
      </c>
      <c r="H33" s="12"/>
      <c r="I33" s="11">
        <v>31</v>
      </c>
      <c r="J33" s="6">
        <v>-3500</v>
      </c>
      <c r="L33" s="7">
        <f>'[1]links-p0'!J32</f>
        <v>0</v>
      </c>
      <c r="M33" s="7">
        <f>'[1]links-p0'!L32</f>
        <v>3500</v>
      </c>
      <c r="N33" s="10">
        <f t="shared" si="1"/>
        <v>-3500</v>
      </c>
      <c r="O33" s="12"/>
      <c r="P33" s="11">
        <v>31</v>
      </c>
      <c r="Q33" s="4">
        <v>747.96224268000003</v>
      </c>
      <c r="S33" s="7">
        <f>'[1]links-p0'!K32</f>
        <v>962.80101638031601</v>
      </c>
      <c r="T33" s="7">
        <f>'[1]links-p0'!M32</f>
        <v>0</v>
      </c>
      <c r="U33" s="4">
        <f t="shared" si="2"/>
        <v>962.80101638031601</v>
      </c>
      <c r="V33" s="12"/>
      <c r="W33" s="4">
        <v>31</v>
      </c>
      <c r="X33" s="4">
        <v>-2710.9560965000001</v>
      </c>
      <c r="Z33" s="4">
        <f>'[1]links-p0'!V32</f>
        <v>1517.8</v>
      </c>
      <c r="AA33" s="4">
        <f t="shared" si="3"/>
        <v>-1517.8</v>
      </c>
      <c r="AB33" s="12"/>
    </row>
    <row r="34" spans="2:28" x14ac:dyDescent="0.35">
      <c r="B34" s="9">
        <f t="shared" si="4"/>
        <v>32</v>
      </c>
      <c r="C34" s="6">
        <v>-5000</v>
      </c>
      <c r="D34" s="2"/>
      <c r="E34" s="16">
        <f>'[1]links-p0'!N33</f>
        <v>0</v>
      </c>
      <c r="F34" s="16">
        <f>'[1]links-p0'!O33</f>
        <v>5000</v>
      </c>
      <c r="G34" s="10">
        <f t="shared" si="0"/>
        <v>-5000</v>
      </c>
      <c r="H34" s="12"/>
      <c r="I34" s="11">
        <v>32</v>
      </c>
      <c r="J34" s="6">
        <v>-3500</v>
      </c>
      <c r="L34" s="7">
        <f>'[1]links-p0'!J33</f>
        <v>0</v>
      </c>
      <c r="M34" s="7">
        <f>'[1]links-p0'!L33</f>
        <v>3500</v>
      </c>
      <c r="N34" s="10">
        <f t="shared" si="1"/>
        <v>-3500</v>
      </c>
      <c r="O34" s="12"/>
      <c r="P34" s="11">
        <v>32</v>
      </c>
      <c r="Q34" s="4">
        <v>822.45505513000001</v>
      </c>
      <c r="S34" s="7">
        <f>'[1]links-p0'!K33</f>
        <v>1043.510076190775</v>
      </c>
      <c r="T34" s="7">
        <f>'[1]links-p0'!M33</f>
        <v>0</v>
      </c>
      <c r="U34" s="4">
        <f t="shared" si="2"/>
        <v>1043.510076190775</v>
      </c>
      <c r="V34" s="12"/>
      <c r="W34" s="4">
        <v>32</v>
      </c>
      <c r="X34" s="4">
        <v>-2710.9560965000001</v>
      </c>
      <c r="Z34" s="4">
        <f>'[1]links-p0'!V33</f>
        <v>2710.9803065799151</v>
      </c>
      <c r="AA34" s="4">
        <f t="shared" si="3"/>
        <v>-2710.9803065799151</v>
      </c>
      <c r="AB34" s="12"/>
    </row>
    <row r="35" spans="2:28" x14ac:dyDescent="0.35">
      <c r="B35" s="9">
        <f t="shared" si="4"/>
        <v>33</v>
      </c>
      <c r="C35" s="6">
        <v>-5000</v>
      </c>
      <c r="D35" s="2"/>
      <c r="E35" s="16">
        <f>'[1]links-p0'!N34</f>
        <v>0</v>
      </c>
      <c r="F35" s="16">
        <f>'[1]links-p0'!O34</f>
        <v>5000</v>
      </c>
      <c r="G35" s="10">
        <f t="shared" si="0"/>
        <v>-5000</v>
      </c>
      <c r="H35" s="12"/>
      <c r="I35" s="11">
        <v>33</v>
      </c>
      <c r="J35" s="6">
        <v>-2539.9379867600001</v>
      </c>
      <c r="L35" s="7">
        <f>'[1]links-p0'!J34</f>
        <v>0</v>
      </c>
      <c r="M35" s="7">
        <f>'[1]links-p0'!L34</f>
        <v>3500</v>
      </c>
      <c r="N35" s="10">
        <f t="shared" si="1"/>
        <v>-3500</v>
      </c>
      <c r="O35" s="12"/>
      <c r="P35" s="11">
        <v>33</v>
      </c>
      <c r="Q35" s="4">
        <v>893.04671160999999</v>
      </c>
      <c r="S35" s="7">
        <f>'[1]links-p0'!K34</f>
        <v>1123.3930770288559</v>
      </c>
      <c r="T35" s="7">
        <f>'[1]links-p0'!M34</f>
        <v>0</v>
      </c>
      <c r="U35" s="4">
        <f t="shared" si="2"/>
        <v>1123.3930770288559</v>
      </c>
      <c r="V35" s="12"/>
      <c r="W35" s="4">
        <v>33</v>
      </c>
      <c r="X35" s="4">
        <v>-2710.9560965000001</v>
      </c>
      <c r="Z35" s="4">
        <f>'[1]links-p0'!V34</f>
        <v>1517.8</v>
      </c>
      <c r="AA35" s="4">
        <f t="shared" si="3"/>
        <v>-1517.8</v>
      </c>
      <c r="AB35" s="12"/>
    </row>
    <row r="36" spans="2:28" x14ac:dyDescent="0.35">
      <c r="B36" s="9">
        <f t="shared" si="4"/>
        <v>34</v>
      </c>
      <c r="C36" s="6">
        <v>-5000</v>
      </c>
      <c r="D36" s="2"/>
      <c r="E36" s="16">
        <f>'[1]links-p0'!N35</f>
        <v>0</v>
      </c>
      <c r="F36" s="16">
        <f>'[1]links-p0'!O35</f>
        <v>5000</v>
      </c>
      <c r="G36" s="10">
        <f t="shared" si="0"/>
        <v>-5000</v>
      </c>
      <c r="H36" s="12"/>
      <c r="I36" s="11">
        <v>34</v>
      </c>
      <c r="J36" s="6">
        <v>-3500</v>
      </c>
      <c r="L36" s="7">
        <f>'[1]links-p0'!J35</f>
        <v>0</v>
      </c>
      <c r="M36" s="7">
        <f>'[1]links-p0'!L35</f>
        <v>3500</v>
      </c>
      <c r="N36" s="10">
        <f t="shared" si="1"/>
        <v>-3500</v>
      </c>
      <c r="O36" s="12"/>
      <c r="P36" s="11">
        <v>34</v>
      </c>
      <c r="Q36" s="4">
        <v>458.28671161</v>
      </c>
      <c r="S36" s="7">
        <f>'[1]links-p0'!K35</f>
        <v>808.85635988610454</v>
      </c>
      <c r="T36" s="7">
        <f>'[1]links-p0'!M35</f>
        <v>0</v>
      </c>
      <c r="U36" s="4">
        <f t="shared" si="2"/>
        <v>808.85635988610454</v>
      </c>
      <c r="V36" s="12"/>
      <c r="W36" s="4">
        <v>34</v>
      </c>
      <c r="X36" s="4">
        <v>-2710.9560965000001</v>
      </c>
      <c r="Z36" s="4">
        <f>'[1]links-p0'!V35</f>
        <v>1517.8</v>
      </c>
      <c r="AA36" s="4">
        <f t="shared" si="3"/>
        <v>-1517.8</v>
      </c>
      <c r="AB36" s="12"/>
    </row>
    <row r="37" spans="2:28" x14ac:dyDescent="0.35">
      <c r="B37" s="9">
        <f t="shared" si="4"/>
        <v>35</v>
      </c>
      <c r="C37" s="6">
        <v>-5000</v>
      </c>
      <c r="D37" s="2"/>
      <c r="E37" s="16">
        <f>'[1]links-p0'!N36</f>
        <v>0</v>
      </c>
      <c r="F37" s="16">
        <f>'[1]links-p0'!O36</f>
        <v>5000</v>
      </c>
      <c r="G37" s="10">
        <f t="shared" si="0"/>
        <v>-5000</v>
      </c>
      <c r="H37" s="12"/>
      <c r="I37" s="11">
        <v>35</v>
      </c>
      <c r="J37" s="6">
        <v>-2145.4950749</v>
      </c>
      <c r="L37" s="7">
        <f>'[1]links-p0'!J36</f>
        <v>0</v>
      </c>
      <c r="M37" s="7">
        <f>'[1]links-p0'!L36</f>
        <v>0</v>
      </c>
      <c r="N37" s="10">
        <f t="shared" si="1"/>
        <v>0</v>
      </c>
      <c r="O37" s="12"/>
      <c r="P37" s="11">
        <v>35</v>
      </c>
      <c r="Q37" s="4">
        <v>23.52671161</v>
      </c>
      <c r="S37" s="7">
        <f>'[1]links-p0'!K36</f>
        <v>46.074351784233158</v>
      </c>
      <c r="T37" s="7">
        <f>'[1]links-p0'!M36</f>
        <v>0</v>
      </c>
      <c r="U37" s="4">
        <f t="shared" si="2"/>
        <v>46.074351784233158</v>
      </c>
      <c r="V37" s="12"/>
      <c r="W37" s="4">
        <v>35</v>
      </c>
      <c r="X37" s="4">
        <v>-2641.1212334900001</v>
      </c>
      <c r="Z37" s="4">
        <f>'[1]links-p0'!V36</f>
        <v>1517.8</v>
      </c>
      <c r="AA37" s="4">
        <f t="shared" si="3"/>
        <v>-1517.8</v>
      </c>
      <c r="AB37" s="12"/>
    </row>
    <row r="38" spans="2:28" x14ac:dyDescent="0.35">
      <c r="B38" s="9">
        <f t="shared" si="4"/>
        <v>36</v>
      </c>
      <c r="C38" s="6">
        <v>0</v>
      </c>
      <c r="D38" s="2"/>
      <c r="E38" s="16">
        <f>'[1]links-p0'!N37</f>
        <v>0</v>
      </c>
      <c r="F38" s="16">
        <f>'[1]links-p0'!O37</f>
        <v>0</v>
      </c>
      <c r="G38" s="10">
        <f t="shared" si="0"/>
        <v>0</v>
      </c>
      <c r="H38" s="12"/>
      <c r="I38" s="11">
        <v>36</v>
      </c>
      <c r="J38" s="6">
        <v>-658.24248510999996</v>
      </c>
      <c r="L38" s="7">
        <f>'[1]links-p0'!J37</f>
        <v>0</v>
      </c>
      <c r="M38" s="7">
        <f>'[1]links-p0'!L37</f>
        <v>0</v>
      </c>
      <c r="N38" s="10">
        <f t="shared" si="1"/>
        <v>0</v>
      </c>
      <c r="O38" s="12"/>
      <c r="P38" s="11">
        <v>36</v>
      </c>
      <c r="Q38" s="4">
        <v>-411.23328838999998</v>
      </c>
      <c r="S38" s="7">
        <f>'[1]links-p0'!K37</f>
        <v>0</v>
      </c>
      <c r="T38" s="7">
        <f>'[1]links-p0'!M37</f>
        <v>725.00261787372824</v>
      </c>
      <c r="U38" s="4">
        <f t="shared" si="2"/>
        <v>-725.00261787372824</v>
      </c>
      <c r="V38" s="12"/>
      <c r="W38" s="4">
        <v>36</v>
      </c>
      <c r="X38" s="4">
        <v>-1517.77579117</v>
      </c>
      <c r="Z38" s="4">
        <f>'[1]links-p0'!V37</f>
        <v>1517.8</v>
      </c>
      <c r="AA38" s="4">
        <f t="shared" si="3"/>
        <v>-1517.8</v>
      </c>
      <c r="AB38" s="12"/>
    </row>
    <row r="39" spans="2:28" x14ac:dyDescent="0.35">
      <c r="B39" s="9">
        <f t="shared" si="4"/>
        <v>37</v>
      </c>
      <c r="C39" s="6">
        <v>0</v>
      </c>
      <c r="D39" s="2"/>
      <c r="E39" s="16">
        <f>'[1]links-p0'!N38</f>
        <v>0</v>
      </c>
      <c r="F39" s="16">
        <f>'[1]links-p0'!O38</f>
        <v>0</v>
      </c>
      <c r="G39" s="10">
        <f t="shared" si="0"/>
        <v>0</v>
      </c>
      <c r="H39" s="12"/>
      <c r="I39" s="11">
        <v>37</v>
      </c>
      <c r="J39" s="6">
        <v>-2943.0556530099998</v>
      </c>
      <c r="L39" s="7">
        <f>'[1]links-p0'!J38</f>
        <v>2659.8990787845401</v>
      </c>
      <c r="M39" s="7">
        <f>'[1]links-p0'!L38</f>
        <v>0</v>
      </c>
      <c r="N39" s="10">
        <f t="shared" si="1"/>
        <v>2659.8990787845401</v>
      </c>
      <c r="O39" s="12"/>
      <c r="P39" s="11">
        <v>37</v>
      </c>
      <c r="Q39" s="4">
        <v>-845.99328838999998</v>
      </c>
      <c r="S39" s="7">
        <f>'[1]links-p0'!K38</f>
        <v>0</v>
      </c>
      <c r="T39" s="7">
        <f>'[1]links-p0'!M38</f>
        <v>1281.2021539720349</v>
      </c>
      <c r="U39" s="4">
        <f t="shared" si="2"/>
        <v>-1281.2021539720349</v>
      </c>
      <c r="V39" s="12"/>
      <c r="W39" s="4">
        <v>37</v>
      </c>
      <c r="X39" s="4">
        <v>-1517.77579117</v>
      </c>
      <c r="Z39" s="4">
        <f>'[1]links-p0'!V38</f>
        <v>1517.8</v>
      </c>
      <c r="AA39" s="4">
        <f t="shared" si="3"/>
        <v>-1517.8</v>
      </c>
      <c r="AB39" s="12"/>
    </row>
    <row r="40" spans="2:28" x14ac:dyDescent="0.35">
      <c r="B40" s="9">
        <f t="shared" si="4"/>
        <v>38</v>
      </c>
      <c r="C40" s="6">
        <v>-1024.6925293199999</v>
      </c>
      <c r="D40" s="2"/>
      <c r="E40" s="16">
        <f>'[1]links-p0'!N39</f>
        <v>0</v>
      </c>
      <c r="F40" s="16">
        <f>'[1]links-p0'!O39</f>
        <v>1024.6925293199999</v>
      </c>
      <c r="G40" s="10">
        <f t="shared" si="0"/>
        <v>-1024.6925293199999</v>
      </c>
      <c r="H40" s="12"/>
      <c r="I40" s="11">
        <v>38</v>
      </c>
      <c r="J40" s="6">
        <v>-3500</v>
      </c>
      <c r="L40" s="7">
        <f>'[1]links-p0'!J39</f>
        <v>4200</v>
      </c>
      <c r="M40" s="7">
        <f>'[1]links-p0'!L39</f>
        <v>0</v>
      </c>
      <c r="N40" s="10">
        <f t="shared" si="1"/>
        <v>4200</v>
      </c>
      <c r="O40" s="12"/>
      <c r="P40" s="11">
        <v>38</v>
      </c>
      <c r="Q40" s="4">
        <v>-1280.7532883900001</v>
      </c>
      <c r="S40" s="7">
        <f>'[1]links-p0'!K39</f>
        <v>0</v>
      </c>
      <c r="T40" s="7">
        <f>'[1]links-p0'!M39</f>
        <v>1430.39012116958</v>
      </c>
      <c r="U40" s="4">
        <f t="shared" si="2"/>
        <v>-1430.39012116958</v>
      </c>
      <c r="V40" s="12"/>
      <c r="W40" s="4">
        <v>38</v>
      </c>
      <c r="X40" s="4">
        <v>-1517.77579117</v>
      </c>
      <c r="Z40" s="4">
        <f>'[1]links-p0'!V39</f>
        <v>1517.8</v>
      </c>
      <c r="AA40" s="4">
        <f t="shared" si="3"/>
        <v>-1517.8</v>
      </c>
      <c r="AB40" s="12"/>
    </row>
    <row r="41" spans="2:28" x14ac:dyDescent="0.35">
      <c r="B41" s="9">
        <f t="shared" si="4"/>
        <v>39</v>
      </c>
      <c r="C41" s="6">
        <v>-2020.1101721099999</v>
      </c>
      <c r="D41" s="2"/>
      <c r="E41" s="16">
        <f>'[1]links-p0'!N40</f>
        <v>0</v>
      </c>
      <c r="F41" s="16">
        <f>'[1]links-p0'!O40</f>
        <v>2020.1101721099999</v>
      </c>
      <c r="G41" s="10">
        <f t="shared" si="0"/>
        <v>-2020.1101721099999</v>
      </c>
      <c r="H41" s="12"/>
      <c r="I41" s="11">
        <v>39</v>
      </c>
      <c r="J41" s="6">
        <v>-2361.9084276600001</v>
      </c>
      <c r="L41" s="7">
        <f>'[1]links-p0'!J40</f>
        <v>4200</v>
      </c>
      <c r="M41" s="7">
        <f>'[1]links-p0'!L40</f>
        <v>0</v>
      </c>
      <c r="N41" s="10">
        <f t="shared" si="1"/>
        <v>4200</v>
      </c>
      <c r="O41" s="12"/>
      <c r="P41" s="11">
        <v>39</v>
      </c>
      <c r="Q41" s="4">
        <v>-1130.34473839</v>
      </c>
      <c r="S41" s="7">
        <f>'[1]links-p0'!K40</f>
        <v>0</v>
      </c>
      <c r="T41" s="7">
        <f>'[1]links-p0'!M40</f>
        <v>1298.736829768889</v>
      </c>
      <c r="U41" s="4">
        <f t="shared" si="2"/>
        <v>-1298.736829768889</v>
      </c>
      <c r="V41" s="12"/>
      <c r="W41" s="4">
        <v>39</v>
      </c>
      <c r="X41" s="4">
        <v>-1517.77579117</v>
      </c>
      <c r="Z41" s="4">
        <f>'[1]links-p0'!V40</f>
        <v>1517.8</v>
      </c>
      <c r="AA41" s="4">
        <f t="shared" si="3"/>
        <v>-1517.8</v>
      </c>
      <c r="AB41" s="12"/>
    </row>
    <row r="42" spans="2:28" x14ac:dyDescent="0.35">
      <c r="B42" s="9">
        <f t="shared" si="4"/>
        <v>40</v>
      </c>
      <c r="C42" s="6">
        <v>-3682.2798601</v>
      </c>
      <c r="D42" s="2"/>
      <c r="E42" s="16">
        <f>'[1]links-p0'!N41</f>
        <v>0</v>
      </c>
      <c r="F42" s="16">
        <f>'[1]links-p0'!O41</f>
        <v>3682.2798601</v>
      </c>
      <c r="G42" s="10">
        <f t="shared" si="0"/>
        <v>-3682.2798601</v>
      </c>
      <c r="H42" s="12"/>
      <c r="I42" s="11">
        <v>40</v>
      </c>
      <c r="J42" s="6">
        <v>-3500</v>
      </c>
      <c r="L42" s="7">
        <f>'[1]links-p0'!J41</f>
        <v>0</v>
      </c>
      <c r="M42" s="7">
        <f>'[1]links-p0'!L41</f>
        <v>0</v>
      </c>
      <c r="N42" s="10">
        <f t="shared" si="1"/>
        <v>0</v>
      </c>
      <c r="O42" s="12"/>
      <c r="P42" s="11">
        <v>40</v>
      </c>
      <c r="Q42" s="4">
        <v>-695.58473838999998</v>
      </c>
      <c r="S42" s="7">
        <f>'[1]links-p0'!K41</f>
        <v>0</v>
      </c>
      <c r="T42" s="7">
        <f>'[1]links-p0'!M41</f>
        <v>808.208576778831</v>
      </c>
      <c r="U42" s="4">
        <f t="shared" si="2"/>
        <v>-808.208576778831</v>
      </c>
      <c r="V42" s="12"/>
      <c r="W42" s="4">
        <v>40</v>
      </c>
      <c r="X42" s="4">
        <v>-1517.77579117</v>
      </c>
      <c r="Z42" s="4">
        <f>'[1]links-p0'!V41</f>
        <v>1517.8</v>
      </c>
      <c r="AA42" s="4">
        <f t="shared" si="3"/>
        <v>-1517.8</v>
      </c>
      <c r="AB42" s="12"/>
    </row>
    <row r="43" spans="2:28" x14ac:dyDescent="0.35">
      <c r="B43" s="9">
        <f t="shared" si="4"/>
        <v>41</v>
      </c>
      <c r="C43" s="6">
        <v>-5000</v>
      </c>
      <c r="D43" s="2"/>
      <c r="E43" s="16">
        <f>'[1]links-p0'!N42</f>
        <v>0</v>
      </c>
      <c r="F43" s="16">
        <f>'[1]links-p0'!O42</f>
        <v>5000</v>
      </c>
      <c r="G43" s="10">
        <f t="shared" si="0"/>
        <v>-5000</v>
      </c>
      <c r="H43" s="12"/>
      <c r="I43" s="11">
        <v>41</v>
      </c>
      <c r="J43" s="6">
        <v>-1225.5375106399999</v>
      </c>
      <c r="L43" s="7">
        <f>'[1]links-p0'!J42</f>
        <v>0</v>
      </c>
      <c r="M43" s="7">
        <f>'[1]links-p0'!L42</f>
        <v>0</v>
      </c>
      <c r="N43" s="10">
        <f t="shared" si="1"/>
        <v>0</v>
      </c>
      <c r="O43" s="12"/>
      <c r="P43" s="11">
        <v>41</v>
      </c>
      <c r="Q43" s="4">
        <v>-260.82473838999999</v>
      </c>
      <c r="S43" s="7">
        <f>'[1]links-p0'!K42</f>
        <v>0</v>
      </c>
      <c r="T43" s="7">
        <f>'[1]links-p0'!M42</f>
        <v>150.27676035725489</v>
      </c>
      <c r="U43" s="4">
        <f t="shared" si="2"/>
        <v>-150.27676035725489</v>
      </c>
      <c r="V43" s="12"/>
      <c r="W43" s="4">
        <v>41</v>
      </c>
      <c r="X43" s="4">
        <v>-2710.9560965000001</v>
      </c>
      <c r="Z43" s="4">
        <f>'[1]links-p0'!V42</f>
        <v>1517.8</v>
      </c>
      <c r="AA43" s="4">
        <f t="shared" si="3"/>
        <v>-1517.8</v>
      </c>
      <c r="AB43" s="12"/>
    </row>
    <row r="44" spans="2:28" x14ac:dyDescent="0.35">
      <c r="B44" s="9">
        <f t="shared" si="4"/>
        <v>42</v>
      </c>
      <c r="C44" s="6">
        <v>-5000</v>
      </c>
      <c r="D44" s="2"/>
      <c r="E44" s="16">
        <f>'[1]links-p0'!N43</f>
        <v>0</v>
      </c>
      <c r="F44" s="16">
        <f>'[1]links-p0'!O43</f>
        <v>5000</v>
      </c>
      <c r="G44" s="10">
        <f t="shared" si="0"/>
        <v>-5000</v>
      </c>
      <c r="H44" s="12"/>
      <c r="I44" s="11">
        <v>42</v>
      </c>
      <c r="J44" s="6">
        <v>-1198.1990383</v>
      </c>
      <c r="L44" s="7">
        <f>'[1]links-p0'!J43</f>
        <v>0</v>
      </c>
      <c r="M44" s="7">
        <f>'[1]links-p0'!L43</f>
        <v>3500</v>
      </c>
      <c r="N44" s="10">
        <f t="shared" si="1"/>
        <v>-3500</v>
      </c>
      <c r="O44" s="12"/>
      <c r="P44" s="11">
        <v>42</v>
      </c>
      <c r="Q44" s="4">
        <v>173.93526161</v>
      </c>
      <c r="S44" s="7">
        <f>'[1]links-p0'!K43</f>
        <v>542.9096347577472</v>
      </c>
      <c r="T44" s="7">
        <f>'[1]links-p0'!M43</f>
        <v>0</v>
      </c>
      <c r="U44" s="4">
        <f t="shared" si="2"/>
        <v>542.9096347577472</v>
      </c>
      <c r="V44" s="12"/>
      <c r="W44" s="4">
        <v>42</v>
      </c>
      <c r="X44" s="4">
        <v>-2710.9560965000001</v>
      </c>
      <c r="Z44" s="4">
        <f>'[1]links-p0'!V43</f>
        <v>1968.285614542003</v>
      </c>
      <c r="AA44" s="4">
        <f t="shared" si="3"/>
        <v>-1968.285614542003</v>
      </c>
      <c r="AB44" s="12"/>
    </row>
    <row r="45" spans="2:28" x14ac:dyDescent="0.35">
      <c r="B45" s="9">
        <f t="shared" si="4"/>
        <v>43</v>
      </c>
      <c r="C45" s="6">
        <v>-5000</v>
      </c>
      <c r="D45" s="2"/>
      <c r="E45" s="16">
        <f>'[1]links-p0'!N44</f>
        <v>0</v>
      </c>
      <c r="F45" s="16">
        <f>'[1]links-p0'!O44</f>
        <v>5000</v>
      </c>
      <c r="G45" s="10">
        <f t="shared" si="0"/>
        <v>-5000</v>
      </c>
      <c r="H45" s="12"/>
      <c r="I45" s="11">
        <v>43</v>
      </c>
      <c r="J45" s="6">
        <v>-3458.30981277</v>
      </c>
      <c r="L45" s="7">
        <f>'[1]links-p0'!J44</f>
        <v>0</v>
      </c>
      <c r="M45" s="7">
        <f>'[1]links-p0'!L44</f>
        <v>3500</v>
      </c>
      <c r="N45" s="10">
        <f t="shared" si="1"/>
        <v>-3500</v>
      </c>
      <c r="O45" s="12"/>
      <c r="P45" s="11">
        <v>43</v>
      </c>
      <c r="Q45" s="4">
        <v>608.69526160999999</v>
      </c>
      <c r="S45" s="7">
        <f>'[1]links-p0'!K44</f>
        <v>935.58921044256692</v>
      </c>
      <c r="T45" s="7">
        <f>'[1]links-p0'!M44</f>
        <v>0</v>
      </c>
      <c r="U45" s="4">
        <f t="shared" si="2"/>
        <v>935.58921044256692</v>
      </c>
      <c r="V45" s="12"/>
      <c r="W45" s="4">
        <v>43</v>
      </c>
      <c r="X45" s="4">
        <v>-2710.9560965000001</v>
      </c>
      <c r="Z45" s="4">
        <f>'[1]links-p0'!V44</f>
        <v>2710.9803065799151</v>
      </c>
      <c r="AA45" s="4">
        <f t="shared" si="3"/>
        <v>-2710.9803065799151</v>
      </c>
      <c r="AB45" s="12"/>
    </row>
    <row r="46" spans="2:28" x14ac:dyDescent="0.35">
      <c r="B46" s="9">
        <f t="shared" si="4"/>
        <v>44</v>
      </c>
      <c r="C46" s="6">
        <v>-5000</v>
      </c>
      <c r="D46" s="2"/>
      <c r="E46" s="16">
        <f>'[1]links-p0'!N45</f>
        <v>0</v>
      </c>
      <c r="F46" s="16">
        <f>'[1]links-p0'!O45</f>
        <v>5000</v>
      </c>
      <c r="G46" s="10">
        <f t="shared" si="0"/>
        <v>-5000</v>
      </c>
      <c r="H46" s="12"/>
      <c r="I46" s="11">
        <v>44</v>
      </c>
      <c r="J46" s="6">
        <v>-1155.82165532</v>
      </c>
      <c r="L46" s="7">
        <f>'[1]links-p0'!J45</f>
        <v>0</v>
      </c>
      <c r="M46" s="7">
        <f>'[1]links-p0'!L45</f>
        <v>3500</v>
      </c>
      <c r="N46" s="10">
        <f t="shared" si="1"/>
        <v>-3500</v>
      </c>
      <c r="O46" s="12"/>
      <c r="P46" s="11">
        <v>44</v>
      </c>
      <c r="Q46" s="4">
        <v>313.53802086000002</v>
      </c>
      <c r="S46" s="7">
        <f>'[1]links-p0'!K45</f>
        <v>688.13309810624696</v>
      </c>
      <c r="T46" s="7">
        <f>'[1]links-p0'!M45</f>
        <v>0</v>
      </c>
      <c r="U46" s="4">
        <f t="shared" si="2"/>
        <v>688.13309810624696</v>
      </c>
      <c r="V46" s="12"/>
      <c r="W46" s="4">
        <v>44</v>
      </c>
      <c r="X46" s="4">
        <v>-2710.9560965000001</v>
      </c>
      <c r="Z46" s="4">
        <f>'[1]links-p0'!V45</f>
        <v>2710.9803065799151</v>
      </c>
      <c r="AA46" s="4">
        <f t="shared" si="3"/>
        <v>-2710.9803065799151</v>
      </c>
      <c r="AB46" s="12"/>
    </row>
    <row r="47" spans="2:28" x14ac:dyDescent="0.35">
      <c r="B47" s="9">
        <f t="shared" si="4"/>
        <v>45</v>
      </c>
      <c r="C47" s="6">
        <v>-5000</v>
      </c>
      <c r="D47" s="2"/>
      <c r="E47" s="16">
        <f>'[1]links-p0'!N46</f>
        <v>0</v>
      </c>
      <c r="F47" s="16">
        <f>'[1]links-p0'!O46</f>
        <v>5000</v>
      </c>
      <c r="G47" s="10">
        <f t="shared" si="0"/>
        <v>-5000</v>
      </c>
      <c r="H47" s="12"/>
      <c r="I47" s="11">
        <v>45</v>
      </c>
      <c r="J47" s="6">
        <v>-3500</v>
      </c>
      <c r="L47" s="7">
        <f>'[1]links-p0'!J46</f>
        <v>0</v>
      </c>
      <c r="M47" s="7">
        <f>'[1]links-p0'!L46</f>
        <v>3500</v>
      </c>
      <c r="N47" s="10">
        <f t="shared" si="1"/>
        <v>-3500</v>
      </c>
      <c r="O47" s="12"/>
      <c r="P47" s="11">
        <v>45</v>
      </c>
      <c r="Q47" s="4">
        <v>158.02510036000001</v>
      </c>
      <c r="S47" s="7">
        <f>'[1]links-p0'!K46</f>
        <v>550.41215464831885</v>
      </c>
      <c r="T47" s="7">
        <f>'[1]links-p0'!M46</f>
        <v>0</v>
      </c>
      <c r="U47" s="4">
        <f t="shared" si="2"/>
        <v>550.41215464831885</v>
      </c>
      <c r="V47" s="12"/>
      <c r="W47" s="4">
        <v>45</v>
      </c>
      <c r="X47" s="4">
        <v>-2710.9560965000001</v>
      </c>
      <c r="Z47" s="4">
        <f>'[1]links-p0'!V46</f>
        <v>2710.9803065799151</v>
      </c>
      <c r="AA47" s="4">
        <f t="shared" si="3"/>
        <v>-2710.9803065799151</v>
      </c>
      <c r="AB47" s="12"/>
    </row>
    <row r="48" spans="2:28" x14ac:dyDescent="0.35">
      <c r="B48" s="9">
        <f t="shared" si="4"/>
        <v>46</v>
      </c>
      <c r="C48" s="6">
        <v>-5000</v>
      </c>
      <c r="D48" s="2"/>
      <c r="E48" s="16">
        <f>'[1]links-p0'!N47</f>
        <v>0</v>
      </c>
      <c r="F48" s="16">
        <f>'[1]links-p0'!O47</f>
        <v>5000</v>
      </c>
      <c r="G48" s="10">
        <f t="shared" si="0"/>
        <v>-5000</v>
      </c>
      <c r="H48" s="12"/>
      <c r="I48" s="11">
        <v>46</v>
      </c>
      <c r="J48" s="6">
        <v>-3500</v>
      </c>
      <c r="L48" s="7">
        <f>'[1]links-p0'!J47</f>
        <v>0</v>
      </c>
      <c r="M48" s="7">
        <f>'[1]links-p0'!L47</f>
        <v>3500</v>
      </c>
      <c r="N48" s="10">
        <f t="shared" si="1"/>
        <v>-3500</v>
      </c>
      <c r="O48" s="12"/>
      <c r="P48" s="11">
        <v>46</v>
      </c>
      <c r="Q48" s="4">
        <v>71.122369980000002</v>
      </c>
      <c r="S48" s="7">
        <f>'[1]links-p0'!K47</f>
        <v>466.75833320118522</v>
      </c>
      <c r="T48" s="7">
        <f>'[1]links-p0'!M47</f>
        <v>0</v>
      </c>
      <c r="U48" s="4">
        <f t="shared" si="2"/>
        <v>466.75833320118522</v>
      </c>
      <c r="V48" s="12"/>
      <c r="W48" s="4">
        <v>46</v>
      </c>
      <c r="X48" s="4">
        <v>-2710.9560965000001</v>
      </c>
      <c r="Z48" s="4">
        <f>'[1]links-p0'!V47</f>
        <v>1517.8</v>
      </c>
      <c r="AA48" s="4">
        <f t="shared" si="3"/>
        <v>-1517.8</v>
      </c>
      <c r="AB48" s="12"/>
    </row>
    <row r="49" spans="2:28" x14ac:dyDescent="0.35">
      <c r="B49" s="9">
        <f t="shared" si="4"/>
        <v>47</v>
      </c>
      <c r="C49" s="6">
        <v>-5000</v>
      </c>
      <c r="D49" s="2"/>
      <c r="E49" s="16">
        <f>'[1]links-p0'!N48</f>
        <v>0</v>
      </c>
      <c r="F49" s="16">
        <f>'[1]links-p0'!O48</f>
        <v>5000</v>
      </c>
      <c r="G49" s="10">
        <f t="shared" si="0"/>
        <v>-5000</v>
      </c>
      <c r="H49" s="12"/>
      <c r="I49" s="11">
        <v>47</v>
      </c>
      <c r="J49" s="6">
        <v>-3500</v>
      </c>
      <c r="L49" s="7">
        <f>'[1]links-p0'!J48</f>
        <v>0</v>
      </c>
      <c r="M49" s="7">
        <f>'[1]links-p0'!L48</f>
        <v>3500</v>
      </c>
      <c r="N49" s="10">
        <f t="shared" si="1"/>
        <v>-3500</v>
      </c>
      <c r="O49" s="12"/>
      <c r="P49" s="11">
        <v>47</v>
      </c>
      <c r="Q49" s="4">
        <v>7.8946397299999997</v>
      </c>
      <c r="S49" s="7">
        <f>'[1]links-p0'!K48</f>
        <v>407.49356309634919</v>
      </c>
      <c r="T49" s="7">
        <f>'[1]links-p0'!M48</f>
        <v>0</v>
      </c>
      <c r="U49" s="4">
        <f t="shared" si="2"/>
        <v>407.49356309634919</v>
      </c>
      <c r="V49" s="12"/>
      <c r="W49" s="4">
        <v>47</v>
      </c>
      <c r="X49" s="4">
        <v>-2710.9560965000001</v>
      </c>
      <c r="Z49" s="4">
        <f>'[1]links-p0'!V48</f>
        <v>2710.9803065799151</v>
      </c>
      <c r="AA49" s="4">
        <f t="shared" si="3"/>
        <v>-2710.9803065799151</v>
      </c>
      <c r="AB49" s="12"/>
    </row>
    <row r="50" spans="2:28" x14ac:dyDescent="0.35">
      <c r="B50" s="9">
        <f t="shared" si="4"/>
        <v>48</v>
      </c>
      <c r="C50" s="6">
        <v>-5000</v>
      </c>
      <c r="D50" s="2"/>
      <c r="E50" s="16">
        <f>'[1]links-p0'!N49</f>
        <v>0</v>
      </c>
      <c r="F50" s="16">
        <f>'[1]links-p0'!O49</f>
        <v>5000</v>
      </c>
      <c r="G50" s="10">
        <f t="shared" si="0"/>
        <v>-5000</v>
      </c>
      <c r="H50" s="12"/>
      <c r="I50" s="11">
        <v>48</v>
      </c>
      <c r="J50" s="6">
        <v>-3500</v>
      </c>
      <c r="L50" s="7">
        <f>'[1]links-p0'!J49</f>
        <v>0</v>
      </c>
      <c r="M50" s="7">
        <f>'[1]links-p0'!L49</f>
        <v>3500</v>
      </c>
      <c r="N50" s="10">
        <f t="shared" si="1"/>
        <v>-3500</v>
      </c>
      <c r="O50" s="12"/>
      <c r="P50" s="11">
        <v>48</v>
      </c>
      <c r="Q50" s="4">
        <v>59.518029730000002</v>
      </c>
      <c r="S50" s="7">
        <f>'[1]links-p0'!K49</f>
        <v>441.58894839609712</v>
      </c>
      <c r="T50" s="7">
        <f>'[1]links-p0'!M49</f>
        <v>0</v>
      </c>
      <c r="U50" s="4">
        <f t="shared" si="2"/>
        <v>441.58894839609712</v>
      </c>
      <c r="V50" s="12"/>
      <c r="W50" s="4">
        <v>48</v>
      </c>
      <c r="X50" s="4">
        <v>-2710.9560965000001</v>
      </c>
      <c r="Z50" s="4">
        <f>'[1]links-p0'!V49</f>
        <v>2710.9803065799151</v>
      </c>
      <c r="AA50" s="4">
        <f t="shared" si="3"/>
        <v>-2710.9803065799151</v>
      </c>
      <c r="AB50" s="12"/>
    </row>
    <row r="51" spans="2:28" x14ac:dyDescent="0.35">
      <c r="B51" s="9">
        <f t="shared" si="4"/>
        <v>49</v>
      </c>
      <c r="C51" s="6">
        <v>-5000</v>
      </c>
      <c r="D51" s="2"/>
      <c r="E51" s="16">
        <f>'[1]links-p0'!N50</f>
        <v>0</v>
      </c>
      <c r="F51" s="16">
        <f>'[1]links-p0'!O50</f>
        <v>5000</v>
      </c>
      <c r="G51" s="10">
        <f t="shared" si="0"/>
        <v>-5000</v>
      </c>
      <c r="H51" s="12"/>
      <c r="I51" s="11">
        <v>49</v>
      </c>
      <c r="J51" s="6">
        <v>-3307.7390723399999</v>
      </c>
      <c r="L51" s="7">
        <f>'[1]links-p0'!J50</f>
        <v>0</v>
      </c>
      <c r="M51" s="7">
        <f>'[1]links-p0'!L50</f>
        <v>3500</v>
      </c>
      <c r="N51" s="10">
        <f t="shared" si="1"/>
        <v>-3500</v>
      </c>
      <c r="O51" s="12"/>
      <c r="P51" s="11">
        <v>49</v>
      </c>
      <c r="Q51" s="4">
        <v>153.1397115</v>
      </c>
      <c r="S51" s="7">
        <f>'[1]links-p0'!K50</f>
        <v>520.59668729009388</v>
      </c>
      <c r="T51" s="7">
        <f>'[1]links-p0'!M50</f>
        <v>0</v>
      </c>
      <c r="U51" s="4">
        <f t="shared" si="2"/>
        <v>520.59668729009388</v>
      </c>
      <c r="V51" s="12"/>
      <c r="W51" s="4">
        <v>49</v>
      </c>
      <c r="X51" s="4">
        <v>-2698.4194852700002</v>
      </c>
      <c r="Z51" s="4">
        <f>'[1]links-p0'!V50</f>
        <v>1517.8</v>
      </c>
      <c r="AA51" s="4">
        <f t="shared" si="3"/>
        <v>-1517.8</v>
      </c>
      <c r="AB51" s="12"/>
    </row>
    <row r="52" spans="2:28" x14ac:dyDescent="0.35">
      <c r="B52" s="9">
        <f t="shared" si="4"/>
        <v>50</v>
      </c>
      <c r="C52" s="6">
        <v>-5000</v>
      </c>
      <c r="D52" s="2"/>
      <c r="E52" s="16">
        <f>'[1]links-p0'!N51</f>
        <v>0</v>
      </c>
      <c r="F52" s="16">
        <f>'[1]links-p0'!O51</f>
        <v>5000</v>
      </c>
      <c r="G52" s="10">
        <f t="shared" si="0"/>
        <v>-5000</v>
      </c>
      <c r="H52" s="12"/>
      <c r="I52" s="11">
        <v>50</v>
      </c>
      <c r="J52" s="6">
        <v>-3500</v>
      </c>
      <c r="L52" s="7">
        <f>'[1]links-p0'!J51</f>
        <v>0</v>
      </c>
      <c r="M52" s="7">
        <f>'[1]links-p0'!L51</f>
        <v>3500</v>
      </c>
      <c r="N52" s="10">
        <f t="shared" si="1"/>
        <v>-3500</v>
      </c>
      <c r="O52" s="12"/>
      <c r="P52" s="11">
        <v>50</v>
      </c>
      <c r="Q52" s="4">
        <v>162.90718150000001</v>
      </c>
      <c r="S52" s="7">
        <f>'[1]links-p0'!K51</f>
        <v>527.04774858331245</v>
      </c>
      <c r="T52" s="7">
        <f>'[1]links-p0'!M51</f>
        <v>0</v>
      </c>
      <c r="U52" s="4">
        <f t="shared" si="2"/>
        <v>527.04774858331245</v>
      </c>
      <c r="V52" s="12"/>
      <c r="W52" s="4">
        <v>50</v>
      </c>
      <c r="X52" s="4">
        <v>-2698.4194852700002</v>
      </c>
      <c r="Z52" s="4">
        <f>'[1]links-p0'!V51</f>
        <v>2698.4436953367831</v>
      </c>
      <c r="AA52" s="4">
        <f t="shared" si="3"/>
        <v>-2698.4436953367831</v>
      </c>
      <c r="AB52" s="12"/>
    </row>
    <row r="53" spans="2:28" x14ac:dyDescent="0.35">
      <c r="B53" s="9">
        <f t="shared" si="4"/>
        <v>51</v>
      </c>
      <c r="C53" s="6">
        <v>-5000</v>
      </c>
      <c r="D53" s="2"/>
      <c r="E53" s="16">
        <f>'[1]links-p0'!N52</f>
        <v>0</v>
      </c>
      <c r="F53" s="16">
        <f>'[1]links-p0'!O52</f>
        <v>5000</v>
      </c>
      <c r="G53" s="10">
        <f t="shared" si="0"/>
        <v>-5000</v>
      </c>
      <c r="H53" s="12"/>
      <c r="I53" s="11">
        <v>51</v>
      </c>
      <c r="J53" s="6">
        <v>-3500</v>
      </c>
      <c r="L53" s="7">
        <f>'[1]links-p0'!J52</f>
        <v>0</v>
      </c>
      <c r="M53" s="7">
        <f>'[1]links-p0'!L52</f>
        <v>3500</v>
      </c>
      <c r="N53" s="10">
        <f t="shared" si="1"/>
        <v>-3500</v>
      </c>
      <c r="O53" s="12"/>
      <c r="P53" s="11">
        <v>51</v>
      </c>
      <c r="Q53" s="4">
        <v>124.79154149999999</v>
      </c>
      <c r="S53" s="7">
        <f>'[1]links-p0'!K52</f>
        <v>501.87374447884582</v>
      </c>
      <c r="T53" s="7">
        <f>'[1]links-p0'!M52</f>
        <v>0</v>
      </c>
      <c r="U53" s="4">
        <f t="shared" si="2"/>
        <v>501.87374447884582</v>
      </c>
      <c r="V53" s="12"/>
      <c r="W53" s="4">
        <v>51</v>
      </c>
      <c r="X53" s="4">
        <v>-2698.4194852700002</v>
      </c>
      <c r="Z53" s="4">
        <f>'[1]links-p0'!V52</f>
        <v>2561.6831557222272</v>
      </c>
      <c r="AA53" s="4">
        <f t="shared" si="3"/>
        <v>-2561.6831557222272</v>
      </c>
      <c r="AB53" s="12"/>
    </row>
    <row r="54" spans="2:28" x14ac:dyDescent="0.35">
      <c r="B54" s="9">
        <f t="shared" si="4"/>
        <v>52</v>
      </c>
      <c r="C54" s="6">
        <v>-5000</v>
      </c>
      <c r="D54" s="2"/>
      <c r="E54" s="16">
        <f>'[1]links-p0'!N53</f>
        <v>0</v>
      </c>
      <c r="F54" s="16">
        <f>'[1]links-p0'!O53</f>
        <v>5000</v>
      </c>
      <c r="G54" s="10">
        <f t="shared" si="0"/>
        <v>-5000</v>
      </c>
      <c r="H54" s="12"/>
      <c r="I54" s="11">
        <v>52</v>
      </c>
      <c r="J54" s="6">
        <v>-3500</v>
      </c>
      <c r="L54" s="7">
        <f>'[1]links-p0'!J53</f>
        <v>0</v>
      </c>
      <c r="M54" s="7">
        <f>'[1]links-p0'!L53</f>
        <v>3500</v>
      </c>
      <c r="N54" s="10">
        <f t="shared" si="1"/>
        <v>-3500</v>
      </c>
      <c r="O54" s="12"/>
      <c r="P54" s="11">
        <v>52</v>
      </c>
      <c r="Q54" s="4">
        <v>102.4861815</v>
      </c>
      <c r="S54" s="7">
        <f>'[1]links-p0'!K53</f>
        <v>487.14185950481408</v>
      </c>
      <c r="T54" s="7">
        <f>'[1]links-p0'!M53</f>
        <v>0</v>
      </c>
      <c r="U54" s="4">
        <f t="shared" si="2"/>
        <v>487.14185950481408</v>
      </c>
      <c r="V54" s="12"/>
      <c r="W54" s="4">
        <v>52</v>
      </c>
      <c r="X54" s="4">
        <v>-2698.4194852700002</v>
      </c>
      <c r="Z54" s="4">
        <f>'[1]links-p0'!V53</f>
        <v>2646.353809479911</v>
      </c>
      <c r="AA54" s="4">
        <f t="shared" si="3"/>
        <v>-2646.353809479911</v>
      </c>
      <c r="AB54" s="12"/>
    </row>
    <row r="55" spans="2:28" x14ac:dyDescent="0.35">
      <c r="B55" s="9">
        <f t="shared" si="4"/>
        <v>53</v>
      </c>
      <c r="C55" s="6">
        <v>-5000</v>
      </c>
      <c r="D55" s="2"/>
      <c r="E55" s="16">
        <f>'[1]links-p0'!N54</f>
        <v>0</v>
      </c>
      <c r="F55" s="16">
        <f>'[1]links-p0'!O54</f>
        <v>5000</v>
      </c>
      <c r="G55" s="10">
        <f t="shared" si="0"/>
        <v>-5000</v>
      </c>
      <c r="H55" s="12"/>
      <c r="I55" s="11">
        <v>53</v>
      </c>
      <c r="J55" s="6">
        <v>-3500</v>
      </c>
      <c r="L55" s="7">
        <f>'[1]links-p0'!J54</f>
        <v>0</v>
      </c>
      <c r="M55" s="7">
        <f>'[1]links-p0'!L54</f>
        <v>3500</v>
      </c>
      <c r="N55" s="10">
        <f t="shared" si="1"/>
        <v>-3500</v>
      </c>
      <c r="O55" s="12"/>
      <c r="P55" s="11">
        <v>53</v>
      </c>
      <c r="Q55" s="4">
        <v>92.580261500000006</v>
      </c>
      <c r="S55" s="7">
        <f>'[1]links-p0'!K54</f>
        <v>480.59935698515261</v>
      </c>
      <c r="T55" s="7">
        <f>'[1]links-p0'!M54</f>
        <v>0</v>
      </c>
      <c r="U55" s="4">
        <f t="shared" si="2"/>
        <v>480.59935698515261</v>
      </c>
      <c r="V55" s="12"/>
      <c r="W55" s="4">
        <v>53</v>
      </c>
      <c r="X55" s="4">
        <v>-2698.4194852700002</v>
      </c>
      <c r="Z55" s="4">
        <f>'[1]links-p0'!V54</f>
        <v>2698.4436953367831</v>
      </c>
      <c r="AA55" s="4">
        <f t="shared" si="3"/>
        <v>-2698.4436953367831</v>
      </c>
      <c r="AB55" s="12"/>
    </row>
    <row r="56" spans="2:28" x14ac:dyDescent="0.35">
      <c r="B56" s="9">
        <f t="shared" si="4"/>
        <v>54</v>
      </c>
      <c r="C56" s="6">
        <v>-5000</v>
      </c>
      <c r="D56" s="2"/>
      <c r="E56" s="16">
        <f>'[1]links-p0'!N55</f>
        <v>0</v>
      </c>
      <c r="F56" s="16">
        <f>'[1]links-p0'!O55</f>
        <v>5000</v>
      </c>
      <c r="G56" s="10">
        <f t="shared" si="0"/>
        <v>-5000</v>
      </c>
      <c r="H56" s="12"/>
      <c r="I56" s="11">
        <v>54</v>
      </c>
      <c r="J56" s="6">
        <v>-3500</v>
      </c>
      <c r="L56" s="7">
        <f>'[1]links-p0'!J55</f>
        <v>0</v>
      </c>
      <c r="M56" s="7">
        <f>'[1]links-p0'!L55</f>
        <v>3500</v>
      </c>
      <c r="N56" s="10">
        <f t="shared" si="1"/>
        <v>-3500</v>
      </c>
      <c r="O56" s="12"/>
      <c r="P56" s="11">
        <v>54</v>
      </c>
      <c r="Q56" s="4">
        <v>174.62918798000001</v>
      </c>
      <c r="S56" s="7">
        <f>'[1]links-p0'!K55</f>
        <v>568.04947100842435</v>
      </c>
      <c r="T56" s="7">
        <f>'[1]links-p0'!M55</f>
        <v>0</v>
      </c>
      <c r="U56" s="4">
        <f t="shared" si="2"/>
        <v>568.04947100842435</v>
      </c>
      <c r="V56" s="12"/>
      <c r="W56" s="4">
        <v>54</v>
      </c>
      <c r="X56" s="4">
        <v>-2698.4194852700002</v>
      </c>
      <c r="Z56" s="4">
        <f>'[1]links-p0'!V55</f>
        <v>2698.4436953367831</v>
      </c>
      <c r="AA56" s="4">
        <f t="shared" si="3"/>
        <v>-2698.4436953367831</v>
      </c>
      <c r="AB56" s="12"/>
    </row>
    <row r="57" spans="2:28" x14ac:dyDescent="0.35">
      <c r="B57" s="9">
        <f t="shared" si="4"/>
        <v>55</v>
      </c>
      <c r="C57" s="6">
        <v>-5000</v>
      </c>
      <c r="D57" s="2"/>
      <c r="E57" s="16">
        <f>'[1]links-p0'!N56</f>
        <v>0</v>
      </c>
      <c r="F57" s="16">
        <f>'[1]links-p0'!O56</f>
        <v>5000</v>
      </c>
      <c r="G57" s="10">
        <f t="shared" si="0"/>
        <v>-5000</v>
      </c>
      <c r="H57" s="12"/>
      <c r="I57" s="11">
        <v>55</v>
      </c>
      <c r="J57" s="6">
        <v>-3500</v>
      </c>
      <c r="L57" s="7">
        <f>'[1]links-p0'!J56</f>
        <v>0</v>
      </c>
      <c r="M57" s="7">
        <f>'[1]links-p0'!L56</f>
        <v>3500</v>
      </c>
      <c r="N57" s="10">
        <f t="shared" si="1"/>
        <v>-3500</v>
      </c>
      <c r="O57" s="12"/>
      <c r="P57" s="11">
        <v>55</v>
      </c>
      <c r="Q57" s="4">
        <v>290.44358446000001</v>
      </c>
      <c r="S57" s="7">
        <f>'[1]links-p0'!K56</f>
        <v>677.80045890838414</v>
      </c>
      <c r="T57" s="7">
        <f>'[1]links-p0'!M56</f>
        <v>0</v>
      </c>
      <c r="U57" s="4">
        <f t="shared" si="2"/>
        <v>677.80045890838414</v>
      </c>
      <c r="V57" s="12"/>
      <c r="W57" s="4">
        <v>55</v>
      </c>
      <c r="X57" s="4">
        <v>-2698.4194852700002</v>
      </c>
      <c r="Z57" s="4">
        <f>'[1]links-p0'!V56</f>
        <v>2519.0338037885772</v>
      </c>
      <c r="AA57" s="4">
        <f t="shared" si="3"/>
        <v>-2519.0338037885772</v>
      </c>
      <c r="AB57" s="12"/>
    </row>
    <row r="58" spans="2:28" x14ac:dyDescent="0.35">
      <c r="B58" s="9">
        <f t="shared" si="4"/>
        <v>56</v>
      </c>
      <c r="C58" s="6">
        <v>-5000</v>
      </c>
      <c r="D58" s="2"/>
      <c r="E58" s="16">
        <f>'[1]links-p0'!N57</f>
        <v>0</v>
      </c>
      <c r="F58" s="16">
        <f>'[1]links-p0'!O57</f>
        <v>5000</v>
      </c>
      <c r="G58" s="10">
        <f t="shared" si="0"/>
        <v>-5000</v>
      </c>
      <c r="H58" s="12"/>
      <c r="I58" s="11">
        <v>56</v>
      </c>
      <c r="J58" s="6">
        <v>-3500</v>
      </c>
      <c r="L58" s="7">
        <f>'[1]links-p0'!J57</f>
        <v>0</v>
      </c>
      <c r="M58" s="7">
        <f>'[1]links-p0'!L57</f>
        <v>3500</v>
      </c>
      <c r="N58" s="10">
        <f t="shared" si="1"/>
        <v>-3500</v>
      </c>
      <c r="O58" s="12"/>
      <c r="P58" s="11">
        <v>56</v>
      </c>
      <c r="Q58" s="4">
        <v>433.95691691000002</v>
      </c>
      <c r="S58" s="7">
        <f>'[1]links-p0'!K57</f>
        <v>804.09508028287189</v>
      </c>
      <c r="T58" s="7">
        <f>'[1]links-p0'!M57</f>
        <v>0</v>
      </c>
      <c r="U58" s="4">
        <f t="shared" si="2"/>
        <v>804.09508028287189</v>
      </c>
      <c r="V58" s="12"/>
      <c r="W58" s="4">
        <v>56</v>
      </c>
      <c r="X58" s="4">
        <v>-2698.4194852700002</v>
      </c>
      <c r="Z58" s="4">
        <f>'[1]links-p0'!V57</f>
        <v>2698.4436953367831</v>
      </c>
      <c r="AA58" s="4">
        <f t="shared" si="3"/>
        <v>-2698.4436953367831</v>
      </c>
      <c r="AB58" s="12"/>
    </row>
    <row r="59" spans="2:28" x14ac:dyDescent="0.35">
      <c r="B59" s="9">
        <f t="shared" si="4"/>
        <v>57</v>
      </c>
      <c r="C59" s="6">
        <v>-5000</v>
      </c>
      <c r="D59" s="2"/>
      <c r="E59" s="16">
        <f>'[1]links-p0'!N58</f>
        <v>0</v>
      </c>
      <c r="F59" s="16">
        <f>'[1]links-p0'!O58</f>
        <v>5000</v>
      </c>
      <c r="G59" s="10">
        <f t="shared" si="0"/>
        <v>-5000</v>
      </c>
      <c r="H59" s="12"/>
      <c r="I59" s="11">
        <v>57</v>
      </c>
      <c r="J59" s="6">
        <v>-3500</v>
      </c>
      <c r="L59" s="7">
        <f>'[1]links-p0'!J58</f>
        <v>0</v>
      </c>
      <c r="M59" s="7">
        <f>'[1]links-p0'!L58</f>
        <v>3500</v>
      </c>
      <c r="N59" s="10">
        <f t="shared" si="1"/>
        <v>-3500</v>
      </c>
      <c r="O59" s="12"/>
      <c r="P59" s="11">
        <v>57</v>
      </c>
      <c r="Q59" s="4">
        <v>609.31120338999995</v>
      </c>
      <c r="S59" s="7">
        <f>'[1]links-p0'!K58</f>
        <v>953.17001591765882</v>
      </c>
      <c r="T59" s="7">
        <f>'[1]links-p0'!M58</f>
        <v>0</v>
      </c>
      <c r="U59" s="4">
        <f t="shared" si="2"/>
        <v>953.17001591765882</v>
      </c>
      <c r="V59" s="12"/>
      <c r="W59" s="4">
        <v>57</v>
      </c>
      <c r="X59" s="4">
        <v>-2698.4194852700002</v>
      </c>
      <c r="Z59" s="4">
        <f>'[1]links-p0'!V58</f>
        <v>2698.4436953367831</v>
      </c>
      <c r="AA59" s="4">
        <f t="shared" si="3"/>
        <v>-2698.4436953367831</v>
      </c>
      <c r="AB59" s="12"/>
    </row>
    <row r="60" spans="2:28" x14ac:dyDescent="0.35">
      <c r="B60" s="9">
        <f t="shared" si="4"/>
        <v>58</v>
      </c>
      <c r="C60" s="6">
        <v>-5000</v>
      </c>
      <c r="D60" s="2"/>
      <c r="E60" s="16">
        <f>'[1]links-p0'!N59</f>
        <v>0</v>
      </c>
      <c r="F60" s="16">
        <f>'[1]links-p0'!O59</f>
        <v>5000</v>
      </c>
      <c r="G60" s="10">
        <f t="shared" si="0"/>
        <v>-5000</v>
      </c>
      <c r="H60" s="12"/>
      <c r="I60" s="11">
        <v>58</v>
      </c>
      <c r="J60" s="6">
        <v>-3500</v>
      </c>
      <c r="L60" s="7">
        <f>'[1]links-p0'!J59</f>
        <v>0</v>
      </c>
      <c r="M60" s="7">
        <f>'[1]links-p0'!L59</f>
        <v>3500</v>
      </c>
      <c r="N60" s="10">
        <f t="shared" si="1"/>
        <v>-3500</v>
      </c>
      <c r="O60" s="12"/>
      <c r="P60" s="11">
        <v>58</v>
      </c>
      <c r="Q60" s="4">
        <v>299.22722339000001</v>
      </c>
      <c r="S60" s="7">
        <f>'[1]links-p0'!K59</f>
        <v>748.37074230584699</v>
      </c>
      <c r="T60" s="7">
        <f>'[1]links-p0'!M59</f>
        <v>0</v>
      </c>
      <c r="U60" s="4">
        <f t="shared" si="2"/>
        <v>748.37074230584699</v>
      </c>
      <c r="V60" s="12"/>
      <c r="W60" s="4">
        <v>58</v>
      </c>
      <c r="X60" s="4">
        <v>-2698.4194852700002</v>
      </c>
      <c r="Z60" s="4">
        <f>'[1]links-p0'!V59</f>
        <v>2698.4436953367831</v>
      </c>
      <c r="AA60" s="4">
        <f t="shared" si="3"/>
        <v>-2698.4436953367831</v>
      </c>
      <c r="AB60" s="12"/>
    </row>
    <row r="61" spans="2:28" x14ac:dyDescent="0.35">
      <c r="B61" s="9">
        <f t="shared" si="4"/>
        <v>59</v>
      </c>
      <c r="C61" s="6">
        <v>-5000</v>
      </c>
      <c r="D61" s="2"/>
      <c r="E61" s="16">
        <f>'[1]links-p0'!N60</f>
        <v>0</v>
      </c>
      <c r="F61" s="16">
        <f>'[1]links-p0'!O60</f>
        <v>5000</v>
      </c>
      <c r="G61" s="10">
        <f t="shared" si="0"/>
        <v>-5000</v>
      </c>
      <c r="H61" s="12"/>
      <c r="I61" s="11">
        <v>59</v>
      </c>
      <c r="J61" s="6">
        <v>-1965.2597978700001</v>
      </c>
      <c r="L61" s="7">
        <f>'[1]links-p0'!J60</f>
        <v>1927.8231181111521</v>
      </c>
      <c r="M61" s="7">
        <f>'[1]links-p0'!L60</f>
        <v>0</v>
      </c>
      <c r="N61" s="10">
        <f t="shared" si="1"/>
        <v>1927.8231181111521</v>
      </c>
      <c r="O61" s="12"/>
      <c r="P61" s="11">
        <v>59</v>
      </c>
      <c r="Q61" s="4">
        <v>-135.53277661000001</v>
      </c>
      <c r="S61" s="7">
        <f>'[1]links-p0'!K60</f>
        <v>93.384810158123173</v>
      </c>
      <c r="T61" s="7">
        <f>'[1]links-p0'!M60</f>
        <v>0</v>
      </c>
      <c r="U61" s="4">
        <f t="shared" si="2"/>
        <v>93.384810158123173</v>
      </c>
      <c r="V61" s="12"/>
      <c r="W61" s="4">
        <v>59</v>
      </c>
      <c r="X61" s="4">
        <v>-2698.4194852700002</v>
      </c>
      <c r="Z61" s="4">
        <f>'[1]links-p0'!V60</f>
        <v>1517.8</v>
      </c>
      <c r="AA61" s="4">
        <f t="shared" si="3"/>
        <v>-1517.8</v>
      </c>
      <c r="AB61" s="12"/>
    </row>
    <row r="62" spans="2:28" x14ac:dyDescent="0.35">
      <c r="B62" s="9">
        <f t="shared" si="4"/>
        <v>60</v>
      </c>
      <c r="C62" s="6">
        <v>-5000</v>
      </c>
      <c r="D62" s="2"/>
      <c r="E62" s="16">
        <f>'[1]links-p0'!N61</f>
        <v>0</v>
      </c>
      <c r="F62" s="16">
        <f>'[1]links-p0'!O61</f>
        <v>5000</v>
      </c>
      <c r="G62" s="10">
        <f t="shared" si="0"/>
        <v>-5000</v>
      </c>
      <c r="H62" s="12"/>
      <c r="I62" s="11">
        <v>60</v>
      </c>
      <c r="J62" s="6">
        <v>-2452.7780019400002</v>
      </c>
      <c r="L62" s="7">
        <f>'[1]links-p0'!J61</f>
        <v>0</v>
      </c>
      <c r="M62" s="7">
        <f>'[1]links-p0'!L61</f>
        <v>0</v>
      </c>
      <c r="N62" s="10">
        <f t="shared" si="1"/>
        <v>0</v>
      </c>
      <c r="O62" s="12"/>
      <c r="P62" s="11">
        <v>60</v>
      </c>
      <c r="Q62" s="4">
        <v>-570.29277661000003</v>
      </c>
      <c r="S62" s="7">
        <f>'[1]links-p0'!K61</f>
        <v>0</v>
      </c>
      <c r="T62" s="7">
        <f>'[1]links-p0'!M61</f>
        <v>634.21490436702902</v>
      </c>
      <c r="U62" s="4">
        <f t="shared" si="2"/>
        <v>-634.21490436702902</v>
      </c>
      <c r="V62" s="12"/>
      <c r="W62" s="4">
        <v>60</v>
      </c>
      <c r="X62" s="4">
        <v>-1517.77579117</v>
      </c>
      <c r="Z62" s="4">
        <f>'[1]links-p0'!V61</f>
        <v>1517.8</v>
      </c>
      <c r="AA62" s="4">
        <f t="shared" si="3"/>
        <v>-1517.8</v>
      </c>
      <c r="AB62" s="12"/>
    </row>
    <row r="63" spans="2:28" x14ac:dyDescent="0.35">
      <c r="B63" s="9">
        <f t="shared" si="4"/>
        <v>61</v>
      </c>
      <c r="C63" s="6">
        <v>-5000</v>
      </c>
      <c r="D63" s="2"/>
      <c r="E63" s="16">
        <f>'[1]links-p0'!N62</f>
        <v>0</v>
      </c>
      <c r="F63" s="16">
        <f>'[1]links-p0'!O62</f>
        <v>5000</v>
      </c>
      <c r="G63" s="10">
        <f t="shared" si="0"/>
        <v>-5000</v>
      </c>
      <c r="H63" s="12"/>
      <c r="I63" s="11">
        <v>61</v>
      </c>
      <c r="J63" s="6">
        <v>-3500</v>
      </c>
      <c r="L63" s="7">
        <f>'[1]links-p0'!J62</f>
        <v>3738.6927321723888</v>
      </c>
      <c r="M63" s="7">
        <f>'[1]links-p0'!L62</f>
        <v>0</v>
      </c>
      <c r="N63" s="10">
        <f t="shared" si="1"/>
        <v>3738.6927321723888</v>
      </c>
      <c r="O63" s="12"/>
      <c r="P63" s="11">
        <v>61</v>
      </c>
      <c r="Q63" s="4">
        <v>-1005.05277661</v>
      </c>
      <c r="S63" s="7">
        <f>'[1]links-p0'!K62</f>
        <v>0</v>
      </c>
      <c r="T63" s="7">
        <f>'[1]links-p0'!M62</f>
        <v>1185.7017003332689</v>
      </c>
      <c r="U63" s="4">
        <f t="shared" si="2"/>
        <v>-1185.7017003332689</v>
      </c>
      <c r="V63" s="12"/>
      <c r="W63" s="4">
        <v>61</v>
      </c>
      <c r="X63" s="4">
        <v>-1517.77579117</v>
      </c>
      <c r="Z63" s="4">
        <f>'[1]links-p0'!V62</f>
        <v>1517.8</v>
      </c>
      <c r="AA63" s="4">
        <f t="shared" si="3"/>
        <v>-1517.8</v>
      </c>
      <c r="AB63" s="12"/>
    </row>
    <row r="64" spans="2:28" x14ac:dyDescent="0.35">
      <c r="B64" s="9">
        <f t="shared" si="4"/>
        <v>62</v>
      </c>
      <c r="C64" s="6">
        <v>-5000</v>
      </c>
      <c r="D64" s="2"/>
      <c r="E64" s="16">
        <f>'[1]links-p0'!N63</f>
        <v>0</v>
      </c>
      <c r="F64" s="16">
        <f>'[1]links-p0'!O63</f>
        <v>5000</v>
      </c>
      <c r="G64" s="10">
        <f t="shared" si="0"/>
        <v>-5000</v>
      </c>
      <c r="H64" s="12"/>
      <c r="I64" s="11">
        <v>62</v>
      </c>
      <c r="J64" s="6">
        <v>-2359.1536063799999</v>
      </c>
      <c r="L64" s="7">
        <f>'[1]links-p0'!J63</f>
        <v>0</v>
      </c>
      <c r="M64" s="7">
        <f>'[1]links-p0'!L63</f>
        <v>0</v>
      </c>
      <c r="N64" s="10">
        <f t="shared" si="1"/>
        <v>0</v>
      </c>
      <c r="O64" s="12"/>
      <c r="P64" s="11">
        <v>62</v>
      </c>
      <c r="Q64" s="4">
        <v>-1439.8127766099999</v>
      </c>
      <c r="S64" s="7">
        <f>'[1]links-p0'!K63</f>
        <v>0</v>
      </c>
      <c r="T64" s="7">
        <f>'[1]links-p0'!M63</f>
        <v>1362.019107093063</v>
      </c>
      <c r="U64" s="4">
        <f t="shared" si="2"/>
        <v>-1362.019107093063</v>
      </c>
      <c r="V64" s="12"/>
      <c r="W64" s="4">
        <v>62</v>
      </c>
      <c r="X64" s="4">
        <v>-1517.77579117</v>
      </c>
      <c r="Z64" s="4">
        <f>'[1]links-p0'!V63</f>
        <v>1517.8</v>
      </c>
      <c r="AA64" s="4">
        <f t="shared" si="3"/>
        <v>-1517.8</v>
      </c>
      <c r="AB64" s="12"/>
    </row>
    <row r="65" spans="2:28" x14ac:dyDescent="0.35">
      <c r="B65" s="9">
        <f t="shared" si="4"/>
        <v>63</v>
      </c>
      <c r="C65" s="6">
        <v>-5000</v>
      </c>
      <c r="D65" s="2"/>
      <c r="E65" s="16">
        <f>'[1]links-p0'!N64</f>
        <v>0</v>
      </c>
      <c r="F65" s="16">
        <f>'[1]links-p0'!O64</f>
        <v>5000</v>
      </c>
      <c r="G65" s="10">
        <f t="shared" si="0"/>
        <v>-5000</v>
      </c>
      <c r="H65" s="12"/>
      <c r="I65" s="11">
        <v>63</v>
      </c>
      <c r="J65" s="6">
        <v>-3500</v>
      </c>
      <c r="L65" s="7">
        <f>'[1]links-p0'!J64</f>
        <v>0</v>
      </c>
      <c r="M65" s="7">
        <f>'[1]links-p0'!L64</f>
        <v>0</v>
      </c>
      <c r="N65" s="10">
        <f t="shared" si="1"/>
        <v>0</v>
      </c>
      <c r="O65" s="12"/>
      <c r="P65" s="11">
        <v>63</v>
      </c>
      <c r="Q65" s="4">
        <v>-1213.6280766100001</v>
      </c>
      <c r="S65" s="7">
        <f>'[1]links-p0'!K64</f>
        <v>0</v>
      </c>
      <c r="T65" s="7">
        <f>'[1]links-p0'!M64</f>
        <v>1268.2764103169461</v>
      </c>
      <c r="U65" s="4">
        <f t="shared" si="2"/>
        <v>-1268.2764103169461</v>
      </c>
      <c r="V65" s="12"/>
      <c r="W65" s="4">
        <v>63</v>
      </c>
      <c r="X65" s="4">
        <v>-1517.77579117</v>
      </c>
      <c r="Z65" s="4">
        <f>'[1]links-p0'!V64</f>
        <v>1517.8</v>
      </c>
      <c r="AA65" s="4">
        <f t="shared" si="3"/>
        <v>-1517.8</v>
      </c>
      <c r="AB65" s="12"/>
    </row>
    <row r="66" spans="2:28" x14ac:dyDescent="0.35">
      <c r="B66" s="9">
        <f t="shared" si="4"/>
        <v>64</v>
      </c>
      <c r="C66" s="6">
        <v>-5000</v>
      </c>
      <c r="D66" s="2"/>
      <c r="E66" s="16">
        <f>'[1]links-p0'!N65</f>
        <v>0</v>
      </c>
      <c r="F66" s="16">
        <f>'[1]links-p0'!O65</f>
        <v>5000</v>
      </c>
      <c r="G66" s="10">
        <f t="shared" si="0"/>
        <v>-5000</v>
      </c>
      <c r="H66" s="12"/>
      <c r="I66" s="11">
        <v>64</v>
      </c>
      <c r="J66" s="6">
        <v>-1329.54075745</v>
      </c>
      <c r="L66" s="7">
        <f>'[1]links-p0'!J65</f>
        <v>4200</v>
      </c>
      <c r="M66" s="7">
        <f>'[1]links-p0'!L65</f>
        <v>0</v>
      </c>
      <c r="N66" s="10">
        <f t="shared" si="1"/>
        <v>4200</v>
      </c>
      <c r="O66" s="12"/>
      <c r="P66" s="11">
        <v>64</v>
      </c>
      <c r="Q66" s="4">
        <v>-778.86807661</v>
      </c>
      <c r="S66" s="7">
        <f>'[1]links-p0'!K65</f>
        <v>0</v>
      </c>
      <c r="T66" s="7">
        <f>'[1]links-p0'!M65</f>
        <v>866.15681755763421</v>
      </c>
      <c r="U66" s="4">
        <f t="shared" si="2"/>
        <v>-866.15681755763421</v>
      </c>
      <c r="V66" s="12"/>
      <c r="W66" s="4">
        <v>64</v>
      </c>
      <c r="X66" s="4">
        <v>-1517.77579117</v>
      </c>
      <c r="Z66" s="4">
        <f>'[1]links-p0'!V65</f>
        <v>1517.8</v>
      </c>
      <c r="AA66" s="4">
        <f t="shared" si="3"/>
        <v>-1517.8</v>
      </c>
      <c r="AB66" s="12"/>
    </row>
    <row r="67" spans="2:28" x14ac:dyDescent="0.35">
      <c r="B67" s="9">
        <f t="shared" si="4"/>
        <v>65</v>
      </c>
      <c r="C67" s="6">
        <v>-5000</v>
      </c>
      <c r="D67" s="2"/>
      <c r="E67" s="16">
        <f>'[1]links-p0'!N66</f>
        <v>0</v>
      </c>
      <c r="F67" s="16">
        <f>'[1]links-p0'!O66</f>
        <v>5000</v>
      </c>
      <c r="G67" s="10">
        <f t="shared" si="0"/>
        <v>-5000</v>
      </c>
      <c r="H67" s="12"/>
      <c r="I67" s="11">
        <v>65</v>
      </c>
      <c r="J67" s="6">
        <v>-1455.36819388</v>
      </c>
      <c r="L67" s="7">
        <f>'[1]links-p0'!J66</f>
        <v>0</v>
      </c>
      <c r="M67" s="7">
        <f>'[1]links-p0'!L66</f>
        <v>3500</v>
      </c>
      <c r="N67" s="10">
        <f t="shared" si="1"/>
        <v>-3500</v>
      </c>
      <c r="O67" s="12"/>
      <c r="P67" s="11">
        <v>65</v>
      </c>
      <c r="Q67" s="4">
        <v>-344.10807661000001</v>
      </c>
      <c r="S67" s="7">
        <f>'[1]links-p0'!K66</f>
        <v>0</v>
      </c>
      <c r="T67" s="7">
        <f>'[1]links-p0'!M66</f>
        <v>249.39043449263929</v>
      </c>
      <c r="U67" s="4">
        <f t="shared" si="2"/>
        <v>-249.39043449263929</v>
      </c>
      <c r="V67" s="12"/>
      <c r="W67" s="4">
        <v>65</v>
      </c>
      <c r="X67" s="4">
        <v>-2698.4194852700002</v>
      </c>
      <c r="Z67" s="4">
        <f>'[1]links-p0'!V66</f>
        <v>1843.0994064409081</v>
      </c>
      <c r="AA67" s="4">
        <f t="shared" si="3"/>
        <v>-1843.0994064409081</v>
      </c>
      <c r="AB67" s="12"/>
    </row>
    <row r="68" spans="2:28" x14ac:dyDescent="0.35">
      <c r="B68" s="9">
        <f t="shared" si="4"/>
        <v>66</v>
      </c>
      <c r="C68" s="6">
        <v>-5000</v>
      </c>
      <c r="D68" s="2"/>
      <c r="E68" s="16">
        <f>'[1]links-p0'!N67</f>
        <v>0</v>
      </c>
      <c r="F68" s="16">
        <f>'[1]links-p0'!O67</f>
        <v>5000</v>
      </c>
      <c r="G68" s="10">
        <f t="shared" ref="G68:G131" si="5">IF(E68=0,-F68,E68)</f>
        <v>-5000</v>
      </c>
      <c r="H68" s="12"/>
      <c r="I68" s="11">
        <v>66</v>
      </c>
      <c r="J68" s="6">
        <v>-3500</v>
      </c>
      <c r="L68" s="7">
        <f>'[1]links-p0'!J67</f>
        <v>0</v>
      </c>
      <c r="M68" s="7">
        <f>'[1]links-p0'!L67</f>
        <v>93.545000000002801</v>
      </c>
      <c r="N68" s="10">
        <f t="shared" ref="N68:N131" si="6">IF(L68=0,-M68,L68)</f>
        <v>-93.545000000002801</v>
      </c>
      <c r="O68" s="12"/>
      <c r="P68" s="11">
        <v>66</v>
      </c>
      <c r="Q68" s="4">
        <v>90.651923389999993</v>
      </c>
      <c r="S68" s="7">
        <f>'[1]links-p0'!K67</f>
        <v>445.98586076333339</v>
      </c>
      <c r="T68" s="7">
        <f>'[1]links-p0'!M67</f>
        <v>0</v>
      </c>
      <c r="U68" s="4">
        <f t="shared" ref="U68:U131" si="7">IF(S68=0,-T68,S68)</f>
        <v>445.98586076333339</v>
      </c>
      <c r="V68" s="12"/>
      <c r="W68" s="4">
        <v>66</v>
      </c>
      <c r="X68" s="4">
        <v>-2698.4194852700002</v>
      </c>
      <c r="Z68" s="4">
        <f>'[1]links-p0'!V67</f>
        <v>2698.4436953367831</v>
      </c>
      <c r="AA68" s="4">
        <f t="shared" ref="AA68:AA131" si="8">-Z68</f>
        <v>-2698.4436953367831</v>
      </c>
      <c r="AB68" s="12"/>
    </row>
    <row r="69" spans="2:28" x14ac:dyDescent="0.35">
      <c r="B69" s="9">
        <f t="shared" ref="B69:B132" si="9">B68+1</f>
        <v>67</v>
      </c>
      <c r="C69" s="6">
        <v>-5000</v>
      </c>
      <c r="D69" s="2"/>
      <c r="E69" s="16">
        <f>'[1]links-p0'!N68</f>
        <v>0</v>
      </c>
      <c r="F69" s="16">
        <f>'[1]links-p0'!O68</f>
        <v>5000</v>
      </c>
      <c r="G69" s="10">
        <f t="shared" si="5"/>
        <v>-5000</v>
      </c>
      <c r="H69" s="12"/>
      <c r="I69" s="11">
        <v>67</v>
      </c>
      <c r="J69" s="6">
        <v>-757.34881276999999</v>
      </c>
      <c r="L69" s="7">
        <f>'[1]links-p0'!J68</f>
        <v>0</v>
      </c>
      <c r="M69" s="7">
        <f>'[1]links-p0'!L68</f>
        <v>3500</v>
      </c>
      <c r="N69" s="10">
        <f t="shared" si="6"/>
        <v>-3500</v>
      </c>
      <c r="O69" s="12"/>
      <c r="P69" s="11">
        <v>67</v>
      </c>
      <c r="Q69" s="4">
        <v>525.41192338999997</v>
      </c>
      <c r="S69" s="7">
        <f>'[1]links-p0'!K68</f>
        <v>897.75757055187762</v>
      </c>
      <c r="T69" s="7">
        <f>'[1]links-p0'!M68</f>
        <v>0</v>
      </c>
      <c r="U69" s="4">
        <f t="shared" si="7"/>
        <v>897.75757055187762</v>
      </c>
      <c r="V69" s="12"/>
      <c r="W69" s="4">
        <v>67</v>
      </c>
      <c r="X69" s="4">
        <v>-2698.4194852700002</v>
      </c>
      <c r="Z69" s="4">
        <f>'[1]links-p0'!V68</f>
        <v>2698.4436953367831</v>
      </c>
      <c r="AA69" s="4">
        <f t="shared" si="8"/>
        <v>-2698.4436953367831</v>
      </c>
      <c r="AB69" s="12"/>
    </row>
    <row r="70" spans="2:28" x14ac:dyDescent="0.35">
      <c r="B70" s="9">
        <f t="shared" si="9"/>
        <v>68</v>
      </c>
      <c r="C70" s="6">
        <v>-5000</v>
      </c>
      <c r="D70" s="2"/>
      <c r="E70" s="16">
        <f>'[1]links-p0'!N69</f>
        <v>0</v>
      </c>
      <c r="F70" s="16">
        <f>'[1]links-p0'!O69</f>
        <v>5000</v>
      </c>
      <c r="G70" s="10">
        <f t="shared" si="5"/>
        <v>-5000</v>
      </c>
      <c r="H70" s="12"/>
      <c r="I70" s="11">
        <v>68</v>
      </c>
      <c r="J70" s="6">
        <v>-3500</v>
      </c>
      <c r="L70" s="7">
        <f>'[1]links-p0'!J69</f>
        <v>0</v>
      </c>
      <c r="M70" s="7">
        <f>'[1]links-p0'!L69</f>
        <v>3500</v>
      </c>
      <c r="N70" s="10">
        <f t="shared" si="6"/>
        <v>-3500</v>
      </c>
      <c r="O70" s="12"/>
      <c r="P70" s="11">
        <v>68</v>
      </c>
      <c r="Q70" s="4">
        <v>303.96191262999997</v>
      </c>
      <c r="S70" s="7">
        <f>'[1]links-p0'!K69</f>
        <v>698.98242252702812</v>
      </c>
      <c r="T70" s="7">
        <f>'[1]links-p0'!M69</f>
        <v>0</v>
      </c>
      <c r="U70" s="4">
        <f t="shared" si="7"/>
        <v>698.98242252702812</v>
      </c>
      <c r="V70" s="12"/>
      <c r="W70" s="4">
        <v>68</v>
      </c>
      <c r="X70" s="4">
        <v>-2698.4194852700002</v>
      </c>
      <c r="Z70" s="4">
        <f>'[1]links-p0'!V69</f>
        <v>2698.4436953367831</v>
      </c>
      <c r="AA70" s="4">
        <f t="shared" si="8"/>
        <v>-2698.4436953367831</v>
      </c>
      <c r="AB70" s="12"/>
    </row>
    <row r="71" spans="2:28" x14ac:dyDescent="0.35">
      <c r="B71" s="9">
        <f t="shared" si="9"/>
        <v>69</v>
      </c>
      <c r="C71" s="6">
        <v>-5000</v>
      </c>
      <c r="D71" s="2"/>
      <c r="E71" s="16">
        <f>'[1]links-p0'!N70</f>
        <v>0</v>
      </c>
      <c r="F71" s="16">
        <f>'[1]links-p0'!O70</f>
        <v>5000</v>
      </c>
      <c r="G71" s="10">
        <f t="shared" si="5"/>
        <v>-5000</v>
      </c>
      <c r="H71" s="12"/>
      <c r="I71" s="11">
        <v>69</v>
      </c>
      <c r="J71" s="6">
        <v>-3500</v>
      </c>
      <c r="L71" s="7">
        <f>'[1]links-p0'!J70</f>
        <v>0</v>
      </c>
      <c r="M71" s="7">
        <f>'[1]links-p0'!L70</f>
        <v>3500</v>
      </c>
      <c r="N71" s="10">
        <f t="shared" si="6"/>
        <v>-3500</v>
      </c>
      <c r="O71" s="12"/>
      <c r="P71" s="11">
        <v>69</v>
      </c>
      <c r="Q71" s="4">
        <v>196.44215213000001</v>
      </c>
      <c r="S71" s="7">
        <f>'[1]links-p0'!K70</f>
        <v>592.95922851857301</v>
      </c>
      <c r="T71" s="7">
        <f>'[1]links-p0'!M70</f>
        <v>0</v>
      </c>
      <c r="U71" s="4">
        <f t="shared" si="7"/>
        <v>592.95922851857301</v>
      </c>
      <c r="V71" s="12"/>
      <c r="W71" s="4">
        <v>69</v>
      </c>
      <c r="X71" s="4">
        <v>-2698.4194852700002</v>
      </c>
      <c r="Z71" s="4">
        <f>'[1]links-p0'!V70</f>
        <v>2698.4436953367831</v>
      </c>
      <c r="AA71" s="4">
        <f t="shared" si="8"/>
        <v>-2698.4436953367831</v>
      </c>
      <c r="AB71" s="12"/>
    </row>
    <row r="72" spans="2:28" x14ac:dyDescent="0.35">
      <c r="B72" s="9">
        <f t="shared" si="9"/>
        <v>70</v>
      </c>
      <c r="C72" s="6">
        <v>-5000</v>
      </c>
      <c r="D72" s="2"/>
      <c r="E72" s="16">
        <f>'[1]links-p0'!N71</f>
        <v>0</v>
      </c>
      <c r="F72" s="16">
        <f>'[1]links-p0'!O71</f>
        <v>5000</v>
      </c>
      <c r="G72" s="10">
        <f t="shared" si="5"/>
        <v>-5000</v>
      </c>
      <c r="H72" s="12"/>
      <c r="I72" s="11">
        <v>70</v>
      </c>
      <c r="J72" s="6">
        <v>-2411.5887285099998</v>
      </c>
      <c r="L72" s="7">
        <f>'[1]links-p0'!J71</f>
        <v>0</v>
      </c>
      <c r="M72" s="7">
        <f>'[1]links-p0'!L71</f>
        <v>0</v>
      </c>
      <c r="N72" s="10">
        <f t="shared" si="6"/>
        <v>0</v>
      </c>
      <c r="O72" s="12"/>
      <c r="P72" s="11">
        <v>70</v>
      </c>
      <c r="Q72" s="4">
        <v>195.57296174999999</v>
      </c>
      <c r="S72" s="7">
        <f>'[1]links-p0'!K71</f>
        <v>566.12745411254355</v>
      </c>
      <c r="T72" s="7">
        <f>'[1]links-p0'!M71</f>
        <v>0</v>
      </c>
      <c r="U72" s="4">
        <f t="shared" si="7"/>
        <v>566.12745411254355</v>
      </c>
      <c r="V72" s="12"/>
      <c r="W72" s="4">
        <v>70</v>
      </c>
      <c r="X72" s="4">
        <v>-2698.4194852700002</v>
      </c>
      <c r="Z72" s="4">
        <f>'[1]links-p0'!V71</f>
        <v>2698.4436953367831</v>
      </c>
      <c r="AA72" s="4">
        <f t="shared" si="8"/>
        <v>-2698.4436953367831</v>
      </c>
      <c r="AB72" s="12"/>
    </row>
    <row r="73" spans="2:28" x14ac:dyDescent="0.35">
      <c r="B73" s="9">
        <f t="shared" si="9"/>
        <v>71</v>
      </c>
      <c r="C73" s="6">
        <v>-5000</v>
      </c>
      <c r="D73" s="2"/>
      <c r="E73" s="16">
        <f>'[1]links-p0'!N72</f>
        <v>0</v>
      </c>
      <c r="F73" s="16">
        <f>'[1]links-p0'!O72</f>
        <v>5000</v>
      </c>
      <c r="G73" s="10">
        <f t="shared" si="5"/>
        <v>-5000</v>
      </c>
      <c r="H73" s="12"/>
      <c r="I73" s="11">
        <v>71</v>
      </c>
      <c r="J73" s="6">
        <v>-1508.62675745</v>
      </c>
      <c r="L73" s="7">
        <f>'[1]links-p0'!J72</f>
        <v>0</v>
      </c>
      <c r="M73" s="7">
        <f>'[1]links-p0'!L72</f>
        <v>0</v>
      </c>
      <c r="N73" s="10">
        <f t="shared" si="6"/>
        <v>0</v>
      </c>
      <c r="O73" s="12"/>
      <c r="P73" s="11">
        <v>71</v>
      </c>
      <c r="Q73" s="4">
        <v>190.0866915</v>
      </c>
      <c r="S73" s="7">
        <f>'[1]links-p0'!K72</f>
        <v>544.99883365750748</v>
      </c>
      <c r="T73" s="7">
        <f>'[1]links-p0'!M72</f>
        <v>0</v>
      </c>
      <c r="U73" s="4">
        <f t="shared" si="7"/>
        <v>544.99883365750748</v>
      </c>
      <c r="V73" s="12"/>
      <c r="W73" s="4">
        <v>71</v>
      </c>
      <c r="X73" s="4">
        <v>-2698.4194852700002</v>
      </c>
      <c r="Z73" s="4">
        <f>'[1]links-p0'!V72</f>
        <v>2698.4436953367831</v>
      </c>
      <c r="AA73" s="4">
        <f t="shared" si="8"/>
        <v>-2698.4436953367831</v>
      </c>
      <c r="AB73" s="12"/>
    </row>
    <row r="74" spans="2:28" x14ac:dyDescent="0.35">
      <c r="B74" s="9">
        <f t="shared" si="9"/>
        <v>72</v>
      </c>
      <c r="C74" s="6">
        <v>-5000</v>
      </c>
      <c r="D74" s="2"/>
      <c r="E74" s="16">
        <f>'[1]links-p0'!N73</f>
        <v>0</v>
      </c>
      <c r="F74" s="16">
        <f>'[1]links-p0'!O73</f>
        <v>5000</v>
      </c>
      <c r="G74" s="10">
        <f t="shared" si="5"/>
        <v>-5000</v>
      </c>
      <c r="H74" s="12"/>
      <c r="I74" s="11">
        <v>72</v>
      </c>
      <c r="J74" s="6">
        <v>-999.62707660000001</v>
      </c>
      <c r="L74" s="7">
        <f>'[1]links-p0'!J73</f>
        <v>0</v>
      </c>
      <c r="M74" s="7">
        <f>'[1]links-p0'!L73</f>
        <v>3500</v>
      </c>
      <c r="N74" s="10">
        <f t="shared" si="6"/>
        <v>-3500</v>
      </c>
      <c r="O74" s="12"/>
      <c r="P74" s="11">
        <v>72</v>
      </c>
      <c r="Q74" s="4">
        <v>239.4210415</v>
      </c>
      <c r="S74" s="7">
        <f>'[1]links-p0'!K73</f>
        <v>577.58239068006276</v>
      </c>
      <c r="T74" s="7">
        <f>'[1]links-p0'!M73</f>
        <v>0</v>
      </c>
      <c r="U74" s="4">
        <f t="shared" si="7"/>
        <v>577.58239068006276</v>
      </c>
      <c r="V74" s="12"/>
      <c r="W74" s="4">
        <v>72</v>
      </c>
      <c r="X74" s="4">
        <v>-3010.0779342999999</v>
      </c>
      <c r="Z74" s="4">
        <f>'[1]links-p0'!V73</f>
        <v>2940.16732</v>
      </c>
      <c r="AA74" s="4">
        <f t="shared" si="8"/>
        <v>-2940.16732</v>
      </c>
      <c r="AB74" s="12"/>
    </row>
    <row r="75" spans="2:28" x14ac:dyDescent="0.35">
      <c r="B75" s="9">
        <f t="shared" si="9"/>
        <v>73</v>
      </c>
      <c r="C75" s="6">
        <v>-5000</v>
      </c>
      <c r="D75" s="2"/>
      <c r="E75" s="16">
        <f>'[1]links-p0'!N74</f>
        <v>0</v>
      </c>
      <c r="F75" s="16">
        <f>'[1]links-p0'!O74</f>
        <v>5000</v>
      </c>
      <c r="G75" s="10">
        <f t="shared" si="5"/>
        <v>-5000</v>
      </c>
      <c r="H75" s="12"/>
      <c r="I75" s="11">
        <v>73</v>
      </c>
      <c r="J75" s="6">
        <v>-1598.2044723399999</v>
      </c>
      <c r="L75" s="7">
        <f>'[1]links-p0'!J74</f>
        <v>0</v>
      </c>
      <c r="M75" s="7">
        <f>'[1]links-p0'!L74</f>
        <v>2918.7053552229172</v>
      </c>
      <c r="N75" s="10">
        <f t="shared" si="6"/>
        <v>-2918.7053552229172</v>
      </c>
      <c r="O75" s="12"/>
      <c r="P75" s="11">
        <v>73</v>
      </c>
      <c r="Q75" s="4">
        <v>207.31380093999999</v>
      </c>
      <c r="S75" s="7">
        <f>'[1]links-p0'!K74</f>
        <v>533.95100954563713</v>
      </c>
      <c r="T75" s="7">
        <f>'[1]links-p0'!M74</f>
        <v>0</v>
      </c>
      <c r="U75" s="4">
        <f t="shared" si="7"/>
        <v>533.95100954563713</v>
      </c>
      <c r="V75" s="12"/>
      <c r="W75" s="4">
        <v>73</v>
      </c>
      <c r="X75" s="4">
        <v>-3010.0779342999999</v>
      </c>
      <c r="Z75" s="4">
        <f>'[1]links-p0'!V74</f>
        <v>2940.16732</v>
      </c>
      <c r="AA75" s="4">
        <f t="shared" si="8"/>
        <v>-2940.16732</v>
      </c>
      <c r="AB75" s="12"/>
    </row>
    <row r="76" spans="2:28" x14ac:dyDescent="0.35">
      <c r="B76" s="9">
        <f t="shared" si="9"/>
        <v>74</v>
      </c>
      <c r="C76" s="6">
        <v>-5000</v>
      </c>
      <c r="D76" s="2"/>
      <c r="E76" s="16">
        <f>'[1]links-p0'!N75</f>
        <v>0</v>
      </c>
      <c r="F76" s="16">
        <f>'[1]links-p0'!O75</f>
        <v>5000</v>
      </c>
      <c r="G76" s="10">
        <f t="shared" si="5"/>
        <v>-5000</v>
      </c>
      <c r="H76" s="12"/>
      <c r="I76" s="11">
        <v>74</v>
      </c>
      <c r="J76" s="6">
        <v>-1986.5157872299999</v>
      </c>
      <c r="L76" s="7">
        <f>'[1]links-p0'!J75</f>
        <v>0</v>
      </c>
      <c r="M76" s="7">
        <f>'[1]links-p0'!L75</f>
        <v>3500</v>
      </c>
      <c r="N76" s="10">
        <f t="shared" si="6"/>
        <v>-3500</v>
      </c>
      <c r="O76" s="12"/>
      <c r="P76" s="11">
        <v>74</v>
      </c>
      <c r="Q76" s="4">
        <v>266.54768094000002</v>
      </c>
      <c r="S76" s="7">
        <f>'[1]links-p0'!K75</f>
        <v>573.0728487235566</v>
      </c>
      <c r="T76" s="7">
        <f>'[1]links-p0'!M75</f>
        <v>0</v>
      </c>
      <c r="U76" s="4">
        <f t="shared" si="7"/>
        <v>573.0728487235566</v>
      </c>
      <c r="V76" s="12"/>
      <c r="W76" s="4">
        <v>74</v>
      </c>
      <c r="X76" s="4">
        <v>-3010.0779342999999</v>
      </c>
      <c r="Z76" s="4">
        <f>'[1]links-p0'!V75</f>
        <v>2940.16732</v>
      </c>
      <c r="AA76" s="4">
        <f t="shared" si="8"/>
        <v>-2940.16732</v>
      </c>
      <c r="AB76" s="12"/>
    </row>
    <row r="77" spans="2:28" x14ac:dyDescent="0.35">
      <c r="B77" s="9">
        <f t="shared" si="9"/>
        <v>75</v>
      </c>
      <c r="C77" s="6">
        <v>-5000</v>
      </c>
      <c r="D77" s="2"/>
      <c r="E77" s="16">
        <f>'[1]links-p0'!N76</f>
        <v>0</v>
      </c>
      <c r="F77" s="16">
        <f>'[1]links-p0'!O76</f>
        <v>5000</v>
      </c>
      <c r="G77" s="10">
        <f t="shared" si="5"/>
        <v>-5000</v>
      </c>
      <c r="H77" s="12"/>
      <c r="I77" s="11">
        <v>75</v>
      </c>
      <c r="J77" s="6">
        <v>-2357.61208085</v>
      </c>
      <c r="L77" s="7">
        <f>'[1]links-p0'!J76</f>
        <v>0</v>
      </c>
      <c r="M77" s="7">
        <f>'[1]links-p0'!L76</f>
        <v>1488.4621999999999</v>
      </c>
      <c r="N77" s="10">
        <f t="shared" si="6"/>
        <v>-1488.4621999999999</v>
      </c>
      <c r="O77" s="12"/>
      <c r="P77" s="11">
        <v>75</v>
      </c>
      <c r="Q77" s="4">
        <v>274.91219094000002</v>
      </c>
      <c r="S77" s="7">
        <f>'[1]links-p0'!K76</f>
        <v>578.59730558881859</v>
      </c>
      <c r="T77" s="7">
        <f>'[1]links-p0'!M76</f>
        <v>0</v>
      </c>
      <c r="U77" s="4">
        <f t="shared" si="7"/>
        <v>578.59730558881859</v>
      </c>
      <c r="V77" s="12"/>
      <c r="W77" s="4">
        <v>75</v>
      </c>
      <c r="X77" s="4">
        <v>-3010.0779342999999</v>
      </c>
      <c r="Z77" s="4">
        <f>'[1]links-p0'!V76</f>
        <v>2940.16732</v>
      </c>
      <c r="AA77" s="4">
        <f t="shared" si="8"/>
        <v>-2940.16732</v>
      </c>
      <c r="AB77" s="12"/>
    </row>
    <row r="78" spans="2:28" x14ac:dyDescent="0.35">
      <c r="B78" s="9">
        <f t="shared" si="9"/>
        <v>76</v>
      </c>
      <c r="C78" s="6">
        <v>-5000</v>
      </c>
      <c r="D78" s="2"/>
      <c r="E78" s="16">
        <f>'[1]links-p0'!N77</f>
        <v>0</v>
      </c>
      <c r="F78" s="16">
        <f>'[1]links-p0'!O77</f>
        <v>5000</v>
      </c>
      <c r="G78" s="10">
        <f t="shared" si="5"/>
        <v>-5000</v>
      </c>
      <c r="H78" s="12"/>
      <c r="I78" s="11">
        <v>76</v>
      </c>
      <c r="J78" s="6">
        <v>-2475.9811489399999</v>
      </c>
      <c r="L78" s="7">
        <f>'[1]links-p0'!J77</f>
        <v>0</v>
      </c>
      <c r="M78" s="7">
        <f>'[1]links-p0'!L77</f>
        <v>3500</v>
      </c>
      <c r="N78" s="10">
        <f t="shared" si="6"/>
        <v>-3500</v>
      </c>
      <c r="O78" s="12"/>
      <c r="P78" s="11">
        <v>76</v>
      </c>
      <c r="Q78" s="4">
        <v>268.44196094</v>
      </c>
      <c r="S78" s="7">
        <f>'[1]links-p0'!K77</f>
        <v>574.32395227304471</v>
      </c>
      <c r="T78" s="7">
        <f>'[1]links-p0'!M77</f>
        <v>0</v>
      </c>
      <c r="U78" s="4">
        <f t="shared" si="7"/>
        <v>574.32395227304471</v>
      </c>
      <c r="V78" s="12"/>
      <c r="W78" s="4">
        <v>76</v>
      </c>
      <c r="X78" s="4">
        <v>-3010.0779342999999</v>
      </c>
      <c r="Z78" s="4">
        <f>'[1]links-p0'!V77</f>
        <v>2940.16732</v>
      </c>
      <c r="AA78" s="4">
        <f t="shared" si="8"/>
        <v>-2940.16732</v>
      </c>
      <c r="AB78" s="12"/>
    </row>
    <row r="79" spans="2:28" x14ac:dyDescent="0.35">
      <c r="B79" s="9">
        <f t="shared" si="9"/>
        <v>77</v>
      </c>
      <c r="C79" s="6">
        <v>-5000</v>
      </c>
      <c r="D79" s="2"/>
      <c r="E79" s="16">
        <f>'[1]links-p0'!N78</f>
        <v>0</v>
      </c>
      <c r="F79" s="16">
        <f>'[1]links-p0'!O78</f>
        <v>5000</v>
      </c>
      <c r="G79" s="10">
        <f t="shared" si="5"/>
        <v>-5000</v>
      </c>
      <c r="H79" s="12"/>
      <c r="I79" s="11">
        <v>77</v>
      </c>
      <c r="J79" s="6">
        <v>-2456.4717702100002</v>
      </c>
      <c r="L79" s="7">
        <f>'[1]links-p0'!J78</f>
        <v>0</v>
      </c>
      <c r="M79" s="7">
        <f>'[1]links-p0'!L78</f>
        <v>3500</v>
      </c>
      <c r="N79" s="10">
        <f t="shared" si="6"/>
        <v>-3500</v>
      </c>
      <c r="O79" s="12"/>
      <c r="P79" s="11">
        <v>77</v>
      </c>
      <c r="Q79" s="4">
        <v>239.86872094</v>
      </c>
      <c r="S79" s="7">
        <f>'[1]links-p0'!K78</f>
        <v>555.45235885265583</v>
      </c>
      <c r="T79" s="7">
        <f>'[1]links-p0'!M78</f>
        <v>0</v>
      </c>
      <c r="U79" s="4">
        <f t="shared" si="7"/>
        <v>555.45235885265583</v>
      </c>
      <c r="V79" s="12"/>
      <c r="W79" s="4">
        <v>77</v>
      </c>
      <c r="X79" s="4">
        <v>-3010.0779342999999</v>
      </c>
      <c r="Z79" s="4">
        <f>'[1]links-p0'!V78</f>
        <v>2940.16732</v>
      </c>
      <c r="AA79" s="4">
        <f t="shared" si="8"/>
        <v>-2940.16732</v>
      </c>
      <c r="AB79" s="12"/>
    </row>
    <row r="80" spans="2:28" x14ac:dyDescent="0.35">
      <c r="B80" s="9">
        <f t="shared" si="9"/>
        <v>78</v>
      </c>
      <c r="C80" s="6">
        <v>-5000</v>
      </c>
      <c r="D80" s="2"/>
      <c r="E80" s="16">
        <f>'[1]links-p0'!N79</f>
        <v>0</v>
      </c>
      <c r="F80" s="16">
        <f>'[1]links-p0'!O79</f>
        <v>5000</v>
      </c>
      <c r="G80" s="10">
        <f t="shared" si="5"/>
        <v>-5000</v>
      </c>
      <c r="H80" s="12"/>
      <c r="I80" s="11">
        <v>78</v>
      </c>
      <c r="J80" s="6">
        <v>-2343.4829923399998</v>
      </c>
      <c r="L80" s="7">
        <f>'[1]links-p0'!J79</f>
        <v>0</v>
      </c>
      <c r="M80" s="7">
        <f>'[1]links-p0'!L79</f>
        <v>3500</v>
      </c>
      <c r="N80" s="10">
        <f t="shared" si="6"/>
        <v>-3500</v>
      </c>
      <c r="O80" s="12"/>
      <c r="P80" s="11">
        <v>78</v>
      </c>
      <c r="Q80" s="4">
        <v>296.68424742000002</v>
      </c>
      <c r="S80" s="7">
        <f>'[1]links-p0'!K79</f>
        <v>626.23672319496609</v>
      </c>
      <c r="T80" s="7">
        <f>'[1]links-p0'!M79</f>
        <v>0</v>
      </c>
      <c r="U80" s="4">
        <f t="shared" si="7"/>
        <v>626.23672319496609</v>
      </c>
      <c r="V80" s="12"/>
      <c r="W80" s="4">
        <v>78</v>
      </c>
      <c r="X80" s="4">
        <v>-3010.0779342999999</v>
      </c>
      <c r="Z80" s="4">
        <f>'[1]links-p0'!V79</f>
        <v>2940.16732</v>
      </c>
      <c r="AA80" s="4">
        <f t="shared" si="8"/>
        <v>-2940.16732</v>
      </c>
      <c r="AB80" s="12"/>
    </row>
    <row r="81" spans="2:28" x14ac:dyDescent="0.35">
      <c r="B81" s="9">
        <f t="shared" si="9"/>
        <v>79</v>
      </c>
      <c r="C81" s="6">
        <v>-5000</v>
      </c>
      <c r="D81" s="2"/>
      <c r="E81" s="16">
        <f>'[1]links-p0'!N80</f>
        <v>0</v>
      </c>
      <c r="F81" s="16">
        <f>'[1]links-p0'!O80</f>
        <v>5000</v>
      </c>
      <c r="G81" s="10">
        <f t="shared" si="5"/>
        <v>-5000</v>
      </c>
      <c r="H81" s="12"/>
      <c r="I81" s="11">
        <v>79</v>
      </c>
      <c r="J81" s="6">
        <v>-1987.29290468</v>
      </c>
      <c r="L81" s="7">
        <f>'[1]links-p0'!J80</f>
        <v>0</v>
      </c>
      <c r="M81" s="7">
        <f>'[1]links-p0'!L80</f>
        <v>3500</v>
      </c>
      <c r="N81" s="10">
        <f t="shared" si="6"/>
        <v>-3500</v>
      </c>
      <c r="O81" s="12"/>
      <c r="P81" s="11">
        <v>79</v>
      </c>
      <c r="Q81" s="4">
        <v>346.00714389000001</v>
      </c>
      <c r="S81" s="7">
        <f>'[1]links-p0'!K80</f>
        <v>692.07247593392299</v>
      </c>
      <c r="T81" s="7">
        <f>'[1]links-p0'!M80</f>
        <v>0</v>
      </c>
      <c r="U81" s="4">
        <f t="shared" si="7"/>
        <v>692.07247593392299</v>
      </c>
      <c r="V81" s="12"/>
      <c r="W81" s="4">
        <v>79</v>
      </c>
      <c r="X81" s="4">
        <v>-3010.0779342999999</v>
      </c>
      <c r="Z81" s="4">
        <f>'[1]links-p0'!V80</f>
        <v>2940.16732</v>
      </c>
      <c r="AA81" s="4">
        <f t="shared" si="8"/>
        <v>-2940.16732</v>
      </c>
      <c r="AB81" s="12"/>
    </row>
    <row r="82" spans="2:28" x14ac:dyDescent="0.35">
      <c r="B82" s="9">
        <f t="shared" si="9"/>
        <v>80</v>
      </c>
      <c r="C82" s="6">
        <v>-5000</v>
      </c>
      <c r="D82" s="2"/>
      <c r="E82" s="16">
        <f>'[1]links-p0'!N81</f>
        <v>0</v>
      </c>
      <c r="F82" s="16">
        <f>'[1]links-p0'!O81</f>
        <v>5000</v>
      </c>
      <c r="G82" s="10">
        <f t="shared" si="5"/>
        <v>-5000</v>
      </c>
      <c r="H82" s="12"/>
      <c r="I82" s="11">
        <v>80</v>
      </c>
      <c r="J82" s="6">
        <v>-3500</v>
      </c>
      <c r="L82" s="7">
        <f>'[1]links-p0'!J81</f>
        <v>0</v>
      </c>
      <c r="M82" s="7">
        <f>'[1]links-p0'!L81</f>
        <v>3500</v>
      </c>
      <c r="N82" s="10">
        <f t="shared" si="6"/>
        <v>-3500</v>
      </c>
      <c r="O82" s="12"/>
      <c r="P82" s="11">
        <v>80</v>
      </c>
      <c r="Q82" s="4">
        <v>426.13806634000002</v>
      </c>
      <c r="S82" s="7">
        <f>'[1]links-p0'!K81</f>
        <v>776.50530384276408</v>
      </c>
      <c r="T82" s="7">
        <f>'[1]links-p0'!M81</f>
        <v>0</v>
      </c>
      <c r="U82" s="4">
        <f t="shared" si="7"/>
        <v>776.50530384276408</v>
      </c>
      <c r="V82" s="12"/>
      <c r="W82" s="4">
        <v>80</v>
      </c>
      <c r="X82" s="4">
        <v>-3010.0779342999999</v>
      </c>
      <c r="Z82" s="4">
        <f>'[1]links-p0'!V81</f>
        <v>2940.16732</v>
      </c>
      <c r="AA82" s="4">
        <f t="shared" si="8"/>
        <v>-2940.16732</v>
      </c>
      <c r="AB82" s="12"/>
    </row>
    <row r="83" spans="2:28" x14ac:dyDescent="0.35">
      <c r="B83" s="9">
        <f t="shared" si="9"/>
        <v>81</v>
      </c>
      <c r="C83" s="6">
        <v>-5000</v>
      </c>
      <c r="D83" s="2"/>
      <c r="E83" s="16">
        <f>'[1]links-p0'!N82</f>
        <v>0</v>
      </c>
      <c r="F83" s="16">
        <f>'[1]links-p0'!O82</f>
        <v>5000</v>
      </c>
      <c r="G83" s="10">
        <f t="shared" si="5"/>
        <v>-5000</v>
      </c>
      <c r="H83" s="12"/>
      <c r="I83" s="11">
        <v>81</v>
      </c>
      <c r="J83" s="6">
        <v>-3500</v>
      </c>
      <c r="L83" s="7">
        <f>'[1]links-p0'!J82</f>
        <v>0</v>
      </c>
      <c r="M83" s="7">
        <f>'[1]links-p0'!L82</f>
        <v>3500</v>
      </c>
      <c r="N83" s="10">
        <f t="shared" si="6"/>
        <v>-3500</v>
      </c>
      <c r="O83" s="12"/>
      <c r="P83" s="11">
        <v>81</v>
      </c>
      <c r="Q83" s="4">
        <v>499.56901282000001</v>
      </c>
      <c r="S83" s="7">
        <f>'[1]links-p0'!K82</f>
        <v>858.26355321697724</v>
      </c>
      <c r="T83" s="7">
        <f>'[1]links-p0'!M82</f>
        <v>0</v>
      </c>
      <c r="U83" s="4">
        <f t="shared" si="7"/>
        <v>858.26355321697724</v>
      </c>
      <c r="V83" s="12"/>
      <c r="W83" s="4">
        <v>81</v>
      </c>
      <c r="X83" s="4">
        <v>-3010.0779342999999</v>
      </c>
      <c r="Z83" s="4">
        <f>'[1]links-p0'!V82</f>
        <v>2940.16732</v>
      </c>
      <c r="AA83" s="4">
        <f t="shared" si="8"/>
        <v>-2940.16732</v>
      </c>
      <c r="AB83" s="12"/>
    </row>
    <row r="84" spans="2:28" x14ac:dyDescent="0.35">
      <c r="B84" s="9">
        <f t="shared" si="9"/>
        <v>82</v>
      </c>
      <c r="C84" s="6">
        <v>-5000</v>
      </c>
      <c r="D84" s="2"/>
      <c r="E84" s="16">
        <f>'[1]links-p0'!N83</f>
        <v>0</v>
      </c>
      <c r="F84" s="16">
        <f>'[1]links-p0'!O83</f>
        <v>5000</v>
      </c>
      <c r="G84" s="10">
        <f t="shared" si="5"/>
        <v>-5000</v>
      </c>
      <c r="H84" s="12"/>
      <c r="I84" s="11">
        <v>82</v>
      </c>
      <c r="J84" s="6">
        <v>-1105.75236298</v>
      </c>
      <c r="L84" s="7">
        <f>'[1]links-p0'!J83</f>
        <v>0</v>
      </c>
      <c r="M84" s="7">
        <f>'[1]links-p0'!L83</f>
        <v>3500</v>
      </c>
      <c r="N84" s="10">
        <f t="shared" si="6"/>
        <v>-3500</v>
      </c>
      <c r="O84" s="12"/>
      <c r="P84" s="11">
        <v>82</v>
      </c>
      <c r="Q84" s="4">
        <v>268.03801282000001</v>
      </c>
      <c r="S84" s="7">
        <f>'[1]links-p0'!K83</f>
        <v>705.34568684214423</v>
      </c>
      <c r="T84" s="7">
        <f>'[1]links-p0'!M83</f>
        <v>0</v>
      </c>
      <c r="U84" s="4">
        <f t="shared" si="7"/>
        <v>705.34568684214423</v>
      </c>
      <c r="V84" s="12"/>
      <c r="W84" s="4">
        <v>82</v>
      </c>
      <c r="X84" s="4">
        <v>-3010.0779342999999</v>
      </c>
      <c r="Z84" s="4">
        <f>'[1]links-p0'!V83</f>
        <v>2940.16732</v>
      </c>
      <c r="AA84" s="4">
        <f t="shared" si="8"/>
        <v>-2940.16732</v>
      </c>
      <c r="AB84" s="12"/>
    </row>
    <row r="85" spans="2:28" x14ac:dyDescent="0.35">
      <c r="B85" s="9">
        <f t="shared" si="9"/>
        <v>83</v>
      </c>
      <c r="C85" s="6">
        <v>-5000</v>
      </c>
      <c r="D85" s="2"/>
      <c r="E85" s="16">
        <f>'[1]links-p0'!N84</f>
        <v>0</v>
      </c>
      <c r="F85" s="16">
        <f>'[1]links-p0'!O84</f>
        <v>5000</v>
      </c>
      <c r="G85" s="10">
        <f t="shared" si="5"/>
        <v>-5000</v>
      </c>
      <c r="H85" s="12"/>
      <c r="I85" s="11">
        <v>83</v>
      </c>
      <c r="J85" s="6">
        <v>-1083.4669978699999</v>
      </c>
      <c r="L85" s="7">
        <f>'[1]links-p0'!J84</f>
        <v>0</v>
      </c>
      <c r="M85" s="7">
        <f>'[1]links-p0'!L84</f>
        <v>3271.518220059882</v>
      </c>
      <c r="N85" s="10">
        <f t="shared" si="6"/>
        <v>-3271.518220059882</v>
      </c>
      <c r="O85" s="12"/>
      <c r="P85" s="11">
        <v>83</v>
      </c>
      <c r="Q85" s="4">
        <v>-166.72198718000001</v>
      </c>
      <c r="S85" s="7">
        <f>'[1]links-p0'!K84</f>
        <v>272.92019698704507</v>
      </c>
      <c r="T85" s="7">
        <f>'[1]links-p0'!M84</f>
        <v>0</v>
      </c>
      <c r="U85" s="4">
        <f t="shared" si="7"/>
        <v>272.92019698704507</v>
      </c>
      <c r="V85" s="12"/>
      <c r="W85" s="4">
        <v>83</v>
      </c>
      <c r="X85" s="4">
        <v>-3010.0779342999999</v>
      </c>
      <c r="Z85" s="4">
        <f>'[1]links-p0'!V84</f>
        <v>1517.8</v>
      </c>
      <c r="AA85" s="4">
        <f t="shared" si="8"/>
        <v>-1517.8</v>
      </c>
      <c r="AB85" s="12"/>
    </row>
    <row r="86" spans="2:28" x14ac:dyDescent="0.35">
      <c r="B86" s="9">
        <f t="shared" si="9"/>
        <v>84</v>
      </c>
      <c r="C86" s="6">
        <v>0</v>
      </c>
      <c r="D86" s="2"/>
      <c r="E86" s="16">
        <f>'[1]links-p0'!N85</f>
        <v>0</v>
      </c>
      <c r="F86" s="16">
        <f>'[1]links-p0'!O85</f>
        <v>0</v>
      </c>
      <c r="G86" s="10">
        <f t="shared" si="5"/>
        <v>0</v>
      </c>
      <c r="H86" s="12"/>
      <c r="I86" s="11">
        <v>84</v>
      </c>
      <c r="J86" s="6">
        <v>-2181.02128511</v>
      </c>
      <c r="L86" s="7">
        <f>'[1]links-p0'!J85</f>
        <v>0</v>
      </c>
      <c r="M86" s="7">
        <f>'[1]links-p0'!L85</f>
        <v>2905.386624717215</v>
      </c>
      <c r="N86" s="10">
        <f t="shared" si="6"/>
        <v>-2905.386624717215</v>
      </c>
      <c r="O86" s="12"/>
      <c r="P86" s="11">
        <v>84</v>
      </c>
      <c r="Q86" s="4">
        <v>-601.48198718000003</v>
      </c>
      <c r="S86" s="7">
        <f>'[1]links-p0'!K85</f>
        <v>0</v>
      </c>
      <c r="T86" s="7">
        <f>'[1]links-p0'!M85</f>
        <v>237.16944452133859</v>
      </c>
      <c r="U86" s="4">
        <f t="shared" si="7"/>
        <v>-237.16944452133859</v>
      </c>
      <c r="V86" s="12"/>
      <c r="W86" s="4">
        <v>84</v>
      </c>
      <c r="X86" s="4">
        <v>-1517.77579117</v>
      </c>
      <c r="Z86" s="4">
        <f>'[1]links-p0'!V85</f>
        <v>1517.8</v>
      </c>
      <c r="AA86" s="4">
        <f t="shared" si="8"/>
        <v>-1517.8</v>
      </c>
      <c r="AB86" s="12"/>
    </row>
    <row r="87" spans="2:28" x14ac:dyDescent="0.35">
      <c r="B87" s="9">
        <f t="shared" si="9"/>
        <v>85</v>
      </c>
      <c r="C87" s="6">
        <v>0</v>
      </c>
      <c r="D87" s="2"/>
      <c r="E87" s="16">
        <f>'[1]links-p0'!N86</f>
        <v>0</v>
      </c>
      <c r="F87" s="16">
        <f>'[1]links-p0'!O86</f>
        <v>0</v>
      </c>
      <c r="G87" s="10">
        <f t="shared" si="5"/>
        <v>0</v>
      </c>
      <c r="H87" s="12"/>
      <c r="I87" s="11">
        <v>85</v>
      </c>
      <c r="J87" s="6">
        <v>0</v>
      </c>
      <c r="L87" s="7">
        <f>'[1]links-p0'!J86</f>
        <v>0</v>
      </c>
      <c r="M87" s="7">
        <f>'[1]links-p0'!L86</f>
        <v>1661.0468000000001</v>
      </c>
      <c r="N87" s="10">
        <f t="shared" si="6"/>
        <v>-1661.0468000000001</v>
      </c>
      <c r="O87" s="12"/>
      <c r="P87" s="11">
        <v>85</v>
      </c>
      <c r="Q87" s="4">
        <v>-1036.24198718</v>
      </c>
      <c r="S87" s="7">
        <f>'[1]links-p0'!K86</f>
        <v>0</v>
      </c>
      <c r="T87" s="7">
        <f>'[1]links-p0'!M86</f>
        <v>711.15722196554248</v>
      </c>
      <c r="U87" s="4">
        <f t="shared" si="7"/>
        <v>-711.15722196554248</v>
      </c>
      <c r="V87" s="12"/>
      <c r="W87" s="4">
        <v>85</v>
      </c>
      <c r="X87" s="4">
        <v>-1517.77579117</v>
      </c>
      <c r="Z87" s="4">
        <f>'[1]links-p0'!V86</f>
        <v>1517.8</v>
      </c>
      <c r="AA87" s="4">
        <f t="shared" si="8"/>
        <v>-1517.8</v>
      </c>
      <c r="AB87" s="12"/>
    </row>
    <row r="88" spans="2:28" x14ac:dyDescent="0.35">
      <c r="B88" s="9">
        <f t="shared" si="9"/>
        <v>86</v>
      </c>
      <c r="C88" s="6">
        <v>0</v>
      </c>
      <c r="D88" s="2"/>
      <c r="E88" s="16">
        <f>'[1]links-p0'!N87</f>
        <v>0</v>
      </c>
      <c r="F88" s="16">
        <f>'[1]links-p0'!O87</f>
        <v>0</v>
      </c>
      <c r="G88" s="10">
        <f t="shared" si="5"/>
        <v>0</v>
      </c>
      <c r="H88" s="12"/>
      <c r="I88" s="11">
        <v>86</v>
      </c>
      <c r="J88" s="6">
        <v>-2697.57585049</v>
      </c>
      <c r="L88" s="7">
        <f>'[1]links-p0'!J87</f>
        <v>0</v>
      </c>
      <c r="M88" s="7">
        <f>'[1]links-p0'!L87</f>
        <v>0</v>
      </c>
      <c r="N88" s="10">
        <f t="shared" si="6"/>
        <v>0</v>
      </c>
      <c r="O88" s="12"/>
      <c r="P88" s="11">
        <v>86</v>
      </c>
      <c r="Q88" s="4">
        <v>-1471.00198718</v>
      </c>
      <c r="S88" s="7">
        <f>'[1]links-p0'!K87</f>
        <v>0</v>
      </c>
      <c r="T88" s="7">
        <f>'[1]links-p0'!M87</f>
        <v>969.92882386185579</v>
      </c>
      <c r="U88" s="4">
        <f t="shared" si="7"/>
        <v>-969.92882386185579</v>
      </c>
      <c r="V88" s="12"/>
      <c r="W88" s="4">
        <v>86</v>
      </c>
      <c r="X88" s="4">
        <v>-1517.77579117</v>
      </c>
      <c r="Z88" s="4">
        <f>'[1]links-p0'!V87</f>
        <v>1517.8</v>
      </c>
      <c r="AA88" s="4">
        <f t="shared" si="8"/>
        <v>-1517.8</v>
      </c>
      <c r="AB88" s="12"/>
    </row>
    <row r="89" spans="2:28" x14ac:dyDescent="0.35">
      <c r="B89" s="9">
        <f t="shared" si="9"/>
        <v>87</v>
      </c>
      <c r="C89" s="6">
        <v>0</v>
      </c>
      <c r="D89" s="2"/>
      <c r="E89" s="16">
        <f>'[1]links-p0'!N88</f>
        <v>0</v>
      </c>
      <c r="F89" s="16">
        <f>'[1]links-p0'!O88</f>
        <v>0</v>
      </c>
      <c r="G89" s="10">
        <f t="shared" si="5"/>
        <v>0</v>
      </c>
      <c r="H89" s="12"/>
      <c r="I89" s="11">
        <v>87</v>
      </c>
      <c r="J89" s="6">
        <v>-2642.77572766</v>
      </c>
      <c r="L89" s="7">
        <f>'[1]links-p0'!J88</f>
        <v>0</v>
      </c>
      <c r="M89" s="7">
        <f>'[1]links-p0'!L88</f>
        <v>2633.0214822567218</v>
      </c>
      <c r="N89" s="10">
        <f t="shared" si="6"/>
        <v>-2633.0214822567218</v>
      </c>
      <c r="O89" s="12"/>
      <c r="P89" s="11">
        <v>87</v>
      </c>
      <c r="Q89" s="4">
        <v>-1905.76198718</v>
      </c>
      <c r="S89" s="7">
        <f>'[1]links-p0'!K88</f>
        <v>0</v>
      </c>
      <c r="T89" s="7">
        <f>'[1]links-p0'!M88</f>
        <v>1079.2602095586569</v>
      </c>
      <c r="U89" s="4">
        <f t="shared" si="7"/>
        <v>-1079.2602095586569</v>
      </c>
      <c r="V89" s="12"/>
      <c r="W89" s="4">
        <v>87</v>
      </c>
      <c r="X89" s="4">
        <v>-1517.77579117</v>
      </c>
      <c r="Z89" s="4">
        <f>'[1]links-p0'!V88</f>
        <v>1517.8</v>
      </c>
      <c r="AA89" s="4">
        <f t="shared" si="8"/>
        <v>-1517.8</v>
      </c>
      <c r="AB89" s="12"/>
    </row>
    <row r="90" spans="2:28" x14ac:dyDescent="0.35">
      <c r="B90" s="9">
        <f t="shared" si="9"/>
        <v>88</v>
      </c>
      <c r="C90" s="6">
        <v>-3139.1474637299998</v>
      </c>
      <c r="D90" s="2"/>
      <c r="E90" s="16">
        <f>'[1]links-p0'!N89</f>
        <v>0</v>
      </c>
      <c r="F90" s="16">
        <f>'[1]links-p0'!O89</f>
        <v>0</v>
      </c>
      <c r="G90" s="10">
        <f t="shared" si="5"/>
        <v>0</v>
      </c>
      <c r="H90" s="12"/>
      <c r="I90" s="11">
        <v>88</v>
      </c>
      <c r="J90" s="6">
        <v>-2767.0649574499998</v>
      </c>
      <c r="L90" s="7">
        <f>'[1]links-p0'!J89</f>
        <v>0</v>
      </c>
      <c r="M90" s="7">
        <f>'[1]links-p0'!L89</f>
        <v>0</v>
      </c>
      <c r="N90" s="10">
        <f t="shared" si="6"/>
        <v>0</v>
      </c>
      <c r="O90" s="12"/>
      <c r="P90" s="11">
        <v>88</v>
      </c>
      <c r="Q90" s="4">
        <v>-1911.70957718</v>
      </c>
      <c r="S90" s="7">
        <f>'[1]links-p0'!K89</f>
        <v>0</v>
      </c>
      <c r="T90" s="7">
        <f>'[1]links-p0'!M89</f>
        <v>838.38854443846162</v>
      </c>
      <c r="U90" s="4">
        <f t="shared" si="7"/>
        <v>-838.38854443846162</v>
      </c>
      <c r="V90" s="12"/>
      <c r="W90" s="4">
        <v>88</v>
      </c>
      <c r="X90" s="4">
        <v>-1517.77579117</v>
      </c>
      <c r="Z90" s="4">
        <f>'[1]links-p0'!V89</f>
        <v>1517.8</v>
      </c>
      <c r="AA90" s="4">
        <f t="shared" si="8"/>
        <v>-1517.8</v>
      </c>
      <c r="AB90" s="12"/>
    </row>
    <row r="91" spans="2:28" x14ac:dyDescent="0.35">
      <c r="B91" s="9">
        <f t="shared" si="9"/>
        <v>89</v>
      </c>
      <c r="C91" s="6">
        <v>0</v>
      </c>
      <c r="D91" s="2"/>
      <c r="E91" s="16">
        <f>'[1]links-p0'!N90</f>
        <v>0</v>
      </c>
      <c r="F91" s="16">
        <f>'[1]links-p0'!O90</f>
        <v>0</v>
      </c>
      <c r="G91" s="10">
        <f t="shared" si="5"/>
        <v>0</v>
      </c>
      <c r="H91" s="12"/>
      <c r="I91" s="11">
        <v>89</v>
      </c>
      <c r="J91" s="6">
        <v>-3500</v>
      </c>
      <c r="L91" s="7">
        <f>'[1]links-p0'!J90</f>
        <v>0</v>
      </c>
      <c r="M91" s="7">
        <f>'[1]links-p0'!L90</f>
        <v>0</v>
      </c>
      <c r="N91" s="10">
        <f t="shared" si="6"/>
        <v>0</v>
      </c>
      <c r="O91" s="12"/>
      <c r="P91" s="11">
        <v>89</v>
      </c>
      <c r="Q91" s="4">
        <v>-1476.94957718</v>
      </c>
      <c r="S91" s="7">
        <f>'[1]links-p0'!K90</f>
        <v>0</v>
      </c>
      <c r="T91" s="7">
        <f>'[1]links-p0'!M90</f>
        <v>447.15561584890821</v>
      </c>
      <c r="U91" s="4">
        <f t="shared" si="7"/>
        <v>-447.15561584890821</v>
      </c>
      <c r="V91" s="12"/>
      <c r="W91" s="4">
        <v>89</v>
      </c>
      <c r="X91" s="4">
        <v>-1517.77579117</v>
      </c>
      <c r="Z91" s="4">
        <f>'[1]links-p0'!V90</f>
        <v>1517.8</v>
      </c>
      <c r="AA91" s="4">
        <f t="shared" si="8"/>
        <v>-1517.8</v>
      </c>
      <c r="AB91" s="12"/>
    </row>
    <row r="92" spans="2:28" x14ac:dyDescent="0.35">
      <c r="B92" s="9">
        <f t="shared" si="9"/>
        <v>90</v>
      </c>
      <c r="C92" s="6">
        <v>-5000</v>
      </c>
      <c r="D92" s="2"/>
      <c r="E92" s="16">
        <f>'[1]links-p0'!N91</f>
        <v>0</v>
      </c>
      <c r="F92" s="16">
        <f>'[1]links-p0'!O91</f>
        <v>5000</v>
      </c>
      <c r="G92" s="10">
        <f t="shared" si="5"/>
        <v>-5000</v>
      </c>
      <c r="H92" s="12"/>
      <c r="I92" s="11">
        <v>90</v>
      </c>
      <c r="J92" s="6">
        <v>-3500</v>
      </c>
      <c r="L92" s="7">
        <f>'[1]links-p0'!J91</f>
        <v>0</v>
      </c>
      <c r="M92" s="7">
        <f>'[1]links-p0'!L91</f>
        <v>3500</v>
      </c>
      <c r="N92" s="10">
        <f t="shared" si="6"/>
        <v>-3500</v>
      </c>
      <c r="O92" s="12"/>
      <c r="P92" s="11">
        <v>90</v>
      </c>
      <c r="Q92" s="4">
        <v>-1104.87052718</v>
      </c>
      <c r="S92" s="7">
        <f>'[1]links-p0'!K91</f>
        <v>0</v>
      </c>
      <c r="T92" s="7">
        <f>'[1]links-p0'!M91</f>
        <v>201.41083675334491</v>
      </c>
      <c r="U92" s="4">
        <f t="shared" si="7"/>
        <v>-201.41083675334491</v>
      </c>
      <c r="V92" s="12"/>
      <c r="W92" s="4">
        <v>90</v>
      </c>
      <c r="X92" s="4">
        <v>-1517.77579117</v>
      </c>
      <c r="Z92" s="4">
        <f>'[1]links-p0'!V91</f>
        <v>1517.8</v>
      </c>
      <c r="AA92" s="4">
        <f t="shared" si="8"/>
        <v>-1517.8</v>
      </c>
      <c r="AB92" s="12"/>
    </row>
    <row r="93" spans="2:28" x14ac:dyDescent="0.35">
      <c r="B93" s="9">
        <f t="shared" si="9"/>
        <v>91</v>
      </c>
      <c r="C93" s="6">
        <v>-5000</v>
      </c>
      <c r="D93" s="2"/>
      <c r="E93" s="16">
        <f>'[1]links-p0'!N92</f>
        <v>0</v>
      </c>
      <c r="F93" s="16">
        <f>'[1]links-p0'!O92</f>
        <v>5000</v>
      </c>
      <c r="G93" s="10">
        <f t="shared" si="5"/>
        <v>-5000</v>
      </c>
      <c r="H93" s="12"/>
      <c r="I93" s="11">
        <v>91</v>
      </c>
      <c r="J93" s="6">
        <v>-3144.8217055599998</v>
      </c>
      <c r="L93" s="7">
        <f>'[1]links-p0'!J92</f>
        <v>0</v>
      </c>
      <c r="M93" s="7">
        <f>'[1]links-p0'!L92</f>
        <v>3500</v>
      </c>
      <c r="N93" s="10">
        <f t="shared" si="6"/>
        <v>-3500</v>
      </c>
      <c r="O93" s="12"/>
      <c r="P93" s="11">
        <v>91</v>
      </c>
      <c r="Q93" s="4">
        <v>-1040.1632571800001</v>
      </c>
      <c r="S93" s="7">
        <f>'[1]links-p0'!K92</f>
        <v>0</v>
      </c>
      <c r="T93" s="7">
        <f>'[1]links-p0'!M92</f>
        <v>158.67402109004161</v>
      </c>
      <c r="U93" s="4">
        <f t="shared" si="7"/>
        <v>-158.67402109004161</v>
      </c>
      <c r="V93" s="12"/>
      <c r="W93" s="4">
        <v>91</v>
      </c>
      <c r="X93" s="4">
        <v>-1517.77579117</v>
      </c>
      <c r="Z93" s="4">
        <f>'[1]links-p0'!V92</f>
        <v>1517.8</v>
      </c>
      <c r="AA93" s="4">
        <f t="shared" si="8"/>
        <v>-1517.8</v>
      </c>
      <c r="AB93" s="12"/>
    </row>
    <row r="94" spans="2:28" x14ac:dyDescent="0.35">
      <c r="B94" s="9">
        <f t="shared" si="9"/>
        <v>92</v>
      </c>
      <c r="C94" s="6">
        <v>-5000</v>
      </c>
      <c r="D94" s="2"/>
      <c r="E94" s="16">
        <f>'[1]links-p0'!N93</f>
        <v>0</v>
      </c>
      <c r="F94" s="16">
        <f>'[1]links-p0'!O93</f>
        <v>5000</v>
      </c>
      <c r="G94" s="10">
        <f t="shared" si="5"/>
        <v>-5000</v>
      </c>
      <c r="H94" s="12"/>
      <c r="I94" s="11">
        <v>92</v>
      </c>
      <c r="J94" s="6">
        <v>-2970.2919743699999</v>
      </c>
      <c r="L94" s="7">
        <f>'[1]links-p0'!J93</f>
        <v>0</v>
      </c>
      <c r="M94" s="7">
        <f>'[1]links-p0'!L93</f>
        <v>3500</v>
      </c>
      <c r="N94" s="10">
        <f t="shared" si="6"/>
        <v>-3500</v>
      </c>
      <c r="O94" s="12"/>
      <c r="P94" s="11">
        <v>92</v>
      </c>
      <c r="Q94" s="4">
        <v>-1364.6484679299999</v>
      </c>
      <c r="S94" s="7">
        <f>'[1]links-p0'!K93</f>
        <v>0</v>
      </c>
      <c r="T94" s="7">
        <f>'[1]links-p0'!M93</f>
        <v>425.50019876320698</v>
      </c>
      <c r="U94" s="4">
        <f t="shared" si="7"/>
        <v>-425.50019876320698</v>
      </c>
      <c r="V94" s="12"/>
      <c r="W94" s="4">
        <v>92</v>
      </c>
      <c r="X94" s="4">
        <v>-1517.77579117</v>
      </c>
      <c r="Z94" s="4">
        <f>'[1]links-p0'!V93</f>
        <v>1517.8</v>
      </c>
      <c r="AA94" s="4">
        <f t="shared" si="8"/>
        <v>-1517.8</v>
      </c>
      <c r="AB94" s="12"/>
    </row>
    <row r="95" spans="2:28" x14ac:dyDescent="0.35">
      <c r="B95" s="9">
        <f t="shared" si="9"/>
        <v>93</v>
      </c>
      <c r="C95" s="6">
        <v>-5000</v>
      </c>
      <c r="D95" s="2"/>
      <c r="E95" s="16">
        <f>'[1]links-p0'!N94</f>
        <v>0</v>
      </c>
      <c r="F95" s="16">
        <f>'[1]links-p0'!O94</f>
        <v>5000</v>
      </c>
      <c r="G95" s="10">
        <f t="shared" si="5"/>
        <v>-5000</v>
      </c>
      <c r="H95" s="12"/>
      <c r="I95" s="11">
        <v>93</v>
      </c>
      <c r="J95" s="6">
        <v>-89.159204259999996</v>
      </c>
      <c r="L95" s="7">
        <f>'[1]links-p0'!J94</f>
        <v>0</v>
      </c>
      <c r="M95" s="7">
        <f>'[1]links-p0'!L94</f>
        <v>3500</v>
      </c>
      <c r="N95" s="10">
        <f t="shared" si="6"/>
        <v>-3500</v>
      </c>
      <c r="O95" s="12"/>
      <c r="P95" s="11">
        <v>93</v>
      </c>
      <c r="Q95" s="4">
        <v>-1758.0035784300001</v>
      </c>
      <c r="S95" s="7">
        <f>'[1]links-p0'!K94</f>
        <v>0</v>
      </c>
      <c r="T95" s="7">
        <f>'[1]links-p0'!M94</f>
        <v>720.30732173367414</v>
      </c>
      <c r="U95" s="4">
        <f t="shared" si="7"/>
        <v>-720.30732173367414</v>
      </c>
      <c r="V95" s="12"/>
      <c r="W95" s="4">
        <v>93</v>
      </c>
      <c r="X95" s="4">
        <v>-1517.77579117</v>
      </c>
      <c r="Z95" s="4">
        <f>'[1]links-p0'!V94</f>
        <v>1517.8</v>
      </c>
      <c r="AA95" s="4">
        <f t="shared" si="8"/>
        <v>-1517.8</v>
      </c>
      <c r="AB95" s="12"/>
    </row>
    <row r="96" spans="2:28" x14ac:dyDescent="0.35">
      <c r="B96" s="9">
        <f t="shared" si="9"/>
        <v>94</v>
      </c>
      <c r="C96" s="6">
        <v>-5000</v>
      </c>
      <c r="D96" s="2"/>
      <c r="E96" s="16">
        <f>'[1]links-p0'!N95</f>
        <v>0</v>
      </c>
      <c r="F96" s="16">
        <f>'[1]links-p0'!O95</f>
        <v>1592.4630896633321</v>
      </c>
      <c r="G96" s="10">
        <f t="shared" si="5"/>
        <v>-1592.4630896633321</v>
      </c>
      <c r="H96" s="12"/>
      <c r="I96" s="11">
        <v>94</v>
      </c>
      <c r="J96" s="6">
        <v>-3158.0710893599999</v>
      </c>
      <c r="L96" s="7">
        <f>'[1]links-p0'!J95</f>
        <v>0</v>
      </c>
      <c r="M96" s="7">
        <f>'[1]links-p0'!L95</f>
        <v>2459.0314385379111</v>
      </c>
      <c r="N96" s="10">
        <f t="shared" si="6"/>
        <v>-2459.0314385379111</v>
      </c>
      <c r="O96" s="12"/>
      <c r="P96" s="11">
        <v>94</v>
      </c>
      <c r="Q96" s="4">
        <v>-2192.7635784300001</v>
      </c>
      <c r="S96" s="7">
        <f>'[1]links-p0'!K95</f>
        <v>0</v>
      </c>
      <c r="T96" s="7">
        <f>'[1]links-p0'!M95</f>
        <v>1075.2161487365281</v>
      </c>
      <c r="U96" s="4">
        <f t="shared" si="7"/>
        <v>-1075.2161487365281</v>
      </c>
      <c r="V96" s="12"/>
      <c r="W96" s="4">
        <v>94</v>
      </c>
      <c r="X96" s="4">
        <v>-1517.77579117</v>
      </c>
      <c r="Z96" s="4">
        <f>'[1]links-p0'!V95</f>
        <v>1517.8</v>
      </c>
      <c r="AA96" s="4">
        <f t="shared" si="8"/>
        <v>-1517.8</v>
      </c>
      <c r="AB96" s="12"/>
    </row>
    <row r="97" spans="2:28" x14ac:dyDescent="0.35">
      <c r="B97" s="9">
        <f t="shared" si="9"/>
        <v>95</v>
      </c>
      <c r="C97" s="6">
        <v>-746.27792890000001</v>
      </c>
      <c r="D97" s="2"/>
      <c r="E97" s="16">
        <f>'[1]links-p0'!N96</f>
        <v>0</v>
      </c>
      <c r="F97" s="16">
        <f>'[1]links-p0'!O96</f>
        <v>0</v>
      </c>
      <c r="G97" s="10">
        <f t="shared" si="5"/>
        <v>0</v>
      </c>
      <c r="H97" s="12"/>
      <c r="I97" s="11">
        <v>95</v>
      </c>
      <c r="J97" s="6">
        <v>-1688.3280255499999</v>
      </c>
      <c r="L97" s="7">
        <f>'[1]links-p0'!J96</f>
        <v>0</v>
      </c>
      <c r="M97" s="7">
        <f>'[1]links-p0'!L96</f>
        <v>0</v>
      </c>
      <c r="N97" s="10">
        <f t="shared" si="6"/>
        <v>0</v>
      </c>
      <c r="O97" s="12"/>
      <c r="P97" s="11">
        <v>95</v>
      </c>
      <c r="Q97" s="4">
        <v>-2529.08299906</v>
      </c>
      <c r="S97" s="7">
        <f>'[1]links-p0'!K96</f>
        <v>0</v>
      </c>
      <c r="T97" s="7">
        <f>'[1]links-p0'!M96</f>
        <v>1273.3402828122801</v>
      </c>
      <c r="U97" s="4">
        <f t="shared" si="7"/>
        <v>-1273.3402828122801</v>
      </c>
      <c r="V97" s="12"/>
      <c r="W97" s="4">
        <v>95</v>
      </c>
      <c r="X97" s="4">
        <v>-1517.77579117</v>
      </c>
      <c r="Z97" s="4">
        <f>'[1]links-p0'!V96</f>
        <v>1517.8</v>
      </c>
      <c r="AA97" s="4">
        <f t="shared" si="8"/>
        <v>-1517.8</v>
      </c>
      <c r="AB97" s="12"/>
    </row>
    <row r="98" spans="2:28" x14ac:dyDescent="0.35">
      <c r="B98" s="9">
        <f t="shared" si="9"/>
        <v>96</v>
      </c>
      <c r="C98" s="6">
        <v>0</v>
      </c>
      <c r="D98" s="2"/>
      <c r="E98" s="16">
        <f>'[1]links-p0'!N97</f>
        <v>0</v>
      </c>
      <c r="F98" s="16">
        <f>'[1]links-p0'!O97</f>
        <v>0</v>
      </c>
      <c r="G98" s="10">
        <f t="shared" si="5"/>
        <v>0</v>
      </c>
      <c r="H98" s="12"/>
      <c r="I98" s="11">
        <v>96</v>
      </c>
      <c r="J98" s="6">
        <v>0</v>
      </c>
      <c r="L98" s="7">
        <f>'[1]links-p0'!J97</f>
        <v>0</v>
      </c>
      <c r="M98" s="7">
        <f>'[1]links-p0'!L97</f>
        <v>37.462600000000293</v>
      </c>
      <c r="N98" s="10">
        <f t="shared" si="6"/>
        <v>-37.462600000000293</v>
      </c>
      <c r="O98" s="12"/>
      <c r="P98" s="11">
        <v>96</v>
      </c>
      <c r="Q98" s="4">
        <v>-2608.4120090599999</v>
      </c>
      <c r="S98" s="7">
        <f>'[1]links-p0'!K97</f>
        <v>0</v>
      </c>
      <c r="T98" s="7">
        <f>'[1]links-p0'!M97</f>
        <v>1325.7342298467061</v>
      </c>
      <c r="U98" s="4">
        <f t="shared" si="7"/>
        <v>-1325.7342298467061</v>
      </c>
      <c r="V98" s="12"/>
      <c r="W98" s="4">
        <v>96</v>
      </c>
      <c r="X98" s="4">
        <v>-1517.77579117</v>
      </c>
      <c r="Z98" s="4">
        <f>'[1]links-p0'!V97</f>
        <v>1517.8</v>
      </c>
      <c r="AA98" s="4">
        <f t="shared" si="8"/>
        <v>-1517.8</v>
      </c>
      <c r="AB98" s="12"/>
    </row>
    <row r="99" spans="2:28" x14ac:dyDescent="0.35">
      <c r="B99" s="9">
        <f t="shared" si="9"/>
        <v>97</v>
      </c>
      <c r="C99" s="6">
        <v>0</v>
      </c>
      <c r="D99" s="2"/>
      <c r="E99" s="16">
        <f>'[1]links-p0'!N98</f>
        <v>0</v>
      </c>
      <c r="F99" s="16">
        <f>'[1]links-p0'!O98</f>
        <v>0</v>
      </c>
      <c r="G99" s="10">
        <f t="shared" si="5"/>
        <v>0</v>
      </c>
      <c r="H99" s="12"/>
      <c r="I99" s="11">
        <v>97</v>
      </c>
      <c r="J99" s="6">
        <v>-2754.0536382999999</v>
      </c>
      <c r="L99" s="7">
        <f>'[1]links-p0'!J98</f>
        <v>975.87603107486086</v>
      </c>
      <c r="M99" s="7">
        <f>'[1]links-p0'!L98</f>
        <v>0</v>
      </c>
      <c r="N99" s="10">
        <f t="shared" si="6"/>
        <v>975.87603107486086</v>
      </c>
      <c r="O99" s="12"/>
      <c r="P99" s="11">
        <v>97</v>
      </c>
      <c r="Q99" s="4">
        <v>-2540.5300770099998</v>
      </c>
      <c r="S99" s="7">
        <f>'[1]links-p0'!K98</f>
        <v>0</v>
      </c>
      <c r="T99" s="7">
        <f>'[1]links-p0'!M98</f>
        <v>1249.8620116425541</v>
      </c>
      <c r="U99" s="4">
        <f t="shared" si="7"/>
        <v>-1249.8620116425541</v>
      </c>
      <c r="V99" s="12"/>
      <c r="W99" s="4">
        <v>97</v>
      </c>
      <c r="X99" s="4">
        <v>-1517.77579117</v>
      </c>
      <c r="Z99" s="4">
        <f>'[1]links-p0'!V98</f>
        <v>1517.8</v>
      </c>
      <c r="AA99" s="4">
        <f t="shared" si="8"/>
        <v>-1517.8</v>
      </c>
      <c r="AB99" s="12"/>
    </row>
    <row r="100" spans="2:28" x14ac:dyDescent="0.35">
      <c r="B100" s="9">
        <f t="shared" si="9"/>
        <v>98</v>
      </c>
      <c r="C100" s="6">
        <v>353.90529597</v>
      </c>
      <c r="D100" s="2"/>
      <c r="E100" s="16">
        <f>'[1]links-p0'!N99</f>
        <v>353.90529597</v>
      </c>
      <c r="F100" s="16">
        <f>'[1]links-p0'!O99</f>
        <v>0</v>
      </c>
      <c r="G100" s="10">
        <f t="shared" si="5"/>
        <v>353.90529597</v>
      </c>
      <c r="H100" s="12"/>
      <c r="I100" s="11">
        <v>98</v>
      </c>
      <c r="J100" s="6">
        <v>-90.240200000000002</v>
      </c>
      <c r="L100" s="7">
        <f>'[1]links-p0'!J99</f>
        <v>0</v>
      </c>
      <c r="M100" s="7">
        <f>'[1]links-p0'!L99</f>
        <v>932.34151558408325</v>
      </c>
      <c r="N100" s="10">
        <f t="shared" si="6"/>
        <v>-932.34151558408325</v>
      </c>
      <c r="O100" s="12"/>
      <c r="P100" s="11">
        <v>98</v>
      </c>
      <c r="Q100" s="4">
        <v>-2585.5753170100002</v>
      </c>
      <c r="S100" s="7">
        <f>'[1]links-p0'!K99</f>
        <v>0</v>
      </c>
      <c r="T100" s="7">
        <f>'[1]links-p0'!M99</f>
        <v>1279.612766362839</v>
      </c>
      <c r="U100" s="4">
        <f t="shared" si="7"/>
        <v>-1279.612766362839</v>
      </c>
      <c r="V100" s="12"/>
      <c r="W100" s="4">
        <v>98</v>
      </c>
      <c r="X100" s="4">
        <v>-1517.77579117</v>
      </c>
      <c r="Z100" s="4">
        <f>'[1]links-p0'!V99</f>
        <v>1517.8</v>
      </c>
      <c r="AA100" s="4">
        <f t="shared" si="8"/>
        <v>-1517.8</v>
      </c>
      <c r="AB100" s="12"/>
    </row>
    <row r="101" spans="2:28" x14ac:dyDescent="0.35">
      <c r="B101" s="9">
        <f t="shared" si="9"/>
        <v>99</v>
      </c>
      <c r="C101" s="6">
        <v>2858.6637063200001</v>
      </c>
      <c r="D101" s="2"/>
      <c r="E101" s="16">
        <f>'[1]links-p0'!N100</f>
        <v>2858.6637063200001</v>
      </c>
      <c r="F101" s="16">
        <f>'[1]links-p0'!O100</f>
        <v>0</v>
      </c>
      <c r="G101" s="10">
        <f t="shared" si="5"/>
        <v>2858.6637063200001</v>
      </c>
      <c r="H101" s="12"/>
      <c r="I101" s="11">
        <v>99</v>
      </c>
      <c r="J101" s="6">
        <v>-3109.9481787200002</v>
      </c>
      <c r="L101" s="7">
        <f>'[1]links-p0'!J100</f>
        <v>0</v>
      </c>
      <c r="M101" s="7">
        <f>'[1]links-p0'!L100</f>
        <v>3395.010166231395</v>
      </c>
      <c r="N101" s="10">
        <f t="shared" si="6"/>
        <v>-3395.010166231395</v>
      </c>
      <c r="O101" s="12"/>
      <c r="P101" s="11">
        <v>99</v>
      </c>
      <c r="Q101" s="4">
        <v>-2608.65031701</v>
      </c>
      <c r="S101" s="7">
        <f>'[1]links-p0'!K100</f>
        <v>0</v>
      </c>
      <c r="T101" s="7">
        <f>'[1]links-p0'!M100</f>
        <v>1294.8529707700211</v>
      </c>
      <c r="U101" s="4">
        <f t="shared" si="7"/>
        <v>-1294.8529707700211</v>
      </c>
      <c r="V101" s="12"/>
      <c r="W101" s="4">
        <v>99</v>
      </c>
      <c r="X101" s="4">
        <v>-1517.77579117</v>
      </c>
      <c r="Z101" s="4">
        <f>'[1]links-p0'!V100</f>
        <v>1517.8</v>
      </c>
      <c r="AA101" s="4">
        <f t="shared" si="8"/>
        <v>-1517.8</v>
      </c>
      <c r="AB101" s="12"/>
    </row>
    <row r="102" spans="2:28" x14ac:dyDescent="0.35">
      <c r="B102" s="9">
        <f t="shared" si="9"/>
        <v>100</v>
      </c>
      <c r="C102" s="6">
        <v>0</v>
      </c>
      <c r="D102" s="2"/>
      <c r="E102" s="16">
        <f>'[1]links-p0'!N101</f>
        <v>0</v>
      </c>
      <c r="F102" s="16">
        <f>'[1]links-p0'!O101</f>
        <v>0</v>
      </c>
      <c r="G102" s="10">
        <f t="shared" si="5"/>
        <v>0</v>
      </c>
      <c r="H102" s="12"/>
      <c r="I102" s="11">
        <v>100</v>
      </c>
      <c r="J102" s="6">
        <v>-1239.1858297900001</v>
      </c>
      <c r="L102" s="7">
        <f>'[1]links-p0'!J101</f>
        <v>0</v>
      </c>
      <c r="M102" s="7">
        <f>'[1]links-p0'!L101</f>
        <v>1031.3341999999991</v>
      </c>
      <c r="N102" s="10">
        <f t="shared" si="6"/>
        <v>-1031.3341999999991</v>
      </c>
      <c r="O102" s="12"/>
      <c r="P102" s="11">
        <v>100</v>
      </c>
      <c r="Q102" s="4">
        <v>-2508.9450170099999</v>
      </c>
      <c r="S102" s="7">
        <f>'[1]links-p0'!K101</f>
        <v>0</v>
      </c>
      <c r="T102" s="7">
        <f>'[1]links-p0'!M101</f>
        <v>1229.0012198500031</v>
      </c>
      <c r="U102" s="4">
        <f t="shared" si="7"/>
        <v>-1229.0012198500031</v>
      </c>
      <c r="V102" s="12"/>
      <c r="W102" s="4">
        <v>100</v>
      </c>
      <c r="X102" s="4">
        <v>-1517.77579117</v>
      </c>
      <c r="Z102" s="4">
        <f>'[1]links-p0'!V101</f>
        <v>1517.8</v>
      </c>
      <c r="AA102" s="4">
        <f t="shared" si="8"/>
        <v>-1517.8</v>
      </c>
      <c r="AB102" s="12"/>
    </row>
    <row r="103" spans="2:28" x14ac:dyDescent="0.35">
      <c r="B103" s="9">
        <f t="shared" si="9"/>
        <v>101</v>
      </c>
      <c r="C103" s="6">
        <v>0</v>
      </c>
      <c r="D103" s="2"/>
      <c r="E103" s="16">
        <f>'[1]links-p0'!N102</f>
        <v>0</v>
      </c>
      <c r="F103" s="16">
        <f>'[1]links-p0'!O102</f>
        <v>0</v>
      </c>
      <c r="G103" s="10">
        <f t="shared" si="5"/>
        <v>0</v>
      </c>
      <c r="H103" s="12"/>
      <c r="I103" s="11">
        <v>101</v>
      </c>
      <c r="J103" s="6">
        <v>-1173.07119625</v>
      </c>
      <c r="L103" s="7">
        <f>'[1]links-p0'!J102</f>
        <v>4200</v>
      </c>
      <c r="M103" s="7">
        <f>'[1]links-p0'!L102</f>
        <v>0</v>
      </c>
      <c r="N103" s="10">
        <f t="shared" si="6"/>
        <v>4200</v>
      </c>
      <c r="O103" s="12"/>
      <c r="P103" s="11">
        <v>101</v>
      </c>
      <c r="Q103" s="4">
        <v>-2369.3796070100002</v>
      </c>
      <c r="S103" s="7">
        <f>'[1]links-p0'!K102</f>
        <v>0</v>
      </c>
      <c r="T103" s="7">
        <f>'[1]links-p0'!M102</f>
        <v>1136.8233053723361</v>
      </c>
      <c r="U103" s="4">
        <f t="shared" si="7"/>
        <v>-1136.8233053723361</v>
      </c>
      <c r="V103" s="12"/>
      <c r="W103" s="4">
        <v>101</v>
      </c>
      <c r="X103" s="4">
        <v>-1517.77579117</v>
      </c>
      <c r="Z103" s="4">
        <f>'[1]links-p0'!V102</f>
        <v>1517.8</v>
      </c>
      <c r="AA103" s="4">
        <f t="shared" si="8"/>
        <v>-1517.8</v>
      </c>
      <c r="AB103" s="12"/>
    </row>
    <row r="104" spans="2:28" x14ac:dyDescent="0.35">
      <c r="B104" s="9">
        <f t="shared" si="9"/>
        <v>102</v>
      </c>
      <c r="C104" s="6">
        <v>1329.8327752099999</v>
      </c>
      <c r="D104" s="2"/>
      <c r="E104" s="16">
        <f>'[1]links-p0'!N103</f>
        <v>1329.8327752099999</v>
      </c>
      <c r="F104" s="16">
        <f>'[1]links-p0'!O103</f>
        <v>0</v>
      </c>
      <c r="G104" s="10">
        <f t="shared" si="5"/>
        <v>1329.8327752099999</v>
      </c>
      <c r="H104" s="12"/>
      <c r="I104" s="11">
        <v>102</v>
      </c>
      <c r="J104" s="6">
        <v>-3443.8641531899998</v>
      </c>
      <c r="L104" s="7">
        <f>'[1]links-p0'!J103</f>
        <v>4200</v>
      </c>
      <c r="M104" s="7">
        <f>'[1]links-p0'!L103</f>
        <v>0</v>
      </c>
      <c r="N104" s="10">
        <f t="shared" si="6"/>
        <v>4200</v>
      </c>
      <c r="O104" s="12"/>
      <c r="P104" s="11">
        <v>102</v>
      </c>
      <c r="Q104" s="4">
        <v>-2225.5493205299999</v>
      </c>
      <c r="S104" s="7">
        <f>'[1]links-p0'!K103</f>
        <v>0</v>
      </c>
      <c r="T104" s="7">
        <f>'[1]links-p0'!M103</f>
        <v>1008.568833604591</v>
      </c>
      <c r="U104" s="4">
        <f t="shared" si="7"/>
        <v>-1008.568833604591</v>
      </c>
      <c r="V104" s="12"/>
      <c r="W104" s="4">
        <v>102</v>
      </c>
      <c r="X104" s="4">
        <v>-1517.77579117</v>
      </c>
      <c r="Z104" s="4">
        <f>'[1]links-p0'!V103</f>
        <v>1517.8</v>
      </c>
      <c r="AA104" s="4">
        <f t="shared" si="8"/>
        <v>-1517.8</v>
      </c>
      <c r="AB104" s="12"/>
    </row>
    <row r="105" spans="2:28" x14ac:dyDescent="0.35">
      <c r="B105" s="9">
        <f t="shared" si="9"/>
        <v>103</v>
      </c>
      <c r="C105" s="6">
        <v>3030.0808235099998</v>
      </c>
      <c r="D105" s="2"/>
      <c r="E105" s="16">
        <f>'[1]links-p0'!N104</f>
        <v>3030.0808235099998</v>
      </c>
      <c r="F105" s="16">
        <f>'[1]links-p0'!O104</f>
        <v>0</v>
      </c>
      <c r="G105" s="10">
        <f t="shared" si="5"/>
        <v>3030.0808235099998</v>
      </c>
      <c r="H105" s="12"/>
      <c r="I105" s="11">
        <v>103</v>
      </c>
      <c r="J105" s="6">
        <v>-3201.47374468</v>
      </c>
      <c r="L105" s="7">
        <f>'[1]links-p0'!J104</f>
        <v>4200</v>
      </c>
      <c r="M105" s="7">
        <f>'[1]links-p0'!L104</f>
        <v>0</v>
      </c>
      <c r="N105" s="10">
        <f t="shared" si="6"/>
        <v>4200</v>
      </c>
      <c r="O105" s="12"/>
      <c r="P105" s="11">
        <v>103</v>
      </c>
      <c r="Q105" s="4">
        <v>-2152.8283740500001</v>
      </c>
      <c r="S105" s="7">
        <f>'[1]links-p0'!K104</f>
        <v>0</v>
      </c>
      <c r="T105" s="7">
        <f>'[1]links-p0'!M104</f>
        <v>927.27951359675194</v>
      </c>
      <c r="U105" s="4">
        <f t="shared" si="7"/>
        <v>-927.27951359675194</v>
      </c>
      <c r="V105" s="12"/>
      <c r="W105" s="4">
        <v>103</v>
      </c>
      <c r="X105" s="4">
        <v>-1517.77579117</v>
      </c>
      <c r="Z105" s="4">
        <f>'[1]links-p0'!V104</f>
        <v>1517.8</v>
      </c>
      <c r="AA105" s="4">
        <f t="shared" si="8"/>
        <v>-1517.8</v>
      </c>
      <c r="AB105" s="12"/>
    </row>
    <row r="106" spans="2:28" x14ac:dyDescent="0.35">
      <c r="B106" s="9">
        <f t="shared" si="9"/>
        <v>104</v>
      </c>
      <c r="C106" s="6">
        <v>197.61554663999999</v>
      </c>
      <c r="D106" s="2"/>
      <c r="E106" s="16">
        <f>'[1]links-p0'!N105</f>
        <v>197.61554663999999</v>
      </c>
      <c r="F106" s="16">
        <f>'[1]links-p0'!O105</f>
        <v>0</v>
      </c>
      <c r="G106" s="10">
        <f t="shared" si="5"/>
        <v>197.61554663999999</v>
      </c>
      <c r="H106" s="12"/>
      <c r="I106" s="11">
        <v>104</v>
      </c>
      <c r="J106" s="6">
        <v>-3267.0699829800001</v>
      </c>
      <c r="L106" s="7">
        <f>'[1]links-p0'!J105</f>
        <v>4200</v>
      </c>
      <c r="M106" s="7">
        <f>'[1]links-p0'!L105</f>
        <v>0</v>
      </c>
      <c r="N106" s="10">
        <f t="shared" si="6"/>
        <v>4200</v>
      </c>
      <c r="O106" s="12"/>
      <c r="P106" s="11">
        <v>104</v>
      </c>
      <c r="Q106" s="4">
        <v>-1913.0653116000001</v>
      </c>
      <c r="S106" s="7">
        <f>'[1]links-p0'!K105</f>
        <v>0</v>
      </c>
      <c r="T106" s="7">
        <f>'[1]links-p0'!M105</f>
        <v>737.41542052839281</v>
      </c>
      <c r="U106" s="4">
        <f t="shared" si="7"/>
        <v>-737.41542052839281</v>
      </c>
      <c r="V106" s="12"/>
      <c r="W106" s="4">
        <v>104</v>
      </c>
      <c r="X106" s="4">
        <v>-1517.77579117</v>
      </c>
      <c r="Z106" s="4">
        <f>'[1]links-p0'!V105</f>
        <v>1517.8</v>
      </c>
      <c r="AA106" s="4">
        <f t="shared" si="8"/>
        <v>-1517.8</v>
      </c>
      <c r="AB106" s="12"/>
    </row>
    <row r="107" spans="2:28" x14ac:dyDescent="0.35">
      <c r="B107" s="9">
        <f t="shared" si="9"/>
        <v>105</v>
      </c>
      <c r="C107" s="6">
        <v>843.23938495000004</v>
      </c>
      <c r="D107" s="2"/>
      <c r="E107" s="16">
        <f>'[1]links-p0'!N106</f>
        <v>843.23938495000004</v>
      </c>
      <c r="F107" s="16">
        <f>'[1]links-p0'!O106</f>
        <v>0</v>
      </c>
      <c r="G107" s="10">
        <f t="shared" si="5"/>
        <v>843.23938495000004</v>
      </c>
      <c r="H107" s="12"/>
      <c r="I107" s="11">
        <v>105</v>
      </c>
      <c r="J107" s="6">
        <v>-1935.6791659600001</v>
      </c>
      <c r="L107" s="7">
        <f>'[1]links-p0'!J106</f>
        <v>4200</v>
      </c>
      <c r="M107" s="7">
        <f>'[1]links-p0'!L106</f>
        <v>0</v>
      </c>
      <c r="N107" s="10">
        <f t="shared" si="6"/>
        <v>4200</v>
      </c>
      <c r="O107" s="12"/>
      <c r="P107" s="11">
        <v>105</v>
      </c>
      <c r="Q107" s="4">
        <v>-1577.0216951299999</v>
      </c>
      <c r="S107" s="7">
        <f>'[1]links-p0'!K106</f>
        <v>0</v>
      </c>
      <c r="T107" s="7">
        <f>'[1]links-p0'!M106</f>
        <v>482.21098390755469</v>
      </c>
      <c r="U107" s="4">
        <f t="shared" si="7"/>
        <v>-482.21098390755469</v>
      </c>
      <c r="V107" s="12"/>
      <c r="W107" s="4">
        <v>105</v>
      </c>
      <c r="X107" s="4">
        <v>-1517.77579117</v>
      </c>
      <c r="Z107" s="4">
        <f>'[1]links-p0'!V106</f>
        <v>1517.8</v>
      </c>
      <c r="AA107" s="4">
        <f t="shared" si="8"/>
        <v>-1517.8</v>
      </c>
      <c r="AB107" s="12"/>
    </row>
    <row r="108" spans="2:28" x14ac:dyDescent="0.35">
      <c r="B108" s="9">
        <f t="shared" si="9"/>
        <v>106</v>
      </c>
      <c r="C108" s="6">
        <v>5000</v>
      </c>
      <c r="D108" s="2"/>
      <c r="E108" s="16">
        <f>'[1]links-p0'!N107</f>
        <v>5000</v>
      </c>
      <c r="F108" s="16">
        <f>'[1]links-p0'!O107</f>
        <v>0</v>
      </c>
      <c r="G108" s="10">
        <f t="shared" si="5"/>
        <v>5000</v>
      </c>
      <c r="H108" s="12"/>
      <c r="I108" s="11">
        <v>106</v>
      </c>
      <c r="J108" s="6">
        <v>-621.77287875000002</v>
      </c>
      <c r="L108" s="7">
        <f>'[1]links-p0'!J107</f>
        <v>4200</v>
      </c>
      <c r="M108" s="7">
        <f>'[1]links-p0'!L107</f>
        <v>0</v>
      </c>
      <c r="N108" s="10">
        <f t="shared" si="6"/>
        <v>4200</v>
      </c>
      <c r="O108" s="12"/>
      <c r="P108" s="11">
        <v>106</v>
      </c>
      <c r="Q108" s="4">
        <v>-1723.3491451299999</v>
      </c>
      <c r="S108" s="7">
        <f>'[1]links-p0'!K107</f>
        <v>0</v>
      </c>
      <c r="T108" s="7">
        <f>'[1]links-p0'!M107</f>
        <v>578.8549816705754</v>
      </c>
      <c r="U108" s="4">
        <f t="shared" si="7"/>
        <v>-578.8549816705754</v>
      </c>
      <c r="V108" s="12"/>
      <c r="W108" s="4">
        <v>106</v>
      </c>
      <c r="X108" s="4">
        <v>-1517.77579117</v>
      </c>
      <c r="Z108" s="4">
        <f>'[1]links-p0'!V107</f>
        <v>1517.8</v>
      </c>
      <c r="AA108" s="4">
        <f t="shared" si="8"/>
        <v>-1517.8</v>
      </c>
      <c r="AB108" s="12"/>
    </row>
    <row r="109" spans="2:28" x14ac:dyDescent="0.35">
      <c r="B109" s="9">
        <f t="shared" si="9"/>
        <v>107</v>
      </c>
      <c r="C109" s="6">
        <v>5000</v>
      </c>
      <c r="D109" s="2"/>
      <c r="E109" s="16">
        <f>'[1]links-p0'!N108</f>
        <v>5000</v>
      </c>
      <c r="F109" s="16">
        <f>'[1]links-p0'!O108</f>
        <v>0</v>
      </c>
      <c r="G109" s="10">
        <f t="shared" si="5"/>
        <v>5000</v>
      </c>
      <c r="H109" s="12"/>
      <c r="I109" s="11">
        <v>107</v>
      </c>
      <c r="J109" s="6">
        <v>3399.8320021300001</v>
      </c>
      <c r="L109" s="7">
        <f>'[1]links-p0'!J108</f>
        <v>4200</v>
      </c>
      <c r="M109" s="7">
        <f>'[1]links-p0'!L108</f>
        <v>0</v>
      </c>
      <c r="N109" s="10">
        <f t="shared" si="6"/>
        <v>4200</v>
      </c>
      <c r="O109" s="12"/>
      <c r="P109" s="11">
        <v>107</v>
      </c>
      <c r="Q109" s="4">
        <v>-1288.5891451299999</v>
      </c>
      <c r="S109" s="7">
        <f>'[1]links-p0'!K108</f>
        <v>0</v>
      </c>
      <c r="T109" s="7">
        <f>'[1]links-p0'!M108</f>
        <v>1086.6946300848081</v>
      </c>
      <c r="U109" s="4">
        <f t="shared" si="7"/>
        <v>-1086.6946300848081</v>
      </c>
      <c r="V109" s="12"/>
      <c r="W109" s="4">
        <v>107</v>
      </c>
      <c r="X109" s="4">
        <v>-1517.77579117</v>
      </c>
      <c r="Z109" s="4">
        <f>'[1]links-p0'!V108</f>
        <v>1517.8</v>
      </c>
      <c r="AA109" s="4">
        <f t="shared" si="8"/>
        <v>-1517.8</v>
      </c>
      <c r="AB109" s="12"/>
    </row>
    <row r="110" spans="2:28" x14ac:dyDescent="0.35">
      <c r="B110" s="9">
        <f t="shared" si="9"/>
        <v>108</v>
      </c>
      <c r="C110" s="6">
        <v>5000</v>
      </c>
      <c r="D110" s="2"/>
      <c r="E110" s="16">
        <f>'[1]links-p0'!N109</f>
        <v>5000</v>
      </c>
      <c r="F110" s="16">
        <f>'[1]links-p0'!O109</f>
        <v>0</v>
      </c>
      <c r="G110" s="10">
        <f t="shared" si="5"/>
        <v>5000</v>
      </c>
      <c r="H110" s="12"/>
      <c r="I110" s="11">
        <v>108</v>
      </c>
      <c r="J110" s="6">
        <v>59.394714890000003</v>
      </c>
      <c r="L110" s="7">
        <f>'[1]links-p0'!J109</f>
        <v>4200</v>
      </c>
      <c r="M110" s="7">
        <f>'[1]links-p0'!L109</f>
        <v>0</v>
      </c>
      <c r="N110" s="10">
        <f t="shared" si="6"/>
        <v>4200</v>
      </c>
      <c r="O110" s="12"/>
      <c r="P110" s="11">
        <v>108</v>
      </c>
      <c r="Q110" s="4">
        <v>-853.82914513000003</v>
      </c>
      <c r="S110" s="7">
        <f>'[1]links-p0'!K109</f>
        <v>0</v>
      </c>
      <c r="T110" s="7">
        <f>'[1]links-p0'!M109</f>
        <v>1687.8512924019169</v>
      </c>
      <c r="U110" s="4">
        <f t="shared" si="7"/>
        <v>-1687.8512924019169</v>
      </c>
      <c r="V110" s="12"/>
      <c r="W110" s="4">
        <v>108</v>
      </c>
      <c r="X110" s="4">
        <v>-1517.77579117</v>
      </c>
      <c r="Z110" s="4">
        <f>'[1]links-p0'!V109</f>
        <v>1517.8</v>
      </c>
      <c r="AA110" s="4">
        <f t="shared" si="8"/>
        <v>-1517.8</v>
      </c>
      <c r="AB110" s="12"/>
    </row>
    <row r="111" spans="2:28" x14ac:dyDescent="0.35">
      <c r="B111" s="9">
        <f t="shared" si="9"/>
        <v>109</v>
      </c>
      <c r="C111" s="6">
        <v>5000</v>
      </c>
      <c r="D111" s="2"/>
      <c r="E111" s="16">
        <f>'[1]links-p0'!N110</f>
        <v>5000</v>
      </c>
      <c r="F111" s="16">
        <f>'[1]links-p0'!O110</f>
        <v>0</v>
      </c>
      <c r="G111" s="10">
        <f t="shared" si="5"/>
        <v>5000</v>
      </c>
      <c r="H111" s="12"/>
      <c r="I111" s="11">
        <v>109</v>
      </c>
      <c r="J111" s="6">
        <v>1328.00260213</v>
      </c>
      <c r="L111" s="7">
        <f>'[1]links-p0'!J110</f>
        <v>4200</v>
      </c>
      <c r="M111" s="7">
        <f>'[1]links-p0'!L110</f>
        <v>0</v>
      </c>
      <c r="N111" s="10">
        <f t="shared" si="6"/>
        <v>4200</v>
      </c>
      <c r="O111" s="12"/>
      <c r="P111" s="11">
        <v>109</v>
      </c>
      <c r="Q111" s="4">
        <v>-419.06914512999998</v>
      </c>
      <c r="S111" s="7">
        <f>'[1]links-p0'!K110</f>
        <v>0</v>
      </c>
      <c r="T111" s="7">
        <f>'[1]links-p0'!M110</f>
        <v>2146.9599410510482</v>
      </c>
      <c r="U111" s="4">
        <f t="shared" si="7"/>
        <v>-2146.9599410510482</v>
      </c>
      <c r="V111" s="12"/>
      <c r="W111" s="4">
        <v>109</v>
      </c>
      <c r="X111" s="4">
        <v>-1517.77579117</v>
      </c>
      <c r="Z111" s="4">
        <f>'[1]links-p0'!V110</f>
        <v>1517.8</v>
      </c>
      <c r="AA111" s="4">
        <f t="shared" si="8"/>
        <v>-1517.8</v>
      </c>
      <c r="AB111" s="12"/>
    </row>
    <row r="112" spans="2:28" x14ac:dyDescent="0.35">
      <c r="B112" s="9">
        <f t="shared" si="9"/>
        <v>110</v>
      </c>
      <c r="C112" s="6">
        <v>5000</v>
      </c>
      <c r="D112" s="2"/>
      <c r="E112" s="16">
        <f>'[1]links-p0'!N111</f>
        <v>5000</v>
      </c>
      <c r="F112" s="16">
        <f>'[1]links-p0'!O111</f>
        <v>0</v>
      </c>
      <c r="G112" s="10">
        <f t="shared" si="5"/>
        <v>5000</v>
      </c>
      <c r="H112" s="12"/>
      <c r="I112" s="11">
        <v>110</v>
      </c>
      <c r="J112" s="6">
        <v>60.682493620000002</v>
      </c>
      <c r="L112" s="7">
        <f>'[1]links-p0'!J111</f>
        <v>4200</v>
      </c>
      <c r="M112" s="7">
        <f>'[1]links-p0'!L111</f>
        <v>0</v>
      </c>
      <c r="N112" s="10">
        <f t="shared" si="6"/>
        <v>4200</v>
      </c>
      <c r="O112" s="12"/>
      <c r="P112" s="11">
        <v>110</v>
      </c>
      <c r="Q112" s="4">
        <v>0</v>
      </c>
      <c r="S112" s="7">
        <f>'[1]links-p0'!K111</f>
        <v>0</v>
      </c>
      <c r="T112" s="7">
        <f>'[1]links-p0'!M111</f>
        <v>2294.0494493340639</v>
      </c>
      <c r="U112" s="4">
        <f t="shared" si="7"/>
        <v>-2294.0494493340639</v>
      </c>
      <c r="V112" s="12"/>
      <c r="W112" s="4">
        <v>110</v>
      </c>
      <c r="X112" s="4">
        <v>-1517.77579117</v>
      </c>
      <c r="Z112" s="4">
        <f>'[1]links-p0'!V111</f>
        <v>1517.8</v>
      </c>
      <c r="AA112" s="4">
        <f t="shared" si="8"/>
        <v>-1517.8</v>
      </c>
      <c r="AB112" s="12"/>
    </row>
    <row r="113" spans="2:28" x14ac:dyDescent="0.35">
      <c r="B113" s="9">
        <f t="shared" si="9"/>
        <v>111</v>
      </c>
      <c r="C113" s="6">
        <v>5000</v>
      </c>
      <c r="D113" s="2"/>
      <c r="E113" s="16">
        <f>'[1]links-p0'!N112</f>
        <v>5000</v>
      </c>
      <c r="F113" s="16">
        <f>'[1]links-p0'!O112</f>
        <v>0</v>
      </c>
      <c r="G113" s="10">
        <f t="shared" si="5"/>
        <v>5000</v>
      </c>
      <c r="H113" s="12"/>
      <c r="I113" s="11">
        <v>111</v>
      </c>
      <c r="J113" s="6">
        <v>26.157423590000001</v>
      </c>
      <c r="L113" s="7">
        <f>'[1]links-p0'!J112</f>
        <v>4200</v>
      </c>
      <c r="M113" s="7">
        <f>'[1]links-p0'!L112</f>
        <v>0</v>
      </c>
      <c r="N113" s="10">
        <f t="shared" si="6"/>
        <v>4200</v>
      </c>
      <c r="O113" s="12"/>
      <c r="P113" s="11">
        <v>111</v>
      </c>
      <c r="Q113" s="4">
        <v>0</v>
      </c>
      <c r="S113" s="7">
        <f>'[1]links-p0'!K112</f>
        <v>0</v>
      </c>
      <c r="T113" s="7">
        <f>'[1]links-p0'!M112</f>
        <v>2167.279119425436</v>
      </c>
      <c r="U113" s="4">
        <f t="shared" si="7"/>
        <v>-2167.279119425436</v>
      </c>
      <c r="V113" s="12"/>
      <c r="W113" s="4">
        <v>111</v>
      </c>
      <c r="X113" s="4">
        <v>-1517.77579117</v>
      </c>
      <c r="Z113" s="4">
        <f>'[1]links-p0'!V112</f>
        <v>1517.8</v>
      </c>
      <c r="AA113" s="4">
        <f t="shared" si="8"/>
        <v>-1517.8</v>
      </c>
      <c r="AB113" s="12"/>
    </row>
    <row r="114" spans="2:28" x14ac:dyDescent="0.35">
      <c r="B114" s="9">
        <f t="shared" si="9"/>
        <v>112</v>
      </c>
      <c r="C114" s="6">
        <v>5000</v>
      </c>
      <c r="D114" s="2"/>
      <c r="E114" s="16">
        <f>'[1]links-p0'!N113</f>
        <v>5000</v>
      </c>
      <c r="F114" s="16">
        <f>'[1]links-p0'!O113</f>
        <v>0</v>
      </c>
      <c r="G114" s="10">
        <f t="shared" si="5"/>
        <v>5000</v>
      </c>
      <c r="H114" s="12"/>
      <c r="I114" s="11">
        <v>112</v>
      </c>
      <c r="J114" s="6">
        <v>0</v>
      </c>
      <c r="L114" s="7">
        <f>'[1]links-p0'!J113</f>
        <v>4200</v>
      </c>
      <c r="M114" s="7">
        <f>'[1]links-p0'!L113</f>
        <v>0</v>
      </c>
      <c r="N114" s="10">
        <f t="shared" si="6"/>
        <v>4200</v>
      </c>
      <c r="O114" s="12"/>
      <c r="P114" s="11">
        <v>112</v>
      </c>
      <c r="Q114" s="4">
        <v>-274.75316513000001</v>
      </c>
      <c r="S114" s="7">
        <f>'[1]links-p0'!K113</f>
        <v>0</v>
      </c>
      <c r="T114" s="7">
        <f>'[1]links-p0'!M113</f>
        <v>1708.58835683603</v>
      </c>
      <c r="U114" s="4">
        <f t="shared" si="7"/>
        <v>-1708.58835683603</v>
      </c>
      <c r="V114" s="12"/>
      <c r="W114" s="4">
        <v>112</v>
      </c>
      <c r="X114" s="4">
        <v>-1517.77579117</v>
      </c>
      <c r="Z114" s="4">
        <f>'[1]links-p0'!V113</f>
        <v>1517.8</v>
      </c>
      <c r="AA114" s="4">
        <f t="shared" si="8"/>
        <v>-1517.8</v>
      </c>
      <c r="AB114" s="12"/>
    </row>
    <row r="115" spans="2:28" x14ac:dyDescent="0.35">
      <c r="B115" s="9">
        <f t="shared" si="9"/>
        <v>113</v>
      </c>
      <c r="C115" s="6">
        <v>5000</v>
      </c>
      <c r="D115" s="2"/>
      <c r="E115" s="16">
        <f>'[1]links-p0'!N114</f>
        <v>5000</v>
      </c>
      <c r="F115" s="16">
        <f>'[1]links-p0'!O114</f>
        <v>0</v>
      </c>
      <c r="G115" s="10">
        <f t="shared" si="5"/>
        <v>5000</v>
      </c>
      <c r="H115" s="12"/>
      <c r="I115" s="11">
        <v>113</v>
      </c>
      <c r="J115" s="6">
        <v>2684.1520127700001</v>
      </c>
      <c r="L115" s="7">
        <f>'[1]links-p0'!J114</f>
        <v>4200</v>
      </c>
      <c r="M115" s="7">
        <f>'[1]links-p0'!L114</f>
        <v>0</v>
      </c>
      <c r="N115" s="10">
        <f t="shared" si="6"/>
        <v>4200</v>
      </c>
      <c r="O115" s="12"/>
      <c r="P115" s="11">
        <v>113</v>
      </c>
      <c r="Q115" s="4">
        <v>-709.51316512999995</v>
      </c>
      <c r="S115" s="7">
        <f>'[1]links-p0'!K114</f>
        <v>0</v>
      </c>
      <c r="T115" s="7">
        <f>'[1]links-p0'!M114</f>
        <v>1060.6686513159241</v>
      </c>
      <c r="U115" s="4">
        <f t="shared" si="7"/>
        <v>-1060.6686513159241</v>
      </c>
      <c r="V115" s="12"/>
      <c r="W115" s="4">
        <v>113</v>
      </c>
      <c r="X115" s="4">
        <v>-1517.77579117</v>
      </c>
      <c r="Z115" s="4">
        <f>'[1]links-p0'!V114</f>
        <v>1517.8</v>
      </c>
      <c r="AA115" s="4">
        <f t="shared" si="8"/>
        <v>-1517.8</v>
      </c>
      <c r="AB115" s="12"/>
    </row>
    <row r="116" spans="2:28" x14ac:dyDescent="0.35">
      <c r="B116" s="9">
        <f t="shared" si="9"/>
        <v>114</v>
      </c>
      <c r="C116" s="6">
        <v>5000</v>
      </c>
      <c r="D116" s="2"/>
      <c r="E116" s="16">
        <f>'[1]links-p0'!N115</f>
        <v>5000</v>
      </c>
      <c r="F116" s="16">
        <f>'[1]links-p0'!O115</f>
        <v>0</v>
      </c>
      <c r="G116" s="10">
        <f t="shared" si="5"/>
        <v>5000</v>
      </c>
      <c r="H116" s="12"/>
      <c r="I116" s="11">
        <v>114</v>
      </c>
      <c r="J116" s="6">
        <v>-194.37778510999999</v>
      </c>
      <c r="L116" s="7">
        <f>'[1]links-p0'!J115</f>
        <v>4200</v>
      </c>
      <c r="M116" s="7">
        <f>'[1]links-p0'!L115</f>
        <v>0</v>
      </c>
      <c r="N116" s="10">
        <f t="shared" si="6"/>
        <v>4200</v>
      </c>
      <c r="O116" s="12"/>
      <c r="P116" s="11">
        <v>114</v>
      </c>
      <c r="Q116" s="4">
        <v>-1144.2731651300001</v>
      </c>
      <c r="S116" s="7">
        <f>'[1]links-p0'!K115</f>
        <v>0</v>
      </c>
      <c r="T116" s="7">
        <f>'[1]links-p0'!M115</f>
        <v>378.51006810995841</v>
      </c>
      <c r="U116" s="4">
        <f t="shared" si="7"/>
        <v>-378.51006810995841</v>
      </c>
      <c r="V116" s="12"/>
      <c r="W116" s="4">
        <v>114</v>
      </c>
      <c r="X116" s="4">
        <v>-1517.77579117</v>
      </c>
      <c r="Z116" s="4">
        <f>'[1]links-p0'!V115</f>
        <v>1517.8</v>
      </c>
      <c r="AA116" s="4">
        <f t="shared" si="8"/>
        <v>-1517.8</v>
      </c>
      <c r="AB116" s="12"/>
    </row>
    <row r="117" spans="2:28" x14ac:dyDescent="0.35">
      <c r="B117" s="9">
        <f t="shared" si="9"/>
        <v>115</v>
      </c>
      <c r="C117" s="6">
        <v>5000</v>
      </c>
      <c r="D117" s="2"/>
      <c r="E117" s="16">
        <f>'[1]links-p0'!N116</f>
        <v>5000</v>
      </c>
      <c r="F117" s="16">
        <f>'[1]links-p0'!O116</f>
        <v>0</v>
      </c>
      <c r="G117" s="10">
        <f t="shared" si="5"/>
        <v>5000</v>
      </c>
      <c r="H117" s="12"/>
      <c r="I117" s="11">
        <v>115</v>
      </c>
      <c r="J117" s="6">
        <v>0</v>
      </c>
      <c r="L117" s="7">
        <f>'[1]links-p0'!J116</f>
        <v>4200</v>
      </c>
      <c r="M117" s="7">
        <f>'[1]links-p0'!L116</f>
        <v>0</v>
      </c>
      <c r="N117" s="10">
        <f t="shared" si="6"/>
        <v>4200</v>
      </c>
      <c r="O117" s="12"/>
      <c r="P117" s="11">
        <v>115</v>
      </c>
      <c r="Q117" s="4">
        <v>-709.51316512999995</v>
      </c>
      <c r="S117" s="7">
        <f>'[1]links-p0'!K116</f>
        <v>90.74707989197077</v>
      </c>
      <c r="T117" s="7">
        <f>'[1]links-p0'!M116</f>
        <v>0</v>
      </c>
      <c r="U117" s="4">
        <f t="shared" si="7"/>
        <v>90.74707989197077</v>
      </c>
      <c r="V117" s="12"/>
      <c r="W117" s="4">
        <v>115</v>
      </c>
      <c r="X117" s="4">
        <v>-1517.77579117</v>
      </c>
      <c r="Z117" s="4">
        <f>'[1]links-p0'!V116</f>
        <v>1517.8</v>
      </c>
      <c r="AA117" s="4">
        <f t="shared" si="8"/>
        <v>-1517.8</v>
      </c>
      <c r="AB117" s="12"/>
    </row>
    <row r="118" spans="2:28" x14ac:dyDescent="0.35">
      <c r="B118" s="9">
        <f t="shared" si="9"/>
        <v>116</v>
      </c>
      <c r="C118" s="6">
        <v>5000</v>
      </c>
      <c r="D118" s="2"/>
      <c r="E118" s="16">
        <f>'[1]links-p0'!N117</f>
        <v>5000</v>
      </c>
      <c r="F118" s="16">
        <f>'[1]links-p0'!O117</f>
        <v>0</v>
      </c>
      <c r="G118" s="10">
        <f t="shared" si="5"/>
        <v>5000</v>
      </c>
      <c r="H118" s="12"/>
      <c r="I118" s="11">
        <v>116</v>
      </c>
      <c r="J118" s="6">
        <v>-716.98913617000005</v>
      </c>
      <c r="L118" s="7">
        <f>'[1]links-p0'!J117</f>
        <v>4200</v>
      </c>
      <c r="M118" s="7">
        <f>'[1]links-p0'!L117</f>
        <v>0</v>
      </c>
      <c r="N118" s="10">
        <f t="shared" si="6"/>
        <v>4200</v>
      </c>
      <c r="O118" s="12"/>
      <c r="P118" s="11">
        <v>116</v>
      </c>
      <c r="Q118" s="4">
        <v>-697.30430588000002</v>
      </c>
      <c r="S118" s="7">
        <f>'[1]links-p0'!K117</f>
        <v>46.295179552979789</v>
      </c>
      <c r="T118" s="7">
        <f>'[1]links-p0'!M117</f>
        <v>0</v>
      </c>
      <c r="U118" s="4">
        <f t="shared" si="7"/>
        <v>46.295179552979789</v>
      </c>
      <c r="V118" s="12"/>
      <c r="W118" s="4">
        <v>116</v>
      </c>
      <c r="X118" s="4">
        <v>-1517.77579117</v>
      </c>
      <c r="Z118" s="4">
        <f>'[1]links-p0'!V117</f>
        <v>1517.8</v>
      </c>
      <c r="AA118" s="4">
        <f t="shared" si="8"/>
        <v>-1517.8</v>
      </c>
      <c r="AB118" s="12"/>
    </row>
    <row r="119" spans="2:28" x14ac:dyDescent="0.35">
      <c r="B119" s="9">
        <f t="shared" si="9"/>
        <v>117</v>
      </c>
      <c r="C119" s="6">
        <v>2797.6247696400001</v>
      </c>
      <c r="D119" s="2"/>
      <c r="E119" s="16">
        <f>'[1]links-p0'!N118</f>
        <v>2797.6247696400001</v>
      </c>
      <c r="F119" s="16">
        <f>'[1]links-p0'!O118</f>
        <v>0</v>
      </c>
      <c r="G119" s="10">
        <f t="shared" si="5"/>
        <v>2797.6247696400001</v>
      </c>
      <c r="H119" s="12"/>
      <c r="I119" s="11">
        <v>117</v>
      </c>
      <c r="J119" s="6">
        <v>0</v>
      </c>
      <c r="L119" s="7">
        <f>'[1]links-p0'!J118</f>
        <v>4200</v>
      </c>
      <c r="M119" s="7">
        <f>'[1]links-p0'!L118</f>
        <v>0</v>
      </c>
      <c r="N119" s="10">
        <f t="shared" si="6"/>
        <v>4200</v>
      </c>
      <c r="O119" s="12"/>
      <c r="P119" s="11">
        <v>117</v>
      </c>
      <c r="Q119" s="4">
        <v>-647.78839637999999</v>
      </c>
      <c r="S119" s="7">
        <f>'[1]links-p0'!K118</f>
        <v>43.988376011211358</v>
      </c>
      <c r="T119" s="7">
        <f>'[1]links-p0'!M118</f>
        <v>0</v>
      </c>
      <c r="U119" s="4">
        <f t="shared" si="7"/>
        <v>43.988376011211358</v>
      </c>
      <c r="V119" s="12"/>
      <c r="W119" s="4">
        <v>117</v>
      </c>
      <c r="X119" s="4">
        <v>-1517.77579117</v>
      </c>
      <c r="Z119" s="4">
        <f>'[1]links-p0'!V118</f>
        <v>1517.8</v>
      </c>
      <c r="AA119" s="4">
        <f t="shared" si="8"/>
        <v>-1517.8</v>
      </c>
      <c r="AB119" s="12"/>
    </row>
    <row r="120" spans="2:28" x14ac:dyDescent="0.35">
      <c r="B120" s="9">
        <f t="shared" si="9"/>
        <v>118</v>
      </c>
      <c r="C120" s="6">
        <v>0</v>
      </c>
      <c r="D120" s="2"/>
      <c r="E120" s="16">
        <f>'[1]links-p0'!N119</f>
        <v>0</v>
      </c>
      <c r="F120" s="16">
        <f>'[1]links-p0'!O119</f>
        <v>0</v>
      </c>
      <c r="G120" s="10">
        <f t="shared" si="5"/>
        <v>0</v>
      </c>
      <c r="H120" s="12"/>
      <c r="I120" s="11">
        <v>118</v>
      </c>
      <c r="J120" s="6">
        <v>0</v>
      </c>
      <c r="L120" s="7">
        <f>'[1]links-p0'!J119</f>
        <v>4200</v>
      </c>
      <c r="M120" s="7">
        <f>'[1]links-p0'!L119</f>
        <v>0</v>
      </c>
      <c r="N120" s="10">
        <f t="shared" si="6"/>
        <v>4200</v>
      </c>
      <c r="O120" s="12"/>
      <c r="P120" s="11">
        <v>118</v>
      </c>
      <c r="Q120" s="4">
        <v>-531.63893675999998</v>
      </c>
      <c r="S120" s="7">
        <f>'[1]links-p0'!K119</f>
        <v>94.443195124249769</v>
      </c>
      <c r="T120" s="7">
        <f>'[1]links-p0'!M119</f>
        <v>0</v>
      </c>
      <c r="U120" s="4">
        <f t="shared" si="7"/>
        <v>94.443195124249769</v>
      </c>
      <c r="V120" s="12"/>
      <c r="W120" s="4">
        <v>118</v>
      </c>
      <c r="X120" s="4">
        <v>-1517.77579117</v>
      </c>
      <c r="Z120" s="4">
        <f>'[1]links-p0'!V119</f>
        <v>1517.8</v>
      </c>
      <c r="AA120" s="4">
        <f t="shared" si="8"/>
        <v>-1517.8</v>
      </c>
      <c r="AB120" s="12"/>
    </row>
    <row r="121" spans="2:28" x14ac:dyDescent="0.35">
      <c r="B121" s="9">
        <f t="shared" si="9"/>
        <v>119</v>
      </c>
      <c r="C121" s="6">
        <v>29.88274315</v>
      </c>
      <c r="D121" s="2"/>
      <c r="E121" s="16">
        <f>'[1]links-p0'!N120</f>
        <v>29.88274315</v>
      </c>
      <c r="F121" s="16">
        <f>'[1]links-p0'!O120</f>
        <v>0</v>
      </c>
      <c r="G121" s="10">
        <f t="shared" si="5"/>
        <v>29.88274315</v>
      </c>
      <c r="H121" s="12"/>
      <c r="I121" s="11">
        <v>119</v>
      </c>
      <c r="J121" s="6">
        <v>-1534.8241379200001</v>
      </c>
      <c r="L121" s="7">
        <f>'[1]links-p0'!J120</f>
        <v>4200</v>
      </c>
      <c r="M121" s="7">
        <f>'[1]links-p0'!L120</f>
        <v>0</v>
      </c>
      <c r="N121" s="10">
        <f t="shared" si="6"/>
        <v>4200</v>
      </c>
      <c r="O121" s="12"/>
      <c r="P121" s="11">
        <v>119</v>
      </c>
      <c r="Q121" s="4">
        <v>-333.48442700999999</v>
      </c>
      <c r="S121" s="7">
        <f>'[1]links-p0'!K120</f>
        <v>207.81195767411029</v>
      </c>
      <c r="T121" s="7">
        <f>'[1]links-p0'!M120</f>
        <v>0</v>
      </c>
      <c r="U121" s="4">
        <f t="shared" si="7"/>
        <v>207.81195767411029</v>
      </c>
      <c r="V121" s="12"/>
      <c r="W121" s="4">
        <v>119</v>
      </c>
      <c r="X121" s="4">
        <v>-1517.77579117</v>
      </c>
      <c r="Z121" s="4">
        <f>'[1]links-p0'!V120</f>
        <v>1517.8</v>
      </c>
      <c r="AA121" s="4">
        <f t="shared" si="8"/>
        <v>-1517.8</v>
      </c>
      <c r="AB121" s="12"/>
    </row>
    <row r="122" spans="2:28" x14ac:dyDescent="0.35">
      <c r="B122" s="9">
        <f t="shared" si="9"/>
        <v>120</v>
      </c>
      <c r="C122" s="6">
        <v>2244.1603927199999</v>
      </c>
      <c r="D122" s="2"/>
      <c r="E122" s="16">
        <f>'[1]links-p0'!N121</f>
        <v>2244.1603927199999</v>
      </c>
      <c r="F122" s="16">
        <f>'[1]links-p0'!O121</f>
        <v>0</v>
      </c>
      <c r="G122" s="10">
        <f t="shared" si="5"/>
        <v>2244.1603927199999</v>
      </c>
      <c r="H122" s="12"/>
      <c r="I122" s="11">
        <v>120</v>
      </c>
      <c r="J122" s="6">
        <v>-3500</v>
      </c>
      <c r="L122" s="7">
        <f>'[1]links-p0'!J121</f>
        <v>4200</v>
      </c>
      <c r="M122" s="7">
        <f>'[1]links-p0'!L121</f>
        <v>0</v>
      </c>
      <c r="N122" s="10">
        <f t="shared" si="6"/>
        <v>4200</v>
      </c>
      <c r="O122" s="12"/>
      <c r="P122" s="11">
        <v>120</v>
      </c>
      <c r="Q122" s="4">
        <v>-118.32957700999999</v>
      </c>
      <c r="S122" s="7">
        <f>'[1]links-p0'!K121</f>
        <v>349.91396821350799</v>
      </c>
      <c r="T122" s="7">
        <f>'[1]links-p0'!M121</f>
        <v>0</v>
      </c>
      <c r="U122" s="4">
        <f t="shared" si="7"/>
        <v>349.91396821350799</v>
      </c>
      <c r="V122" s="12"/>
      <c r="W122" s="4">
        <v>120</v>
      </c>
      <c r="X122" s="4">
        <v>-1517.77579117</v>
      </c>
      <c r="Z122" s="4">
        <f>'[1]links-p0'!V121</f>
        <v>1517.8</v>
      </c>
      <c r="AA122" s="4">
        <f t="shared" si="8"/>
        <v>-1517.8</v>
      </c>
      <c r="AB122" s="12"/>
    </row>
    <row r="123" spans="2:28" x14ac:dyDescent="0.35">
      <c r="B123" s="9">
        <f t="shared" si="9"/>
        <v>121</v>
      </c>
      <c r="C123" s="6">
        <v>5000</v>
      </c>
      <c r="D123" s="2"/>
      <c r="E123" s="16">
        <f>'[1]links-p0'!N122</f>
        <v>5000</v>
      </c>
      <c r="F123" s="16">
        <f>'[1]links-p0'!O122</f>
        <v>0</v>
      </c>
      <c r="G123" s="10">
        <f t="shared" si="5"/>
        <v>5000</v>
      </c>
      <c r="H123" s="12"/>
      <c r="I123" s="11">
        <v>121</v>
      </c>
      <c r="J123" s="6">
        <v>-3500</v>
      </c>
      <c r="L123" s="7">
        <f>'[1]links-p0'!J122</f>
        <v>4200</v>
      </c>
      <c r="M123" s="7">
        <f>'[1]links-p0'!L122</f>
        <v>0</v>
      </c>
      <c r="N123" s="10">
        <f t="shared" si="6"/>
        <v>4200</v>
      </c>
      <c r="O123" s="12"/>
      <c r="P123" s="11">
        <v>121</v>
      </c>
      <c r="Q123" s="4">
        <v>316.43042299000001</v>
      </c>
      <c r="S123" s="7">
        <f>'[1]links-p0'!K122</f>
        <v>827.30344432244237</v>
      </c>
      <c r="T123" s="7">
        <f>'[1]links-p0'!M122</f>
        <v>0</v>
      </c>
      <c r="U123" s="4">
        <f t="shared" si="7"/>
        <v>827.30344432244237</v>
      </c>
      <c r="V123" s="12"/>
      <c r="W123" s="4">
        <v>121</v>
      </c>
      <c r="X123" s="4">
        <v>-1517.77579117</v>
      </c>
      <c r="Z123" s="4">
        <f>'[1]links-p0'!V122</f>
        <v>1517.8</v>
      </c>
      <c r="AA123" s="4">
        <f t="shared" si="8"/>
        <v>-1517.8</v>
      </c>
      <c r="AB123" s="12"/>
    </row>
    <row r="124" spans="2:28" x14ac:dyDescent="0.35">
      <c r="B124" s="9">
        <f t="shared" si="9"/>
        <v>122</v>
      </c>
      <c r="C124" s="6">
        <v>5000</v>
      </c>
      <c r="D124" s="2"/>
      <c r="E124" s="16">
        <f>'[1]links-p0'!N123</f>
        <v>5000</v>
      </c>
      <c r="F124" s="16">
        <f>'[1]links-p0'!O123</f>
        <v>0</v>
      </c>
      <c r="G124" s="10">
        <f t="shared" si="5"/>
        <v>5000</v>
      </c>
      <c r="H124" s="12"/>
      <c r="I124" s="11">
        <v>122</v>
      </c>
      <c r="J124" s="6">
        <v>-3500</v>
      </c>
      <c r="L124" s="7">
        <f>'[1]links-p0'!J123</f>
        <v>4200</v>
      </c>
      <c r="M124" s="7">
        <f>'[1]links-p0'!L123</f>
        <v>0</v>
      </c>
      <c r="N124" s="10">
        <f t="shared" si="6"/>
        <v>4200</v>
      </c>
      <c r="O124" s="12"/>
      <c r="P124" s="11">
        <v>122</v>
      </c>
      <c r="Q124" s="4">
        <v>618.33666932999995</v>
      </c>
      <c r="S124" s="7">
        <f>'[1]links-p0'!K123</f>
        <v>952.31110374001162</v>
      </c>
      <c r="T124" s="7">
        <f>'[1]links-p0'!M123</f>
        <v>0</v>
      </c>
      <c r="U124" s="4">
        <f t="shared" si="7"/>
        <v>952.31110374001162</v>
      </c>
      <c r="V124" s="12"/>
      <c r="W124" s="4">
        <v>122</v>
      </c>
      <c r="X124" s="4">
        <v>-1517.77579117</v>
      </c>
      <c r="Z124" s="4">
        <f>'[1]links-p0'!V123</f>
        <v>1517.8</v>
      </c>
      <c r="AA124" s="4">
        <f t="shared" si="8"/>
        <v>-1517.8</v>
      </c>
      <c r="AB124" s="12"/>
    </row>
    <row r="125" spans="2:28" x14ac:dyDescent="0.35">
      <c r="B125" s="9">
        <f t="shared" si="9"/>
        <v>123</v>
      </c>
      <c r="C125" s="6">
        <v>5000</v>
      </c>
      <c r="D125" s="2"/>
      <c r="E125" s="16">
        <f>'[1]links-p0'!N124</f>
        <v>5000</v>
      </c>
      <c r="F125" s="16">
        <f>'[1]links-p0'!O124</f>
        <v>0</v>
      </c>
      <c r="G125" s="10">
        <f t="shared" si="5"/>
        <v>5000</v>
      </c>
      <c r="H125" s="12"/>
      <c r="I125" s="11">
        <v>123</v>
      </c>
      <c r="J125" s="6">
        <v>-3500</v>
      </c>
      <c r="L125" s="7">
        <f>'[1]links-p0'!J124</f>
        <v>4200</v>
      </c>
      <c r="M125" s="7">
        <f>'[1]links-p0'!L124</f>
        <v>0</v>
      </c>
      <c r="N125" s="10">
        <f t="shared" si="6"/>
        <v>4200</v>
      </c>
      <c r="O125" s="12"/>
      <c r="P125" s="11">
        <v>123</v>
      </c>
      <c r="Q125" s="4">
        <v>742.66050932999997</v>
      </c>
      <c r="S125" s="7">
        <f>'[1]links-p0'!K124</f>
        <v>1034.4225115097111</v>
      </c>
      <c r="T125" s="7">
        <f>'[1]links-p0'!M124</f>
        <v>0</v>
      </c>
      <c r="U125" s="4">
        <f t="shared" si="7"/>
        <v>1034.4225115097111</v>
      </c>
      <c r="V125" s="12"/>
      <c r="W125" s="4">
        <v>123</v>
      </c>
      <c r="X125" s="4">
        <v>-1517.77579117</v>
      </c>
      <c r="Z125" s="4">
        <f>'[1]links-p0'!V124</f>
        <v>1517.8</v>
      </c>
      <c r="AA125" s="4">
        <f t="shared" si="8"/>
        <v>-1517.8</v>
      </c>
      <c r="AB125" s="12"/>
    </row>
    <row r="126" spans="2:28" x14ac:dyDescent="0.35">
      <c r="B126" s="9">
        <f t="shared" si="9"/>
        <v>124</v>
      </c>
      <c r="C126" s="6">
        <v>5000</v>
      </c>
      <c r="D126" s="2"/>
      <c r="E126" s="16">
        <f>'[1]links-p0'!N125</f>
        <v>5000</v>
      </c>
      <c r="F126" s="16">
        <f>'[1]links-p0'!O125</f>
        <v>0</v>
      </c>
      <c r="G126" s="10">
        <f t="shared" si="5"/>
        <v>5000</v>
      </c>
      <c r="H126" s="12"/>
      <c r="I126" s="11">
        <v>124</v>
      </c>
      <c r="J126" s="6">
        <v>-3500</v>
      </c>
      <c r="L126" s="7">
        <f>'[1]links-p0'!J125</f>
        <v>4200</v>
      </c>
      <c r="M126" s="7">
        <f>'[1]links-p0'!L125</f>
        <v>0</v>
      </c>
      <c r="N126" s="10">
        <f t="shared" si="6"/>
        <v>4200</v>
      </c>
      <c r="O126" s="12"/>
      <c r="P126" s="11">
        <v>124</v>
      </c>
      <c r="Q126" s="4">
        <v>818.82575932999998</v>
      </c>
      <c r="S126" s="7">
        <f>'[1]links-p0'!K125</f>
        <v>1084.7269092875711</v>
      </c>
      <c r="T126" s="7">
        <f>'[1]links-p0'!M125</f>
        <v>0</v>
      </c>
      <c r="U126" s="4">
        <f t="shared" si="7"/>
        <v>1084.7269092875711</v>
      </c>
      <c r="V126" s="12"/>
      <c r="W126" s="4">
        <v>124</v>
      </c>
      <c r="X126" s="4">
        <v>-1517.77579117</v>
      </c>
      <c r="Z126" s="4">
        <f>'[1]links-p0'!V125</f>
        <v>1517.8</v>
      </c>
      <c r="AA126" s="4">
        <f t="shared" si="8"/>
        <v>-1517.8</v>
      </c>
      <c r="AB126" s="12"/>
    </row>
    <row r="127" spans="2:28" x14ac:dyDescent="0.35">
      <c r="B127" s="9">
        <f t="shared" si="9"/>
        <v>125</v>
      </c>
      <c r="C127" s="6">
        <v>5000</v>
      </c>
      <c r="D127" s="2"/>
      <c r="E127" s="16">
        <f>'[1]links-p0'!N126</f>
        <v>5000</v>
      </c>
      <c r="F127" s="16">
        <f>'[1]links-p0'!O126</f>
        <v>0</v>
      </c>
      <c r="G127" s="10">
        <f t="shared" si="5"/>
        <v>5000</v>
      </c>
      <c r="H127" s="12"/>
      <c r="I127" s="11">
        <v>125</v>
      </c>
      <c r="J127" s="6">
        <v>-3500</v>
      </c>
      <c r="L127" s="7">
        <f>'[1]links-p0'!J126</f>
        <v>4200</v>
      </c>
      <c r="M127" s="7">
        <f>'[1]links-p0'!L126</f>
        <v>0</v>
      </c>
      <c r="N127" s="10">
        <f t="shared" si="6"/>
        <v>4200</v>
      </c>
      <c r="O127" s="12"/>
      <c r="P127" s="11">
        <v>125</v>
      </c>
      <c r="Q127" s="4">
        <v>841.98453932999996</v>
      </c>
      <c r="S127" s="7">
        <f>'[1]links-p0'!K126</f>
        <v>1100.0224473599851</v>
      </c>
      <c r="T127" s="7">
        <f>'[1]links-p0'!M126</f>
        <v>0</v>
      </c>
      <c r="U127" s="4">
        <f t="shared" si="7"/>
        <v>1100.0224473599851</v>
      </c>
      <c r="V127" s="12"/>
      <c r="W127" s="4">
        <v>125</v>
      </c>
      <c r="X127" s="4">
        <v>-1517.77579117</v>
      </c>
      <c r="Z127" s="4">
        <f>'[1]links-p0'!V126</f>
        <v>1517.8</v>
      </c>
      <c r="AA127" s="4">
        <f t="shared" si="8"/>
        <v>-1517.8</v>
      </c>
      <c r="AB127" s="12"/>
    </row>
    <row r="128" spans="2:28" x14ac:dyDescent="0.35">
      <c r="B128" s="9">
        <f t="shared" si="9"/>
        <v>126</v>
      </c>
      <c r="C128" s="6">
        <v>5000</v>
      </c>
      <c r="D128" s="2"/>
      <c r="E128" s="16">
        <f>'[1]links-p0'!N127</f>
        <v>5000</v>
      </c>
      <c r="F128" s="16">
        <f>'[1]links-p0'!O127</f>
        <v>0</v>
      </c>
      <c r="G128" s="10">
        <f t="shared" si="5"/>
        <v>5000</v>
      </c>
      <c r="H128" s="12"/>
      <c r="I128" s="11">
        <v>126</v>
      </c>
      <c r="J128" s="6">
        <v>-3500</v>
      </c>
      <c r="L128" s="7">
        <f>'[1]links-p0'!J127</f>
        <v>4200</v>
      </c>
      <c r="M128" s="7">
        <f>'[1]links-p0'!L127</f>
        <v>0</v>
      </c>
      <c r="N128" s="10">
        <f t="shared" si="6"/>
        <v>4200</v>
      </c>
      <c r="O128" s="12"/>
      <c r="P128" s="11">
        <v>126</v>
      </c>
      <c r="Q128" s="4">
        <v>799.61883933000001</v>
      </c>
      <c r="S128" s="7">
        <f>'[1]links-p0'!K127</f>
        <v>1072.041432068399</v>
      </c>
      <c r="T128" s="7">
        <f>'[1]links-p0'!M127</f>
        <v>0</v>
      </c>
      <c r="U128" s="4">
        <f t="shared" si="7"/>
        <v>1072.041432068399</v>
      </c>
      <c r="V128" s="12"/>
      <c r="W128" s="4">
        <v>126</v>
      </c>
      <c r="X128" s="4">
        <v>-1517.77579117</v>
      </c>
      <c r="Z128" s="4">
        <f>'[1]links-p0'!V127</f>
        <v>1517.8</v>
      </c>
      <c r="AA128" s="4">
        <f t="shared" si="8"/>
        <v>-1517.8</v>
      </c>
      <c r="AB128" s="12"/>
    </row>
    <row r="129" spans="2:28" x14ac:dyDescent="0.35">
      <c r="B129" s="9">
        <f t="shared" si="9"/>
        <v>127</v>
      </c>
      <c r="C129" s="6">
        <v>5000</v>
      </c>
      <c r="D129" s="2"/>
      <c r="E129" s="16">
        <f>'[1]links-p0'!N128</f>
        <v>5000</v>
      </c>
      <c r="F129" s="16">
        <f>'[1]links-p0'!O128</f>
        <v>0</v>
      </c>
      <c r="G129" s="10">
        <f t="shared" si="5"/>
        <v>5000</v>
      </c>
      <c r="H129" s="12"/>
      <c r="I129" s="11">
        <v>127</v>
      </c>
      <c r="J129" s="6">
        <v>-3500</v>
      </c>
      <c r="L129" s="7">
        <f>'[1]links-p0'!J128</f>
        <v>4200</v>
      </c>
      <c r="M129" s="7">
        <f>'[1]links-p0'!L128</f>
        <v>0</v>
      </c>
      <c r="N129" s="10">
        <f t="shared" si="6"/>
        <v>4200</v>
      </c>
      <c r="O129" s="12"/>
      <c r="P129" s="11">
        <v>127</v>
      </c>
      <c r="Q129" s="4">
        <v>792.32287932999998</v>
      </c>
      <c r="S129" s="7">
        <f>'[1]links-p0'!K128</f>
        <v>1067.2227138995311</v>
      </c>
      <c r="T129" s="7">
        <f>'[1]links-p0'!M128</f>
        <v>0</v>
      </c>
      <c r="U129" s="4">
        <f t="shared" si="7"/>
        <v>1067.2227138995311</v>
      </c>
      <c r="V129" s="12"/>
      <c r="W129" s="4">
        <v>127</v>
      </c>
      <c r="X129" s="4">
        <v>-1517.77579117</v>
      </c>
      <c r="Z129" s="4">
        <f>'[1]links-p0'!V128</f>
        <v>1517.8</v>
      </c>
      <c r="AA129" s="4">
        <f t="shared" si="8"/>
        <v>-1517.8</v>
      </c>
      <c r="AB129" s="12"/>
    </row>
    <row r="130" spans="2:28" x14ac:dyDescent="0.35">
      <c r="B130" s="9">
        <f t="shared" si="9"/>
        <v>128</v>
      </c>
      <c r="C130" s="6">
        <v>5000</v>
      </c>
      <c r="D130" s="2"/>
      <c r="E130" s="16">
        <f>'[1]links-p0'!N129</f>
        <v>5000</v>
      </c>
      <c r="F130" s="16">
        <f>'[1]links-p0'!O129</f>
        <v>0</v>
      </c>
      <c r="G130" s="10">
        <f t="shared" si="5"/>
        <v>5000</v>
      </c>
      <c r="H130" s="12"/>
      <c r="I130" s="11">
        <v>128</v>
      </c>
      <c r="J130" s="6">
        <v>-3500</v>
      </c>
      <c r="L130" s="7">
        <f>'[1]links-p0'!J129</f>
        <v>4200</v>
      </c>
      <c r="M130" s="7">
        <f>'[1]links-p0'!L129</f>
        <v>0</v>
      </c>
      <c r="N130" s="10">
        <f t="shared" si="6"/>
        <v>4200</v>
      </c>
      <c r="O130" s="12"/>
      <c r="P130" s="11">
        <v>128</v>
      </c>
      <c r="Q130" s="4">
        <v>808.48105932999999</v>
      </c>
      <c r="S130" s="7">
        <f>'[1]links-p0'!K129</f>
        <v>1077.894608419489</v>
      </c>
      <c r="T130" s="7">
        <f>'[1]links-p0'!M129</f>
        <v>0</v>
      </c>
      <c r="U130" s="4">
        <f t="shared" si="7"/>
        <v>1077.894608419489</v>
      </c>
      <c r="V130" s="12"/>
      <c r="W130" s="4">
        <v>128</v>
      </c>
      <c r="X130" s="4">
        <v>-1517.77579117</v>
      </c>
      <c r="Z130" s="4">
        <f>'[1]links-p0'!V129</f>
        <v>1517.8</v>
      </c>
      <c r="AA130" s="4">
        <f t="shared" si="8"/>
        <v>-1517.8</v>
      </c>
      <c r="AB130" s="12"/>
    </row>
    <row r="131" spans="2:28" x14ac:dyDescent="0.35">
      <c r="B131" s="9">
        <f t="shared" si="9"/>
        <v>129</v>
      </c>
      <c r="C131" s="6">
        <v>5000</v>
      </c>
      <c r="D131" s="2"/>
      <c r="E131" s="16">
        <f>'[1]links-p0'!N130</f>
        <v>5000</v>
      </c>
      <c r="F131" s="16">
        <f>'[1]links-p0'!O130</f>
        <v>0</v>
      </c>
      <c r="G131" s="10">
        <f t="shared" si="5"/>
        <v>5000</v>
      </c>
      <c r="H131" s="12"/>
      <c r="I131" s="11">
        <v>129</v>
      </c>
      <c r="J131" s="6">
        <v>-3500</v>
      </c>
      <c r="L131" s="7">
        <f>'[1]links-p0'!J130</f>
        <v>4200</v>
      </c>
      <c r="M131" s="7">
        <f>'[1]links-p0'!L130</f>
        <v>0</v>
      </c>
      <c r="N131" s="10">
        <f t="shared" si="6"/>
        <v>4200</v>
      </c>
      <c r="O131" s="12"/>
      <c r="P131" s="11">
        <v>129</v>
      </c>
      <c r="Q131" s="4">
        <v>826.21117933000005</v>
      </c>
      <c r="S131" s="7">
        <f>'[1]links-p0'!K130</f>
        <v>1089.604712556602</v>
      </c>
      <c r="T131" s="7">
        <f>'[1]links-p0'!M130</f>
        <v>0</v>
      </c>
      <c r="U131" s="4">
        <f t="shared" si="7"/>
        <v>1089.604712556602</v>
      </c>
      <c r="V131" s="12"/>
      <c r="W131" s="4">
        <v>129</v>
      </c>
      <c r="X131" s="4">
        <v>-1517.77579117</v>
      </c>
      <c r="Z131" s="4">
        <f>'[1]links-p0'!V130</f>
        <v>1517.8</v>
      </c>
      <c r="AA131" s="4">
        <f t="shared" si="8"/>
        <v>-1517.8</v>
      </c>
      <c r="AB131" s="12"/>
    </row>
    <row r="132" spans="2:28" x14ac:dyDescent="0.35">
      <c r="B132" s="9">
        <f t="shared" si="9"/>
        <v>130</v>
      </c>
      <c r="C132" s="6">
        <v>5000</v>
      </c>
      <c r="D132" s="2"/>
      <c r="E132" s="16">
        <f>'[1]links-p0'!N131</f>
        <v>5000</v>
      </c>
      <c r="F132" s="16">
        <f>'[1]links-p0'!O131</f>
        <v>0</v>
      </c>
      <c r="G132" s="10">
        <f t="shared" ref="G132:G170" si="10">IF(E132=0,-F132,E132)</f>
        <v>5000</v>
      </c>
      <c r="H132" s="12"/>
      <c r="I132" s="11">
        <v>130</v>
      </c>
      <c r="J132" s="6">
        <v>-3500</v>
      </c>
      <c r="L132" s="7">
        <f>'[1]links-p0'!J131</f>
        <v>4200</v>
      </c>
      <c r="M132" s="7">
        <f>'[1]links-p0'!L131</f>
        <v>0</v>
      </c>
      <c r="N132" s="10">
        <f t="shared" ref="N132:N170" si="11">IF(L132=0,-M132,L132)</f>
        <v>4200</v>
      </c>
      <c r="O132" s="12"/>
      <c r="P132" s="11">
        <v>130</v>
      </c>
      <c r="Q132" s="4">
        <v>432.34932932999999</v>
      </c>
      <c r="S132" s="7">
        <f>'[1]links-p0'!K131</f>
        <v>829.4731805006586</v>
      </c>
      <c r="T132" s="7">
        <f>'[1]links-p0'!M131</f>
        <v>0</v>
      </c>
      <c r="U132" s="4">
        <f t="shared" ref="U132:U170" si="12">IF(S132=0,-T132,S132)</f>
        <v>829.4731805006586</v>
      </c>
      <c r="V132" s="12"/>
      <c r="W132" s="4">
        <v>130</v>
      </c>
      <c r="X132" s="4">
        <v>-1517.77579117</v>
      </c>
      <c r="Z132" s="4">
        <f>'[1]links-p0'!V131</f>
        <v>1517.8</v>
      </c>
      <c r="AA132" s="4">
        <f t="shared" ref="AA132:AA170" si="13">-Z132</f>
        <v>-1517.8</v>
      </c>
      <c r="AB132" s="12"/>
    </row>
    <row r="133" spans="2:28" x14ac:dyDescent="0.35">
      <c r="B133" s="9">
        <f t="shared" ref="B133:B170" si="14">B132+1</f>
        <v>131</v>
      </c>
      <c r="C133" s="6">
        <v>5000</v>
      </c>
      <c r="D133" s="2"/>
      <c r="E133" s="16">
        <f>'[1]links-p0'!N132</f>
        <v>5000</v>
      </c>
      <c r="F133" s="16">
        <f>'[1]links-p0'!O132</f>
        <v>0</v>
      </c>
      <c r="G133" s="10">
        <f t="shared" si="10"/>
        <v>5000</v>
      </c>
      <c r="H133" s="12"/>
      <c r="I133" s="11">
        <v>131</v>
      </c>
      <c r="J133" s="6">
        <v>0</v>
      </c>
      <c r="L133" s="7">
        <f>'[1]links-p0'!J132</f>
        <v>4200</v>
      </c>
      <c r="M133" s="7">
        <f>'[1]links-p0'!L132</f>
        <v>0</v>
      </c>
      <c r="N133" s="10">
        <f t="shared" si="11"/>
        <v>4200</v>
      </c>
      <c r="O133" s="12"/>
      <c r="P133" s="11">
        <v>131</v>
      </c>
      <c r="Q133" s="4">
        <v>0</v>
      </c>
      <c r="S133" s="7">
        <f>'[1]links-p0'!K132</f>
        <v>308.10331954301961</v>
      </c>
      <c r="T133" s="7">
        <f>'[1]links-p0'!M132</f>
        <v>0</v>
      </c>
      <c r="U133" s="4">
        <f t="shared" si="12"/>
        <v>308.10331954301961</v>
      </c>
      <c r="V133" s="12"/>
      <c r="W133" s="4">
        <v>131</v>
      </c>
      <c r="X133" s="4">
        <v>-1517.77579117</v>
      </c>
      <c r="Z133" s="4">
        <f>'[1]links-p0'!V132</f>
        <v>1517.8</v>
      </c>
      <c r="AA133" s="4">
        <f t="shared" si="13"/>
        <v>-1517.8</v>
      </c>
      <c r="AB133" s="12"/>
    </row>
    <row r="134" spans="2:28" x14ac:dyDescent="0.35">
      <c r="B134" s="9">
        <f t="shared" si="14"/>
        <v>132</v>
      </c>
      <c r="C134" s="6">
        <v>5000</v>
      </c>
      <c r="D134" s="2"/>
      <c r="E134" s="16">
        <f>'[1]links-p0'!N133</f>
        <v>5000</v>
      </c>
      <c r="F134" s="16">
        <f>'[1]links-p0'!O133</f>
        <v>0</v>
      </c>
      <c r="G134" s="10">
        <f t="shared" si="10"/>
        <v>5000</v>
      </c>
      <c r="H134" s="12"/>
      <c r="I134" s="11">
        <v>132</v>
      </c>
      <c r="J134" s="6">
        <v>0</v>
      </c>
      <c r="L134" s="7">
        <f>'[1]links-p0'!J133</f>
        <v>4200</v>
      </c>
      <c r="M134" s="7">
        <f>'[1]links-p0'!L133</f>
        <v>0</v>
      </c>
      <c r="N134" s="10">
        <f t="shared" si="11"/>
        <v>4200</v>
      </c>
      <c r="O134" s="12"/>
      <c r="P134" s="11">
        <v>132</v>
      </c>
      <c r="Q134" s="4">
        <v>0</v>
      </c>
      <c r="S134" s="7">
        <f>'[1]links-p0'!K133</f>
        <v>0</v>
      </c>
      <c r="T134" s="7">
        <f>'[1]links-p0'!M133</f>
        <v>407.88570387069223</v>
      </c>
      <c r="U134" s="4">
        <f t="shared" si="12"/>
        <v>-407.88570387069223</v>
      </c>
      <c r="V134" s="12"/>
      <c r="W134" s="4">
        <v>132</v>
      </c>
      <c r="X134" s="4">
        <v>-1517.77579117</v>
      </c>
      <c r="Z134" s="4">
        <f>'[1]links-p0'!V133</f>
        <v>1517.8</v>
      </c>
      <c r="AA134" s="4">
        <f t="shared" si="13"/>
        <v>-1517.8</v>
      </c>
      <c r="AB134" s="12"/>
    </row>
    <row r="135" spans="2:28" x14ac:dyDescent="0.35">
      <c r="B135" s="9">
        <f t="shared" si="14"/>
        <v>133</v>
      </c>
      <c r="C135" s="6">
        <v>5000</v>
      </c>
      <c r="D135" s="2"/>
      <c r="E135" s="16">
        <f>'[1]links-p0'!N134</f>
        <v>5000</v>
      </c>
      <c r="F135" s="16">
        <f>'[1]links-p0'!O134</f>
        <v>0</v>
      </c>
      <c r="G135" s="10">
        <f t="shared" si="10"/>
        <v>5000</v>
      </c>
      <c r="H135" s="12"/>
      <c r="I135" s="11">
        <v>133</v>
      </c>
      <c r="J135" s="6">
        <v>0</v>
      </c>
      <c r="L135" s="7">
        <f>'[1]links-p0'!J134</f>
        <v>4200</v>
      </c>
      <c r="M135" s="7">
        <f>'[1]links-p0'!L134</f>
        <v>0</v>
      </c>
      <c r="N135" s="10">
        <f t="shared" si="11"/>
        <v>4200</v>
      </c>
      <c r="O135" s="12"/>
      <c r="P135" s="11">
        <v>133</v>
      </c>
      <c r="Q135" s="4">
        <v>0</v>
      </c>
      <c r="S135" s="7">
        <f>'[1]links-p0'!K134</f>
        <v>0</v>
      </c>
      <c r="T135" s="7">
        <f>'[1]links-p0'!M134</f>
        <v>798.22625987603374</v>
      </c>
      <c r="U135" s="4">
        <f t="shared" si="12"/>
        <v>-798.22625987603374</v>
      </c>
      <c r="V135" s="12"/>
      <c r="W135" s="4">
        <v>133</v>
      </c>
      <c r="X135" s="4">
        <v>-1517.77579117</v>
      </c>
      <c r="Z135" s="4">
        <f>'[1]links-p0'!V134</f>
        <v>1517.8</v>
      </c>
      <c r="AA135" s="4">
        <f t="shared" si="13"/>
        <v>-1517.8</v>
      </c>
      <c r="AB135" s="12"/>
    </row>
    <row r="136" spans="2:28" x14ac:dyDescent="0.35">
      <c r="B136" s="9">
        <f t="shared" si="14"/>
        <v>134</v>
      </c>
      <c r="C136" s="6">
        <v>5000</v>
      </c>
      <c r="D136" s="2"/>
      <c r="E136" s="16">
        <f>'[1]links-p0'!N135</f>
        <v>5000</v>
      </c>
      <c r="F136" s="16">
        <f>'[1]links-p0'!O135</f>
        <v>0</v>
      </c>
      <c r="G136" s="10">
        <f t="shared" si="10"/>
        <v>5000</v>
      </c>
      <c r="H136" s="12"/>
      <c r="I136" s="11">
        <v>134</v>
      </c>
      <c r="J136" s="6">
        <v>0</v>
      </c>
      <c r="L136" s="7">
        <f>'[1]links-p0'!J135</f>
        <v>4200</v>
      </c>
      <c r="M136" s="7">
        <f>'[1]links-p0'!L135</f>
        <v>0</v>
      </c>
      <c r="N136" s="10">
        <f t="shared" si="11"/>
        <v>4200</v>
      </c>
      <c r="O136" s="12"/>
      <c r="P136" s="11">
        <v>134</v>
      </c>
      <c r="Q136" s="4">
        <v>0</v>
      </c>
      <c r="S136" s="7">
        <f>'[1]links-p0'!K135</f>
        <v>0</v>
      </c>
      <c r="T136" s="7">
        <f>'[1]links-p0'!M135</f>
        <v>911.71466940860569</v>
      </c>
      <c r="U136" s="4">
        <f t="shared" si="12"/>
        <v>-911.71466940860569</v>
      </c>
      <c r="V136" s="12"/>
      <c r="W136" s="4">
        <v>134</v>
      </c>
      <c r="X136" s="4">
        <v>-1517.77579117</v>
      </c>
      <c r="Z136" s="4">
        <f>'[1]links-p0'!V135</f>
        <v>1517.8</v>
      </c>
      <c r="AA136" s="4">
        <f t="shared" si="13"/>
        <v>-1517.8</v>
      </c>
      <c r="AB136" s="12"/>
    </row>
    <row r="137" spans="2:28" x14ac:dyDescent="0.35">
      <c r="B137" s="9">
        <f t="shared" si="14"/>
        <v>135</v>
      </c>
      <c r="C137" s="6">
        <v>5000</v>
      </c>
      <c r="D137" s="2"/>
      <c r="E137" s="16">
        <f>'[1]links-p0'!N136</f>
        <v>5000</v>
      </c>
      <c r="F137" s="16">
        <f>'[1]links-p0'!O136</f>
        <v>0</v>
      </c>
      <c r="G137" s="10">
        <f t="shared" si="10"/>
        <v>5000</v>
      </c>
      <c r="H137" s="12"/>
      <c r="I137" s="11">
        <v>135</v>
      </c>
      <c r="J137" s="6">
        <v>0</v>
      </c>
      <c r="L137" s="7">
        <f>'[1]links-p0'!J136</f>
        <v>4200</v>
      </c>
      <c r="M137" s="7">
        <f>'[1]links-p0'!L136</f>
        <v>0</v>
      </c>
      <c r="N137" s="10">
        <f t="shared" si="11"/>
        <v>4200</v>
      </c>
      <c r="O137" s="12"/>
      <c r="P137" s="11">
        <v>135</v>
      </c>
      <c r="Q137" s="4">
        <v>-136.44297066999999</v>
      </c>
      <c r="S137" s="7">
        <f>'[1]links-p0'!K136</f>
        <v>0</v>
      </c>
      <c r="T137" s="7">
        <f>'[1]links-p0'!M136</f>
        <v>835.10380310648338</v>
      </c>
      <c r="U137" s="4">
        <f t="shared" si="12"/>
        <v>-835.10380310648338</v>
      </c>
      <c r="V137" s="12"/>
      <c r="W137" s="4">
        <v>135</v>
      </c>
      <c r="X137" s="4">
        <v>-1517.77579117</v>
      </c>
      <c r="Z137" s="4">
        <f>'[1]links-p0'!V136</f>
        <v>1517.8</v>
      </c>
      <c r="AA137" s="4">
        <f t="shared" si="13"/>
        <v>-1517.8</v>
      </c>
      <c r="AB137" s="12"/>
    </row>
    <row r="138" spans="2:28" x14ac:dyDescent="0.35">
      <c r="B138" s="9">
        <f t="shared" si="14"/>
        <v>136</v>
      </c>
      <c r="C138" s="6">
        <v>5000</v>
      </c>
      <c r="D138" s="2"/>
      <c r="E138" s="16">
        <f>'[1]links-p0'!N137</f>
        <v>5000</v>
      </c>
      <c r="F138" s="16">
        <f>'[1]links-p0'!O137</f>
        <v>0</v>
      </c>
      <c r="G138" s="10">
        <f t="shared" si="10"/>
        <v>5000</v>
      </c>
      <c r="H138" s="12"/>
      <c r="I138" s="11">
        <v>136</v>
      </c>
      <c r="J138" s="6">
        <v>0</v>
      </c>
      <c r="L138" s="7">
        <f>'[1]links-p0'!J137</f>
        <v>4200</v>
      </c>
      <c r="M138" s="7">
        <f>'[1]links-p0'!L137</f>
        <v>0</v>
      </c>
      <c r="N138" s="10">
        <f t="shared" si="11"/>
        <v>4200</v>
      </c>
      <c r="O138" s="12"/>
      <c r="P138" s="11">
        <v>136</v>
      </c>
      <c r="Q138" s="4">
        <v>-571.20297067000001</v>
      </c>
      <c r="S138" s="7">
        <f>'[1]links-p0'!K137</f>
        <v>0</v>
      </c>
      <c r="T138" s="7">
        <f>'[1]links-p0'!M137</f>
        <v>941.15486934724208</v>
      </c>
      <c r="U138" s="4">
        <f t="shared" si="12"/>
        <v>-941.15486934724208</v>
      </c>
      <c r="V138" s="12"/>
      <c r="W138" s="4">
        <v>136</v>
      </c>
      <c r="X138" s="4">
        <v>-1517.77579117</v>
      </c>
      <c r="Z138" s="4">
        <f>'[1]links-p0'!V137</f>
        <v>1517.8</v>
      </c>
      <c r="AA138" s="4">
        <f t="shared" si="13"/>
        <v>-1517.8</v>
      </c>
      <c r="AB138" s="12"/>
    </row>
    <row r="139" spans="2:28" x14ac:dyDescent="0.35">
      <c r="B139" s="9">
        <f t="shared" si="14"/>
        <v>137</v>
      </c>
      <c r="C139" s="6">
        <v>5000</v>
      </c>
      <c r="D139" s="2"/>
      <c r="E139" s="16">
        <f>'[1]links-p0'!N138</f>
        <v>5000</v>
      </c>
      <c r="F139" s="16">
        <f>'[1]links-p0'!O138</f>
        <v>0</v>
      </c>
      <c r="G139" s="10">
        <f t="shared" si="10"/>
        <v>5000</v>
      </c>
      <c r="H139" s="12"/>
      <c r="I139" s="11">
        <v>137</v>
      </c>
      <c r="J139" s="6">
        <v>0</v>
      </c>
      <c r="L139" s="7">
        <f>'[1]links-p0'!J138</f>
        <v>4200</v>
      </c>
      <c r="M139" s="7">
        <f>'[1]links-p0'!L138</f>
        <v>0</v>
      </c>
      <c r="N139" s="10">
        <f t="shared" si="11"/>
        <v>4200</v>
      </c>
      <c r="O139" s="12"/>
      <c r="P139" s="11">
        <v>137</v>
      </c>
      <c r="Q139" s="4">
        <v>-1005.96297067</v>
      </c>
      <c r="S139" s="7">
        <f>'[1]links-p0'!K138</f>
        <v>0</v>
      </c>
      <c r="T139" s="7">
        <f>'[1]links-p0'!M138</f>
        <v>701.63137615537312</v>
      </c>
      <c r="U139" s="4">
        <f t="shared" si="12"/>
        <v>-701.63137615537312</v>
      </c>
      <c r="V139" s="12"/>
      <c r="W139" s="4">
        <v>137</v>
      </c>
      <c r="X139" s="4">
        <v>-1517.77579117</v>
      </c>
      <c r="Z139" s="4">
        <f>'[1]links-p0'!V138</f>
        <v>1517.8</v>
      </c>
      <c r="AA139" s="4">
        <f t="shared" si="13"/>
        <v>-1517.8</v>
      </c>
      <c r="AB139" s="12"/>
    </row>
    <row r="140" spans="2:28" x14ac:dyDescent="0.35">
      <c r="B140" s="9">
        <f t="shared" si="14"/>
        <v>138</v>
      </c>
      <c r="C140" s="6">
        <v>5000</v>
      </c>
      <c r="D140" s="2"/>
      <c r="E140" s="16">
        <f>'[1]links-p0'!N139</f>
        <v>5000</v>
      </c>
      <c r="F140" s="16">
        <f>'[1]links-p0'!O139</f>
        <v>0</v>
      </c>
      <c r="G140" s="10">
        <f t="shared" si="10"/>
        <v>5000</v>
      </c>
      <c r="H140" s="12"/>
      <c r="I140" s="11">
        <v>138</v>
      </c>
      <c r="J140" s="6">
        <v>-3500</v>
      </c>
      <c r="L140" s="7">
        <f>'[1]links-p0'!J139</f>
        <v>4200</v>
      </c>
      <c r="M140" s="7">
        <f>'[1]links-p0'!L139</f>
        <v>0</v>
      </c>
      <c r="N140" s="10">
        <f t="shared" si="11"/>
        <v>4200</v>
      </c>
      <c r="O140" s="12"/>
      <c r="P140" s="11">
        <v>138</v>
      </c>
      <c r="Q140" s="4">
        <v>-1440.72297067</v>
      </c>
      <c r="S140" s="7">
        <f>'[1]links-p0'!K139</f>
        <v>0</v>
      </c>
      <c r="T140" s="7">
        <f>'[1]links-p0'!M139</f>
        <v>407.62344881377982</v>
      </c>
      <c r="U140" s="4">
        <f t="shared" si="12"/>
        <v>-407.62344881377982</v>
      </c>
      <c r="V140" s="12"/>
      <c r="W140" s="4">
        <v>138</v>
      </c>
      <c r="X140" s="4">
        <v>-1517.77579117</v>
      </c>
      <c r="Z140" s="4">
        <f>'[1]links-p0'!V139</f>
        <v>1517.8</v>
      </c>
      <c r="AA140" s="4">
        <f t="shared" si="13"/>
        <v>-1517.8</v>
      </c>
      <c r="AB140" s="12"/>
    </row>
    <row r="141" spans="2:28" x14ac:dyDescent="0.35">
      <c r="B141" s="9">
        <f t="shared" si="14"/>
        <v>139</v>
      </c>
      <c r="C141" s="6">
        <v>5000</v>
      </c>
      <c r="D141" s="2"/>
      <c r="E141" s="16">
        <f>'[1]links-p0'!N140</f>
        <v>5000</v>
      </c>
      <c r="F141" s="16">
        <f>'[1]links-p0'!O140</f>
        <v>0</v>
      </c>
      <c r="G141" s="10">
        <f t="shared" si="10"/>
        <v>5000</v>
      </c>
      <c r="H141" s="12"/>
      <c r="I141" s="11">
        <v>139</v>
      </c>
      <c r="J141" s="6">
        <v>-3500</v>
      </c>
      <c r="L141" s="7">
        <f>'[1]links-p0'!J140</f>
        <v>4200</v>
      </c>
      <c r="M141" s="7">
        <f>'[1]links-p0'!L140</f>
        <v>0</v>
      </c>
      <c r="N141" s="10">
        <f t="shared" si="11"/>
        <v>4200</v>
      </c>
      <c r="O141" s="12"/>
      <c r="P141" s="11">
        <v>139</v>
      </c>
      <c r="Q141" s="4">
        <v>-1349.1954506699999</v>
      </c>
      <c r="S141" s="7">
        <f>'[1]links-p0'!K140</f>
        <v>0</v>
      </c>
      <c r="T141" s="7">
        <f>'[1]links-p0'!M140</f>
        <v>347.17282633566703</v>
      </c>
      <c r="U141" s="4">
        <f t="shared" si="12"/>
        <v>-347.17282633566703</v>
      </c>
      <c r="V141" s="12"/>
      <c r="W141" s="4">
        <v>139</v>
      </c>
      <c r="X141" s="4">
        <v>-1517.77579117</v>
      </c>
      <c r="Z141" s="4">
        <f>'[1]links-p0'!V140</f>
        <v>1517.8</v>
      </c>
      <c r="AA141" s="4">
        <f t="shared" si="13"/>
        <v>-1517.8</v>
      </c>
      <c r="AB141" s="12"/>
    </row>
    <row r="142" spans="2:28" x14ac:dyDescent="0.35">
      <c r="B142" s="9">
        <f t="shared" si="14"/>
        <v>140</v>
      </c>
      <c r="C142" s="6">
        <v>5000</v>
      </c>
      <c r="D142" s="2"/>
      <c r="E142" s="16">
        <f>'[1]links-p0'!N141</f>
        <v>5000</v>
      </c>
      <c r="F142" s="16">
        <f>'[1]links-p0'!O141</f>
        <v>0</v>
      </c>
      <c r="G142" s="10">
        <f t="shared" si="10"/>
        <v>5000</v>
      </c>
      <c r="H142" s="12"/>
      <c r="I142" s="11">
        <v>140</v>
      </c>
      <c r="J142" s="6">
        <v>-3500</v>
      </c>
      <c r="L142" s="7">
        <f>'[1]links-p0'!J141</f>
        <v>4200</v>
      </c>
      <c r="M142" s="7">
        <f>'[1]links-p0'!L141</f>
        <v>0</v>
      </c>
      <c r="N142" s="10">
        <f t="shared" si="11"/>
        <v>4200</v>
      </c>
      <c r="O142" s="12"/>
      <c r="P142" s="11">
        <v>140</v>
      </c>
      <c r="Q142" s="4">
        <v>-1622.02999067</v>
      </c>
      <c r="S142" s="7">
        <f>'[1]links-p0'!K141</f>
        <v>0</v>
      </c>
      <c r="T142" s="7">
        <f>'[1]links-p0'!M141</f>
        <v>527.37018966998971</v>
      </c>
      <c r="U142" s="4">
        <f t="shared" si="12"/>
        <v>-527.37018966998971</v>
      </c>
      <c r="V142" s="12"/>
      <c r="W142" s="4">
        <v>140</v>
      </c>
      <c r="X142" s="4">
        <v>-1517.77579117</v>
      </c>
      <c r="Z142" s="4">
        <f>'[1]links-p0'!V141</f>
        <v>1517.8</v>
      </c>
      <c r="AA142" s="4">
        <f t="shared" si="13"/>
        <v>-1517.8</v>
      </c>
      <c r="AB142" s="12"/>
    </row>
    <row r="143" spans="2:28" x14ac:dyDescent="0.35">
      <c r="B143" s="9">
        <f t="shared" si="14"/>
        <v>141</v>
      </c>
      <c r="C143" s="6">
        <v>5000</v>
      </c>
      <c r="D143" s="2"/>
      <c r="E143" s="16">
        <f>'[1]links-p0'!N142</f>
        <v>5000</v>
      </c>
      <c r="F143" s="16">
        <f>'[1]links-p0'!O142</f>
        <v>0</v>
      </c>
      <c r="G143" s="10">
        <f t="shared" si="10"/>
        <v>5000</v>
      </c>
      <c r="H143" s="12"/>
      <c r="I143" s="11">
        <v>141</v>
      </c>
      <c r="J143" s="6">
        <v>-3500</v>
      </c>
      <c r="L143" s="7">
        <f>'[1]links-p0'!J142</f>
        <v>4200</v>
      </c>
      <c r="M143" s="7">
        <f>'[1]links-p0'!L142</f>
        <v>0</v>
      </c>
      <c r="N143" s="10">
        <f t="shared" si="11"/>
        <v>4200</v>
      </c>
      <c r="O143" s="12"/>
      <c r="P143" s="11">
        <v>141</v>
      </c>
      <c r="Q143" s="4">
        <v>-1887.0978406700001</v>
      </c>
      <c r="S143" s="7">
        <f>'[1]links-p0'!K142</f>
        <v>0</v>
      </c>
      <c r="T143" s="7">
        <f>'[1]links-p0'!M142</f>
        <v>702.43793466553848</v>
      </c>
      <c r="U143" s="4">
        <f t="shared" si="12"/>
        <v>-702.43793466553848</v>
      </c>
      <c r="V143" s="12"/>
      <c r="W143" s="4">
        <v>141</v>
      </c>
      <c r="X143" s="4">
        <v>-1517.77579117</v>
      </c>
      <c r="Z143" s="4">
        <f>'[1]links-p0'!V142</f>
        <v>1517.8</v>
      </c>
      <c r="AA143" s="4">
        <f t="shared" si="13"/>
        <v>-1517.8</v>
      </c>
      <c r="AB143" s="12"/>
    </row>
    <row r="144" spans="2:28" x14ac:dyDescent="0.35">
      <c r="B144" s="9">
        <f t="shared" si="14"/>
        <v>142</v>
      </c>
      <c r="C144" s="6">
        <v>5000</v>
      </c>
      <c r="D144" s="2"/>
      <c r="E144" s="16">
        <f>'[1]links-p0'!N143</f>
        <v>5000</v>
      </c>
      <c r="F144" s="16">
        <f>'[1]links-p0'!O143</f>
        <v>0</v>
      </c>
      <c r="G144" s="10">
        <f t="shared" si="10"/>
        <v>5000</v>
      </c>
      <c r="H144" s="12"/>
      <c r="I144" s="11">
        <v>142</v>
      </c>
      <c r="J144" s="6">
        <v>-3500</v>
      </c>
      <c r="L144" s="7">
        <f>'[1]links-p0'!J143</f>
        <v>4200</v>
      </c>
      <c r="M144" s="7">
        <f>'[1]links-p0'!L143</f>
        <v>0</v>
      </c>
      <c r="N144" s="10">
        <f t="shared" si="11"/>
        <v>4200</v>
      </c>
      <c r="O144" s="12"/>
      <c r="P144" s="11">
        <v>142</v>
      </c>
      <c r="Q144" s="4">
        <v>-2115.6333506699998</v>
      </c>
      <c r="S144" s="7">
        <f>'[1]links-p0'!K143</f>
        <v>0</v>
      </c>
      <c r="T144" s="7">
        <f>'[1]links-p0'!M143</f>
        <v>853.37738804363585</v>
      </c>
      <c r="U144" s="4">
        <f t="shared" si="12"/>
        <v>-853.37738804363585</v>
      </c>
      <c r="V144" s="12"/>
      <c r="W144" s="4">
        <v>142</v>
      </c>
      <c r="X144" s="4">
        <v>-1517.77579117</v>
      </c>
      <c r="Z144" s="4">
        <f>'[1]links-p0'!V143</f>
        <v>1517.8</v>
      </c>
      <c r="AA144" s="4">
        <f t="shared" si="13"/>
        <v>-1517.8</v>
      </c>
      <c r="AB144" s="12"/>
    </row>
    <row r="145" spans="2:28" x14ac:dyDescent="0.35">
      <c r="B145" s="9">
        <f t="shared" si="14"/>
        <v>143</v>
      </c>
      <c r="C145" s="6">
        <v>5000</v>
      </c>
      <c r="D145" s="2"/>
      <c r="E145" s="16">
        <f>'[1]links-p0'!N144</f>
        <v>5000</v>
      </c>
      <c r="F145" s="16">
        <f>'[1]links-p0'!O144</f>
        <v>0</v>
      </c>
      <c r="G145" s="10">
        <f t="shared" si="10"/>
        <v>5000</v>
      </c>
      <c r="H145" s="12"/>
      <c r="I145" s="11">
        <v>143</v>
      </c>
      <c r="J145" s="6">
        <v>-3500</v>
      </c>
      <c r="L145" s="7">
        <f>'[1]links-p0'!J144</f>
        <v>4200</v>
      </c>
      <c r="M145" s="7">
        <f>'[1]links-p0'!L144</f>
        <v>0</v>
      </c>
      <c r="N145" s="10">
        <f t="shared" si="11"/>
        <v>4200</v>
      </c>
      <c r="O145" s="12"/>
      <c r="P145" s="11">
        <v>143</v>
      </c>
      <c r="Q145" s="4">
        <v>-2334.3921606700001</v>
      </c>
      <c r="S145" s="7">
        <f>'[1]links-p0'!K144</f>
        <v>0</v>
      </c>
      <c r="T145" s="7">
        <f>'[1]links-p0'!M144</f>
        <v>997.85968404675191</v>
      </c>
      <c r="U145" s="4">
        <f t="shared" si="12"/>
        <v>-997.85968404675191</v>
      </c>
      <c r="V145" s="12"/>
      <c r="W145" s="4">
        <v>143</v>
      </c>
      <c r="X145" s="4">
        <v>-1517.77579117</v>
      </c>
      <c r="Z145" s="4">
        <f>'[1]links-p0'!V144</f>
        <v>1517.8</v>
      </c>
      <c r="AA145" s="4">
        <f t="shared" si="13"/>
        <v>-1517.8</v>
      </c>
      <c r="AB145" s="12"/>
    </row>
    <row r="146" spans="2:28" x14ac:dyDescent="0.35">
      <c r="B146" s="9">
        <f t="shared" si="14"/>
        <v>144</v>
      </c>
      <c r="C146" s="6">
        <v>5000</v>
      </c>
      <c r="D146" s="2"/>
      <c r="E146" s="16">
        <f>'[1]links-p0'!N145</f>
        <v>5000</v>
      </c>
      <c r="F146" s="16">
        <f>'[1]links-p0'!O145</f>
        <v>0</v>
      </c>
      <c r="G146" s="10">
        <f t="shared" si="10"/>
        <v>5000</v>
      </c>
      <c r="H146" s="12"/>
      <c r="I146" s="11">
        <v>144</v>
      </c>
      <c r="J146" s="6">
        <v>-3500</v>
      </c>
      <c r="L146" s="7">
        <f>'[1]links-p0'!J145</f>
        <v>4200</v>
      </c>
      <c r="M146" s="7">
        <f>'[1]links-p0'!L145</f>
        <v>0</v>
      </c>
      <c r="N146" s="10">
        <f t="shared" si="11"/>
        <v>4200</v>
      </c>
      <c r="O146" s="12"/>
      <c r="P146" s="11">
        <v>144</v>
      </c>
      <c r="Q146" s="4">
        <v>-2553.8048806699999</v>
      </c>
      <c r="S146" s="7">
        <f>'[1]links-p0'!K145</f>
        <v>0</v>
      </c>
      <c r="T146" s="7">
        <f>'[1]links-p0'!M145</f>
        <v>1142.773863996299</v>
      </c>
      <c r="U146" s="4">
        <f t="shared" si="12"/>
        <v>-1142.773863996299</v>
      </c>
      <c r="V146" s="12"/>
      <c r="W146" s="4">
        <v>144</v>
      </c>
      <c r="X146" s="4">
        <v>-1517.77579117</v>
      </c>
      <c r="Z146" s="4">
        <f>'[1]links-p0'!V145</f>
        <v>1517.8</v>
      </c>
      <c r="AA146" s="4">
        <f t="shared" si="13"/>
        <v>-1517.8</v>
      </c>
      <c r="AB146" s="12"/>
    </row>
    <row r="147" spans="2:28" x14ac:dyDescent="0.35">
      <c r="B147" s="9">
        <f t="shared" si="14"/>
        <v>145</v>
      </c>
      <c r="C147" s="6">
        <v>5000</v>
      </c>
      <c r="D147" s="2"/>
      <c r="E147" s="16">
        <f>'[1]links-p0'!N146</f>
        <v>5000</v>
      </c>
      <c r="F147" s="16">
        <f>'[1]links-p0'!O146</f>
        <v>0</v>
      </c>
      <c r="G147" s="10">
        <f t="shared" si="10"/>
        <v>5000</v>
      </c>
      <c r="H147" s="12"/>
      <c r="I147" s="11">
        <v>145</v>
      </c>
      <c r="J147" s="6">
        <v>-965.11985730000004</v>
      </c>
      <c r="L147" s="7">
        <f>'[1]links-p0'!J146</f>
        <v>1927.89978099</v>
      </c>
      <c r="M147" s="7">
        <f>'[1]links-p0'!L146</f>
        <v>0</v>
      </c>
      <c r="N147" s="10">
        <f t="shared" si="11"/>
        <v>1927.89978099</v>
      </c>
      <c r="O147" s="12"/>
      <c r="P147" s="11">
        <v>145</v>
      </c>
      <c r="Q147" s="4">
        <v>-2119.0448806700001</v>
      </c>
      <c r="S147" s="7">
        <f>'[1]links-p0'!K146</f>
        <v>0</v>
      </c>
      <c r="T147" s="7">
        <f>'[1]links-p0'!M146</f>
        <v>1414.105562867305</v>
      </c>
      <c r="U147" s="4">
        <f t="shared" si="12"/>
        <v>-1414.105562867305</v>
      </c>
      <c r="V147" s="12"/>
      <c r="W147" s="4">
        <v>145</v>
      </c>
      <c r="X147" s="4">
        <v>-1517.77579117</v>
      </c>
      <c r="Z147" s="4">
        <f>'[1]links-p0'!V146</f>
        <v>1517.8</v>
      </c>
      <c r="AA147" s="4">
        <f t="shared" si="13"/>
        <v>-1517.8</v>
      </c>
      <c r="AB147" s="12"/>
    </row>
    <row r="148" spans="2:28" x14ac:dyDescent="0.35">
      <c r="B148" s="9">
        <f t="shared" si="14"/>
        <v>146</v>
      </c>
      <c r="C148" s="6">
        <v>5000</v>
      </c>
      <c r="D148" s="2"/>
      <c r="E148" s="16">
        <f>'[1]links-p0'!N147</f>
        <v>5000</v>
      </c>
      <c r="F148" s="16">
        <f>'[1]links-p0'!O147</f>
        <v>0</v>
      </c>
      <c r="G148" s="10">
        <f t="shared" si="10"/>
        <v>5000</v>
      </c>
      <c r="H148" s="12"/>
      <c r="I148" s="11">
        <v>146</v>
      </c>
      <c r="J148" s="6">
        <v>0</v>
      </c>
      <c r="L148" s="7">
        <f>'[1]links-p0'!J147</f>
        <v>2312.8632000000011</v>
      </c>
      <c r="M148" s="7">
        <f>'[1]links-p0'!L147</f>
        <v>0</v>
      </c>
      <c r="N148" s="10">
        <f t="shared" si="11"/>
        <v>2312.8632000000011</v>
      </c>
      <c r="O148" s="12"/>
      <c r="P148" s="11">
        <v>146</v>
      </c>
      <c r="Q148" s="4">
        <v>-1684.2848806699999</v>
      </c>
      <c r="S148" s="7">
        <f>'[1]links-p0'!K147</f>
        <v>0</v>
      </c>
      <c r="T148" s="7">
        <f>'[1]links-p0'!M147</f>
        <v>1501.3161085669631</v>
      </c>
      <c r="U148" s="4">
        <f t="shared" si="12"/>
        <v>-1501.3161085669631</v>
      </c>
      <c r="V148" s="12"/>
      <c r="W148" s="4">
        <v>146</v>
      </c>
      <c r="X148" s="4">
        <v>-1517.77579117</v>
      </c>
      <c r="Z148" s="4">
        <f>'[1]links-p0'!V147</f>
        <v>1517.8</v>
      </c>
      <c r="AA148" s="4">
        <f t="shared" si="13"/>
        <v>-1517.8</v>
      </c>
      <c r="AB148" s="12"/>
    </row>
    <row r="149" spans="2:28" x14ac:dyDescent="0.35">
      <c r="B149" s="9">
        <f t="shared" si="14"/>
        <v>147</v>
      </c>
      <c r="C149" s="6">
        <v>5000</v>
      </c>
      <c r="D149" s="2"/>
      <c r="E149" s="16">
        <f>'[1]links-p0'!N148</f>
        <v>5000</v>
      </c>
      <c r="F149" s="16">
        <f>'[1]links-p0'!O148</f>
        <v>0</v>
      </c>
      <c r="G149" s="10">
        <f t="shared" si="10"/>
        <v>5000</v>
      </c>
      <c r="H149" s="12"/>
      <c r="I149" s="11">
        <v>147</v>
      </c>
      <c r="J149" s="6">
        <v>0</v>
      </c>
      <c r="L149" s="7">
        <f>'[1]links-p0'!J148</f>
        <v>1388.9168</v>
      </c>
      <c r="M149" s="7">
        <f>'[1]links-p0'!L148</f>
        <v>0</v>
      </c>
      <c r="N149" s="10">
        <f t="shared" si="11"/>
        <v>1388.9168</v>
      </c>
      <c r="O149" s="12"/>
      <c r="P149" s="11">
        <v>147</v>
      </c>
      <c r="Q149" s="4">
        <v>-1249.5248806699999</v>
      </c>
      <c r="S149" s="7">
        <f>'[1]links-p0'!K148</f>
        <v>0</v>
      </c>
      <c r="T149" s="7">
        <f>'[1]links-p0'!M148</f>
        <v>1596.1744233028289</v>
      </c>
      <c r="U149" s="4">
        <f t="shared" si="12"/>
        <v>-1596.1744233028289</v>
      </c>
      <c r="V149" s="12"/>
      <c r="W149" s="4">
        <v>147</v>
      </c>
      <c r="X149" s="4">
        <v>-1517.77579117</v>
      </c>
      <c r="Z149" s="4">
        <f>'[1]links-p0'!V148</f>
        <v>1517.8</v>
      </c>
      <c r="AA149" s="4">
        <f t="shared" si="13"/>
        <v>-1517.8</v>
      </c>
      <c r="AB149" s="12"/>
    </row>
    <row r="150" spans="2:28" x14ac:dyDescent="0.35">
      <c r="B150" s="9">
        <f t="shared" si="14"/>
        <v>148</v>
      </c>
      <c r="C150" s="6">
        <v>5000</v>
      </c>
      <c r="D150" s="2"/>
      <c r="E150" s="16">
        <f>'[1]links-p0'!N149</f>
        <v>5000</v>
      </c>
      <c r="F150" s="16">
        <f>'[1]links-p0'!O149</f>
        <v>0</v>
      </c>
      <c r="G150" s="10">
        <f t="shared" si="10"/>
        <v>5000</v>
      </c>
      <c r="H150" s="12"/>
      <c r="I150" s="11">
        <v>148</v>
      </c>
      <c r="J150" s="6">
        <v>0</v>
      </c>
      <c r="L150" s="7">
        <f>'[1]links-p0'!J149</f>
        <v>4200</v>
      </c>
      <c r="M150" s="7">
        <f>'[1]links-p0'!L149</f>
        <v>0</v>
      </c>
      <c r="N150" s="10">
        <f t="shared" si="11"/>
        <v>4200</v>
      </c>
      <c r="O150" s="12"/>
      <c r="P150" s="11">
        <v>148</v>
      </c>
      <c r="Q150" s="4">
        <v>-814.76488067000003</v>
      </c>
      <c r="S150" s="7">
        <f>'[1]links-p0'!K149</f>
        <v>0</v>
      </c>
      <c r="T150" s="7">
        <f>'[1]links-p0'!M149</f>
        <v>1624.2351565866991</v>
      </c>
      <c r="U150" s="4">
        <f t="shared" si="12"/>
        <v>-1624.2351565866991</v>
      </c>
      <c r="V150" s="12"/>
      <c r="W150" s="4">
        <v>148</v>
      </c>
      <c r="X150" s="4">
        <v>-1517.77579117</v>
      </c>
      <c r="Z150" s="4">
        <f>'[1]links-p0'!V149</f>
        <v>1517.8</v>
      </c>
      <c r="AA150" s="4">
        <f t="shared" si="13"/>
        <v>-1517.8</v>
      </c>
      <c r="AB150" s="12"/>
    </row>
    <row r="151" spans="2:28" x14ac:dyDescent="0.35">
      <c r="B151" s="9">
        <f t="shared" si="14"/>
        <v>149</v>
      </c>
      <c r="C151" s="6">
        <v>5000</v>
      </c>
      <c r="D151" s="2"/>
      <c r="E151" s="16">
        <f>'[1]links-p0'!N150</f>
        <v>5000</v>
      </c>
      <c r="F151" s="16">
        <f>'[1]links-p0'!O150</f>
        <v>0</v>
      </c>
      <c r="G151" s="10">
        <f t="shared" si="10"/>
        <v>5000</v>
      </c>
      <c r="H151" s="12"/>
      <c r="I151" s="11">
        <v>149</v>
      </c>
      <c r="J151" s="6">
        <v>0</v>
      </c>
      <c r="L151" s="7">
        <f>'[1]links-p0'!J150</f>
        <v>4200</v>
      </c>
      <c r="M151" s="7">
        <f>'[1]links-p0'!L150</f>
        <v>0</v>
      </c>
      <c r="N151" s="10">
        <f t="shared" si="11"/>
        <v>4200</v>
      </c>
      <c r="O151" s="12"/>
      <c r="P151" s="11">
        <v>149</v>
      </c>
      <c r="Q151" s="4">
        <v>-380.00488066999998</v>
      </c>
      <c r="S151" s="7">
        <f>'[1]links-p0'!K150</f>
        <v>0</v>
      </c>
      <c r="T151" s="7">
        <f>'[1]links-p0'!M150</f>
        <v>1569.1823800449281</v>
      </c>
      <c r="U151" s="4">
        <f t="shared" si="12"/>
        <v>-1569.1823800449281</v>
      </c>
      <c r="V151" s="12"/>
      <c r="W151" s="4">
        <v>149</v>
      </c>
      <c r="X151" s="4">
        <v>-1517.77579117</v>
      </c>
      <c r="Z151" s="4">
        <f>'[1]links-p0'!V150</f>
        <v>1517.8</v>
      </c>
      <c r="AA151" s="4">
        <f t="shared" si="13"/>
        <v>-1517.8</v>
      </c>
      <c r="AB151" s="12"/>
    </row>
    <row r="152" spans="2:28" x14ac:dyDescent="0.35">
      <c r="B152" s="9">
        <f t="shared" si="14"/>
        <v>150</v>
      </c>
      <c r="C152" s="6">
        <v>5000</v>
      </c>
      <c r="D152" s="2"/>
      <c r="E152" s="16">
        <f>'[1]links-p0'!N151</f>
        <v>5000</v>
      </c>
      <c r="F152" s="16">
        <f>'[1]links-p0'!O151</f>
        <v>0</v>
      </c>
      <c r="G152" s="10">
        <f t="shared" si="10"/>
        <v>5000</v>
      </c>
      <c r="H152" s="12"/>
      <c r="I152" s="11">
        <v>150</v>
      </c>
      <c r="J152" s="6">
        <v>0</v>
      </c>
      <c r="L152" s="7">
        <f>'[1]links-p0'!J151</f>
        <v>4200</v>
      </c>
      <c r="M152" s="7">
        <f>'[1]links-p0'!L151</f>
        <v>0</v>
      </c>
      <c r="N152" s="10">
        <f t="shared" si="11"/>
        <v>4200</v>
      </c>
      <c r="O152" s="12"/>
      <c r="P152" s="11">
        <v>150</v>
      </c>
      <c r="Q152" s="4">
        <v>0</v>
      </c>
      <c r="S152" s="7">
        <f>'[1]links-p0'!K151</f>
        <v>0</v>
      </c>
      <c r="T152" s="7">
        <f>'[1]links-p0'!M151</f>
        <v>1440.337002692946</v>
      </c>
      <c r="U152" s="4">
        <f t="shared" si="12"/>
        <v>-1440.337002692946</v>
      </c>
      <c r="V152" s="12"/>
      <c r="W152" s="4">
        <v>150</v>
      </c>
      <c r="X152" s="4">
        <v>-1517.77579117</v>
      </c>
      <c r="Z152" s="4">
        <f>'[1]links-p0'!V151</f>
        <v>1517.8</v>
      </c>
      <c r="AA152" s="4">
        <f t="shared" si="13"/>
        <v>-1517.8</v>
      </c>
      <c r="AB152" s="12"/>
    </row>
    <row r="153" spans="2:28" x14ac:dyDescent="0.35">
      <c r="B153" s="9">
        <f t="shared" si="14"/>
        <v>151</v>
      </c>
      <c r="C153" s="6">
        <v>5000</v>
      </c>
      <c r="D153" s="2"/>
      <c r="E153" s="16">
        <f>'[1]links-p0'!N152</f>
        <v>5000</v>
      </c>
      <c r="F153" s="16">
        <f>'[1]links-p0'!O152</f>
        <v>0</v>
      </c>
      <c r="G153" s="10">
        <f t="shared" si="10"/>
        <v>5000</v>
      </c>
      <c r="H153" s="12"/>
      <c r="I153" s="11">
        <v>151</v>
      </c>
      <c r="J153" s="6">
        <v>0</v>
      </c>
      <c r="L153" s="7">
        <f>'[1]links-p0'!J152</f>
        <v>4200</v>
      </c>
      <c r="M153" s="7">
        <f>'[1]links-p0'!L152</f>
        <v>0</v>
      </c>
      <c r="N153" s="10">
        <f t="shared" si="11"/>
        <v>4200</v>
      </c>
      <c r="O153" s="12"/>
      <c r="P153" s="11">
        <v>151</v>
      </c>
      <c r="Q153" s="4">
        <v>0</v>
      </c>
      <c r="S153" s="7">
        <f>'[1]links-p0'!K152</f>
        <v>0</v>
      </c>
      <c r="T153" s="7">
        <f>'[1]links-p0'!M152</f>
        <v>1463.6460747073399</v>
      </c>
      <c r="U153" s="4">
        <f t="shared" si="12"/>
        <v>-1463.6460747073399</v>
      </c>
      <c r="V153" s="12"/>
      <c r="W153" s="4">
        <v>151</v>
      </c>
      <c r="X153" s="4">
        <v>-1517.77579117</v>
      </c>
      <c r="Z153" s="4">
        <f>'[1]links-p0'!V152</f>
        <v>1517.8</v>
      </c>
      <c r="AA153" s="4">
        <f t="shared" si="13"/>
        <v>-1517.8</v>
      </c>
      <c r="AB153" s="12"/>
    </row>
    <row r="154" spans="2:28" x14ac:dyDescent="0.35">
      <c r="B154" s="9">
        <f t="shared" si="14"/>
        <v>152</v>
      </c>
      <c r="C154" s="6">
        <v>5000</v>
      </c>
      <c r="D154" s="2"/>
      <c r="E154" s="16">
        <f>'[1]links-p0'!N153</f>
        <v>5000</v>
      </c>
      <c r="F154" s="16">
        <f>'[1]links-p0'!O153</f>
        <v>0</v>
      </c>
      <c r="G154" s="10">
        <f t="shared" si="10"/>
        <v>5000</v>
      </c>
      <c r="H154" s="12"/>
      <c r="I154" s="11">
        <v>152</v>
      </c>
      <c r="J154" s="6">
        <v>0</v>
      </c>
      <c r="L154" s="7">
        <f>'[1]links-p0'!J153</f>
        <v>1441.736035288958</v>
      </c>
      <c r="M154" s="7">
        <f>'[1]links-p0'!L153</f>
        <v>0</v>
      </c>
      <c r="N154" s="10">
        <f t="shared" si="11"/>
        <v>1441.736035288958</v>
      </c>
      <c r="O154" s="12"/>
      <c r="P154" s="11">
        <v>152</v>
      </c>
      <c r="Q154" s="4">
        <v>0</v>
      </c>
      <c r="S154" s="7">
        <f>'[1]links-p0'!K153</f>
        <v>0</v>
      </c>
      <c r="T154" s="7">
        <f>'[1]links-p0'!M153</f>
        <v>1384.2689940729731</v>
      </c>
      <c r="U154" s="4">
        <f t="shared" si="12"/>
        <v>-1384.2689940729731</v>
      </c>
      <c r="V154" s="12"/>
      <c r="W154" s="4">
        <v>152</v>
      </c>
      <c r="X154" s="4">
        <v>-1517.77579117</v>
      </c>
      <c r="Z154" s="4">
        <f>'[1]links-p0'!V153</f>
        <v>1517.8</v>
      </c>
      <c r="AA154" s="4">
        <f t="shared" si="13"/>
        <v>-1517.8</v>
      </c>
      <c r="AB154" s="12"/>
    </row>
    <row r="155" spans="2:28" x14ac:dyDescent="0.35">
      <c r="B155" s="9">
        <f t="shared" si="14"/>
        <v>153</v>
      </c>
      <c r="C155" s="6">
        <v>5000</v>
      </c>
      <c r="D155" s="2"/>
      <c r="E155" s="16">
        <f>'[1]links-p0'!N154</f>
        <v>5000</v>
      </c>
      <c r="F155" s="16">
        <f>'[1]links-p0'!O154</f>
        <v>0</v>
      </c>
      <c r="G155" s="10">
        <f t="shared" si="10"/>
        <v>5000</v>
      </c>
      <c r="H155" s="12"/>
      <c r="I155" s="11">
        <v>153</v>
      </c>
      <c r="J155" s="6">
        <v>0</v>
      </c>
      <c r="L155" s="7">
        <f>'[1]links-p0'!J154</f>
        <v>4200</v>
      </c>
      <c r="M155" s="7">
        <f>'[1]links-p0'!L154</f>
        <v>0</v>
      </c>
      <c r="N155" s="10">
        <f t="shared" si="11"/>
        <v>4200</v>
      </c>
      <c r="O155" s="12"/>
      <c r="P155" s="11">
        <v>153</v>
      </c>
      <c r="Q155" s="4">
        <v>0</v>
      </c>
      <c r="S155" s="7">
        <f>'[1]links-p0'!K154</f>
        <v>0</v>
      </c>
      <c r="T155" s="7">
        <f>'[1]links-p0'!M154</f>
        <v>1090.3904912364981</v>
      </c>
      <c r="U155" s="4">
        <f t="shared" si="12"/>
        <v>-1090.3904912364981</v>
      </c>
      <c r="V155" s="12"/>
      <c r="W155" s="4">
        <v>153</v>
      </c>
      <c r="X155" s="4">
        <v>-1517.77579117</v>
      </c>
      <c r="Z155" s="4">
        <f>'[1]links-p0'!V154</f>
        <v>1517.8</v>
      </c>
      <c r="AA155" s="4">
        <f t="shared" si="13"/>
        <v>-1517.8</v>
      </c>
      <c r="AB155" s="12"/>
    </row>
    <row r="156" spans="2:28" x14ac:dyDescent="0.35">
      <c r="B156" s="9">
        <f t="shared" si="14"/>
        <v>154</v>
      </c>
      <c r="C156" s="6">
        <v>5000</v>
      </c>
      <c r="D156" s="2"/>
      <c r="E156" s="16">
        <f>'[1]links-p0'!N155</f>
        <v>5000</v>
      </c>
      <c r="F156" s="16">
        <f>'[1]links-p0'!O155</f>
        <v>0</v>
      </c>
      <c r="G156" s="10">
        <f t="shared" si="10"/>
        <v>5000</v>
      </c>
      <c r="H156" s="12"/>
      <c r="I156" s="11">
        <v>154</v>
      </c>
      <c r="J156" s="6">
        <v>0</v>
      </c>
      <c r="L156" s="7">
        <f>'[1]links-p0'!J155</f>
        <v>4200</v>
      </c>
      <c r="M156" s="7">
        <f>'[1]links-p0'!L155</f>
        <v>0</v>
      </c>
      <c r="N156" s="10">
        <f t="shared" si="11"/>
        <v>4200</v>
      </c>
      <c r="O156" s="12"/>
      <c r="P156" s="11">
        <v>154</v>
      </c>
      <c r="Q156" s="4">
        <v>0</v>
      </c>
      <c r="S156" s="7">
        <f>'[1]links-p0'!K155</f>
        <v>0</v>
      </c>
      <c r="T156" s="7">
        <f>'[1]links-p0'!M155</f>
        <v>838.4455280587274</v>
      </c>
      <c r="U156" s="4">
        <f t="shared" si="12"/>
        <v>-838.4455280587274</v>
      </c>
      <c r="V156" s="12"/>
      <c r="W156" s="4">
        <v>154</v>
      </c>
      <c r="X156" s="4">
        <v>-1517.77579117</v>
      </c>
      <c r="Z156" s="4">
        <f>'[1]links-p0'!V155</f>
        <v>1517.8</v>
      </c>
      <c r="AA156" s="4">
        <f t="shared" si="13"/>
        <v>-1517.8</v>
      </c>
      <c r="AB156" s="12"/>
    </row>
    <row r="157" spans="2:28" x14ac:dyDescent="0.35">
      <c r="B157" s="9">
        <f t="shared" si="14"/>
        <v>155</v>
      </c>
      <c r="C157" s="6">
        <v>5000</v>
      </c>
      <c r="D157" s="2"/>
      <c r="E157" s="16">
        <f>'[1]links-p0'!N156</f>
        <v>5000</v>
      </c>
      <c r="F157" s="16">
        <f>'[1]links-p0'!O156</f>
        <v>0</v>
      </c>
      <c r="G157" s="10">
        <f t="shared" si="10"/>
        <v>5000</v>
      </c>
      <c r="H157" s="12"/>
      <c r="I157" s="11">
        <v>155</v>
      </c>
      <c r="J157" s="6">
        <v>0</v>
      </c>
      <c r="L157" s="7">
        <f>'[1]links-p0'!J156</f>
        <v>4200</v>
      </c>
      <c r="M157" s="7">
        <f>'[1]links-p0'!L156</f>
        <v>0</v>
      </c>
      <c r="N157" s="10">
        <f t="shared" si="11"/>
        <v>4200</v>
      </c>
      <c r="O157" s="12"/>
      <c r="P157" s="11">
        <v>155</v>
      </c>
      <c r="Q157" s="4">
        <v>0</v>
      </c>
      <c r="S157" s="7">
        <f>'[1]links-p0'!K156</f>
        <v>0</v>
      </c>
      <c r="T157" s="7">
        <f>'[1]links-p0'!M156</f>
        <v>550.06300093727441</v>
      </c>
      <c r="U157" s="4">
        <f t="shared" si="12"/>
        <v>-550.06300093727441</v>
      </c>
      <c r="V157" s="12"/>
      <c r="W157" s="4">
        <v>155</v>
      </c>
      <c r="X157" s="4">
        <v>-1517.77579117</v>
      </c>
      <c r="Z157" s="4">
        <f>'[1]links-p0'!V156</f>
        <v>1517.8</v>
      </c>
      <c r="AA157" s="4">
        <f t="shared" si="13"/>
        <v>-1517.8</v>
      </c>
      <c r="AB157" s="12"/>
    </row>
    <row r="158" spans="2:28" x14ac:dyDescent="0.35">
      <c r="B158" s="9">
        <f t="shared" si="14"/>
        <v>156</v>
      </c>
      <c r="C158" s="6">
        <v>5000</v>
      </c>
      <c r="D158" s="2"/>
      <c r="E158" s="16">
        <f>'[1]links-p0'!N157</f>
        <v>5000</v>
      </c>
      <c r="F158" s="16">
        <f>'[1]links-p0'!O157</f>
        <v>0</v>
      </c>
      <c r="G158" s="10">
        <f t="shared" si="10"/>
        <v>5000</v>
      </c>
      <c r="H158" s="12"/>
      <c r="I158" s="11">
        <v>156</v>
      </c>
      <c r="J158" s="6">
        <v>0</v>
      </c>
      <c r="L158" s="7">
        <f>'[1]links-p0'!J157</f>
        <v>4200</v>
      </c>
      <c r="M158" s="7">
        <f>'[1]links-p0'!L157</f>
        <v>0</v>
      </c>
      <c r="N158" s="10">
        <f t="shared" si="11"/>
        <v>4200</v>
      </c>
      <c r="O158" s="12"/>
      <c r="P158" s="11">
        <v>156</v>
      </c>
      <c r="Q158" s="4">
        <v>0</v>
      </c>
      <c r="S158" s="7">
        <f>'[1]links-p0'!K157</f>
        <v>0</v>
      </c>
      <c r="T158" s="7">
        <f>'[1]links-p0'!M157</f>
        <v>509.80869733955927</v>
      </c>
      <c r="U158" s="4">
        <f t="shared" si="12"/>
        <v>-509.80869733955927</v>
      </c>
      <c r="V158" s="12"/>
      <c r="W158" s="4">
        <v>156</v>
      </c>
      <c r="X158" s="4">
        <v>-1517.77579117</v>
      </c>
      <c r="Z158" s="4">
        <f>'[1]links-p0'!V157</f>
        <v>1517.8</v>
      </c>
      <c r="AA158" s="4">
        <f t="shared" si="13"/>
        <v>-1517.8</v>
      </c>
      <c r="AB158" s="12"/>
    </row>
    <row r="159" spans="2:28" x14ac:dyDescent="0.35">
      <c r="B159" s="9">
        <f t="shared" si="14"/>
        <v>157</v>
      </c>
      <c r="C159" s="6">
        <v>5000</v>
      </c>
      <c r="D159" s="2"/>
      <c r="E159" s="16">
        <f>'[1]links-p0'!N158</f>
        <v>5000</v>
      </c>
      <c r="F159" s="16">
        <f>'[1]links-p0'!O158</f>
        <v>0</v>
      </c>
      <c r="G159" s="10">
        <f t="shared" si="10"/>
        <v>5000</v>
      </c>
      <c r="H159" s="12"/>
      <c r="I159" s="11">
        <v>157</v>
      </c>
      <c r="J159" s="6">
        <v>0</v>
      </c>
      <c r="L159" s="7">
        <f>'[1]links-p0'!J158</f>
        <v>4200</v>
      </c>
      <c r="M159" s="7">
        <f>'[1]links-p0'!L158</f>
        <v>0</v>
      </c>
      <c r="N159" s="10">
        <f t="shared" si="11"/>
        <v>4200</v>
      </c>
      <c r="O159" s="12"/>
      <c r="P159" s="11">
        <v>157</v>
      </c>
      <c r="Q159" s="4">
        <v>0</v>
      </c>
      <c r="S159" s="7">
        <f>'[1]links-p0'!K158</f>
        <v>0</v>
      </c>
      <c r="T159" s="7">
        <f>'[1]links-p0'!M158</f>
        <v>695.66275562046167</v>
      </c>
      <c r="U159" s="4">
        <f t="shared" si="12"/>
        <v>-695.66275562046167</v>
      </c>
      <c r="V159" s="12"/>
      <c r="W159" s="4">
        <v>157</v>
      </c>
      <c r="X159" s="4">
        <v>-1517.77579117</v>
      </c>
      <c r="Z159" s="4">
        <f>'[1]links-p0'!V158</f>
        <v>1517.8</v>
      </c>
      <c r="AA159" s="4">
        <f t="shared" si="13"/>
        <v>-1517.8</v>
      </c>
      <c r="AB159" s="12"/>
    </row>
    <row r="160" spans="2:28" x14ac:dyDescent="0.35">
      <c r="B160" s="9">
        <f t="shared" si="14"/>
        <v>158</v>
      </c>
      <c r="C160" s="6">
        <v>5000</v>
      </c>
      <c r="D160" s="2"/>
      <c r="E160" s="16">
        <f>'[1]links-p0'!N159</f>
        <v>5000</v>
      </c>
      <c r="F160" s="16">
        <f>'[1]links-p0'!O159</f>
        <v>0</v>
      </c>
      <c r="G160" s="10">
        <f t="shared" si="10"/>
        <v>5000</v>
      </c>
      <c r="H160" s="12"/>
      <c r="I160" s="11">
        <v>158</v>
      </c>
      <c r="J160" s="6">
        <v>0</v>
      </c>
      <c r="L160" s="7">
        <f>'[1]links-p0'!J159</f>
        <v>4200</v>
      </c>
      <c r="M160" s="7">
        <f>'[1]links-p0'!L159</f>
        <v>0</v>
      </c>
      <c r="N160" s="10">
        <f t="shared" si="11"/>
        <v>4200</v>
      </c>
      <c r="O160" s="12"/>
      <c r="P160" s="11">
        <v>158</v>
      </c>
      <c r="Q160" s="4">
        <v>0</v>
      </c>
      <c r="S160" s="7">
        <f>'[1]links-p0'!K159</f>
        <v>0</v>
      </c>
      <c r="T160" s="7">
        <f>'[1]links-p0'!M159</f>
        <v>944.91231280031025</v>
      </c>
      <c r="U160" s="4">
        <f t="shared" si="12"/>
        <v>-944.91231280031025</v>
      </c>
      <c r="V160" s="12"/>
      <c r="W160" s="4">
        <v>158</v>
      </c>
      <c r="X160" s="4">
        <v>-1517.77579117</v>
      </c>
      <c r="Z160" s="4">
        <f>'[1]links-p0'!V159</f>
        <v>1517.8</v>
      </c>
      <c r="AA160" s="4">
        <f t="shared" si="13"/>
        <v>-1517.8</v>
      </c>
      <c r="AB160" s="12"/>
    </row>
    <row r="161" spans="2:28" x14ac:dyDescent="0.35">
      <c r="B161" s="9">
        <f t="shared" si="14"/>
        <v>159</v>
      </c>
      <c r="C161" s="6">
        <v>5000</v>
      </c>
      <c r="D161" s="2"/>
      <c r="E161" s="16">
        <f>'[1]links-p0'!N160</f>
        <v>5000</v>
      </c>
      <c r="F161" s="16">
        <f>'[1]links-p0'!O160</f>
        <v>0</v>
      </c>
      <c r="G161" s="10">
        <f t="shared" si="10"/>
        <v>5000</v>
      </c>
      <c r="H161" s="12"/>
      <c r="I161" s="11">
        <v>159</v>
      </c>
      <c r="J161" s="6">
        <v>0</v>
      </c>
      <c r="L161" s="7">
        <f>'[1]links-p0'!J160</f>
        <v>4200</v>
      </c>
      <c r="M161" s="7">
        <f>'[1]links-p0'!L160</f>
        <v>0</v>
      </c>
      <c r="N161" s="10">
        <f t="shared" si="11"/>
        <v>4200</v>
      </c>
      <c r="O161" s="12"/>
      <c r="P161" s="11">
        <v>159</v>
      </c>
      <c r="Q161" s="4">
        <v>0</v>
      </c>
      <c r="S161" s="7">
        <f>'[1]links-p0'!K160</f>
        <v>0</v>
      </c>
      <c r="T161" s="7">
        <f>'[1]links-p0'!M160</f>
        <v>1101.35043192852</v>
      </c>
      <c r="U161" s="4">
        <f t="shared" si="12"/>
        <v>-1101.35043192852</v>
      </c>
      <c r="V161" s="12"/>
      <c r="W161" s="4">
        <v>159</v>
      </c>
      <c r="X161" s="4">
        <v>-1517.77579117</v>
      </c>
      <c r="Z161" s="4">
        <f>'[1]links-p0'!V160</f>
        <v>1517.8</v>
      </c>
      <c r="AA161" s="4">
        <f t="shared" si="13"/>
        <v>-1517.8</v>
      </c>
      <c r="AB161" s="12"/>
    </row>
    <row r="162" spans="2:28" x14ac:dyDescent="0.35">
      <c r="B162" s="9">
        <f t="shared" si="14"/>
        <v>160</v>
      </c>
      <c r="C162" s="6">
        <v>5000</v>
      </c>
      <c r="D162" s="2"/>
      <c r="E162" s="16">
        <f>'[1]links-p0'!N161</f>
        <v>5000</v>
      </c>
      <c r="F162" s="16">
        <f>'[1]links-p0'!O161</f>
        <v>0</v>
      </c>
      <c r="G162" s="10">
        <f t="shared" si="10"/>
        <v>5000</v>
      </c>
      <c r="H162" s="12"/>
      <c r="I162" s="11">
        <v>160</v>
      </c>
      <c r="J162" s="6">
        <v>0</v>
      </c>
      <c r="L162" s="7">
        <f>'[1]links-p0'!J161</f>
        <v>4200</v>
      </c>
      <c r="M162" s="7">
        <f>'[1]links-p0'!L161</f>
        <v>0</v>
      </c>
      <c r="N162" s="10">
        <f t="shared" si="11"/>
        <v>4200</v>
      </c>
      <c r="O162" s="12"/>
      <c r="P162" s="11">
        <v>160</v>
      </c>
      <c r="Q162" s="4">
        <v>0</v>
      </c>
      <c r="S162" s="7">
        <f>'[1]links-p0'!K161</f>
        <v>0</v>
      </c>
      <c r="T162" s="7">
        <f>'[1]links-p0'!M161</f>
        <v>1134.094239253267</v>
      </c>
      <c r="U162" s="4">
        <f t="shared" si="12"/>
        <v>-1134.094239253267</v>
      </c>
      <c r="V162" s="12"/>
      <c r="W162" s="4">
        <v>160</v>
      </c>
      <c r="X162" s="4">
        <v>-1517.77579117</v>
      </c>
      <c r="Z162" s="4">
        <f>'[1]links-p0'!V161</f>
        <v>1517.8</v>
      </c>
      <c r="AA162" s="4">
        <f t="shared" si="13"/>
        <v>-1517.8</v>
      </c>
      <c r="AB162" s="12"/>
    </row>
    <row r="163" spans="2:28" x14ac:dyDescent="0.35">
      <c r="B163" s="9">
        <f t="shared" si="14"/>
        <v>161</v>
      </c>
      <c r="C163" s="6">
        <v>5000</v>
      </c>
      <c r="D163" s="2"/>
      <c r="E163" s="16">
        <f>'[1]links-p0'!N162</f>
        <v>5000</v>
      </c>
      <c r="F163" s="16">
        <f>'[1]links-p0'!O162</f>
        <v>0</v>
      </c>
      <c r="G163" s="10">
        <f t="shared" si="10"/>
        <v>5000</v>
      </c>
      <c r="H163" s="12"/>
      <c r="I163" s="11">
        <v>161</v>
      </c>
      <c r="J163" s="6">
        <v>0</v>
      </c>
      <c r="L163" s="7">
        <f>'[1]links-p0'!J162</f>
        <v>4200</v>
      </c>
      <c r="M163" s="7">
        <f>'[1]links-p0'!L162</f>
        <v>0</v>
      </c>
      <c r="N163" s="10">
        <f t="shared" si="11"/>
        <v>4200</v>
      </c>
      <c r="O163" s="12"/>
      <c r="P163" s="11">
        <v>161</v>
      </c>
      <c r="Q163" s="4">
        <v>0</v>
      </c>
      <c r="S163" s="7">
        <f>'[1]links-p0'!K162</f>
        <v>0</v>
      </c>
      <c r="T163" s="7">
        <f>'[1]links-p0'!M162</f>
        <v>793.10615441204368</v>
      </c>
      <c r="U163" s="4">
        <f t="shared" si="12"/>
        <v>-793.10615441204368</v>
      </c>
      <c r="V163" s="12"/>
      <c r="W163" s="4">
        <v>161</v>
      </c>
      <c r="X163" s="4">
        <v>-1517.77579117</v>
      </c>
      <c r="Z163" s="4">
        <f>'[1]links-p0'!V162</f>
        <v>1517.8</v>
      </c>
      <c r="AA163" s="4">
        <f t="shared" si="13"/>
        <v>-1517.8</v>
      </c>
      <c r="AB163" s="12"/>
    </row>
    <row r="164" spans="2:28" x14ac:dyDescent="0.35">
      <c r="B164" s="9">
        <f t="shared" si="14"/>
        <v>162</v>
      </c>
      <c r="C164" s="6">
        <v>5000</v>
      </c>
      <c r="D164" s="2"/>
      <c r="E164" s="16">
        <f>'[1]links-p0'!N163</f>
        <v>5000</v>
      </c>
      <c r="F164" s="16">
        <f>'[1]links-p0'!O163</f>
        <v>0</v>
      </c>
      <c r="G164" s="10">
        <f t="shared" si="10"/>
        <v>5000</v>
      </c>
      <c r="H164" s="12"/>
      <c r="I164" s="11">
        <v>162</v>
      </c>
      <c r="J164" s="6">
        <v>0</v>
      </c>
      <c r="L164" s="7">
        <f>'[1]links-p0'!J163</f>
        <v>4200</v>
      </c>
      <c r="M164" s="7">
        <f>'[1]links-p0'!L163</f>
        <v>0</v>
      </c>
      <c r="N164" s="10">
        <f t="shared" si="11"/>
        <v>4200</v>
      </c>
      <c r="O164" s="12"/>
      <c r="P164" s="11">
        <v>162</v>
      </c>
      <c r="Q164" s="4">
        <v>0</v>
      </c>
      <c r="S164" s="7">
        <f>'[1]links-p0'!K163</f>
        <v>0</v>
      </c>
      <c r="T164" s="7">
        <f>'[1]links-p0'!M163</f>
        <v>401.60593608365679</v>
      </c>
      <c r="U164" s="4">
        <f t="shared" si="12"/>
        <v>-401.60593608365679</v>
      </c>
      <c r="V164" s="12"/>
      <c r="W164" s="4">
        <v>162</v>
      </c>
      <c r="X164" s="4">
        <v>-1517.77579117</v>
      </c>
      <c r="Z164" s="4">
        <f>'[1]links-p0'!V163</f>
        <v>1517.8</v>
      </c>
      <c r="AA164" s="4">
        <f t="shared" si="13"/>
        <v>-1517.8</v>
      </c>
      <c r="AB164" s="12"/>
    </row>
    <row r="165" spans="2:28" x14ac:dyDescent="0.35">
      <c r="B165" s="9">
        <f t="shared" si="14"/>
        <v>163</v>
      </c>
      <c r="C165" s="6">
        <v>5000</v>
      </c>
      <c r="D165" s="2"/>
      <c r="E165" s="16">
        <f>'[1]links-p0'!N164</f>
        <v>5000</v>
      </c>
      <c r="F165" s="16">
        <f>'[1]links-p0'!O164</f>
        <v>0</v>
      </c>
      <c r="G165" s="10">
        <f t="shared" si="10"/>
        <v>5000</v>
      </c>
      <c r="H165" s="12"/>
      <c r="I165" s="11">
        <v>163</v>
      </c>
      <c r="J165" s="6">
        <v>0</v>
      </c>
      <c r="L165" s="7">
        <f>'[1]links-p0'!J164</f>
        <v>4200</v>
      </c>
      <c r="M165" s="7">
        <f>'[1]links-p0'!L164</f>
        <v>0</v>
      </c>
      <c r="N165" s="10">
        <f t="shared" si="11"/>
        <v>4200</v>
      </c>
      <c r="O165" s="12"/>
      <c r="P165" s="11">
        <v>163</v>
      </c>
      <c r="Q165" s="4">
        <v>0</v>
      </c>
      <c r="S165" s="7">
        <f>'[1]links-p0'!K164</f>
        <v>0</v>
      </c>
      <c r="T165" s="7">
        <f>'[1]links-p0'!M164</f>
        <v>15.30755121646575</v>
      </c>
      <c r="U165" s="4">
        <f t="shared" si="12"/>
        <v>-15.30755121646575</v>
      </c>
      <c r="V165" s="12"/>
      <c r="W165" s="4">
        <v>163</v>
      </c>
      <c r="X165" s="4">
        <v>-1517.77579117</v>
      </c>
      <c r="Z165" s="4">
        <f>'[1]links-p0'!V164</f>
        <v>1517.8</v>
      </c>
      <c r="AA165" s="4">
        <f t="shared" si="13"/>
        <v>-1517.8</v>
      </c>
      <c r="AB165" s="12"/>
    </row>
    <row r="166" spans="2:28" x14ac:dyDescent="0.35">
      <c r="B166" s="9">
        <f t="shared" si="14"/>
        <v>164</v>
      </c>
      <c r="C166" s="6">
        <v>5000</v>
      </c>
      <c r="D166" s="2"/>
      <c r="E166" s="16">
        <f>'[1]links-p0'!N165</f>
        <v>5000</v>
      </c>
      <c r="F166" s="16">
        <f>'[1]links-p0'!O165</f>
        <v>0</v>
      </c>
      <c r="G166" s="10">
        <f t="shared" si="10"/>
        <v>5000</v>
      </c>
      <c r="H166" s="12"/>
      <c r="I166" s="11">
        <v>164</v>
      </c>
      <c r="J166" s="6">
        <v>0</v>
      </c>
      <c r="L166" s="7">
        <f>'[1]links-p0'!J165</f>
        <v>4200</v>
      </c>
      <c r="M166" s="7">
        <f>'[1]links-p0'!L165</f>
        <v>0</v>
      </c>
      <c r="N166" s="10">
        <f t="shared" si="11"/>
        <v>4200</v>
      </c>
      <c r="O166" s="12"/>
      <c r="P166" s="11">
        <v>164</v>
      </c>
      <c r="Q166" s="4">
        <v>0</v>
      </c>
      <c r="S166" s="7">
        <f>'[1]links-p0'!K165</f>
        <v>16.93978345039864</v>
      </c>
      <c r="T166" s="7">
        <f>'[1]links-p0'!M165</f>
        <v>0</v>
      </c>
      <c r="U166" s="4">
        <f t="shared" si="12"/>
        <v>16.93978345039864</v>
      </c>
      <c r="V166" s="12"/>
      <c r="W166" s="4">
        <v>164</v>
      </c>
      <c r="X166" s="4">
        <v>-1517.77579117</v>
      </c>
      <c r="Z166" s="4">
        <f>'[1]links-p0'!V165</f>
        <v>1517.8</v>
      </c>
      <c r="AA166" s="4">
        <f t="shared" si="13"/>
        <v>-1517.8</v>
      </c>
      <c r="AB166" s="12"/>
    </row>
    <row r="167" spans="2:28" x14ac:dyDescent="0.35">
      <c r="B167" s="9">
        <f t="shared" si="14"/>
        <v>165</v>
      </c>
      <c r="C167" s="6">
        <v>5000</v>
      </c>
      <c r="D167" s="2"/>
      <c r="E167" s="16">
        <f>'[1]links-p0'!N166</f>
        <v>5000</v>
      </c>
      <c r="F167" s="16">
        <f>'[1]links-p0'!O166</f>
        <v>0</v>
      </c>
      <c r="G167" s="10">
        <f t="shared" si="10"/>
        <v>5000</v>
      </c>
      <c r="H167" s="12"/>
      <c r="I167" s="11">
        <v>165</v>
      </c>
      <c r="J167" s="6">
        <v>0</v>
      </c>
      <c r="L167" s="7">
        <f>'[1]links-p0'!J166</f>
        <v>4200</v>
      </c>
      <c r="M167" s="7">
        <f>'[1]links-p0'!L166</f>
        <v>0</v>
      </c>
      <c r="N167" s="10">
        <f t="shared" si="11"/>
        <v>4200</v>
      </c>
      <c r="O167" s="12"/>
      <c r="P167" s="11">
        <v>165</v>
      </c>
      <c r="Q167" s="4">
        <v>0</v>
      </c>
      <c r="S167" s="7">
        <f>'[1]links-p0'!K166</f>
        <v>0</v>
      </c>
      <c r="T167" s="7">
        <f>'[1]links-p0'!M166</f>
        <v>60.806829777083067</v>
      </c>
      <c r="U167" s="4">
        <f t="shared" si="12"/>
        <v>-60.806829777083067</v>
      </c>
      <c r="V167" s="12"/>
      <c r="W167" s="4">
        <v>165</v>
      </c>
      <c r="X167" s="4">
        <v>-1517.77579117</v>
      </c>
      <c r="Z167" s="4">
        <f>'[1]links-p0'!V166</f>
        <v>1517.8</v>
      </c>
      <c r="AA167" s="4">
        <f t="shared" si="13"/>
        <v>-1517.8</v>
      </c>
      <c r="AB167" s="12"/>
    </row>
    <row r="168" spans="2:28" x14ac:dyDescent="0.35">
      <c r="B168" s="9">
        <f t="shared" si="14"/>
        <v>166</v>
      </c>
      <c r="C168" s="6">
        <v>5000</v>
      </c>
      <c r="D168" s="2"/>
      <c r="E168" s="16">
        <f>'[1]links-p0'!N167</f>
        <v>5000</v>
      </c>
      <c r="F168" s="16">
        <f>'[1]links-p0'!O167</f>
        <v>0</v>
      </c>
      <c r="G168" s="10">
        <f t="shared" si="10"/>
        <v>5000</v>
      </c>
      <c r="H168" s="12"/>
      <c r="I168" s="11">
        <v>166</v>
      </c>
      <c r="J168" s="6">
        <v>0</v>
      </c>
      <c r="L168" s="7">
        <f>'[1]links-p0'!J167</f>
        <v>4200</v>
      </c>
      <c r="M168" s="7">
        <f>'[1]links-p0'!L167</f>
        <v>0</v>
      </c>
      <c r="N168" s="10">
        <f t="shared" si="11"/>
        <v>4200</v>
      </c>
      <c r="O168" s="12"/>
      <c r="P168" s="11">
        <v>166</v>
      </c>
      <c r="Q168" s="4">
        <v>0</v>
      </c>
      <c r="S168" s="7">
        <f>'[1]links-p0'!K167</f>
        <v>0</v>
      </c>
      <c r="T168" s="7">
        <f>'[1]links-p0'!M167</f>
        <v>220.8031849373447</v>
      </c>
      <c r="U168" s="4">
        <f t="shared" si="12"/>
        <v>-220.8031849373447</v>
      </c>
      <c r="V168" s="12"/>
      <c r="W168" s="4">
        <v>166</v>
      </c>
      <c r="X168" s="4">
        <v>-1517.77579117</v>
      </c>
      <c r="Z168" s="4">
        <f>'[1]links-p0'!V167</f>
        <v>1517.8</v>
      </c>
      <c r="AA168" s="4">
        <f t="shared" si="13"/>
        <v>-1517.8</v>
      </c>
      <c r="AB168" s="12"/>
    </row>
    <row r="169" spans="2:28" x14ac:dyDescent="0.35">
      <c r="B169" s="9">
        <f t="shared" si="14"/>
        <v>167</v>
      </c>
      <c r="C169" s="6">
        <v>5000</v>
      </c>
      <c r="D169" s="2"/>
      <c r="E169" s="16">
        <f>'[1]links-p0'!N168</f>
        <v>5000</v>
      </c>
      <c r="F169" s="16">
        <f>'[1]links-p0'!O168</f>
        <v>0</v>
      </c>
      <c r="G169" s="10">
        <f t="shared" si="10"/>
        <v>5000</v>
      </c>
      <c r="H169" s="12"/>
      <c r="I169" s="11">
        <v>167</v>
      </c>
      <c r="J169" s="6">
        <v>0</v>
      </c>
      <c r="L169" s="7">
        <f>'[1]links-p0'!J168</f>
        <v>4200</v>
      </c>
      <c r="M169" s="7">
        <f>'[1]links-p0'!L168</f>
        <v>0</v>
      </c>
      <c r="N169" s="10">
        <f t="shared" si="11"/>
        <v>4200</v>
      </c>
      <c r="O169" s="12"/>
      <c r="P169" s="11">
        <v>167</v>
      </c>
      <c r="Q169" s="56">
        <v>0</v>
      </c>
      <c r="S169" s="7">
        <f>'[1]links-p0'!K168</f>
        <v>0</v>
      </c>
      <c r="T169" s="7">
        <f>'[1]links-p0'!M168</f>
        <v>444.38683110739908</v>
      </c>
      <c r="U169" s="4">
        <f t="shared" si="12"/>
        <v>-444.38683110739908</v>
      </c>
      <c r="V169" s="12"/>
      <c r="W169" s="4">
        <v>167</v>
      </c>
      <c r="X169" s="4">
        <v>-1517.77579117</v>
      </c>
      <c r="Z169" s="4">
        <f>'[1]links-p0'!V168</f>
        <v>1517.8</v>
      </c>
      <c r="AA169" s="4">
        <f t="shared" si="13"/>
        <v>-1517.8</v>
      </c>
      <c r="AB169" s="12"/>
    </row>
    <row r="170" spans="2:28" x14ac:dyDescent="0.35">
      <c r="B170" s="9">
        <f t="shared" si="14"/>
        <v>168</v>
      </c>
      <c r="C170" s="6">
        <v>5000</v>
      </c>
      <c r="D170" s="2"/>
      <c r="E170" s="16">
        <f>'[1]links-p0'!N169</f>
        <v>5000</v>
      </c>
      <c r="F170" s="16">
        <f>'[1]links-p0'!O169</f>
        <v>0</v>
      </c>
      <c r="G170" s="10">
        <f t="shared" si="10"/>
        <v>5000</v>
      </c>
      <c r="H170" s="58"/>
      <c r="I170" s="11">
        <v>168</v>
      </c>
      <c r="J170" s="6">
        <v>0</v>
      </c>
      <c r="L170" s="7">
        <f>'[1]links-p0'!J169</f>
        <v>4200</v>
      </c>
      <c r="M170" s="7">
        <f>'[1]links-p0'!L169</f>
        <v>0</v>
      </c>
      <c r="N170" s="10">
        <f t="shared" si="11"/>
        <v>4200</v>
      </c>
      <c r="O170" s="58"/>
      <c r="P170" s="11">
        <v>168</v>
      </c>
      <c r="Q170" s="56">
        <v>0</v>
      </c>
      <c r="S170" s="7">
        <f>'[1]links-p0'!K169</f>
        <v>0</v>
      </c>
      <c r="T170" s="7">
        <f>'[1]links-p0'!M169</f>
        <v>704.00160300159746</v>
      </c>
      <c r="U170" s="4">
        <f t="shared" si="12"/>
        <v>-704.00160300159746</v>
      </c>
      <c r="V170" s="58"/>
      <c r="W170" s="4">
        <v>168</v>
      </c>
      <c r="X170" s="4">
        <v>-1517.77579117</v>
      </c>
      <c r="Z170" s="4">
        <f>'[1]links-p0'!V169</f>
        <v>1517.8</v>
      </c>
      <c r="AA170" s="4">
        <f t="shared" si="13"/>
        <v>-1517.8</v>
      </c>
      <c r="AB170" s="58"/>
    </row>
    <row r="171" spans="2:28" x14ac:dyDescent="0.35">
      <c r="B171" s="8"/>
      <c r="C171" s="2"/>
      <c r="D171" s="2"/>
      <c r="I171" s="8"/>
      <c r="J171" s="2"/>
      <c r="L171" s="2"/>
      <c r="M171" s="2"/>
      <c r="N171" s="8"/>
      <c r="P171" s="8"/>
      <c r="S171" s="2"/>
      <c r="T171" s="2"/>
      <c r="U171" s="8"/>
    </row>
    <row r="172" spans="2:28" x14ac:dyDescent="0.35">
      <c r="B172" s="8"/>
      <c r="C172" s="2"/>
      <c r="D172" s="2"/>
      <c r="I172" s="8"/>
      <c r="J172" s="2"/>
      <c r="L172" s="2"/>
      <c r="M172" s="2"/>
      <c r="N172" s="8"/>
      <c r="P172" s="8"/>
      <c r="S172" s="2"/>
      <c r="T172" s="2"/>
      <c r="U172" s="8"/>
    </row>
    <row r="173" spans="2:28" x14ac:dyDescent="0.35">
      <c r="B173" s="8"/>
      <c r="C173" s="2"/>
      <c r="D173" s="2"/>
      <c r="I173" s="8"/>
      <c r="J173" s="2"/>
      <c r="L173" s="2"/>
      <c r="M173" s="2"/>
      <c r="N173" s="8"/>
      <c r="P173" s="8"/>
      <c r="S173" s="2"/>
      <c r="T173" s="2"/>
      <c r="U173" s="8"/>
    </row>
    <row r="174" spans="2:28" x14ac:dyDescent="0.35">
      <c r="B174" s="8"/>
      <c r="C174" s="2"/>
      <c r="D174" s="2"/>
      <c r="I174" s="8"/>
      <c r="J174" s="2"/>
      <c r="L174" s="2"/>
      <c r="M174" s="2"/>
      <c r="N174" s="8"/>
      <c r="P174" s="8"/>
      <c r="S174" s="2"/>
      <c r="T174" s="2"/>
      <c r="U174" s="8"/>
    </row>
    <row r="175" spans="2:28" x14ac:dyDescent="0.35">
      <c r="B175" s="8"/>
      <c r="C175" s="2"/>
      <c r="D175" s="2"/>
      <c r="I175" s="8"/>
      <c r="J175" s="2"/>
      <c r="L175" s="2"/>
      <c r="M175" s="2"/>
      <c r="N175" s="8"/>
      <c r="P175" s="8"/>
      <c r="S175" s="2"/>
      <c r="T175" s="2"/>
      <c r="U175" s="8"/>
    </row>
    <row r="176" spans="2:28" x14ac:dyDescent="0.35">
      <c r="B176" s="8"/>
      <c r="C176" s="2"/>
      <c r="D176" s="2"/>
      <c r="I176" s="8"/>
      <c r="J176" s="2"/>
      <c r="L176" s="2"/>
      <c r="M176" s="2"/>
      <c r="N176" s="8"/>
      <c r="P176" s="8"/>
      <c r="S176" s="2"/>
      <c r="T176" s="2"/>
      <c r="U176" s="8"/>
    </row>
    <row r="177" spans="2:21" x14ac:dyDescent="0.35">
      <c r="B177" s="8"/>
      <c r="C177" s="2"/>
      <c r="D177" s="2"/>
      <c r="I177" s="8"/>
      <c r="J177" s="2"/>
      <c r="L177" s="2"/>
      <c r="M177" s="2"/>
      <c r="N177" s="8"/>
      <c r="P177" s="8"/>
      <c r="S177" s="2"/>
      <c r="T177" s="2"/>
      <c r="U177" s="8"/>
    </row>
    <row r="178" spans="2:21" x14ac:dyDescent="0.35">
      <c r="B178" s="8"/>
      <c r="C178" s="2"/>
      <c r="D178" s="2"/>
      <c r="I178" s="8"/>
      <c r="J178" s="2"/>
      <c r="L178" s="2"/>
      <c r="M178" s="2"/>
      <c r="N178" s="8"/>
      <c r="P178" s="8"/>
      <c r="S178" s="2"/>
      <c r="T178" s="2"/>
      <c r="U178" s="8"/>
    </row>
    <row r="179" spans="2:21" x14ac:dyDescent="0.35">
      <c r="B179" s="8"/>
      <c r="C179" s="2"/>
      <c r="D179" s="2"/>
      <c r="I179" s="8"/>
      <c r="J179" s="2"/>
      <c r="L179" s="2"/>
      <c r="M179" s="2"/>
      <c r="N179" s="8"/>
      <c r="P179" s="8"/>
      <c r="S179" s="2"/>
      <c r="T179" s="2"/>
      <c r="U179" s="8"/>
    </row>
    <row r="180" spans="2:21" x14ac:dyDescent="0.35">
      <c r="B180" s="8"/>
      <c r="C180" s="2"/>
      <c r="D180" s="2"/>
      <c r="I180" s="8"/>
      <c r="J180" s="2"/>
      <c r="L180" s="2"/>
      <c r="M180" s="2"/>
      <c r="N180" s="8"/>
      <c r="P180" s="8"/>
      <c r="S180" s="2"/>
      <c r="T180" s="2"/>
      <c r="U180" s="8"/>
    </row>
    <row r="181" spans="2:21" x14ac:dyDescent="0.35">
      <c r="B181" s="8"/>
      <c r="C181" s="2"/>
      <c r="D181" s="2"/>
      <c r="I181" s="8"/>
      <c r="J181" s="2"/>
      <c r="L181" s="2"/>
      <c r="M181" s="2"/>
      <c r="N181" s="8"/>
      <c r="P181" s="8"/>
      <c r="S181" s="2"/>
      <c r="T181" s="2"/>
      <c r="U181" s="8"/>
    </row>
    <row r="182" spans="2:21" x14ac:dyDescent="0.35">
      <c r="B182" s="8"/>
      <c r="C182" s="2"/>
      <c r="D182" s="2"/>
      <c r="I182" s="8"/>
      <c r="J182" s="2"/>
      <c r="L182" s="2"/>
      <c r="M182" s="2"/>
      <c r="N182" s="8"/>
      <c r="P182" s="8"/>
      <c r="S182" s="2"/>
      <c r="T182" s="2"/>
      <c r="U182" s="8"/>
    </row>
    <row r="183" spans="2:21" x14ac:dyDescent="0.35">
      <c r="B183" s="8"/>
      <c r="C183" s="2"/>
      <c r="D183" s="2"/>
      <c r="I183" s="8"/>
      <c r="J183" s="2"/>
      <c r="L183" s="2"/>
      <c r="M183" s="2"/>
      <c r="N183" s="8"/>
      <c r="P183" s="8"/>
      <c r="S183" s="2"/>
      <c r="T183" s="2"/>
      <c r="U183" s="8"/>
    </row>
    <row r="184" spans="2:21" x14ac:dyDescent="0.35">
      <c r="B184" s="8"/>
      <c r="C184" s="2"/>
      <c r="D184" s="2"/>
      <c r="I184" s="8"/>
      <c r="J184" s="2"/>
      <c r="L184" s="2"/>
      <c r="M184" s="2"/>
      <c r="N184" s="8"/>
      <c r="P184" s="8"/>
      <c r="S184" s="2"/>
      <c r="T184" s="2"/>
      <c r="U184" s="8"/>
    </row>
    <row r="185" spans="2:21" x14ac:dyDescent="0.35">
      <c r="B185" s="8"/>
      <c r="C185" s="2"/>
      <c r="D185" s="2"/>
      <c r="I185" s="8"/>
      <c r="J185" s="2"/>
      <c r="L185" s="2"/>
      <c r="M185" s="2"/>
      <c r="N185" s="8"/>
      <c r="P185" s="8"/>
      <c r="S185" s="2"/>
      <c r="T185" s="2"/>
      <c r="U185" s="8"/>
    </row>
    <row r="186" spans="2:21" x14ac:dyDescent="0.35">
      <c r="B186" s="8"/>
      <c r="C186" s="2"/>
      <c r="D186" s="2"/>
      <c r="I186" s="8"/>
      <c r="J186" s="2"/>
      <c r="L186" s="2"/>
      <c r="M186" s="2"/>
      <c r="N186" s="8"/>
      <c r="P186" s="8"/>
      <c r="S186" s="2"/>
      <c r="T186" s="2"/>
      <c r="U186" s="8"/>
    </row>
    <row r="187" spans="2:21" x14ac:dyDescent="0.35">
      <c r="B187" s="8"/>
      <c r="C187" s="2"/>
      <c r="D187" s="2"/>
      <c r="I187" s="8"/>
      <c r="J187" s="2"/>
      <c r="L187" s="2"/>
      <c r="M187" s="2"/>
      <c r="N187" s="8"/>
      <c r="P187" s="8"/>
      <c r="S187" s="2"/>
      <c r="T187" s="2"/>
      <c r="U187" s="8"/>
    </row>
    <row r="188" spans="2:21" x14ac:dyDescent="0.35">
      <c r="B188" s="8"/>
      <c r="C188" s="2"/>
      <c r="D188" s="2"/>
      <c r="I188" s="8"/>
      <c r="J188" s="2"/>
      <c r="L188" s="2"/>
      <c r="M188" s="2"/>
      <c r="N188" s="8"/>
      <c r="P188" s="8"/>
      <c r="S188" s="2"/>
      <c r="T188" s="2"/>
      <c r="U188" s="8"/>
    </row>
    <row r="189" spans="2:21" x14ac:dyDescent="0.35">
      <c r="B189" s="8"/>
      <c r="C189" s="2"/>
      <c r="D189" s="2"/>
      <c r="I189" s="8"/>
      <c r="J189" s="2"/>
      <c r="L189" s="2"/>
      <c r="M189" s="2"/>
      <c r="N189" s="8"/>
      <c r="P189" s="8"/>
      <c r="S189" s="2"/>
      <c r="T189" s="2"/>
      <c r="U189" s="8"/>
    </row>
    <row r="190" spans="2:21" x14ac:dyDescent="0.35">
      <c r="B190" s="8"/>
      <c r="C190" s="2"/>
      <c r="D190" s="2"/>
      <c r="I190" s="8"/>
      <c r="J190" s="2"/>
      <c r="L190" s="2"/>
      <c r="M190" s="2"/>
      <c r="N190" s="8"/>
      <c r="P190" s="8"/>
      <c r="S190" s="2"/>
      <c r="T190" s="2"/>
      <c r="U190" s="8"/>
    </row>
    <row r="191" spans="2:21" x14ac:dyDescent="0.35">
      <c r="B191" s="8"/>
      <c r="C191" s="2"/>
      <c r="D191" s="2"/>
      <c r="I191" s="8"/>
      <c r="J191" s="2"/>
      <c r="L191" s="2"/>
      <c r="M191" s="2"/>
      <c r="N191" s="8"/>
      <c r="P191" s="8"/>
      <c r="S191" s="2"/>
      <c r="T191" s="2"/>
      <c r="U191" s="8"/>
    </row>
    <row r="192" spans="2:21" x14ac:dyDescent="0.35">
      <c r="B192" s="8"/>
      <c r="C192" s="2"/>
      <c r="D192" s="2"/>
      <c r="I192" s="8"/>
      <c r="J192" s="2"/>
      <c r="L192" s="2"/>
      <c r="M192" s="2"/>
      <c r="N192" s="8"/>
      <c r="P192" s="8"/>
      <c r="S192" s="2"/>
      <c r="T192" s="2"/>
      <c r="U192" s="8"/>
    </row>
    <row r="193" spans="2:21" x14ac:dyDescent="0.35">
      <c r="B193" s="8"/>
      <c r="C193" s="2"/>
      <c r="D193" s="2"/>
      <c r="I193" s="8"/>
      <c r="J193" s="2"/>
      <c r="L193" s="2"/>
      <c r="M193" s="2"/>
      <c r="N193" s="8"/>
      <c r="P193" s="8"/>
      <c r="S193" s="2"/>
      <c r="T193" s="2"/>
      <c r="U193" s="8"/>
    </row>
    <row r="194" spans="2:21" x14ac:dyDescent="0.35">
      <c r="B194" s="8"/>
      <c r="C194" s="2"/>
      <c r="D194" s="2"/>
      <c r="I194" s="8"/>
      <c r="J194" s="2"/>
      <c r="L194" s="2"/>
      <c r="M194" s="2"/>
      <c r="N194" s="8"/>
      <c r="P194" s="8"/>
      <c r="S194" s="2"/>
      <c r="T194" s="2"/>
      <c r="U194" s="8"/>
    </row>
    <row r="195" spans="2:21" x14ac:dyDescent="0.35">
      <c r="B195" s="8"/>
      <c r="C195" s="2"/>
      <c r="D195" s="2"/>
      <c r="I195" s="8"/>
      <c r="J195" s="2"/>
      <c r="L195" s="2"/>
      <c r="M195" s="2"/>
      <c r="N195" s="8"/>
      <c r="P195" s="8"/>
      <c r="S195" s="2"/>
      <c r="T195" s="2"/>
      <c r="U195" s="8"/>
    </row>
    <row r="196" spans="2:21" x14ac:dyDescent="0.35">
      <c r="B196" s="8"/>
      <c r="C196" s="2"/>
      <c r="D196" s="2"/>
      <c r="I196" s="8"/>
      <c r="J196" s="2"/>
      <c r="L196" s="2"/>
      <c r="M196" s="2"/>
      <c r="N196" s="8"/>
      <c r="P196" s="8"/>
      <c r="S196" s="2"/>
      <c r="T196" s="2"/>
      <c r="U196" s="8"/>
    </row>
    <row r="197" spans="2:21" x14ac:dyDescent="0.35">
      <c r="B197" s="8"/>
      <c r="C197" s="2"/>
      <c r="D197" s="2"/>
      <c r="I197" s="8"/>
      <c r="J197" s="2"/>
      <c r="L197" s="2"/>
      <c r="M197" s="2"/>
      <c r="N197" s="8"/>
      <c r="P197" s="8"/>
      <c r="S197" s="2"/>
      <c r="T197" s="2"/>
      <c r="U197" s="8"/>
    </row>
    <row r="198" spans="2:21" x14ac:dyDescent="0.35">
      <c r="B198" s="8"/>
      <c r="C198" s="2"/>
      <c r="D198" s="2"/>
      <c r="I198" s="8"/>
      <c r="J198" s="2"/>
      <c r="L198" s="2"/>
      <c r="M198" s="2"/>
      <c r="N198" s="8"/>
      <c r="P198" s="8"/>
      <c r="S198" s="2"/>
      <c r="T198" s="2"/>
      <c r="U198" s="8"/>
    </row>
    <row r="199" spans="2:21" x14ac:dyDescent="0.35">
      <c r="B199" s="8"/>
      <c r="C199" s="2"/>
      <c r="D199" s="2"/>
      <c r="I199" s="8"/>
      <c r="J199" s="2"/>
      <c r="L199" s="2"/>
      <c r="M199" s="2"/>
      <c r="N199" s="8"/>
      <c r="P199" s="8"/>
      <c r="S199" s="2"/>
      <c r="T199" s="2"/>
      <c r="U199" s="8"/>
    </row>
    <row r="200" spans="2:21" x14ac:dyDescent="0.35">
      <c r="B200" s="8"/>
      <c r="C200" s="2"/>
      <c r="D200" s="2"/>
      <c r="I200" s="8"/>
      <c r="J200" s="2"/>
      <c r="L200" s="2"/>
      <c r="M200" s="2"/>
      <c r="N200" s="8"/>
      <c r="P200" s="8"/>
      <c r="S200" s="2"/>
      <c r="T200" s="2"/>
      <c r="U200" s="8"/>
    </row>
    <row r="201" spans="2:21" x14ac:dyDescent="0.35">
      <c r="B201" s="8"/>
      <c r="C201" s="2"/>
      <c r="D201" s="2"/>
      <c r="I201" s="8"/>
      <c r="J201" s="2"/>
      <c r="L201" s="2"/>
      <c r="M201" s="2"/>
      <c r="N201" s="8"/>
      <c r="P201" s="8"/>
      <c r="S201" s="2"/>
      <c r="T201" s="2"/>
      <c r="U201" s="8"/>
    </row>
    <row r="202" spans="2:21" x14ac:dyDescent="0.35">
      <c r="B202" s="8"/>
      <c r="C202" s="2"/>
      <c r="D202" s="2"/>
      <c r="I202" s="8"/>
      <c r="J202" s="2"/>
      <c r="L202" s="2"/>
      <c r="M202" s="2"/>
      <c r="N202" s="8"/>
      <c r="P202" s="8"/>
      <c r="S202" s="2"/>
      <c r="T202" s="2"/>
      <c r="U202" s="8"/>
    </row>
    <row r="203" spans="2:21" x14ac:dyDescent="0.35">
      <c r="B203" s="8"/>
      <c r="C203" s="2"/>
      <c r="D203" s="2"/>
      <c r="I203" s="8"/>
      <c r="J203" s="2"/>
      <c r="L203" s="2"/>
      <c r="M203" s="2"/>
      <c r="N203" s="8"/>
      <c r="P203" s="8"/>
      <c r="S203" s="2"/>
      <c r="T203" s="2"/>
      <c r="U203" s="8"/>
    </row>
    <row r="204" spans="2:21" x14ac:dyDescent="0.35">
      <c r="B204" s="8"/>
      <c r="C204" s="2"/>
      <c r="D204" s="2"/>
      <c r="I204" s="8"/>
      <c r="J204" s="2"/>
      <c r="L204" s="2"/>
      <c r="M204" s="2"/>
      <c r="N204" s="8"/>
      <c r="P204" s="8"/>
      <c r="S204" s="2"/>
      <c r="T204" s="2"/>
      <c r="U204" s="8"/>
    </row>
    <row r="205" spans="2:21" x14ac:dyDescent="0.35">
      <c r="B205" s="8"/>
      <c r="C205" s="2"/>
      <c r="D205" s="2"/>
      <c r="I205" s="8"/>
      <c r="J205" s="2"/>
      <c r="L205" s="2"/>
      <c r="M205" s="2"/>
      <c r="N205" s="8"/>
      <c r="P205" s="8"/>
      <c r="S205" s="2"/>
      <c r="T205" s="2"/>
      <c r="U205" s="8"/>
    </row>
    <row r="206" spans="2:21" x14ac:dyDescent="0.35">
      <c r="B206" s="8"/>
      <c r="C206" s="2"/>
      <c r="D206" s="2"/>
      <c r="I206" s="8"/>
      <c r="J206" s="2"/>
      <c r="L206" s="2"/>
      <c r="M206" s="2"/>
      <c r="N206" s="8"/>
      <c r="P206" s="8"/>
      <c r="S206" s="2"/>
      <c r="T206" s="2"/>
      <c r="U206" s="8"/>
    </row>
    <row r="207" spans="2:21" x14ac:dyDescent="0.35">
      <c r="B207" s="8"/>
      <c r="C207" s="2"/>
      <c r="D207" s="2"/>
      <c r="I207" s="8"/>
      <c r="J207" s="2"/>
      <c r="L207" s="2"/>
      <c r="M207" s="2"/>
      <c r="N207" s="8"/>
      <c r="P207" s="8"/>
      <c r="S207" s="2"/>
      <c r="T207" s="2"/>
      <c r="U207" s="8"/>
    </row>
    <row r="208" spans="2:21" x14ac:dyDescent="0.35">
      <c r="B208" s="8"/>
      <c r="C208" s="2"/>
      <c r="D208" s="2"/>
      <c r="I208" s="8"/>
      <c r="J208" s="2"/>
      <c r="L208" s="2"/>
      <c r="M208" s="2"/>
      <c r="N208" s="8"/>
      <c r="P208" s="8"/>
      <c r="S208" s="2"/>
      <c r="T208" s="2"/>
      <c r="U208" s="8"/>
    </row>
    <row r="209" spans="2:21" x14ac:dyDescent="0.35">
      <c r="B209" s="8"/>
      <c r="C209" s="2"/>
      <c r="D209" s="2"/>
      <c r="I209" s="8"/>
      <c r="J209" s="2"/>
      <c r="L209" s="2"/>
      <c r="M209" s="2"/>
      <c r="N209" s="8"/>
      <c r="P209" s="8"/>
      <c r="S209" s="2"/>
      <c r="T209" s="2"/>
      <c r="U209" s="8"/>
    </row>
    <row r="210" spans="2:21" x14ac:dyDescent="0.35">
      <c r="B210" s="8"/>
      <c r="C210" s="2"/>
      <c r="D210" s="2"/>
      <c r="I210" s="8"/>
      <c r="J210" s="2"/>
      <c r="L210" s="2"/>
      <c r="M210" s="2"/>
      <c r="N210" s="8"/>
      <c r="P210" s="8"/>
      <c r="S210" s="2"/>
      <c r="T210" s="2"/>
      <c r="U210" s="8"/>
    </row>
    <row r="211" spans="2:21" x14ac:dyDescent="0.35">
      <c r="B211" s="8"/>
      <c r="C211" s="2"/>
      <c r="D211" s="2"/>
      <c r="I211" s="8"/>
      <c r="J211" s="2"/>
      <c r="L211" s="2"/>
      <c r="M211" s="2"/>
      <c r="N211" s="8"/>
      <c r="P211" s="8"/>
      <c r="S211" s="2"/>
      <c r="T211" s="2"/>
      <c r="U211" s="8"/>
    </row>
    <row r="212" spans="2:21" x14ac:dyDescent="0.35">
      <c r="B212" s="8"/>
      <c r="C212" s="2"/>
      <c r="D212" s="2"/>
      <c r="I212" s="8"/>
      <c r="J212" s="2"/>
      <c r="L212" s="2"/>
      <c r="M212" s="2"/>
      <c r="N212" s="8"/>
      <c r="P212" s="8"/>
      <c r="S212" s="2"/>
      <c r="T212" s="2"/>
      <c r="U212" s="8"/>
    </row>
    <row r="213" spans="2:21" x14ac:dyDescent="0.35">
      <c r="B213" s="8"/>
      <c r="C213" s="2"/>
      <c r="D213" s="2"/>
      <c r="I213" s="8"/>
      <c r="J213" s="2"/>
      <c r="L213" s="2"/>
      <c r="M213" s="2"/>
      <c r="N213" s="8"/>
      <c r="P213" s="8"/>
      <c r="S213" s="2"/>
      <c r="T213" s="2"/>
      <c r="U213" s="8"/>
    </row>
    <row r="214" spans="2:21" x14ac:dyDescent="0.35">
      <c r="B214" s="8"/>
      <c r="C214" s="2"/>
      <c r="D214" s="2"/>
      <c r="I214" s="8"/>
      <c r="J214" s="2"/>
      <c r="L214" s="2"/>
      <c r="M214" s="2"/>
      <c r="N214" s="8"/>
      <c r="P214" s="8"/>
      <c r="S214" s="2"/>
      <c r="T214" s="2"/>
      <c r="U214" s="8"/>
    </row>
    <row r="215" spans="2:21" x14ac:dyDescent="0.35">
      <c r="B215" s="8"/>
      <c r="C215" s="2"/>
      <c r="D215" s="2"/>
      <c r="I215" s="8"/>
      <c r="J215" s="2"/>
      <c r="L215" s="2"/>
      <c r="M215" s="2"/>
      <c r="N215" s="8"/>
      <c r="P215" s="8"/>
      <c r="S215" s="2"/>
      <c r="T215" s="2"/>
      <c r="U215" s="8"/>
    </row>
    <row r="216" spans="2:21" x14ac:dyDescent="0.35">
      <c r="B216" s="8"/>
      <c r="C216" s="2"/>
      <c r="D216" s="2"/>
      <c r="I216" s="8"/>
      <c r="J216" s="2"/>
      <c r="L216" s="2"/>
      <c r="M216" s="2"/>
      <c r="N216" s="8"/>
      <c r="P216" s="8"/>
      <c r="S216" s="2"/>
      <c r="T216" s="2"/>
      <c r="U216" s="8"/>
    </row>
    <row r="217" spans="2:21" x14ac:dyDescent="0.35">
      <c r="B217" s="8"/>
      <c r="C217" s="2"/>
      <c r="D217" s="2"/>
      <c r="I217" s="8"/>
      <c r="J217" s="2"/>
      <c r="L217" s="2"/>
      <c r="M217" s="2"/>
      <c r="N217" s="8"/>
      <c r="P217" s="8"/>
      <c r="S217" s="2"/>
      <c r="T217" s="2"/>
      <c r="U217" s="8"/>
    </row>
    <row r="218" spans="2:21" x14ac:dyDescent="0.35">
      <c r="B218" s="8"/>
      <c r="C218" s="2"/>
      <c r="D218" s="2"/>
      <c r="I218" s="8"/>
      <c r="J218" s="2"/>
      <c r="L218" s="2"/>
      <c r="M218" s="2"/>
      <c r="N218" s="8"/>
      <c r="P218" s="8"/>
      <c r="S218" s="2"/>
      <c r="T218" s="2"/>
      <c r="U218" s="8"/>
    </row>
    <row r="219" spans="2:21" x14ac:dyDescent="0.35">
      <c r="B219" s="8"/>
      <c r="C219" s="2"/>
      <c r="D219" s="2"/>
      <c r="I219" s="8"/>
      <c r="J219" s="2"/>
      <c r="L219" s="2"/>
      <c r="M219" s="2"/>
      <c r="N219" s="8"/>
      <c r="P219" s="8"/>
      <c r="S219" s="2"/>
      <c r="T219" s="2"/>
      <c r="U219" s="8"/>
    </row>
    <row r="220" spans="2:21" x14ac:dyDescent="0.35">
      <c r="B220" s="8"/>
      <c r="C220" s="2"/>
      <c r="D220" s="2"/>
      <c r="I220" s="8"/>
      <c r="J220" s="2"/>
      <c r="L220" s="2"/>
      <c r="M220" s="2"/>
      <c r="N220" s="8"/>
      <c r="P220" s="8"/>
      <c r="S220" s="2"/>
      <c r="T220" s="2"/>
      <c r="U220" s="8"/>
    </row>
    <row r="221" spans="2:21" x14ac:dyDescent="0.35">
      <c r="B221" s="8"/>
      <c r="C221" s="2"/>
      <c r="D221" s="2"/>
      <c r="I221" s="8"/>
      <c r="J221" s="2"/>
      <c r="L221" s="2"/>
      <c r="M221" s="2"/>
      <c r="N221" s="8"/>
      <c r="P221" s="8"/>
      <c r="S221" s="2"/>
      <c r="T221" s="2"/>
      <c r="U221" s="8"/>
    </row>
    <row r="222" spans="2:21" x14ac:dyDescent="0.35">
      <c r="B222" s="8"/>
      <c r="C222" s="2"/>
      <c r="D222" s="2"/>
      <c r="I222" s="8"/>
      <c r="J222" s="2"/>
      <c r="L222" s="2"/>
      <c r="M222" s="2"/>
      <c r="N222" s="8"/>
      <c r="P222" s="8"/>
      <c r="S222" s="2"/>
      <c r="T222" s="2"/>
      <c r="U222" s="8"/>
    </row>
    <row r="223" spans="2:21" x14ac:dyDescent="0.35">
      <c r="B223" s="8"/>
      <c r="C223" s="2"/>
      <c r="D223" s="2"/>
      <c r="I223" s="8"/>
      <c r="J223" s="2"/>
      <c r="L223" s="2"/>
      <c r="M223" s="2"/>
      <c r="N223" s="8"/>
      <c r="P223" s="8"/>
      <c r="S223" s="2"/>
      <c r="T223" s="2"/>
      <c r="U223" s="8"/>
    </row>
    <row r="224" spans="2:21" x14ac:dyDescent="0.35">
      <c r="B224" s="8"/>
      <c r="C224" s="2"/>
      <c r="D224" s="2"/>
      <c r="I224" s="8"/>
      <c r="J224" s="2"/>
      <c r="L224" s="2"/>
      <c r="M224" s="2"/>
      <c r="N224" s="8"/>
      <c r="P224" s="8"/>
      <c r="S224" s="2"/>
      <c r="T224" s="2"/>
      <c r="U224" s="8"/>
    </row>
    <row r="225" spans="2:21" x14ac:dyDescent="0.35">
      <c r="B225" s="8"/>
      <c r="C225" s="2"/>
      <c r="D225" s="2"/>
      <c r="I225" s="8"/>
      <c r="J225" s="2"/>
      <c r="L225" s="2"/>
      <c r="M225" s="2"/>
      <c r="N225" s="8"/>
      <c r="P225" s="8"/>
      <c r="S225" s="2"/>
      <c r="T225" s="2"/>
      <c r="U225" s="8"/>
    </row>
    <row r="226" spans="2:21" x14ac:dyDescent="0.35">
      <c r="B226" s="8"/>
      <c r="C226" s="2"/>
      <c r="D226" s="2"/>
      <c r="I226" s="8"/>
      <c r="J226" s="2"/>
      <c r="L226" s="2"/>
      <c r="M226" s="2"/>
      <c r="N226" s="8"/>
      <c r="P226" s="8"/>
      <c r="S226" s="2"/>
      <c r="T226" s="2"/>
      <c r="U226" s="8"/>
    </row>
    <row r="227" spans="2:21" x14ac:dyDescent="0.35">
      <c r="B227" s="8"/>
      <c r="C227" s="2"/>
      <c r="D227" s="2"/>
      <c r="I227" s="8"/>
      <c r="J227" s="2"/>
      <c r="L227" s="2"/>
      <c r="M227" s="2"/>
      <c r="N227" s="8"/>
      <c r="P227" s="8"/>
      <c r="S227" s="2"/>
      <c r="T227" s="2"/>
      <c r="U227" s="8"/>
    </row>
    <row r="228" spans="2:21" x14ac:dyDescent="0.35">
      <c r="B228" s="8"/>
      <c r="C228" s="2"/>
      <c r="D228" s="2"/>
      <c r="I228" s="8"/>
      <c r="J228" s="2"/>
      <c r="L228" s="2"/>
      <c r="M228" s="2"/>
      <c r="N228" s="8"/>
      <c r="P228" s="8"/>
      <c r="S228" s="2"/>
      <c r="T228" s="2"/>
      <c r="U228" s="8"/>
    </row>
    <row r="229" spans="2:21" x14ac:dyDescent="0.35">
      <c r="B229" s="8"/>
      <c r="C229" s="2"/>
      <c r="D229" s="2"/>
      <c r="I229" s="8"/>
      <c r="J229" s="2"/>
      <c r="L229" s="2"/>
      <c r="M229" s="2"/>
      <c r="N229" s="8"/>
      <c r="P229" s="8"/>
      <c r="S229" s="2"/>
      <c r="T229" s="2"/>
      <c r="U229" s="8"/>
    </row>
    <row r="230" spans="2:21" x14ac:dyDescent="0.35">
      <c r="B230" s="8"/>
      <c r="C230" s="2"/>
      <c r="D230" s="2"/>
      <c r="I230" s="8"/>
      <c r="J230" s="2"/>
      <c r="L230" s="2"/>
      <c r="M230" s="2"/>
      <c r="N230" s="8"/>
      <c r="P230" s="8"/>
      <c r="S230" s="2"/>
      <c r="T230" s="2"/>
      <c r="U230" s="8"/>
    </row>
    <row r="231" spans="2:21" x14ac:dyDescent="0.35">
      <c r="B231" s="8"/>
      <c r="C231" s="2"/>
      <c r="D231" s="2"/>
      <c r="I231" s="8"/>
      <c r="J231" s="2"/>
      <c r="L231" s="2"/>
      <c r="M231" s="2"/>
      <c r="N231" s="8"/>
      <c r="P231" s="8"/>
      <c r="S231" s="2"/>
      <c r="T231" s="2"/>
      <c r="U231" s="8"/>
    </row>
    <row r="232" spans="2:21" x14ac:dyDescent="0.35">
      <c r="B232" s="8"/>
      <c r="C232" s="2"/>
      <c r="D232" s="2"/>
      <c r="I232" s="8"/>
      <c r="J232" s="2"/>
      <c r="L232" s="2"/>
      <c r="M232" s="2"/>
      <c r="N232" s="8"/>
      <c r="P232" s="8"/>
      <c r="S232" s="2"/>
      <c r="T232" s="2"/>
      <c r="U232" s="8"/>
    </row>
    <row r="233" spans="2:21" x14ac:dyDescent="0.35">
      <c r="B233" s="8"/>
      <c r="C233" s="2"/>
      <c r="D233" s="2"/>
      <c r="I233" s="8"/>
      <c r="J233" s="2"/>
      <c r="L233" s="2"/>
      <c r="M233" s="2"/>
      <c r="N233" s="8"/>
      <c r="P233" s="8"/>
      <c r="S233" s="2"/>
      <c r="T233" s="2"/>
      <c r="U233" s="8"/>
    </row>
    <row r="234" spans="2:21" x14ac:dyDescent="0.35">
      <c r="B234" s="8"/>
      <c r="C234" s="2"/>
      <c r="D234" s="2"/>
      <c r="I234" s="8"/>
      <c r="J234" s="2"/>
      <c r="L234" s="2"/>
      <c r="M234" s="2"/>
      <c r="N234" s="8"/>
      <c r="P234" s="8"/>
      <c r="S234" s="2"/>
      <c r="T234" s="2"/>
      <c r="U234" s="8"/>
    </row>
    <row r="235" spans="2:21" x14ac:dyDescent="0.35">
      <c r="B235" s="8"/>
      <c r="C235" s="2"/>
      <c r="D235" s="2"/>
      <c r="I235" s="8"/>
      <c r="J235" s="2"/>
      <c r="L235" s="2"/>
      <c r="M235" s="2"/>
      <c r="N235" s="8"/>
      <c r="P235" s="8"/>
      <c r="S235" s="2"/>
      <c r="T235" s="2"/>
      <c r="U235" s="8"/>
    </row>
    <row r="236" spans="2:21" x14ac:dyDescent="0.35">
      <c r="B236" s="8"/>
      <c r="C236" s="2"/>
      <c r="D236" s="2"/>
      <c r="I236" s="8"/>
      <c r="J236" s="2"/>
      <c r="L236" s="2"/>
      <c r="M236" s="2"/>
      <c r="N236" s="8"/>
      <c r="P236" s="8"/>
      <c r="S236" s="2"/>
      <c r="T236" s="2"/>
      <c r="U236" s="8"/>
    </row>
    <row r="237" spans="2:21" x14ac:dyDescent="0.35">
      <c r="B237" s="8"/>
      <c r="C237" s="2"/>
      <c r="D237" s="2"/>
      <c r="I237" s="8"/>
      <c r="J237" s="2"/>
      <c r="L237" s="2"/>
      <c r="M237" s="2"/>
      <c r="N237" s="8"/>
      <c r="P237" s="8"/>
      <c r="S237" s="2"/>
      <c r="T237" s="2"/>
      <c r="U237" s="8"/>
    </row>
    <row r="238" spans="2:21" x14ac:dyDescent="0.35">
      <c r="B238" s="8"/>
      <c r="C238" s="2"/>
      <c r="D238" s="2"/>
      <c r="I238" s="8"/>
      <c r="J238" s="2"/>
      <c r="L238" s="2"/>
      <c r="M238" s="2"/>
      <c r="N238" s="8"/>
      <c r="P238" s="8"/>
      <c r="S238" s="2"/>
      <c r="T238" s="2"/>
      <c r="U238" s="8"/>
    </row>
    <row r="239" spans="2:21" x14ac:dyDescent="0.35">
      <c r="B239" s="8"/>
      <c r="C239" s="2"/>
      <c r="D239" s="2"/>
      <c r="I239" s="8"/>
      <c r="J239" s="2"/>
      <c r="L239" s="2"/>
      <c r="M239" s="2"/>
      <c r="N239" s="8"/>
      <c r="P239" s="8"/>
      <c r="S239" s="2"/>
      <c r="T239" s="2"/>
      <c r="U239" s="8"/>
    </row>
    <row r="240" spans="2:21" x14ac:dyDescent="0.35">
      <c r="B240" s="8"/>
      <c r="C240" s="2"/>
      <c r="D240" s="2"/>
      <c r="I240" s="8"/>
      <c r="J240" s="2"/>
      <c r="L240" s="2"/>
      <c r="M240" s="2"/>
      <c r="N240" s="8"/>
      <c r="P240" s="8"/>
      <c r="S240" s="2"/>
      <c r="T240" s="2"/>
      <c r="U240" s="8"/>
    </row>
    <row r="241" spans="2:21" x14ac:dyDescent="0.35">
      <c r="B241" s="8"/>
      <c r="C241" s="2"/>
      <c r="D241" s="2"/>
      <c r="I241" s="8"/>
      <c r="J241" s="2"/>
      <c r="L241" s="2"/>
      <c r="M241" s="2"/>
      <c r="N241" s="8"/>
      <c r="P241" s="8"/>
      <c r="S241" s="2"/>
      <c r="T241" s="2"/>
      <c r="U241" s="8"/>
    </row>
    <row r="242" spans="2:21" x14ac:dyDescent="0.35">
      <c r="B242" s="8"/>
      <c r="C242" s="2"/>
      <c r="D242" s="2"/>
      <c r="I242" s="8"/>
      <c r="J242" s="2"/>
      <c r="L242" s="2"/>
      <c r="M242" s="2"/>
      <c r="N242" s="8"/>
      <c r="P242" s="8"/>
      <c r="S242" s="2"/>
      <c r="T242" s="2"/>
      <c r="U242" s="8"/>
    </row>
    <row r="243" spans="2:21" x14ac:dyDescent="0.35">
      <c r="B243" s="8"/>
      <c r="C243" s="2"/>
      <c r="D243" s="2"/>
      <c r="I243" s="8"/>
      <c r="J243" s="2"/>
      <c r="L243" s="2"/>
      <c r="M243" s="2"/>
      <c r="N243" s="8"/>
      <c r="P243" s="8"/>
      <c r="S243" s="2"/>
      <c r="T243" s="2"/>
      <c r="U243" s="8"/>
    </row>
    <row r="244" spans="2:21" x14ac:dyDescent="0.35">
      <c r="B244" s="8"/>
      <c r="C244" s="2"/>
      <c r="D244" s="2"/>
      <c r="I244" s="8"/>
      <c r="J244" s="2"/>
      <c r="L244" s="2"/>
      <c r="M244" s="2"/>
      <c r="N244" s="8"/>
      <c r="P244" s="8"/>
      <c r="S244" s="2"/>
      <c r="T244" s="2"/>
      <c r="U244" s="8"/>
    </row>
    <row r="245" spans="2:21" x14ac:dyDescent="0.35">
      <c r="B245" s="8"/>
      <c r="C245" s="2"/>
      <c r="D245" s="2"/>
      <c r="I245" s="8"/>
      <c r="J245" s="2"/>
      <c r="L245" s="2"/>
      <c r="M245" s="2"/>
      <c r="N245" s="8"/>
      <c r="P245" s="8"/>
      <c r="S245" s="2"/>
      <c r="T245" s="2"/>
      <c r="U245" s="8"/>
    </row>
    <row r="246" spans="2:21" x14ac:dyDescent="0.35">
      <c r="B246" s="8"/>
      <c r="C246" s="2"/>
      <c r="D246" s="2"/>
      <c r="I246" s="8"/>
      <c r="J246" s="2"/>
      <c r="L246" s="2"/>
      <c r="M246" s="2"/>
      <c r="N246" s="8"/>
      <c r="P246" s="8"/>
      <c r="S246" s="2"/>
      <c r="T246" s="2"/>
      <c r="U246" s="8"/>
    </row>
    <row r="247" spans="2:21" x14ac:dyDescent="0.35">
      <c r="B247" s="8"/>
      <c r="C247" s="2"/>
      <c r="D247" s="2"/>
      <c r="I247" s="8"/>
      <c r="J247" s="2"/>
      <c r="L247" s="2"/>
      <c r="M247" s="2"/>
      <c r="N247" s="8"/>
      <c r="P247" s="8"/>
      <c r="S247" s="2"/>
      <c r="T247" s="2"/>
      <c r="U247" s="8"/>
    </row>
    <row r="248" spans="2:21" x14ac:dyDescent="0.35">
      <c r="B248" s="8"/>
      <c r="C248" s="2"/>
      <c r="D248" s="2"/>
      <c r="I248" s="8"/>
      <c r="J248" s="2"/>
      <c r="L248" s="2"/>
      <c r="M248" s="2"/>
      <c r="N248" s="8"/>
      <c r="P248" s="8"/>
      <c r="S248" s="2"/>
      <c r="T248" s="2"/>
      <c r="U248" s="8"/>
    </row>
    <row r="249" spans="2:21" x14ac:dyDescent="0.35">
      <c r="B249" s="8"/>
      <c r="C249" s="2"/>
      <c r="D249" s="2"/>
      <c r="I249" s="8"/>
      <c r="J249" s="2"/>
      <c r="L249" s="2"/>
      <c r="M249" s="2"/>
      <c r="N249" s="8"/>
      <c r="P249" s="8"/>
      <c r="S249" s="2"/>
      <c r="T249" s="2"/>
      <c r="U249" s="8"/>
    </row>
    <row r="250" spans="2:21" x14ac:dyDescent="0.35">
      <c r="B250" s="8"/>
      <c r="C250" s="2"/>
      <c r="D250" s="2"/>
      <c r="I250" s="8"/>
      <c r="J250" s="2"/>
      <c r="L250" s="2"/>
      <c r="M250" s="2"/>
      <c r="N250" s="8"/>
      <c r="P250" s="8"/>
      <c r="S250" s="2"/>
      <c r="T250" s="2"/>
      <c r="U250" s="8"/>
    </row>
    <row r="251" spans="2:21" x14ac:dyDescent="0.35">
      <c r="B251" s="8"/>
      <c r="C251" s="2"/>
      <c r="D251" s="2"/>
      <c r="I251" s="8"/>
      <c r="J251" s="2"/>
      <c r="L251" s="2"/>
      <c r="M251" s="2"/>
      <c r="N251" s="8"/>
      <c r="P251" s="8"/>
      <c r="S251" s="2"/>
      <c r="T251" s="2"/>
      <c r="U251" s="8"/>
    </row>
    <row r="252" spans="2:21" x14ac:dyDescent="0.35">
      <c r="B252" s="8"/>
      <c r="C252" s="2"/>
      <c r="D252" s="2"/>
      <c r="I252" s="8"/>
      <c r="J252" s="2"/>
      <c r="L252" s="2"/>
      <c r="M252" s="2"/>
      <c r="N252" s="8"/>
      <c r="P252" s="8"/>
      <c r="S252" s="2"/>
      <c r="T252" s="2"/>
      <c r="U252" s="8"/>
    </row>
    <row r="253" spans="2:21" x14ac:dyDescent="0.35">
      <c r="B253" s="8"/>
      <c r="C253" s="2"/>
      <c r="D253" s="2"/>
      <c r="I253" s="8"/>
      <c r="J253" s="2"/>
      <c r="L253" s="2"/>
      <c r="M253" s="2"/>
      <c r="N253" s="8"/>
      <c r="P253" s="8"/>
      <c r="S253" s="2"/>
      <c r="T253" s="2"/>
      <c r="U253" s="8"/>
    </row>
    <row r="254" spans="2:21" x14ac:dyDescent="0.35">
      <c r="B254" s="8"/>
      <c r="C254" s="2"/>
      <c r="D254" s="2"/>
      <c r="I254" s="8"/>
      <c r="J254" s="2"/>
      <c r="L254" s="2"/>
      <c r="M254" s="2"/>
      <c r="N254" s="8"/>
      <c r="P254" s="8"/>
      <c r="S254" s="2"/>
      <c r="T254" s="2"/>
      <c r="U254" s="8"/>
    </row>
    <row r="255" spans="2:21" x14ac:dyDescent="0.35">
      <c r="B255" s="8"/>
      <c r="C255" s="2"/>
      <c r="D255" s="2"/>
      <c r="I255" s="8"/>
      <c r="J255" s="2"/>
      <c r="L255" s="2"/>
      <c r="M255" s="2"/>
      <c r="N255" s="8"/>
      <c r="P255" s="8"/>
      <c r="S255" s="2"/>
      <c r="T255" s="2"/>
      <c r="U255" s="8"/>
    </row>
    <row r="256" spans="2:21" x14ac:dyDescent="0.35">
      <c r="B256" s="8"/>
      <c r="C256" s="2"/>
      <c r="D256" s="2"/>
      <c r="I256" s="8"/>
      <c r="J256" s="2"/>
      <c r="L256" s="2"/>
      <c r="M256" s="2"/>
      <c r="N256" s="8"/>
      <c r="P256" s="8"/>
      <c r="S256" s="2"/>
      <c r="T256" s="2"/>
      <c r="U256" s="8"/>
    </row>
    <row r="257" spans="2:21" x14ac:dyDescent="0.35">
      <c r="B257" s="8"/>
      <c r="C257" s="2"/>
      <c r="D257" s="2"/>
      <c r="I257" s="8"/>
      <c r="J257" s="2"/>
      <c r="L257" s="2"/>
      <c r="M257" s="2"/>
      <c r="N257" s="8"/>
      <c r="P257" s="8"/>
      <c r="S257" s="2"/>
      <c r="T257" s="2"/>
      <c r="U257" s="8"/>
    </row>
    <row r="258" spans="2:21" x14ac:dyDescent="0.35">
      <c r="B258" s="8"/>
      <c r="C258" s="2"/>
      <c r="D258" s="2"/>
      <c r="I258" s="8"/>
      <c r="J258" s="2"/>
      <c r="L258" s="2"/>
      <c r="M258" s="2"/>
      <c r="N258" s="8"/>
      <c r="P258" s="8"/>
      <c r="S258" s="2"/>
      <c r="T258" s="2"/>
      <c r="U258" s="8"/>
    </row>
    <row r="259" spans="2:21" x14ac:dyDescent="0.35">
      <c r="B259" s="8"/>
      <c r="C259" s="2"/>
      <c r="D259" s="2"/>
      <c r="I259" s="8"/>
      <c r="J259" s="2"/>
      <c r="L259" s="2"/>
      <c r="M259" s="2"/>
      <c r="N259" s="8"/>
      <c r="P259" s="8"/>
      <c r="S259" s="2"/>
      <c r="T259" s="2"/>
      <c r="U259" s="8"/>
    </row>
    <row r="260" spans="2:21" x14ac:dyDescent="0.35">
      <c r="B260" s="8"/>
      <c r="C260" s="2"/>
      <c r="D260" s="2"/>
      <c r="I260" s="8"/>
      <c r="J260" s="2"/>
      <c r="L260" s="2"/>
      <c r="M260" s="2"/>
      <c r="N260" s="8"/>
      <c r="P260" s="8"/>
      <c r="S260" s="2"/>
      <c r="T260" s="2"/>
      <c r="U260" s="8"/>
    </row>
    <row r="261" spans="2:21" x14ac:dyDescent="0.35">
      <c r="B261" s="8"/>
      <c r="C261" s="2"/>
      <c r="D261" s="2"/>
      <c r="I261" s="8"/>
      <c r="J261" s="2"/>
      <c r="L261" s="2"/>
      <c r="M261" s="2"/>
      <c r="N261" s="8"/>
      <c r="P261" s="8"/>
      <c r="S261" s="2"/>
      <c r="T261" s="2"/>
      <c r="U261" s="8"/>
    </row>
    <row r="262" spans="2:21" x14ac:dyDescent="0.35">
      <c r="B262" s="8"/>
      <c r="C262" s="2"/>
      <c r="D262" s="2"/>
      <c r="I262" s="8"/>
      <c r="J262" s="2"/>
      <c r="L262" s="2"/>
      <c r="M262" s="2"/>
      <c r="N262" s="8"/>
      <c r="P262" s="8"/>
      <c r="S262" s="2"/>
      <c r="T262" s="2"/>
      <c r="U262" s="8"/>
    </row>
    <row r="263" spans="2:21" x14ac:dyDescent="0.35">
      <c r="B263" s="8"/>
      <c r="C263" s="2"/>
      <c r="D263" s="2"/>
      <c r="I263" s="8"/>
      <c r="J263" s="2"/>
      <c r="L263" s="2"/>
      <c r="M263" s="2"/>
      <c r="N263" s="8"/>
      <c r="P263" s="8"/>
      <c r="S263" s="2"/>
      <c r="T263" s="2"/>
      <c r="U263" s="8"/>
    </row>
    <row r="264" spans="2:21" x14ac:dyDescent="0.35">
      <c r="B264" s="8"/>
      <c r="C264" s="2"/>
      <c r="D264" s="2"/>
      <c r="I264" s="8"/>
      <c r="J264" s="2"/>
      <c r="L264" s="2"/>
      <c r="M264" s="2"/>
      <c r="N264" s="8"/>
      <c r="P264" s="8"/>
      <c r="S264" s="2"/>
      <c r="T264" s="2"/>
      <c r="U264" s="8"/>
    </row>
    <row r="265" spans="2:21" x14ac:dyDescent="0.35">
      <c r="B265" s="8"/>
      <c r="C265" s="2"/>
      <c r="D265" s="2"/>
      <c r="I265" s="8"/>
      <c r="J265" s="2"/>
      <c r="L265" s="2"/>
      <c r="M265" s="2"/>
      <c r="N265" s="8"/>
      <c r="P265" s="8"/>
      <c r="S265" s="2"/>
      <c r="T265" s="2"/>
      <c r="U265" s="8"/>
    </row>
    <row r="266" spans="2:21" x14ac:dyDescent="0.35">
      <c r="B266" s="8"/>
      <c r="C266" s="2"/>
      <c r="D266" s="2"/>
      <c r="I266" s="8"/>
      <c r="J266" s="2"/>
      <c r="L266" s="2"/>
      <c r="M266" s="2"/>
      <c r="N266" s="8"/>
      <c r="P266" s="8"/>
      <c r="S266" s="2"/>
      <c r="T266" s="2"/>
      <c r="U266" s="8"/>
    </row>
    <row r="267" spans="2:21" x14ac:dyDescent="0.35">
      <c r="B267" s="8"/>
      <c r="C267" s="2"/>
      <c r="D267" s="2"/>
      <c r="I267" s="8"/>
      <c r="J267" s="2"/>
      <c r="L267" s="2"/>
      <c r="M267" s="2"/>
      <c r="N267" s="8"/>
      <c r="P267" s="8"/>
      <c r="S267" s="2"/>
      <c r="T267" s="2"/>
      <c r="U267" s="8"/>
    </row>
    <row r="268" spans="2:21" x14ac:dyDescent="0.35">
      <c r="B268" s="8"/>
      <c r="C268" s="2"/>
      <c r="D268" s="2"/>
      <c r="I268" s="8"/>
      <c r="J268" s="2"/>
      <c r="L268" s="2"/>
      <c r="M268" s="2"/>
      <c r="N268" s="8"/>
      <c r="P268" s="8"/>
      <c r="S268" s="2"/>
      <c r="T268" s="2"/>
      <c r="U268" s="8"/>
    </row>
    <row r="269" spans="2:21" x14ac:dyDescent="0.35">
      <c r="B269" s="8"/>
      <c r="C269" s="2"/>
      <c r="D269" s="2"/>
      <c r="I269" s="8"/>
      <c r="J269" s="2"/>
      <c r="L269" s="2"/>
      <c r="M269" s="2"/>
      <c r="N269" s="8"/>
      <c r="P269" s="8"/>
      <c r="S269" s="2"/>
      <c r="T269" s="2"/>
      <c r="U269" s="8"/>
    </row>
    <row r="270" spans="2:21" x14ac:dyDescent="0.35">
      <c r="B270" s="8"/>
      <c r="C270" s="2"/>
      <c r="D270" s="2"/>
      <c r="I270" s="8"/>
      <c r="J270" s="2"/>
      <c r="L270" s="2"/>
      <c r="M270" s="2"/>
      <c r="N270" s="8"/>
      <c r="P270" s="8"/>
      <c r="S270" s="2"/>
      <c r="T270" s="2"/>
      <c r="U270" s="8"/>
    </row>
    <row r="271" spans="2:21" x14ac:dyDescent="0.35">
      <c r="B271" s="8"/>
      <c r="C271" s="2"/>
      <c r="D271" s="2"/>
      <c r="I271" s="8"/>
      <c r="J271" s="2"/>
      <c r="L271" s="2"/>
      <c r="M271" s="2"/>
      <c r="N271" s="8"/>
      <c r="P271" s="8"/>
      <c r="S271" s="2"/>
      <c r="T271" s="2"/>
      <c r="U271" s="8"/>
    </row>
    <row r="272" spans="2:21" x14ac:dyDescent="0.35">
      <c r="B272" s="8"/>
      <c r="C272" s="2"/>
      <c r="D272" s="2"/>
      <c r="I272" s="8"/>
      <c r="J272" s="2"/>
      <c r="L272" s="2"/>
      <c r="M272" s="2"/>
      <c r="N272" s="8"/>
      <c r="P272" s="8"/>
      <c r="S272" s="2"/>
      <c r="T272" s="2"/>
      <c r="U272" s="8"/>
    </row>
    <row r="273" spans="2:21" x14ac:dyDescent="0.35">
      <c r="B273" s="8"/>
      <c r="C273" s="2"/>
      <c r="D273" s="2"/>
      <c r="I273" s="8"/>
      <c r="J273" s="2"/>
      <c r="L273" s="2"/>
      <c r="M273" s="2"/>
      <c r="N273" s="8"/>
      <c r="P273" s="8"/>
      <c r="S273" s="2"/>
      <c r="T273" s="2"/>
      <c r="U273" s="8"/>
    </row>
    <row r="274" spans="2:21" x14ac:dyDescent="0.35">
      <c r="B274" s="8"/>
      <c r="C274" s="2"/>
      <c r="D274" s="2"/>
      <c r="I274" s="8"/>
      <c r="J274" s="2"/>
      <c r="L274" s="2"/>
      <c r="M274" s="2"/>
      <c r="N274" s="8"/>
      <c r="P274" s="8"/>
      <c r="S274" s="2"/>
      <c r="T274" s="2"/>
      <c r="U274" s="8"/>
    </row>
    <row r="275" spans="2:21" x14ac:dyDescent="0.35">
      <c r="B275" s="8"/>
      <c r="C275" s="2"/>
      <c r="D275" s="2"/>
      <c r="I275" s="8"/>
      <c r="J275" s="2"/>
      <c r="L275" s="2"/>
      <c r="M275" s="2"/>
      <c r="N275" s="8"/>
      <c r="P275" s="8"/>
      <c r="S275" s="2"/>
      <c r="T275" s="2"/>
      <c r="U275" s="8"/>
    </row>
    <row r="276" spans="2:21" x14ac:dyDescent="0.35">
      <c r="B276" s="8"/>
      <c r="C276" s="2"/>
      <c r="D276" s="2"/>
      <c r="I276" s="8"/>
      <c r="J276" s="2"/>
      <c r="L276" s="2"/>
      <c r="M276" s="2"/>
      <c r="N276" s="8"/>
      <c r="P276" s="8"/>
      <c r="S276" s="2"/>
      <c r="T276" s="2"/>
      <c r="U276" s="8"/>
    </row>
    <row r="277" spans="2:21" x14ac:dyDescent="0.35">
      <c r="B277" s="8"/>
      <c r="C277" s="2"/>
      <c r="D277" s="2"/>
      <c r="I277" s="8"/>
      <c r="J277" s="2"/>
      <c r="L277" s="2"/>
      <c r="M277" s="2"/>
      <c r="N277" s="8"/>
      <c r="P277" s="8"/>
      <c r="S277" s="2"/>
      <c r="T277" s="2"/>
      <c r="U277" s="8"/>
    </row>
    <row r="278" spans="2:21" x14ac:dyDescent="0.35">
      <c r="B278" s="8"/>
      <c r="C278" s="2"/>
      <c r="D278" s="2"/>
      <c r="I278" s="8"/>
      <c r="J278" s="2"/>
      <c r="L278" s="2"/>
      <c r="M278" s="2"/>
      <c r="N278" s="8"/>
      <c r="P278" s="8"/>
      <c r="S278" s="2"/>
      <c r="T278" s="2"/>
      <c r="U278" s="8"/>
    </row>
    <row r="279" spans="2:21" x14ac:dyDescent="0.35">
      <c r="B279" s="8"/>
      <c r="C279" s="2"/>
      <c r="D279" s="2"/>
      <c r="I279" s="8"/>
      <c r="J279" s="2"/>
      <c r="L279" s="2"/>
      <c r="M279" s="2"/>
      <c r="N279" s="8"/>
      <c r="P279" s="8"/>
      <c r="S279" s="2"/>
      <c r="T279" s="2"/>
      <c r="U279" s="8"/>
    </row>
    <row r="280" spans="2:21" x14ac:dyDescent="0.35">
      <c r="B280" s="8"/>
      <c r="C280" s="2"/>
      <c r="D280" s="2"/>
      <c r="I280" s="8"/>
      <c r="J280" s="2"/>
      <c r="L280" s="2"/>
      <c r="M280" s="2"/>
      <c r="N280" s="8"/>
      <c r="P280" s="8"/>
      <c r="S280" s="2"/>
      <c r="T280" s="2"/>
      <c r="U280" s="8"/>
    </row>
    <row r="281" spans="2:21" x14ac:dyDescent="0.35">
      <c r="B281" s="8"/>
      <c r="C281" s="2"/>
      <c r="D281" s="2"/>
      <c r="I281" s="8"/>
      <c r="J281" s="2"/>
      <c r="L281" s="2"/>
      <c r="M281" s="2"/>
      <c r="N281" s="8"/>
      <c r="P281" s="8"/>
      <c r="S281" s="2"/>
      <c r="T281" s="2"/>
      <c r="U281" s="8"/>
    </row>
    <row r="282" spans="2:21" x14ac:dyDescent="0.35">
      <c r="B282" s="8"/>
      <c r="C282" s="2"/>
      <c r="D282" s="2"/>
      <c r="I282" s="8"/>
      <c r="J282" s="2"/>
      <c r="L282" s="2"/>
      <c r="M282" s="2"/>
      <c r="N282" s="8"/>
      <c r="P282" s="8"/>
      <c r="S282" s="2"/>
      <c r="T282" s="2"/>
      <c r="U282" s="8"/>
    </row>
    <row r="283" spans="2:21" x14ac:dyDescent="0.35">
      <c r="B283" s="8"/>
      <c r="C283" s="2"/>
      <c r="D283" s="2"/>
      <c r="I283" s="8"/>
      <c r="J283" s="2"/>
      <c r="L283" s="2"/>
      <c r="M283" s="2"/>
      <c r="N283" s="8"/>
      <c r="P283" s="8"/>
      <c r="S283" s="2"/>
      <c r="T283" s="2"/>
      <c r="U283" s="8"/>
    </row>
    <row r="284" spans="2:21" x14ac:dyDescent="0.35">
      <c r="B284" s="8"/>
      <c r="C284" s="2"/>
      <c r="D284" s="2"/>
      <c r="I284" s="8"/>
      <c r="J284" s="2"/>
      <c r="L284" s="2"/>
      <c r="M284" s="2"/>
      <c r="N284" s="8"/>
      <c r="P284" s="8"/>
      <c r="S284" s="2"/>
      <c r="T284" s="2"/>
      <c r="U284" s="8"/>
    </row>
    <row r="285" spans="2:21" x14ac:dyDescent="0.35">
      <c r="B285" s="8"/>
      <c r="C285" s="2"/>
      <c r="D285" s="2"/>
      <c r="I285" s="8"/>
      <c r="J285" s="2"/>
      <c r="L285" s="2"/>
      <c r="M285" s="2"/>
      <c r="N285" s="8"/>
      <c r="P285" s="8"/>
      <c r="S285" s="2"/>
      <c r="T285" s="2"/>
      <c r="U285" s="8"/>
    </row>
    <row r="286" spans="2:21" x14ac:dyDescent="0.35">
      <c r="B286" s="8"/>
      <c r="C286" s="2"/>
      <c r="D286" s="2"/>
      <c r="I286" s="8"/>
      <c r="J286" s="2"/>
      <c r="L286" s="2"/>
      <c r="M286" s="2"/>
      <c r="N286" s="8"/>
      <c r="P286" s="8"/>
      <c r="S286" s="2"/>
      <c r="T286" s="2"/>
      <c r="U286" s="8"/>
    </row>
    <row r="287" spans="2:21" x14ac:dyDescent="0.35">
      <c r="B287" s="8"/>
      <c r="C287" s="2"/>
      <c r="D287" s="2"/>
      <c r="I287" s="8"/>
      <c r="J287" s="2"/>
      <c r="L287" s="2"/>
      <c r="M287" s="2"/>
      <c r="N287" s="8"/>
      <c r="P287" s="8"/>
      <c r="S287" s="2"/>
      <c r="T287" s="2"/>
      <c r="U287" s="8"/>
    </row>
    <row r="288" spans="2:21" x14ac:dyDescent="0.35">
      <c r="B288" s="8"/>
      <c r="C288" s="2"/>
      <c r="D288" s="2"/>
      <c r="I288" s="8"/>
      <c r="J288" s="2"/>
      <c r="L288" s="2"/>
      <c r="M288" s="2"/>
      <c r="N288" s="8"/>
      <c r="P288" s="8"/>
      <c r="S288" s="2"/>
      <c r="T288" s="2"/>
      <c r="U288" s="8"/>
    </row>
    <row r="289" spans="2:21" x14ac:dyDescent="0.35">
      <c r="B289" s="8"/>
      <c r="C289" s="2"/>
      <c r="D289" s="2"/>
      <c r="I289" s="8"/>
      <c r="J289" s="2"/>
      <c r="L289" s="2"/>
      <c r="M289" s="2"/>
      <c r="N289" s="8"/>
      <c r="P289" s="8"/>
      <c r="S289" s="2"/>
      <c r="T289" s="2"/>
      <c r="U289" s="8"/>
    </row>
    <row r="290" spans="2:21" x14ac:dyDescent="0.35">
      <c r="B290" s="8"/>
      <c r="C290" s="2"/>
      <c r="D290" s="2"/>
      <c r="I290" s="8"/>
      <c r="J290" s="2"/>
      <c r="L290" s="2"/>
      <c r="M290" s="2"/>
      <c r="N290" s="8"/>
      <c r="P290" s="8"/>
      <c r="S290" s="2"/>
      <c r="T290" s="2"/>
      <c r="U290" s="8"/>
    </row>
    <row r="291" spans="2:21" x14ac:dyDescent="0.35">
      <c r="B291" s="8"/>
      <c r="C291" s="2"/>
      <c r="D291" s="2"/>
      <c r="I291" s="8"/>
      <c r="J291" s="2"/>
      <c r="L291" s="2"/>
      <c r="M291" s="2"/>
      <c r="N291" s="8"/>
      <c r="P291" s="8"/>
      <c r="S291" s="2"/>
      <c r="T291" s="2"/>
      <c r="U291" s="8"/>
    </row>
    <row r="292" spans="2:21" x14ac:dyDescent="0.35">
      <c r="B292" s="8"/>
      <c r="C292" s="2"/>
      <c r="D292" s="2"/>
      <c r="I292" s="8"/>
      <c r="J292" s="2"/>
      <c r="L292" s="2"/>
      <c r="M292" s="2"/>
      <c r="N292" s="8"/>
      <c r="P292" s="8"/>
      <c r="S292" s="2"/>
      <c r="T292" s="2"/>
      <c r="U292" s="8"/>
    </row>
    <row r="293" spans="2:21" x14ac:dyDescent="0.35">
      <c r="B293" s="8"/>
      <c r="C293" s="2"/>
      <c r="D293" s="2"/>
      <c r="I293" s="8"/>
      <c r="J293" s="2"/>
      <c r="L293" s="2"/>
      <c r="M293" s="2"/>
      <c r="N293" s="8"/>
      <c r="P293" s="8"/>
      <c r="S293" s="2"/>
      <c r="T293" s="2"/>
      <c r="U293" s="8"/>
    </row>
    <row r="294" spans="2:21" x14ac:dyDescent="0.35">
      <c r="B294" s="8"/>
      <c r="C294" s="2"/>
      <c r="D294" s="2"/>
      <c r="I294" s="8"/>
      <c r="J294" s="2"/>
      <c r="L294" s="2"/>
      <c r="M294" s="2"/>
      <c r="N294" s="8"/>
      <c r="P294" s="8"/>
      <c r="S294" s="2"/>
      <c r="T294" s="2"/>
      <c r="U294" s="8"/>
    </row>
    <row r="295" spans="2:21" x14ac:dyDescent="0.35">
      <c r="B295" s="8"/>
      <c r="C295" s="2"/>
      <c r="D295" s="2"/>
      <c r="I295" s="8"/>
      <c r="J295" s="2"/>
      <c r="L295" s="2"/>
      <c r="M295" s="2"/>
      <c r="N295" s="8"/>
      <c r="P295" s="8"/>
      <c r="S295" s="2"/>
      <c r="T295" s="2"/>
      <c r="U295" s="8"/>
    </row>
    <row r="296" spans="2:21" x14ac:dyDescent="0.35">
      <c r="B296" s="8"/>
      <c r="C296" s="2"/>
      <c r="D296" s="2"/>
      <c r="I296" s="8"/>
      <c r="J296" s="2"/>
      <c r="L296" s="2"/>
      <c r="M296" s="2"/>
      <c r="N296" s="8"/>
      <c r="P296" s="8"/>
      <c r="S296" s="2"/>
      <c r="T296" s="2"/>
      <c r="U296" s="8"/>
    </row>
    <row r="297" spans="2:21" x14ac:dyDescent="0.35">
      <c r="B297" s="8"/>
      <c r="C297" s="2"/>
      <c r="D297" s="2"/>
      <c r="I297" s="8"/>
      <c r="J297" s="2"/>
      <c r="L297" s="2"/>
      <c r="M297" s="2"/>
      <c r="N297" s="8"/>
      <c r="P297" s="8"/>
      <c r="S297" s="2"/>
      <c r="T297" s="2"/>
      <c r="U297" s="8"/>
    </row>
    <row r="298" spans="2:21" x14ac:dyDescent="0.35">
      <c r="B298" s="8"/>
      <c r="C298" s="2"/>
      <c r="D298" s="2"/>
      <c r="I298" s="8"/>
      <c r="J298" s="2"/>
      <c r="L298" s="2"/>
      <c r="M298" s="2"/>
      <c r="N298" s="8"/>
      <c r="P298" s="8"/>
      <c r="S298" s="2"/>
      <c r="T298" s="2"/>
      <c r="U298" s="8"/>
    </row>
    <row r="299" spans="2:21" x14ac:dyDescent="0.35">
      <c r="B299" s="8"/>
      <c r="C299" s="2"/>
      <c r="D299" s="2"/>
      <c r="I299" s="8"/>
      <c r="J299" s="2"/>
      <c r="L299" s="2"/>
      <c r="M299" s="2"/>
      <c r="N299" s="8"/>
      <c r="P299" s="8"/>
      <c r="S299" s="2"/>
      <c r="T299" s="2"/>
      <c r="U299" s="8"/>
    </row>
    <row r="300" spans="2:21" x14ac:dyDescent="0.35">
      <c r="B300" s="8"/>
      <c r="C300" s="2"/>
      <c r="D300" s="2"/>
      <c r="I300" s="8"/>
      <c r="J300" s="2"/>
      <c r="L300" s="2"/>
      <c r="M300" s="2"/>
      <c r="N300" s="8"/>
      <c r="P300" s="8"/>
      <c r="S300" s="2"/>
      <c r="T300" s="2"/>
      <c r="U300" s="8"/>
    </row>
    <row r="301" spans="2:21" x14ac:dyDescent="0.35">
      <c r="B301" s="8"/>
      <c r="C301" s="2"/>
      <c r="D301" s="2"/>
      <c r="I301" s="8"/>
      <c r="J301" s="2"/>
      <c r="L301" s="2"/>
      <c r="M301" s="2"/>
      <c r="N301" s="8"/>
      <c r="P301" s="8"/>
      <c r="S301" s="2"/>
      <c r="T301" s="2"/>
      <c r="U301" s="8"/>
    </row>
    <row r="302" spans="2:21" x14ac:dyDescent="0.35">
      <c r="B302" s="8"/>
      <c r="C302" s="2"/>
      <c r="D302" s="2"/>
      <c r="I302" s="8"/>
      <c r="J302" s="2"/>
      <c r="L302" s="2"/>
      <c r="M302" s="2"/>
      <c r="N302" s="8"/>
      <c r="P302" s="8"/>
      <c r="S302" s="2"/>
      <c r="T302" s="2"/>
      <c r="U302" s="8"/>
    </row>
    <row r="303" spans="2:21" x14ac:dyDescent="0.35">
      <c r="B303" s="8"/>
      <c r="C303" s="2"/>
      <c r="D303" s="2"/>
      <c r="I303" s="8"/>
      <c r="J303" s="2"/>
      <c r="L303" s="2"/>
      <c r="M303" s="2"/>
      <c r="N303" s="8"/>
      <c r="P303" s="8"/>
      <c r="S303" s="2"/>
      <c r="T303" s="2"/>
      <c r="U303" s="8"/>
    </row>
    <row r="304" spans="2:21" x14ac:dyDescent="0.35">
      <c r="B304" s="8"/>
      <c r="C304" s="2"/>
      <c r="D304" s="2"/>
      <c r="I304" s="8"/>
      <c r="J304" s="2"/>
      <c r="L304" s="2"/>
      <c r="M304" s="2"/>
      <c r="N304" s="8"/>
      <c r="P304" s="8"/>
      <c r="S304" s="2"/>
      <c r="T304" s="2"/>
      <c r="U304" s="8"/>
    </row>
    <row r="305" spans="2:21" x14ac:dyDescent="0.35">
      <c r="B305" s="8"/>
      <c r="C305" s="2"/>
      <c r="D305" s="2"/>
      <c r="I305" s="8"/>
      <c r="J305" s="2"/>
      <c r="L305" s="2"/>
      <c r="M305" s="2"/>
      <c r="N305" s="8"/>
      <c r="P305" s="8"/>
      <c r="S305" s="2"/>
      <c r="T305" s="2"/>
      <c r="U305" s="8"/>
    </row>
    <row r="306" spans="2:21" x14ac:dyDescent="0.35">
      <c r="B306" s="8"/>
      <c r="C306" s="2"/>
      <c r="D306" s="2"/>
      <c r="I306" s="8"/>
      <c r="J306" s="2"/>
      <c r="L306" s="2"/>
      <c r="M306" s="2"/>
      <c r="N306" s="8"/>
      <c r="P306" s="8"/>
      <c r="S306" s="2"/>
      <c r="T306" s="2"/>
      <c r="U306" s="8"/>
    </row>
    <row r="307" spans="2:21" x14ac:dyDescent="0.35">
      <c r="B307" s="8"/>
      <c r="C307" s="2"/>
      <c r="D307" s="2"/>
      <c r="I307" s="8"/>
      <c r="J307" s="2"/>
      <c r="L307" s="2"/>
      <c r="M307" s="2"/>
      <c r="N307" s="8"/>
      <c r="P307" s="8"/>
      <c r="S307" s="2"/>
      <c r="T307" s="2"/>
      <c r="U307" s="8"/>
    </row>
    <row r="308" spans="2:21" x14ac:dyDescent="0.35">
      <c r="B308" s="8"/>
      <c r="C308" s="2"/>
      <c r="D308" s="2"/>
      <c r="I308" s="8"/>
      <c r="J308" s="2"/>
      <c r="L308" s="2"/>
      <c r="M308" s="2"/>
      <c r="N308" s="8"/>
      <c r="P308" s="8"/>
      <c r="S308" s="2"/>
      <c r="T308" s="2"/>
      <c r="U308" s="8"/>
    </row>
    <row r="309" spans="2:21" x14ac:dyDescent="0.35">
      <c r="B309" s="8"/>
      <c r="C309" s="2"/>
      <c r="D309" s="2"/>
      <c r="I309" s="8"/>
      <c r="J309" s="2"/>
      <c r="L309" s="2"/>
      <c r="M309" s="2"/>
      <c r="N309" s="8"/>
      <c r="P309" s="8"/>
      <c r="S309" s="2"/>
      <c r="T309" s="2"/>
      <c r="U309" s="8"/>
    </row>
    <row r="310" spans="2:21" x14ac:dyDescent="0.35">
      <c r="B310" s="8"/>
      <c r="C310" s="2"/>
      <c r="D310" s="2"/>
      <c r="I310" s="8"/>
      <c r="J310" s="2"/>
      <c r="L310" s="2"/>
      <c r="M310" s="2"/>
      <c r="N310" s="8"/>
      <c r="P310" s="8"/>
      <c r="S310" s="2"/>
      <c r="T310" s="2"/>
      <c r="U310" s="8"/>
    </row>
    <row r="311" spans="2:21" x14ac:dyDescent="0.35">
      <c r="B311" s="8"/>
      <c r="C311" s="2"/>
      <c r="D311" s="2"/>
      <c r="I311" s="8"/>
      <c r="J311" s="2"/>
      <c r="L311" s="2"/>
      <c r="M311" s="2"/>
      <c r="N311" s="8"/>
      <c r="P311" s="8"/>
      <c r="S311" s="2"/>
      <c r="T311" s="2"/>
      <c r="U311" s="8"/>
    </row>
    <row r="312" spans="2:21" x14ac:dyDescent="0.35">
      <c r="B312" s="8"/>
      <c r="C312" s="2"/>
      <c r="D312" s="2"/>
      <c r="I312" s="8"/>
      <c r="J312" s="2"/>
      <c r="L312" s="2"/>
      <c r="M312" s="2"/>
      <c r="N312" s="8"/>
      <c r="P312" s="8"/>
      <c r="S312" s="2"/>
      <c r="T312" s="2"/>
      <c r="U312" s="8"/>
    </row>
    <row r="313" spans="2:21" x14ac:dyDescent="0.35">
      <c r="B313" s="8"/>
      <c r="C313" s="2"/>
      <c r="D313" s="2"/>
      <c r="I313" s="8"/>
      <c r="J313" s="2"/>
      <c r="L313" s="2"/>
      <c r="M313" s="2"/>
      <c r="N313" s="8"/>
      <c r="P313" s="8"/>
      <c r="S313" s="2"/>
      <c r="T313" s="2"/>
      <c r="U313" s="8"/>
    </row>
    <row r="314" spans="2:21" x14ac:dyDescent="0.35">
      <c r="B314" s="8"/>
      <c r="C314" s="2"/>
      <c r="D314" s="2"/>
      <c r="I314" s="8"/>
      <c r="J314" s="2"/>
      <c r="L314" s="2"/>
      <c r="M314" s="2"/>
      <c r="N314" s="8"/>
      <c r="P314" s="8"/>
      <c r="S314" s="2"/>
      <c r="T314" s="2"/>
      <c r="U314" s="8"/>
    </row>
    <row r="315" spans="2:21" x14ac:dyDescent="0.35">
      <c r="B315" s="8"/>
      <c r="C315" s="2"/>
      <c r="D315" s="2"/>
      <c r="I315" s="8"/>
      <c r="J315" s="2"/>
      <c r="L315" s="2"/>
      <c r="M315" s="2"/>
      <c r="N315" s="8"/>
      <c r="P315" s="8"/>
      <c r="S315" s="2"/>
      <c r="T315" s="2"/>
      <c r="U315" s="8"/>
    </row>
    <row r="316" spans="2:21" x14ac:dyDescent="0.35">
      <c r="B316" s="8"/>
      <c r="C316" s="2"/>
      <c r="D316" s="2"/>
      <c r="I316" s="8"/>
      <c r="J316" s="2"/>
      <c r="L316" s="2"/>
      <c r="M316" s="2"/>
      <c r="N316" s="8"/>
      <c r="P316" s="8"/>
      <c r="S316" s="2"/>
      <c r="T316" s="2"/>
      <c r="U316" s="8"/>
    </row>
    <row r="317" spans="2:21" x14ac:dyDescent="0.35">
      <c r="B317" s="8"/>
      <c r="C317" s="2"/>
      <c r="D317" s="2"/>
      <c r="I317" s="8"/>
      <c r="J317" s="2"/>
      <c r="L317" s="2"/>
      <c r="M317" s="2"/>
      <c r="N317" s="8"/>
      <c r="P317" s="8"/>
      <c r="S317" s="2"/>
      <c r="T317" s="2"/>
      <c r="U317" s="8"/>
    </row>
    <row r="318" spans="2:21" x14ac:dyDescent="0.35">
      <c r="B318" s="8"/>
      <c r="C318" s="2"/>
      <c r="D318" s="2"/>
      <c r="I318" s="8"/>
      <c r="J318" s="2"/>
      <c r="L318" s="2"/>
      <c r="M318" s="2"/>
      <c r="N318" s="8"/>
      <c r="P318" s="8"/>
      <c r="S318" s="2"/>
      <c r="T318" s="2"/>
      <c r="U318" s="8"/>
    </row>
    <row r="319" spans="2:21" x14ac:dyDescent="0.35">
      <c r="B319" s="8"/>
      <c r="C319" s="2"/>
      <c r="D319" s="2"/>
      <c r="I319" s="8"/>
      <c r="J319" s="2"/>
      <c r="L319" s="2"/>
      <c r="M319" s="2"/>
      <c r="N319" s="8"/>
      <c r="P319" s="8"/>
      <c r="S319" s="2"/>
      <c r="T319" s="2"/>
      <c r="U319" s="8"/>
    </row>
    <row r="320" spans="2:21" x14ac:dyDescent="0.35">
      <c r="B320" s="8"/>
      <c r="C320" s="2"/>
      <c r="D320" s="2"/>
      <c r="I320" s="8"/>
      <c r="J320" s="2"/>
      <c r="L320" s="2"/>
      <c r="M320" s="2"/>
      <c r="N320" s="8"/>
      <c r="P320" s="8"/>
      <c r="S320" s="2"/>
      <c r="T320" s="2"/>
      <c r="U320" s="8"/>
    </row>
    <row r="321" spans="2:21" x14ac:dyDescent="0.35">
      <c r="B321" s="8"/>
      <c r="C321" s="2"/>
      <c r="D321" s="2"/>
      <c r="I321" s="8"/>
      <c r="J321" s="2"/>
      <c r="L321" s="2"/>
      <c r="M321" s="2"/>
      <c r="N321" s="8"/>
      <c r="P321" s="8"/>
      <c r="S321" s="2"/>
      <c r="T321" s="2"/>
      <c r="U321" s="8"/>
    </row>
    <row r="322" spans="2:21" x14ac:dyDescent="0.35">
      <c r="B322" s="8"/>
      <c r="C322" s="2"/>
      <c r="D322" s="2"/>
      <c r="I322" s="8"/>
      <c r="J322" s="2"/>
      <c r="L322" s="2"/>
      <c r="M322" s="2"/>
      <c r="N322" s="8"/>
      <c r="P322" s="8"/>
      <c r="S322" s="2"/>
      <c r="T322" s="2"/>
      <c r="U322" s="8"/>
    </row>
    <row r="323" spans="2:21" x14ac:dyDescent="0.35">
      <c r="B323" s="8"/>
      <c r="C323" s="2"/>
      <c r="D323" s="2"/>
      <c r="I323" s="8"/>
      <c r="J323" s="2"/>
      <c r="L323" s="2"/>
      <c r="M323" s="2"/>
      <c r="N323" s="8"/>
      <c r="P323" s="8"/>
      <c r="S323" s="2"/>
      <c r="T323" s="2"/>
      <c r="U323" s="8"/>
    </row>
    <row r="324" spans="2:21" x14ac:dyDescent="0.35">
      <c r="B324" s="8"/>
      <c r="C324" s="2"/>
      <c r="D324" s="2"/>
      <c r="I324" s="8"/>
      <c r="J324" s="2"/>
      <c r="L324" s="2"/>
      <c r="M324" s="2"/>
      <c r="N324" s="8"/>
      <c r="P324" s="8"/>
      <c r="S324" s="2"/>
      <c r="T324" s="2"/>
      <c r="U324" s="8"/>
    </row>
    <row r="325" spans="2:21" x14ac:dyDescent="0.35">
      <c r="B325" s="8"/>
      <c r="C325" s="2"/>
      <c r="D325" s="2"/>
      <c r="I325" s="8"/>
      <c r="J325" s="2"/>
      <c r="L325" s="2"/>
      <c r="M325" s="2"/>
      <c r="N325" s="8"/>
      <c r="P325" s="8"/>
      <c r="S325" s="2"/>
      <c r="T325" s="2"/>
      <c r="U325" s="8"/>
    </row>
    <row r="326" spans="2:21" x14ac:dyDescent="0.35">
      <c r="B326" s="8"/>
      <c r="C326" s="2"/>
      <c r="D326" s="2"/>
      <c r="I326" s="8"/>
      <c r="J326" s="2"/>
      <c r="L326" s="2"/>
      <c r="M326" s="2"/>
      <c r="N326" s="8"/>
      <c r="P326" s="8"/>
      <c r="S326" s="2"/>
      <c r="T326" s="2"/>
      <c r="U326" s="8"/>
    </row>
    <row r="327" spans="2:21" x14ac:dyDescent="0.35">
      <c r="B327" s="8"/>
      <c r="C327" s="2"/>
      <c r="D327" s="2"/>
      <c r="I327" s="8"/>
      <c r="J327" s="2"/>
      <c r="L327" s="2"/>
      <c r="M327" s="2"/>
      <c r="N327" s="8"/>
      <c r="P327" s="8"/>
      <c r="S327" s="2"/>
      <c r="T327" s="2"/>
      <c r="U327" s="8"/>
    </row>
    <row r="328" spans="2:21" x14ac:dyDescent="0.35">
      <c r="B328" s="8"/>
      <c r="C328" s="2"/>
      <c r="D328" s="2"/>
      <c r="I328" s="8"/>
      <c r="J328" s="2"/>
      <c r="L328" s="2"/>
      <c r="M328" s="2"/>
      <c r="N328" s="8"/>
      <c r="P328" s="8"/>
      <c r="S328" s="2"/>
      <c r="T328" s="2"/>
      <c r="U328" s="8"/>
    </row>
    <row r="329" spans="2:21" x14ac:dyDescent="0.35">
      <c r="B329" s="8"/>
      <c r="C329" s="2"/>
      <c r="D329" s="2"/>
      <c r="I329" s="8"/>
      <c r="J329" s="2"/>
      <c r="L329" s="2"/>
      <c r="M329" s="2"/>
      <c r="N329" s="8"/>
      <c r="P329" s="8"/>
      <c r="S329" s="2"/>
      <c r="T329" s="2"/>
      <c r="U329" s="8"/>
    </row>
    <row r="330" spans="2:21" x14ac:dyDescent="0.35">
      <c r="B330" s="8"/>
      <c r="C330" s="2"/>
      <c r="D330" s="2"/>
      <c r="I330" s="8"/>
      <c r="J330" s="2"/>
      <c r="L330" s="2"/>
      <c r="M330" s="2"/>
      <c r="N330" s="8"/>
      <c r="P330" s="8"/>
      <c r="S330" s="2"/>
      <c r="T330" s="2"/>
      <c r="U330" s="8"/>
    </row>
    <row r="331" spans="2:21" x14ac:dyDescent="0.35">
      <c r="B331" s="8"/>
      <c r="C331" s="2"/>
      <c r="D331" s="2"/>
      <c r="I331" s="8"/>
      <c r="J331" s="2"/>
      <c r="L331" s="2"/>
      <c r="M331" s="2"/>
      <c r="N331" s="8"/>
      <c r="P331" s="8"/>
      <c r="S331" s="2"/>
      <c r="T331" s="2"/>
      <c r="U331" s="8"/>
    </row>
    <row r="332" spans="2:21" x14ac:dyDescent="0.35">
      <c r="B332" s="8"/>
      <c r="C332" s="2"/>
      <c r="D332" s="2"/>
      <c r="I332" s="8"/>
      <c r="J332" s="2"/>
      <c r="L332" s="2"/>
      <c r="M332" s="2"/>
      <c r="N332" s="8"/>
      <c r="P332" s="8"/>
      <c r="S332" s="2"/>
      <c r="T332" s="2"/>
      <c r="U332" s="8"/>
    </row>
    <row r="333" spans="2:21" x14ac:dyDescent="0.35">
      <c r="B333" s="8"/>
      <c r="C333" s="2"/>
      <c r="D333" s="2"/>
      <c r="I333" s="8"/>
      <c r="J333" s="2"/>
      <c r="L333" s="2"/>
      <c r="M333" s="2"/>
      <c r="N333" s="8"/>
      <c r="P333" s="8"/>
      <c r="S333" s="2"/>
      <c r="T333" s="2"/>
      <c r="U333" s="8"/>
    </row>
    <row r="334" spans="2:21" x14ac:dyDescent="0.35">
      <c r="B334" s="8"/>
      <c r="C334" s="2"/>
      <c r="D334" s="2"/>
      <c r="I334" s="8"/>
      <c r="J334" s="2"/>
      <c r="L334" s="2"/>
      <c r="M334" s="2"/>
      <c r="N334" s="8"/>
      <c r="P334" s="8"/>
      <c r="S334" s="2"/>
      <c r="T334" s="2"/>
      <c r="U334" s="8"/>
    </row>
    <row r="335" spans="2:21" x14ac:dyDescent="0.35">
      <c r="B335" s="8"/>
      <c r="C335" s="2"/>
      <c r="D335" s="2"/>
      <c r="I335" s="8"/>
      <c r="J335" s="2"/>
      <c r="L335" s="2"/>
      <c r="M335" s="2"/>
      <c r="N335" s="8"/>
      <c r="P335" s="8"/>
      <c r="S335" s="2"/>
      <c r="T335" s="2"/>
      <c r="U335" s="8"/>
    </row>
    <row r="336" spans="2:21" x14ac:dyDescent="0.35">
      <c r="B336" s="8"/>
      <c r="C336" s="2"/>
      <c r="D336" s="2"/>
      <c r="I336" s="8"/>
      <c r="J336" s="2"/>
      <c r="L336" s="2"/>
      <c r="M336" s="2"/>
      <c r="N336" s="8"/>
      <c r="P336" s="8"/>
      <c r="S336" s="2"/>
      <c r="T336" s="2"/>
      <c r="U336" s="8"/>
    </row>
    <row r="337" spans="2:21" x14ac:dyDescent="0.35">
      <c r="B337" s="8"/>
      <c r="C337" s="2"/>
      <c r="D337" s="2"/>
      <c r="I337" s="8"/>
      <c r="J337" s="2"/>
      <c r="L337" s="2"/>
      <c r="M337" s="2"/>
      <c r="N337" s="8"/>
      <c r="P337" s="8"/>
      <c r="S337" s="2"/>
      <c r="T337" s="2"/>
      <c r="U337" s="8"/>
    </row>
    <row r="338" spans="2:21" x14ac:dyDescent="0.35">
      <c r="B338" s="8"/>
      <c r="C338" s="2"/>
      <c r="D338" s="2"/>
      <c r="I338" s="8"/>
      <c r="J338" s="2"/>
      <c r="L338" s="2"/>
      <c r="M338" s="2"/>
      <c r="N338" s="8"/>
      <c r="P338" s="8"/>
      <c r="S338" s="2"/>
      <c r="T338" s="2"/>
      <c r="U338" s="8"/>
    </row>
    <row r="339" spans="2:21" x14ac:dyDescent="0.35">
      <c r="B339" s="8"/>
      <c r="C339" s="2"/>
      <c r="D339" s="2"/>
      <c r="I339" s="8"/>
      <c r="J339" s="2"/>
      <c r="L339" s="2"/>
      <c r="M339" s="2"/>
      <c r="N339" s="8"/>
      <c r="P339" s="8"/>
      <c r="S339" s="2"/>
      <c r="T339" s="2"/>
      <c r="U339" s="8"/>
    </row>
    <row r="340" spans="2:21" x14ac:dyDescent="0.35">
      <c r="B340" s="8"/>
      <c r="C340" s="2"/>
      <c r="D340" s="2"/>
      <c r="I340" s="8"/>
      <c r="J340" s="2"/>
      <c r="L340" s="2"/>
      <c r="M340" s="2"/>
      <c r="N340" s="8"/>
      <c r="P340" s="8"/>
      <c r="S340" s="2"/>
      <c r="T340" s="2"/>
      <c r="U340" s="8"/>
    </row>
    <row r="341" spans="2:21" x14ac:dyDescent="0.35">
      <c r="B341" s="8"/>
      <c r="C341" s="2"/>
      <c r="D341" s="2"/>
      <c r="I341" s="8"/>
      <c r="J341" s="2"/>
      <c r="L341" s="2"/>
      <c r="M341" s="2"/>
      <c r="N341" s="8"/>
      <c r="P341" s="8"/>
      <c r="S341" s="2"/>
      <c r="T341" s="2"/>
      <c r="U341" s="8"/>
    </row>
    <row r="342" spans="2:21" x14ac:dyDescent="0.35">
      <c r="B342" s="8"/>
      <c r="C342" s="2"/>
      <c r="D342" s="2"/>
      <c r="I342" s="8"/>
      <c r="J342" s="2"/>
      <c r="L342" s="2"/>
      <c r="M342" s="2"/>
      <c r="N342" s="8"/>
      <c r="P342" s="8"/>
      <c r="S342" s="2"/>
      <c r="T342" s="2"/>
      <c r="U342" s="8"/>
    </row>
    <row r="343" spans="2:21" x14ac:dyDescent="0.35">
      <c r="B343" s="8"/>
      <c r="C343" s="2"/>
      <c r="D343" s="2"/>
      <c r="I343" s="8"/>
      <c r="J343" s="2"/>
      <c r="L343" s="2"/>
      <c r="M343" s="2"/>
      <c r="N343" s="8"/>
      <c r="P343" s="8"/>
      <c r="S343" s="2"/>
      <c r="T343" s="2"/>
      <c r="U343" s="8"/>
    </row>
    <row r="344" spans="2:21" x14ac:dyDescent="0.35">
      <c r="B344" s="8"/>
      <c r="C344" s="2"/>
      <c r="D344" s="2"/>
      <c r="I344" s="8"/>
      <c r="J344" s="2"/>
      <c r="L344" s="2"/>
      <c r="M344" s="2"/>
      <c r="N344" s="8"/>
      <c r="P344" s="8"/>
      <c r="S344" s="2"/>
      <c r="T344" s="2"/>
      <c r="U344" s="8"/>
    </row>
    <row r="345" spans="2:21" x14ac:dyDescent="0.35">
      <c r="B345" s="8"/>
      <c r="C345" s="2"/>
      <c r="D345" s="2"/>
      <c r="I345" s="8"/>
      <c r="J345" s="2"/>
      <c r="L345" s="2"/>
      <c r="M345" s="2"/>
      <c r="N345" s="8"/>
      <c r="P345" s="8"/>
      <c r="S345" s="2"/>
      <c r="T345" s="2"/>
      <c r="U345" s="8"/>
    </row>
    <row r="346" spans="2:21" x14ac:dyDescent="0.35">
      <c r="B346" s="8"/>
      <c r="C346" s="2"/>
      <c r="D346" s="2"/>
      <c r="I346" s="8"/>
      <c r="J346" s="2"/>
      <c r="L346" s="2"/>
      <c r="M346" s="2"/>
      <c r="N346" s="8"/>
      <c r="P346" s="8"/>
      <c r="S346" s="2"/>
      <c r="T346" s="2"/>
      <c r="U346" s="8"/>
    </row>
    <row r="347" spans="2:21" x14ac:dyDescent="0.35">
      <c r="B347" s="8"/>
      <c r="C347" s="2"/>
      <c r="D347" s="2"/>
      <c r="I347" s="8"/>
      <c r="J347" s="2"/>
      <c r="L347" s="2"/>
      <c r="M347" s="2"/>
      <c r="N347" s="8"/>
      <c r="P347" s="8"/>
      <c r="S347" s="2"/>
      <c r="T347" s="2"/>
      <c r="U347" s="8"/>
    </row>
    <row r="348" spans="2:21" x14ac:dyDescent="0.35">
      <c r="B348" s="8"/>
      <c r="C348" s="2"/>
      <c r="D348" s="2"/>
      <c r="I348" s="8"/>
      <c r="J348" s="2"/>
      <c r="L348" s="2"/>
      <c r="M348" s="2"/>
      <c r="N348" s="8"/>
      <c r="P348" s="8"/>
      <c r="S348" s="2"/>
      <c r="T348" s="2"/>
      <c r="U348" s="8"/>
    </row>
    <row r="349" spans="2:21" x14ac:dyDescent="0.35">
      <c r="B349" s="8"/>
      <c r="C349" s="2"/>
      <c r="D349" s="2"/>
      <c r="I349" s="8"/>
      <c r="J349" s="2"/>
      <c r="L349" s="2"/>
      <c r="M349" s="2"/>
      <c r="N349" s="8"/>
      <c r="P349" s="8"/>
      <c r="S349" s="2"/>
      <c r="T349" s="2"/>
      <c r="U349" s="8"/>
    </row>
    <row r="350" spans="2:21" x14ac:dyDescent="0.35">
      <c r="B350" s="8"/>
      <c r="C350" s="2"/>
      <c r="D350" s="2"/>
      <c r="I350" s="8"/>
      <c r="J350" s="2"/>
      <c r="L350" s="2"/>
      <c r="M350" s="2"/>
      <c r="N350" s="8"/>
      <c r="P350" s="8"/>
      <c r="S350" s="2"/>
      <c r="T350" s="2"/>
      <c r="U350" s="8"/>
    </row>
    <row r="351" spans="2:21" x14ac:dyDescent="0.35">
      <c r="B351" s="8"/>
      <c r="C351" s="2"/>
      <c r="D351" s="2"/>
      <c r="I351" s="8"/>
      <c r="J351" s="2"/>
      <c r="L351" s="2"/>
      <c r="M351" s="2"/>
      <c r="N351" s="8"/>
      <c r="P351" s="8"/>
      <c r="S351" s="2"/>
      <c r="T351" s="2"/>
      <c r="U351" s="8"/>
    </row>
    <row r="352" spans="2:21" x14ac:dyDescent="0.35">
      <c r="B352" s="8"/>
      <c r="C352" s="2"/>
      <c r="D352" s="2"/>
      <c r="I352" s="8"/>
      <c r="J352" s="2"/>
      <c r="L352" s="2"/>
      <c r="M352" s="2"/>
      <c r="N352" s="8"/>
      <c r="P352" s="8"/>
      <c r="S352" s="2"/>
      <c r="T352" s="2"/>
      <c r="U352" s="8"/>
    </row>
    <row r="353" spans="2:21" x14ac:dyDescent="0.35">
      <c r="B353" s="8"/>
      <c r="C353" s="2"/>
      <c r="D353" s="2"/>
      <c r="I353" s="8"/>
      <c r="J353" s="2"/>
      <c r="L353" s="2"/>
      <c r="M353" s="2"/>
      <c r="N353" s="8"/>
      <c r="P353" s="8"/>
      <c r="S353" s="2"/>
      <c r="T353" s="2"/>
      <c r="U353" s="8"/>
    </row>
    <row r="354" spans="2:21" x14ac:dyDescent="0.35">
      <c r="B354" s="8"/>
      <c r="C354" s="2"/>
      <c r="D354" s="2"/>
      <c r="I354" s="8"/>
      <c r="J354" s="2"/>
      <c r="L354" s="2"/>
      <c r="M354" s="2"/>
      <c r="N354" s="8"/>
      <c r="P354" s="8"/>
      <c r="S354" s="2"/>
      <c r="T354" s="2"/>
      <c r="U354" s="8"/>
    </row>
    <row r="355" spans="2:21" x14ac:dyDescent="0.35">
      <c r="B355" s="8"/>
      <c r="C355" s="2"/>
      <c r="D355" s="2"/>
      <c r="I355" s="8"/>
      <c r="J355" s="2"/>
      <c r="L355" s="2"/>
      <c r="M355" s="2"/>
      <c r="N355" s="8"/>
      <c r="P355" s="8"/>
      <c r="S355" s="2"/>
      <c r="T355" s="2"/>
      <c r="U355" s="8"/>
    </row>
    <row r="356" spans="2:21" x14ac:dyDescent="0.35">
      <c r="B356" s="8"/>
      <c r="C356" s="2"/>
      <c r="D356" s="2"/>
      <c r="I356" s="8"/>
      <c r="J356" s="2"/>
      <c r="L356" s="2"/>
      <c r="M356" s="2"/>
      <c r="N356" s="8"/>
      <c r="P356" s="8"/>
      <c r="S356" s="2"/>
      <c r="T356" s="2"/>
      <c r="U356" s="8"/>
    </row>
    <row r="357" spans="2:21" x14ac:dyDescent="0.35">
      <c r="B357" s="8"/>
      <c r="C357" s="2"/>
      <c r="D357" s="2"/>
      <c r="I357" s="8"/>
      <c r="J357" s="2"/>
      <c r="L357" s="2"/>
      <c r="M357" s="2"/>
      <c r="N357" s="8"/>
      <c r="P357" s="8"/>
      <c r="S357" s="2"/>
      <c r="T357" s="2"/>
      <c r="U357" s="8"/>
    </row>
    <row r="358" spans="2:21" x14ac:dyDescent="0.35">
      <c r="B358" s="8"/>
      <c r="C358" s="2"/>
      <c r="D358" s="2"/>
      <c r="I358" s="8"/>
      <c r="J358" s="2"/>
      <c r="L358" s="2"/>
      <c r="M358" s="2"/>
      <c r="N358" s="8"/>
      <c r="P358" s="8"/>
      <c r="S358" s="2"/>
      <c r="T358" s="2"/>
      <c r="U358" s="8"/>
    </row>
    <row r="359" spans="2:21" x14ac:dyDescent="0.35">
      <c r="B359" s="8"/>
      <c r="C359" s="2"/>
      <c r="D359" s="2"/>
      <c r="I359" s="8"/>
      <c r="J359" s="2"/>
      <c r="L359" s="2"/>
      <c r="M359" s="2"/>
      <c r="N359" s="8"/>
      <c r="P359" s="8"/>
      <c r="S359" s="2"/>
      <c r="T359" s="2"/>
      <c r="U359" s="8"/>
    </row>
    <row r="360" spans="2:21" x14ac:dyDescent="0.35">
      <c r="B360" s="8"/>
      <c r="C360" s="2"/>
      <c r="D360" s="2"/>
      <c r="I360" s="8"/>
      <c r="J360" s="2"/>
      <c r="L360" s="2"/>
      <c r="M360" s="2"/>
      <c r="N360" s="8"/>
      <c r="P360" s="8"/>
      <c r="S360" s="2"/>
      <c r="T360" s="2"/>
      <c r="U360" s="8"/>
    </row>
    <row r="361" spans="2:21" x14ac:dyDescent="0.35">
      <c r="B361" s="8"/>
      <c r="C361" s="2"/>
      <c r="D361" s="2"/>
      <c r="I361" s="8"/>
      <c r="J361" s="2"/>
      <c r="L361" s="2"/>
      <c r="M361" s="2"/>
      <c r="N361" s="8"/>
      <c r="P361" s="8"/>
      <c r="S361" s="2"/>
      <c r="T361" s="2"/>
      <c r="U361" s="8"/>
    </row>
    <row r="362" spans="2:21" x14ac:dyDescent="0.35">
      <c r="B362" s="8"/>
      <c r="C362" s="2"/>
      <c r="D362" s="2"/>
      <c r="I362" s="8"/>
      <c r="J362" s="2"/>
      <c r="L362" s="2"/>
      <c r="M362" s="2"/>
      <c r="N362" s="8"/>
      <c r="P362" s="8"/>
      <c r="S362" s="2"/>
      <c r="T362" s="2"/>
      <c r="U362" s="8"/>
    </row>
    <row r="363" spans="2:21" x14ac:dyDescent="0.35">
      <c r="B363" s="8"/>
      <c r="C363" s="2"/>
      <c r="D363" s="2"/>
      <c r="I363" s="8"/>
      <c r="J363" s="2"/>
      <c r="L363" s="2"/>
      <c r="M363" s="2"/>
      <c r="N363" s="8"/>
      <c r="P363" s="8"/>
      <c r="S363" s="2"/>
      <c r="T363" s="2"/>
      <c r="U363" s="8"/>
    </row>
    <row r="364" spans="2:21" x14ac:dyDescent="0.35">
      <c r="B364" s="8"/>
      <c r="C364" s="2"/>
      <c r="D364" s="2"/>
      <c r="I364" s="8"/>
      <c r="J364" s="2"/>
      <c r="L364" s="2"/>
      <c r="M364" s="2"/>
      <c r="N364" s="8"/>
      <c r="P364" s="8"/>
      <c r="S364" s="2"/>
      <c r="T364" s="2"/>
      <c r="U364" s="8"/>
    </row>
    <row r="365" spans="2:21" x14ac:dyDescent="0.35">
      <c r="B365" s="8"/>
      <c r="C365" s="2"/>
      <c r="D365" s="2"/>
      <c r="I365" s="8"/>
      <c r="J365" s="2"/>
      <c r="L365" s="2"/>
      <c r="M365" s="2"/>
      <c r="N365" s="8"/>
      <c r="P365" s="8"/>
      <c r="S365" s="2"/>
      <c r="T365" s="2"/>
      <c r="U365" s="8"/>
    </row>
    <row r="366" spans="2:21" x14ac:dyDescent="0.35">
      <c r="B366" s="8"/>
      <c r="C366" s="2"/>
      <c r="D366" s="2"/>
      <c r="I366" s="8"/>
      <c r="J366" s="2"/>
      <c r="L366" s="2"/>
      <c r="M366" s="2"/>
      <c r="N366" s="8"/>
      <c r="P366" s="8"/>
      <c r="S366" s="2"/>
      <c r="T366" s="2"/>
      <c r="U366" s="8"/>
    </row>
    <row r="367" spans="2:21" x14ac:dyDescent="0.35">
      <c r="B367" s="8"/>
      <c r="C367" s="2"/>
      <c r="D367" s="2"/>
      <c r="I367" s="8"/>
      <c r="J367" s="2"/>
      <c r="L367" s="2"/>
      <c r="M367" s="2"/>
      <c r="N367" s="8"/>
      <c r="P367" s="8"/>
      <c r="S367" s="2"/>
      <c r="T367" s="2"/>
      <c r="U367" s="8"/>
    </row>
    <row r="368" spans="2:21" x14ac:dyDescent="0.35">
      <c r="B368" s="8"/>
      <c r="C368" s="2"/>
      <c r="D368" s="2"/>
      <c r="I368" s="8"/>
      <c r="J368" s="2"/>
      <c r="L368" s="2"/>
      <c r="M368" s="2"/>
      <c r="N368" s="8"/>
      <c r="P368" s="8"/>
      <c r="S368" s="2"/>
      <c r="T368" s="2"/>
      <c r="U368" s="8"/>
    </row>
    <row r="369" spans="2:21" x14ac:dyDescent="0.35">
      <c r="B369" s="8"/>
      <c r="C369" s="2"/>
      <c r="D369" s="2"/>
      <c r="I369" s="8"/>
      <c r="J369" s="2"/>
      <c r="L369" s="2"/>
      <c r="M369" s="2"/>
      <c r="N369" s="8"/>
      <c r="P369" s="8"/>
      <c r="S369" s="2"/>
      <c r="T369" s="2"/>
      <c r="U369" s="8"/>
    </row>
    <row r="370" spans="2:21" x14ac:dyDescent="0.35">
      <c r="B370" s="8"/>
      <c r="C370" s="2"/>
      <c r="D370" s="2"/>
      <c r="I370" s="8"/>
      <c r="J370" s="2"/>
      <c r="L370" s="2"/>
      <c r="M370" s="2"/>
      <c r="N370" s="8"/>
      <c r="P370" s="8"/>
      <c r="S370" s="2"/>
      <c r="T370" s="2"/>
      <c r="U370" s="8"/>
    </row>
    <row r="371" spans="2:21" x14ac:dyDescent="0.35">
      <c r="B371" s="8"/>
      <c r="C371" s="2"/>
      <c r="D371" s="2"/>
      <c r="I371" s="8"/>
      <c r="J371" s="2"/>
      <c r="L371" s="2"/>
      <c r="M371" s="2"/>
      <c r="N371" s="8"/>
      <c r="P371" s="8"/>
      <c r="S371" s="2"/>
      <c r="T371" s="2"/>
      <c r="U371" s="8"/>
    </row>
    <row r="372" spans="2:21" x14ac:dyDescent="0.35">
      <c r="B372" s="8"/>
      <c r="C372" s="2"/>
      <c r="D372" s="2"/>
      <c r="I372" s="8"/>
      <c r="J372" s="2"/>
      <c r="L372" s="2"/>
      <c r="M372" s="2"/>
      <c r="N372" s="8"/>
      <c r="P372" s="8"/>
      <c r="S372" s="2"/>
      <c r="T372" s="2"/>
      <c r="U372" s="8"/>
    </row>
    <row r="373" spans="2:21" x14ac:dyDescent="0.35">
      <c r="B373" s="8"/>
      <c r="C373" s="2"/>
      <c r="D373" s="2"/>
      <c r="I373" s="8"/>
      <c r="J373" s="2"/>
      <c r="L373" s="2"/>
      <c r="M373" s="2"/>
      <c r="N373" s="8"/>
      <c r="P373" s="8"/>
      <c r="S373" s="2"/>
      <c r="T373" s="2"/>
      <c r="U373" s="8"/>
    </row>
    <row r="374" spans="2:21" x14ac:dyDescent="0.35">
      <c r="B374" s="8"/>
      <c r="C374" s="2"/>
      <c r="D374" s="2"/>
      <c r="I374" s="8"/>
      <c r="J374" s="2"/>
      <c r="L374" s="2"/>
      <c r="M374" s="2"/>
      <c r="N374" s="8"/>
      <c r="P374" s="8"/>
      <c r="S374" s="2"/>
      <c r="T374" s="2"/>
      <c r="U374" s="8"/>
    </row>
    <row r="375" spans="2:21" x14ac:dyDescent="0.35">
      <c r="B375" s="8"/>
      <c r="C375" s="2"/>
      <c r="D375" s="2"/>
      <c r="I375" s="8"/>
      <c r="J375" s="2"/>
      <c r="L375" s="2"/>
      <c r="M375" s="2"/>
      <c r="N375" s="8"/>
      <c r="P375" s="8"/>
      <c r="S375" s="2"/>
      <c r="T375" s="2"/>
      <c r="U375" s="8"/>
    </row>
    <row r="376" spans="2:21" x14ac:dyDescent="0.35">
      <c r="B376" s="8"/>
      <c r="C376" s="2"/>
      <c r="D376" s="2"/>
      <c r="I376" s="8"/>
      <c r="J376" s="2"/>
      <c r="L376" s="2"/>
      <c r="M376" s="2"/>
      <c r="N376" s="8"/>
      <c r="P376" s="8"/>
      <c r="S376" s="2"/>
      <c r="T376" s="2"/>
      <c r="U376" s="8"/>
    </row>
    <row r="377" spans="2:21" x14ac:dyDescent="0.35">
      <c r="B377" s="8"/>
      <c r="C377" s="2"/>
      <c r="D377" s="2"/>
      <c r="I377" s="8"/>
      <c r="J377" s="2"/>
      <c r="L377" s="2"/>
      <c r="M377" s="2"/>
      <c r="N377" s="8"/>
      <c r="P377" s="8"/>
      <c r="S377" s="2"/>
      <c r="T377" s="2"/>
      <c r="U377" s="8"/>
    </row>
    <row r="378" spans="2:21" x14ac:dyDescent="0.35">
      <c r="B378" s="8"/>
      <c r="C378" s="2"/>
      <c r="D378" s="2"/>
      <c r="I378" s="8"/>
      <c r="J378" s="2"/>
      <c r="L378" s="2"/>
      <c r="M378" s="2"/>
      <c r="N378" s="8"/>
      <c r="P378" s="8"/>
      <c r="S378" s="2"/>
      <c r="T378" s="2"/>
      <c r="U378" s="8"/>
    </row>
    <row r="379" spans="2:21" x14ac:dyDescent="0.35">
      <c r="B379" s="8"/>
      <c r="C379" s="2"/>
      <c r="D379" s="2"/>
      <c r="I379" s="8"/>
      <c r="J379" s="2"/>
      <c r="L379" s="2"/>
      <c r="M379" s="2"/>
      <c r="N379" s="8"/>
      <c r="P379" s="8"/>
      <c r="S379" s="2"/>
      <c r="T379" s="2"/>
      <c r="U379" s="8"/>
    </row>
    <row r="380" spans="2:21" x14ac:dyDescent="0.35">
      <c r="B380" s="8"/>
      <c r="C380" s="2"/>
      <c r="D380" s="2"/>
      <c r="I380" s="8"/>
      <c r="J380" s="2"/>
      <c r="L380" s="2"/>
      <c r="M380" s="2"/>
      <c r="N380" s="8"/>
      <c r="P380" s="8"/>
      <c r="S380" s="2"/>
      <c r="T380" s="2"/>
      <c r="U380" s="8"/>
    </row>
    <row r="381" spans="2:21" x14ac:dyDescent="0.35">
      <c r="B381" s="8"/>
      <c r="C381" s="2"/>
      <c r="D381" s="2"/>
      <c r="I381" s="8"/>
      <c r="J381" s="2"/>
      <c r="L381" s="2"/>
      <c r="M381" s="2"/>
      <c r="N381" s="8"/>
      <c r="P381" s="8"/>
      <c r="S381" s="2"/>
      <c r="T381" s="2"/>
      <c r="U381" s="8"/>
    </row>
    <row r="382" spans="2:21" x14ac:dyDescent="0.35">
      <c r="B382" s="8"/>
      <c r="C382" s="2"/>
      <c r="D382" s="2"/>
      <c r="I382" s="8"/>
      <c r="J382" s="2"/>
      <c r="L382" s="2"/>
      <c r="M382" s="2"/>
      <c r="N382" s="8"/>
      <c r="P382" s="8"/>
      <c r="S382" s="2"/>
      <c r="T382" s="2"/>
      <c r="U382" s="8"/>
    </row>
    <row r="383" spans="2:21" x14ac:dyDescent="0.35">
      <c r="B383" s="8"/>
      <c r="C383" s="2"/>
      <c r="D383" s="2"/>
      <c r="I383" s="8"/>
      <c r="J383" s="2"/>
      <c r="L383" s="2"/>
      <c r="M383" s="2"/>
      <c r="N383" s="8"/>
      <c r="P383" s="8"/>
      <c r="S383" s="2"/>
      <c r="T383" s="2"/>
      <c r="U383" s="8"/>
    </row>
    <row r="384" spans="2:21" x14ac:dyDescent="0.35">
      <c r="B384" s="8"/>
      <c r="C384" s="2"/>
      <c r="D384" s="2"/>
      <c r="I384" s="8"/>
      <c r="J384" s="2"/>
      <c r="L384" s="2"/>
      <c r="M384" s="2"/>
      <c r="N384" s="8"/>
      <c r="P384" s="8"/>
      <c r="S384" s="2"/>
      <c r="T384" s="2"/>
      <c r="U384" s="8"/>
    </row>
    <row r="385" spans="2:21" x14ac:dyDescent="0.35">
      <c r="B385" s="8"/>
      <c r="C385" s="2"/>
      <c r="D385" s="2"/>
      <c r="I385" s="8"/>
      <c r="J385" s="2"/>
      <c r="L385" s="2"/>
      <c r="M385" s="2"/>
      <c r="N385" s="8"/>
      <c r="P385" s="8"/>
      <c r="S385" s="2"/>
      <c r="T385" s="2"/>
      <c r="U385" s="8"/>
    </row>
    <row r="386" spans="2:21" x14ac:dyDescent="0.35">
      <c r="B386" s="8"/>
      <c r="C386" s="2"/>
      <c r="D386" s="2"/>
      <c r="I386" s="8"/>
      <c r="J386" s="2"/>
      <c r="L386" s="2"/>
      <c r="M386" s="2"/>
      <c r="N386" s="8"/>
      <c r="P386" s="8"/>
      <c r="S386" s="2"/>
      <c r="T386" s="2"/>
      <c r="U386" s="8"/>
    </row>
    <row r="387" spans="2:21" x14ac:dyDescent="0.35">
      <c r="B387" s="8"/>
      <c r="C387" s="2"/>
      <c r="D387" s="2"/>
      <c r="I387" s="8"/>
      <c r="J387" s="2"/>
      <c r="L387" s="2"/>
      <c r="M387" s="2"/>
      <c r="N387" s="8"/>
      <c r="P387" s="8"/>
      <c r="S387" s="2"/>
      <c r="T387" s="2"/>
      <c r="U387" s="8"/>
    </row>
    <row r="388" spans="2:21" x14ac:dyDescent="0.35">
      <c r="B388" s="8"/>
      <c r="C388" s="2"/>
      <c r="D388" s="2"/>
      <c r="I388" s="8"/>
      <c r="J388" s="2"/>
      <c r="L388" s="2"/>
      <c r="M388" s="2"/>
      <c r="N388" s="8"/>
      <c r="P388" s="8"/>
      <c r="S388" s="2"/>
      <c r="T388" s="2"/>
      <c r="U388" s="8"/>
    </row>
    <row r="389" spans="2:21" x14ac:dyDescent="0.35">
      <c r="B389" s="8"/>
      <c r="C389" s="2"/>
      <c r="D389" s="2"/>
      <c r="I389" s="8"/>
      <c r="J389" s="2"/>
      <c r="L389" s="2"/>
      <c r="M389" s="2"/>
      <c r="N389" s="8"/>
      <c r="P389" s="8"/>
      <c r="S389" s="2"/>
      <c r="T389" s="2"/>
      <c r="U389" s="8"/>
    </row>
    <row r="390" spans="2:21" x14ac:dyDescent="0.35">
      <c r="B390" s="8"/>
      <c r="C390" s="2"/>
      <c r="D390" s="2"/>
      <c r="I390" s="8"/>
      <c r="J390" s="2"/>
      <c r="L390" s="2"/>
      <c r="M390" s="2"/>
      <c r="N390" s="8"/>
      <c r="P390" s="8"/>
      <c r="S390" s="2"/>
      <c r="T390" s="2"/>
      <c r="U390" s="8"/>
    </row>
    <row r="391" spans="2:21" x14ac:dyDescent="0.35">
      <c r="B391" s="8"/>
      <c r="C391" s="2"/>
      <c r="D391" s="2"/>
      <c r="I391" s="8"/>
      <c r="J391" s="2"/>
      <c r="L391" s="2"/>
      <c r="M391" s="2"/>
      <c r="N391" s="8"/>
      <c r="P391" s="8"/>
      <c r="S391" s="2"/>
      <c r="T391" s="2"/>
      <c r="U391" s="8"/>
    </row>
    <row r="392" spans="2:21" x14ac:dyDescent="0.35">
      <c r="B392" s="8"/>
      <c r="C392" s="2"/>
      <c r="D392" s="2"/>
      <c r="I392" s="8"/>
      <c r="J392" s="2"/>
      <c r="L392" s="2"/>
      <c r="M392" s="2"/>
      <c r="N392" s="8"/>
      <c r="P392" s="8"/>
      <c r="S392" s="2"/>
      <c r="T392" s="2"/>
      <c r="U392" s="8"/>
    </row>
    <row r="393" spans="2:21" x14ac:dyDescent="0.35">
      <c r="B393" s="8"/>
      <c r="C393" s="2"/>
      <c r="D393" s="2"/>
      <c r="I393" s="8"/>
      <c r="J393" s="2"/>
      <c r="L393" s="2"/>
      <c r="M393" s="2"/>
      <c r="N393" s="8"/>
      <c r="P393" s="8"/>
      <c r="S393" s="2"/>
      <c r="T393" s="2"/>
      <c r="U393" s="8"/>
    </row>
    <row r="394" spans="2:21" x14ac:dyDescent="0.35">
      <c r="B394" s="8"/>
      <c r="C394" s="2"/>
      <c r="D394" s="2"/>
      <c r="I394" s="8"/>
      <c r="J394" s="2"/>
      <c r="L394" s="2"/>
      <c r="M394" s="2"/>
      <c r="N394" s="8"/>
      <c r="P394" s="8"/>
      <c r="S394" s="2"/>
      <c r="T394" s="2"/>
      <c r="U394" s="8"/>
    </row>
    <row r="395" spans="2:21" x14ac:dyDescent="0.35">
      <c r="B395" s="8"/>
      <c r="C395" s="2"/>
      <c r="D395" s="2"/>
      <c r="I395" s="8"/>
      <c r="J395" s="2"/>
      <c r="L395" s="2"/>
      <c r="M395" s="2"/>
      <c r="N395" s="8"/>
      <c r="P395" s="8"/>
      <c r="S395" s="2"/>
      <c r="T395" s="2"/>
      <c r="U395" s="8"/>
    </row>
    <row r="396" spans="2:21" x14ac:dyDescent="0.35">
      <c r="B396" s="8"/>
      <c r="C396" s="2"/>
      <c r="D396" s="2"/>
      <c r="I396" s="8"/>
      <c r="J396" s="2"/>
      <c r="L396" s="2"/>
      <c r="M396" s="2"/>
      <c r="N396" s="8"/>
      <c r="P396" s="8"/>
      <c r="S396" s="2"/>
      <c r="T396" s="2"/>
      <c r="U396" s="8"/>
    </row>
    <row r="397" spans="2:21" x14ac:dyDescent="0.35">
      <c r="B397" s="8"/>
      <c r="C397" s="2"/>
      <c r="D397" s="2"/>
      <c r="I397" s="8"/>
      <c r="J397" s="2"/>
      <c r="L397" s="2"/>
      <c r="M397" s="2"/>
      <c r="N397" s="8"/>
      <c r="P397" s="8"/>
      <c r="S397" s="2"/>
      <c r="T397" s="2"/>
      <c r="U397" s="8"/>
    </row>
    <row r="398" spans="2:21" x14ac:dyDescent="0.35">
      <c r="B398" s="8"/>
      <c r="C398" s="2"/>
      <c r="D398" s="2"/>
      <c r="I398" s="8"/>
      <c r="J398" s="2"/>
      <c r="L398" s="2"/>
      <c r="M398" s="2"/>
      <c r="N398" s="8"/>
      <c r="P398" s="8"/>
      <c r="S398" s="2"/>
      <c r="T398" s="2"/>
      <c r="U398" s="8"/>
    </row>
    <row r="399" spans="2:21" x14ac:dyDescent="0.35">
      <c r="B399" s="8"/>
      <c r="C399" s="2"/>
      <c r="D399" s="2"/>
      <c r="I399" s="8"/>
      <c r="J399" s="2"/>
      <c r="L399" s="2"/>
      <c r="M399" s="2"/>
      <c r="N399" s="8"/>
      <c r="P399" s="8"/>
      <c r="S399" s="2"/>
      <c r="T399" s="2"/>
      <c r="U399" s="8"/>
    </row>
    <row r="400" spans="2:21" x14ac:dyDescent="0.35">
      <c r="B400" s="8"/>
      <c r="C400" s="2"/>
      <c r="D400" s="2"/>
      <c r="I400" s="8"/>
      <c r="J400" s="2"/>
      <c r="L400" s="2"/>
      <c r="M400" s="2"/>
      <c r="N400" s="8"/>
      <c r="P400" s="8"/>
      <c r="S400" s="2"/>
      <c r="T400" s="2"/>
      <c r="U400" s="8"/>
    </row>
    <row r="401" spans="2:21" x14ac:dyDescent="0.35">
      <c r="B401" s="8"/>
      <c r="C401" s="2"/>
      <c r="D401" s="2"/>
      <c r="I401" s="8"/>
      <c r="J401" s="2"/>
      <c r="L401" s="2"/>
      <c r="M401" s="2"/>
      <c r="N401" s="8"/>
      <c r="P401" s="8"/>
      <c r="S401" s="2"/>
      <c r="T401" s="2"/>
      <c r="U401" s="8"/>
    </row>
    <row r="402" spans="2:21" x14ac:dyDescent="0.35">
      <c r="B402" s="8"/>
      <c r="C402" s="2"/>
      <c r="D402" s="2"/>
      <c r="I402" s="8"/>
      <c r="J402" s="2"/>
      <c r="L402" s="2"/>
      <c r="M402" s="2"/>
      <c r="N402" s="8"/>
      <c r="P402" s="8"/>
      <c r="S402" s="2"/>
      <c r="T402" s="2"/>
      <c r="U402" s="8"/>
    </row>
    <row r="403" spans="2:21" x14ac:dyDescent="0.35">
      <c r="B403" s="8"/>
      <c r="C403" s="2"/>
      <c r="D403" s="2"/>
      <c r="I403" s="8"/>
      <c r="J403" s="2"/>
      <c r="L403" s="2"/>
      <c r="M403" s="2"/>
      <c r="N403" s="8"/>
      <c r="P403" s="8"/>
      <c r="S403" s="2"/>
      <c r="T403" s="2"/>
      <c r="U403" s="8"/>
    </row>
    <row r="404" spans="2:21" x14ac:dyDescent="0.35">
      <c r="B404" s="8"/>
      <c r="C404" s="2"/>
      <c r="D404" s="2"/>
      <c r="I404" s="8"/>
      <c r="J404" s="2"/>
      <c r="L404" s="2"/>
      <c r="M404" s="2"/>
      <c r="N404" s="8"/>
      <c r="P404" s="8"/>
      <c r="S404" s="2"/>
      <c r="T404" s="2"/>
      <c r="U404" s="8"/>
    </row>
    <row r="405" spans="2:21" x14ac:dyDescent="0.35">
      <c r="B405" s="8"/>
      <c r="C405" s="2"/>
      <c r="D405" s="2"/>
      <c r="I405" s="8"/>
      <c r="J405" s="2"/>
      <c r="L405" s="2"/>
      <c r="M405" s="2"/>
      <c r="N405" s="8"/>
      <c r="P405" s="8"/>
      <c r="S405" s="2"/>
      <c r="T405" s="2"/>
      <c r="U405" s="8"/>
    </row>
    <row r="406" spans="2:21" x14ac:dyDescent="0.35">
      <c r="B406" s="8"/>
      <c r="C406" s="2"/>
      <c r="D406" s="2"/>
      <c r="I406" s="8"/>
      <c r="J406" s="2"/>
      <c r="L406" s="2"/>
      <c r="M406" s="2"/>
      <c r="N406" s="8"/>
      <c r="P406" s="8"/>
      <c r="S406" s="2"/>
      <c r="T406" s="2"/>
      <c r="U406" s="8"/>
    </row>
    <row r="407" spans="2:21" x14ac:dyDescent="0.35">
      <c r="B407" s="8"/>
      <c r="C407" s="2"/>
      <c r="D407" s="2"/>
      <c r="I407" s="8"/>
      <c r="J407" s="2"/>
      <c r="L407" s="2"/>
      <c r="M407" s="2"/>
      <c r="N407" s="8"/>
      <c r="P407" s="8"/>
      <c r="S407" s="2"/>
      <c r="T407" s="2"/>
      <c r="U407" s="8"/>
    </row>
    <row r="408" spans="2:21" x14ac:dyDescent="0.35">
      <c r="B408" s="8"/>
      <c r="C408" s="2"/>
      <c r="D408" s="2"/>
      <c r="I408" s="8"/>
      <c r="J408" s="2"/>
      <c r="L408" s="2"/>
      <c r="M408" s="2"/>
      <c r="N408" s="8"/>
      <c r="P408" s="8"/>
      <c r="S408" s="2"/>
      <c r="T408" s="2"/>
      <c r="U408" s="8"/>
    </row>
    <row r="409" spans="2:21" x14ac:dyDescent="0.35">
      <c r="B409" s="8"/>
      <c r="C409" s="2"/>
      <c r="D409" s="2"/>
      <c r="I409" s="8"/>
      <c r="J409" s="2"/>
      <c r="L409" s="2"/>
      <c r="M409" s="2"/>
      <c r="N409" s="8"/>
      <c r="P409" s="8"/>
      <c r="S409" s="2"/>
      <c r="T409" s="2"/>
      <c r="U409" s="8"/>
    </row>
    <row r="410" spans="2:21" x14ac:dyDescent="0.35">
      <c r="B410" s="8"/>
      <c r="C410" s="2"/>
      <c r="D410" s="2"/>
      <c r="I410" s="8"/>
      <c r="J410" s="2"/>
      <c r="L410" s="2"/>
      <c r="M410" s="2"/>
      <c r="N410" s="8"/>
      <c r="P410" s="8"/>
      <c r="S410" s="2"/>
      <c r="T410" s="2"/>
      <c r="U410" s="8"/>
    </row>
    <row r="411" spans="2:21" x14ac:dyDescent="0.35">
      <c r="B411" s="8"/>
      <c r="C411" s="2"/>
      <c r="D411" s="2"/>
      <c r="I411" s="8"/>
      <c r="J411" s="2"/>
      <c r="L411" s="2"/>
      <c r="M411" s="2"/>
      <c r="N411" s="8"/>
      <c r="P411" s="8"/>
      <c r="S411" s="2"/>
      <c r="T411" s="2"/>
      <c r="U411" s="8"/>
    </row>
    <row r="412" spans="2:21" x14ac:dyDescent="0.35">
      <c r="B412" s="8"/>
      <c r="C412" s="2"/>
      <c r="D412" s="2"/>
      <c r="I412" s="8"/>
      <c r="J412" s="2"/>
      <c r="L412" s="2"/>
      <c r="M412" s="2"/>
      <c r="N412" s="8"/>
      <c r="P412" s="8"/>
      <c r="S412" s="2"/>
      <c r="T412" s="2"/>
      <c r="U412" s="8"/>
    </row>
    <row r="413" spans="2:21" x14ac:dyDescent="0.35">
      <c r="B413" s="8"/>
      <c r="C413" s="2"/>
      <c r="D413" s="2"/>
      <c r="I413" s="8"/>
      <c r="J413" s="2"/>
      <c r="L413" s="2"/>
      <c r="M413" s="2"/>
      <c r="N413" s="8"/>
      <c r="P413" s="8"/>
      <c r="S413" s="2"/>
      <c r="T413" s="2"/>
      <c r="U413" s="8"/>
    </row>
    <row r="414" spans="2:21" x14ac:dyDescent="0.35">
      <c r="B414" s="8"/>
      <c r="C414" s="2"/>
      <c r="D414" s="2"/>
      <c r="I414" s="8"/>
      <c r="J414" s="2"/>
      <c r="L414" s="2"/>
      <c r="M414" s="2"/>
      <c r="N414" s="8"/>
      <c r="P414" s="8"/>
      <c r="S414" s="2"/>
      <c r="T414" s="2"/>
      <c r="U414" s="8"/>
    </row>
    <row r="415" spans="2:21" x14ac:dyDescent="0.35">
      <c r="B415" s="8"/>
      <c r="C415" s="2"/>
      <c r="D415" s="2"/>
      <c r="I415" s="8"/>
      <c r="J415" s="2"/>
      <c r="L415" s="2"/>
      <c r="M415" s="2"/>
      <c r="N415" s="8"/>
      <c r="P415" s="8"/>
      <c r="S415" s="2"/>
      <c r="T415" s="2"/>
      <c r="U415" s="8"/>
    </row>
    <row r="416" spans="2:21" x14ac:dyDescent="0.35">
      <c r="B416" s="8"/>
      <c r="C416" s="2"/>
      <c r="D416" s="2"/>
      <c r="I416" s="8"/>
      <c r="J416" s="2"/>
      <c r="L416" s="2"/>
      <c r="M416" s="2"/>
      <c r="N416" s="8"/>
      <c r="P416" s="8"/>
      <c r="S416" s="2"/>
      <c r="T416" s="2"/>
      <c r="U416" s="8"/>
    </row>
    <row r="417" spans="2:21" x14ac:dyDescent="0.35">
      <c r="B417" s="8"/>
      <c r="C417" s="2"/>
      <c r="D417" s="2"/>
      <c r="I417" s="8"/>
      <c r="J417" s="2"/>
      <c r="L417" s="2"/>
      <c r="M417" s="2"/>
      <c r="N417" s="8"/>
      <c r="P417" s="8"/>
      <c r="S417" s="2"/>
      <c r="T417" s="2"/>
      <c r="U417" s="8"/>
    </row>
    <row r="418" spans="2:21" x14ac:dyDescent="0.35">
      <c r="B418" s="8"/>
      <c r="C418" s="2"/>
      <c r="D418" s="2"/>
      <c r="I418" s="8"/>
      <c r="J418" s="2"/>
      <c r="L418" s="2"/>
      <c r="M418" s="2"/>
      <c r="N418" s="8"/>
      <c r="P418" s="8"/>
      <c r="S418" s="2"/>
      <c r="T418" s="2"/>
      <c r="U418" s="8"/>
    </row>
    <row r="419" spans="2:21" x14ac:dyDescent="0.35">
      <c r="B419" s="8"/>
      <c r="C419" s="2"/>
      <c r="D419" s="2"/>
      <c r="I419" s="8"/>
      <c r="J419" s="2"/>
      <c r="L419" s="2"/>
      <c r="M419" s="2"/>
      <c r="N419" s="8"/>
      <c r="P419" s="8"/>
      <c r="S419" s="2"/>
      <c r="T419" s="2"/>
      <c r="U419" s="8"/>
    </row>
    <row r="420" spans="2:21" x14ac:dyDescent="0.35">
      <c r="B420" s="8"/>
      <c r="C420" s="2"/>
      <c r="D420" s="2"/>
      <c r="I420" s="8"/>
      <c r="J420" s="2"/>
      <c r="L420" s="2"/>
      <c r="M420" s="2"/>
      <c r="N420" s="8"/>
      <c r="P420" s="8"/>
      <c r="S420" s="2"/>
      <c r="T420" s="2"/>
      <c r="U420" s="8"/>
    </row>
    <row r="421" spans="2:21" x14ac:dyDescent="0.35">
      <c r="B421" s="8"/>
      <c r="C421" s="2"/>
      <c r="D421" s="2"/>
      <c r="I421" s="8"/>
      <c r="J421" s="2"/>
      <c r="L421" s="2"/>
      <c r="M421" s="2"/>
      <c r="N421" s="8"/>
      <c r="P421" s="8"/>
      <c r="S421" s="2"/>
      <c r="T421" s="2"/>
      <c r="U421" s="8"/>
    </row>
    <row r="422" spans="2:21" x14ac:dyDescent="0.35">
      <c r="B422" s="8"/>
      <c r="C422" s="2"/>
      <c r="D422" s="2"/>
      <c r="I422" s="8"/>
      <c r="J422" s="2"/>
      <c r="L422" s="2"/>
      <c r="M422" s="2"/>
      <c r="N422" s="8"/>
      <c r="P422" s="8"/>
      <c r="S422" s="2"/>
      <c r="T422" s="2"/>
      <c r="U422" s="8"/>
    </row>
    <row r="423" spans="2:21" x14ac:dyDescent="0.35">
      <c r="B423" s="8"/>
      <c r="C423" s="2"/>
      <c r="D423" s="2"/>
      <c r="I423" s="8"/>
      <c r="J423" s="2"/>
      <c r="L423" s="2"/>
      <c r="M423" s="2"/>
      <c r="N423" s="8"/>
      <c r="P423" s="8"/>
      <c r="S423" s="2"/>
      <c r="T423" s="2"/>
      <c r="U423" s="8"/>
    </row>
    <row r="424" spans="2:21" x14ac:dyDescent="0.35">
      <c r="B424" s="8"/>
      <c r="C424" s="2"/>
      <c r="D424" s="2"/>
      <c r="I424" s="8"/>
      <c r="J424" s="2"/>
      <c r="L424" s="2"/>
      <c r="M424" s="2"/>
      <c r="N424" s="8"/>
      <c r="P424" s="8"/>
      <c r="S424" s="2"/>
      <c r="T424" s="2"/>
      <c r="U424" s="8"/>
    </row>
    <row r="425" spans="2:21" x14ac:dyDescent="0.35">
      <c r="B425" s="8"/>
      <c r="C425" s="2"/>
      <c r="D425" s="2"/>
      <c r="I425" s="8"/>
      <c r="J425" s="2"/>
      <c r="L425" s="2"/>
      <c r="M425" s="2"/>
      <c r="N425" s="8"/>
      <c r="P425" s="8"/>
      <c r="S425" s="2"/>
      <c r="T425" s="2"/>
      <c r="U425" s="8"/>
    </row>
    <row r="426" spans="2:21" x14ac:dyDescent="0.35">
      <c r="B426" s="8"/>
      <c r="C426" s="2"/>
      <c r="D426" s="2"/>
      <c r="I426" s="8"/>
      <c r="J426" s="2"/>
      <c r="L426" s="2"/>
      <c r="M426" s="2"/>
      <c r="N426" s="8"/>
      <c r="P426" s="8"/>
      <c r="S426" s="2"/>
      <c r="T426" s="2"/>
      <c r="U426" s="8"/>
    </row>
    <row r="427" spans="2:21" x14ac:dyDescent="0.35">
      <c r="B427" s="8"/>
      <c r="C427" s="2"/>
      <c r="D427" s="2"/>
      <c r="I427" s="8"/>
      <c r="J427" s="2"/>
      <c r="L427" s="2"/>
      <c r="M427" s="2"/>
      <c r="N427" s="8"/>
      <c r="P427" s="8"/>
      <c r="S427" s="2"/>
      <c r="T427" s="2"/>
      <c r="U427" s="8"/>
    </row>
    <row r="428" spans="2:21" x14ac:dyDescent="0.35">
      <c r="B428" s="8"/>
      <c r="C428" s="2"/>
      <c r="D428" s="2"/>
      <c r="I428" s="8"/>
      <c r="J428" s="2"/>
      <c r="L428" s="2"/>
      <c r="M428" s="2"/>
      <c r="N428" s="8"/>
      <c r="P428" s="8"/>
      <c r="S428" s="2"/>
      <c r="T428" s="2"/>
      <c r="U428" s="8"/>
    </row>
    <row r="429" spans="2:21" x14ac:dyDescent="0.35">
      <c r="B429" s="8"/>
      <c r="C429" s="2"/>
      <c r="D429" s="2"/>
      <c r="I429" s="8"/>
      <c r="J429" s="2"/>
      <c r="L429" s="2"/>
      <c r="M429" s="2"/>
      <c r="N429" s="8"/>
      <c r="P429" s="8"/>
      <c r="S429" s="2"/>
      <c r="T429" s="2"/>
      <c r="U429" s="8"/>
    </row>
    <row r="430" spans="2:21" x14ac:dyDescent="0.35">
      <c r="B430" s="8"/>
      <c r="C430" s="2"/>
      <c r="D430" s="2"/>
      <c r="I430" s="8"/>
      <c r="J430" s="2"/>
      <c r="L430" s="2"/>
      <c r="M430" s="2"/>
      <c r="N430" s="8"/>
      <c r="P430" s="8"/>
      <c r="S430" s="2"/>
      <c r="T430" s="2"/>
      <c r="U430" s="8"/>
    </row>
    <row r="431" spans="2:21" x14ac:dyDescent="0.35">
      <c r="B431" s="8"/>
      <c r="C431" s="2"/>
      <c r="D431" s="2"/>
      <c r="I431" s="8"/>
      <c r="J431" s="2"/>
      <c r="L431" s="2"/>
      <c r="M431" s="2"/>
      <c r="N431" s="8"/>
      <c r="P431" s="8"/>
      <c r="S431" s="2"/>
      <c r="T431" s="2"/>
      <c r="U431" s="8"/>
    </row>
    <row r="432" spans="2:21" x14ac:dyDescent="0.35">
      <c r="B432" s="8"/>
      <c r="C432" s="2"/>
      <c r="D432" s="2"/>
      <c r="I432" s="8"/>
      <c r="J432" s="2"/>
      <c r="L432" s="2"/>
      <c r="M432" s="2"/>
      <c r="N432" s="8"/>
      <c r="P432" s="8"/>
      <c r="S432" s="2"/>
      <c r="T432" s="2"/>
      <c r="U432" s="8"/>
    </row>
    <row r="433" spans="2:21" x14ac:dyDescent="0.35">
      <c r="B433" s="8"/>
      <c r="C433" s="2"/>
      <c r="D433" s="2"/>
      <c r="I433" s="8"/>
      <c r="J433" s="2"/>
      <c r="L433" s="2"/>
      <c r="M433" s="2"/>
      <c r="N433" s="8"/>
      <c r="P433" s="8"/>
      <c r="S433" s="2"/>
      <c r="T433" s="2"/>
      <c r="U433" s="8"/>
    </row>
    <row r="434" spans="2:21" x14ac:dyDescent="0.35">
      <c r="B434" s="8"/>
      <c r="C434" s="2"/>
      <c r="D434" s="2"/>
      <c r="I434" s="8"/>
      <c r="J434" s="2"/>
      <c r="L434" s="2"/>
      <c r="M434" s="2"/>
      <c r="N434" s="8"/>
      <c r="P434" s="8"/>
      <c r="S434" s="2"/>
      <c r="T434" s="2"/>
      <c r="U434" s="8"/>
    </row>
    <row r="435" spans="2:21" x14ac:dyDescent="0.35">
      <c r="B435" s="8"/>
      <c r="C435" s="2"/>
      <c r="D435" s="2"/>
      <c r="I435" s="8"/>
      <c r="J435" s="2"/>
      <c r="L435" s="2"/>
      <c r="M435" s="2"/>
      <c r="N435" s="8"/>
      <c r="P435" s="8"/>
      <c r="S435" s="2"/>
      <c r="T435" s="2"/>
      <c r="U435" s="8"/>
    </row>
    <row r="436" spans="2:21" x14ac:dyDescent="0.35">
      <c r="B436" s="8"/>
      <c r="C436" s="2"/>
      <c r="D436" s="2"/>
      <c r="I436" s="8"/>
      <c r="J436" s="2"/>
      <c r="L436" s="2"/>
      <c r="M436" s="2"/>
      <c r="N436" s="8"/>
      <c r="P436" s="8"/>
      <c r="S436" s="2"/>
      <c r="T436" s="2"/>
      <c r="U436" s="8"/>
    </row>
    <row r="437" spans="2:21" x14ac:dyDescent="0.35">
      <c r="B437" s="8"/>
      <c r="C437" s="2"/>
      <c r="D437" s="2"/>
      <c r="I437" s="8"/>
      <c r="J437" s="2"/>
      <c r="L437" s="2"/>
      <c r="M437" s="2"/>
      <c r="N437" s="8"/>
      <c r="P437" s="8"/>
      <c r="S437" s="2"/>
      <c r="T437" s="2"/>
      <c r="U437" s="8"/>
    </row>
    <row r="438" spans="2:21" x14ac:dyDescent="0.35">
      <c r="B438" s="8"/>
      <c r="C438" s="2"/>
      <c r="D438" s="2"/>
      <c r="I438" s="8"/>
      <c r="J438" s="2"/>
      <c r="L438" s="2"/>
      <c r="M438" s="2"/>
      <c r="N438" s="8"/>
      <c r="P438" s="8"/>
      <c r="S438" s="2"/>
      <c r="T438" s="2"/>
      <c r="U438" s="8"/>
    </row>
    <row r="439" spans="2:21" x14ac:dyDescent="0.35">
      <c r="B439" s="8"/>
      <c r="C439" s="2"/>
      <c r="D439" s="2"/>
      <c r="I439" s="8"/>
      <c r="J439" s="2"/>
      <c r="L439" s="2"/>
      <c r="M439" s="2"/>
      <c r="N439" s="8"/>
      <c r="P439" s="8"/>
      <c r="S439" s="2"/>
      <c r="T439" s="2"/>
      <c r="U439" s="8"/>
    </row>
    <row r="440" spans="2:21" x14ac:dyDescent="0.35">
      <c r="B440" s="8"/>
      <c r="C440" s="2"/>
      <c r="D440" s="2"/>
      <c r="I440" s="8"/>
      <c r="J440" s="2"/>
      <c r="L440" s="2"/>
      <c r="M440" s="2"/>
      <c r="N440" s="8"/>
      <c r="P440" s="8"/>
      <c r="S440" s="2"/>
      <c r="T440" s="2"/>
      <c r="U440" s="8"/>
    </row>
    <row r="441" spans="2:21" x14ac:dyDescent="0.35">
      <c r="B441" s="8"/>
      <c r="C441" s="2"/>
      <c r="D441" s="2"/>
      <c r="I441" s="8"/>
      <c r="J441" s="2"/>
      <c r="L441" s="2"/>
      <c r="M441" s="2"/>
      <c r="N441" s="8"/>
      <c r="P441" s="8"/>
      <c r="S441" s="2"/>
      <c r="T441" s="2"/>
      <c r="U441" s="8"/>
    </row>
    <row r="442" spans="2:21" x14ac:dyDescent="0.35">
      <c r="B442" s="8"/>
      <c r="C442" s="2"/>
      <c r="D442" s="2"/>
      <c r="I442" s="8"/>
      <c r="J442" s="2"/>
      <c r="L442" s="2"/>
      <c r="M442" s="2"/>
      <c r="N442" s="8"/>
      <c r="P442" s="8"/>
      <c r="S442" s="2"/>
      <c r="T442" s="2"/>
      <c r="U442" s="8"/>
    </row>
    <row r="443" spans="2:21" x14ac:dyDescent="0.35">
      <c r="B443" s="8"/>
      <c r="C443" s="2"/>
      <c r="D443" s="2"/>
      <c r="I443" s="8"/>
      <c r="J443" s="2"/>
      <c r="L443" s="2"/>
      <c r="M443" s="2"/>
      <c r="N443" s="8"/>
      <c r="P443" s="8"/>
      <c r="S443" s="2"/>
      <c r="T443" s="2"/>
      <c r="U443" s="8"/>
    </row>
    <row r="444" spans="2:21" x14ac:dyDescent="0.35">
      <c r="B444" s="8"/>
      <c r="C444" s="2"/>
      <c r="D444" s="2"/>
      <c r="I444" s="8"/>
      <c r="J444" s="2"/>
      <c r="L444" s="2"/>
      <c r="M444" s="2"/>
      <c r="N444" s="8"/>
      <c r="P444" s="8"/>
      <c r="S444" s="2"/>
      <c r="T444" s="2"/>
      <c r="U444" s="8"/>
    </row>
    <row r="445" spans="2:21" x14ac:dyDescent="0.35">
      <c r="B445" s="8"/>
      <c r="C445" s="2"/>
      <c r="D445" s="2"/>
      <c r="I445" s="8"/>
      <c r="J445" s="2"/>
      <c r="L445" s="2"/>
      <c r="M445" s="2"/>
      <c r="N445" s="8"/>
      <c r="P445" s="8"/>
      <c r="S445" s="2"/>
      <c r="T445" s="2"/>
      <c r="U445" s="8"/>
    </row>
    <row r="446" spans="2:21" x14ac:dyDescent="0.35">
      <c r="B446" s="8"/>
      <c r="C446" s="2"/>
      <c r="D446" s="2"/>
      <c r="I446" s="8"/>
      <c r="J446" s="2"/>
      <c r="L446" s="2"/>
      <c r="M446" s="2"/>
      <c r="N446" s="8"/>
      <c r="P446" s="8"/>
      <c r="S446" s="2"/>
      <c r="T446" s="2"/>
      <c r="U446" s="8"/>
    </row>
    <row r="447" spans="2:21" x14ac:dyDescent="0.35">
      <c r="B447" s="8"/>
      <c r="C447" s="2"/>
      <c r="D447" s="2"/>
      <c r="I447" s="8"/>
      <c r="J447" s="2"/>
      <c r="L447" s="2"/>
      <c r="M447" s="2"/>
      <c r="N447" s="8"/>
      <c r="P447" s="8"/>
      <c r="S447" s="2"/>
      <c r="T447" s="2"/>
      <c r="U447" s="8"/>
    </row>
    <row r="448" spans="2:21" x14ac:dyDescent="0.35">
      <c r="B448" s="8"/>
      <c r="C448" s="2"/>
      <c r="D448" s="2"/>
      <c r="I448" s="8"/>
      <c r="J448" s="2"/>
      <c r="L448" s="2"/>
      <c r="M448" s="2"/>
      <c r="N448" s="8"/>
      <c r="P448" s="8"/>
      <c r="S448" s="2"/>
      <c r="T448" s="2"/>
      <c r="U448" s="8"/>
    </row>
    <row r="449" spans="2:21" x14ac:dyDescent="0.35">
      <c r="B449" s="8"/>
      <c r="C449" s="2"/>
      <c r="D449" s="2"/>
      <c r="I449" s="8"/>
      <c r="J449" s="2"/>
      <c r="L449" s="2"/>
      <c r="M449" s="2"/>
      <c r="N449" s="8"/>
      <c r="P449" s="8"/>
      <c r="S449" s="2"/>
      <c r="T449" s="2"/>
      <c r="U449" s="8"/>
    </row>
    <row r="450" spans="2:21" x14ac:dyDescent="0.35">
      <c r="B450" s="8"/>
      <c r="C450" s="2"/>
      <c r="D450" s="2"/>
      <c r="I450" s="8"/>
      <c r="J450" s="2"/>
      <c r="L450" s="2"/>
      <c r="M450" s="2"/>
      <c r="N450" s="8"/>
      <c r="P450" s="8"/>
      <c r="S450" s="2"/>
      <c r="T450" s="2"/>
      <c r="U450" s="8"/>
    </row>
    <row r="451" spans="2:21" x14ac:dyDescent="0.35">
      <c r="B451" s="8"/>
      <c r="C451" s="2"/>
      <c r="D451" s="2"/>
      <c r="I451" s="8"/>
      <c r="J451" s="2"/>
      <c r="L451" s="2"/>
      <c r="M451" s="2"/>
      <c r="N451" s="8"/>
      <c r="P451" s="8"/>
      <c r="S451" s="2"/>
      <c r="T451" s="2"/>
      <c r="U451" s="8"/>
    </row>
    <row r="452" spans="2:21" x14ac:dyDescent="0.35">
      <c r="B452" s="8"/>
      <c r="C452" s="2"/>
      <c r="D452" s="2"/>
      <c r="I452" s="8"/>
      <c r="J452" s="2"/>
      <c r="L452" s="2"/>
      <c r="M452" s="2"/>
      <c r="N452" s="8"/>
      <c r="P452" s="8"/>
      <c r="S452" s="2"/>
      <c r="T452" s="2"/>
      <c r="U452" s="8"/>
    </row>
    <row r="453" spans="2:21" x14ac:dyDescent="0.35">
      <c r="B453" s="8"/>
      <c r="C453" s="2"/>
      <c r="D453" s="2"/>
      <c r="I453" s="8"/>
      <c r="J453" s="2"/>
      <c r="L453" s="2"/>
      <c r="M453" s="2"/>
      <c r="N453" s="8"/>
      <c r="P453" s="8"/>
      <c r="S453" s="2"/>
      <c r="T453" s="2"/>
      <c r="U453" s="8"/>
    </row>
    <row r="454" spans="2:21" x14ac:dyDescent="0.35">
      <c r="B454" s="8"/>
      <c r="C454" s="2"/>
      <c r="D454" s="2"/>
      <c r="I454" s="8"/>
      <c r="J454" s="2"/>
      <c r="L454" s="2"/>
      <c r="M454" s="2"/>
      <c r="N454" s="8"/>
      <c r="P454" s="8"/>
      <c r="S454" s="2"/>
      <c r="T454" s="2"/>
      <c r="U454" s="8"/>
    </row>
    <row r="455" spans="2:21" x14ac:dyDescent="0.35">
      <c r="B455" s="8"/>
      <c r="C455" s="2"/>
      <c r="D455" s="2"/>
      <c r="I455" s="8"/>
      <c r="J455" s="2"/>
      <c r="L455" s="2"/>
      <c r="M455" s="2"/>
      <c r="N455" s="8"/>
      <c r="P455" s="8"/>
      <c r="S455" s="2"/>
      <c r="T455" s="2"/>
      <c r="U455" s="8"/>
    </row>
    <row r="456" spans="2:21" x14ac:dyDescent="0.35">
      <c r="B456" s="8"/>
      <c r="C456" s="2"/>
      <c r="D456" s="2"/>
      <c r="I456" s="8"/>
      <c r="J456" s="2"/>
      <c r="L456" s="2"/>
      <c r="M456" s="2"/>
      <c r="N456" s="8"/>
      <c r="P456" s="8"/>
      <c r="S456" s="2"/>
      <c r="T456" s="2"/>
      <c r="U456" s="8"/>
    </row>
    <row r="457" spans="2:21" x14ac:dyDescent="0.35">
      <c r="B457" s="8"/>
      <c r="C457" s="2"/>
      <c r="D457" s="2"/>
      <c r="I457" s="8"/>
      <c r="J457" s="2"/>
      <c r="L457" s="2"/>
      <c r="M457" s="2"/>
      <c r="N457" s="8"/>
      <c r="P457" s="8"/>
      <c r="S457" s="2"/>
      <c r="T457" s="2"/>
      <c r="U457" s="8"/>
    </row>
    <row r="458" spans="2:21" x14ac:dyDescent="0.35">
      <c r="B458" s="8"/>
      <c r="C458" s="2"/>
      <c r="D458" s="2"/>
      <c r="I458" s="8"/>
      <c r="J458" s="2"/>
      <c r="L458" s="2"/>
      <c r="M458" s="2"/>
      <c r="N458" s="8"/>
      <c r="P458" s="8"/>
      <c r="S458" s="2"/>
      <c r="T458" s="2"/>
      <c r="U458" s="8"/>
    </row>
    <row r="459" spans="2:21" x14ac:dyDescent="0.35">
      <c r="B459" s="8"/>
      <c r="C459" s="2"/>
      <c r="D459" s="2"/>
      <c r="I459" s="8"/>
      <c r="J459" s="2"/>
      <c r="L459" s="2"/>
      <c r="M459" s="2"/>
      <c r="N459" s="8"/>
      <c r="P459" s="8"/>
      <c r="S459" s="2"/>
      <c r="T459" s="2"/>
      <c r="U459" s="8"/>
    </row>
    <row r="460" spans="2:21" x14ac:dyDescent="0.35">
      <c r="B460" s="8"/>
      <c r="C460" s="2"/>
      <c r="D460" s="2"/>
      <c r="I460" s="8"/>
      <c r="J460" s="2"/>
      <c r="L460" s="2"/>
      <c r="M460" s="2"/>
      <c r="N460" s="8"/>
      <c r="P460" s="8"/>
      <c r="S460" s="2"/>
      <c r="T460" s="2"/>
      <c r="U460" s="8"/>
    </row>
    <row r="461" spans="2:21" x14ac:dyDescent="0.35">
      <c r="B461" s="8"/>
      <c r="C461" s="2"/>
      <c r="D461" s="2"/>
      <c r="I461" s="8"/>
      <c r="J461" s="2"/>
      <c r="L461" s="2"/>
      <c r="M461" s="2"/>
      <c r="N461" s="8"/>
      <c r="P461" s="8"/>
      <c r="S461" s="2"/>
      <c r="T461" s="2"/>
      <c r="U461" s="8"/>
    </row>
    <row r="462" spans="2:21" x14ac:dyDescent="0.35">
      <c r="B462" s="8"/>
      <c r="C462" s="2"/>
      <c r="D462" s="2"/>
      <c r="I462" s="8"/>
      <c r="J462" s="2"/>
      <c r="L462" s="2"/>
      <c r="M462" s="2"/>
      <c r="N462" s="8"/>
      <c r="P462" s="8"/>
      <c r="S462" s="2"/>
      <c r="T462" s="2"/>
      <c r="U462" s="8"/>
    </row>
    <row r="463" spans="2:21" x14ac:dyDescent="0.35">
      <c r="B463" s="8"/>
      <c r="C463" s="2"/>
      <c r="D463" s="2"/>
      <c r="I463" s="8"/>
      <c r="J463" s="2"/>
      <c r="L463" s="2"/>
      <c r="M463" s="2"/>
      <c r="N463" s="8"/>
      <c r="P463" s="8"/>
      <c r="S463" s="2"/>
      <c r="T463" s="2"/>
      <c r="U463" s="8"/>
    </row>
    <row r="464" spans="2:21" x14ac:dyDescent="0.35">
      <c r="B464" s="8"/>
      <c r="C464" s="2"/>
      <c r="D464" s="2"/>
      <c r="I464" s="8"/>
      <c r="J464" s="2"/>
      <c r="L464" s="2"/>
      <c r="M464" s="2"/>
      <c r="N464" s="8"/>
      <c r="P464" s="8"/>
      <c r="S464" s="2"/>
      <c r="T464" s="2"/>
      <c r="U464" s="8"/>
    </row>
    <row r="465" spans="2:21" x14ac:dyDescent="0.35">
      <c r="B465" s="8"/>
      <c r="C465" s="2"/>
      <c r="D465" s="2"/>
      <c r="I465" s="8"/>
      <c r="J465" s="2"/>
      <c r="L465" s="2"/>
      <c r="M465" s="2"/>
      <c r="N465" s="8"/>
      <c r="P465" s="8"/>
      <c r="S465" s="2"/>
      <c r="T465" s="2"/>
      <c r="U465" s="8"/>
    </row>
    <row r="466" spans="2:21" x14ac:dyDescent="0.35">
      <c r="B466" s="8"/>
      <c r="C466" s="2"/>
      <c r="D466" s="2"/>
      <c r="I466" s="8"/>
      <c r="J466" s="2"/>
      <c r="L466" s="2"/>
      <c r="M466" s="2"/>
      <c r="N466" s="8"/>
      <c r="P466" s="8"/>
      <c r="S466" s="2"/>
      <c r="T466" s="2"/>
      <c r="U466" s="8"/>
    </row>
    <row r="467" spans="2:21" x14ac:dyDescent="0.35">
      <c r="B467" s="8"/>
      <c r="C467" s="2"/>
      <c r="D467" s="2"/>
      <c r="I467" s="8"/>
      <c r="J467" s="2"/>
      <c r="L467" s="2"/>
      <c r="M467" s="2"/>
      <c r="N467" s="8"/>
      <c r="P467" s="8"/>
      <c r="S467" s="2"/>
      <c r="T467" s="2"/>
      <c r="U467" s="8"/>
    </row>
    <row r="468" spans="2:21" x14ac:dyDescent="0.35">
      <c r="B468" s="8"/>
      <c r="C468" s="2"/>
      <c r="D468" s="2"/>
      <c r="I468" s="8"/>
      <c r="J468" s="2"/>
      <c r="L468" s="2"/>
      <c r="M468" s="2"/>
      <c r="N468" s="8"/>
      <c r="P468" s="8"/>
      <c r="S468" s="2"/>
      <c r="T468" s="2"/>
      <c r="U468" s="8"/>
    </row>
    <row r="469" spans="2:21" x14ac:dyDescent="0.35">
      <c r="B469" s="8"/>
      <c r="C469" s="2"/>
      <c r="D469" s="2"/>
      <c r="I469" s="8"/>
      <c r="J469" s="2"/>
      <c r="L469" s="2"/>
      <c r="M469" s="2"/>
      <c r="N469" s="8"/>
      <c r="P469" s="8"/>
      <c r="S469" s="2"/>
      <c r="T469" s="2"/>
      <c r="U469" s="8"/>
    </row>
    <row r="470" spans="2:21" x14ac:dyDescent="0.35">
      <c r="B470" s="8"/>
      <c r="C470" s="2"/>
      <c r="D470" s="2"/>
      <c r="I470" s="8"/>
      <c r="J470" s="2"/>
      <c r="L470" s="2"/>
      <c r="M470" s="2"/>
      <c r="N470" s="8"/>
      <c r="P470" s="8"/>
      <c r="S470" s="2"/>
      <c r="T470" s="2"/>
      <c r="U470" s="8"/>
    </row>
    <row r="471" spans="2:21" x14ac:dyDescent="0.35">
      <c r="B471" s="8"/>
      <c r="C471" s="2"/>
      <c r="D471" s="2"/>
      <c r="I471" s="8"/>
      <c r="J471" s="2"/>
      <c r="L471" s="2"/>
      <c r="M471" s="2"/>
      <c r="N471" s="8"/>
      <c r="P471" s="8"/>
      <c r="S471" s="2"/>
      <c r="T471" s="2"/>
      <c r="U471" s="8"/>
    </row>
    <row r="472" spans="2:21" x14ac:dyDescent="0.35">
      <c r="B472" s="8"/>
      <c r="C472" s="2"/>
      <c r="D472" s="2"/>
      <c r="I472" s="8"/>
      <c r="J472" s="2"/>
      <c r="L472" s="2"/>
      <c r="M472" s="2"/>
      <c r="N472" s="8"/>
      <c r="P472" s="8"/>
      <c r="S472" s="2"/>
      <c r="T472" s="2"/>
      <c r="U472" s="8"/>
    </row>
    <row r="473" spans="2:21" x14ac:dyDescent="0.35">
      <c r="B473" s="8"/>
      <c r="C473" s="2"/>
      <c r="D473" s="2"/>
      <c r="I473" s="8"/>
      <c r="J473" s="2"/>
      <c r="L473" s="2"/>
      <c r="M473" s="2"/>
      <c r="N473" s="8"/>
      <c r="P473" s="8"/>
      <c r="S473" s="2"/>
      <c r="T473" s="2"/>
      <c r="U473" s="8"/>
    </row>
    <row r="474" spans="2:21" x14ac:dyDescent="0.35">
      <c r="B474" s="8"/>
      <c r="C474" s="2"/>
      <c r="D474" s="2"/>
      <c r="I474" s="8"/>
      <c r="J474" s="2"/>
      <c r="L474" s="2"/>
      <c r="M474" s="2"/>
      <c r="N474" s="8"/>
      <c r="P474" s="8"/>
      <c r="S474" s="2"/>
      <c r="T474" s="2"/>
      <c r="U474" s="8"/>
    </row>
    <row r="475" spans="2:21" x14ac:dyDescent="0.35">
      <c r="B475" s="8"/>
      <c r="C475" s="2"/>
      <c r="D475" s="2"/>
      <c r="I475" s="8"/>
      <c r="J475" s="2"/>
      <c r="L475" s="2"/>
      <c r="M475" s="2"/>
      <c r="N475" s="8"/>
      <c r="P475" s="8"/>
      <c r="S475" s="2"/>
      <c r="T475" s="2"/>
      <c r="U475" s="8"/>
    </row>
    <row r="476" spans="2:21" x14ac:dyDescent="0.35">
      <c r="B476" s="8"/>
      <c r="C476" s="2"/>
      <c r="D476" s="2"/>
      <c r="I476" s="8"/>
      <c r="J476" s="2"/>
      <c r="L476" s="2"/>
      <c r="M476" s="2"/>
      <c r="N476" s="8"/>
      <c r="P476" s="8"/>
      <c r="S476" s="2"/>
      <c r="T476" s="2"/>
      <c r="U476" s="8"/>
    </row>
    <row r="477" spans="2:21" x14ac:dyDescent="0.35">
      <c r="B477" s="8"/>
      <c r="C477" s="2"/>
      <c r="D477" s="2"/>
      <c r="I477" s="8"/>
      <c r="J477" s="2"/>
      <c r="L477" s="2"/>
      <c r="M477" s="2"/>
      <c r="N477" s="8"/>
      <c r="P477" s="8"/>
      <c r="S477" s="2"/>
      <c r="T477" s="2"/>
      <c r="U477" s="8"/>
    </row>
    <row r="478" spans="2:21" x14ac:dyDescent="0.35">
      <c r="B478" s="8"/>
      <c r="C478" s="2"/>
      <c r="D478" s="2"/>
      <c r="I478" s="8"/>
      <c r="J478" s="2"/>
      <c r="L478" s="2"/>
      <c r="M478" s="2"/>
      <c r="N478" s="8"/>
      <c r="P478" s="8"/>
      <c r="S478" s="2"/>
      <c r="T478" s="2"/>
      <c r="U478" s="8"/>
    </row>
    <row r="479" spans="2:21" x14ac:dyDescent="0.35">
      <c r="B479" s="8"/>
      <c r="C479" s="2"/>
      <c r="D479" s="2"/>
      <c r="I479" s="8"/>
      <c r="J479" s="2"/>
      <c r="L479" s="2"/>
      <c r="M479" s="2"/>
      <c r="N479" s="8"/>
      <c r="P479" s="8"/>
      <c r="S479" s="2"/>
      <c r="T479" s="2"/>
      <c r="U479" s="8"/>
    </row>
    <row r="480" spans="2:21" x14ac:dyDescent="0.35">
      <c r="B480" s="8"/>
      <c r="C480" s="2"/>
      <c r="D480" s="2"/>
      <c r="I480" s="8"/>
      <c r="J480" s="2"/>
      <c r="L480" s="2"/>
      <c r="M480" s="2"/>
      <c r="N480" s="8"/>
      <c r="P480" s="8"/>
      <c r="S480" s="2"/>
      <c r="T480" s="2"/>
      <c r="U480" s="8"/>
    </row>
    <row r="481" spans="2:21" x14ac:dyDescent="0.35">
      <c r="B481" s="8"/>
      <c r="C481" s="2"/>
      <c r="D481" s="2"/>
      <c r="I481" s="8"/>
      <c r="J481" s="2"/>
      <c r="L481" s="2"/>
      <c r="M481" s="2"/>
      <c r="N481" s="8"/>
      <c r="P481" s="8"/>
      <c r="S481" s="2"/>
      <c r="T481" s="2"/>
      <c r="U481" s="8"/>
    </row>
    <row r="482" spans="2:21" x14ac:dyDescent="0.35">
      <c r="B482" s="8"/>
      <c r="C482" s="2"/>
      <c r="D482" s="2"/>
      <c r="I482" s="8"/>
      <c r="J482" s="2"/>
      <c r="L482" s="2"/>
      <c r="M482" s="2"/>
      <c r="N482" s="8"/>
      <c r="P482" s="8"/>
      <c r="S482" s="2"/>
      <c r="T482" s="2"/>
      <c r="U482" s="8"/>
    </row>
    <row r="483" spans="2:21" x14ac:dyDescent="0.35">
      <c r="B483" s="8"/>
      <c r="C483" s="2"/>
      <c r="D483" s="2"/>
      <c r="I483" s="8"/>
      <c r="J483" s="2"/>
      <c r="L483" s="2"/>
      <c r="M483" s="2"/>
      <c r="N483" s="8"/>
      <c r="P483" s="8"/>
      <c r="S483" s="2"/>
      <c r="T483" s="2"/>
      <c r="U483" s="8"/>
    </row>
    <row r="484" spans="2:21" x14ac:dyDescent="0.35">
      <c r="B484" s="8"/>
      <c r="C484" s="2"/>
      <c r="D484" s="2"/>
      <c r="I484" s="8"/>
      <c r="J484" s="2"/>
      <c r="L484" s="2"/>
      <c r="M484" s="2"/>
      <c r="N484" s="8"/>
      <c r="P484" s="8"/>
      <c r="S484" s="2"/>
      <c r="T484" s="2"/>
      <c r="U484" s="8"/>
    </row>
    <row r="485" spans="2:21" x14ac:dyDescent="0.35">
      <c r="B485" s="8"/>
      <c r="C485" s="2"/>
      <c r="D485" s="2"/>
      <c r="I485" s="8"/>
      <c r="J485" s="2"/>
      <c r="L485" s="2"/>
      <c r="M485" s="2"/>
      <c r="N485" s="8"/>
      <c r="P485" s="8"/>
      <c r="S485" s="2"/>
      <c r="T485" s="2"/>
      <c r="U485" s="8"/>
    </row>
    <row r="486" spans="2:21" x14ac:dyDescent="0.35">
      <c r="B486" s="8"/>
      <c r="C486" s="2"/>
      <c r="D486" s="2"/>
      <c r="I486" s="8"/>
      <c r="J486" s="2"/>
      <c r="L486" s="2"/>
      <c r="M486" s="2"/>
      <c r="N486" s="8"/>
      <c r="P486" s="8"/>
      <c r="S486" s="2"/>
      <c r="T486" s="2"/>
      <c r="U486" s="8"/>
    </row>
    <row r="487" spans="2:21" x14ac:dyDescent="0.35">
      <c r="B487" s="8"/>
      <c r="C487" s="2"/>
      <c r="D487" s="2"/>
      <c r="I487" s="8"/>
      <c r="J487" s="2"/>
      <c r="L487" s="2"/>
      <c r="M487" s="2"/>
      <c r="N487" s="8"/>
      <c r="P487" s="8"/>
      <c r="S487" s="2"/>
      <c r="T487" s="2"/>
      <c r="U487" s="8"/>
    </row>
    <row r="488" spans="2:21" x14ac:dyDescent="0.35">
      <c r="B488" s="8"/>
      <c r="C488" s="2"/>
      <c r="D488" s="2"/>
      <c r="I488" s="8"/>
      <c r="J488" s="2"/>
      <c r="L488" s="2"/>
      <c r="M488" s="2"/>
      <c r="N488" s="8"/>
      <c r="P488" s="8"/>
      <c r="S488" s="2"/>
      <c r="T488" s="2"/>
      <c r="U488" s="8"/>
    </row>
    <row r="489" spans="2:21" x14ac:dyDescent="0.35">
      <c r="B489" s="8"/>
      <c r="C489" s="2"/>
      <c r="D489" s="2"/>
      <c r="I489" s="8"/>
      <c r="J489" s="2"/>
      <c r="L489" s="2"/>
      <c r="M489" s="2"/>
      <c r="N489" s="8"/>
      <c r="P489" s="8"/>
      <c r="S489" s="2"/>
      <c r="T489" s="2"/>
      <c r="U489" s="8"/>
    </row>
    <row r="490" spans="2:21" x14ac:dyDescent="0.35">
      <c r="B490" s="8"/>
      <c r="C490" s="2"/>
      <c r="D490" s="2"/>
      <c r="I490" s="8"/>
      <c r="J490" s="2"/>
      <c r="L490" s="2"/>
      <c r="M490" s="2"/>
      <c r="N490" s="8"/>
      <c r="P490" s="8"/>
      <c r="S490" s="2"/>
      <c r="T490" s="2"/>
      <c r="U490" s="8"/>
    </row>
    <row r="491" spans="2:21" x14ac:dyDescent="0.35">
      <c r="B491" s="8"/>
      <c r="C491" s="2"/>
      <c r="D491" s="2"/>
      <c r="I491" s="8"/>
      <c r="J491" s="2"/>
      <c r="L491" s="2"/>
      <c r="M491" s="2"/>
      <c r="N491" s="8"/>
      <c r="P491" s="8"/>
      <c r="S491" s="2"/>
      <c r="T491" s="2"/>
      <c r="U491" s="8"/>
    </row>
    <row r="492" spans="2:21" x14ac:dyDescent="0.35">
      <c r="B492" s="8"/>
      <c r="C492" s="2"/>
      <c r="D492" s="2"/>
      <c r="I492" s="8"/>
      <c r="J492" s="2"/>
      <c r="L492" s="2"/>
      <c r="M492" s="2"/>
      <c r="N492" s="8"/>
      <c r="P492" s="8"/>
      <c r="S492" s="2"/>
      <c r="T492" s="2"/>
      <c r="U492" s="8"/>
    </row>
    <row r="493" spans="2:21" x14ac:dyDescent="0.35">
      <c r="B493" s="8"/>
      <c r="C493" s="2"/>
      <c r="D493" s="2"/>
      <c r="I493" s="8"/>
      <c r="J493" s="2"/>
      <c r="L493" s="2"/>
      <c r="M493" s="2"/>
      <c r="N493" s="8"/>
      <c r="P493" s="8"/>
      <c r="S493" s="2"/>
      <c r="T493" s="2"/>
      <c r="U493" s="8"/>
    </row>
    <row r="494" spans="2:21" x14ac:dyDescent="0.35">
      <c r="B494" s="8"/>
      <c r="C494" s="2"/>
      <c r="D494" s="2"/>
      <c r="I494" s="8"/>
      <c r="J494" s="2"/>
      <c r="L494" s="2"/>
      <c r="M494" s="2"/>
      <c r="N494" s="8"/>
      <c r="P494" s="8"/>
      <c r="S494" s="2"/>
      <c r="T494" s="2"/>
      <c r="U494" s="8"/>
    </row>
    <row r="495" spans="2:21" x14ac:dyDescent="0.35">
      <c r="B495" s="8"/>
      <c r="C495" s="2"/>
      <c r="D495" s="2"/>
      <c r="I495" s="8"/>
      <c r="J495" s="2"/>
      <c r="L495" s="2"/>
      <c r="M495" s="2"/>
      <c r="N495" s="8"/>
      <c r="P495" s="8"/>
      <c r="S495" s="2"/>
      <c r="T495" s="2"/>
      <c r="U495" s="8"/>
    </row>
    <row r="496" spans="2:21" x14ac:dyDescent="0.35">
      <c r="B496" s="8"/>
      <c r="C496" s="2"/>
      <c r="D496" s="2"/>
      <c r="I496" s="8"/>
      <c r="J496" s="2"/>
      <c r="L496" s="2"/>
      <c r="M496" s="2"/>
      <c r="N496" s="8"/>
      <c r="P496" s="8"/>
      <c r="S496" s="2"/>
      <c r="T496" s="2"/>
      <c r="U496" s="8"/>
    </row>
    <row r="497" spans="2:21" x14ac:dyDescent="0.35">
      <c r="B497" s="8"/>
      <c r="C497" s="2"/>
      <c r="D497" s="2"/>
      <c r="I497" s="8"/>
      <c r="J497" s="2"/>
      <c r="L497" s="2"/>
      <c r="M497" s="2"/>
      <c r="N497" s="8"/>
      <c r="P497" s="8"/>
      <c r="S497" s="2"/>
      <c r="T497" s="2"/>
      <c r="U497" s="8"/>
    </row>
    <row r="498" spans="2:21" x14ac:dyDescent="0.35">
      <c r="B498" s="8"/>
      <c r="C498" s="2"/>
      <c r="D498" s="2"/>
      <c r="I498" s="8"/>
      <c r="J498" s="2"/>
      <c r="L498" s="2"/>
      <c r="M498" s="2"/>
      <c r="N498" s="8"/>
      <c r="P498" s="8"/>
      <c r="S498" s="2"/>
      <c r="T498" s="2"/>
      <c r="U498" s="8"/>
    </row>
    <row r="499" spans="2:21" x14ac:dyDescent="0.35">
      <c r="B499" s="8"/>
      <c r="C499" s="2"/>
      <c r="D499" s="2"/>
      <c r="I499" s="8"/>
      <c r="J499" s="2"/>
      <c r="L499" s="2"/>
      <c r="M499" s="2"/>
      <c r="N499" s="8"/>
      <c r="P499" s="8"/>
      <c r="S499" s="2"/>
      <c r="T499" s="2"/>
      <c r="U499" s="8"/>
    </row>
    <row r="500" spans="2:21" x14ac:dyDescent="0.35">
      <c r="B500" s="8"/>
      <c r="C500" s="2"/>
      <c r="D500" s="2"/>
      <c r="I500" s="8"/>
      <c r="J500" s="2"/>
      <c r="L500" s="2"/>
      <c r="M500" s="2"/>
      <c r="N500" s="8"/>
      <c r="P500" s="8"/>
      <c r="S500" s="2"/>
      <c r="T500" s="2"/>
      <c r="U500" s="8"/>
    </row>
    <row r="501" spans="2:21" x14ac:dyDescent="0.35">
      <c r="B501" s="8"/>
      <c r="C501" s="2"/>
      <c r="D501" s="2"/>
      <c r="I501" s="8"/>
      <c r="J501" s="2"/>
      <c r="L501" s="2"/>
      <c r="M501" s="2"/>
      <c r="N501" s="8"/>
      <c r="P501" s="8"/>
      <c r="S501" s="2"/>
      <c r="T501" s="2"/>
      <c r="U501" s="8"/>
    </row>
    <row r="502" spans="2:21" x14ac:dyDescent="0.35">
      <c r="B502" s="8"/>
      <c r="C502" s="2"/>
      <c r="D502" s="2"/>
      <c r="I502" s="8"/>
      <c r="J502" s="2"/>
      <c r="L502" s="2"/>
      <c r="M502" s="2"/>
      <c r="N502" s="8"/>
      <c r="P502" s="8"/>
      <c r="S502" s="2"/>
      <c r="T502" s="2"/>
      <c r="U502" s="8"/>
    </row>
    <row r="503" spans="2:21" x14ac:dyDescent="0.35">
      <c r="B503" s="8"/>
      <c r="C503" s="2"/>
      <c r="D503" s="2"/>
      <c r="I503" s="8"/>
      <c r="J503" s="2"/>
      <c r="L503" s="2"/>
      <c r="M503" s="2"/>
      <c r="N503" s="8"/>
      <c r="P503" s="8"/>
      <c r="S503" s="2"/>
      <c r="T503" s="2"/>
      <c r="U503" s="8"/>
    </row>
    <row r="504" spans="2:21" x14ac:dyDescent="0.35">
      <c r="B504" s="8"/>
      <c r="C504" s="2"/>
      <c r="D504" s="2"/>
      <c r="I504" s="8"/>
      <c r="J504" s="2"/>
      <c r="L504" s="2"/>
      <c r="M504" s="2"/>
      <c r="N504" s="8"/>
      <c r="P504" s="8"/>
      <c r="S504" s="2"/>
      <c r="T504" s="2"/>
      <c r="U504" s="8"/>
    </row>
    <row r="505" spans="2:21" x14ac:dyDescent="0.35">
      <c r="B505" s="8"/>
      <c r="C505" s="2"/>
      <c r="D505" s="2"/>
      <c r="I505" s="8"/>
      <c r="J505" s="2"/>
      <c r="L505" s="2"/>
      <c r="M505" s="2"/>
      <c r="N505" s="8"/>
      <c r="P505" s="8"/>
      <c r="S505" s="2"/>
      <c r="T505" s="2"/>
      <c r="U505" s="8"/>
    </row>
    <row r="506" spans="2:21" x14ac:dyDescent="0.35">
      <c r="B506" s="8"/>
      <c r="C506" s="2"/>
      <c r="D506" s="2"/>
      <c r="I506" s="8"/>
      <c r="J506" s="2"/>
      <c r="L506" s="2"/>
      <c r="M506" s="2"/>
      <c r="N506" s="8"/>
      <c r="P506" s="8"/>
      <c r="S506" s="2"/>
      <c r="T506" s="2"/>
      <c r="U506" s="8"/>
    </row>
    <row r="507" spans="2:21" x14ac:dyDescent="0.35">
      <c r="B507" s="8"/>
      <c r="C507" s="2"/>
      <c r="D507" s="2"/>
      <c r="I507" s="8"/>
      <c r="J507" s="2"/>
      <c r="L507" s="2"/>
      <c r="M507" s="2"/>
      <c r="N507" s="8"/>
      <c r="P507" s="8"/>
      <c r="S507" s="2"/>
      <c r="T507" s="2"/>
      <c r="U507" s="8"/>
    </row>
    <row r="508" spans="2:21" x14ac:dyDescent="0.35">
      <c r="B508" s="8"/>
      <c r="C508" s="2"/>
      <c r="D508" s="2"/>
      <c r="I508" s="8"/>
      <c r="J508" s="2"/>
      <c r="L508" s="2"/>
      <c r="M508" s="2"/>
      <c r="N508" s="8"/>
      <c r="P508" s="8"/>
      <c r="S508" s="2"/>
      <c r="T508" s="2"/>
      <c r="U508" s="8"/>
    </row>
    <row r="509" spans="2:21" x14ac:dyDescent="0.35">
      <c r="B509" s="8"/>
      <c r="C509" s="2"/>
      <c r="D509" s="2"/>
      <c r="I509" s="8"/>
      <c r="J509" s="2"/>
      <c r="L509" s="2"/>
      <c r="M509" s="2"/>
      <c r="N509" s="8"/>
      <c r="P509" s="8"/>
      <c r="S509" s="2"/>
      <c r="T509" s="2"/>
      <c r="U509" s="8"/>
    </row>
    <row r="510" spans="2:21" x14ac:dyDescent="0.35">
      <c r="B510" s="8"/>
      <c r="C510" s="2"/>
      <c r="D510" s="2"/>
      <c r="I510" s="8"/>
      <c r="J510" s="2"/>
      <c r="L510" s="2"/>
      <c r="M510" s="2"/>
      <c r="N510" s="8"/>
      <c r="P510" s="8"/>
      <c r="S510" s="2"/>
      <c r="T510" s="2"/>
      <c r="U510" s="8"/>
    </row>
    <row r="511" spans="2:21" x14ac:dyDescent="0.35">
      <c r="B511" s="8"/>
      <c r="C511" s="2"/>
      <c r="D511" s="2"/>
      <c r="I511" s="8"/>
      <c r="J511" s="2"/>
      <c r="L511" s="2"/>
      <c r="M511" s="2"/>
      <c r="N511" s="8"/>
      <c r="P511" s="8"/>
      <c r="S511" s="2"/>
      <c r="T511" s="2"/>
      <c r="U511" s="8"/>
    </row>
    <row r="512" spans="2:21" x14ac:dyDescent="0.35">
      <c r="B512" s="8"/>
      <c r="C512" s="2"/>
      <c r="D512" s="2"/>
      <c r="I512" s="8"/>
      <c r="J512" s="2"/>
      <c r="L512" s="2"/>
      <c r="M512" s="2"/>
      <c r="N512" s="8"/>
      <c r="P512" s="8"/>
      <c r="S512" s="2"/>
      <c r="T512" s="2"/>
      <c r="U512" s="8"/>
    </row>
    <row r="513" spans="2:21" x14ac:dyDescent="0.35">
      <c r="B513" s="8"/>
      <c r="C513" s="2"/>
      <c r="D513" s="2"/>
      <c r="I513" s="8"/>
      <c r="J513" s="2"/>
      <c r="L513" s="2"/>
      <c r="M513" s="2"/>
      <c r="N513" s="8"/>
      <c r="P513" s="8"/>
      <c r="S513" s="2"/>
      <c r="T513" s="2"/>
      <c r="U513" s="8"/>
    </row>
    <row r="514" spans="2:21" x14ac:dyDescent="0.35">
      <c r="B514" s="8"/>
      <c r="C514" s="2"/>
      <c r="D514" s="2"/>
      <c r="I514" s="8"/>
      <c r="J514" s="2"/>
      <c r="L514" s="2"/>
      <c r="M514" s="2"/>
      <c r="N514" s="8"/>
      <c r="P514" s="8"/>
      <c r="S514" s="2"/>
      <c r="T514" s="2"/>
      <c r="U514" s="8"/>
    </row>
    <row r="515" spans="2:21" x14ac:dyDescent="0.35">
      <c r="B515" s="8"/>
      <c r="C515" s="2"/>
      <c r="D515" s="2"/>
      <c r="I515" s="8"/>
      <c r="J515" s="2"/>
      <c r="L515" s="2"/>
      <c r="M515" s="2"/>
      <c r="N515" s="8"/>
      <c r="P515" s="8"/>
      <c r="S515" s="2"/>
      <c r="T515" s="2"/>
      <c r="U515" s="8"/>
    </row>
    <row r="516" spans="2:21" x14ac:dyDescent="0.35">
      <c r="B516" s="8"/>
      <c r="C516" s="2"/>
      <c r="D516" s="2"/>
      <c r="I516" s="8"/>
      <c r="J516" s="2"/>
      <c r="L516" s="2"/>
      <c r="M516" s="2"/>
      <c r="N516" s="8"/>
      <c r="P516" s="8"/>
      <c r="S516" s="2"/>
      <c r="T516" s="2"/>
      <c r="U516" s="8"/>
    </row>
    <row r="517" spans="2:21" x14ac:dyDescent="0.35">
      <c r="B517" s="8"/>
      <c r="C517" s="2"/>
      <c r="D517" s="2"/>
      <c r="I517" s="8"/>
      <c r="J517" s="2"/>
      <c r="L517" s="2"/>
      <c r="M517" s="2"/>
      <c r="N517" s="8"/>
      <c r="P517" s="8"/>
      <c r="S517" s="2"/>
      <c r="T517" s="2"/>
      <c r="U517" s="8"/>
    </row>
    <row r="518" spans="2:21" x14ac:dyDescent="0.35">
      <c r="B518" s="8"/>
      <c r="C518" s="2"/>
      <c r="D518" s="2"/>
      <c r="I518" s="8"/>
      <c r="J518" s="2"/>
      <c r="L518" s="2"/>
      <c r="M518" s="2"/>
      <c r="N518" s="8"/>
      <c r="P518" s="8"/>
      <c r="S518" s="2"/>
      <c r="T518" s="2"/>
      <c r="U518" s="8"/>
    </row>
    <row r="519" spans="2:21" x14ac:dyDescent="0.35">
      <c r="B519" s="8"/>
      <c r="C519" s="2"/>
      <c r="D519" s="2"/>
      <c r="I519" s="8"/>
      <c r="J519" s="2"/>
      <c r="L519" s="2"/>
      <c r="M519" s="2"/>
      <c r="N519" s="8"/>
      <c r="P519" s="8"/>
      <c r="S519" s="2"/>
      <c r="T519" s="2"/>
      <c r="U519" s="8"/>
    </row>
    <row r="520" spans="2:21" x14ac:dyDescent="0.35">
      <c r="B520" s="8"/>
      <c r="C520" s="2"/>
      <c r="D520" s="2"/>
      <c r="I520" s="8"/>
      <c r="J520" s="2"/>
      <c r="L520" s="2"/>
      <c r="M520" s="2"/>
      <c r="N520" s="8"/>
      <c r="P520" s="8"/>
      <c r="S520" s="2"/>
      <c r="T520" s="2"/>
      <c r="U520" s="8"/>
    </row>
    <row r="521" spans="2:21" x14ac:dyDescent="0.35">
      <c r="B521" s="8"/>
      <c r="C521" s="2"/>
      <c r="D521" s="2"/>
      <c r="I521" s="8"/>
      <c r="J521" s="2"/>
      <c r="L521" s="2"/>
      <c r="M521" s="2"/>
      <c r="N521" s="8"/>
      <c r="P521" s="8"/>
      <c r="S521" s="2"/>
      <c r="T521" s="2"/>
      <c r="U521" s="8"/>
    </row>
    <row r="522" spans="2:21" x14ac:dyDescent="0.35">
      <c r="B522" s="8"/>
      <c r="C522" s="2"/>
      <c r="D522" s="2"/>
      <c r="I522" s="8"/>
      <c r="J522" s="2"/>
      <c r="L522" s="2"/>
      <c r="M522" s="2"/>
      <c r="N522" s="8"/>
      <c r="P522" s="8"/>
      <c r="S522" s="2"/>
      <c r="T522" s="2"/>
      <c r="U522" s="8"/>
    </row>
    <row r="523" spans="2:21" x14ac:dyDescent="0.35">
      <c r="B523" s="8"/>
      <c r="C523" s="2"/>
      <c r="D523" s="2"/>
      <c r="I523" s="8"/>
      <c r="J523" s="2"/>
      <c r="L523" s="2"/>
      <c r="M523" s="2"/>
      <c r="N523" s="8"/>
      <c r="P523" s="8"/>
      <c r="S523" s="2"/>
      <c r="T523" s="2"/>
      <c r="U523" s="8"/>
    </row>
    <row r="524" spans="2:21" x14ac:dyDescent="0.35">
      <c r="B524" s="8"/>
      <c r="C524" s="2"/>
      <c r="D524" s="2"/>
      <c r="I524" s="8"/>
      <c r="J524" s="2"/>
      <c r="L524" s="2"/>
      <c r="M524" s="2"/>
      <c r="N524" s="8"/>
      <c r="P524" s="8"/>
      <c r="S524" s="2"/>
      <c r="T524" s="2"/>
      <c r="U524" s="8"/>
    </row>
    <row r="525" spans="2:21" x14ac:dyDescent="0.35">
      <c r="B525" s="8"/>
      <c r="C525" s="2"/>
      <c r="D525" s="2"/>
      <c r="I525" s="8"/>
      <c r="J525" s="2"/>
      <c r="L525" s="2"/>
      <c r="M525" s="2"/>
      <c r="N525" s="8"/>
      <c r="P525" s="8"/>
      <c r="S525" s="2"/>
      <c r="T525" s="2"/>
      <c r="U525" s="8"/>
    </row>
    <row r="526" spans="2:21" x14ac:dyDescent="0.35">
      <c r="B526" s="8"/>
      <c r="C526" s="2"/>
      <c r="D526" s="2"/>
      <c r="I526" s="8"/>
      <c r="J526" s="2"/>
      <c r="L526" s="2"/>
      <c r="M526" s="2"/>
      <c r="N526" s="8"/>
      <c r="P526" s="8"/>
      <c r="S526" s="2"/>
      <c r="T526" s="2"/>
      <c r="U526" s="8"/>
    </row>
    <row r="527" spans="2:21" x14ac:dyDescent="0.35">
      <c r="B527" s="8"/>
      <c r="C527" s="2"/>
      <c r="D527" s="2"/>
      <c r="I527" s="8"/>
      <c r="J527" s="2"/>
      <c r="L527" s="2"/>
      <c r="M527" s="2"/>
      <c r="N527" s="8"/>
      <c r="P527" s="8"/>
      <c r="S527" s="2"/>
      <c r="T527" s="2"/>
      <c r="U527" s="8"/>
    </row>
    <row r="528" spans="2:21" x14ac:dyDescent="0.35">
      <c r="B528" s="8"/>
      <c r="C528" s="2"/>
      <c r="D528" s="2"/>
      <c r="I528" s="8"/>
      <c r="J528" s="2"/>
      <c r="L528" s="2"/>
      <c r="M528" s="2"/>
      <c r="N528" s="8"/>
      <c r="P528" s="8"/>
      <c r="S528" s="2"/>
      <c r="T528" s="2"/>
      <c r="U528" s="8"/>
    </row>
    <row r="529" spans="2:21" x14ac:dyDescent="0.35">
      <c r="B529" s="8"/>
      <c r="C529" s="2"/>
      <c r="D529" s="2"/>
      <c r="I529" s="8"/>
      <c r="J529" s="2"/>
      <c r="L529" s="2"/>
      <c r="M529" s="2"/>
      <c r="N529" s="8"/>
      <c r="P529" s="8"/>
      <c r="S529" s="2"/>
      <c r="T529" s="2"/>
      <c r="U529" s="8"/>
    </row>
    <row r="530" spans="2:21" x14ac:dyDescent="0.35">
      <c r="B530" s="8"/>
      <c r="C530" s="2"/>
      <c r="D530" s="2"/>
      <c r="I530" s="8"/>
      <c r="J530" s="2"/>
      <c r="L530" s="2"/>
      <c r="M530" s="2"/>
      <c r="N530" s="8"/>
      <c r="P530" s="8"/>
      <c r="S530" s="2"/>
      <c r="T530" s="2"/>
      <c r="U530" s="8"/>
    </row>
    <row r="531" spans="2:21" x14ac:dyDescent="0.35">
      <c r="B531" s="8"/>
      <c r="C531" s="2"/>
      <c r="D531" s="2"/>
      <c r="I531" s="8"/>
      <c r="J531" s="2"/>
      <c r="L531" s="2"/>
      <c r="M531" s="2"/>
      <c r="N531" s="8"/>
      <c r="P531" s="8"/>
      <c r="S531" s="2"/>
      <c r="T531" s="2"/>
      <c r="U531" s="8"/>
    </row>
    <row r="532" spans="2:21" x14ac:dyDescent="0.35">
      <c r="B532" s="8"/>
      <c r="C532" s="2"/>
      <c r="D532" s="2"/>
      <c r="I532" s="8"/>
      <c r="J532" s="2"/>
      <c r="L532" s="2"/>
      <c r="M532" s="2"/>
      <c r="N532" s="8"/>
      <c r="P532" s="8"/>
      <c r="S532" s="2"/>
      <c r="T532" s="2"/>
      <c r="U532" s="8"/>
    </row>
    <row r="533" spans="2:21" x14ac:dyDescent="0.35">
      <c r="B533" s="8"/>
      <c r="C533" s="2"/>
      <c r="D533" s="2"/>
      <c r="I533" s="8"/>
      <c r="J533" s="2"/>
      <c r="L533" s="2"/>
      <c r="M533" s="2"/>
      <c r="N533" s="8"/>
      <c r="P533" s="8"/>
      <c r="S533" s="2"/>
      <c r="T533" s="2"/>
      <c r="U533" s="8"/>
    </row>
    <row r="534" spans="2:21" x14ac:dyDescent="0.35">
      <c r="B534" s="8"/>
      <c r="C534" s="2"/>
      <c r="D534" s="2"/>
      <c r="I534" s="8"/>
      <c r="J534" s="2"/>
      <c r="L534" s="2"/>
      <c r="M534" s="2"/>
      <c r="N534" s="8"/>
      <c r="P534" s="8"/>
      <c r="S534" s="2"/>
      <c r="T534" s="2"/>
      <c r="U534" s="8"/>
    </row>
    <row r="535" spans="2:21" x14ac:dyDescent="0.35">
      <c r="B535" s="8"/>
      <c r="C535" s="2"/>
      <c r="D535" s="2"/>
      <c r="I535" s="8"/>
      <c r="J535" s="2"/>
      <c r="L535" s="2"/>
      <c r="M535" s="2"/>
      <c r="N535" s="8"/>
      <c r="P535" s="8"/>
      <c r="S535" s="2"/>
      <c r="T535" s="2"/>
      <c r="U535" s="8"/>
    </row>
    <row r="536" spans="2:21" x14ac:dyDescent="0.35">
      <c r="B536" s="8"/>
      <c r="C536" s="2"/>
      <c r="D536" s="2"/>
      <c r="I536" s="8"/>
      <c r="J536" s="2"/>
      <c r="L536" s="2"/>
      <c r="M536" s="2"/>
      <c r="N536" s="8"/>
      <c r="P536" s="8"/>
      <c r="S536" s="2"/>
      <c r="T536" s="2"/>
      <c r="U536" s="8"/>
    </row>
    <row r="537" spans="2:21" x14ac:dyDescent="0.35">
      <c r="B537" s="8"/>
      <c r="C537" s="2"/>
      <c r="D537" s="2"/>
      <c r="I537" s="8"/>
      <c r="J537" s="2"/>
      <c r="L537" s="2"/>
      <c r="M537" s="2"/>
      <c r="N537" s="8"/>
      <c r="P537" s="8"/>
      <c r="S537" s="2"/>
      <c r="T537" s="2"/>
      <c r="U537" s="8"/>
    </row>
    <row r="538" spans="2:21" x14ac:dyDescent="0.35">
      <c r="B538" s="8"/>
      <c r="C538" s="2"/>
      <c r="D538" s="2"/>
      <c r="I538" s="8"/>
      <c r="J538" s="2"/>
      <c r="L538" s="2"/>
      <c r="M538" s="2"/>
      <c r="N538" s="8"/>
      <c r="P538" s="8"/>
      <c r="S538" s="2"/>
      <c r="T538" s="2"/>
      <c r="U538" s="8"/>
    </row>
    <row r="539" spans="2:21" x14ac:dyDescent="0.35">
      <c r="B539" s="8"/>
      <c r="C539" s="2"/>
      <c r="D539" s="2"/>
      <c r="I539" s="8"/>
      <c r="J539" s="2"/>
      <c r="L539" s="2"/>
      <c r="M539" s="2"/>
      <c r="N539" s="8"/>
      <c r="P539" s="8"/>
      <c r="S539" s="2"/>
      <c r="T539" s="2"/>
      <c r="U539" s="8"/>
    </row>
    <row r="540" spans="2:21" x14ac:dyDescent="0.35">
      <c r="B540" s="8"/>
      <c r="C540" s="2"/>
      <c r="D540" s="2"/>
      <c r="I540" s="8"/>
      <c r="J540" s="2"/>
      <c r="L540" s="2"/>
      <c r="M540" s="2"/>
      <c r="N540" s="8"/>
      <c r="P540" s="8"/>
      <c r="S540" s="2"/>
      <c r="T540" s="2"/>
      <c r="U540" s="8"/>
    </row>
    <row r="541" spans="2:21" x14ac:dyDescent="0.35">
      <c r="B541" s="8"/>
      <c r="C541" s="2"/>
      <c r="D541" s="2"/>
      <c r="I541" s="8"/>
      <c r="J541" s="2"/>
      <c r="L541" s="2"/>
      <c r="M541" s="2"/>
      <c r="N541" s="8"/>
      <c r="P541" s="8"/>
      <c r="S541" s="2"/>
      <c r="T541" s="2"/>
      <c r="U541" s="8"/>
    </row>
    <row r="542" spans="2:21" x14ac:dyDescent="0.35">
      <c r="B542" s="8"/>
      <c r="C542" s="2"/>
      <c r="D542" s="2"/>
      <c r="I542" s="8"/>
      <c r="J542" s="2"/>
      <c r="L542" s="2"/>
      <c r="M542" s="2"/>
      <c r="N542" s="8"/>
      <c r="P542" s="8"/>
      <c r="S542" s="2"/>
      <c r="T542" s="2"/>
      <c r="U542" s="8"/>
    </row>
    <row r="543" spans="2:21" x14ac:dyDescent="0.35">
      <c r="B543" s="8"/>
      <c r="C543" s="2"/>
      <c r="D543" s="2"/>
      <c r="I543" s="8"/>
      <c r="J543" s="2"/>
      <c r="L543" s="2"/>
      <c r="M543" s="2"/>
      <c r="N543" s="8"/>
      <c r="P543" s="8"/>
      <c r="S543" s="2"/>
      <c r="T543" s="2"/>
      <c r="U543" s="8"/>
    </row>
    <row r="544" spans="2:21" x14ac:dyDescent="0.35">
      <c r="B544" s="8"/>
      <c r="C544" s="2"/>
      <c r="D544" s="2"/>
      <c r="I544" s="8"/>
      <c r="J544" s="2"/>
      <c r="L544" s="2"/>
      <c r="M544" s="2"/>
      <c r="N544" s="8"/>
      <c r="P544" s="8"/>
      <c r="S544" s="2"/>
      <c r="T544" s="2"/>
      <c r="U544" s="8"/>
    </row>
    <row r="545" spans="2:21" x14ac:dyDescent="0.35">
      <c r="B545" s="8"/>
      <c r="C545" s="2"/>
      <c r="D545" s="2"/>
      <c r="I545" s="8"/>
      <c r="J545" s="2"/>
      <c r="L545" s="2"/>
      <c r="M545" s="2"/>
      <c r="N545" s="8"/>
      <c r="P545" s="8"/>
      <c r="S545" s="2"/>
      <c r="T545" s="2"/>
      <c r="U545" s="8"/>
    </row>
    <row r="546" spans="2:21" x14ac:dyDescent="0.35">
      <c r="B546" s="8"/>
      <c r="C546" s="2"/>
      <c r="D546" s="2"/>
      <c r="I546" s="8"/>
      <c r="J546" s="2"/>
      <c r="L546" s="2"/>
      <c r="M546" s="2"/>
      <c r="N546" s="8"/>
      <c r="P546" s="8"/>
      <c r="S546" s="2"/>
      <c r="T546" s="2"/>
      <c r="U546" s="8"/>
    </row>
    <row r="547" spans="2:21" x14ac:dyDescent="0.35">
      <c r="B547" s="8"/>
      <c r="C547" s="2"/>
      <c r="D547" s="2"/>
      <c r="I547" s="8"/>
      <c r="J547" s="2"/>
      <c r="L547" s="2"/>
      <c r="M547" s="2"/>
      <c r="N547" s="8"/>
      <c r="P547" s="8"/>
      <c r="S547" s="2"/>
      <c r="T547" s="2"/>
      <c r="U547" s="8"/>
    </row>
    <row r="548" spans="2:21" x14ac:dyDescent="0.35">
      <c r="B548" s="8"/>
      <c r="C548" s="2"/>
      <c r="D548" s="2"/>
      <c r="I548" s="8"/>
      <c r="J548" s="2"/>
      <c r="L548" s="2"/>
      <c r="M548" s="2"/>
      <c r="N548" s="8"/>
      <c r="P548" s="8"/>
      <c r="S548" s="2"/>
      <c r="T548" s="2"/>
      <c r="U548" s="8"/>
    </row>
    <row r="549" spans="2:21" x14ac:dyDescent="0.35">
      <c r="B549" s="8"/>
      <c r="C549" s="2"/>
      <c r="D549" s="2"/>
      <c r="I549" s="8"/>
      <c r="J549" s="2"/>
      <c r="L549" s="2"/>
      <c r="M549" s="2"/>
      <c r="N549" s="8"/>
      <c r="P549" s="8"/>
      <c r="S549" s="2"/>
      <c r="T549" s="2"/>
      <c r="U549" s="8"/>
    </row>
    <row r="550" spans="2:21" x14ac:dyDescent="0.35">
      <c r="B550" s="8"/>
      <c r="C550" s="2"/>
      <c r="D550" s="2"/>
      <c r="I550" s="8"/>
      <c r="J550" s="2"/>
      <c r="L550" s="2"/>
      <c r="M550" s="2"/>
      <c r="N550" s="8"/>
      <c r="P550" s="8"/>
      <c r="S550" s="2"/>
      <c r="T550" s="2"/>
      <c r="U550" s="8"/>
    </row>
    <row r="551" spans="2:21" x14ac:dyDescent="0.35">
      <c r="B551" s="8"/>
      <c r="C551" s="2"/>
      <c r="D551" s="2"/>
      <c r="I551" s="8"/>
      <c r="J551" s="2"/>
      <c r="L551" s="2"/>
      <c r="M551" s="2"/>
      <c r="N551" s="8"/>
      <c r="P551" s="8"/>
      <c r="S551" s="2"/>
      <c r="T551" s="2"/>
      <c r="U551" s="8"/>
    </row>
    <row r="552" spans="2:21" x14ac:dyDescent="0.35">
      <c r="B552" s="8"/>
      <c r="C552" s="2"/>
      <c r="D552" s="2"/>
      <c r="I552" s="8"/>
      <c r="J552" s="2"/>
      <c r="L552" s="2"/>
      <c r="M552" s="2"/>
      <c r="N552" s="8"/>
      <c r="P552" s="8"/>
      <c r="S552" s="2"/>
      <c r="T552" s="2"/>
      <c r="U552" s="8"/>
    </row>
    <row r="553" spans="2:21" x14ac:dyDescent="0.35">
      <c r="B553" s="8"/>
      <c r="C553" s="2"/>
      <c r="D553" s="2"/>
      <c r="I553" s="8"/>
      <c r="J553" s="2"/>
      <c r="L553" s="2"/>
      <c r="M553" s="2"/>
      <c r="N553" s="8"/>
      <c r="P553" s="8"/>
      <c r="S553" s="2"/>
      <c r="T553" s="2"/>
      <c r="U553" s="8"/>
    </row>
    <row r="554" spans="2:21" x14ac:dyDescent="0.35">
      <c r="B554" s="8"/>
      <c r="C554" s="2"/>
      <c r="D554" s="2"/>
      <c r="I554" s="8"/>
      <c r="J554" s="2"/>
      <c r="L554" s="2"/>
      <c r="M554" s="2"/>
      <c r="N554" s="8"/>
      <c r="P554" s="8"/>
      <c r="S554" s="2"/>
      <c r="T554" s="2"/>
      <c r="U554" s="8"/>
    </row>
    <row r="555" spans="2:21" x14ac:dyDescent="0.35">
      <c r="B555" s="8"/>
      <c r="C555" s="2"/>
      <c r="D555" s="2"/>
      <c r="I555" s="8"/>
      <c r="J555" s="2"/>
      <c r="L555" s="2"/>
      <c r="M555" s="2"/>
      <c r="N555" s="8"/>
      <c r="P555" s="8"/>
      <c r="S555" s="2"/>
      <c r="T555" s="2"/>
      <c r="U555" s="8"/>
    </row>
    <row r="556" spans="2:21" x14ac:dyDescent="0.35">
      <c r="B556" s="8"/>
      <c r="C556" s="2"/>
      <c r="D556" s="2"/>
      <c r="I556" s="8"/>
      <c r="J556" s="2"/>
      <c r="L556" s="2"/>
      <c r="M556" s="2"/>
      <c r="N556" s="8"/>
      <c r="P556" s="8"/>
      <c r="S556" s="2"/>
      <c r="T556" s="2"/>
      <c r="U556" s="8"/>
    </row>
    <row r="557" spans="2:21" x14ac:dyDescent="0.35">
      <c r="B557" s="8"/>
      <c r="C557" s="2"/>
      <c r="D557" s="2"/>
      <c r="I557" s="8"/>
      <c r="J557" s="2"/>
      <c r="L557" s="2"/>
      <c r="M557" s="2"/>
      <c r="N557" s="8"/>
      <c r="P557" s="8"/>
      <c r="S557" s="2"/>
      <c r="T557" s="2"/>
      <c r="U557" s="8"/>
    </row>
    <row r="558" spans="2:21" x14ac:dyDescent="0.35">
      <c r="B558" s="8"/>
      <c r="C558" s="2"/>
      <c r="D558" s="2"/>
      <c r="I558" s="8"/>
      <c r="J558" s="2"/>
      <c r="L558" s="2"/>
      <c r="M558" s="2"/>
      <c r="N558" s="8"/>
      <c r="P558" s="8"/>
      <c r="S558" s="2"/>
      <c r="T558" s="2"/>
      <c r="U558" s="8"/>
    </row>
    <row r="559" spans="2:21" x14ac:dyDescent="0.35">
      <c r="B559" s="8"/>
      <c r="C559" s="2"/>
      <c r="D559" s="2"/>
      <c r="I559" s="8"/>
      <c r="J559" s="2"/>
      <c r="L559" s="2"/>
      <c r="M559" s="2"/>
      <c r="N559" s="8"/>
      <c r="P559" s="8"/>
      <c r="S559" s="2"/>
      <c r="T559" s="2"/>
      <c r="U559" s="8"/>
    </row>
    <row r="560" spans="2:21" x14ac:dyDescent="0.35">
      <c r="B560" s="8"/>
      <c r="C560" s="2"/>
      <c r="D560" s="2"/>
      <c r="I560" s="8"/>
      <c r="J560" s="2"/>
      <c r="L560" s="2"/>
      <c r="M560" s="2"/>
      <c r="N560" s="8"/>
      <c r="P560" s="8"/>
      <c r="S560" s="2"/>
      <c r="T560" s="2"/>
      <c r="U560" s="8"/>
    </row>
    <row r="561" spans="2:21" x14ac:dyDescent="0.35">
      <c r="B561" s="8"/>
      <c r="C561" s="2"/>
      <c r="D561" s="2"/>
      <c r="I561" s="8"/>
      <c r="J561" s="2"/>
      <c r="L561" s="2"/>
      <c r="M561" s="2"/>
      <c r="N561" s="8"/>
      <c r="P561" s="8"/>
      <c r="S561" s="2"/>
      <c r="T561" s="2"/>
      <c r="U561" s="8"/>
    </row>
    <row r="562" spans="2:21" x14ac:dyDescent="0.35">
      <c r="B562" s="8"/>
      <c r="C562" s="2"/>
      <c r="D562" s="2"/>
      <c r="I562" s="8"/>
      <c r="J562" s="2"/>
      <c r="L562" s="2"/>
      <c r="M562" s="2"/>
      <c r="N562" s="8"/>
      <c r="P562" s="8"/>
      <c r="S562" s="2"/>
      <c r="T562" s="2"/>
      <c r="U562" s="8"/>
    </row>
    <row r="563" spans="2:21" x14ac:dyDescent="0.35">
      <c r="B563" s="8"/>
      <c r="C563" s="2"/>
      <c r="D563" s="2"/>
      <c r="I563" s="8"/>
      <c r="J563" s="2"/>
      <c r="L563" s="2"/>
      <c r="M563" s="2"/>
      <c r="N563" s="8"/>
      <c r="P563" s="8"/>
      <c r="S563" s="2"/>
      <c r="T563" s="2"/>
      <c r="U563" s="8"/>
    </row>
    <row r="564" spans="2:21" x14ac:dyDescent="0.35">
      <c r="B564" s="8"/>
      <c r="C564" s="2"/>
      <c r="D564" s="2"/>
      <c r="I564" s="8"/>
      <c r="J564" s="2"/>
      <c r="L564" s="2"/>
      <c r="M564" s="2"/>
      <c r="N564" s="8"/>
      <c r="P564" s="8"/>
      <c r="S564" s="2"/>
      <c r="T564" s="2"/>
      <c r="U564" s="8"/>
    </row>
    <row r="565" spans="2:21" x14ac:dyDescent="0.35">
      <c r="B565" s="8"/>
      <c r="C565" s="2"/>
      <c r="D565" s="2"/>
      <c r="I565" s="8"/>
      <c r="J565" s="2"/>
      <c r="L565" s="2"/>
      <c r="M565" s="2"/>
      <c r="N565" s="8"/>
      <c r="P565" s="8"/>
      <c r="S565" s="2"/>
      <c r="T565" s="2"/>
      <c r="U565" s="8"/>
    </row>
    <row r="566" spans="2:21" x14ac:dyDescent="0.35">
      <c r="B566" s="8"/>
      <c r="C566" s="2"/>
      <c r="D566" s="2"/>
      <c r="I566" s="8"/>
      <c r="J566" s="2"/>
      <c r="L566" s="2"/>
      <c r="M566" s="2"/>
      <c r="N566" s="8"/>
      <c r="P566" s="8"/>
      <c r="S566" s="2"/>
      <c r="T566" s="2"/>
      <c r="U566" s="8"/>
    </row>
    <row r="567" spans="2:21" x14ac:dyDescent="0.35">
      <c r="B567" s="8"/>
      <c r="C567" s="2"/>
      <c r="D567" s="2"/>
      <c r="I567" s="8"/>
      <c r="J567" s="2"/>
      <c r="L567" s="2"/>
      <c r="M567" s="2"/>
      <c r="N567" s="8"/>
      <c r="P567" s="8"/>
      <c r="S567" s="2"/>
      <c r="T567" s="2"/>
      <c r="U567" s="8"/>
    </row>
    <row r="568" spans="2:21" x14ac:dyDescent="0.35">
      <c r="B568" s="8"/>
      <c r="C568" s="2"/>
      <c r="D568" s="2"/>
      <c r="I568" s="8"/>
      <c r="J568" s="2"/>
      <c r="L568" s="2"/>
      <c r="M568" s="2"/>
      <c r="N568" s="8"/>
      <c r="P568" s="8"/>
      <c r="S568" s="2"/>
      <c r="T568" s="2"/>
      <c r="U568" s="8"/>
    </row>
    <row r="569" spans="2:21" x14ac:dyDescent="0.35">
      <c r="B569" s="8"/>
      <c r="C569" s="2"/>
      <c r="D569" s="2"/>
      <c r="I569" s="8"/>
      <c r="J569" s="2"/>
      <c r="L569" s="2"/>
      <c r="M569" s="2"/>
      <c r="N569" s="8"/>
      <c r="P569" s="8"/>
      <c r="S569" s="2"/>
      <c r="T569" s="2"/>
      <c r="U569" s="8"/>
    </row>
    <row r="570" spans="2:21" x14ac:dyDescent="0.35">
      <c r="B570" s="8"/>
      <c r="C570" s="2"/>
      <c r="D570" s="2"/>
      <c r="I570" s="8"/>
      <c r="J570" s="2"/>
      <c r="L570" s="2"/>
      <c r="M570" s="2"/>
      <c r="N570" s="8"/>
      <c r="P570" s="8"/>
      <c r="S570" s="2"/>
      <c r="T570" s="2"/>
      <c r="U570" s="8"/>
    </row>
    <row r="571" spans="2:21" x14ac:dyDescent="0.35">
      <c r="B571" s="8"/>
      <c r="C571" s="2"/>
      <c r="D571" s="2"/>
      <c r="I571" s="8"/>
      <c r="J571" s="2"/>
      <c r="L571" s="2"/>
      <c r="M571" s="2"/>
      <c r="N571" s="8"/>
      <c r="P571" s="8"/>
      <c r="S571" s="2"/>
      <c r="T571" s="2"/>
      <c r="U571" s="8"/>
    </row>
    <row r="572" spans="2:21" x14ac:dyDescent="0.35">
      <c r="B572" s="8"/>
      <c r="C572" s="2"/>
      <c r="D572" s="2"/>
      <c r="I572" s="8"/>
      <c r="J572" s="2"/>
      <c r="L572" s="2"/>
      <c r="M572" s="2"/>
      <c r="N572" s="8"/>
      <c r="P572" s="8"/>
      <c r="S572" s="2"/>
      <c r="T572" s="2"/>
      <c r="U572" s="8"/>
    </row>
    <row r="573" spans="2:21" x14ac:dyDescent="0.35">
      <c r="B573" s="8"/>
      <c r="C573" s="2"/>
      <c r="D573" s="2"/>
      <c r="I573" s="8"/>
      <c r="J573" s="2"/>
      <c r="L573" s="2"/>
      <c r="M573" s="2"/>
      <c r="N573" s="8"/>
      <c r="P573" s="8"/>
      <c r="S573" s="2"/>
      <c r="T573" s="2"/>
      <c r="U573" s="8"/>
    </row>
    <row r="574" spans="2:21" x14ac:dyDescent="0.35">
      <c r="B574" s="8"/>
      <c r="C574" s="2"/>
      <c r="D574" s="2"/>
      <c r="I574" s="8"/>
      <c r="J574" s="2"/>
      <c r="L574" s="2"/>
      <c r="M574" s="2"/>
      <c r="N574" s="8"/>
      <c r="P574" s="8"/>
      <c r="S574" s="2"/>
      <c r="T574" s="2"/>
      <c r="U574" s="8"/>
    </row>
    <row r="575" spans="2:21" x14ac:dyDescent="0.35">
      <c r="B575" s="8"/>
      <c r="C575" s="2"/>
      <c r="D575" s="2"/>
      <c r="I575" s="8"/>
      <c r="J575" s="2"/>
      <c r="L575" s="2"/>
      <c r="M575" s="2"/>
      <c r="N575" s="8"/>
      <c r="P575" s="8"/>
      <c r="S575" s="2"/>
      <c r="T575" s="2"/>
      <c r="U575" s="8"/>
    </row>
    <row r="576" spans="2:21" x14ac:dyDescent="0.35">
      <c r="B576" s="8"/>
      <c r="C576" s="2"/>
      <c r="D576" s="2"/>
      <c r="I576" s="8"/>
      <c r="J576" s="2"/>
      <c r="L576" s="2"/>
      <c r="M576" s="2"/>
      <c r="N576" s="8"/>
      <c r="P576" s="8"/>
      <c r="S576" s="2"/>
      <c r="T576" s="2"/>
      <c r="U576" s="8"/>
    </row>
    <row r="577" spans="2:21" x14ac:dyDescent="0.35">
      <c r="B577" s="8"/>
      <c r="C577" s="2"/>
      <c r="D577" s="2"/>
      <c r="I577" s="8"/>
      <c r="J577" s="2"/>
      <c r="L577" s="2"/>
      <c r="M577" s="2"/>
      <c r="N577" s="8"/>
      <c r="P577" s="8"/>
      <c r="S577" s="2"/>
      <c r="T577" s="2"/>
      <c r="U577" s="8"/>
    </row>
    <row r="578" spans="2:21" x14ac:dyDescent="0.35">
      <c r="B578" s="8"/>
      <c r="C578" s="2"/>
      <c r="D578" s="2"/>
      <c r="I578" s="8"/>
      <c r="J578" s="2"/>
      <c r="L578" s="2"/>
      <c r="M578" s="2"/>
      <c r="N578" s="8"/>
      <c r="P578" s="8"/>
      <c r="S578" s="2"/>
      <c r="T578" s="2"/>
      <c r="U578" s="8"/>
    </row>
    <row r="579" spans="2:21" x14ac:dyDescent="0.35">
      <c r="B579" s="8"/>
      <c r="C579" s="2"/>
      <c r="D579" s="2"/>
      <c r="I579" s="8"/>
      <c r="J579" s="2"/>
      <c r="L579" s="2"/>
      <c r="M579" s="2"/>
      <c r="N579" s="8"/>
      <c r="P579" s="8"/>
      <c r="S579" s="2"/>
      <c r="T579" s="2"/>
      <c r="U579" s="8"/>
    </row>
    <row r="580" spans="2:21" x14ac:dyDescent="0.35">
      <c r="B580" s="8"/>
      <c r="C580" s="2"/>
      <c r="D580" s="2"/>
      <c r="I580" s="8"/>
      <c r="J580" s="2"/>
      <c r="L580" s="2"/>
      <c r="M580" s="2"/>
      <c r="N580" s="8"/>
      <c r="P580" s="8"/>
      <c r="S580" s="2"/>
      <c r="T580" s="2"/>
      <c r="U580" s="8"/>
    </row>
    <row r="581" spans="2:21" x14ac:dyDescent="0.35">
      <c r="B581" s="8"/>
      <c r="C581" s="2"/>
      <c r="D581" s="2"/>
      <c r="I581" s="8"/>
      <c r="J581" s="2"/>
      <c r="L581" s="2"/>
      <c r="M581" s="2"/>
      <c r="N581" s="8"/>
      <c r="P581" s="8"/>
      <c r="S581" s="2"/>
      <c r="T581" s="2"/>
      <c r="U581" s="8"/>
    </row>
    <row r="582" spans="2:21" x14ac:dyDescent="0.35">
      <c r="B582" s="8"/>
      <c r="C582" s="2"/>
      <c r="D582" s="2"/>
      <c r="I582" s="8"/>
      <c r="J582" s="2"/>
      <c r="L582" s="2"/>
      <c r="M582" s="2"/>
      <c r="N582" s="8"/>
      <c r="P582" s="8"/>
      <c r="S582" s="2"/>
      <c r="T582" s="2"/>
      <c r="U582" s="8"/>
    </row>
    <row r="583" spans="2:21" x14ac:dyDescent="0.35">
      <c r="B583" s="8"/>
      <c r="C583" s="2"/>
      <c r="D583" s="2"/>
      <c r="I583" s="8"/>
      <c r="J583" s="2"/>
      <c r="L583" s="2"/>
      <c r="M583" s="2"/>
      <c r="N583" s="8"/>
      <c r="P583" s="8"/>
      <c r="S583" s="2"/>
      <c r="T583" s="2"/>
      <c r="U583" s="8"/>
    </row>
    <row r="584" spans="2:21" x14ac:dyDescent="0.35">
      <c r="B584" s="8"/>
      <c r="C584" s="2"/>
      <c r="D584" s="2"/>
      <c r="I584" s="8"/>
      <c r="J584" s="2"/>
      <c r="L584" s="2"/>
      <c r="M584" s="2"/>
      <c r="N584" s="8"/>
      <c r="P584" s="8"/>
      <c r="S584" s="2"/>
      <c r="T584" s="2"/>
      <c r="U584" s="8"/>
    </row>
    <row r="585" spans="2:21" x14ac:dyDescent="0.35">
      <c r="B585" s="8"/>
      <c r="C585" s="2"/>
      <c r="D585" s="2"/>
      <c r="I585" s="8"/>
      <c r="J585" s="2"/>
      <c r="L585" s="2"/>
      <c r="M585" s="2"/>
      <c r="N585" s="8"/>
      <c r="P585" s="8"/>
      <c r="S585" s="2"/>
      <c r="T585" s="2"/>
      <c r="U585" s="8"/>
    </row>
    <row r="586" spans="2:21" x14ac:dyDescent="0.35">
      <c r="B586" s="8"/>
      <c r="C586" s="2"/>
      <c r="D586" s="2"/>
      <c r="I586" s="8"/>
      <c r="J586" s="2"/>
      <c r="L586" s="2"/>
      <c r="M586" s="2"/>
      <c r="N586" s="8"/>
      <c r="P586" s="8"/>
      <c r="S586" s="2"/>
      <c r="T586" s="2"/>
      <c r="U586" s="8"/>
    </row>
    <row r="587" spans="2:21" x14ac:dyDescent="0.35">
      <c r="B587" s="8"/>
      <c r="C587" s="2"/>
      <c r="D587" s="2"/>
      <c r="I587" s="8"/>
      <c r="J587" s="2"/>
      <c r="L587" s="2"/>
      <c r="M587" s="2"/>
      <c r="N587" s="8"/>
      <c r="P587" s="8"/>
      <c r="S587" s="2"/>
      <c r="T587" s="2"/>
      <c r="U587" s="8"/>
    </row>
    <row r="588" spans="2:21" x14ac:dyDescent="0.35">
      <c r="B588" s="8"/>
      <c r="C588" s="2"/>
      <c r="D588" s="2"/>
      <c r="I588" s="8"/>
      <c r="J588" s="2"/>
      <c r="L588" s="2"/>
      <c r="M588" s="2"/>
      <c r="N588" s="8"/>
      <c r="P588" s="8"/>
      <c r="S588" s="2"/>
      <c r="T588" s="2"/>
      <c r="U588" s="8"/>
    </row>
    <row r="589" spans="2:21" x14ac:dyDescent="0.35">
      <c r="B589" s="8"/>
      <c r="C589" s="2"/>
      <c r="D589" s="2"/>
      <c r="I589" s="8"/>
      <c r="J589" s="2"/>
      <c r="L589" s="2"/>
      <c r="M589" s="2"/>
      <c r="N589" s="8"/>
      <c r="P589" s="8"/>
      <c r="S589" s="2"/>
      <c r="T589" s="2"/>
      <c r="U589" s="8"/>
    </row>
    <row r="590" spans="2:21" x14ac:dyDescent="0.35">
      <c r="B590" s="8"/>
      <c r="C590" s="2"/>
      <c r="D590" s="2"/>
      <c r="I590" s="8"/>
      <c r="J590" s="2"/>
      <c r="L590" s="2"/>
      <c r="M590" s="2"/>
      <c r="N590" s="8"/>
      <c r="P590" s="8"/>
      <c r="S590" s="2"/>
      <c r="T590" s="2"/>
      <c r="U590" s="8"/>
    </row>
    <row r="591" spans="2:21" x14ac:dyDescent="0.35">
      <c r="B591" s="8"/>
      <c r="C591" s="2"/>
      <c r="D591" s="2"/>
      <c r="I591" s="8"/>
      <c r="J591" s="2"/>
      <c r="L591" s="2"/>
      <c r="M591" s="2"/>
      <c r="N591" s="8"/>
      <c r="P591" s="8"/>
      <c r="S591" s="2"/>
      <c r="T591" s="2"/>
      <c r="U591" s="8"/>
    </row>
    <row r="592" spans="2:21" x14ac:dyDescent="0.35">
      <c r="B592" s="8"/>
      <c r="C592" s="2"/>
      <c r="D592" s="2"/>
      <c r="I592" s="8"/>
      <c r="J592" s="2"/>
      <c r="L592" s="2"/>
      <c r="M592" s="2"/>
      <c r="N592" s="8"/>
      <c r="P592" s="8"/>
      <c r="S592" s="2"/>
      <c r="T592" s="2"/>
      <c r="U592" s="8"/>
    </row>
    <row r="593" spans="2:21" x14ac:dyDescent="0.35">
      <c r="B593" s="8"/>
      <c r="C593" s="2"/>
      <c r="D593" s="2"/>
      <c r="I593" s="8"/>
      <c r="J593" s="2"/>
      <c r="L593" s="2"/>
      <c r="M593" s="2"/>
      <c r="N593" s="8"/>
      <c r="P593" s="8"/>
      <c r="S593" s="2"/>
      <c r="T593" s="2"/>
      <c r="U593" s="8"/>
    </row>
    <row r="594" spans="2:21" x14ac:dyDescent="0.35">
      <c r="B594" s="8"/>
      <c r="C594" s="2"/>
      <c r="D594" s="2"/>
      <c r="I594" s="8"/>
      <c r="J594" s="2"/>
      <c r="L594" s="2"/>
      <c r="M594" s="2"/>
      <c r="N594" s="8"/>
      <c r="P594" s="8"/>
      <c r="S594" s="2"/>
      <c r="T594" s="2"/>
      <c r="U594" s="8"/>
    </row>
    <row r="595" spans="2:21" x14ac:dyDescent="0.35">
      <c r="B595" s="8"/>
      <c r="C595" s="2"/>
      <c r="D595" s="2"/>
      <c r="I595" s="8"/>
      <c r="J595" s="2"/>
      <c r="L595" s="2"/>
      <c r="M595" s="2"/>
      <c r="N595" s="8"/>
      <c r="P595" s="8"/>
      <c r="S595" s="2"/>
      <c r="T595" s="2"/>
      <c r="U595" s="8"/>
    </row>
    <row r="596" spans="2:21" x14ac:dyDescent="0.35">
      <c r="B596" s="8"/>
      <c r="C596" s="2"/>
      <c r="D596" s="2"/>
      <c r="I596" s="8"/>
      <c r="J596" s="2"/>
      <c r="L596" s="2"/>
      <c r="M596" s="2"/>
      <c r="N596" s="8"/>
      <c r="P596" s="8"/>
      <c r="S596" s="2"/>
      <c r="T596" s="2"/>
      <c r="U596" s="8"/>
    </row>
    <row r="597" spans="2:21" x14ac:dyDescent="0.35">
      <c r="B597" s="8"/>
      <c r="C597" s="2"/>
      <c r="D597" s="2"/>
      <c r="I597" s="8"/>
      <c r="J597" s="2"/>
      <c r="L597" s="2"/>
      <c r="M597" s="2"/>
      <c r="N597" s="8"/>
      <c r="P597" s="8"/>
      <c r="S597" s="2"/>
      <c r="T597" s="2"/>
      <c r="U597" s="8"/>
    </row>
    <row r="598" spans="2:21" x14ac:dyDescent="0.35">
      <c r="B598" s="8"/>
      <c r="C598" s="2"/>
      <c r="D598" s="2"/>
      <c r="I598" s="8"/>
      <c r="J598" s="2"/>
      <c r="L598" s="2"/>
      <c r="M598" s="2"/>
      <c r="N598" s="8"/>
      <c r="P598" s="8"/>
      <c r="S598" s="2"/>
      <c r="T598" s="2"/>
      <c r="U598" s="8"/>
    </row>
    <row r="599" spans="2:21" x14ac:dyDescent="0.35">
      <c r="B599" s="8"/>
      <c r="C599" s="2"/>
      <c r="D599" s="2"/>
      <c r="I599" s="8"/>
      <c r="J599" s="2"/>
      <c r="L599" s="2"/>
      <c r="M599" s="2"/>
      <c r="N599" s="8"/>
      <c r="P599" s="8"/>
      <c r="S599" s="2"/>
      <c r="T599" s="2"/>
      <c r="U599" s="8"/>
    </row>
    <row r="600" spans="2:21" x14ac:dyDescent="0.35">
      <c r="B600" s="8"/>
      <c r="C600" s="2"/>
      <c r="D600" s="2"/>
      <c r="I600" s="8"/>
      <c r="J600" s="2"/>
      <c r="L600" s="2"/>
      <c r="M600" s="2"/>
      <c r="N600" s="8"/>
      <c r="P600" s="8"/>
      <c r="S600" s="2"/>
      <c r="T600" s="2"/>
      <c r="U600" s="8"/>
    </row>
    <row r="601" spans="2:21" x14ac:dyDescent="0.35">
      <c r="B601" s="8"/>
      <c r="C601" s="2"/>
      <c r="D601" s="2"/>
      <c r="I601" s="8"/>
      <c r="J601" s="2"/>
      <c r="L601" s="2"/>
      <c r="M601" s="2"/>
      <c r="N601" s="8"/>
      <c r="P601" s="8"/>
      <c r="S601" s="2"/>
      <c r="T601" s="2"/>
      <c r="U601" s="8"/>
    </row>
    <row r="602" spans="2:21" x14ac:dyDescent="0.35">
      <c r="B602" s="8"/>
      <c r="C602" s="2"/>
      <c r="D602" s="2"/>
      <c r="I602" s="8"/>
      <c r="J602" s="2"/>
      <c r="L602" s="2"/>
      <c r="M602" s="2"/>
      <c r="N602" s="8"/>
      <c r="P602" s="8"/>
      <c r="S602" s="2"/>
      <c r="T602" s="2"/>
      <c r="U602" s="8"/>
    </row>
    <row r="603" spans="2:21" x14ac:dyDescent="0.35">
      <c r="B603" s="8"/>
      <c r="C603" s="2"/>
      <c r="D603" s="2"/>
      <c r="I603" s="8"/>
      <c r="J603" s="2"/>
      <c r="L603" s="2"/>
      <c r="M603" s="2"/>
      <c r="N603" s="8"/>
      <c r="P603" s="8"/>
      <c r="S603" s="2"/>
      <c r="T603" s="2"/>
      <c r="U603" s="8"/>
    </row>
    <row r="604" spans="2:21" x14ac:dyDescent="0.35">
      <c r="B604" s="8"/>
      <c r="C604" s="2"/>
      <c r="D604" s="2"/>
      <c r="I604" s="8"/>
      <c r="J604" s="2"/>
      <c r="L604" s="2"/>
      <c r="M604" s="2"/>
      <c r="N604" s="8"/>
      <c r="P604" s="8"/>
      <c r="S604" s="2"/>
      <c r="T604" s="2"/>
      <c r="U604" s="8"/>
    </row>
    <row r="605" spans="2:21" x14ac:dyDescent="0.35">
      <c r="B605" s="8"/>
      <c r="C605" s="2"/>
      <c r="D605" s="2"/>
      <c r="I605" s="8"/>
      <c r="J605" s="2"/>
      <c r="L605" s="2"/>
      <c r="M605" s="2"/>
      <c r="N605" s="8"/>
      <c r="P605" s="8"/>
      <c r="S605" s="2"/>
      <c r="T605" s="2"/>
      <c r="U605" s="8"/>
    </row>
    <row r="606" spans="2:21" x14ac:dyDescent="0.35">
      <c r="B606" s="8"/>
      <c r="C606" s="2"/>
      <c r="D606" s="2"/>
      <c r="I606" s="8"/>
      <c r="J606" s="2"/>
      <c r="L606" s="2"/>
      <c r="M606" s="2"/>
      <c r="N606" s="8"/>
      <c r="P606" s="8"/>
      <c r="S606" s="2"/>
      <c r="T606" s="2"/>
      <c r="U606" s="8"/>
    </row>
    <row r="607" spans="2:21" x14ac:dyDescent="0.35">
      <c r="B607" s="8"/>
      <c r="C607" s="2"/>
      <c r="D607" s="2"/>
      <c r="I607" s="8"/>
      <c r="J607" s="2"/>
      <c r="L607" s="2"/>
      <c r="M607" s="2"/>
      <c r="N607" s="8"/>
      <c r="P607" s="8"/>
      <c r="S607" s="2"/>
      <c r="T607" s="2"/>
      <c r="U607" s="8"/>
    </row>
    <row r="608" spans="2:21" x14ac:dyDescent="0.35">
      <c r="B608" s="8"/>
      <c r="C608" s="2"/>
      <c r="D608" s="2"/>
      <c r="I608" s="8"/>
      <c r="J608" s="2"/>
      <c r="L608" s="2"/>
      <c r="M608" s="2"/>
      <c r="N608" s="8"/>
      <c r="P608" s="8"/>
      <c r="S608" s="2"/>
      <c r="T608" s="2"/>
      <c r="U608" s="8"/>
    </row>
    <row r="609" spans="2:21" x14ac:dyDescent="0.35">
      <c r="B609" s="8"/>
      <c r="C609" s="2"/>
      <c r="D609" s="2"/>
      <c r="I609" s="8"/>
      <c r="J609" s="2"/>
      <c r="L609" s="2"/>
      <c r="M609" s="2"/>
      <c r="N609" s="8"/>
      <c r="P609" s="8"/>
      <c r="S609" s="2"/>
      <c r="T609" s="2"/>
      <c r="U609" s="8"/>
    </row>
    <row r="610" spans="2:21" x14ac:dyDescent="0.35">
      <c r="B610" s="8"/>
      <c r="C610" s="2"/>
      <c r="D610" s="2"/>
      <c r="I610" s="8"/>
      <c r="J610" s="2"/>
      <c r="L610" s="2"/>
      <c r="M610" s="2"/>
      <c r="N610" s="8"/>
      <c r="P610" s="8"/>
      <c r="S610" s="2"/>
      <c r="T610" s="2"/>
      <c r="U610" s="8"/>
    </row>
    <row r="611" spans="2:21" x14ac:dyDescent="0.35">
      <c r="B611" s="8"/>
      <c r="C611" s="2"/>
      <c r="D611" s="2"/>
      <c r="I611" s="8"/>
      <c r="J611" s="2"/>
      <c r="L611" s="2"/>
      <c r="M611" s="2"/>
      <c r="N611" s="8"/>
      <c r="P611" s="8"/>
      <c r="S611" s="2"/>
      <c r="T611" s="2"/>
      <c r="U611" s="8"/>
    </row>
    <row r="612" spans="2:21" x14ac:dyDescent="0.35">
      <c r="B612" s="8"/>
      <c r="C612" s="2"/>
      <c r="D612" s="2"/>
      <c r="I612" s="8"/>
      <c r="J612" s="2"/>
      <c r="L612" s="2"/>
      <c r="M612" s="2"/>
      <c r="N612" s="8"/>
      <c r="P612" s="8"/>
      <c r="S612" s="2"/>
      <c r="T612" s="2"/>
      <c r="U612" s="8"/>
    </row>
    <row r="613" spans="2:21" x14ac:dyDescent="0.35">
      <c r="B613" s="8"/>
      <c r="C613" s="2"/>
      <c r="D613" s="2"/>
      <c r="I613" s="8"/>
      <c r="J613" s="2"/>
      <c r="L613" s="2"/>
      <c r="M613" s="2"/>
      <c r="N613" s="8"/>
      <c r="P613" s="8"/>
      <c r="S613" s="2"/>
      <c r="T613" s="2"/>
      <c r="U613" s="8"/>
    </row>
    <row r="614" spans="2:21" x14ac:dyDescent="0.35">
      <c r="B614" s="8"/>
      <c r="C614" s="2"/>
      <c r="D614" s="2"/>
      <c r="I614" s="8"/>
      <c r="J614" s="2"/>
      <c r="L614" s="2"/>
      <c r="M614" s="2"/>
      <c r="N614" s="8"/>
      <c r="P614" s="8"/>
      <c r="S614" s="2"/>
      <c r="T614" s="2"/>
      <c r="U614" s="8"/>
    </row>
    <row r="615" spans="2:21" x14ac:dyDescent="0.35">
      <c r="B615" s="8"/>
      <c r="C615" s="2"/>
      <c r="D615" s="2"/>
      <c r="I615" s="8"/>
      <c r="J615" s="2"/>
      <c r="L615" s="2"/>
      <c r="M615" s="2"/>
      <c r="N615" s="8"/>
      <c r="P615" s="8"/>
      <c r="S615" s="2"/>
      <c r="T615" s="2"/>
      <c r="U615" s="8"/>
    </row>
    <row r="616" spans="2:21" x14ac:dyDescent="0.35">
      <c r="B616" s="8"/>
      <c r="C616" s="2"/>
      <c r="D616" s="2"/>
      <c r="I616" s="8"/>
      <c r="J616" s="2"/>
      <c r="L616" s="2"/>
      <c r="M616" s="2"/>
      <c r="N616" s="8"/>
      <c r="P616" s="8"/>
      <c r="S616" s="2"/>
      <c r="T616" s="2"/>
      <c r="U616" s="8"/>
    </row>
    <row r="617" spans="2:21" x14ac:dyDescent="0.35">
      <c r="B617" s="8"/>
      <c r="C617" s="2"/>
      <c r="D617" s="2"/>
      <c r="I617" s="8"/>
      <c r="J617" s="2"/>
      <c r="L617" s="2"/>
      <c r="M617" s="2"/>
      <c r="N617" s="8"/>
      <c r="P617" s="8"/>
      <c r="S617" s="2"/>
      <c r="T617" s="2"/>
      <c r="U617" s="8"/>
    </row>
    <row r="618" spans="2:21" x14ac:dyDescent="0.35">
      <c r="B618" s="8"/>
      <c r="C618" s="2"/>
      <c r="D618" s="2"/>
      <c r="I618" s="8"/>
      <c r="J618" s="2"/>
      <c r="L618" s="2"/>
      <c r="M618" s="2"/>
      <c r="N618" s="8"/>
      <c r="P618" s="8"/>
      <c r="S618" s="2"/>
      <c r="T618" s="2"/>
      <c r="U618" s="8"/>
    </row>
    <row r="619" spans="2:21" x14ac:dyDescent="0.35">
      <c r="B619" s="8"/>
      <c r="C619" s="2"/>
      <c r="D619" s="2"/>
      <c r="I619" s="8"/>
      <c r="J619" s="2"/>
      <c r="L619" s="2"/>
      <c r="M619" s="2"/>
      <c r="N619" s="8"/>
      <c r="P619" s="8"/>
      <c r="S619" s="2"/>
      <c r="T619" s="2"/>
      <c r="U619" s="8"/>
    </row>
    <row r="620" spans="2:21" x14ac:dyDescent="0.35">
      <c r="B620" s="8"/>
      <c r="C620" s="2"/>
      <c r="D620" s="2"/>
      <c r="I620" s="8"/>
      <c r="J620" s="2"/>
      <c r="L620" s="2"/>
      <c r="M620" s="2"/>
      <c r="N620" s="8"/>
      <c r="P620" s="8"/>
      <c r="S620" s="2"/>
      <c r="T620" s="2"/>
      <c r="U620" s="8"/>
    </row>
    <row r="621" spans="2:21" x14ac:dyDescent="0.35">
      <c r="B621" s="8"/>
      <c r="C621" s="2"/>
      <c r="D621" s="2"/>
      <c r="I621" s="8"/>
      <c r="J621" s="2"/>
      <c r="L621" s="2"/>
      <c r="M621" s="2"/>
      <c r="N621" s="8"/>
      <c r="P621" s="8"/>
      <c r="S621" s="2"/>
      <c r="T621" s="2"/>
      <c r="U621" s="8"/>
    </row>
    <row r="622" spans="2:21" x14ac:dyDescent="0.35">
      <c r="B622" s="8"/>
      <c r="C622" s="2"/>
      <c r="D622" s="2"/>
      <c r="I622" s="8"/>
      <c r="J622" s="2"/>
      <c r="L622" s="2"/>
      <c r="M622" s="2"/>
      <c r="N622" s="8"/>
      <c r="P622" s="8"/>
      <c r="S622" s="2"/>
      <c r="T622" s="2"/>
      <c r="U622" s="8"/>
    </row>
    <row r="623" spans="2:21" x14ac:dyDescent="0.35">
      <c r="B623" s="8"/>
      <c r="C623" s="2"/>
      <c r="D623" s="2"/>
      <c r="I623" s="8"/>
      <c r="J623" s="2"/>
      <c r="L623" s="2"/>
      <c r="M623" s="2"/>
      <c r="N623" s="8"/>
      <c r="P623" s="8"/>
      <c r="S623" s="2"/>
      <c r="T623" s="2"/>
      <c r="U623" s="8"/>
    </row>
    <row r="624" spans="2:21" x14ac:dyDescent="0.35">
      <c r="B624" s="8"/>
      <c r="C624" s="2"/>
      <c r="D624" s="2"/>
      <c r="I624" s="8"/>
      <c r="J624" s="2"/>
      <c r="L624" s="2"/>
      <c r="M624" s="2"/>
      <c r="N624" s="8"/>
      <c r="P624" s="8"/>
      <c r="S624" s="2"/>
      <c r="T624" s="2"/>
      <c r="U624" s="8"/>
    </row>
    <row r="625" spans="2:21" x14ac:dyDescent="0.35">
      <c r="B625" s="8"/>
      <c r="C625" s="2"/>
      <c r="D625" s="2"/>
      <c r="I625" s="8"/>
      <c r="J625" s="2"/>
      <c r="L625" s="2"/>
      <c r="M625" s="2"/>
      <c r="N625" s="8"/>
      <c r="P625" s="8"/>
      <c r="S625" s="2"/>
      <c r="T625" s="2"/>
      <c r="U625" s="8"/>
    </row>
    <row r="626" spans="2:21" x14ac:dyDescent="0.35">
      <c r="B626" s="8"/>
      <c r="C626" s="2"/>
      <c r="D626" s="2"/>
      <c r="I626" s="8"/>
      <c r="J626" s="2"/>
      <c r="L626" s="2"/>
      <c r="M626" s="2"/>
      <c r="N626" s="8"/>
      <c r="P626" s="8"/>
      <c r="S626" s="2"/>
      <c r="T626" s="2"/>
      <c r="U626" s="8"/>
    </row>
    <row r="627" spans="2:21" x14ac:dyDescent="0.35">
      <c r="B627" s="8"/>
      <c r="C627" s="2"/>
      <c r="D627" s="2"/>
      <c r="I627" s="8"/>
      <c r="J627" s="2"/>
      <c r="L627" s="2"/>
      <c r="M627" s="2"/>
      <c r="N627" s="8"/>
      <c r="P627" s="8"/>
      <c r="S627" s="2"/>
      <c r="T627" s="2"/>
      <c r="U627" s="8"/>
    </row>
    <row r="628" spans="2:21" x14ac:dyDescent="0.35">
      <c r="B628" s="8"/>
      <c r="C628" s="2"/>
      <c r="D628" s="2"/>
      <c r="I628" s="8"/>
      <c r="J628" s="2"/>
      <c r="L628" s="2"/>
      <c r="M628" s="2"/>
      <c r="N628" s="8"/>
      <c r="P628" s="8"/>
      <c r="S628" s="2"/>
      <c r="T628" s="2"/>
      <c r="U628" s="8"/>
    </row>
    <row r="629" spans="2:21" x14ac:dyDescent="0.35">
      <c r="B629" s="8"/>
      <c r="C629" s="2"/>
      <c r="D629" s="2"/>
      <c r="I629" s="8"/>
      <c r="J629" s="2"/>
      <c r="L629" s="2"/>
      <c r="M629" s="2"/>
      <c r="N629" s="8"/>
      <c r="P629" s="8"/>
      <c r="S629" s="2"/>
      <c r="T629" s="2"/>
      <c r="U629" s="8"/>
    </row>
    <row r="630" spans="2:21" x14ac:dyDescent="0.35">
      <c r="B630" s="8"/>
      <c r="C630" s="2"/>
      <c r="D630" s="2"/>
      <c r="I630" s="8"/>
      <c r="J630" s="2"/>
      <c r="L630" s="2"/>
      <c r="M630" s="2"/>
      <c r="N630" s="8"/>
      <c r="P630" s="8"/>
      <c r="S630" s="2"/>
      <c r="T630" s="2"/>
      <c r="U630" s="8"/>
    </row>
    <row r="631" spans="2:21" x14ac:dyDescent="0.35">
      <c r="B631" s="8"/>
      <c r="C631" s="2"/>
      <c r="D631" s="2"/>
      <c r="I631" s="8"/>
      <c r="J631" s="2"/>
      <c r="L631" s="2"/>
      <c r="M631" s="2"/>
      <c r="N631" s="8"/>
      <c r="P631" s="8"/>
      <c r="S631" s="2"/>
      <c r="T631" s="2"/>
      <c r="U631" s="8"/>
    </row>
    <row r="632" spans="2:21" x14ac:dyDescent="0.35">
      <c r="B632" s="8"/>
      <c r="C632" s="2"/>
      <c r="D632" s="2"/>
      <c r="I632" s="8"/>
      <c r="J632" s="2"/>
      <c r="L632" s="2"/>
      <c r="M632" s="2"/>
      <c r="N632" s="8"/>
      <c r="P632" s="8"/>
      <c r="S632" s="2"/>
      <c r="T632" s="2"/>
      <c r="U632" s="8"/>
    </row>
    <row r="633" spans="2:21" x14ac:dyDescent="0.35">
      <c r="B633" s="8"/>
      <c r="C633" s="2"/>
      <c r="D633" s="2"/>
      <c r="I633" s="8"/>
      <c r="J633" s="2"/>
      <c r="L633" s="2"/>
      <c r="M633" s="2"/>
      <c r="N633" s="8"/>
      <c r="P633" s="8"/>
      <c r="S633" s="2"/>
      <c r="T633" s="2"/>
      <c r="U633" s="8"/>
    </row>
    <row r="634" spans="2:21" x14ac:dyDescent="0.35">
      <c r="B634" s="8"/>
      <c r="C634" s="2"/>
      <c r="D634" s="2"/>
      <c r="I634" s="8"/>
      <c r="J634" s="2"/>
      <c r="L634" s="2"/>
      <c r="M634" s="2"/>
      <c r="N634" s="8"/>
      <c r="P634" s="8"/>
      <c r="S634" s="2"/>
      <c r="T634" s="2"/>
      <c r="U634" s="8"/>
    </row>
    <row r="635" spans="2:21" x14ac:dyDescent="0.35">
      <c r="B635" s="8"/>
      <c r="C635" s="2"/>
      <c r="D635" s="2"/>
      <c r="I635" s="8"/>
      <c r="J635" s="2"/>
      <c r="L635" s="2"/>
      <c r="M635" s="2"/>
      <c r="N635" s="8"/>
      <c r="P635" s="8"/>
      <c r="S635" s="2"/>
      <c r="T635" s="2"/>
      <c r="U635" s="8"/>
    </row>
    <row r="636" spans="2:21" x14ac:dyDescent="0.35">
      <c r="B636" s="8"/>
      <c r="C636" s="2"/>
      <c r="D636" s="2"/>
      <c r="I636" s="8"/>
      <c r="J636" s="2"/>
      <c r="L636" s="2"/>
      <c r="M636" s="2"/>
      <c r="N636" s="8"/>
      <c r="P636" s="8"/>
      <c r="S636" s="2"/>
      <c r="T636" s="2"/>
      <c r="U636" s="8"/>
    </row>
    <row r="637" spans="2:21" x14ac:dyDescent="0.35">
      <c r="B637" s="8"/>
      <c r="C637" s="2"/>
      <c r="D637" s="2"/>
      <c r="I637" s="8"/>
      <c r="J637" s="2"/>
      <c r="L637" s="2"/>
      <c r="M637" s="2"/>
      <c r="N637" s="8"/>
      <c r="P637" s="8"/>
      <c r="S637" s="2"/>
      <c r="T637" s="2"/>
      <c r="U637" s="8"/>
    </row>
    <row r="638" spans="2:21" x14ac:dyDescent="0.35">
      <c r="B638" s="8"/>
      <c r="C638" s="2"/>
      <c r="D638" s="2"/>
      <c r="I638" s="8"/>
      <c r="J638" s="2"/>
      <c r="L638" s="2"/>
      <c r="M638" s="2"/>
      <c r="N638" s="8"/>
      <c r="P638" s="8"/>
      <c r="S638" s="2"/>
      <c r="T638" s="2"/>
      <c r="U638" s="8"/>
    </row>
    <row r="639" spans="2:21" x14ac:dyDescent="0.35">
      <c r="B639" s="8"/>
      <c r="C639" s="2"/>
      <c r="D639" s="2"/>
      <c r="I639" s="8"/>
      <c r="J639" s="2"/>
      <c r="L639" s="2"/>
      <c r="M639" s="2"/>
      <c r="N639" s="8"/>
      <c r="P639" s="8"/>
      <c r="S639" s="2"/>
      <c r="T639" s="2"/>
      <c r="U639" s="8"/>
    </row>
    <row r="640" spans="2:21" x14ac:dyDescent="0.35">
      <c r="B640" s="8"/>
      <c r="C640" s="2"/>
      <c r="D640" s="2"/>
      <c r="I640" s="8"/>
      <c r="J640" s="2"/>
      <c r="L640" s="2"/>
      <c r="M640" s="2"/>
      <c r="N640" s="8"/>
      <c r="P640" s="8"/>
      <c r="S640" s="2"/>
      <c r="T640" s="2"/>
      <c r="U640" s="8"/>
    </row>
    <row r="641" spans="2:21" x14ac:dyDescent="0.35">
      <c r="B641" s="8"/>
      <c r="C641" s="2"/>
      <c r="D641" s="2"/>
      <c r="I641" s="8"/>
      <c r="J641" s="2"/>
      <c r="L641" s="2"/>
      <c r="M641" s="2"/>
      <c r="N641" s="8"/>
      <c r="P641" s="8"/>
      <c r="S641" s="2"/>
      <c r="T641" s="2"/>
      <c r="U641" s="8"/>
    </row>
    <row r="642" spans="2:21" x14ac:dyDescent="0.35">
      <c r="B642" s="8"/>
      <c r="C642" s="2"/>
      <c r="D642" s="2"/>
      <c r="I642" s="8"/>
      <c r="J642" s="2"/>
      <c r="L642" s="2"/>
      <c r="M642" s="2"/>
      <c r="N642" s="8"/>
      <c r="P642" s="8"/>
      <c r="S642" s="2"/>
      <c r="T642" s="2"/>
      <c r="U642" s="8"/>
    </row>
    <row r="643" spans="2:21" x14ac:dyDescent="0.35">
      <c r="B643" s="8"/>
      <c r="C643" s="2"/>
      <c r="D643" s="2"/>
      <c r="I643" s="8"/>
      <c r="J643" s="2"/>
      <c r="L643" s="2"/>
      <c r="M643" s="2"/>
      <c r="N643" s="8"/>
      <c r="P643" s="8"/>
      <c r="S643" s="2"/>
      <c r="T643" s="2"/>
      <c r="U643" s="8"/>
    </row>
    <row r="644" spans="2:21" x14ac:dyDescent="0.35">
      <c r="B644" s="8"/>
      <c r="C644" s="2"/>
      <c r="D644" s="2"/>
      <c r="I644" s="8"/>
      <c r="J644" s="2"/>
      <c r="L644" s="2"/>
      <c r="M644" s="2"/>
      <c r="N644" s="8"/>
      <c r="P644" s="8"/>
      <c r="S644" s="2"/>
      <c r="T644" s="2"/>
      <c r="U644" s="8"/>
    </row>
    <row r="645" spans="2:21" x14ac:dyDescent="0.35">
      <c r="B645" s="8"/>
      <c r="C645" s="2"/>
      <c r="D645" s="2"/>
      <c r="I645" s="8"/>
      <c r="J645" s="2"/>
      <c r="L645" s="2"/>
      <c r="M645" s="2"/>
      <c r="N645" s="8"/>
      <c r="P645" s="8"/>
      <c r="S645" s="2"/>
      <c r="T645" s="2"/>
      <c r="U645" s="8"/>
    </row>
    <row r="646" spans="2:21" x14ac:dyDescent="0.35">
      <c r="B646" s="8"/>
      <c r="C646" s="2"/>
      <c r="D646" s="2"/>
      <c r="I646" s="8"/>
      <c r="J646" s="2"/>
      <c r="L646" s="2"/>
      <c r="M646" s="2"/>
      <c r="N646" s="8"/>
      <c r="P646" s="8"/>
      <c r="S646" s="2"/>
      <c r="T646" s="2"/>
      <c r="U646" s="8"/>
    </row>
    <row r="647" spans="2:21" x14ac:dyDescent="0.35">
      <c r="B647" s="8"/>
      <c r="C647" s="2"/>
      <c r="D647" s="2"/>
      <c r="I647" s="8"/>
      <c r="J647" s="2"/>
      <c r="L647" s="2"/>
      <c r="M647" s="2"/>
      <c r="N647" s="8"/>
      <c r="P647" s="8"/>
      <c r="S647" s="2"/>
      <c r="T647" s="2"/>
      <c r="U647" s="8"/>
    </row>
    <row r="648" spans="2:21" x14ac:dyDescent="0.35">
      <c r="B648" s="8"/>
      <c r="C648" s="2"/>
      <c r="D648" s="2"/>
      <c r="I648" s="8"/>
      <c r="J648" s="2"/>
      <c r="L648" s="2"/>
      <c r="M648" s="2"/>
      <c r="N648" s="8"/>
      <c r="P648" s="8"/>
      <c r="S648" s="2"/>
      <c r="T648" s="2"/>
      <c r="U648" s="8"/>
    </row>
    <row r="649" spans="2:21" x14ac:dyDescent="0.35">
      <c r="B649" s="8"/>
      <c r="C649" s="2"/>
      <c r="D649" s="2"/>
      <c r="I649" s="8"/>
      <c r="J649" s="2"/>
      <c r="L649" s="2"/>
      <c r="M649" s="2"/>
      <c r="N649" s="8"/>
      <c r="P649" s="8"/>
      <c r="S649" s="2"/>
      <c r="T649" s="2"/>
      <c r="U649" s="8"/>
    </row>
    <row r="650" spans="2:21" x14ac:dyDescent="0.35">
      <c r="B650" s="8"/>
      <c r="C650" s="2"/>
      <c r="D650" s="2"/>
      <c r="I650" s="8"/>
      <c r="J650" s="2"/>
      <c r="L650" s="2"/>
      <c r="M650" s="2"/>
      <c r="N650" s="8"/>
      <c r="P650" s="8"/>
      <c r="S650" s="2"/>
      <c r="T650" s="2"/>
      <c r="U650" s="8"/>
    </row>
    <row r="651" spans="2:21" x14ac:dyDescent="0.35">
      <c r="B651" s="8"/>
      <c r="C651" s="2"/>
      <c r="D651" s="2"/>
      <c r="I651" s="8"/>
      <c r="J651" s="2"/>
      <c r="L651" s="2"/>
      <c r="M651" s="2"/>
      <c r="N651" s="8"/>
      <c r="P651" s="8"/>
      <c r="S651" s="2"/>
      <c r="T651" s="2"/>
      <c r="U651" s="8"/>
    </row>
    <row r="652" spans="2:21" x14ac:dyDescent="0.35">
      <c r="B652" s="8"/>
      <c r="C652" s="2"/>
      <c r="D652" s="2"/>
      <c r="I652" s="8"/>
      <c r="J652" s="2"/>
      <c r="L652" s="2"/>
      <c r="M652" s="2"/>
      <c r="N652" s="8"/>
      <c r="P652" s="8"/>
      <c r="S652" s="2"/>
      <c r="T652" s="2"/>
      <c r="U652" s="8"/>
    </row>
    <row r="653" spans="2:21" x14ac:dyDescent="0.35">
      <c r="B653" s="8"/>
      <c r="C653" s="2"/>
      <c r="D653" s="2"/>
      <c r="I653" s="8"/>
      <c r="J653" s="2"/>
      <c r="L653" s="2"/>
      <c r="M653" s="2"/>
      <c r="N653" s="8"/>
      <c r="P653" s="8"/>
      <c r="S653" s="2"/>
      <c r="T653" s="2"/>
      <c r="U653" s="8"/>
    </row>
    <row r="654" spans="2:21" x14ac:dyDescent="0.35">
      <c r="B654" s="8"/>
      <c r="C654" s="2"/>
      <c r="D654" s="2"/>
      <c r="I654" s="8"/>
      <c r="J654" s="2"/>
      <c r="L654" s="2"/>
      <c r="M654" s="2"/>
      <c r="N654" s="8"/>
      <c r="P654" s="8"/>
      <c r="S654" s="2"/>
      <c r="T654" s="2"/>
      <c r="U654" s="8"/>
    </row>
    <row r="655" spans="2:21" x14ac:dyDescent="0.35">
      <c r="B655" s="8"/>
      <c r="C655" s="2"/>
      <c r="D655" s="2"/>
      <c r="I655" s="8"/>
      <c r="J655" s="2"/>
      <c r="L655" s="2"/>
      <c r="M655" s="2"/>
      <c r="N655" s="8"/>
      <c r="P655" s="8"/>
      <c r="S655" s="2"/>
      <c r="T655" s="2"/>
      <c r="U655" s="8"/>
    </row>
    <row r="656" spans="2:21" x14ac:dyDescent="0.35">
      <c r="B656" s="8"/>
      <c r="C656" s="2"/>
      <c r="D656" s="2"/>
      <c r="I656" s="8"/>
      <c r="J656" s="2"/>
      <c r="L656" s="2"/>
      <c r="M656" s="2"/>
      <c r="N656" s="8"/>
      <c r="P656" s="8"/>
      <c r="S656" s="2"/>
      <c r="T656" s="2"/>
      <c r="U656" s="8"/>
    </row>
    <row r="657" spans="2:21" x14ac:dyDescent="0.35">
      <c r="B657" s="8"/>
      <c r="C657" s="2"/>
      <c r="D657" s="2"/>
      <c r="I657" s="8"/>
      <c r="J657" s="2"/>
      <c r="L657" s="2"/>
      <c r="M657" s="2"/>
      <c r="N657" s="8"/>
      <c r="P657" s="8"/>
      <c r="S657" s="2"/>
      <c r="T657" s="2"/>
      <c r="U657" s="8"/>
    </row>
    <row r="658" spans="2:21" x14ac:dyDescent="0.35">
      <c r="B658" s="8"/>
      <c r="C658" s="2"/>
      <c r="D658" s="2"/>
      <c r="I658" s="8"/>
      <c r="J658" s="2"/>
      <c r="L658" s="2"/>
      <c r="M658" s="2"/>
      <c r="N658" s="8"/>
      <c r="P658" s="8"/>
      <c r="S658" s="2"/>
      <c r="T658" s="2"/>
      <c r="U658" s="8"/>
    </row>
    <row r="659" spans="2:21" x14ac:dyDescent="0.35">
      <c r="B659" s="8"/>
      <c r="C659" s="2"/>
      <c r="D659" s="2"/>
      <c r="I659" s="8"/>
      <c r="J659" s="2"/>
      <c r="L659" s="2"/>
      <c r="M659" s="2"/>
      <c r="N659" s="8"/>
      <c r="P659" s="8"/>
      <c r="S659" s="2"/>
      <c r="T659" s="2"/>
      <c r="U659" s="8"/>
    </row>
    <row r="660" spans="2:21" x14ac:dyDescent="0.35">
      <c r="B660" s="8"/>
      <c r="C660" s="2"/>
      <c r="D660" s="2"/>
      <c r="I660" s="8"/>
      <c r="J660" s="2"/>
      <c r="L660" s="2"/>
      <c r="M660" s="2"/>
      <c r="N660" s="8"/>
      <c r="P660" s="8"/>
      <c r="S660" s="2"/>
      <c r="T660" s="2"/>
      <c r="U660" s="8"/>
    </row>
    <row r="661" spans="2:21" x14ac:dyDescent="0.35">
      <c r="B661" s="8"/>
      <c r="C661" s="2"/>
      <c r="D661" s="2"/>
      <c r="I661" s="8"/>
      <c r="J661" s="2"/>
      <c r="L661" s="2"/>
      <c r="M661" s="2"/>
      <c r="N661" s="8"/>
      <c r="P661" s="8"/>
      <c r="S661" s="2"/>
      <c r="T661" s="2"/>
      <c r="U661" s="8"/>
    </row>
    <row r="662" spans="2:21" x14ac:dyDescent="0.35">
      <c r="B662" s="8"/>
      <c r="C662" s="2"/>
      <c r="D662" s="2"/>
      <c r="I662" s="8"/>
      <c r="J662" s="2"/>
      <c r="L662" s="2"/>
      <c r="M662" s="2"/>
      <c r="N662" s="8"/>
      <c r="P662" s="8"/>
      <c r="S662" s="2"/>
      <c r="T662" s="2"/>
      <c r="U662" s="8"/>
    </row>
    <row r="663" spans="2:21" x14ac:dyDescent="0.35">
      <c r="B663" s="8"/>
      <c r="C663" s="2"/>
      <c r="D663" s="2"/>
      <c r="I663" s="8"/>
      <c r="J663" s="2"/>
      <c r="L663" s="2"/>
      <c r="M663" s="2"/>
      <c r="N663" s="8"/>
      <c r="P663" s="8"/>
      <c r="S663" s="2"/>
      <c r="T663" s="2"/>
      <c r="U663" s="8"/>
    </row>
    <row r="664" spans="2:21" x14ac:dyDescent="0.35">
      <c r="B664" s="8"/>
      <c r="C664" s="2"/>
      <c r="D664" s="2"/>
      <c r="I664" s="8"/>
      <c r="J664" s="2"/>
      <c r="L664" s="2"/>
      <c r="M664" s="2"/>
      <c r="N664" s="8"/>
      <c r="P664" s="8"/>
      <c r="S664" s="2"/>
      <c r="T664" s="2"/>
      <c r="U664" s="8"/>
    </row>
    <row r="665" spans="2:21" x14ac:dyDescent="0.35">
      <c r="B665" s="8"/>
      <c r="C665" s="2"/>
      <c r="D665" s="2"/>
      <c r="I665" s="8"/>
      <c r="J665" s="2"/>
      <c r="L665" s="2"/>
      <c r="M665" s="2"/>
      <c r="N665" s="8"/>
      <c r="P665" s="8"/>
      <c r="S665" s="2"/>
      <c r="T665" s="2"/>
      <c r="U665" s="8"/>
    </row>
    <row r="666" spans="2:21" x14ac:dyDescent="0.35">
      <c r="B666" s="8"/>
      <c r="C666" s="2"/>
      <c r="D666" s="2"/>
      <c r="I666" s="8"/>
      <c r="J666" s="2"/>
      <c r="L666" s="2"/>
      <c r="M666" s="2"/>
      <c r="N666" s="8"/>
      <c r="P666" s="8"/>
      <c r="S666" s="2"/>
      <c r="T666" s="2"/>
      <c r="U666" s="8"/>
    </row>
    <row r="667" spans="2:21" x14ac:dyDescent="0.35">
      <c r="B667" s="8"/>
      <c r="C667" s="2"/>
      <c r="D667" s="2"/>
      <c r="I667" s="8"/>
      <c r="J667" s="2"/>
      <c r="L667" s="2"/>
      <c r="M667" s="2"/>
      <c r="N667" s="8"/>
      <c r="P667" s="8"/>
      <c r="S667" s="2"/>
      <c r="T667" s="2"/>
      <c r="U667" s="8"/>
    </row>
    <row r="668" spans="2:21" x14ac:dyDescent="0.35">
      <c r="B668" s="8"/>
      <c r="C668" s="2"/>
      <c r="D668" s="2"/>
      <c r="I668" s="8"/>
      <c r="J668" s="2"/>
      <c r="L668" s="2"/>
      <c r="M668" s="2"/>
      <c r="N668" s="8"/>
      <c r="P668" s="8"/>
      <c r="S668" s="2"/>
      <c r="T668" s="2"/>
      <c r="U668" s="8"/>
    </row>
    <row r="669" spans="2:21" x14ac:dyDescent="0.35">
      <c r="B669" s="8"/>
      <c r="C669" s="2"/>
      <c r="D669" s="2"/>
      <c r="I669" s="8"/>
      <c r="J669" s="2"/>
      <c r="L669" s="2"/>
      <c r="M669" s="2"/>
      <c r="N669" s="8"/>
      <c r="P669" s="8"/>
      <c r="S669" s="2"/>
      <c r="T669" s="2"/>
      <c r="U669" s="8"/>
    </row>
    <row r="670" spans="2:21" x14ac:dyDescent="0.35">
      <c r="B670" s="8"/>
      <c r="C670" s="2"/>
      <c r="D670" s="2"/>
      <c r="I670" s="8"/>
      <c r="J670" s="2"/>
      <c r="L670" s="2"/>
      <c r="M670" s="2"/>
      <c r="N670" s="8"/>
      <c r="P670" s="8"/>
      <c r="S670" s="2"/>
      <c r="T670" s="2"/>
      <c r="U670" s="8"/>
    </row>
    <row r="671" spans="2:21" x14ac:dyDescent="0.35">
      <c r="B671" s="8"/>
      <c r="C671" s="2"/>
      <c r="D671" s="2"/>
      <c r="I671" s="8"/>
      <c r="J671" s="2"/>
      <c r="L671" s="2"/>
      <c r="M671" s="2"/>
      <c r="N671" s="8"/>
      <c r="P671" s="8"/>
      <c r="S671" s="2"/>
      <c r="T671" s="2"/>
      <c r="U671" s="8"/>
    </row>
    <row r="672" spans="2:21" x14ac:dyDescent="0.35">
      <c r="B672" s="8"/>
      <c r="C672" s="2"/>
      <c r="D672" s="2"/>
      <c r="I672" s="8"/>
      <c r="J672" s="2"/>
      <c r="L672" s="2"/>
      <c r="M672" s="2"/>
      <c r="N672" s="8"/>
      <c r="P672" s="8"/>
      <c r="S672" s="2"/>
      <c r="T672" s="2"/>
      <c r="U672" s="8"/>
    </row>
    <row r="673" spans="2:21" x14ac:dyDescent="0.35">
      <c r="B673" s="8"/>
      <c r="C673" s="2"/>
      <c r="D673" s="2"/>
      <c r="I673" s="8"/>
      <c r="J673" s="2"/>
      <c r="L673" s="2"/>
      <c r="M673" s="2"/>
      <c r="N673" s="8"/>
      <c r="P673" s="8"/>
      <c r="S673" s="2"/>
      <c r="T673" s="2"/>
      <c r="U673" s="8"/>
    </row>
    <row r="674" spans="2:21" x14ac:dyDescent="0.35">
      <c r="B674" s="8"/>
      <c r="C674" s="2"/>
      <c r="D674" s="2"/>
      <c r="I674" s="8"/>
      <c r="J674" s="2"/>
      <c r="L674" s="2"/>
      <c r="M674" s="2"/>
      <c r="N674" s="8"/>
      <c r="P674" s="8"/>
      <c r="S674" s="2"/>
      <c r="T674" s="2"/>
      <c r="U674" s="8"/>
    </row>
    <row r="675" spans="2:21" x14ac:dyDescent="0.35">
      <c r="B675" s="8"/>
      <c r="C675" s="2"/>
      <c r="D675" s="2"/>
      <c r="I675" s="8"/>
      <c r="J675" s="2"/>
      <c r="L675" s="2"/>
      <c r="M675" s="2"/>
      <c r="N675" s="8"/>
      <c r="P675" s="8"/>
      <c r="S675" s="2"/>
      <c r="T675" s="2"/>
      <c r="U675" s="8"/>
    </row>
    <row r="676" spans="2:21" x14ac:dyDescent="0.35">
      <c r="B676" s="8"/>
      <c r="C676" s="2"/>
      <c r="D676" s="2"/>
      <c r="I676" s="8"/>
      <c r="J676" s="2"/>
      <c r="L676" s="2"/>
      <c r="M676" s="2"/>
      <c r="N676" s="8"/>
      <c r="P676" s="8"/>
      <c r="S676" s="2"/>
      <c r="T676" s="2"/>
      <c r="U676" s="8"/>
    </row>
    <row r="677" spans="2:21" x14ac:dyDescent="0.35">
      <c r="B677" s="8"/>
      <c r="C677" s="2"/>
      <c r="D677" s="2"/>
      <c r="I677" s="8"/>
      <c r="J677" s="2"/>
      <c r="L677" s="2"/>
      <c r="M677" s="2"/>
      <c r="N677" s="8"/>
      <c r="P677" s="8"/>
      <c r="S677" s="2"/>
      <c r="T677" s="2"/>
      <c r="U677" s="8"/>
    </row>
    <row r="678" spans="2:21" x14ac:dyDescent="0.35">
      <c r="B678" s="8"/>
      <c r="C678" s="2"/>
      <c r="D678" s="2"/>
      <c r="I678" s="8"/>
      <c r="J678" s="2"/>
      <c r="L678" s="2"/>
      <c r="M678" s="2"/>
      <c r="N678" s="8"/>
      <c r="P678" s="8"/>
      <c r="S678" s="2"/>
      <c r="T678" s="2"/>
      <c r="U678" s="8"/>
    </row>
    <row r="679" spans="2:21" x14ac:dyDescent="0.35">
      <c r="B679" s="8"/>
      <c r="C679" s="2"/>
      <c r="D679" s="2"/>
      <c r="I679" s="8"/>
      <c r="J679" s="2"/>
      <c r="L679" s="2"/>
      <c r="M679" s="2"/>
      <c r="N679" s="8"/>
      <c r="P679" s="8"/>
      <c r="S679" s="2"/>
      <c r="T679" s="2"/>
      <c r="U679" s="8"/>
    </row>
    <row r="680" spans="2:21" x14ac:dyDescent="0.35">
      <c r="B680" s="8"/>
      <c r="C680" s="2"/>
      <c r="D680" s="2"/>
      <c r="I680" s="8"/>
      <c r="J680" s="2"/>
      <c r="L680" s="2"/>
      <c r="M680" s="2"/>
      <c r="N680" s="8"/>
      <c r="P680" s="8"/>
      <c r="S680" s="2"/>
      <c r="T680" s="2"/>
      <c r="U680" s="8"/>
    </row>
    <row r="681" spans="2:21" x14ac:dyDescent="0.35">
      <c r="B681" s="8"/>
      <c r="C681" s="2"/>
      <c r="D681" s="2"/>
      <c r="I681" s="8"/>
      <c r="J681" s="2"/>
      <c r="L681" s="2"/>
      <c r="M681" s="2"/>
      <c r="N681" s="8"/>
      <c r="P681" s="8"/>
      <c r="S681" s="2"/>
      <c r="T681" s="2"/>
      <c r="U681" s="8"/>
    </row>
    <row r="682" spans="2:21" x14ac:dyDescent="0.35">
      <c r="B682" s="8"/>
      <c r="C682" s="2"/>
      <c r="D682" s="2"/>
      <c r="I682" s="8"/>
      <c r="J682" s="2"/>
      <c r="L682" s="2"/>
      <c r="M682" s="2"/>
      <c r="N682" s="8"/>
      <c r="P682" s="8"/>
      <c r="S682" s="2"/>
      <c r="T682" s="2"/>
      <c r="U682" s="8"/>
    </row>
    <row r="683" spans="2:21" x14ac:dyDescent="0.35">
      <c r="B683" s="8"/>
      <c r="C683" s="2"/>
      <c r="D683" s="2"/>
      <c r="I683" s="8"/>
      <c r="J683" s="2"/>
      <c r="L683" s="2"/>
      <c r="M683" s="2"/>
      <c r="N683" s="8"/>
      <c r="P683" s="8"/>
      <c r="S683" s="2"/>
      <c r="T683" s="2"/>
      <c r="U683" s="8"/>
    </row>
    <row r="684" spans="2:21" x14ac:dyDescent="0.35">
      <c r="B684" s="8"/>
      <c r="C684" s="2"/>
      <c r="D684" s="2"/>
      <c r="I684" s="8"/>
      <c r="J684" s="2"/>
      <c r="L684" s="2"/>
      <c r="M684" s="2"/>
      <c r="N684" s="8"/>
      <c r="P684" s="8"/>
      <c r="S684" s="2"/>
      <c r="T684" s="2"/>
      <c r="U684" s="8"/>
    </row>
    <row r="685" spans="2:21" x14ac:dyDescent="0.35">
      <c r="B685" s="8"/>
      <c r="C685" s="2"/>
      <c r="D685" s="2"/>
      <c r="I685" s="8"/>
      <c r="J685" s="2"/>
      <c r="L685" s="2"/>
      <c r="M685" s="2"/>
      <c r="N685" s="8"/>
      <c r="P685" s="8"/>
      <c r="S685" s="2"/>
      <c r="T685" s="2"/>
      <c r="U685" s="8"/>
    </row>
    <row r="686" spans="2:21" x14ac:dyDescent="0.35">
      <c r="B686" s="8"/>
      <c r="C686" s="2"/>
      <c r="D686" s="2"/>
      <c r="I686" s="8"/>
      <c r="J686" s="2"/>
      <c r="L686" s="2"/>
      <c r="M686" s="2"/>
      <c r="N686" s="8"/>
      <c r="P686" s="8"/>
      <c r="S686" s="2"/>
      <c r="T686" s="2"/>
      <c r="U686" s="8"/>
    </row>
    <row r="687" spans="2:21" x14ac:dyDescent="0.35">
      <c r="B687" s="8"/>
      <c r="C687" s="2"/>
      <c r="D687" s="2"/>
      <c r="I687" s="8"/>
      <c r="J687" s="2"/>
      <c r="L687" s="2"/>
      <c r="M687" s="2"/>
      <c r="N687" s="8"/>
      <c r="P687" s="8"/>
      <c r="S687" s="2"/>
      <c r="T687" s="2"/>
      <c r="U687" s="8"/>
    </row>
    <row r="688" spans="2:21" x14ac:dyDescent="0.35">
      <c r="B688" s="8"/>
      <c r="C688" s="2"/>
      <c r="D688" s="2"/>
      <c r="I688" s="8"/>
      <c r="J688" s="2"/>
      <c r="L688" s="2"/>
      <c r="M688" s="2"/>
      <c r="N688" s="8"/>
      <c r="P688" s="8"/>
      <c r="S688" s="2"/>
      <c r="T688" s="2"/>
      <c r="U688" s="8"/>
    </row>
    <row r="689" spans="2:21" x14ac:dyDescent="0.35">
      <c r="B689" s="8"/>
      <c r="C689" s="2"/>
      <c r="D689" s="2"/>
      <c r="I689" s="8"/>
      <c r="J689" s="2"/>
      <c r="L689" s="2"/>
      <c r="M689" s="2"/>
      <c r="N689" s="8"/>
      <c r="P689" s="8"/>
      <c r="S689" s="2"/>
      <c r="T689" s="2"/>
      <c r="U689" s="8"/>
    </row>
    <row r="690" spans="2:21" x14ac:dyDescent="0.35">
      <c r="B690" s="8"/>
      <c r="C690" s="2"/>
      <c r="D690" s="2"/>
      <c r="I690" s="8"/>
      <c r="J690" s="2"/>
      <c r="L690" s="2"/>
      <c r="M690" s="2"/>
      <c r="N690" s="8"/>
      <c r="P690" s="8"/>
      <c r="S690" s="2"/>
      <c r="T690" s="2"/>
      <c r="U690" s="8"/>
    </row>
    <row r="691" spans="2:21" x14ac:dyDescent="0.35">
      <c r="B691" s="8"/>
      <c r="C691" s="2"/>
      <c r="D691" s="2"/>
      <c r="I691" s="8"/>
      <c r="J691" s="2"/>
      <c r="L691" s="2"/>
      <c r="M691" s="2"/>
      <c r="N691" s="8"/>
      <c r="P691" s="8"/>
      <c r="S691" s="2"/>
      <c r="T691" s="2"/>
      <c r="U691" s="8"/>
    </row>
    <row r="692" spans="2:21" x14ac:dyDescent="0.35">
      <c r="B692" s="8"/>
      <c r="C692" s="2"/>
      <c r="D692" s="2"/>
      <c r="I692" s="8"/>
      <c r="J692" s="2"/>
      <c r="L692" s="2"/>
      <c r="M692" s="2"/>
      <c r="N692" s="8"/>
      <c r="P692" s="8"/>
      <c r="S692" s="2"/>
      <c r="T692" s="2"/>
      <c r="U692" s="8"/>
    </row>
    <row r="693" spans="2:21" x14ac:dyDescent="0.35">
      <c r="B693" s="8"/>
      <c r="C693" s="2"/>
      <c r="D693" s="2"/>
      <c r="I693" s="8"/>
      <c r="J693" s="2"/>
      <c r="L693" s="2"/>
      <c r="M693" s="2"/>
      <c r="N693" s="8"/>
      <c r="P693" s="8"/>
      <c r="S693" s="2"/>
      <c r="T693" s="2"/>
      <c r="U693" s="8"/>
    </row>
    <row r="694" spans="2:21" x14ac:dyDescent="0.35">
      <c r="B694" s="8"/>
      <c r="C694" s="2"/>
      <c r="D694" s="2"/>
      <c r="I694" s="8"/>
      <c r="J694" s="2"/>
      <c r="L694" s="2"/>
      <c r="M694" s="2"/>
      <c r="N694" s="8"/>
      <c r="P694" s="8"/>
      <c r="S694" s="2"/>
      <c r="T694" s="2"/>
      <c r="U694" s="8"/>
    </row>
    <row r="695" spans="2:21" x14ac:dyDescent="0.35">
      <c r="B695" s="8"/>
      <c r="C695" s="2"/>
      <c r="D695" s="2"/>
      <c r="I695" s="8"/>
      <c r="J695" s="2"/>
      <c r="L695" s="2"/>
      <c r="M695" s="2"/>
      <c r="N695" s="8"/>
      <c r="P695" s="8"/>
      <c r="S695" s="2"/>
      <c r="T695" s="2"/>
      <c r="U695" s="8"/>
    </row>
    <row r="696" spans="2:21" x14ac:dyDescent="0.35">
      <c r="B696" s="8"/>
      <c r="C696" s="2"/>
      <c r="D696" s="2"/>
      <c r="I696" s="8"/>
      <c r="J696" s="2"/>
      <c r="L696" s="2"/>
      <c r="M696" s="2"/>
      <c r="N696" s="8"/>
      <c r="P696" s="8"/>
      <c r="S696" s="2"/>
      <c r="T696" s="2"/>
      <c r="U696" s="8"/>
    </row>
    <row r="697" spans="2:21" x14ac:dyDescent="0.35">
      <c r="B697" s="8"/>
      <c r="C697" s="2"/>
      <c r="D697" s="2"/>
      <c r="I697" s="8"/>
      <c r="J697" s="2"/>
      <c r="L697" s="2"/>
      <c r="M697" s="2"/>
      <c r="N697" s="8"/>
      <c r="P697" s="8"/>
      <c r="S697" s="2"/>
      <c r="T697" s="2"/>
      <c r="U697" s="8"/>
    </row>
    <row r="698" spans="2:21" x14ac:dyDescent="0.35">
      <c r="B698" s="8"/>
      <c r="C698" s="2"/>
      <c r="D698" s="2"/>
      <c r="I698" s="8"/>
      <c r="J698" s="2"/>
      <c r="L698" s="2"/>
      <c r="M698" s="2"/>
      <c r="N698" s="8"/>
      <c r="P698" s="8"/>
      <c r="S698" s="2"/>
      <c r="T698" s="2"/>
      <c r="U698" s="8"/>
    </row>
    <row r="699" spans="2:21" x14ac:dyDescent="0.35">
      <c r="B699" s="8"/>
      <c r="C699" s="2"/>
      <c r="D699" s="2"/>
      <c r="I699" s="8"/>
      <c r="J699" s="2"/>
      <c r="L699" s="2"/>
      <c r="M699" s="2"/>
      <c r="N699" s="8"/>
      <c r="P699" s="8"/>
      <c r="S699" s="2"/>
      <c r="T699" s="2"/>
      <c r="U699" s="8"/>
    </row>
    <row r="700" spans="2:21" x14ac:dyDescent="0.35">
      <c r="B700" s="8"/>
      <c r="C700" s="2"/>
      <c r="D700" s="2"/>
      <c r="I700" s="8"/>
      <c r="J700" s="2"/>
      <c r="L700" s="2"/>
      <c r="M700" s="2"/>
      <c r="N700" s="8"/>
      <c r="P700" s="8"/>
      <c r="S700" s="2"/>
      <c r="T700" s="2"/>
      <c r="U700" s="8"/>
    </row>
    <row r="701" spans="2:21" x14ac:dyDescent="0.35">
      <c r="B701" s="8"/>
      <c r="C701" s="2"/>
      <c r="D701" s="2"/>
      <c r="I701" s="8"/>
      <c r="J701" s="2"/>
      <c r="L701" s="2"/>
      <c r="M701" s="2"/>
      <c r="N701" s="8"/>
      <c r="P701" s="8"/>
      <c r="S701" s="2"/>
      <c r="T701" s="2"/>
      <c r="U701" s="8"/>
    </row>
    <row r="702" spans="2:21" x14ac:dyDescent="0.35">
      <c r="B702" s="8"/>
      <c r="C702" s="2"/>
      <c r="D702" s="2"/>
      <c r="I702" s="8"/>
      <c r="J702" s="2"/>
      <c r="L702" s="2"/>
      <c r="M702" s="2"/>
      <c r="N702" s="8"/>
      <c r="P702" s="8"/>
      <c r="S702" s="2"/>
      <c r="T702" s="2"/>
      <c r="U702" s="8"/>
    </row>
    <row r="703" spans="2:21" x14ac:dyDescent="0.35">
      <c r="B703" s="8"/>
      <c r="C703" s="2"/>
      <c r="D703" s="2"/>
      <c r="I703" s="8"/>
      <c r="J703" s="2"/>
      <c r="L703" s="2"/>
      <c r="M703" s="2"/>
      <c r="N703" s="8"/>
      <c r="P703" s="8"/>
      <c r="S703" s="2"/>
      <c r="T703" s="2"/>
      <c r="U703" s="8"/>
    </row>
    <row r="704" spans="2:21" x14ac:dyDescent="0.35">
      <c r="B704" s="8"/>
      <c r="C704" s="2"/>
      <c r="D704" s="2"/>
      <c r="I704" s="8"/>
      <c r="J704" s="2"/>
      <c r="L704" s="2"/>
      <c r="M704" s="2"/>
      <c r="N704" s="8"/>
      <c r="P704" s="8"/>
      <c r="S704" s="2"/>
      <c r="T704" s="2"/>
      <c r="U704" s="8"/>
    </row>
    <row r="705" spans="2:21" x14ac:dyDescent="0.35">
      <c r="B705" s="8"/>
      <c r="C705" s="2"/>
      <c r="D705" s="2"/>
      <c r="I705" s="8"/>
      <c r="J705" s="2"/>
      <c r="L705" s="2"/>
      <c r="M705" s="2"/>
      <c r="N705" s="8"/>
      <c r="P705" s="8"/>
      <c r="S705" s="2"/>
      <c r="T705" s="2"/>
      <c r="U705" s="8"/>
    </row>
    <row r="706" spans="2:21" x14ac:dyDescent="0.35">
      <c r="B706" s="8"/>
      <c r="C706" s="2"/>
      <c r="D706" s="2"/>
      <c r="I706" s="8"/>
      <c r="J706" s="2"/>
      <c r="L706" s="2"/>
      <c r="M706" s="2"/>
      <c r="N706" s="8"/>
      <c r="P706" s="8"/>
      <c r="S706" s="2"/>
      <c r="T706" s="2"/>
      <c r="U706" s="8"/>
    </row>
    <row r="707" spans="2:21" x14ac:dyDescent="0.35">
      <c r="B707" s="8"/>
      <c r="C707" s="2"/>
      <c r="D707" s="2"/>
      <c r="I707" s="8"/>
      <c r="J707" s="2"/>
      <c r="L707" s="2"/>
      <c r="M707" s="2"/>
      <c r="N707" s="8"/>
      <c r="P707" s="8"/>
      <c r="S707" s="2"/>
      <c r="T707" s="2"/>
      <c r="U707" s="8"/>
    </row>
    <row r="708" spans="2:21" x14ac:dyDescent="0.35">
      <c r="B708" s="8"/>
      <c r="C708" s="2"/>
      <c r="D708" s="2"/>
      <c r="I708" s="8"/>
      <c r="J708" s="2"/>
      <c r="L708" s="2"/>
      <c r="M708" s="2"/>
      <c r="N708" s="8"/>
      <c r="P708" s="8"/>
      <c r="S708" s="2"/>
      <c r="T708" s="2"/>
      <c r="U708" s="8"/>
    </row>
    <row r="709" spans="2:21" x14ac:dyDescent="0.35">
      <c r="B709" s="8"/>
      <c r="C709" s="2"/>
      <c r="D709" s="2"/>
      <c r="I709" s="8"/>
      <c r="J709" s="2"/>
      <c r="L709" s="2"/>
      <c r="M709" s="2"/>
      <c r="N709" s="8"/>
      <c r="P709" s="8"/>
      <c r="S709" s="2"/>
      <c r="T709" s="2"/>
      <c r="U709" s="8"/>
    </row>
    <row r="710" spans="2:21" x14ac:dyDescent="0.35">
      <c r="B710" s="8"/>
      <c r="C710" s="2"/>
      <c r="D710" s="2"/>
      <c r="I710" s="8"/>
      <c r="J710" s="2"/>
      <c r="L710" s="2"/>
      <c r="M710" s="2"/>
      <c r="N710" s="8"/>
      <c r="P710" s="8"/>
      <c r="S710" s="2"/>
      <c r="T710" s="2"/>
      <c r="U710" s="8"/>
    </row>
    <row r="711" spans="2:21" x14ac:dyDescent="0.35">
      <c r="B711" s="8"/>
      <c r="C711" s="2"/>
      <c r="D711" s="2"/>
      <c r="I711" s="8"/>
      <c r="J711" s="2"/>
      <c r="L711" s="2"/>
      <c r="M711" s="2"/>
      <c r="N711" s="8"/>
      <c r="P711" s="8"/>
      <c r="S711" s="2"/>
      <c r="T711" s="2"/>
      <c r="U711" s="8"/>
    </row>
    <row r="712" spans="2:21" x14ac:dyDescent="0.35">
      <c r="B712" s="8"/>
      <c r="C712" s="2"/>
      <c r="D712" s="2"/>
      <c r="I712" s="8"/>
      <c r="J712" s="2"/>
      <c r="L712" s="2"/>
      <c r="M712" s="2"/>
      <c r="N712" s="8"/>
      <c r="P712" s="8"/>
      <c r="S712" s="2"/>
      <c r="T712" s="2"/>
      <c r="U712" s="8"/>
    </row>
    <row r="713" spans="2:21" x14ac:dyDescent="0.35">
      <c r="B713" s="8"/>
      <c r="C713" s="2"/>
      <c r="D713" s="2"/>
      <c r="I713" s="8"/>
      <c r="J713" s="2"/>
      <c r="L713" s="2"/>
      <c r="M713" s="2"/>
      <c r="N713" s="8"/>
      <c r="P713" s="8"/>
      <c r="S713" s="2"/>
      <c r="T713" s="2"/>
      <c r="U713" s="8"/>
    </row>
    <row r="714" spans="2:21" x14ac:dyDescent="0.35">
      <c r="B714" s="8"/>
      <c r="C714" s="2"/>
      <c r="D714" s="2"/>
      <c r="I714" s="8"/>
      <c r="J714" s="2"/>
      <c r="L714" s="2"/>
      <c r="M714" s="2"/>
      <c r="N714" s="8"/>
      <c r="P714" s="8"/>
      <c r="S714" s="2"/>
      <c r="T714" s="2"/>
      <c r="U714" s="8"/>
    </row>
    <row r="715" spans="2:21" x14ac:dyDescent="0.35">
      <c r="B715" s="8"/>
      <c r="C715" s="2"/>
      <c r="D715" s="2"/>
      <c r="I715" s="8"/>
      <c r="J715" s="2"/>
      <c r="L715" s="2"/>
      <c r="M715" s="2"/>
      <c r="N715" s="8"/>
      <c r="P715" s="8"/>
      <c r="S715" s="2"/>
      <c r="T715" s="2"/>
      <c r="U715" s="8"/>
    </row>
    <row r="716" spans="2:21" x14ac:dyDescent="0.35">
      <c r="B716" s="8"/>
      <c r="C716" s="2"/>
      <c r="D716" s="2"/>
      <c r="I716" s="8"/>
      <c r="J716" s="2"/>
      <c r="L716" s="2"/>
      <c r="M716" s="2"/>
      <c r="N716" s="8"/>
      <c r="P716" s="8"/>
      <c r="S716" s="2"/>
      <c r="T716" s="2"/>
      <c r="U716" s="8"/>
    </row>
    <row r="717" spans="2:21" x14ac:dyDescent="0.35">
      <c r="B717" s="8"/>
      <c r="C717" s="2"/>
      <c r="D717" s="2"/>
      <c r="I717" s="8"/>
      <c r="J717" s="2"/>
      <c r="L717" s="2"/>
      <c r="M717" s="2"/>
      <c r="N717" s="8"/>
      <c r="P717" s="8"/>
      <c r="S717" s="2"/>
      <c r="T717" s="2"/>
      <c r="U717" s="8"/>
    </row>
    <row r="718" spans="2:21" x14ac:dyDescent="0.35">
      <c r="B718" s="8"/>
      <c r="C718" s="2"/>
      <c r="D718" s="2"/>
      <c r="I718" s="8"/>
      <c r="J718" s="2"/>
      <c r="L718" s="2"/>
      <c r="M718" s="2"/>
      <c r="N718" s="8"/>
      <c r="P718" s="8"/>
      <c r="S718" s="2"/>
      <c r="T718" s="2"/>
      <c r="U718" s="8"/>
    </row>
    <row r="719" spans="2:21" x14ac:dyDescent="0.35">
      <c r="B719" s="8"/>
      <c r="C719" s="2"/>
      <c r="D719" s="2"/>
      <c r="I719" s="8"/>
      <c r="J719" s="2"/>
      <c r="L719" s="2"/>
      <c r="M719" s="2"/>
      <c r="N719" s="8"/>
      <c r="P719" s="8"/>
      <c r="S719" s="2"/>
      <c r="T719" s="2"/>
      <c r="U719" s="8"/>
    </row>
    <row r="720" spans="2:21" x14ac:dyDescent="0.35">
      <c r="B720" s="8"/>
      <c r="C720" s="2"/>
      <c r="D720" s="2"/>
      <c r="I720" s="8"/>
      <c r="J720" s="2"/>
      <c r="L720" s="2"/>
      <c r="M720" s="2"/>
      <c r="N720" s="8"/>
      <c r="P720" s="8"/>
      <c r="S720" s="2"/>
      <c r="T720" s="2"/>
      <c r="U720" s="8"/>
    </row>
    <row r="721" spans="2:21" x14ac:dyDescent="0.35">
      <c r="B721" s="8"/>
      <c r="C721" s="2"/>
      <c r="D721" s="2"/>
      <c r="I721" s="8"/>
      <c r="J721" s="2"/>
      <c r="L721" s="2"/>
      <c r="M721" s="2"/>
      <c r="N721" s="8"/>
      <c r="P721" s="8"/>
      <c r="S721" s="2"/>
      <c r="T721" s="2"/>
      <c r="U721" s="8"/>
    </row>
    <row r="722" spans="2:21" x14ac:dyDescent="0.35">
      <c r="B722" s="8"/>
      <c r="C722" s="2"/>
      <c r="D722" s="2"/>
      <c r="I722" s="8"/>
      <c r="J722" s="2"/>
      <c r="L722" s="2"/>
      <c r="M722" s="2"/>
      <c r="N722" s="8"/>
      <c r="P722" s="8"/>
      <c r="S722" s="2"/>
      <c r="T722" s="2"/>
      <c r="U722" s="8"/>
    </row>
    <row r="723" spans="2:21" x14ac:dyDescent="0.35">
      <c r="B723" s="8"/>
      <c r="C723" s="2"/>
      <c r="D723" s="2"/>
      <c r="I723" s="8"/>
      <c r="J723" s="2"/>
      <c r="L723" s="2"/>
      <c r="M723" s="2"/>
      <c r="N723" s="8"/>
      <c r="P723" s="8"/>
      <c r="S723" s="2"/>
      <c r="T723" s="2"/>
      <c r="U723" s="8"/>
    </row>
    <row r="724" spans="2:21" x14ac:dyDescent="0.35">
      <c r="B724" s="8"/>
      <c r="C724" s="2"/>
      <c r="D724" s="2"/>
      <c r="I724" s="8"/>
      <c r="J724" s="2"/>
      <c r="L724" s="2"/>
      <c r="M724" s="2"/>
      <c r="N724" s="8"/>
      <c r="P724" s="8"/>
      <c r="S724" s="2"/>
      <c r="T724" s="2"/>
      <c r="U724" s="8"/>
    </row>
    <row r="725" spans="2:21" x14ac:dyDescent="0.35">
      <c r="B725" s="8"/>
      <c r="C725" s="2"/>
      <c r="D725" s="2"/>
      <c r="I725" s="8"/>
      <c r="J725" s="2"/>
      <c r="L725" s="2"/>
      <c r="M725" s="2"/>
      <c r="N725" s="8"/>
      <c r="P725" s="8"/>
      <c r="S725" s="2"/>
      <c r="T725" s="2"/>
      <c r="U725" s="8"/>
    </row>
    <row r="726" spans="2:21" x14ac:dyDescent="0.35">
      <c r="B726" s="8"/>
      <c r="C726" s="2"/>
      <c r="D726" s="2"/>
      <c r="I726" s="8"/>
      <c r="J726" s="2"/>
      <c r="L726" s="2"/>
      <c r="M726" s="2"/>
      <c r="N726" s="8"/>
      <c r="P726" s="8"/>
      <c r="S726" s="2"/>
      <c r="T726" s="2"/>
      <c r="U726" s="8"/>
    </row>
    <row r="727" spans="2:21" x14ac:dyDescent="0.35">
      <c r="B727" s="8"/>
      <c r="C727" s="2"/>
      <c r="D727" s="2"/>
      <c r="I727" s="8"/>
      <c r="J727" s="2"/>
      <c r="L727" s="2"/>
      <c r="M727" s="2"/>
      <c r="N727" s="8"/>
      <c r="P727" s="8"/>
      <c r="S727" s="2"/>
      <c r="T727" s="2"/>
      <c r="U727" s="8"/>
    </row>
    <row r="728" spans="2:21" x14ac:dyDescent="0.35">
      <c r="B728" s="8"/>
      <c r="C728" s="2"/>
      <c r="D728" s="2"/>
      <c r="I728" s="8"/>
      <c r="J728" s="2"/>
      <c r="L728" s="2"/>
      <c r="M728" s="2"/>
      <c r="N728" s="8"/>
      <c r="P728" s="8"/>
      <c r="S728" s="2"/>
      <c r="T728" s="2"/>
      <c r="U728" s="8"/>
    </row>
    <row r="729" spans="2:21" x14ac:dyDescent="0.35">
      <c r="B729" s="8"/>
      <c r="C729" s="2"/>
      <c r="D729" s="2"/>
      <c r="I729" s="8"/>
      <c r="J729" s="2"/>
      <c r="L729" s="2"/>
      <c r="M729" s="2"/>
      <c r="N729" s="8"/>
      <c r="P729" s="8"/>
      <c r="S729" s="2"/>
      <c r="T729" s="2"/>
      <c r="U729" s="8"/>
    </row>
    <row r="730" spans="2:21" x14ac:dyDescent="0.35">
      <c r="B730" s="8"/>
      <c r="C730" s="2"/>
      <c r="D730" s="2"/>
      <c r="I730" s="8"/>
      <c r="J730" s="2"/>
      <c r="L730" s="2"/>
      <c r="M730" s="2"/>
      <c r="N730" s="8"/>
      <c r="P730" s="8"/>
      <c r="S730" s="2"/>
      <c r="T730" s="2"/>
      <c r="U730" s="8"/>
    </row>
    <row r="731" spans="2:21" x14ac:dyDescent="0.35">
      <c r="B731" s="8"/>
      <c r="C731" s="2"/>
      <c r="D731" s="2"/>
      <c r="I731" s="8"/>
      <c r="J731" s="2"/>
      <c r="L731" s="2"/>
      <c r="M731" s="2"/>
      <c r="N731" s="8"/>
      <c r="P731" s="8"/>
      <c r="S731" s="2"/>
      <c r="T731" s="2"/>
      <c r="U731" s="8"/>
    </row>
    <row r="732" spans="2:21" x14ac:dyDescent="0.35">
      <c r="B732" s="8"/>
      <c r="C732" s="2"/>
      <c r="D732" s="2"/>
      <c r="I732" s="8"/>
      <c r="J732" s="2"/>
      <c r="L732" s="2"/>
      <c r="M732" s="2"/>
      <c r="N732" s="8"/>
      <c r="P732" s="8"/>
      <c r="S732" s="2"/>
      <c r="T732" s="2"/>
      <c r="U732" s="8"/>
    </row>
    <row r="733" spans="2:21" x14ac:dyDescent="0.35">
      <c r="B733" s="8"/>
      <c r="C733" s="2"/>
      <c r="D733" s="2"/>
      <c r="I733" s="8"/>
      <c r="J733" s="2"/>
      <c r="L733" s="2"/>
      <c r="M733" s="2"/>
      <c r="N733" s="8"/>
      <c r="P733" s="8"/>
      <c r="S733" s="2"/>
      <c r="T733" s="2"/>
      <c r="U733" s="8"/>
    </row>
    <row r="734" spans="2:21" x14ac:dyDescent="0.35">
      <c r="B734" s="8"/>
      <c r="C734" s="2"/>
      <c r="D734" s="2"/>
      <c r="I734" s="8"/>
      <c r="J734" s="2"/>
      <c r="L734" s="2"/>
      <c r="M734" s="2"/>
      <c r="N734" s="8"/>
      <c r="P734" s="8"/>
      <c r="S734" s="2"/>
      <c r="T734" s="2"/>
      <c r="U734" s="8"/>
    </row>
    <row r="735" spans="2:21" x14ac:dyDescent="0.35">
      <c r="B735" s="8"/>
      <c r="C735" s="2"/>
      <c r="D735" s="2"/>
      <c r="I735" s="8"/>
      <c r="J735" s="2"/>
      <c r="L735" s="2"/>
      <c r="M735" s="2"/>
      <c r="N735" s="8"/>
      <c r="P735" s="8"/>
      <c r="S735" s="2"/>
      <c r="T735" s="2"/>
      <c r="U735" s="8"/>
    </row>
    <row r="736" spans="2:21" x14ac:dyDescent="0.35">
      <c r="B736" s="8"/>
      <c r="C736" s="2"/>
      <c r="D736" s="2"/>
      <c r="I736" s="8"/>
      <c r="J736" s="2"/>
      <c r="L736" s="2"/>
      <c r="M736" s="2"/>
      <c r="N736" s="8"/>
      <c r="P736" s="8"/>
      <c r="S736" s="2"/>
      <c r="T736" s="2"/>
      <c r="U736" s="8"/>
    </row>
    <row r="737" spans="2:21" x14ac:dyDescent="0.35">
      <c r="B737" s="8"/>
      <c r="C737" s="2"/>
      <c r="D737" s="2"/>
      <c r="I737" s="8"/>
      <c r="J737" s="2"/>
      <c r="L737" s="2"/>
      <c r="M737" s="2"/>
      <c r="N737" s="8"/>
      <c r="P737" s="8"/>
      <c r="S737" s="2"/>
      <c r="T737" s="2"/>
      <c r="U737" s="8"/>
    </row>
    <row r="738" spans="2:21" x14ac:dyDescent="0.35">
      <c r="B738" s="8"/>
      <c r="C738" s="2"/>
      <c r="D738" s="2"/>
      <c r="I738" s="8"/>
      <c r="J738" s="2"/>
      <c r="L738" s="2"/>
      <c r="M738" s="2"/>
      <c r="N738" s="8"/>
      <c r="P738" s="8"/>
      <c r="S738" s="2"/>
      <c r="T738" s="2"/>
      <c r="U738" s="8"/>
    </row>
    <row r="739" spans="2:21" x14ac:dyDescent="0.35">
      <c r="B739" s="8"/>
      <c r="C739" s="2"/>
      <c r="D739" s="2"/>
      <c r="I739" s="8"/>
      <c r="J739" s="2"/>
      <c r="L739" s="2"/>
      <c r="M739" s="2"/>
      <c r="N739" s="8"/>
      <c r="P739" s="8"/>
      <c r="S739" s="2"/>
      <c r="T739" s="2"/>
      <c r="U739" s="8"/>
    </row>
    <row r="740" spans="2:21" x14ac:dyDescent="0.35">
      <c r="B740" s="8"/>
      <c r="C740" s="2"/>
      <c r="D740" s="2"/>
      <c r="I740" s="8"/>
      <c r="J740" s="2"/>
      <c r="L740" s="2"/>
      <c r="M740" s="2"/>
      <c r="N740" s="8"/>
      <c r="P740" s="8"/>
      <c r="S740" s="2"/>
      <c r="T740" s="2"/>
      <c r="U740" s="8"/>
    </row>
    <row r="741" spans="2:21" x14ac:dyDescent="0.35">
      <c r="B741" s="8"/>
      <c r="C741" s="2"/>
      <c r="D741" s="2"/>
      <c r="I741" s="8"/>
      <c r="J741" s="2"/>
      <c r="L741" s="2"/>
      <c r="M741" s="2"/>
      <c r="N741" s="8"/>
      <c r="P741" s="8"/>
      <c r="S741" s="2"/>
      <c r="T741" s="2"/>
      <c r="U741" s="8"/>
    </row>
    <row r="742" spans="2:21" x14ac:dyDescent="0.35">
      <c r="B742" s="8"/>
      <c r="C742" s="2"/>
      <c r="D742" s="2"/>
      <c r="I742" s="8"/>
      <c r="J742" s="2"/>
      <c r="L742" s="2"/>
      <c r="M742" s="2"/>
      <c r="N742" s="8"/>
      <c r="P742" s="8"/>
      <c r="S742" s="2"/>
      <c r="T742" s="2"/>
      <c r="U742" s="8"/>
    </row>
    <row r="743" spans="2:21" x14ac:dyDescent="0.35">
      <c r="B743" s="8"/>
      <c r="C743" s="2"/>
      <c r="D743" s="2"/>
      <c r="I743" s="8"/>
      <c r="J743" s="2"/>
      <c r="L743" s="2"/>
      <c r="M743" s="2"/>
      <c r="N743" s="8"/>
      <c r="P743" s="8"/>
      <c r="S743" s="2"/>
      <c r="T743" s="2"/>
      <c r="U743" s="8"/>
    </row>
    <row r="744" spans="2:21" x14ac:dyDescent="0.35">
      <c r="B744" s="8"/>
      <c r="C744" s="2"/>
      <c r="D744" s="2"/>
      <c r="I744" s="8"/>
      <c r="J744" s="2"/>
      <c r="L744" s="2"/>
      <c r="M744" s="2"/>
      <c r="N744" s="8"/>
      <c r="P744" s="8"/>
      <c r="S744" s="2"/>
      <c r="T744" s="2"/>
      <c r="U744" s="8"/>
    </row>
    <row r="745" spans="2:21" x14ac:dyDescent="0.35">
      <c r="B745" s="8"/>
      <c r="C745" s="2"/>
      <c r="D745" s="2"/>
      <c r="I745" s="8"/>
      <c r="J745" s="2"/>
      <c r="L745" s="2"/>
      <c r="M745" s="2"/>
      <c r="N745" s="8"/>
      <c r="P745" s="8"/>
      <c r="S745" s="2"/>
      <c r="T745" s="2"/>
      <c r="U745" s="8"/>
    </row>
    <row r="746" spans="2:21" x14ac:dyDescent="0.35">
      <c r="B746" s="8"/>
      <c r="C746" s="2"/>
      <c r="D746" s="2"/>
      <c r="I746" s="8"/>
      <c r="J746" s="2"/>
      <c r="L746" s="2"/>
      <c r="M746" s="2"/>
      <c r="N746" s="8"/>
      <c r="P746" s="8"/>
      <c r="S746" s="2"/>
      <c r="T746" s="2"/>
      <c r="U746" s="8"/>
    </row>
    <row r="747" spans="2:21" x14ac:dyDescent="0.35">
      <c r="B747" s="8"/>
      <c r="C747" s="2"/>
      <c r="D747" s="2"/>
      <c r="I747" s="8"/>
      <c r="J747" s="2"/>
      <c r="L747" s="2"/>
      <c r="M747" s="2"/>
      <c r="N747" s="8"/>
      <c r="P747" s="8"/>
      <c r="S747" s="2"/>
      <c r="T747" s="2"/>
      <c r="U747" s="8"/>
    </row>
    <row r="748" spans="2:21" x14ac:dyDescent="0.35">
      <c r="B748" s="8"/>
      <c r="C748" s="2"/>
      <c r="D748" s="2"/>
      <c r="I748" s="8"/>
      <c r="J748" s="2"/>
      <c r="L748" s="2"/>
      <c r="M748" s="2"/>
      <c r="N748" s="8"/>
      <c r="P748" s="8"/>
      <c r="S748" s="2"/>
      <c r="T748" s="2"/>
      <c r="U748" s="8"/>
    </row>
    <row r="749" spans="2:21" x14ac:dyDescent="0.35">
      <c r="B749" s="8"/>
      <c r="C749" s="2"/>
      <c r="D749" s="2"/>
      <c r="I749" s="8"/>
      <c r="J749" s="2"/>
      <c r="L749" s="2"/>
      <c r="M749" s="2"/>
      <c r="N749" s="8"/>
      <c r="P749" s="8"/>
      <c r="S749" s="2"/>
      <c r="T749" s="2"/>
      <c r="U749" s="8"/>
    </row>
    <row r="750" spans="2:21" x14ac:dyDescent="0.35">
      <c r="B750" s="8"/>
      <c r="C750" s="2"/>
      <c r="D750" s="2"/>
      <c r="I750" s="8"/>
      <c r="J750" s="2"/>
      <c r="L750" s="2"/>
      <c r="M750" s="2"/>
      <c r="N750" s="8"/>
      <c r="P750" s="8"/>
      <c r="S750" s="2"/>
      <c r="T750" s="2"/>
      <c r="U750" s="8"/>
    </row>
    <row r="751" spans="2:21" x14ac:dyDescent="0.35">
      <c r="B751" s="8"/>
      <c r="C751" s="2"/>
      <c r="D751" s="2"/>
      <c r="I751" s="8"/>
      <c r="J751" s="2"/>
      <c r="L751" s="2"/>
      <c r="M751" s="2"/>
      <c r="N751" s="8"/>
      <c r="P751" s="8"/>
      <c r="S751" s="2"/>
      <c r="T751" s="2"/>
      <c r="U751" s="8"/>
    </row>
    <row r="752" spans="2:21" x14ac:dyDescent="0.35">
      <c r="B752" s="8"/>
      <c r="C752" s="2"/>
      <c r="D752" s="2"/>
      <c r="I752" s="8"/>
      <c r="J752" s="2"/>
      <c r="L752" s="2"/>
      <c r="M752" s="2"/>
      <c r="N752" s="8"/>
      <c r="P752" s="8"/>
      <c r="S752" s="2"/>
      <c r="T752" s="2"/>
      <c r="U752" s="8"/>
    </row>
    <row r="753" spans="2:21" x14ac:dyDescent="0.35">
      <c r="B753" s="8"/>
      <c r="C753" s="2"/>
      <c r="D753" s="2"/>
      <c r="I753" s="8"/>
      <c r="J753" s="2"/>
      <c r="L753" s="2"/>
      <c r="M753" s="2"/>
      <c r="N753" s="8"/>
      <c r="P753" s="8"/>
      <c r="S753" s="2"/>
      <c r="T753" s="2"/>
      <c r="U753" s="8"/>
    </row>
    <row r="754" spans="2:21" x14ac:dyDescent="0.35">
      <c r="B754" s="8"/>
      <c r="C754" s="2"/>
      <c r="D754" s="2"/>
      <c r="I754" s="8"/>
      <c r="J754" s="2"/>
      <c r="L754" s="2"/>
      <c r="M754" s="2"/>
      <c r="N754" s="8"/>
      <c r="P754" s="8"/>
      <c r="S754" s="2"/>
      <c r="T754" s="2"/>
      <c r="U754" s="8"/>
    </row>
    <row r="755" spans="2:21" x14ac:dyDescent="0.35">
      <c r="B755" s="8"/>
      <c r="C755" s="2"/>
      <c r="D755" s="2"/>
      <c r="I755" s="8"/>
      <c r="J755" s="2"/>
      <c r="L755" s="2"/>
      <c r="M755" s="2"/>
      <c r="N755" s="8"/>
      <c r="P755" s="8"/>
      <c r="S755" s="2"/>
      <c r="T755" s="2"/>
      <c r="U755" s="8"/>
    </row>
    <row r="756" spans="2:21" x14ac:dyDescent="0.35">
      <c r="B756" s="8"/>
      <c r="C756" s="2"/>
      <c r="D756" s="2"/>
      <c r="I756" s="8"/>
      <c r="J756" s="2"/>
      <c r="L756" s="2"/>
      <c r="M756" s="2"/>
      <c r="N756" s="8"/>
      <c r="P756" s="8"/>
      <c r="S756" s="2"/>
      <c r="T756" s="2"/>
      <c r="U756" s="8"/>
    </row>
    <row r="757" spans="2:21" x14ac:dyDescent="0.35">
      <c r="B757" s="8"/>
      <c r="C757" s="2"/>
      <c r="D757" s="2"/>
      <c r="I757" s="8"/>
      <c r="J757" s="2"/>
      <c r="L757" s="2"/>
      <c r="M757" s="2"/>
      <c r="N757" s="8"/>
      <c r="P757" s="8"/>
      <c r="S757" s="2"/>
      <c r="T757" s="2"/>
      <c r="U757" s="8"/>
    </row>
    <row r="758" spans="2:21" x14ac:dyDescent="0.35">
      <c r="B758" s="8"/>
      <c r="C758" s="2"/>
      <c r="D758" s="2"/>
      <c r="I758" s="8"/>
      <c r="J758" s="2"/>
      <c r="L758" s="2"/>
      <c r="M758" s="2"/>
      <c r="N758" s="8"/>
      <c r="P758" s="8"/>
      <c r="S758" s="2"/>
      <c r="T758" s="2"/>
      <c r="U758" s="8"/>
    </row>
    <row r="759" spans="2:21" x14ac:dyDescent="0.35">
      <c r="B759" s="8"/>
      <c r="C759" s="2"/>
      <c r="D759" s="2"/>
      <c r="I759" s="8"/>
      <c r="J759" s="2"/>
      <c r="L759" s="2"/>
      <c r="M759" s="2"/>
      <c r="N759" s="8"/>
      <c r="P759" s="8"/>
      <c r="S759" s="2"/>
      <c r="T759" s="2"/>
      <c r="U759" s="8"/>
    </row>
    <row r="760" spans="2:21" x14ac:dyDescent="0.35">
      <c r="B760" s="8"/>
      <c r="C760" s="2"/>
      <c r="D760" s="2"/>
      <c r="I760" s="8"/>
      <c r="J760" s="2"/>
      <c r="L760" s="2"/>
      <c r="M760" s="2"/>
      <c r="N760" s="8"/>
      <c r="P760" s="8"/>
      <c r="S760" s="2"/>
      <c r="T760" s="2"/>
      <c r="U760" s="8"/>
    </row>
    <row r="761" spans="2:21" x14ac:dyDescent="0.35">
      <c r="B761" s="8"/>
      <c r="C761" s="2"/>
      <c r="D761" s="2"/>
      <c r="I761" s="8"/>
      <c r="J761" s="2"/>
      <c r="L761" s="2"/>
      <c r="M761" s="2"/>
      <c r="N761" s="8"/>
      <c r="P761" s="8"/>
      <c r="S761" s="2"/>
      <c r="T761" s="2"/>
      <c r="U761" s="8"/>
    </row>
    <row r="762" spans="2:21" x14ac:dyDescent="0.35">
      <c r="B762" s="8"/>
      <c r="C762" s="2"/>
      <c r="D762" s="2"/>
      <c r="I762" s="8"/>
      <c r="J762" s="2"/>
      <c r="L762" s="2"/>
      <c r="M762" s="2"/>
      <c r="N762" s="8"/>
      <c r="P762" s="8"/>
      <c r="S762" s="2"/>
      <c r="T762" s="2"/>
      <c r="U762" s="8"/>
    </row>
    <row r="763" spans="2:21" x14ac:dyDescent="0.35">
      <c r="B763" s="8"/>
      <c r="C763" s="2"/>
      <c r="D763" s="2"/>
      <c r="I763" s="8"/>
      <c r="J763" s="2"/>
      <c r="L763" s="2"/>
      <c r="M763" s="2"/>
      <c r="N763" s="8"/>
      <c r="P763" s="8"/>
      <c r="S763" s="2"/>
      <c r="T763" s="2"/>
      <c r="U763" s="8"/>
    </row>
    <row r="764" spans="2:21" x14ac:dyDescent="0.35">
      <c r="B764" s="8"/>
      <c r="C764" s="2"/>
      <c r="D764" s="2"/>
      <c r="I764" s="8"/>
      <c r="J764" s="2"/>
      <c r="L764" s="2"/>
      <c r="M764" s="2"/>
      <c r="N764" s="8"/>
      <c r="P764" s="8"/>
      <c r="S764" s="2"/>
      <c r="T764" s="2"/>
      <c r="U764" s="8"/>
    </row>
    <row r="765" spans="2:21" x14ac:dyDescent="0.35">
      <c r="B765" s="8"/>
      <c r="C765" s="2"/>
      <c r="D765" s="2"/>
      <c r="I765" s="8"/>
      <c r="J765" s="2"/>
      <c r="L765" s="2"/>
      <c r="M765" s="2"/>
      <c r="N765" s="8"/>
      <c r="P765" s="8"/>
      <c r="S765" s="2"/>
      <c r="T765" s="2"/>
      <c r="U765" s="8"/>
    </row>
    <row r="766" spans="2:21" x14ac:dyDescent="0.35">
      <c r="B766" s="8"/>
      <c r="C766" s="2"/>
      <c r="D766" s="2"/>
      <c r="I766" s="8"/>
      <c r="J766" s="2"/>
      <c r="L766" s="2"/>
      <c r="M766" s="2"/>
      <c r="N766" s="8"/>
      <c r="P766" s="8"/>
      <c r="S766" s="2"/>
      <c r="T766" s="2"/>
      <c r="U766" s="8"/>
    </row>
    <row r="767" spans="2:21" x14ac:dyDescent="0.35">
      <c r="B767" s="8"/>
      <c r="C767" s="2"/>
      <c r="D767" s="2"/>
      <c r="I767" s="8"/>
      <c r="J767" s="2"/>
      <c r="L767" s="2"/>
      <c r="M767" s="2"/>
      <c r="N767" s="8"/>
      <c r="P767" s="8"/>
      <c r="S767" s="2"/>
      <c r="T767" s="2"/>
      <c r="U767" s="8"/>
    </row>
    <row r="768" spans="2:21" x14ac:dyDescent="0.35">
      <c r="B768" s="8"/>
      <c r="C768" s="2"/>
      <c r="D768" s="2"/>
      <c r="I768" s="8"/>
      <c r="J768" s="2"/>
      <c r="L768" s="2"/>
      <c r="M768" s="2"/>
      <c r="N768" s="8"/>
      <c r="P768" s="8"/>
      <c r="S768" s="2"/>
      <c r="T768" s="2"/>
      <c r="U768" s="8"/>
    </row>
    <row r="769" spans="2:21" x14ac:dyDescent="0.35">
      <c r="B769" s="8"/>
      <c r="C769" s="2"/>
      <c r="D769" s="2"/>
      <c r="I769" s="8"/>
      <c r="J769" s="2"/>
      <c r="L769" s="2"/>
      <c r="M769" s="2"/>
      <c r="N769" s="8"/>
      <c r="P769" s="8"/>
      <c r="S769" s="2"/>
      <c r="T769" s="2"/>
      <c r="U769" s="8"/>
    </row>
    <row r="770" spans="2:21" x14ac:dyDescent="0.35">
      <c r="B770" s="8"/>
      <c r="C770" s="2"/>
      <c r="D770" s="2"/>
      <c r="I770" s="8"/>
      <c r="J770" s="2"/>
      <c r="L770" s="2"/>
      <c r="M770" s="2"/>
      <c r="N770" s="8"/>
      <c r="P770" s="8"/>
      <c r="S770" s="2"/>
      <c r="T770" s="2"/>
      <c r="U770" s="8"/>
    </row>
    <row r="771" spans="2:21" x14ac:dyDescent="0.35">
      <c r="B771" s="8"/>
      <c r="C771" s="2"/>
      <c r="D771" s="2"/>
      <c r="I771" s="8"/>
      <c r="J771" s="2"/>
      <c r="L771" s="2"/>
      <c r="M771" s="2"/>
      <c r="N771" s="8"/>
      <c r="P771" s="8"/>
      <c r="S771" s="2"/>
      <c r="T771" s="2"/>
      <c r="U771" s="8"/>
    </row>
    <row r="772" spans="2:21" x14ac:dyDescent="0.35">
      <c r="B772" s="8"/>
      <c r="C772" s="2"/>
      <c r="D772" s="2"/>
      <c r="I772" s="8"/>
      <c r="J772" s="2"/>
      <c r="L772" s="2"/>
      <c r="M772" s="2"/>
      <c r="N772" s="8"/>
      <c r="P772" s="8"/>
      <c r="S772" s="2"/>
      <c r="T772" s="2"/>
      <c r="U772" s="8"/>
    </row>
    <row r="773" spans="2:21" x14ac:dyDescent="0.35">
      <c r="B773" s="8"/>
      <c r="C773" s="2"/>
      <c r="D773" s="2"/>
      <c r="I773" s="8"/>
      <c r="J773" s="2"/>
      <c r="L773" s="2"/>
      <c r="M773" s="2"/>
      <c r="N773" s="8"/>
      <c r="P773" s="8"/>
      <c r="S773" s="2"/>
      <c r="T773" s="2"/>
      <c r="U773" s="8"/>
    </row>
    <row r="774" spans="2:21" x14ac:dyDescent="0.35">
      <c r="B774" s="8"/>
      <c r="C774" s="2"/>
      <c r="D774" s="2"/>
      <c r="I774" s="8"/>
      <c r="J774" s="2"/>
      <c r="L774" s="2"/>
      <c r="M774" s="2"/>
      <c r="N774" s="8"/>
      <c r="P774" s="8"/>
      <c r="S774" s="2"/>
      <c r="T774" s="2"/>
      <c r="U774" s="8"/>
    </row>
    <row r="775" spans="2:21" x14ac:dyDescent="0.35">
      <c r="B775" s="8"/>
      <c r="C775" s="2"/>
      <c r="D775" s="2"/>
      <c r="I775" s="8"/>
      <c r="J775" s="2"/>
      <c r="L775" s="2"/>
      <c r="M775" s="2"/>
      <c r="N775" s="8"/>
      <c r="P775" s="8"/>
      <c r="S775" s="2"/>
      <c r="T775" s="2"/>
      <c r="U775" s="8"/>
    </row>
    <row r="776" spans="2:21" x14ac:dyDescent="0.35">
      <c r="B776" s="8"/>
      <c r="C776" s="2"/>
      <c r="D776" s="2"/>
      <c r="I776" s="8"/>
      <c r="J776" s="2"/>
      <c r="L776" s="2"/>
      <c r="M776" s="2"/>
      <c r="N776" s="8"/>
      <c r="P776" s="8"/>
      <c r="S776" s="2"/>
      <c r="T776" s="2"/>
      <c r="U776" s="8"/>
    </row>
    <row r="777" spans="2:21" x14ac:dyDescent="0.35">
      <c r="B777" s="8"/>
      <c r="C777" s="2"/>
      <c r="D777" s="2"/>
      <c r="I777" s="8"/>
      <c r="J777" s="2"/>
      <c r="L777" s="2"/>
      <c r="M777" s="2"/>
      <c r="N777" s="8"/>
      <c r="P777" s="8"/>
      <c r="S777" s="2"/>
      <c r="T777" s="2"/>
      <c r="U777" s="8"/>
    </row>
    <row r="778" spans="2:21" x14ac:dyDescent="0.35">
      <c r="B778" s="8"/>
      <c r="C778" s="2"/>
      <c r="D778" s="2"/>
      <c r="I778" s="8"/>
      <c r="J778" s="2"/>
      <c r="L778" s="2"/>
      <c r="M778" s="2"/>
      <c r="N778" s="8"/>
      <c r="P778" s="8"/>
      <c r="S778" s="2"/>
      <c r="T778" s="2"/>
      <c r="U778" s="8"/>
    </row>
    <row r="779" spans="2:21" x14ac:dyDescent="0.35">
      <c r="B779" s="8"/>
      <c r="C779" s="2"/>
      <c r="D779" s="2"/>
      <c r="I779" s="8"/>
      <c r="J779" s="2"/>
      <c r="L779" s="2"/>
      <c r="M779" s="2"/>
      <c r="N779" s="8"/>
      <c r="P779" s="8"/>
      <c r="S779" s="2"/>
      <c r="T779" s="2"/>
      <c r="U779" s="8"/>
    </row>
    <row r="780" spans="2:21" x14ac:dyDescent="0.35">
      <c r="B780" s="8"/>
      <c r="C780" s="2"/>
      <c r="D780" s="2"/>
      <c r="I780" s="8"/>
      <c r="J780" s="2"/>
      <c r="L780" s="2"/>
      <c r="M780" s="2"/>
      <c r="N780" s="8"/>
      <c r="P780" s="8"/>
      <c r="S780" s="2"/>
      <c r="T780" s="2"/>
      <c r="U780" s="8"/>
    </row>
    <row r="781" spans="2:21" x14ac:dyDescent="0.35">
      <c r="B781" s="8"/>
      <c r="C781" s="2"/>
      <c r="D781" s="2"/>
      <c r="I781" s="8"/>
      <c r="J781" s="2"/>
      <c r="L781" s="2"/>
      <c r="M781" s="2"/>
      <c r="N781" s="8"/>
      <c r="P781" s="8"/>
      <c r="S781" s="2"/>
      <c r="T781" s="2"/>
      <c r="U781" s="8"/>
    </row>
    <row r="782" spans="2:21" x14ac:dyDescent="0.35">
      <c r="B782" s="8"/>
      <c r="C782" s="2"/>
      <c r="D782" s="2"/>
      <c r="I782" s="8"/>
      <c r="J782" s="2"/>
      <c r="L782" s="2"/>
      <c r="M782" s="2"/>
      <c r="N782" s="8"/>
      <c r="P782" s="8"/>
      <c r="S782" s="2"/>
      <c r="T782" s="2"/>
      <c r="U782" s="8"/>
    </row>
    <row r="783" spans="2:21" x14ac:dyDescent="0.35">
      <c r="B783" s="8"/>
      <c r="C783" s="2"/>
      <c r="D783" s="2"/>
      <c r="I783" s="8"/>
      <c r="J783" s="2"/>
      <c r="L783" s="2"/>
      <c r="M783" s="2"/>
      <c r="N783" s="8"/>
      <c r="P783" s="8"/>
      <c r="S783" s="2"/>
      <c r="T783" s="2"/>
      <c r="U783" s="8"/>
    </row>
    <row r="784" spans="2:21" x14ac:dyDescent="0.35">
      <c r="B784" s="8"/>
      <c r="C784" s="2"/>
      <c r="D784" s="2"/>
      <c r="I784" s="8"/>
      <c r="J784" s="2"/>
      <c r="L784" s="2"/>
      <c r="M784" s="2"/>
      <c r="N784" s="8"/>
      <c r="P784" s="8"/>
      <c r="S784" s="2"/>
      <c r="T784" s="2"/>
      <c r="U784" s="8"/>
    </row>
    <row r="785" spans="2:21" x14ac:dyDescent="0.35">
      <c r="B785" s="8"/>
      <c r="C785" s="2"/>
      <c r="D785" s="2"/>
      <c r="I785" s="8"/>
      <c r="J785" s="2"/>
      <c r="L785" s="2"/>
      <c r="M785" s="2"/>
      <c r="N785" s="8"/>
      <c r="P785" s="8"/>
      <c r="S785" s="2"/>
      <c r="T785" s="2"/>
      <c r="U785" s="8"/>
    </row>
    <row r="786" spans="2:21" x14ac:dyDescent="0.35">
      <c r="B786" s="8"/>
      <c r="C786" s="2"/>
      <c r="D786" s="2"/>
      <c r="I786" s="8"/>
      <c r="J786" s="2"/>
      <c r="L786" s="2"/>
      <c r="M786" s="2"/>
      <c r="N786" s="8"/>
      <c r="P786" s="8"/>
      <c r="S786" s="2"/>
      <c r="T786" s="2"/>
      <c r="U786" s="8"/>
    </row>
    <row r="787" spans="2:21" x14ac:dyDescent="0.35">
      <c r="B787" s="8"/>
      <c r="C787" s="2"/>
      <c r="D787" s="2"/>
      <c r="I787" s="8"/>
      <c r="J787" s="2"/>
      <c r="L787" s="2"/>
      <c r="M787" s="2"/>
      <c r="N787" s="8"/>
      <c r="P787" s="8"/>
      <c r="S787" s="2"/>
      <c r="T787" s="2"/>
      <c r="U787" s="8"/>
    </row>
    <row r="788" spans="2:21" x14ac:dyDescent="0.35">
      <c r="B788" s="8"/>
      <c r="C788" s="2"/>
      <c r="D788" s="2"/>
      <c r="I788" s="8"/>
      <c r="J788" s="2"/>
      <c r="L788" s="2"/>
      <c r="M788" s="2"/>
      <c r="N788" s="8"/>
      <c r="P788" s="8"/>
      <c r="S788" s="2"/>
      <c r="T788" s="2"/>
      <c r="U788" s="8"/>
    </row>
    <row r="789" spans="2:21" x14ac:dyDescent="0.35">
      <c r="B789" s="8"/>
      <c r="C789" s="2"/>
      <c r="D789" s="2"/>
      <c r="I789" s="8"/>
      <c r="J789" s="2"/>
      <c r="L789" s="2"/>
      <c r="M789" s="2"/>
      <c r="N789" s="8"/>
      <c r="P789" s="8"/>
      <c r="S789" s="2"/>
      <c r="T789" s="2"/>
      <c r="U789" s="8"/>
    </row>
    <row r="790" spans="2:21" x14ac:dyDescent="0.35">
      <c r="B790" s="8"/>
      <c r="C790" s="2"/>
      <c r="D790" s="2"/>
      <c r="I790" s="8"/>
      <c r="J790" s="2"/>
      <c r="L790" s="2"/>
      <c r="M790" s="2"/>
      <c r="N790" s="8"/>
      <c r="P790" s="8"/>
      <c r="S790" s="2"/>
      <c r="T790" s="2"/>
      <c r="U790" s="8"/>
    </row>
    <row r="791" spans="2:21" x14ac:dyDescent="0.35">
      <c r="B791" s="8"/>
      <c r="C791" s="2"/>
      <c r="D791" s="2"/>
      <c r="I791" s="8"/>
      <c r="J791" s="2"/>
      <c r="L791" s="2"/>
      <c r="M791" s="2"/>
      <c r="N791" s="8"/>
      <c r="P791" s="8"/>
      <c r="S791" s="2"/>
      <c r="T791" s="2"/>
      <c r="U791" s="8"/>
    </row>
    <row r="792" spans="2:21" x14ac:dyDescent="0.35">
      <c r="B792" s="8"/>
      <c r="C792" s="2"/>
      <c r="D792" s="2"/>
      <c r="I792" s="8"/>
      <c r="J792" s="2"/>
      <c r="L792" s="2"/>
      <c r="M792" s="2"/>
      <c r="N792" s="8"/>
      <c r="P792" s="8"/>
      <c r="S792" s="2"/>
      <c r="T792" s="2"/>
      <c r="U792" s="8"/>
    </row>
    <row r="793" spans="2:21" x14ac:dyDescent="0.35">
      <c r="B793" s="8"/>
      <c r="C793" s="2"/>
      <c r="D793" s="2"/>
      <c r="I793" s="8"/>
      <c r="J793" s="2"/>
      <c r="L793" s="2"/>
      <c r="M793" s="2"/>
      <c r="N793" s="8"/>
      <c r="P793" s="8"/>
      <c r="S793" s="2"/>
      <c r="T793" s="2"/>
      <c r="U793" s="8"/>
    </row>
    <row r="794" spans="2:21" x14ac:dyDescent="0.35">
      <c r="B794" s="8"/>
      <c r="C794" s="2"/>
      <c r="D794" s="2"/>
      <c r="I794" s="8"/>
      <c r="J794" s="2"/>
      <c r="L794" s="2"/>
      <c r="M794" s="2"/>
      <c r="N794" s="8"/>
      <c r="P794" s="8"/>
      <c r="S794" s="2"/>
      <c r="T794" s="2"/>
      <c r="U794" s="8"/>
    </row>
    <row r="795" spans="2:21" x14ac:dyDescent="0.35">
      <c r="B795" s="8"/>
      <c r="C795" s="2"/>
      <c r="D795" s="2"/>
      <c r="I795" s="8"/>
      <c r="J795" s="2"/>
      <c r="L795" s="2"/>
      <c r="M795" s="2"/>
      <c r="N795" s="8"/>
      <c r="P795" s="8"/>
      <c r="S795" s="2"/>
      <c r="T795" s="2"/>
      <c r="U795" s="8"/>
    </row>
    <row r="796" spans="2:21" x14ac:dyDescent="0.35">
      <c r="B796" s="8"/>
      <c r="C796" s="2"/>
      <c r="D796" s="2"/>
      <c r="I796" s="8"/>
      <c r="J796" s="2"/>
      <c r="L796" s="2"/>
      <c r="M796" s="2"/>
      <c r="N796" s="8"/>
      <c r="P796" s="8"/>
      <c r="S796" s="2"/>
      <c r="T796" s="2"/>
      <c r="U796" s="8"/>
    </row>
    <row r="797" spans="2:21" x14ac:dyDescent="0.35">
      <c r="B797" s="8"/>
      <c r="C797" s="2"/>
      <c r="D797" s="2"/>
      <c r="I797" s="8"/>
      <c r="J797" s="2"/>
      <c r="L797" s="2"/>
      <c r="M797" s="2"/>
      <c r="N797" s="8"/>
      <c r="P797" s="8"/>
      <c r="S797" s="2"/>
      <c r="T797" s="2"/>
      <c r="U797" s="8"/>
    </row>
    <row r="798" spans="2:21" x14ac:dyDescent="0.35">
      <c r="B798" s="8"/>
      <c r="C798" s="2"/>
      <c r="D798" s="2"/>
      <c r="I798" s="8"/>
      <c r="J798" s="2"/>
      <c r="L798" s="2"/>
      <c r="M798" s="2"/>
      <c r="N798" s="8"/>
      <c r="P798" s="8"/>
      <c r="S798" s="2"/>
      <c r="T798" s="2"/>
      <c r="U798" s="8"/>
    </row>
    <row r="799" spans="2:21" x14ac:dyDescent="0.35">
      <c r="B799" s="8"/>
      <c r="C799" s="2"/>
      <c r="D799" s="2"/>
      <c r="I799" s="8"/>
      <c r="J799" s="2"/>
      <c r="L799" s="2"/>
      <c r="M799" s="2"/>
      <c r="N799" s="8"/>
      <c r="P799" s="8"/>
      <c r="S799" s="2"/>
      <c r="T799" s="2"/>
      <c r="U799" s="8"/>
    </row>
    <row r="800" spans="2:21" x14ac:dyDescent="0.35">
      <c r="B800" s="8"/>
      <c r="C800" s="2"/>
      <c r="D800" s="2"/>
      <c r="I800" s="8"/>
      <c r="J800" s="2"/>
      <c r="L800" s="2"/>
      <c r="M800" s="2"/>
      <c r="N800" s="8"/>
      <c r="P800" s="8"/>
      <c r="S800" s="2"/>
      <c r="T800" s="2"/>
      <c r="U800" s="8"/>
    </row>
    <row r="801" spans="2:21" x14ac:dyDescent="0.35">
      <c r="B801" s="8"/>
      <c r="C801" s="2"/>
      <c r="D801" s="2"/>
      <c r="I801" s="8"/>
      <c r="J801" s="2"/>
      <c r="L801" s="2"/>
      <c r="M801" s="2"/>
      <c r="N801" s="8"/>
      <c r="P801" s="8"/>
      <c r="S801" s="2"/>
      <c r="T801" s="2"/>
      <c r="U801" s="8"/>
    </row>
    <row r="802" spans="2:21" x14ac:dyDescent="0.35">
      <c r="B802" s="8"/>
      <c r="C802" s="2"/>
      <c r="D802" s="2"/>
      <c r="I802" s="8"/>
      <c r="J802" s="2"/>
      <c r="L802" s="2"/>
      <c r="M802" s="2"/>
      <c r="N802" s="8"/>
      <c r="P802" s="8"/>
      <c r="S802" s="2"/>
      <c r="T802" s="2"/>
      <c r="U802" s="8"/>
    </row>
    <row r="803" spans="2:21" x14ac:dyDescent="0.35">
      <c r="B803" s="8"/>
      <c r="C803" s="2"/>
      <c r="D803" s="2"/>
      <c r="I803" s="8"/>
      <c r="J803" s="2"/>
      <c r="L803" s="2"/>
      <c r="M803" s="2"/>
      <c r="N803" s="8"/>
      <c r="P803" s="8"/>
      <c r="S803" s="2"/>
      <c r="T803" s="2"/>
      <c r="U803" s="8"/>
    </row>
    <row r="804" spans="2:21" x14ac:dyDescent="0.35">
      <c r="B804" s="8"/>
      <c r="C804" s="2"/>
      <c r="D804" s="2"/>
      <c r="I804" s="8"/>
      <c r="J804" s="2"/>
      <c r="L804" s="2"/>
      <c r="M804" s="2"/>
      <c r="N804" s="8"/>
      <c r="P804" s="8"/>
      <c r="S804" s="2"/>
      <c r="T804" s="2"/>
      <c r="U804" s="8"/>
    </row>
    <row r="805" spans="2:21" x14ac:dyDescent="0.35">
      <c r="B805" s="8"/>
      <c r="C805" s="2"/>
      <c r="D805" s="2"/>
      <c r="I805" s="8"/>
      <c r="J805" s="2"/>
      <c r="L805" s="2"/>
      <c r="M805" s="2"/>
      <c r="N805" s="8"/>
      <c r="P805" s="8"/>
      <c r="S805" s="2"/>
      <c r="T805" s="2"/>
      <c r="U805" s="8"/>
    </row>
    <row r="806" spans="2:21" x14ac:dyDescent="0.35">
      <c r="B806" s="8"/>
      <c r="C806" s="2"/>
      <c r="D806" s="2"/>
      <c r="I806" s="8"/>
      <c r="J806" s="2"/>
      <c r="L806" s="2"/>
      <c r="M806" s="2"/>
      <c r="N806" s="8"/>
      <c r="P806" s="8"/>
      <c r="S806" s="2"/>
      <c r="T806" s="2"/>
      <c r="U806" s="8"/>
    </row>
    <row r="807" spans="2:21" x14ac:dyDescent="0.35">
      <c r="B807" s="8"/>
      <c r="C807" s="2"/>
      <c r="D807" s="2"/>
      <c r="I807" s="8"/>
      <c r="J807" s="2"/>
      <c r="L807" s="2"/>
      <c r="M807" s="2"/>
      <c r="N807" s="8"/>
      <c r="P807" s="8"/>
      <c r="S807" s="2"/>
      <c r="T807" s="2"/>
      <c r="U807" s="8"/>
    </row>
    <row r="808" spans="2:21" x14ac:dyDescent="0.35">
      <c r="B808" s="8"/>
      <c r="C808" s="2"/>
      <c r="D808" s="2"/>
      <c r="I808" s="8"/>
      <c r="J808" s="2"/>
      <c r="L808" s="2"/>
      <c r="M808" s="2"/>
      <c r="N808" s="8"/>
      <c r="P808" s="8"/>
      <c r="S808" s="2"/>
      <c r="T808" s="2"/>
      <c r="U808" s="8"/>
    </row>
    <row r="809" spans="2:21" x14ac:dyDescent="0.35">
      <c r="B809" s="8"/>
      <c r="C809" s="2"/>
      <c r="D809" s="2"/>
      <c r="I809" s="8"/>
      <c r="J809" s="2"/>
      <c r="L809" s="2"/>
      <c r="M809" s="2"/>
      <c r="N809" s="8"/>
      <c r="P809" s="8"/>
      <c r="S809" s="2"/>
      <c r="T809" s="2"/>
      <c r="U809" s="8"/>
    </row>
    <row r="810" spans="2:21" x14ac:dyDescent="0.35">
      <c r="B810" s="8"/>
      <c r="C810" s="2"/>
      <c r="D810" s="2"/>
      <c r="I810" s="8"/>
      <c r="J810" s="2"/>
      <c r="L810" s="2"/>
      <c r="M810" s="2"/>
      <c r="N810" s="8"/>
      <c r="P810" s="8"/>
      <c r="S810" s="2"/>
      <c r="T810" s="2"/>
      <c r="U810" s="8"/>
    </row>
    <row r="811" spans="2:21" x14ac:dyDescent="0.35">
      <c r="B811" s="8"/>
      <c r="C811" s="2"/>
      <c r="D811" s="2"/>
      <c r="I811" s="8"/>
      <c r="J811" s="2"/>
      <c r="L811" s="2"/>
      <c r="M811" s="2"/>
      <c r="N811" s="8"/>
      <c r="P811" s="8"/>
      <c r="S811" s="2"/>
      <c r="T811" s="2"/>
      <c r="U811" s="8"/>
    </row>
    <row r="812" spans="2:21" x14ac:dyDescent="0.35">
      <c r="B812" s="8"/>
      <c r="C812" s="2"/>
      <c r="D812" s="2"/>
      <c r="I812" s="8"/>
      <c r="J812" s="2"/>
      <c r="L812" s="2"/>
      <c r="M812" s="2"/>
      <c r="N812" s="8"/>
      <c r="P812" s="8"/>
      <c r="S812" s="2"/>
      <c r="T812" s="2"/>
      <c r="U812" s="8"/>
    </row>
    <row r="813" spans="2:21" x14ac:dyDescent="0.35">
      <c r="B813" s="8"/>
      <c r="C813" s="2"/>
      <c r="D813" s="2"/>
      <c r="I813" s="8"/>
      <c r="J813" s="2"/>
      <c r="L813" s="2"/>
      <c r="M813" s="2"/>
      <c r="N813" s="8"/>
      <c r="P813" s="8"/>
      <c r="S813" s="2"/>
      <c r="T813" s="2"/>
      <c r="U813" s="8"/>
    </row>
    <row r="814" spans="2:21" x14ac:dyDescent="0.35">
      <c r="B814" s="8"/>
      <c r="C814" s="2"/>
      <c r="D814" s="2"/>
      <c r="I814" s="8"/>
      <c r="J814" s="2"/>
      <c r="L814" s="2"/>
      <c r="M814" s="2"/>
      <c r="N814" s="8"/>
      <c r="P814" s="8"/>
      <c r="S814" s="2"/>
      <c r="T814" s="2"/>
      <c r="U814" s="8"/>
    </row>
    <row r="815" spans="2:21" x14ac:dyDescent="0.35">
      <c r="B815" s="8"/>
      <c r="C815" s="2"/>
      <c r="D815" s="2"/>
      <c r="I815" s="8"/>
      <c r="J815" s="2"/>
      <c r="L815" s="2"/>
      <c r="M815" s="2"/>
      <c r="N815" s="8"/>
      <c r="P815" s="8"/>
      <c r="S815" s="2"/>
      <c r="T815" s="2"/>
      <c r="U815" s="8"/>
    </row>
    <row r="816" spans="2:21" x14ac:dyDescent="0.35">
      <c r="B816" s="8"/>
      <c r="C816" s="2"/>
      <c r="D816" s="2"/>
      <c r="I816" s="8"/>
      <c r="J816" s="2"/>
      <c r="L816" s="2"/>
      <c r="M816" s="2"/>
      <c r="N816" s="8"/>
      <c r="P816" s="8"/>
      <c r="S816" s="2"/>
      <c r="T816" s="2"/>
      <c r="U816" s="8"/>
    </row>
    <row r="817" spans="2:21" x14ac:dyDescent="0.35">
      <c r="B817" s="8"/>
      <c r="C817" s="2"/>
      <c r="D817" s="2"/>
      <c r="I817" s="8"/>
      <c r="J817" s="2"/>
      <c r="L817" s="2"/>
      <c r="M817" s="2"/>
      <c r="N817" s="8"/>
      <c r="P817" s="8"/>
      <c r="S817" s="2"/>
      <c r="T817" s="2"/>
      <c r="U817" s="8"/>
    </row>
    <row r="818" spans="2:21" x14ac:dyDescent="0.35">
      <c r="B818" s="8"/>
      <c r="C818" s="2"/>
      <c r="D818" s="2"/>
      <c r="I818" s="8"/>
      <c r="J818" s="2"/>
      <c r="L818" s="2"/>
      <c r="M818" s="2"/>
      <c r="N818" s="8"/>
      <c r="P818" s="8"/>
      <c r="S818" s="2"/>
      <c r="T818" s="2"/>
      <c r="U818" s="8"/>
    </row>
    <row r="819" spans="2:21" x14ac:dyDescent="0.35">
      <c r="B819" s="8"/>
      <c r="C819" s="2"/>
      <c r="D819" s="2"/>
      <c r="I819" s="8"/>
      <c r="J819" s="2"/>
      <c r="L819" s="2"/>
      <c r="M819" s="2"/>
      <c r="N819" s="8"/>
      <c r="P819" s="8"/>
      <c r="S819" s="2"/>
      <c r="T819" s="2"/>
      <c r="U819" s="8"/>
    </row>
    <row r="820" spans="2:21" x14ac:dyDescent="0.35">
      <c r="B820" s="8"/>
      <c r="C820" s="2"/>
      <c r="D820" s="2"/>
      <c r="I820" s="8"/>
      <c r="J820" s="2"/>
      <c r="L820" s="2"/>
      <c r="M820" s="2"/>
      <c r="N820" s="8"/>
      <c r="P820" s="8"/>
      <c r="S820" s="2"/>
      <c r="T820" s="2"/>
      <c r="U820" s="8"/>
    </row>
    <row r="821" spans="2:21" x14ac:dyDescent="0.35">
      <c r="B821" s="8"/>
      <c r="C821" s="2"/>
      <c r="D821" s="2"/>
      <c r="I821" s="8"/>
      <c r="J821" s="2"/>
      <c r="L821" s="2"/>
      <c r="M821" s="2"/>
      <c r="N821" s="8"/>
      <c r="P821" s="8"/>
      <c r="S821" s="2"/>
      <c r="T821" s="2"/>
      <c r="U821" s="8"/>
    </row>
    <row r="822" spans="2:21" x14ac:dyDescent="0.35">
      <c r="B822" s="8"/>
      <c r="C822" s="2"/>
      <c r="D822" s="2"/>
      <c r="I822" s="8"/>
      <c r="J822" s="2"/>
      <c r="L822" s="2"/>
      <c r="M822" s="2"/>
      <c r="N822" s="8"/>
      <c r="P822" s="8"/>
      <c r="S822" s="2"/>
      <c r="T822" s="2"/>
      <c r="U822" s="8"/>
    </row>
    <row r="823" spans="2:21" x14ac:dyDescent="0.35">
      <c r="B823" s="8"/>
      <c r="C823" s="2"/>
      <c r="D823" s="2"/>
      <c r="I823" s="8"/>
      <c r="J823" s="2"/>
      <c r="L823" s="2"/>
      <c r="M823" s="2"/>
      <c r="N823" s="8"/>
      <c r="P823" s="8"/>
      <c r="S823" s="2"/>
      <c r="T823" s="2"/>
      <c r="U823" s="8"/>
    </row>
    <row r="824" spans="2:21" x14ac:dyDescent="0.35">
      <c r="B824" s="8"/>
      <c r="C824" s="2"/>
      <c r="D824" s="2"/>
      <c r="I824" s="8"/>
      <c r="J824" s="2"/>
      <c r="L824" s="2"/>
      <c r="M824" s="2"/>
      <c r="N824" s="8"/>
      <c r="P824" s="8"/>
      <c r="S824" s="2"/>
      <c r="T824" s="2"/>
      <c r="U824" s="8"/>
    </row>
    <row r="825" spans="2:21" x14ac:dyDescent="0.35">
      <c r="B825" s="8"/>
      <c r="C825" s="2"/>
      <c r="D825" s="2"/>
      <c r="I825" s="8"/>
      <c r="J825" s="2"/>
      <c r="L825" s="2"/>
      <c r="M825" s="2"/>
      <c r="N825" s="8"/>
      <c r="P825" s="8"/>
      <c r="S825" s="2"/>
      <c r="T825" s="2"/>
      <c r="U825" s="8"/>
    </row>
    <row r="826" spans="2:21" x14ac:dyDescent="0.35">
      <c r="B826" s="8"/>
      <c r="C826" s="2"/>
      <c r="D826" s="2"/>
      <c r="I826" s="8"/>
      <c r="J826" s="2"/>
      <c r="L826" s="2"/>
      <c r="M826" s="2"/>
      <c r="N826" s="8"/>
      <c r="P826" s="8"/>
      <c r="S826" s="2"/>
      <c r="T826" s="2"/>
      <c r="U826" s="8"/>
    </row>
    <row r="827" spans="2:21" x14ac:dyDescent="0.35">
      <c r="B827" s="8"/>
      <c r="C827" s="2"/>
      <c r="D827" s="2"/>
      <c r="I827" s="8"/>
      <c r="J827" s="2"/>
      <c r="L827" s="2"/>
      <c r="M827" s="2"/>
      <c r="N827" s="8"/>
      <c r="P827" s="8"/>
      <c r="S827" s="2"/>
      <c r="T827" s="2"/>
      <c r="U827" s="8"/>
    </row>
    <row r="828" spans="2:21" x14ac:dyDescent="0.35">
      <c r="B828" s="8"/>
      <c r="C828" s="2"/>
      <c r="D828" s="2"/>
      <c r="I828" s="8"/>
      <c r="J828" s="2"/>
      <c r="L828" s="2"/>
      <c r="M828" s="2"/>
      <c r="N828" s="8"/>
      <c r="P828" s="8"/>
      <c r="S828" s="2"/>
      <c r="T828" s="2"/>
      <c r="U828" s="8"/>
    </row>
    <row r="829" spans="2:21" x14ac:dyDescent="0.35">
      <c r="B829" s="8"/>
      <c r="C829" s="2"/>
      <c r="D829" s="2"/>
      <c r="I829" s="8"/>
      <c r="J829" s="2"/>
      <c r="L829" s="2"/>
      <c r="M829" s="2"/>
      <c r="N829" s="8"/>
      <c r="P829" s="8"/>
      <c r="S829" s="2"/>
      <c r="T829" s="2"/>
      <c r="U829" s="8"/>
    </row>
    <row r="830" spans="2:21" x14ac:dyDescent="0.35">
      <c r="B830" s="8"/>
      <c r="C830" s="2"/>
      <c r="D830" s="2"/>
      <c r="I830" s="8"/>
      <c r="J830" s="2"/>
      <c r="L830" s="2"/>
      <c r="M830" s="2"/>
      <c r="N830" s="8"/>
      <c r="P830" s="8"/>
      <c r="S830" s="2"/>
      <c r="T830" s="2"/>
      <c r="U830" s="8"/>
    </row>
    <row r="831" spans="2:21" x14ac:dyDescent="0.35">
      <c r="B831" s="8"/>
      <c r="C831" s="2"/>
      <c r="D831" s="2"/>
      <c r="I831" s="8"/>
      <c r="J831" s="2"/>
      <c r="L831" s="2"/>
      <c r="M831" s="2"/>
      <c r="N831" s="8"/>
      <c r="P831" s="8"/>
      <c r="S831" s="2"/>
      <c r="T831" s="2"/>
      <c r="U831" s="8"/>
    </row>
    <row r="832" spans="2:21" x14ac:dyDescent="0.35">
      <c r="B832" s="8"/>
      <c r="C832" s="2"/>
      <c r="D832" s="2"/>
      <c r="I832" s="8"/>
      <c r="J832" s="2"/>
      <c r="L832" s="2"/>
      <c r="M832" s="2"/>
      <c r="N832" s="8"/>
      <c r="P832" s="8"/>
      <c r="S832" s="2"/>
      <c r="T832" s="2"/>
      <c r="U832" s="8"/>
    </row>
    <row r="833" spans="2:21" x14ac:dyDescent="0.35">
      <c r="B833" s="8"/>
      <c r="C833" s="2"/>
      <c r="D833" s="2"/>
      <c r="I833" s="8"/>
      <c r="J833" s="2"/>
      <c r="L833" s="2"/>
      <c r="M833" s="2"/>
      <c r="N833" s="8"/>
      <c r="P833" s="8"/>
      <c r="S833" s="2"/>
      <c r="T833" s="2"/>
      <c r="U833" s="8"/>
    </row>
    <row r="834" spans="2:21" x14ac:dyDescent="0.35">
      <c r="B834" s="8"/>
      <c r="C834" s="2"/>
      <c r="D834" s="2"/>
      <c r="I834" s="8"/>
      <c r="J834" s="2"/>
      <c r="L834" s="2"/>
      <c r="M834" s="2"/>
      <c r="N834" s="8"/>
      <c r="P834" s="8"/>
      <c r="S834" s="2"/>
      <c r="T834" s="2"/>
      <c r="U834" s="8"/>
    </row>
    <row r="835" spans="2:21" x14ac:dyDescent="0.35">
      <c r="B835" s="8"/>
      <c r="C835" s="2"/>
      <c r="D835" s="2"/>
      <c r="I835" s="8"/>
      <c r="J835" s="2"/>
      <c r="L835" s="2"/>
      <c r="M835" s="2"/>
      <c r="N835" s="8"/>
      <c r="P835" s="8"/>
      <c r="S835" s="2"/>
      <c r="T835" s="2"/>
      <c r="U835" s="8"/>
    </row>
    <row r="836" spans="2:21" x14ac:dyDescent="0.35">
      <c r="B836" s="8"/>
      <c r="C836" s="2"/>
      <c r="D836" s="2"/>
      <c r="I836" s="8"/>
      <c r="J836" s="2"/>
      <c r="L836" s="2"/>
      <c r="M836" s="2"/>
      <c r="N836" s="8"/>
      <c r="P836" s="8"/>
      <c r="S836" s="2"/>
      <c r="T836" s="2"/>
      <c r="U836" s="8"/>
    </row>
    <row r="837" spans="2:21" x14ac:dyDescent="0.35">
      <c r="B837" s="8"/>
      <c r="C837" s="2"/>
      <c r="D837" s="2"/>
      <c r="I837" s="8"/>
      <c r="J837" s="2"/>
      <c r="L837" s="2"/>
      <c r="M837" s="2"/>
      <c r="N837" s="8"/>
      <c r="P837" s="8"/>
      <c r="S837" s="2"/>
      <c r="T837" s="2"/>
      <c r="U837" s="8"/>
    </row>
    <row r="838" spans="2:21" x14ac:dyDescent="0.35">
      <c r="B838" s="8"/>
      <c r="C838" s="2"/>
      <c r="D838" s="2"/>
      <c r="I838" s="8"/>
      <c r="J838" s="2"/>
      <c r="L838" s="2"/>
      <c r="M838" s="2"/>
      <c r="N838" s="8"/>
      <c r="P838" s="8"/>
      <c r="S838" s="2"/>
      <c r="T838" s="2"/>
      <c r="U838" s="8"/>
    </row>
    <row r="839" spans="2:21" x14ac:dyDescent="0.35">
      <c r="B839" s="8"/>
      <c r="C839" s="2"/>
      <c r="D839" s="2"/>
      <c r="I839" s="8"/>
      <c r="J839" s="2"/>
      <c r="L839" s="2"/>
      <c r="M839" s="2"/>
      <c r="N839" s="8"/>
      <c r="P839" s="8"/>
      <c r="S839" s="2"/>
      <c r="T839" s="2"/>
      <c r="U839" s="8"/>
    </row>
    <row r="840" spans="2:21" x14ac:dyDescent="0.35">
      <c r="B840" s="8"/>
      <c r="C840" s="2"/>
      <c r="D840" s="2"/>
      <c r="I840" s="8"/>
      <c r="J840" s="2"/>
      <c r="L840" s="2"/>
      <c r="M840" s="2"/>
      <c r="N840" s="8"/>
      <c r="P840" s="8"/>
      <c r="S840" s="2"/>
      <c r="T840" s="2"/>
      <c r="U840" s="8"/>
    </row>
    <row r="841" spans="2:21" x14ac:dyDescent="0.35">
      <c r="B841" s="8"/>
      <c r="C841" s="2"/>
      <c r="D841" s="2"/>
      <c r="I841" s="8"/>
      <c r="J841" s="2"/>
      <c r="L841" s="2"/>
      <c r="M841" s="2"/>
      <c r="N841" s="8"/>
      <c r="P841" s="8"/>
      <c r="S841" s="2"/>
      <c r="T841" s="2"/>
      <c r="U841" s="8"/>
    </row>
    <row r="842" spans="2:21" x14ac:dyDescent="0.35">
      <c r="B842" s="8"/>
      <c r="C842" s="2"/>
      <c r="D842" s="2"/>
      <c r="I842" s="8"/>
      <c r="J842" s="2"/>
      <c r="L842" s="2"/>
      <c r="M842" s="2"/>
      <c r="N842" s="8"/>
      <c r="P842" s="8"/>
      <c r="S842" s="2"/>
      <c r="T842" s="2"/>
      <c r="U842" s="8"/>
    </row>
    <row r="843" spans="2:21" x14ac:dyDescent="0.35">
      <c r="B843" s="8"/>
      <c r="C843" s="2"/>
      <c r="D843" s="2"/>
      <c r="I843" s="8"/>
      <c r="J843" s="2"/>
      <c r="L843" s="2"/>
      <c r="M843" s="2"/>
      <c r="N843" s="8"/>
      <c r="P843" s="8"/>
      <c r="S843" s="2"/>
      <c r="T843" s="2"/>
      <c r="U843" s="8"/>
    </row>
    <row r="844" spans="2:21" x14ac:dyDescent="0.35">
      <c r="B844" s="8"/>
      <c r="C844" s="2"/>
      <c r="D844" s="2"/>
      <c r="I844" s="8"/>
      <c r="J844" s="2"/>
      <c r="L844" s="2"/>
      <c r="M844" s="2"/>
      <c r="N844" s="8"/>
      <c r="P844" s="8"/>
      <c r="S844" s="2"/>
      <c r="T844" s="2"/>
      <c r="U844" s="8"/>
    </row>
    <row r="845" spans="2:21" x14ac:dyDescent="0.35">
      <c r="B845" s="8"/>
      <c r="C845" s="2"/>
      <c r="D845" s="2"/>
      <c r="I845" s="8"/>
      <c r="J845" s="2"/>
      <c r="L845" s="2"/>
      <c r="M845" s="2"/>
      <c r="N845" s="8"/>
      <c r="P845" s="8"/>
      <c r="S845" s="2"/>
      <c r="T845" s="2"/>
      <c r="U845" s="8"/>
    </row>
    <row r="846" spans="2:21" x14ac:dyDescent="0.35">
      <c r="B846" s="8"/>
      <c r="C846" s="2"/>
      <c r="D846" s="2"/>
      <c r="I846" s="8"/>
      <c r="J846" s="2"/>
      <c r="L846" s="2"/>
      <c r="M846" s="2"/>
      <c r="N846" s="8"/>
      <c r="P846" s="8"/>
      <c r="S846" s="2"/>
      <c r="T846" s="2"/>
      <c r="U846" s="8"/>
    </row>
    <row r="847" spans="2:21" x14ac:dyDescent="0.35">
      <c r="B847" s="8"/>
      <c r="C847" s="2"/>
      <c r="D847" s="2"/>
      <c r="I847" s="8"/>
      <c r="J847" s="2"/>
      <c r="L847" s="2"/>
      <c r="M847" s="2"/>
      <c r="N847" s="8"/>
      <c r="P847" s="8"/>
      <c r="S847" s="2"/>
      <c r="T847" s="2"/>
      <c r="U847" s="8"/>
    </row>
    <row r="848" spans="2:21" x14ac:dyDescent="0.35">
      <c r="B848" s="8"/>
      <c r="C848" s="2"/>
      <c r="D848" s="2"/>
      <c r="I848" s="8"/>
      <c r="J848" s="2"/>
      <c r="L848" s="2"/>
      <c r="M848" s="2"/>
      <c r="N848" s="8"/>
      <c r="P848" s="8"/>
      <c r="S848" s="2"/>
      <c r="T848" s="2"/>
      <c r="U848" s="8"/>
    </row>
    <row r="849" spans="2:21" x14ac:dyDescent="0.35">
      <c r="B849" s="8"/>
      <c r="C849" s="2"/>
      <c r="D849" s="2"/>
      <c r="I849" s="8"/>
      <c r="J849" s="2"/>
      <c r="L849" s="2"/>
      <c r="M849" s="2"/>
      <c r="N849" s="8"/>
      <c r="P849" s="8"/>
      <c r="S849" s="2"/>
      <c r="T849" s="2"/>
      <c r="U849" s="8"/>
    </row>
    <row r="850" spans="2:21" x14ac:dyDescent="0.35">
      <c r="B850" s="8"/>
      <c r="C850" s="2"/>
      <c r="D850" s="2"/>
      <c r="I850" s="8"/>
      <c r="J850" s="2"/>
      <c r="L850" s="2"/>
      <c r="M850" s="2"/>
      <c r="N850" s="8"/>
      <c r="P850" s="8"/>
      <c r="S850" s="2"/>
      <c r="T850" s="2"/>
      <c r="U850" s="8"/>
    </row>
    <row r="851" spans="2:21" x14ac:dyDescent="0.35">
      <c r="B851" s="8"/>
      <c r="C851" s="2"/>
      <c r="D851" s="2"/>
      <c r="I851" s="8"/>
      <c r="J851" s="2"/>
      <c r="L851" s="2"/>
      <c r="M851" s="2"/>
      <c r="N851" s="8"/>
      <c r="P851" s="8"/>
      <c r="S851" s="2"/>
      <c r="T851" s="2"/>
      <c r="U851" s="8"/>
    </row>
    <row r="852" spans="2:21" x14ac:dyDescent="0.35">
      <c r="B852" s="8"/>
      <c r="C852" s="2"/>
      <c r="D852" s="2"/>
      <c r="I852" s="8"/>
      <c r="J852" s="2"/>
      <c r="L852" s="2"/>
      <c r="M852" s="2"/>
      <c r="N852" s="8"/>
      <c r="P852" s="8"/>
      <c r="S852" s="2"/>
      <c r="T852" s="2"/>
      <c r="U852" s="8"/>
    </row>
    <row r="853" spans="2:21" x14ac:dyDescent="0.35">
      <c r="B853" s="8"/>
      <c r="C853" s="2"/>
      <c r="D853" s="2"/>
      <c r="I853" s="8"/>
      <c r="J853" s="2"/>
      <c r="L853" s="2"/>
      <c r="M853" s="2"/>
      <c r="N853" s="8"/>
      <c r="P853" s="8"/>
      <c r="S853" s="2"/>
      <c r="T853" s="2"/>
      <c r="U853" s="8"/>
    </row>
    <row r="854" spans="2:21" x14ac:dyDescent="0.35">
      <c r="B854" s="8"/>
      <c r="C854" s="2"/>
      <c r="D854" s="2"/>
      <c r="I854" s="8"/>
      <c r="J854" s="2"/>
      <c r="L854" s="2"/>
      <c r="M854" s="2"/>
      <c r="N854" s="8"/>
      <c r="P854" s="8"/>
      <c r="S854" s="2"/>
      <c r="T854" s="2"/>
      <c r="U854" s="8"/>
    </row>
    <row r="855" spans="2:21" x14ac:dyDescent="0.35">
      <c r="B855" s="8"/>
      <c r="C855" s="2"/>
      <c r="D855" s="2"/>
      <c r="I855" s="8"/>
      <c r="J855" s="2"/>
      <c r="L855" s="2"/>
      <c r="M855" s="2"/>
      <c r="N855" s="8"/>
      <c r="P855" s="8"/>
      <c r="S855" s="2"/>
      <c r="T855" s="2"/>
      <c r="U855" s="8"/>
    </row>
    <row r="856" spans="2:21" x14ac:dyDescent="0.35">
      <c r="B856" s="8"/>
      <c r="C856" s="2"/>
      <c r="D856" s="2"/>
      <c r="I856" s="8"/>
      <c r="J856" s="2"/>
      <c r="L856" s="2"/>
      <c r="M856" s="2"/>
      <c r="N856" s="8"/>
      <c r="P856" s="8"/>
      <c r="S856" s="2"/>
      <c r="T856" s="2"/>
      <c r="U856" s="8"/>
    </row>
    <row r="857" spans="2:21" x14ac:dyDescent="0.35">
      <c r="B857" s="8"/>
      <c r="C857" s="2"/>
      <c r="D857" s="2"/>
      <c r="I857" s="8"/>
      <c r="J857" s="2"/>
      <c r="L857" s="2"/>
      <c r="M857" s="2"/>
      <c r="N857" s="8"/>
      <c r="P857" s="8"/>
      <c r="S857" s="2"/>
      <c r="T857" s="2"/>
      <c r="U857" s="8"/>
    </row>
    <row r="858" spans="2:21" x14ac:dyDescent="0.35">
      <c r="B858" s="8"/>
      <c r="C858" s="2"/>
      <c r="D858" s="2"/>
      <c r="I858" s="8"/>
      <c r="J858" s="2"/>
      <c r="L858" s="2"/>
      <c r="M858" s="2"/>
      <c r="N858" s="8"/>
      <c r="P858" s="8"/>
      <c r="S858" s="2"/>
      <c r="T858" s="2"/>
      <c r="U858" s="8"/>
    </row>
    <row r="859" spans="2:21" x14ac:dyDescent="0.35">
      <c r="B859" s="8"/>
      <c r="C859" s="2"/>
      <c r="D859" s="2"/>
      <c r="I859" s="8"/>
      <c r="J859" s="2"/>
      <c r="L859" s="2"/>
      <c r="M859" s="2"/>
      <c r="N859" s="8"/>
      <c r="P859" s="8"/>
      <c r="S859" s="2"/>
      <c r="T859" s="2"/>
      <c r="U859" s="8"/>
    </row>
    <row r="860" spans="2:21" x14ac:dyDescent="0.35">
      <c r="B860" s="8"/>
      <c r="C860" s="2"/>
      <c r="D860" s="2"/>
      <c r="I860" s="8"/>
      <c r="J860" s="2"/>
      <c r="L860" s="2"/>
      <c r="M860" s="2"/>
      <c r="N860" s="8"/>
      <c r="P860" s="8"/>
      <c r="S860" s="2"/>
      <c r="T860" s="2"/>
      <c r="U860" s="8"/>
    </row>
    <row r="861" spans="2:21" x14ac:dyDescent="0.35">
      <c r="B861" s="8"/>
      <c r="C861" s="2"/>
      <c r="D861" s="2"/>
      <c r="I861" s="8"/>
      <c r="J861" s="2"/>
      <c r="L861" s="2"/>
      <c r="M861" s="2"/>
      <c r="N861" s="8"/>
      <c r="P861" s="8"/>
      <c r="S861" s="2"/>
      <c r="T861" s="2"/>
      <c r="U861" s="8"/>
    </row>
    <row r="862" spans="2:21" x14ac:dyDescent="0.35">
      <c r="B862" s="8"/>
      <c r="C862" s="2"/>
      <c r="D862" s="2"/>
      <c r="I862" s="8"/>
      <c r="J862" s="2"/>
      <c r="L862" s="2"/>
      <c r="M862" s="2"/>
      <c r="N862" s="8"/>
      <c r="P862" s="8"/>
      <c r="S862" s="2"/>
      <c r="T862" s="2"/>
      <c r="U862" s="8"/>
    </row>
    <row r="863" spans="2:21" x14ac:dyDescent="0.35">
      <c r="B863" s="8"/>
      <c r="C863" s="2"/>
      <c r="D863" s="2"/>
      <c r="I863" s="8"/>
      <c r="J863" s="2"/>
      <c r="L863" s="2"/>
      <c r="M863" s="2"/>
      <c r="N863" s="8"/>
      <c r="P863" s="8"/>
      <c r="S863" s="2"/>
      <c r="T863" s="2"/>
      <c r="U863" s="8"/>
    </row>
    <row r="864" spans="2:21" x14ac:dyDescent="0.35">
      <c r="B864" s="8"/>
      <c r="C864" s="2"/>
      <c r="D864" s="2"/>
      <c r="I864" s="8"/>
      <c r="J864" s="2"/>
      <c r="L864" s="2"/>
      <c r="M864" s="2"/>
      <c r="N864" s="8"/>
      <c r="P864" s="8"/>
      <c r="S864" s="2"/>
      <c r="T864" s="2"/>
      <c r="U864" s="8"/>
    </row>
    <row r="865" spans="2:21" x14ac:dyDescent="0.35">
      <c r="B865" s="8"/>
      <c r="C865" s="2"/>
      <c r="D865" s="2"/>
      <c r="I865" s="8"/>
      <c r="J865" s="2"/>
      <c r="L865" s="2"/>
      <c r="M865" s="2"/>
      <c r="N865" s="8"/>
      <c r="P865" s="8"/>
      <c r="S865" s="2"/>
      <c r="T865" s="2"/>
      <c r="U865" s="8"/>
    </row>
    <row r="866" spans="2:21" x14ac:dyDescent="0.35">
      <c r="B866" s="8"/>
      <c r="C866" s="2"/>
      <c r="D866" s="2"/>
      <c r="I866" s="8"/>
      <c r="J866" s="2"/>
      <c r="L866" s="2"/>
      <c r="M866" s="2"/>
      <c r="N866" s="8"/>
      <c r="P866" s="8"/>
      <c r="S866" s="2"/>
      <c r="T866" s="2"/>
      <c r="U866" s="8"/>
    </row>
    <row r="867" spans="2:21" x14ac:dyDescent="0.35">
      <c r="B867" s="8"/>
      <c r="C867" s="2"/>
      <c r="D867" s="2"/>
      <c r="I867" s="8"/>
      <c r="J867" s="2"/>
      <c r="L867" s="2"/>
      <c r="M867" s="2"/>
      <c r="N867" s="8"/>
      <c r="P867" s="8"/>
      <c r="S867" s="2"/>
      <c r="T867" s="2"/>
      <c r="U867" s="8"/>
    </row>
    <row r="868" spans="2:21" x14ac:dyDescent="0.35">
      <c r="B868" s="8"/>
      <c r="C868" s="2"/>
      <c r="D868" s="2"/>
      <c r="I868" s="8"/>
      <c r="J868" s="2"/>
      <c r="L868" s="2"/>
      <c r="M868" s="2"/>
      <c r="N868" s="8"/>
      <c r="P868" s="8"/>
      <c r="S868" s="2"/>
      <c r="T868" s="2"/>
      <c r="U868" s="8"/>
    </row>
    <row r="869" spans="2:21" x14ac:dyDescent="0.35">
      <c r="B869" s="8"/>
      <c r="C869" s="2"/>
      <c r="D869" s="2"/>
      <c r="I869" s="8"/>
      <c r="J869" s="2"/>
      <c r="L869" s="2"/>
      <c r="M869" s="2"/>
      <c r="N869" s="8"/>
      <c r="P869" s="8"/>
      <c r="S869" s="2"/>
      <c r="T869" s="2"/>
      <c r="U869" s="8"/>
    </row>
    <row r="870" spans="2:21" x14ac:dyDescent="0.35">
      <c r="B870" s="8"/>
      <c r="C870" s="2"/>
      <c r="D870" s="2"/>
      <c r="I870" s="8"/>
      <c r="J870" s="2"/>
      <c r="L870" s="2"/>
      <c r="M870" s="2"/>
      <c r="N870" s="8"/>
      <c r="P870" s="8"/>
      <c r="S870" s="2"/>
      <c r="T870" s="2"/>
      <c r="U870" s="8"/>
    </row>
    <row r="871" spans="2:21" x14ac:dyDescent="0.35">
      <c r="B871" s="8"/>
      <c r="C871" s="2"/>
      <c r="D871" s="2"/>
      <c r="I871" s="8"/>
      <c r="J871" s="2"/>
      <c r="L871" s="2"/>
      <c r="M871" s="2"/>
      <c r="N871" s="8"/>
      <c r="P871" s="8"/>
      <c r="S871" s="2"/>
      <c r="T871" s="2"/>
      <c r="U871" s="8"/>
    </row>
    <row r="872" spans="2:21" x14ac:dyDescent="0.35">
      <c r="B872" s="8"/>
      <c r="C872" s="2"/>
      <c r="D872" s="2"/>
      <c r="I872" s="8"/>
      <c r="J872" s="2"/>
      <c r="L872" s="2"/>
      <c r="M872" s="2"/>
      <c r="N872" s="8"/>
      <c r="P872" s="8"/>
      <c r="S872" s="2"/>
      <c r="T872" s="2"/>
      <c r="U872" s="8"/>
    </row>
    <row r="873" spans="2:21" x14ac:dyDescent="0.35">
      <c r="B873" s="8"/>
      <c r="C873" s="2"/>
      <c r="D873" s="2"/>
      <c r="I873" s="8"/>
      <c r="J873" s="2"/>
      <c r="L873" s="2"/>
      <c r="M873" s="2"/>
      <c r="N873" s="8"/>
      <c r="P873" s="8"/>
      <c r="S873" s="2"/>
      <c r="T873" s="2"/>
      <c r="U873" s="8"/>
    </row>
    <row r="874" spans="2:21" x14ac:dyDescent="0.35">
      <c r="B874" s="8"/>
      <c r="C874" s="2"/>
      <c r="D874" s="2"/>
      <c r="I874" s="8"/>
      <c r="J874" s="2"/>
      <c r="L874" s="2"/>
      <c r="M874" s="2"/>
      <c r="N874" s="8"/>
      <c r="P874" s="8"/>
      <c r="S874" s="2"/>
      <c r="T874" s="2"/>
      <c r="U874" s="8"/>
    </row>
    <row r="875" spans="2:21" x14ac:dyDescent="0.35">
      <c r="B875" s="8"/>
      <c r="C875" s="2"/>
      <c r="D875" s="2"/>
      <c r="I875" s="8"/>
      <c r="J875" s="2"/>
      <c r="L875" s="2"/>
      <c r="M875" s="2"/>
      <c r="N875" s="8"/>
      <c r="P875" s="8"/>
      <c r="S875" s="2"/>
      <c r="T875" s="2"/>
      <c r="U875" s="8"/>
    </row>
    <row r="876" spans="2:21" x14ac:dyDescent="0.35">
      <c r="B876" s="8"/>
      <c r="C876" s="2"/>
      <c r="D876" s="2"/>
      <c r="I876" s="8"/>
      <c r="J876" s="2"/>
      <c r="L876" s="2"/>
      <c r="M876" s="2"/>
      <c r="N876" s="8"/>
      <c r="P876" s="8"/>
      <c r="S876" s="2"/>
      <c r="T876" s="2"/>
      <c r="U876" s="8"/>
    </row>
    <row r="877" spans="2:21" x14ac:dyDescent="0.35">
      <c r="B877" s="8"/>
      <c r="C877" s="2"/>
      <c r="D877" s="2"/>
      <c r="I877" s="8"/>
      <c r="J877" s="2"/>
      <c r="L877" s="2"/>
      <c r="M877" s="2"/>
      <c r="N877" s="8"/>
      <c r="P877" s="8"/>
      <c r="S877" s="2"/>
      <c r="T877" s="2"/>
      <c r="U877" s="8"/>
    </row>
    <row r="878" spans="2:21" x14ac:dyDescent="0.35">
      <c r="B878" s="8"/>
      <c r="C878" s="2"/>
      <c r="D878" s="2"/>
      <c r="I878" s="8"/>
      <c r="J878" s="2"/>
      <c r="L878" s="2"/>
      <c r="M878" s="2"/>
      <c r="N878" s="8"/>
      <c r="P878" s="8"/>
      <c r="S878" s="2"/>
      <c r="T878" s="2"/>
      <c r="U878" s="8"/>
    </row>
    <row r="879" spans="2:21" x14ac:dyDescent="0.35">
      <c r="B879" s="8"/>
      <c r="C879" s="2"/>
      <c r="D879" s="2"/>
      <c r="I879" s="8"/>
      <c r="J879" s="2"/>
      <c r="L879" s="2"/>
      <c r="M879" s="2"/>
      <c r="N879" s="8"/>
      <c r="P879" s="8"/>
      <c r="S879" s="2"/>
      <c r="T879" s="2"/>
      <c r="U879" s="8"/>
    </row>
    <row r="880" spans="2:21" x14ac:dyDescent="0.35">
      <c r="B880" s="8"/>
      <c r="C880" s="2"/>
      <c r="D880" s="2"/>
      <c r="I880" s="8"/>
      <c r="J880" s="2"/>
      <c r="L880" s="2"/>
      <c r="M880" s="2"/>
      <c r="N880" s="8"/>
      <c r="P880" s="8"/>
      <c r="S880" s="2"/>
      <c r="T880" s="2"/>
      <c r="U880" s="8"/>
    </row>
    <row r="881" spans="2:21" x14ac:dyDescent="0.35">
      <c r="B881" s="8"/>
      <c r="C881" s="2"/>
      <c r="D881" s="2"/>
      <c r="I881" s="8"/>
      <c r="J881" s="2"/>
      <c r="L881" s="2"/>
      <c r="M881" s="2"/>
      <c r="N881" s="8"/>
      <c r="P881" s="8"/>
      <c r="S881" s="2"/>
      <c r="T881" s="2"/>
      <c r="U881" s="8"/>
    </row>
    <row r="882" spans="2:21" x14ac:dyDescent="0.35">
      <c r="B882" s="8"/>
      <c r="C882" s="2"/>
      <c r="D882" s="2"/>
      <c r="I882" s="8"/>
      <c r="J882" s="2"/>
      <c r="L882" s="2"/>
      <c r="M882" s="2"/>
      <c r="N882" s="8"/>
      <c r="P882" s="8"/>
      <c r="S882" s="2"/>
      <c r="T882" s="2"/>
      <c r="U882" s="8"/>
    </row>
    <row r="883" spans="2:21" x14ac:dyDescent="0.35">
      <c r="B883" s="8"/>
      <c r="C883" s="2"/>
      <c r="D883" s="2"/>
      <c r="I883" s="8"/>
      <c r="J883" s="2"/>
      <c r="L883" s="2"/>
      <c r="M883" s="2"/>
      <c r="N883" s="8"/>
      <c r="P883" s="8"/>
      <c r="S883" s="2"/>
      <c r="T883" s="2"/>
      <c r="U883" s="8"/>
    </row>
    <row r="884" spans="2:21" x14ac:dyDescent="0.35">
      <c r="B884" s="8"/>
      <c r="C884" s="2"/>
      <c r="D884" s="2"/>
      <c r="I884" s="8"/>
      <c r="J884" s="2"/>
      <c r="L884" s="2"/>
      <c r="M884" s="2"/>
      <c r="N884" s="8"/>
      <c r="P884" s="8"/>
      <c r="S884" s="2"/>
      <c r="T884" s="2"/>
      <c r="U884" s="8"/>
    </row>
    <row r="885" spans="2:21" x14ac:dyDescent="0.35">
      <c r="B885" s="8"/>
      <c r="C885" s="2"/>
      <c r="D885" s="2"/>
      <c r="I885" s="8"/>
      <c r="J885" s="2"/>
      <c r="L885" s="2"/>
      <c r="M885" s="2"/>
      <c r="N885" s="8"/>
      <c r="P885" s="8"/>
      <c r="S885" s="2"/>
      <c r="T885" s="2"/>
      <c r="U885" s="8"/>
    </row>
    <row r="886" spans="2:21" x14ac:dyDescent="0.35">
      <c r="B886" s="8"/>
      <c r="C886" s="2"/>
      <c r="D886" s="2"/>
      <c r="I886" s="8"/>
      <c r="J886" s="2"/>
      <c r="L886" s="2"/>
      <c r="M886" s="2"/>
      <c r="N886" s="8"/>
      <c r="P886" s="8"/>
      <c r="S886" s="2"/>
      <c r="T886" s="2"/>
      <c r="U886" s="8"/>
    </row>
    <row r="887" spans="2:21" x14ac:dyDescent="0.35">
      <c r="B887" s="8"/>
      <c r="C887" s="2"/>
      <c r="D887" s="2"/>
      <c r="I887" s="8"/>
      <c r="J887" s="2"/>
      <c r="L887" s="2"/>
      <c r="M887" s="2"/>
      <c r="N887" s="8"/>
      <c r="P887" s="8"/>
      <c r="S887" s="2"/>
      <c r="T887" s="2"/>
      <c r="U887" s="8"/>
    </row>
    <row r="888" spans="2:21" x14ac:dyDescent="0.35">
      <c r="B888" s="8"/>
      <c r="C888" s="2"/>
      <c r="D888" s="2"/>
      <c r="I888" s="8"/>
      <c r="J888" s="2"/>
      <c r="L888" s="2"/>
      <c r="M888" s="2"/>
      <c r="N888" s="8"/>
      <c r="P888" s="8"/>
      <c r="S888" s="2"/>
      <c r="T888" s="2"/>
      <c r="U888" s="8"/>
    </row>
    <row r="889" spans="2:21" x14ac:dyDescent="0.35">
      <c r="B889" s="8"/>
      <c r="C889" s="2"/>
      <c r="D889" s="2"/>
      <c r="I889" s="8"/>
      <c r="J889" s="2"/>
      <c r="L889" s="2"/>
      <c r="M889" s="2"/>
      <c r="N889" s="8"/>
      <c r="P889" s="8"/>
      <c r="S889" s="2"/>
      <c r="T889" s="2"/>
      <c r="U889" s="8"/>
    </row>
    <row r="890" spans="2:21" x14ac:dyDescent="0.35">
      <c r="B890" s="8"/>
      <c r="C890" s="2"/>
      <c r="D890" s="2"/>
      <c r="I890" s="8"/>
      <c r="J890" s="2"/>
      <c r="L890" s="2"/>
      <c r="M890" s="2"/>
      <c r="N890" s="8"/>
      <c r="P890" s="8"/>
      <c r="S890" s="2"/>
      <c r="T890" s="2"/>
      <c r="U890" s="8"/>
    </row>
    <row r="891" spans="2:21" x14ac:dyDescent="0.35">
      <c r="B891" s="8"/>
      <c r="C891" s="2"/>
      <c r="D891" s="2"/>
      <c r="I891" s="8"/>
      <c r="J891" s="2"/>
      <c r="L891" s="2"/>
      <c r="M891" s="2"/>
      <c r="N891" s="8"/>
      <c r="P891" s="8"/>
      <c r="S891" s="2"/>
      <c r="T891" s="2"/>
      <c r="U891" s="8"/>
    </row>
    <row r="892" spans="2:21" x14ac:dyDescent="0.35">
      <c r="B892" s="8"/>
      <c r="C892" s="2"/>
      <c r="D892" s="2"/>
      <c r="I892" s="8"/>
      <c r="J892" s="2"/>
      <c r="L892" s="2"/>
      <c r="M892" s="2"/>
      <c r="N892" s="8"/>
      <c r="P892" s="8"/>
      <c r="S892" s="2"/>
      <c r="T892" s="2"/>
      <c r="U892" s="8"/>
    </row>
    <row r="893" spans="2:21" x14ac:dyDescent="0.35">
      <c r="B893" s="8"/>
      <c r="C893" s="2"/>
      <c r="D893" s="2"/>
      <c r="I893" s="8"/>
      <c r="J893" s="2"/>
      <c r="L893" s="2"/>
      <c r="M893" s="2"/>
      <c r="N893" s="8"/>
      <c r="P893" s="8"/>
      <c r="S893" s="2"/>
      <c r="T893" s="2"/>
      <c r="U893" s="8"/>
    </row>
    <row r="894" spans="2:21" x14ac:dyDescent="0.35">
      <c r="B894" s="8"/>
      <c r="C894" s="2"/>
      <c r="D894" s="2"/>
      <c r="I894" s="8"/>
      <c r="J894" s="2"/>
      <c r="L894" s="2"/>
      <c r="M894" s="2"/>
      <c r="N894" s="8"/>
      <c r="P894" s="8"/>
      <c r="S894" s="2"/>
      <c r="T894" s="2"/>
      <c r="U894" s="8"/>
    </row>
    <row r="895" spans="2:21" x14ac:dyDescent="0.35">
      <c r="B895" s="8"/>
      <c r="C895" s="2"/>
      <c r="D895" s="2"/>
      <c r="I895" s="8"/>
      <c r="J895" s="2"/>
      <c r="L895" s="2"/>
      <c r="M895" s="2"/>
      <c r="N895" s="8"/>
      <c r="P895" s="8"/>
      <c r="S895" s="2"/>
      <c r="T895" s="2"/>
      <c r="U895" s="8"/>
    </row>
    <row r="896" spans="2:21" x14ac:dyDescent="0.35">
      <c r="B896" s="8"/>
      <c r="C896" s="2"/>
      <c r="D896" s="2"/>
      <c r="I896" s="8"/>
      <c r="J896" s="2"/>
      <c r="L896" s="2"/>
      <c r="M896" s="2"/>
      <c r="N896" s="8"/>
      <c r="P896" s="8"/>
      <c r="S896" s="2"/>
      <c r="T896" s="2"/>
      <c r="U896" s="8"/>
    </row>
    <row r="897" spans="2:21" x14ac:dyDescent="0.35">
      <c r="B897" s="8"/>
      <c r="C897" s="2"/>
      <c r="D897" s="2"/>
      <c r="I897" s="8"/>
      <c r="J897" s="2"/>
      <c r="L897" s="2"/>
      <c r="M897" s="2"/>
      <c r="N897" s="8"/>
      <c r="P897" s="8"/>
      <c r="S897" s="2"/>
      <c r="T897" s="2"/>
      <c r="U897" s="8"/>
    </row>
    <row r="898" spans="2:21" x14ac:dyDescent="0.35">
      <c r="B898" s="8"/>
      <c r="C898" s="2"/>
      <c r="D898" s="2"/>
      <c r="I898" s="8"/>
      <c r="J898" s="2"/>
      <c r="L898" s="2"/>
      <c r="M898" s="2"/>
      <c r="N898" s="8"/>
      <c r="P898" s="8"/>
      <c r="S898" s="2"/>
      <c r="T898" s="2"/>
      <c r="U898" s="8"/>
    </row>
    <row r="899" spans="2:21" x14ac:dyDescent="0.35">
      <c r="B899" s="8"/>
      <c r="C899" s="2"/>
      <c r="D899" s="2"/>
      <c r="I899" s="8"/>
      <c r="J899" s="2"/>
      <c r="L899" s="2"/>
      <c r="M899" s="2"/>
      <c r="N899" s="8"/>
      <c r="P899" s="8"/>
      <c r="S899" s="2"/>
      <c r="T899" s="2"/>
      <c r="U899" s="8"/>
    </row>
    <row r="900" spans="2:21" x14ac:dyDescent="0.35">
      <c r="B900" s="8"/>
      <c r="C900" s="2"/>
      <c r="D900" s="2"/>
      <c r="I900" s="8"/>
      <c r="J900" s="2"/>
      <c r="L900" s="2"/>
      <c r="M900" s="2"/>
      <c r="N900" s="8"/>
      <c r="P900" s="8"/>
      <c r="S900" s="2"/>
      <c r="T900" s="2"/>
      <c r="U900" s="8"/>
    </row>
    <row r="901" spans="2:21" x14ac:dyDescent="0.35">
      <c r="B901" s="8"/>
      <c r="C901" s="2"/>
      <c r="D901" s="2"/>
      <c r="I901" s="8"/>
      <c r="J901" s="2"/>
      <c r="L901" s="2"/>
      <c r="M901" s="2"/>
      <c r="N901" s="8"/>
      <c r="P901" s="8"/>
      <c r="S901" s="2"/>
      <c r="T901" s="2"/>
      <c r="U901" s="8"/>
    </row>
    <row r="902" spans="2:21" x14ac:dyDescent="0.35">
      <c r="B902" s="8"/>
      <c r="C902" s="2"/>
      <c r="D902" s="2"/>
      <c r="I902" s="8"/>
      <c r="J902" s="2"/>
      <c r="L902" s="2"/>
      <c r="M902" s="2"/>
      <c r="N902" s="8"/>
      <c r="P902" s="8"/>
      <c r="S902" s="2"/>
      <c r="T902" s="2"/>
      <c r="U902" s="8"/>
    </row>
    <row r="903" spans="2:21" x14ac:dyDescent="0.35">
      <c r="B903" s="8"/>
      <c r="C903" s="2"/>
      <c r="D903" s="2"/>
      <c r="I903" s="8"/>
      <c r="J903" s="2"/>
      <c r="L903" s="2"/>
      <c r="M903" s="2"/>
      <c r="N903" s="8"/>
      <c r="P903" s="8"/>
      <c r="S903" s="2"/>
      <c r="T903" s="2"/>
      <c r="U903" s="8"/>
    </row>
    <row r="904" spans="2:21" x14ac:dyDescent="0.35">
      <c r="B904" s="8"/>
      <c r="C904" s="2"/>
      <c r="D904" s="2"/>
      <c r="I904" s="8"/>
      <c r="J904" s="2"/>
      <c r="L904" s="2"/>
      <c r="M904" s="2"/>
      <c r="N904" s="8"/>
      <c r="P904" s="8"/>
      <c r="S904" s="2"/>
      <c r="T904" s="2"/>
      <c r="U904" s="8"/>
    </row>
    <row r="905" spans="2:21" x14ac:dyDescent="0.35">
      <c r="B905" s="8"/>
      <c r="C905" s="2"/>
      <c r="D905" s="2"/>
      <c r="I905" s="8"/>
      <c r="J905" s="2"/>
      <c r="L905" s="2"/>
      <c r="M905" s="2"/>
      <c r="N905" s="8"/>
      <c r="P905" s="8"/>
      <c r="S905" s="2"/>
      <c r="T905" s="2"/>
      <c r="U905" s="8"/>
    </row>
    <row r="906" spans="2:21" x14ac:dyDescent="0.35">
      <c r="B906" s="8"/>
      <c r="C906" s="2"/>
      <c r="D906" s="2"/>
      <c r="I906" s="8"/>
      <c r="J906" s="2"/>
      <c r="L906" s="2"/>
      <c r="M906" s="2"/>
      <c r="N906" s="8"/>
      <c r="P906" s="8"/>
      <c r="S906" s="2"/>
      <c r="T906" s="2"/>
      <c r="U906" s="8"/>
    </row>
    <row r="907" spans="2:21" x14ac:dyDescent="0.35">
      <c r="B907" s="8"/>
      <c r="C907" s="2"/>
      <c r="D907" s="2"/>
      <c r="I907" s="8"/>
      <c r="J907" s="2"/>
      <c r="L907" s="2"/>
      <c r="M907" s="2"/>
      <c r="N907" s="8"/>
      <c r="P907" s="8"/>
      <c r="S907" s="2"/>
      <c r="T907" s="2"/>
      <c r="U907" s="8"/>
    </row>
    <row r="908" spans="2:21" x14ac:dyDescent="0.35">
      <c r="B908" s="8"/>
      <c r="C908" s="2"/>
      <c r="D908" s="2"/>
      <c r="I908" s="8"/>
      <c r="J908" s="2"/>
      <c r="L908" s="2"/>
      <c r="M908" s="2"/>
      <c r="N908" s="8"/>
      <c r="P908" s="8"/>
      <c r="S908" s="2"/>
      <c r="T908" s="2"/>
      <c r="U908" s="8"/>
    </row>
    <row r="909" spans="2:21" x14ac:dyDescent="0.35">
      <c r="B909" s="8"/>
      <c r="C909" s="2"/>
      <c r="D909" s="2"/>
      <c r="I909" s="8"/>
      <c r="J909" s="2"/>
      <c r="L909" s="2"/>
      <c r="M909" s="2"/>
      <c r="N909" s="8"/>
      <c r="P909" s="8"/>
      <c r="S909" s="2"/>
      <c r="T909" s="2"/>
      <c r="U909" s="8"/>
    </row>
    <row r="910" spans="2:21" x14ac:dyDescent="0.35">
      <c r="B910" s="8"/>
      <c r="C910" s="2"/>
      <c r="D910" s="2"/>
      <c r="I910" s="8"/>
      <c r="J910" s="2"/>
      <c r="L910" s="2"/>
      <c r="M910" s="2"/>
      <c r="N910" s="8"/>
      <c r="P910" s="8"/>
      <c r="S910" s="2"/>
      <c r="T910" s="2"/>
      <c r="U910" s="8"/>
    </row>
    <row r="911" spans="2:21" x14ac:dyDescent="0.35">
      <c r="B911" s="8"/>
      <c r="C911" s="2"/>
      <c r="D911" s="2"/>
      <c r="I911" s="8"/>
      <c r="J911" s="2"/>
      <c r="L911" s="2"/>
      <c r="M911" s="2"/>
      <c r="N911" s="8"/>
      <c r="P911" s="8"/>
      <c r="S911" s="2"/>
      <c r="T911" s="2"/>
      <c r="U911" s="8"/>
    </row>
    <row r="912" spans="2:21" x14ac:dyDescent="0.35">
      <c r="B912" s="8"/>
      <c r="C912" s="2"/>
      <c r="D912" s="2"/>
      <c r="I912" s="8"/>
      <c r="J912" s="2"/>
      <c r="L912" s="2"/>
      <c r="M912" s="2"/>
      <c r="N912" s="8"/>
      <c r="P912" s="8"/>
      <c r="S912" s="2"/>
      <c r="T912" s="2"/>
      <c r="U912" s="8"/>
    </row>
    <row r="913" spans="2:21" x14ac:dyDescent="0.35">
      <c r="B913" s="8"/>
      <c r="C913" s="2"/>
      <c r="D913" s="2"/>
      <c r="I913" s="8"/>
      <c r="J913" s="2"/>
      <c r="L913" s="2"/>
      <c r="M913" s="2"/>
      <c r="N913" s="8"/>
      <c r="P913" s="8"/>
      <c r="S913" s="2"/>
      <c r="T913" s="2"/>
      <c r="U913" s="8"/>
    </row>
    <row r="914" spans="2:21" x14ac:dyDescent="0.35">
      <c r="B914" s="8"/>
      <c r="C914" s="2"/>
      <c r="D914" s="2"/>
      <c r="I914" s="8"/>
      <c r="J914" s="2"/>
      <c r="L914" s="2"/>
      <c r="M914" s="2"/>
      <c r="N914" s="8"/>
      <c r="P914" s="8"/>
      <c r="S914" s="2"/>
      <c r="T914" s="2"/>
      <c r="U914" s="8"/>
    </row>
    <row r="915" spans="2:21" x14ac:dyDescent="0.35">
      <c r="B915" s="8"/>
      <c r="C915" s="2"/>
      <c r="D915" s="2"/>
      <c r="I915" s="8"/>
      <c r="J915" s="2"/>
      <c r="L915" s="2"/>
      <c r="M915" s="2"/>
      <c r="N915" s="8"/>
      <c r="P915" s="8"/>
      <c r="S915" s="2"/>
      <c r="T915" s="2"/>
      <c r="U915" s="8"/>
    </row>
    <row r="916" spans="2:21" x14ac:dyDescent="0.35">
      <c r="B916" s="8"/>
      <c r="C916" s="2"/>
      <c r="D916" s="2"/>
      <c r="I916" s="8"/>
      <c r="J916" s="2"/>
      <c r="L916" s="2"/>
      <c r="M916" s="2"/>
      <c r="N916" s="8"/>
      <c r="P916" s="8"/>
      <c r="S916" s="2"/>
      <c r="T916" s="2"/>
      <c r="U916" s="8"/>
    </row>
    <row r="917" spans="2:21" x14ac:dyDescent="0.35">
      <c r="B917" s="8"/>
      <c r="C917" s="2"/>
      <c r="D917" s="2"/>
      <c r="I917" s="8"/>
      <c r="J917" s="2"/>
      <c r="L917" s="2"/>
      <c r="M917" s="2"/>
      <c r="N917" s="8"/>
      <c r="P917" s="8"/>
      <c r="S917" s="2"/>
      <c r="T917" s="2"/>
      <c r="U917" s="8"/>
    </row>
    <row r="918" spans="2:21" x14ac:dyDescent="0.35">
      <c r="B918" s="8"/>
      <c r="C918" s="2"/>
      <c r="D918" s="2"/>
      <c r="I918" s="8"/>
      <c r="J918" s="2"/>
      <c r="L918" s="2"/>
      <c r="M918" s="2"/>
      <c r="N918" s="8"/>
      <c r="P918" s="8"/>
      <c r="S918" s="2"/>
      <c r="T918" s="2"/>
      <c r="U918" s="8"/>
    </row>
    <row r="919" spans="2:21" x14ac:dyDescent="0.35">
      <c r="B919" s="8"/>
      <c r="C919" s="2"/>
      <c r="D919" s="2"/>
      <c r="I919" s="8"/>
      <c r="J919" s="2"/>
      <c r="L919" s="2"/>
      <c r="M919" s="2"/>
      <c r="N919" s="8"/>
      <c r="P919" s="8"/>
      <c r="S919" s="2"/>
      <c r="T919" s="2"/>
      <c r="U919" s="8"/>
    </row>
    <row r="920" spans="2:21" x14ac:dyDescent="0.35">
      <c r="B920" s="8"/>
      <c r="C920" s="2"/>
      <c r="D920" s="2"/>
      <c r="I920" s="8"/>
      <c r="J920" s="2"/>
      <c r="L920" s="2"/>
      <c r="M920" s="2"/>
      <c r="N920" s="8"/>
      <c r="P920" s="8"/>
      <c r="S920" s="2"/>
      <c r="T920" s="2"/>
      <c r="U920" s="8"/>
    </row>
    <row r="921" spans="2:21" x14ac:dyDescent="0.35">
      <c r="B921" s="8"/>
      <c r="C921" s="2"/>
      <c r="D921" s="2"/>
      <c r="I921" s="8"/>
      <c r="J921" s="2"/>
      <c r="L921" s="2"/>
      <c r="M921" s="2"/>
      <c r="N921" s="8"/>
      <c r="P921" s="8"/>
      <c r="S921" s="2"/>
      <c r="T921" s="2"/>
      <c r="U921" s="8"/>
    </row>
    <row r="922" spans="2:21" x14ac:dyDescent="0.35">
      <c r="B922" s="8"/>
      <c r="C922" s="2"/>
      <c r="D922" s="2"/>
      <c r="I922" s="8"/>
      <c r="J922" s="2"/>
      <c r="L922" s="2"/>
      <c r="M922" s="2"/>
      <c r="N922" s="8"/>
      <c r="P922" s="8"/>
      <c r="S922" s="2"/>
      <c r="T922" s="2"/>
      <c r="U922" s="8"/>
    </row>
    <row r="923" spans="2:21" x14ac:dyDescent="0.35">
      <c r="B923" s="8"/>
      <c r="C923" s="2"/>
      <c r="D923" s="2"/>
      <c r="I923" s="8"/>
      <c r="J923" s="2"/>
      <c r="L923" s="2"/>
      <c r="M923" s="2"/>
      <c r="N923" s="8"/>
      <c r="P923" s="8"/>
      <c r="S923" s="2"/>
      <c r="T923" s="2"/>
      <c r="U923" s="8"/>
    </row>
    <row r="924" spans="2:21" x14ac:dyDescent="0.35">
      <c r="B924" s="8"/>
      <c r="C924" s="2"/>
      <c r="D924" s="2"/>
      <c r="I924" s="8"/>
      <c r="J924" s="2"/>
      <c r="L924" s="2"/>
      <c r="M924" s="2"/>
      <c r="N924" s="8"/>
      <c r="P924" s="8"/>
      <c r="S924" s="2"/>
      <c r="T924" s="2"/>
      <c r="U924" s="8"/>
    </row>
    <row r="925" spans="2:21" x14ac:dyDescent="0.35">
      <c r="B925" s="8"/>
      <c r="C925" s="2"/>
      <c r="D925" s="2"/>
      <c r="I925" s="8"/>
      <c r="J925" s="2"/>
      <c r="L925" s="2"/>
      <c r="M925" s="2"/>
      <c r="N925" s="8"/>
      <c r="P925" s="8"/>
      <c r="S925" s="2"/>
      <c r="T925" s="2"/>
      <c r="U925" s="8"/>
    </row>
    <row r="926" spans="2:21" x14ac:dyDescent="0.35">
      <c r="B926" s="8"/>
      <c r="C926" s="2"/>
      <c r="D926" s="2"/>
      <c r="I926" s="8"/>
      <c r="J926" s="2"/>
      <c r="L926" s="2"/>
      <c r="M926" s="2"/>
      <c r="N926" s="8"/>
      <c r="P926" s="8"/>
      <c r="S926" s="2"/>
      <c r="T926" s="2"/>
      <c r="U926" s="8"/>
    </row>
    <row r="927" spans="2:21" x14ac:dyDescent="0.35">
      <c r="B927" s="8"/>
      <c r="C927" s="2"/>
      <c r="D927" s="2"/>
      <c r="I927" s="8"/>
      <c r="J927" s="2"/>
      <c r="L927" s="2"/>
      <c r="M927" s="2"/>
      <c r="N927" s="8"/>
      <c r="P927" s="8"/>
      <c r="S927" s="2"/>
      <c r="T927" s="2"/>
      <c r="U927" s="8"/>
    </row>
    <row r="928" spans="2:21" x14ac:dyDescent="0.35">
      <c r="B928" s="8"/>
      <c r="C928" s="2"/>
      <c r="D928" s="2"/>
      <c r="I928" s="8"/>
      <c r="J928" s="2"/>
      <c r="L928" s="2"/>
      <c r="M928" s="2"/>
      <c r="N928" s="8"/>
      <c r="P928" s="8"/>
      <c r="S928" s="2"/>
      <c r="T928" s="2"/>
      <c r="U928" s="8"/>
    </row>
    <row r="929" spans="2:21" x14ac:dyDescent="0.35">
      <c r="B929" s="8"/>
      <c r="C929" s="2"/>
      <c r="D929" s="2"/>
      <c r="I929" s="8"/>
      <c r="J929" s="2"/>
      <c r="L929" s="2"/>
      <c r="M929" s="2"/>
      <c r="N929" s="8"/>
      <c r="P929" s="8"/>
      <c r="S929" s="2"/>
      <c r="T929" s="2"/>
      <c r="U929" s="8"/>
    </row>
    <row r="930" spans="2:21" x14ac:dyDescent="0.35">
      <c r="B930" s="8"/>
      <c r="C930" s="2"/>
      <c r="D930" s="2"/>
      <c r="I930" s="8"/>
      <c r="J930" s="2"/>
      <c r="L930" s="2"/>
      <c r="M930" s="2"/>
      <c r="N930" s="8"/>
      <c r="P930" s="8"/>
      <c r="S930" s="2"/>
      <c r="T930" s="2"/>
      <c r="U930" s="8"/>
    </row>
    <row r="931" spans="2:21" x14ac:dyDescent="0.35">
      <c r="B931" s="8"/>
      <c r="C931" s="2"/>
      <c r="D931" s="2"/>
      <c r="I931" s="8"/>
      <c r="J931" s="2"/>
      <c r="L931" s="2"/>
      <c r="M931" s="2"/>
      <c r="N931" s="8"/>
      <c r="P931" s="8"/>
      <c r="S931" s="2"/>
      <c r="T931" s="2"/>
      <c r="U931" s="8"/>
    </row>
    <row r="932" spans="2:21" x14ac:dyDescent="0.35">
      <c r="B932" s="8"/>
      <c r="C932" s="2"/>
      <c r="D932" s="2"/>
      <c r="I932" s="8"/>
      <c r="J932" s="2"/>
      <c r="L932" s="2"/>
      <c r="M932" s="2"/>
      <c r="N932" s="8"/>
      <c r="P932" s="8"/>
      <c r="S932" s="2"/>
      <c r="T932" s="2"/>
      <c r="U932" s="8"/>
    </row>
    <row r="933" spans="2:21" x14ac:dyDescent="0.35">
      <c r="B933" s="8"/>
      <c r="C933" s="2"/>
      <c r="D933" s="2"/>
      <c r="I933" s="8"/>
      <c r="J933" s="2"/>
      <c r="L933" s="2"/>
      <c r="M933" s="2"/>
      <c r="N933" s="8"/>
      <c r="P933" s="8"/>
      <c r="S933" s="2"/>
      <c r="T933" s="2"/>
      <c r="U933" s="8"/>
    </row>
    <row r="934" spans="2:21" x14ac:dyDescent="0.35">
      <c r="B934" s="8"/>
      <c r="C934" s="2"/>
      <c r="D934" s="2"/>
      <c r="I934" s="8"/>
      <c r="J934" s="2"/>
      <c r="L934" s="2"/>
      <c r="M934" s="2"/>
      <c r="N934" s="8"/>
      <c r="P934" s="8"/>
      <c r="S934" s="2"/>
      <c r="T934" s="2"/>
      <c r="U934" s="8"/>
    </row>
    <row r="935" spans="2:21" x14ac:dyDescent="0.35">
      <c r="B935" s="8"/>
      <c r="C935" s="2"/>
      <c r="D935" s="2"/>
      <c r="I935" s="8"/>
      <c r="J935" s="2"/>
      <c r="L935" s="2"/>
      <c r="M935" s="2"/>
      <c r="N935" s="8"/>
      <c r="P935" s="8"/>
      <c r="S935" s="2"/>
      <c r="T935" s="2"/>
      <c r="U935" s="8"/>
    </row>
    <row r="936" spans="2:21" x14ac:dyDescent="0.35">
      <c r="B936" s="8"/>
      <c r="C936" s="2"/>
      <c r="D936" s="2"/>
      <c r="I936" s="8"/>
      <c r="J936" s="2"/>
      <c r="L936" s="2"/>
      <c r="M936" s="2"/>
      <c r="N936" s="8"/>
      <c r="P936" s="8"/>
      <c r="S936" s="2"/>
      <c r="T936" s="2"/>
      <c r="U936" s="8"/>
    </row>
    <row r="937" spans="2:21" x14ac:dyDescent="0.35">
      <c r="B937" s="8"/>
      <c r="C937" s="2"/>
      <c r="D937" s="2"/>
      <c r="I937" s="8"/>
      <c r="J937" s="2"/>
      <c r="L937" s="2"/>
      <c r="M937" s="2"/>
      <c r="N937" s="8"/>
      <c r="P937" s="8"/>
      <c r="S937" s="2"/>
      <c r="T937" s="2"/>
      <c r="U937" s="8"/>
    </row>
    <row r="938" spans="2:21" x14ac:dyDescent="0.35">
      <c r="B938" s="8"/>
      <c r="C938" s="2"/>
      <c r="D938" s="2"/>
      <c r="I938" s="8"/>
      <c r="J938" s="2"/>
      <c r="L938" s="2"/>
      <c r="M938" s="2"/>
      <c r="N938" s="8"/>
      <c r="P938" s="8"/>
      <c r="S938" s="2"/>
      <c r="T938" s="2"/>
      <c r="U938" s="8"/>
    </row>
    <row r="939" spans="2:21" x14ac:dyDescent="0.35">
      <c r="B939" s="8"/>
      <c r="C939" s="2"/>
      <c r="D939" s="2"/>
      <c r="I939" s="8"/>
      <c r="J939" s="2"/>
      <c r="L939" s="2"/>
      <c r="M939" s="2"/>
      <c r="N939" s="8"/>
      <c r="P939" s="8"/>
      <c r="S939" s="2"/>
      <c r="T939" s="2"/>
      <c r="U939" s="8"/>
    </row>
    <row r="940" spans="2:21" x14ac:dyDescent="0.35">
      <c r="B940" s="8"/>
      <c r="C940" s="2"/>
      <c r="D940" s="2"/>
      <c r="I940" s="8"/>
      <c r="J940" s="2"/>
      <c r="L940" s="2"/>
      <c r="M940" s="2"/>
      <c r="N940" s="8"/>
      <c r="P940" s="8"/>
      <c r="S940" s="2"/>
      <c r="T940" s="2"/>
      <c r="U940" s="8"/>
    </row>
    <row r="941" spans="2:21" x14ac:dyDescent="0.35">
      <c r="B941" s="8"/>
      <c r="C941" s="2"/>
      <c r="D941" s="2"/>
      <c r="I941" s="8"/>
      <c r="J941" s="2"/>
      <c r="L941" s="2"/>
      <c r="M941" s="2"/>
      <c r="N941" s="8"/>
      <c r="P941" s="8"/>
      <c r="S941" s="2"/>
      <c r="T941" s="2"/>
      <c r="U941" s="8"/>
    </row>
    <row r="942" spans="2:21" x14ac:dyDescent="0.35">
      <c r="B942" s="8"/>
      <c r="C942" s="2"/>
      <c r="D942" s="2"/>
      <c r="I942" s="8"/>
      <c r="J942" s="2"/>
      <c r="L942" s="2"/>
      <c r="M942" s="2"/>
      <c r="N942" s="8"/>
      <c r="P942" s="8"/>
      <c r="S942" s="2"/>
      <c r="T942" s="2"/>
      <c r="U942" s="8"/>
    </row>
    <row r="943" spans="2:21" x14ac:dyDescent="0.35">
      <c r="B943" s="8"/>
      <c r="C943" s="2"/>
      <c r="D943" s="2"/>
      <c r="I943" s="8"/>
      <c r="J943" s="2"/>
      <c r="L943" s="2"/>
      <c r="M943" s="2"/>
      <c r="N943" s="8"/>
      <c r="P943" s="8"/>
      <c r="S943" s="2"/>
      <c r="T943" s="2"/>
      <c r="U943" s="8"/>
    </row>
    <row r="944" spans="2:21" x14ac:dyDescent="0.35">
      <c r="B944" s="8"/>
      <c r="C944" s="2"/>
      <c r="D944" s="2"/>
      <c r="I944" s="8"/>
      <c r="J944" s="2"/>
      <c r="L944" s="2"/>
      <c r="M944" s="2"/>
      <c r="N944" s="8"/>
      <c r="P944" s="8"/>
      <c r="S944" s="2"/>
      <c r="T944" s="2"/>
      <c r="U944" s="8"/>
    </row>
    <row r="945" spans="2:21" x14ac:dyDescent="0.35">
      <c r="B945" s="8"/>
      <c r="C945" s="2"/>
      <c r="D945" s="2"/>
      <c r="I945" s="8"/>
      <c r="J945" s="2"/>
      <c r="L945" s="2"/>
      <c r="M945" s="2"/>
      <c r="N945" s="8"/>
      <c r="P945" s="8"/>
      <c r="S945" s="2"/>
      <c r="T945" s="2"/>
      <c r="U945" s="8"/>
    </row>
    <row r="946" spans="2:21" x14ac:dyDescent="0.35">
      <c r="B946" s="8"/>
      <c r="C946" s="2"/>
      <c r="D946" s="2"/>
      <c r="I946" s="8"/>
      <c r="J946" s="2"/>
      <c r="L946" s="2"/>
      <c r="M946" s="2"/>
      <c r="N946" s="8"/>
      <c r="P946" s="8"/>
      <c r="S946" s="2"/>
      <c r="T946" s="2"/>
      <c r="U946" s="8"/>
    </row>
    <row r="947" spans="2:21" x14ac:dyDescent="0.35">
      <c r="B947" s="8"/>
      <c r="C947" s="2"/>
      <c r="D947" s="2"/>
      <c r="I947" s="8"/>
      <c r="J947" s="2"/>
      <c r="L947" s="2"/>
      <c r="M947" s="2"/>
      <c r="N947" s="8"/>
      <c r="P947" s="8"/>
      <c r="S947" s="2"/>
      <c r="T947" s="2"/>
      <c r="U947" s="8"/>
    </row>
    <row r="948" spans="2:21" x14ac:dyDescent="0.35">
      <c r="B948" s="8"/>
      <c r="C948" s="2"/>
      <c r="D948" s="2"/>
      <c r="I948" s="8"/>
      <c r="J948" s="2"/>
      <c r="L948" s="2"/>
      <c r="M948" s="2"/>
      <c r="N948" s="8"/>
      <c r="P948" s="8"/>
      <c r="S948" s="2"/>
      <c r="T948" s="2"/>
      <c r="U948" s="8"/>
    </row>
    <row r="949" spans="2:21" x14ac:dyDescent="0.35">
      <c r="B949" s="8"/>
      <c r="C949" s="2"/>
      <c r="D949" s="2"/>
      <c r="I949" s="8"/>
      <c r="J949" s="2"/>
      <c r="L949" s="2"/>
      <c r="M949" s="2"/>
      <c r="N949" s="8"/>
      <c r="P949" s="8"/>
      <c r="S949" s="2"/>
      <c r="T949" s="2"/>
      <c r="U949" s="8"/>
    </row>
    <row r="950" spans="2:21" x14ac:dyDescent="0.35">
      <c r="B950" s="8"/>
      <c r="C950" s="2"/>
      <c r="D950" s="2"/>
      <c r="I950" s="8"/>
      <c r="J950" s="2"/>
      <c r="L950" s="2"/>
      <c r="M950" s="2"/>
      <c r="N950" s="8"/>
      <c r="P950" s="8"/>
      <c r="S950" s="2"/>
      <c r="T950" s="2"/>
      <c r="U950" s="8"/>
    </row>
    <row r="951" spans="2:21" x14ac:dyDescent="0.35">
      <c r="B951" s="8"/>
      <c r="C951" s="2"/>
      <c r="D951" s="2"/>
      <c r="I951" s="8"/>
      <c r="J951" s="2"/>
      <c r="L951" s="2"/>
      <c r="M951" s="2"/>
      <c r="N951" s="8"/>
      <c r="P951" s="8"/>
      <c r="S951" s="2"/>
      <c r="T951" s="2"/>
      <c r="U951" s="8"/>
    </row>
    <row r="952" spans="2:21" x14ac:dyDescent="0.35">
      <c r="B952" s="8"/>
      <c r="C952" s="2"/>
      <c r="D952" s="2"/>
      <c r="I952" s="8"/>
      <c r="J952" s="2"/>
      <c r="L952" s="2"/>
      <c r="M952" s="2"/>
      <c r="N952" s="8"/>
      <c r="P952" s="8"/>
      <c r="S952" s="2"/>
      <c r="T952" s="2"/>
      <c r="U952" s="8"/>
    </row>
    <row r="953" spans="2:21" x14ac:dyDescent="0.35">
      <c r="B953" s="8"/>
      <c r="C953" s="2"/>
      <c r="D953" s="2"/>
      <c r="I953" s="8"/>
      <c r="J953" s="2"/>
      <c r="L953" s="2"/>
      <c r="M953" s="2"/>
      <c r="N953" s="8"/>
      <c r="P953" s="8"/>
      <c r="S953" s="2"/>
      <c r="T953" s="2"/>
      <c r="U953" s="8"/>
    </row>
    <row r="954" spans="2:21" x14ac:dyDescent="0.35">
      <c r="B954" s="8"/>
      <c r="C954" s="2"/>
      <c r="D954" s="2"/>
      <c r="I954" s="8"/>
      <c r="J954" s="2"/>
      <c r="L954" s="2"/>
      <c r="M954" s="2"/>
      <c r="N954" s="8"/>
      <c r="P954" s="8"/>
      <c r="S954" s="2"/>
      <c r="T954" s="2"/>
      <c r="U954" s="8"/>
    </row>
    <row r="955" spans="2:21" x14ac:dyDescent="0.35">
      <c r="B955" s="8"/>
      <c r="C955" s="2"/>
      <c r="D955" s="2"/>
      <c r="I955" s="8"/>
      <c r="J955" s="2"/>
      <c r="L955" s="2"/>
      <c r="M955" s="2"/>
      <c r="N955" s="8"/>
      <c r="P955" s="8"/>
      <c r="S955" s="2"/>
      <c r="T955" s="2"/>
      <c r="U955" s="8"/>
    </row>
    <row r="956" spans="2:21" x14ac:dyDescent="0.35">
      <c r="B956" s="8"/>
      <c r="C956" s="2"/>
      <c r="D956" s="2"/>
      <c r="I956" s="8"/>
      <c r="J956" s="2"/>
      <c r="L956" s="2"/>
      <c r="M956" s="2"/>
      <c r="N956" s="8"/>
      <c r="P956" s="8"/>
      <c r="S956" s="2"/>
      <c r="T956" s="2"/>
      <c r="U956" s="8"/>
    </row>
    <row r="957" spans="2:21" x14ac:dyDescent="0.35">
      <c r="B957" s="8"/>
      <c r="C957" s="2"/>
      <c r="D957" s="2"/>
      <c r="I957" s="8"/>
      <c r="J957" s="2"/>
      <c r="L957" s="2"/>
      <c r="M957" s="2"/>
      <c r="N957" s="8"/>
      <c r="P957" s="8"/>
      <c r="S957" s="2"/>
      <c r="T957" s="2"/>
      <c r="U957" s="8"/>
    </row>
    <row r="958" spans="2:21" x14ac:dyDescent="0.35">
      <c r="B958" s="8"/>
      <c r="C958" s="2"/>
      <c r="D958" s="2"/>
      <c r="I958" s="8"/>
      <c r="J958" s="2"/>
      <c r="L958" s="2"/>
      <c r="M958" s="2"/>
      <c r="N958" s="8"/>
      <c r="P958" s="8"/>
      <c r="S958" s="2"/>
      <c r="T958" s="2"/>
      <c r="U958" s="8"/>
    </row>
    <row r="959" spans="2:21" x14ac:dyDescent="0.35">
      <c r="B959" s="8"/>
      <c r="C959" s="2"/>
      <c r="D959" s="2"/>
      <c r="I959" s="8"/>
      <c r="J959" s="2"/>
      <c r="L959" s="2"/>
      <c r="M959" s="2"/>
      <c r="N959" s="8"/>
      <c r="P959" s="8"/>
      <c r="S959" s="2"/>
      <c r="T959" s="2"/>
      <c r="U959" s="8"/>
    </row>
    <row r="960" spans="2:21" x14ac:dyDescent="0.35">
      <c r="B960" s="8"/>
      <c r="C960" s="2"/>
      <c r="D960" s="2"/>
      <c r="I960" s="8"/>
      <c r="J960" s="2"/>
      <c r="L960" s="2"/>
      <c r="M960" s="2"/>
      <c r="N960" s="8"/>
      <c r="P960" s="8"/>
      <c r="S960" s="2"/>
      <c r="T960" s="2"/>
      <c r="U960" s="8"/>
    </row>
    <row r="961" spans="2:21" x14ac:dyDescent="0.35">
      <c r="B961" s="8"/>
      <c r="C961" s="2"/>
      <c r="D961" s="2"/>
      <c r="I961" s="8"/>
      <c r="J961" s="2"/>
      <c r="L961" s="2"/>
      <c r="M961" s="2"/>
      <c r="N961" s="8"/>
      <c r="P961" s="8"/>
      <c r="S961" s="2"/>
      <c r="T961" s="2"/>
      <c r="U961" s="8"/>
    </row>
    <row r="962" spans="2:21" x14ac:dyDescent="0.35">
      <c r="B962" s="8"/>
      <c r="C962" s="2"/>
      <c r="D962" s="2"/>
      <c r="I962" s="8"/>
      <c r="J962" s="2"/>
      <c r="L962" s="2"/>
      <c r="M962" s="2"/>
      <c r="N962" s="8"/>
      <c r="P962" s="8"/>
      <c r="S962" s="2"/>
      <c r="T962" s="2"/>
      <c r="U962" s="8"/>
    </row>
    <row r="963" spans="2:21" x14ac:dyDescent="0.35">
      <c r="B963" s="8"/>
      <c r="C963" s="2"/>
      <c r="D963" s="2"/>
      <c r="I963" s="8"/>
      <c r="J963" s="2"/>
      <c r="L963" s="2"/>
      <c r="M963" s="2"/>
      <c r="N963" s="8"/>
      <c r="P963" s="8"/>
      <c r="S963" s="2"/>
      <c r="T963" s="2"/>
      <c r="U963" s="8"/>
    </row>
    <row r="964" spans="2:21" x14ac:dyDescent="0.35">
      <c r="B964" s="8"/>
      <c r="C964" s="2"/>
      <c r="D964" s="2"/>
      <c r="I964" s="8"/>
      <c r="J964" s="2"/>
      <c r="L964" s="2"/>
      <c r="M964" s="2"/>
      <c r="N964" s="8"/>
      <c r="P964" s="8"/>
      <c r="S964" s="2"/>
      <c r="T964" s="2"/>
      <c r="U964" s="8"/>
    </row>
    <row r="965" spans="2:21" x14ac:dyDescent="0.35">
      <c r="B965" s="8"/>
      <c r="C965" s="2"/>
      <c r="D965" s="2"/>
      <c r="I965" s="8"/>
      <c r="J965" s="2"/>
      <c r="L965" s="2"/>
      <c r="M965" s="2"/>
      <c r="N965" s="8"/>
      <c r="P965" s="8"/>
      <c r="S965" s="2"/>
      <c r="T965" s="2"/>
      <c r="U965" s="8"/>
    </row>
    <row r="966" spans="2:21" x14ac:dyDescent="0.35">
      <c r="B966" s="8"/>
      <c r="C966" s="2"/>
      <c r="D966" s="2"/>
      <c r="I966" s="8"/>
      <c r="J966" s="2"/>
      <c r="L966" s="2"/>
      <c r="M966" s="2"/>
      <c r="N966" s="8"/>
      <c r="P966" s="8"/>
      <c r="S966" s="2"/>
      <c r="T966" s="2"/>
      <c r="U966" s="8"/>
    </row>
    <row r="967" spans="2:21" x14ac:dyDescent="0.35">
      <c r="B967" s="8"/>
      <c r="C967" s="2"/>
      <c r="D967" s="2"/>
      <c r="I967" s="8"/>
      <c r="J967" s="2"/>
      <c r="L967" s="2"/>
      <c r="M967" s="2"/>
      <c r="N967" s="8"/>
      <c r="P967" s="8"/>
      <c r="S967" s="2"/>
      <c r="T967" s="2"/>
      <c r="U967" s="8"/>
    </row>
    <row r="968" spans="2:21" x14ac:dyDescent="0.35">
      <c r="B968" s="8"/>
      <c r="C968" s="2"/>
      <c r="D968" s="2"/>
      <c r="I968" s="8"/>
      <c r="J968" s="2"/>
      <c r="L968" s="2"/>
      <c r="M968" s="2"/>
      <c r="N968" s="8"/>
      <c r="P968" s="8"/>
      <c r="S968" s="2"/>
      <c r="T968" s="2"/>
      <c r="U968" s="8"/>
    </row>
    <row r="969" spans="2:21" x14ac:dyDescent="0.35">
      <c r="B969" s="8"/>
      <c r="C969" s="2"/>
      <c r="D969" s="2"/>
      <c r="I969" s="8"/>
      <c r="J969" s="2"/>
      <c r="L969" s="2"/>
      <c r="M969" s="2"/>
      <c r="N969" s="8"/>
      <c r="P969" s="8"/>
      <c r="S969" s="2"/>
      <c r="T969" s="2"/>
      <c r="U969" s="8"/>
    </row>
    <row r="970" spans="2:21" x14ac:dyDescent="0.35">
      <c r="B970" s="8"/>
      <c r="C970" s="2"/>
      <c r="D970" s="2"/>
      <c r="I970" s="8"/>
      <c r="J970" s="2"/>
      <c r="L970" s="2"/>
      <c r="M970" s="2"/>
      <c r="N970" s="8"/>
      <c r="P970" s="8"/>
      <c r="S970" s="2"/>
      <c r="T970" s="2"/>
      <c r="U970" s="8"/>
    </row>
    <row r="971" spans="2:21" x14ac:dyDescent="0.35">
      <c r="B971" s="8"/>
      <c r="C971" s="2"/>
      <c r="D971" s="2"/>
      <c r="I971" s="8"/>
      <c r="J971" s="2"/>
      <c r="L971" s="2"/>
      <c r="M971" s="2"/>
      <c r="N971" s="8"/>
      <c r="P971" s="8"/>
      <c r="S971" s="2"/>
      <c r="T971" s="2"/>
      <c r="U971" s="8"/>
    </row>
    <row r="972" spans="2:21" x14ac:dyDescent="0.35">
      <c r="B972" s="8"/>
      <c r="C972" s="2"/>
      <c r="D972" s="2"/>
      <c r="I972" s="8"/>
      <c r="J972" s="2"/>
      <c r="L972" s="2"/>
      <c r="M972" s="2"/>
      <c r="N972" s="8"/>
      <c r="P972" s="8"/>
      <c r="S972" s="2"/>
      <c r="T972" s="2"/>
      <c r="U972" s="8"/>
    </row>
    <row r="973" spans="2:21" x14ac:dyDescent="0.35">
      <c r="B973" s="8"/>
      <c r="C973" s="2"/>
      <c r="D973" s="2"/>
      <c r="I973" s="8"/>
      <c r="J973" s="2"/>
      <c r="L973" s="2"/>
      <c r="M973" s="2"/>
      <c r="N973" s="8"/>
      <c r="P973" s="8"/>
      <c r="S973" s="2"/>
      <c r="T973" s="2"/>
      <c r="U973" s="8"/>
    </row>
    <row r="974" spans="2:21" x14ac:dyDescent="0.35">
      <c r="B974" s="8"/>
      <c r="C974" s="2"/>
      <c r="D974" s="2"/>
      <c r="I974" s="8"/>
      <c r="J974" s="2"/>
      <c r="L974" s="2"/>
      <c r="M974" s="2"/>
      <c r="N974" s="8"/>
      <c r="P974" s="8"/>
      <c r="S974" s="2"/>
      <c r="T974" s="2"/>
      <c r="U974" s="8"/>
    </row>
    <row r="975" spans="2:21" x14ac:dyDescent="0.35">
      <c r="B975" s="8"/>
      <c r="C975" s="2"/>
      <c r="D975" s="2"/>
      <c r="I975" s="8"/>
      <c r="J975" s="2"/>
      <c r="L975" s="2"/>
      <c r="M975" s="2"/>
      <c r="N975" s="8"/>
      <c r="P975" s="8"/>
      <c r="S975" s="2"/>
      <c r="T975" s="2"/>
      <c r="U975" s="8"/>
    </row>
    <row r="976" spans="2:21" x14ac:dyDescent="0.35">
      <c r="B976" s="8"/>
      <c r="C976" s="2"/>
      <c r="D976" s="2"/>
      <c r="I976" s="8"/>
      <c r="J976" s="2"/>
      <c r="L976" s="2"/>
      <c r="M976" s="2"/>
      <c r="N976" s="8"/>
      <c r="P976" s="8"/>
      <c r="S976" s="2"/>
      <c r="T976" s="2"/>
      <c r="U976" s="8"/>
    </row>
    <row r="977" spans="2:21" x14ac:dyDescent="0.35">
      <c r="B977" s="8"/>
      <c r="C977" s="2"/>
      <c r="D977" s="2"/>
      <c r="I977" s="8"/>
      <c r="J977" s="2"/>
      <c r="L977" s="2"/>
      <c r="M977" s="2"/>
      <c r="N977" s="8"/>
      <c r="P977" s="8"/>
      <c r="S977" s="2"/>
      <c r="T977" s="2"/>
      <c r="U977" s="8"/>
    </row>
    <row r="978" spans="2:21" x14ac:dyDescent="0.35">
      <c r="B978" s="8"/>
      <c r="C978" s="2"/>
      <c r="D978" s="2"/>
      <c r="I978" s="8"/>
      <c r="J978" s="2"/>
      <c r="L978" s="2"/>
      <c r="M978" s="2"/>
      <c r="N978" s="8"/>
      <c r="P978" s="8"/>
      <c r="S978" s="2"/>
      <c r="T978" s="2"/>
      <c r="U978" s="8"/>
    </row>
    <row r="979" spans="2:21" x14ac:dyDescent="0.35">
      <c r="B979" s="8"/>
      <c r="C979" s="2"/>
      <c r="D979" s="2"/>
      <c r="I979" s="8"/>
      <c r="J979" s="2"/>
      <c r="L979" s="2"/>
      <c r="M979" s="2"/>
      <c r="N979" s="8"/>
      <c r="P979" s="8"/>
      <c r="S979" s="2"/>
      <c r="T979" s="2"/>
      <c r="U979" s="8"/>
    </row>
    <row r="980" spans="2:21" x14ac:dyDescent="0.35">
      <c r="B980" s="8"/>
      <c r="C980" s="2"/>
      <c r="D980" s="2"/>
      <c r="I980" s="8"/>
      <c r="J980" s="2"/>
      <c r="L980" s="2"/>
      <c r="M980" s="2"/>
      <c r="N980" s="8"/>
      <c r="P980" s="8"/>
      <c r="S980" s="2"/>
      <c r="T980" s="2"/>
      <c r="U980" s="8"/>
    </row>
    <row r="981" spans="2:21" x14ac:dyDescent="0.35">
      <c r="B981" s="8"/>
      <c r="C981" s="2"/>
      <c r="D981" s="2"/>
      <c r="I981" s="8"/>
      <c r="J981" s="2"/>
      <c r="L981" s="2"/>
      <c r="M981" s="2"/>
      <c r="N981" s="8"/>
      <c r="P981" s="8"/>
      <c r="S981" s="2"/>
      <c r="T981" s="2"/>
      <c r="U981" s="8"/>
    </row>
    <row r="982" spans="2:21" x14ac:dyDescent="0.35">
      <c r="B982" s="8"/>
      <c r="C982" s="2"/>
      <c r="D982" s="2"/>
      <c r="I982" s="8"/>
      <c r="J982" s="2"/>
      <c r="L982" s="2"/>
      <c r="M982" s="2"/>
      <c r="N982" s="8"/>
      <c r="P982" s="8"/>
      <c r="S982" s="2"/>
      <c r="T982" s="2"/>
      <c r="U982" s="8"/>
    </row>
    <row r="983" spans="2:21" x14ac:dyDescent="0.35">
      <c r="B983" s="8"/>
      <c r="C983" s="2"/>
      <c r="D983" s="2"/>
      <c r="I983" s="8"/>
      <c r="J983" s="2"/>
      <c r="L983" s="2"/>
      <c r="M983" s="2"/>
      <c r="N983" s="8"/>
      <c r="P983" s="8"/>
      <c r="S983" s="2"/>
      <c r="T983" s="2"/>
      <c r="U983" s="8"/>
    </row>
    <row r="984" spans="2:21" x14ac:dyDescent="0.35">
      <c r="B984" s="8"/>
      <c r="C984" s="2"/>
      <c r="D984" s="2"/>
      <c r="I984" s="8"/>
      <c r="J984" s="2"/>
      <c r="L984" s="2"/>
      <c r="M984" s="2"/>
      <c r="N984" s="8"/>
      <c r="P984" s="8"/>
      <c r="S984" s="2"/>
      <c r="T984" s="2"/>
      <c r="U984" s="8"/>
    </row>
    <row r="985" spans="2:21" x14ac:dyDescent="0.35">
      <c r="B985" s="8"/>
      <c r="C985" s="2"/>
      <c r="D985" s="2"/>
      <c r="I985" s="8"/>
      <c r="J985" s="2"/>
      <c r="L985" s="2"/>
      <c r="M985" s="2"/>
      <c r="N985" s="8"/>
      <c r="P985" s="8"/>
      <c r="S985" s="2"/>
      <c r="T985" s="2"/>
      <c r="U985" s="8"/>
    </row>
    <row r="986" spans="2:21" x14ac:dyDescent="0.35">
      <c r="B986" s="8"/>
      <c r="C986" s="2"/>
      <c r="D986" s="2"/>
      <c r="I986" s="8"/>
      <c r="J986" s="2"/>
      <c r="L986" s="2"/>
      <c r="M986" s="2"/>
      <c r="N986" s="8"/>
      <c r="P986" s="8"/>
      <c r="S986" s="2"/>
      <c r="T986" s="2"/>
      <c r="U986" s="8"/>
    </row>
    <row r="987" spans="2:21" x14ac:dyDescent="0.35">
      <c r="B987" s="8"/>
      <c r="C987" s="2"/>
      <c r="D987" s="2"/>
      <c r="I987" s="8"/>
      <c r="J987" s="2"/>
      <c r="L987" s="2"/>
      <c r="M987" s="2"/>
      <c r="N987" s="8"/>
      <c r="P987" s="8"/>
      <c r="S987" s="2"/>
      <c r="T987" s="2"/>
      <c r="U987" s="8"/>
    </row>
    <row r="988" spans="2:21" x14ac:dyDescent="0.35">
      <c r="B988" s="8"/>
      <c r="C988" s="2"/>
      <c r="D988" s="2"/>
      <c r="I988" s="8"/>
      <c r="J988" s="2"/>
      <c r="L988" s="2"/>
      <c r="M988" s="2"/>
      <c r="N988" s="8"/>
      <c r="P988" s="8"/>
      <c r="S988" s="2"/>
      <c r="T988" s="2"/>
      <c r="U988" s="8"/>
    </row>
    <row r="989" spans="2:21" x14ac:dyDescent="0.35">
      <c r="B989" s="8"/>
      <c r="C989" s="2"/>
      <c r="D989" s="2"/>
      <c r="I989" s="8"/>
      <c r="J989" s="2"/>
      <c r="L989" s="2"/>
      <c r="M989" s="2"/>
      <c r="N989" s="8"/>
      <c r="P989" s="8"/>
      <c r="S989" s="2"/>
      <c r="T989" s="2"/>
      <c r="U989" s="8"/>
    </row>
    <row r="990" spans="2:21" x14ac:dyDescent="0.35">
      <c r="B990" s="8"/>
      <c r="C990" s="2"/>
      <c r="D990" s="2"/>
      <c r="I990" s="8"/>
      <c r="J990" s="2"/>
      <c r="L990" s="2"/>
      <c r="M990" s="2"/>
      <c r="N990" s="8"/>
      <c r="P990" s="8"/>
      <c r="S990" s="2"/>
      <c r="T990" s="2"/>
      <c r="U990" s="8"/>
    </row>
    <row r="991" spans="2:21" x14ac:dyDescent="0.35">
      <c r="B991" s="8"/>
      <c r="C991" s="2"/>
      <c r="D991" s="2"/>
      <c r="I991" s="8"/>
      <c r="J991" s="2"/>
      <c r="L991" s="2"/>
      <c r="M991" s="2"/>
      <c r="N991" s="8"/>
      <c r="P991" s="8"/>
      <c r="S991" s="2"/>
      <c r="T991" s="2"/>
      <c r="U991" s="8"/>
    </row>
    <row r="992" spans="2:21" x14ac:dyDescent="0.35">
      <c r="B992" s="8"/>
      <c r="C992" s="2"/>
      <c r="D992" s="2"/>
      <c r="I992" s="8"/>
      <c r="J992" s="2"/>
      <c r="L992" s="2"/>
      <c r="M992" s="2"/>
      <c r="N992" s="8"/>
      <c r="P992" s="8"/>
      <c r="S992" s="2"/>
      <c r="T992" s="2"/>
      <c r="U992" s="8"/>
    </row>
    <row r="993" spans="2:21" x14ac:dyDescent="0.35">
      <c r="B993" s="8"/>
      <c r="C993" s="2"/>
      <c r="D993" s="2"/>
      <c r="I993" s="8"/>
      <c r="J993" s="2"/>
      <c r="L993" s="2"/>
      <c r="M993" s="2"/>
      <c r="N993" s="8"/>
      <c r="P993" s="8"/>
      <c r="S993" s="2"/>
      <c r="T993" s="2"/>
      <c r="U993" s="8"/>
    </row>
    <row r="994" spans="2:21" x14ac:dyDescent="0.35">
      <c r="B994" s="8"/>
      <c r="C994" s="2"/>
      <c r="D994" s="2"/>
      <c r="I994" s="8"/>
      <c r="J994" s="2"/>
      <c r="L994" s="2"/>
      <c r="M994" s="2"/>
      <c r="N994" s="8"/>
      <c r="P994" s="8"/>
      <c r="S994" s="2"/>
      <c r="T994" s="2"/>
      <c r="U994" s="8"/>
    </row>
    <row r="995" spans="2:21" x14ac:dyDescent="0.35">
      <c r="B995" s="8"/>
      <c r="C995" s="2"/>
      <c r="D995" s="2"/>
      <c r="I995" s="8"/>
      <c r="J995" s="2"/>
      <c r="L995" s="2"/>
      <c r="M995" s="2"/>
      <c r="N995" s="8"/>
      <c r="P995" s="8"/>
      <c r="S995" s="2"/>
      <c r="T995" s="2"/>
      <c r="U995" s="8"/>
    </row>
    <row r="996" spans="2:21" x14ac:dyDescent="0.35">
      <c r="B996" s="8"/>
      <c r="C996" s="2"/>
      <c r="D996" s="2"/>
      <c r="I996" s="8"/>
      <c r="J996" s="2"/>
      <c r="L996" s="2"/>
      <c r="M996" s="2"/>
      <c r="N996" s="8"/>
      <c r="P996" s="8"/>
      <c r="S996" s="2"/>
      <c r="T996" s="2"/>
      <c r="U996" s="8"/>
    </row>
    <row r="997" spans="2:21" x14ac:dyDescent="0.35">
      <c r="B997" s="8"/>
      <c r="C997" s="2"/>
      <c r="D997" s="2"/>
      <c r="I997" s="8"/>
      <c r="J997" s="2"/>
      <c r="L997" s="2"/>
      <c r="M997" s="2"/>
      <c r="N997" s="8"/>
      <c r="P997" s="8"/>
      <c r="S997" s="2"/>
      <c r="T997" s="2"/>
      <c r="U997" s="8"/>
    </row>
    <row r="998" spans="2:21" x14ac:dyDescent="0.35">
      <c r="B998" s="8"/>
      <c r="C998" s="2"/>
      <c r="D998" s="2"/>
      <c r="I998" s="8"/>
      <c r="J998" s="2"/>
      <c r="L998" s="2"/>
      <c r="M998" s="2"/>
      <c r="N998" s="8"/>
      <c r="P998" s="8"/>
      <c r="S998" s="2"/>
      <c r="T998" s="2"/>
      <c r="U998" s="8"/>
    </row>
    <row r="999" spans="2:21" x14ac:dyDescent="0.35">
      <c r="B999" s="8"/>
      <c r="C999" s="2"/>
      <c r="D999" s="2"/>
      <c r="I999" s="8"/>
      <c r="J999" s="2"/>
      <c r="L999" s="2"/>
      <c r="M999" s="2"/>
      <c r="N999" s="8"/>
      <c r="P999" s="8"/>
      <c r="S999" s="2"/>
      <c r="T999" s="2"/>
      <c r="U999" s="8"/>
    </row>
    <row r="1000" spans="2:21" x14ac:dyDescent="0.35">
      <c r="B1000" s="8"/>
      <c r="C1000" s="2"/>
      <c r="D1000" s="2"/>
      <c r="I1000" s="8"/>
      <c r="J1000" s="2"/>
      <c r="L1000" s="2"/>
      <c r="M1000" s="2"/>
      <c r="N1000" s="8"/>
      <c r="P1000" s="8"/>
      <c r="S1000" s="2"/>
      <c r="T1000" s="2"/>
      <c r="U1000" s="8"/>
    </row>
    <row r="1001" spans="2:21" x14ac:dyDescent="0.35">
      <c r="B1001" s="8"/>
      <c r="C1001" s="2"/>
      <c r="D1001" s="2"/>
      <c r="I1001" s="8"/>
      <c r="J1001" s="2"/>
      <c r="L1001" s="2"/>
      <c r="M1001" s="2"/>
      <c r="N1001" s="8"/>
      <c r="P1001" s="8"/>
      <c r="S1001" s="2"/>
      <c r="T1001" s="2"/>
      <c r="U1001" s="8"/>
    </row>
    <row r="1002" spans="2:21" x14ac:dyDescent="0.35">
      <c r="B1002" s="8"/>
      <c r="C1002" s="2"/>
      <c r="D1002" s="2"/>
      <c r="I1002" s="8"/>
      <c r="J1002" s="2"/>
      <c r="L1002" s="2"/>
      <c r="M1002" s="2"/>
      <c r="N1002" s="8"/>
      <c r="P1002" s="8"/>
      <c r="S1002" s="2"/>
      <c r="T1002" s="2"/>
      <c r="U1002" s="8"/>
    </row>
    <row r="1003" spans="2:21" x14ac:dyDescent="0.35">
      <c r="B1003" s="8"/>
      <c r="C1003" s="2"/>
      <c r="D1003" s="2"/>
      <c r="I1003" s="8"/>
      <c r="J1003" s="2"/>
      <c r="L1003" s="2"/>
      <c r="M1003" s="2"/>
      <c r="N1003" s="8"/>
      <c r="P1003" s="8"/>
      <c r="S1003" s="2"/>
      <c r="T1003" s="2"/>
      <c r="U1003" s="8"/>
    </row>
    <row r="1004" spans="2:21" x14ac:dyDescent="0.35">
      <c r="B1004" s="8"/>
      <c r="C1004" s="2"/>
      <c r="D1004" s="2"/>
      <c r="I1004" s="8"/>
      <c r="J1004" s="2"/>
      <c r="L1004" s="2"/>
      <c r="M1004" s="2"/>
      <c r="N1004" s="8"/>
      <c r="P1004" s="8"/>
      <c r="S1004" s="2"/>
      <c r="T1004" s="2"/>
      <c r="U1004" s="8"/>
    </row>
    <row r="1005" spans="2:21" x14ac:dyDescent="0.35">
      <c r="B1005" s="8"/>
      <c r="C1005" s="2"/>
      <c r="D1005" s="2"/>
      <c r="I1005" s="8"/>
      <c r="J1005" s="2"/>
      <c r="L1005" s="2"/>
      <c r="M1005" s="2"/>
      <c r="N1005" s="8"/>
      <c r="P1005" s="8"/>
      <c r="S1005" s="2"/>
      <c r="T1005" s="2"/>
      <c r="U1005" s="8"/>
    </row>
    <row r="1006" spans="2:21" x14ac:dyDescent="0.35">
      <c r="B1006" s="8"/>
      <c r="C1006" s="2"/>
      <c r="D1006" s="2"/>
      <c r="I1006" s="8"/>
      <c r="J1006" s="2"/>
      <c r="L1006" s="2"/>
      <c r="M1006" s="2"/>
      <c r="N1006" s="8"/>
      <c r="P1006" s="8"/>
      <c r="S1006" s="2"/>
      <c r="T1006" s="2"/>
      <c r="U1006" s="8"/>
    </row>
    <row r="1007" spans="2:21" x14ac:dyDescent="0.35">
      <c r="B1007" s="8"/>
      <c r="C1007" s="2"/>
      <c r="D1007" s="2"/>
      <c r="I1007" s="8"/>
      <c r="J1007" s="2"/>
      <c r="L1007" s="2"/>
      <c r="M1007" s="2"/>
      <c r="N1007" s="8"/>
      <c r="P1007" s="8"/>
      <c r="S1007" s="2"/>
      <c r="T1007" s="2"/>
      <c r="U1007" s="8"/>
    </row>
    <row r="1008" spans="2:21" x14ac:dyDescent="0.35">
      <c r="B1008" s="8"/>
      <c r="C1008" s="2"/>
      <c r="D1008" s="2"/>
      <c r="I1008" s="8"/>
      <c r="J1008" s="2"/>
      <c r="L1008" s="2"/>
      <c r="M1008" s="2"/>
      <c r="N1008" s="8"/>
      <c r="P1008" s="8"/>
      <c r="S1008" s="2"/>
      <c r="T1008" s="2"/>
      <c r="U1008" s="8"/>
    </row>
    <row r="1009" spans="2:21" x14ac:dyDescent="0.35">
      <c r="B1009" s="8"/>
      <c r="C1009" s="2"/>
      <c r="D1009" s="2"/>
      <c r="I1009" s="8"/>
      <c r="J1009" s="2"/>
      <c r="L1009" s="2"/>
      <c r="M1009" s="2"/>
      <c r="N1009" s="8"/>
      <c r="P1009" s="8"/>
      <c r="S1009" s="2"/>
      <c r="T1009" s="2"/>
      <c r="U1009" s="8"/>
    </row>
    <row r="1010" spans="2:21" x14ac:dyDescent="0.35">
      <c r="B1010" s="8"/>
      <c r="C1010" s="2"/>
      <c r="D1010" s="2"/>
      <c r="I1010" s="8"/>
      <c r="J1010" s="2"/>
      <c r="L1010" s="2"/>
      <c r="M1010" s="2"/>
      <c r="N1010" s="8"/>
      <c r="P1010" s="8"/>
      <c r="S1010" s="2"/>
      <c r="T1010" s="2"/>
      <c r="U1010" s="8"/>
    </row>
    <row r="1011" spans="2:21" x14ac:dyDescent="0.35">
      <c r="B1011" s="8"/>
      <c r="C1011" s="2"/>
      <c r="D1011" s="2"/>
      <c r="I1011" s="8"/>
      <c r="J1011" s="2"/>
      <c r="L1011" s="2"/>
      <c r="M1011" s="2"/>
      <c r="N1011" s="8"/>
      <c r="P1011" s="8"/>
      <c r="S1011" s="2"/>
      <c r="T1011" s="2"/>
      <c r="U1011" s="8"/>
    </row>
    <row r="1012" spans="2:21" x14ac:dyDescent="0.35">
      <c r="B1012" s="8"/>
      <c r="C1012" s="2"/>
      <c r="D1012" s="2"/>
      <c r="I1012" s="8"/>
      <c r="J1012" s="2"/>
      <c r="L1012" s="2"/>
      <c r="M1012" s="2"/>
      <c r="N1012" s="8"/>
      <c r="P1012" s="8"/>
      <c r="S1012" s="2"/>
      <c r="T1012" s="2"/>
      <c r="U1012" s="8"/>
    </row>
    <row r="1013" spans="2:21" x14ac:dyDescent="0.35">
      <c r="B1013" s="8"/>
      <c r="C1013" s="2"/>
      <c r="D1013" s="2"/>
      <c r="I1013" s="8"/>
      <c r="J1013" s="2"/>
      <c r="L1013" s="2"/>
      <c r="M1013" s="2"/>
      <c r="N1013" s="8"/>
      <c r="P1013" s="8"/>
      <c r="S1013" s="2"/>
      <c r="T1013" s="2"/>
      <c r="U1013" s="8"/>
    </row>
    <row r="1014" spans="2:21" x14ac:dyDescent="0.35">
      <c r="B1014" s="8"/>
      <c r="C1014" s="2"/>
      <c r="D1014" s="2"/>
      <c r="I1014" s="8"/>
      <c r="J1014" s="2"/>
      <c r="L1014" s="2"/>
      <c r="M1014" s="2"/>
      <c r="N1014" s="8"/>
      <c r="P1014" s="8"/>
      <c r="S1014" s="2"/>
      <c r="T1014" s="2"/>
      <c r="U1014" s="8"/>
    </row>
    <row r="1015" spans="2:21" x14ac:dyDescent="0.35">
      <c r="B1015" s="8"/>
      <c r="C1015" s="2"/>
      <c r="D1015" s="2"/>
      <c r="I1015" s="8"/>
      <c r="J1015" s="2"/>
      <c r="L1015" s="2"/>
      <c r="M1015" s="2"/>
      <c r="N1015" s="8"/>
      <c r="P1015" s="8"/>
      <c r="S1015" s="2"/>
      <c r="T1015" s="2"/>
      <c r="U1015" s="8"/>
    </row>
    <row r="1016" spans="2:21" x14ac:dyDescent="0.35">
      <c r="B1016" s="8"/>
      <c r="C1016" s="2"/>
      <c r="D1016" s="2"/>
      <c r="I1016" s="8"/>
      <c r="J1016" s="2"/>
      <c r="L1016" s="2"/>
      <c r="M1016" s="2"/>
      <c r="N1016" s="8"/>
      <c r="P1016" s="8"/>
      <c r="S1016" s="2"/>
      <c r="T1016" s="2"/>
      <c r="U1016" s="8"/>
    </row>
    <row r="1017" spans="2:21" x14ac:dyDescent="0.35">
      <c r="B1017" s="8"/>
      <c r="C1017" s="2"/>
      <c r="D1017" s="2"/>
      <c r="I1017" s="8"/>
      <c r="J1017" s="2"/>
      <c r="L1017" s="2"/>
      <c r="M1017" s="2"/>
      <c r="N1017" s="8"/>
      <c r="P1017" s="8"/>
      <c r="S1017" s="2"/>
      <c r="T1017" s="2"/>
      <c r="U1017" s="8"/>
    </row>
    <row r="1018" spans="2:21" x14ac:dyDescent="0.35">
      <c r="B1018" s="8"/>
      <c r="C1018" s="2"/>
      <c r="D1018" s="2"/>
      <c r="I1018" s="8"/>
      <c r="J1018" s="2"/>
      <c r="L1018" s="2"/>
      <c r="M1018" s="2"/>
      <c r="N1018" s="8"/>
      <c r="P1018" s="8"/>
      <c r="S1018" s="2"/>
      <c r="T1018" s="2"/>
      <c r="U1018" s="8"/>
    </row>
    <row r="1019" spans="2:21" x14ac:dyDescent="0.35">
      <c r="B1019" s="8"/>
      <c r="C1019" s="2"/>
      <c r="D1019" s="2"/>
      <c r="I1019" s="8"/>
      <c r="J1019" s="2"/>
      <c r="L1019" s="2"/>
      <c r="M1019" s="2"/>
      <c r="N1019" s="8"/>
      <c r="P1019" s="8"/>
      <c r="S1019" s="2"/>
      <c r="T1019" s="2"/>
      <c r="U1019" s="8"/>
    </row>
    <row r="1020" spans="2:21" x14ac:dyDescent="0.35">
      <c r="B1020" s="8"/>
      <c r="C1020" s="2"/>
      <c r="D1020" s="2"/>
      <c r="I1020" s="8"/>
      <c r="J1020" s="2"/>
      <c r="L1020" s="2"/>
      <c r="M1020" s="2"/>
      <c r="N1020" s="8"/>
      <c r="P1020" s="8"/>
      <c r="S1020" s="2"/>
      <c r="T1020" s="2"/>
      <c r="U1020" s="8"/>
    </row>
    <row r="1021" spans="2:21" x14ac:dyDescent="0.35">
      <c r="B1021" s="8"/>
      <c r="C1021" s="2"/>
      <c r="D1021" s="2"/>
      <c r="I1021" s="8"/>
      <c r="J1021" s="2"/>
      <c r="L1021" s="2"/>
      <c r="M1021" s="2"/>
      <c r="N1021" s="8"/>
      <c r="P1021" s="8"/>
      <c r="S1021" s="2"/>
      <c r="T1021" s="2"/>
      <c r="U1021" s="8"/>
    </row>
    <row r="1022" spans="2:21" x14ac:dyDescent="0.35">
      <c r="B1022" s="8"/>
      <c r="C1022" s="2"/>
      <c r="D1022" s="2"/>
      <c r="I1022" s="8"/>
      <c r="J1022" s="2"/>
      <c r="L1022" s="2"/>
      <c r="M1022" s="2"/>
      <c r="N1022" s="8"/>
      <c r="P1022" s="8"/>
      <c r="S1022" s="2"/>
      <c r="T1022" s="2"/>
      <c r="U1022" s="8"/>
    </row>
    <row r="1023" spans="2:21" x14ac:dyDescent="0.35">
      <c r="B1023" s="8"/>
      <c r="C1023" s="2"/>
      <c r="D1023" s="2"/>
      <c r="I1023" s="8"/>
      <c r="J1023" s="2"/>
      <c r="L1023" s="2"/>
      <c r="M1023" s="2"/>
      <c r="N1023" s="8"/>
      <c r="P1023" s="8"/>
      <c r="S1023" s="2"/>
      <c r="T1023" s="2"/>
      <c r="U1023" s="8"/>
    </row>
    <row r="1024" spans="2:21" x14ac:dyDescent="0.35">
      <c r="B1024" s="8"/>
      <c r="C1024" s="2"/>
      <c r="D1024" s="2"/>
      <c r="I1024" s="8"/>
      <c r="J1024" s="2"/>
      <c r="L1024" s="2"/>
      <c r="M1024" s="2"/>
      <c r="N1024" s="8"/>
      <c r="P1024" s="8"/>
      <c r="S1024" s="2"/>
      <c r="T1024" s="2"/>
      <c r="U1024" s="8"/>
    </row>
    <row r="1025" spans="2:21" x14ac:dyDescent="0.35">
      <c r="B1025" s="8"/>
      <c r="C1025" s="2"/>
      <c r="D1025" s="2"/>
      <c r="I1025" s="8"/>
      <c r="J1025" s="2"/>
      <c r="L1025" s="2"/>
      <c r="M1025" s="2"/>
      <c r="N1025" s="8"/>
      <c r="P1025" s="8"/>
      <c r="S1025" s="2"/>
      <c r="T1025" s="2"/>
      <c r="U1025" s="8"/>
    </row>
    <row r="1026" spans="2:21" x14ac:dyDescent="0.35">
      <c r="B1026" s="8"/>
      <c r="C1026" s="2"/>
      <c r="D1026" s="2"/>
      <c r="I1026" s="8"/>
      <c r="J1026" s="2"/>
      <c r="L1026" s="2"/>
      <c r="M1026" s="2"/>
      <c r="N1026" s="8"/>
      <c r="P1026" s="8"/>
      <c r="S1026" s="2"/>
      <c r="T1026" s="2"/>
      <c r="U1026" s="8"/>
    </row>
    <row r="1027" spans="2:21" x14ac:dyDescent="0.35">
      <c r="B1027" s="8"/>
      <c r="C1027" s="2"/>
      <c r="D1027" s="2"/>
      <c r="I1027" s="8"/>
      <c r="J1027" s="2"/>
      <c r="L1027" s="2"/>
      <c r="M1027" s="2"/>
      <c r="N1027" s="8"/>
      <c r="P1027" s="8"/>
      <c r="S1027" s="2"/>
      <c r="T1027" s="2"/>
      <c r="U1027" s="8"/>
    </row>
    <row r="1028" spans="2:21" x14ac:dyDescent="0.35">
      <c r="B1028" s="8"/>
      <c r="C1028" s="2"/>
      <c r="D1028" s="2"/>
      <c r="I1028" s="8"/>
      <c r="J1028" s="2"/>
      <c r="L1028" s="2"/>
      <c r="M1028" s="2"/>
      <c r="N1028" s="8"/>
      <c r="P1028" s="8"/>
      <c r="S1028" s="2"/>
      <c r="T1028" s="2"/>
      <c r="U1028" s="8"/>
    </row>
    <row r="1029" spans="2:21" x14ac:dyDescent="0.35">
      <c r="B1029" s="8"/>
      <c r="C1029" s="2"/>
      <c r="D1029" s="2"/>
      <c r="I1029" s="8"/>
      <c r="J1029" s="2"/>
      <c r="L1029" s="2"/>
      <c r="M1029" s="2"/>
      <c r="N1029" s="8"/>
      <c r="P1029" s="8"/>
      <c r="S1029" s="2"/>
      <c r="T1029" s="2"/>
      <c r="U1029" s="8"/>
    </row>
    <row r="1030" spans="2:21" x14ac:dyDescent="0.35">
      <c r="B1030" s="8"/>
      <c r="C1030" s="2"/>
      <c r="D1030" s="2"/>
      <c r="I1030" s="8"/>
      <c r="J1030" s="2"/>
      <c r="L1030" s="2"/>
      <c r="M1030" s="2"/>
      <c r="N1030" s="8"/>
      <c r="P1030" s="8"/>
      <c r="S1030" s="2"/>
      <c r="T1030" s="2"/>
      <c r="U1030" s="8"/>
    </row>
    <row r="1031" spans="2:21" x14ac:dyDescent="0.35">
      <c r="B1031" s="8"/>
      <c r="C1031" s="2"/>
      <c r="D1031" s="2"/>
      <c r="I1031" s="8"/>
      <c r="J1031" s="2"/>
      <c r="L1031" s="2"/>
      <c r="M1031" s="2"/>
      <c r="N1031" s="8"/>
      <c r="P1031" s="8"/>
      <c r="S1031" s="2"/>
      <c r="T1031" s="2"/>
      <c r="U1031" s="8"/>
    </row>
    <row r="1032" spans="2:21" x14ac:dyDescent="0.35">
      <c r="B1032" s="8"/>
      <c r="C1032" s="2"/>
      <c r="D1032" s="2"/>
      <c r="I1032" s="8"/>
      <c r="J1032" s="2"/>
      <c r="L1032" s="2"/>
      <c r="M1032" s="2"/>
      <c r="N1032" s="8"/>
      <c r="P1032" s="8"/>
      <c r="S1032" s="2"/>
      <c r="T1032" s="2"/>
      <c r="U1032" s="8"/>
    </row>
    <row r="1033" spans="2:21" x14ac:dyDescent="0.35">
      <c r="B1033" s="8"/>
      <c r="C1033" s="2"/>
      <c r="D1033" s="2"/>
      <c r="I1033" s="8"/>
      <c r="J1033" s="2"/>
      <c r="L1033" s="2"/>
      <c r="M1033" s="2"/>
      <c r="N1033" s="8"/>
      <c r="P1033" s="8"/>
      <c r="S1033" s="2"/>
      <c r="T1033" s="2"/>
      <c r="U1033" s="8"/>
    </row>
    <row r="1034" spans="2:21" x14ac:dyDescent="0.35">
      <c r="B1034" s="8"/>
      <c r="C1034" s="2"/>
      <c r="D1034" s="2"/>
      <c r="I1034" s="8"/>
      <c r="J1034" s="2"/>
      <c r="L1034" s="2"/>
      <c r="M1034" s="2"/>
      <c r="N1034" s="8"/>
      <c r="P1034" s="8"/>
      <c r="S1034" s="2"/>
      <c r="T1034" s="2"/>
      <c r="U1034" s="8"/>
    </row>
    <row r="1035" spans="2:21" x14ac:dyDescent="0.35">
      <c r="B1035" s="8"/>
      <c r="C1035" s="2"/>
      <c r="D1035" s="2"/>
      <c r="I1035" s="8"/>
      <c r="J1035" s="2"/>
      <c r="L1035" s="2"/>
      <c r="M1035" s="2"/>
      <c r="N1035" s="8"/>
      <c r="P1035" s="8"/>
      <c r="S1035" s="2"/>
      <c r="T1035" s="2"/>
      <c r="U1035" s="8"/>
    </row>
    <row r="1036" spans="2:21" x14ac:dyDescent="0.35">
      <c r="B1036" s="8"/>
      <c r="C1036" s="2"/>
      <c r="D1036" s="2"/>
      <c r="I1036" s="8"/>
      <c r="J1036" s="2"/>
      <c r="L1036" s="2"/>
      <c r="M1036" s="2"/>
      <c r="N1036" s="8"/>
      <c r="P1036" s="8"/>
      <c r="S1036" s="2"/>
      <c r="T1036" s="2"/>
      <c r="U1036" s="8"/>
    </row>
    <row r="1037" spans="2:21" x14ac:dyDescent="0.35">
      <c r="B1037" s="8"/>
      <c r="C1037" s="2"/>
      <c r="D1037" s="2"/>
      <c r="I1037" s="8"/>
      <c r="J1037" s="2"/>
      <c r="L1037" s="2"/>
      <c r="M1037" s="2"/>
      <c r="N1037" s="8"/>
      <c r="P1037" s="8"/>
      <c r="S1037" s="2"/>
      <c r="T1037" s="2"/>
      <c r="U1037" s="8"/>
    </row>
    <row r="1038" spans="2:21" x14ac:dyDescent="0.35">
      <c r="B1038" s="8"/>
      <c r="C1038" s="2"/>
      <c r="D1038" s="2"/>
      <c r="I1038" s="8"/>
      <c r="J1038" s="2"/>
      <c r="L1038" s="2"/>
      <c r="M1038" s="2"/>
      <c r="N1038" s="8"/>
      <c r="P1038" s="8"/>
      <c r="S1038" s="2"/>
      <c r="T1038" s="2"/>
      <c r="U1038" s="8"/>
    </row>
    <row r="1039" spans="2:21" x14ac:dyDescent="0.35">
      <c r="B1039" s="8"/>
      <c r="C1039" s="2"/>
      <c r="D1039" s="2"/>
      <c r="I1039" s="8"/>
      <c r="J1039" s="2"/>
      <c r="L1039" s="2"/>
      <c r="M1039" s="2"/>
      <c r="N1039" s="8"/>
      <c r="P1039" s="8"/>
      <c r="S1039" s="2"/>
      <c r="T1039" s="2"/>
      <c r="U1039" s="8"/>
    </row>
    <row r="1040" spans="2:21" x14ac:dyDescent="0.35">
      <c r="B1040" s="8"/>
      <c r="C1040" s="2"/>
      <c r="D1040" s="2"/>
      <c r="I1040" s="8"/>
      <c r="J1040" s="2"/>
      <c r="L1040" s="2"/>
      <c r="M1040" s="2"/>
      <c r="N1040" s="8"/>
      <c r="P1040" s="8"/>
      <c r="S1040" s="2"/>
      <c r="T1040" s="2"/>
      <c r="U1040" s="8"/>
    </row>
    <row r="1041" spans="2:21" x14ac:dyDescent="0.35">
      <c r="B1041" s="8"/>
      <c r="C1041" s="2"/>
      <c r="D1041" s="2"/>
      <c r="I1041" s="8"/>
      <c r="J1041" s="2"/>
      <c r="L1041" s="2"/>
      <c r="M1041" s="2"/>
      <c r="N1041" s="8"/>
      <c r="P1041" s="8"/>
      <c r="S1041" s="2"/>
      <c r="T1041" s="2"/>
      <c r="U1041" s="8"/>
    </row>
    <row r="1042" spans="2:21" x14ac:dyDescent="0.35">
      <c r="B1042" s="8"/>
      <c r="C1042" s="2"/>
      <c r="D1042" s="2"/>
      <c r="I1042" s="8"/>
      <c r="J1042" s="2"/>
      <c r="L1042" s="2"/>
      <c r="M1042" s="2"/>
      <c r="N1042" s="8"/>
      <c r="P1042" s="8"/>
      <c r="S1042" s="2"/>
      <c r="T1042" s="2"/>
      <c r="U1042" s="8"/>
    </row>
    <row r="1043" spans="2:21" x14ac:dyDescent="0.35">
      <c r="B1043" s="8"/>
      <c r="C1043" s="2"/>
      <c r="D1043" s="2"/>
      <c r="I1043" s="8"/>
      <c r="J1043" s="2"/>
      <c r="L1043" s="2"/>
      <c r="M1043" s="2"/>
      <c r="N1043" s="8"/>
      <c r="P1043" s="8"/>
      <c r="S1043" s="2"/>
      <c r="T1043" s="2"/>
      <c r="U1043" s="8"/>
    </row>
    <row r="1044" spans="2:21" x14ac:dyDescent="0.35">
      <c r="B1044" s="8"/>
      <c r="C1044" s="2"/>
      <c r="D1044" s="2"/>
      <c r="I1044" s="8"/>
      <c r="J1044" s="2"/>
      <c r="L1044" s="2"/>
      <c r="M1044" s="2"/>
      <c r="N1044" s="8"/>
      <c r="P1044" s="8"/>
      <c r="S1044" s="2"/>
      <c r="T1044" s="2"/>
      <c r="U1044" s="8"/>
    </row>
    <row r="1045" spans="2:21" x14ac:dyDescent="0.35">
      <c r="B1045" s="8"/>
      <c r="C1045" s="2"/>
      <c r="D1045" s="2"/>
      <c r="I1045" s="8"/>
      <c r="J1045" s="2"/>
      <c r="L1045" s="2"/>
      <c r="M1045" s="2"/>
      <c r="N1045" s="8"/>
      <c r="P1045" s="8"/>
      <c r="S1045" s="2"/>
      <c r="T1045" s="2"/>
      <c r="U1045" s="8"/>
    </row>
    <row r="1046" spans="2:21" x14ac:dyDescent="0.35">
      <c r="B1046" s="8"/>
      <c r="C1046" s="2"/>
      <c r="D1046" s="2"/>
      <c r="I1046" s="8"/>
      <c r="J1046" s="2"/>
      <c r="L1046" s="2"/>
      <c r="M1046" s="2"/>
      <c r="N1046" s="8"/>
      <c r="P1046" s="8"/>
      <c r="S1046" s="2"/>
      <c r="T1046" s="2"/>
      <c r="U1046" s="8"/>
    </row>
    <row r="1047" spans="2:21" x14ac:dyDescent="0.35">
      <c r="B1047" s="8"/>
      <c r="C1047" s="2"/>
      <c r="D1047" s="2"/>
      <c r="I1047" s="8"/>
      <c r="J1047" s="2"/>
      <c r="L1047" s="2"/>
      <c r="M1047" s="2"/>
      <c r="N1047" s="8"/>
      <c r="P1047" s="8"/>
      <c r="S1047" s="2"/>
      <c r="T1047" s="2"/>
      <c r="U1047" s="8"/>
    </row>
    <row r="1048" spans="2:21" x14ac:dyDescent="0.35">
      <c r="B1048" s="8"/>
      <c r="C1048" s="2"/>
      <c r="D1048" s="2"/>
      <c r="I1048" s="8"/>
      <c r="J1048" s="2"/>
      <c r="L1048" s="2"/>
      <c r="M1048" s="2"/>
      <c r="N1048" s="8"/>
      <c r="P1048" s="8"/>
      <c r="S1048" s="2"/>
      <c r="T1048" s="2"/>
      <c r="U1048" s="8"/>
    </row>
    <row r="1049" spans="2:21" x14ac:dyDescent="0.35">
      <c r="B1049" s="8"/>
      <c r="C1049" s="2"/>
      <c r="D1049" s="2"/>
      <c r="I1049" s="8"/>
      <c r="J1049" s="2"/>
      <c r="L1049" s="2"/>
      <c r="M1049" s="2"/>
      <c r="N1049" s="8"/>
      <c r="P1049" s="8"/>
      <c r="S1049" s="2"/>
      <c r="T1049" s="2"/>
      <c r="U1049" s="8"/>
    </row>
    <row r="1050" spans="2:21" x14ac:dyDescent="0.35">
      <c r="B1050" s="8"/>
      <c r="C1050" s="2"/>
      <c r="D1050" s="2"/>
      <c r="I1050" s="8"/>
      <c r="J1050" s="2"/>
      <c r="L1050" s="2"/>
      <c r="M1050" s="2"/>
      <c r="N1050" s="8"/>
      <c r="P1050" s="8"/>
      <c r="S1050" s="2"/>
      <c r="T1050" s="2"/>
      <c r="U1050" s="8"/>
    </row>
    <row r="1051" spans="2:21" x14ac:dyDescent="0.35">
      <c r="B1051" s="8"/>
      <c r="C1051" s="2"/>
      <c r="D1051" s="2"/>
      <c r="I1051" s="8"/>
      <c r="J1051" s="2"/>
      <c r="L1051" s="2"/>
      <c r="M1051" s="2"/>
      <c r="N1051" s="8"/>
      <c r="P1051" s="8"/>
      <c r="S1051" s="2"/>
      <c r="T1051" s="2"/>
      <c r="U1051" s="8"/>
    </row>
    <row r="1052" spans="2:21" x14ac:dyDescent="0.35">
      <c r="B1052" s="8"/>
      <c r="C1052" s="2"/>
      <c r="D1052" s="2"/>
      <c r="I1052" s="8"/>
      <c r="J1052" s="2"/>
      <c r="L1052" s="2"/>
      <c r="M1052" s="2"/>
      <c r="N1052" s="8"/>
      <c r="P1052" s="8"/>
      <c r="S1052" s="2"/>
      <c r="T1052" s="2"/>
      <c r="U1052" s="8"/>
    </row>
    <row r="1053" spans="2:21" x14ac:dyDescent="0.35">
      <c r="B1053" s="8"/>
      <c r="C1053" s="2"/>
      <c r="D1053" s="2"/>
      <c r="I1053" s="8"/>
      <c r="J1053" s="2"/>
      <c r="L1053" s="2"/>
      <c r="M1053" s="2"/>
      <c r="N1053" s="8"/>
      <c r="P1053" s="8"/>
      <c r="S1053" s="2"/>
      <c r="T1053" s="2"/>
      <c r="U1053" s="8"/>
    </row>
    <row r="1054" spans="2:21" x14ac:dyDescent="0.35">
      <c r="B1054" s="8"/>
      <c r="C1054" s="2"/>
      <c r="D1054" s="2"/>
      <c r="I1054" s="8"/>
      <c r="J1054" s="2"/>
      <c r="L1054" s="2"/>
      <c r="M1054" s="2"/>
      <c r="N1054" s="8"/>
      <c r="P1054" s="8"/>
      <c r="S1054" s="2"/>
      <c r="T1054" s="2"/>
      <c r="U1054" s="8"/>
    </row>
    <row r="1055" spans="2:21" x14ac:dyDescent="0.35">
      <c r="B1055" s="8"/>
      <c r="C1055" s="2"/>
      <c r="D1055" s="2"/>
      <c r="I1055" s="8"/>
      <c r="J1055" s="2"/>
      <c r="L1055" s="2"/>
      <c r="M1055" s="2"/>
      <c r="N1055" s="8"/>
      <c r="P1055" s="8"/>
      <c r="S1055" s="2"/>
      <c r="T1055" s="2"/>
      <c r="U1055" s="8"/>
    </row>
    <row r="1056" spans="2:21" x14ac:dyDescent="0.35">
      <c r="B1056" s="8"/>
      <c r="C1056" s="2"/>
      <c r="D1056" s="2"/>
      <c r="I1056" s="8"/>
      <c r="J1056" s="2"/>
      <c r="L1056" s="2"/>
      <c r="M1056" s="2"/>
      <c r="N1056" s="8"/>
      <c r="P1056" s="8"/>
      <c r="S1056" s="2"/>
      <c r="T1056" s="2"/>
      <c r="U1056" s="8"/>
    </row>
    <row r="1057" spans="2:21" x14ac:dyDescent="0.35">
      <c r="B1057" s="8"/>
      <c r="C1057" s="2"/>
      <c r="D1057" s="2"/>
      <c r="I1057" s="8"/>
      <c r="J1057" s="2"/>
      <c r="L1057" s="2"/>
      <c r="M1057" s="2"/>
      <c r="N1057" s="8"/>
      <c r="P1057" s="8"/>
      <c r="S1057" s="2"/>
      <c r="T1057" s="2"/>
      <c r="U1057" s="8"/>
    </row>
    <row r="1058" spans="2:21" x14ac:dyDescent="0.35">
      <c r="B1058" s="8"/>
      <c r="C1058" s="2"/>
      <c r="D1058" s="2"/>
      <c r="I1058" s="8"/>
      <c r="J1058" s="2"/>
      <c r="L1058" s="2"/>
      <c r="M1058" s="2"/>
      <c r="N1058" s="8"/>
      <c r="P1058" s="8"/>
      <c r="S1058" s="2"/>
      <c r="T1058" s="2"/>
      <c r="U1058" s="8"/>
    </row>
    <row r="1059" spans="2:21" x14ac:dyDescent="0.35">
      <c r="B1059" s="8"/>
      <c r="C1059" s="2"/>
      <c r="D1059" s="2"/>
      <c r="I1059" s="8"/>
      <c r="J1059" s="2"/>
      <c r="L1059" s="2"/>
      <c r="M1059" s="2"/>
      <c r="N1059" s="8"/>
      <c r="P1059" s="8"/>
      <c r="S1059" s="2"/>
      <c r="T1059" s="2"/>
      <c r="U1059" s="8"/>
    </row>
    <row r="1060" spans="2:21" x14ac:dyDescent="0.35">
      <c r="B1060" s="8"/>
      <c r="C1060" s="2"/>
      <c r="D1060" s="2"/>
      <c r="I1060" s="8"/>
      <c r="J1060" s="2"/>
      <c r="L1060" s="2"/>
      <c r="M1060" s="2"/>
      <c r="N1060" s="8"/>
      <c r="P1060" s="8"/>
      <c r="S1060" s="2"/>
      <c r="T1060" s="2"/>
      <c r="U1060" s="8"/>
    </row>
    <row r="1061" spans="2:21" x14ac:dyDescent="0.35">
      <c r="B1061" s="8"/>
      <c r="C1061" s="2"/>
      <c r="D1061" s="2"/>
      <c r="I1061" s="8"/>
      <c r="J1061" s="2"/>
      <c r="L1061" s="2"/>
      <c r="M1061" s="2"/>
      <c r="N1061" s="8"/>
      <c r="P1061" s="8"/>
      <c r="S1061" s="2"/>
      <c r="T1061" s="2"/>
      <c r="U1061" s="8"/>
    </row>
    <row r="1062" spans="2:21" x14ac:dyDescent="0.35">
      <c r="B1062" s="8"/>
      <c r="C1062" s="2"/>
      <c r="D1062" s="2"/>
      <c r="I1062" s="8"/>
      <c r="J1062" s="2"/>
      <c r="L1062" s="2"/>
      <c r="M1062" s="2"/>
      <c r="N1062" s="8"/>
      <c r="P1062" s="8"/>
      <c r="S1062" s="2"/>
      <c r="T1062" s="2"/>
      <c r="U1062" s="8"/>
    </row>
    <row r="1063" spans="2:21" x14ac:dyDescent="0.35">
      <c r="B1063" s="8"/>
      <c r="C1063" s="2"/>
      <c r="D1063" s="2"/>
      <c r="I1063" s="8"/>
      <c r="J1063" s="2"/>
      <c r="L1063" s="2"/>
      <c r="M1063" s="2"/>
      <c r="N1063" s="8"/>
      <c r="P1063" s="8"/>
      <c r="S1063" s="2"/>
      <c r="T1063" s="2"/>
      <c r="U1063" s="8"/>
    </row>
    <row r="1064" spans="2:21" x14ac:dyDescent="0.35">
      <c r="B1064" s="8"/>
      <c r="C1064" s="2"/>
      <c r="D1064" s="2"/>
      <c r="I1064" s="8"/>
      <c r="J1064" s="2"/>
      <c r="L1064" s="2"/>
      <c r="M1064" s="2"/>
      <c r="N1064" s="8"/>
      <c r="P1064" s="8"/>
      <c r="S1064" s="2"/>
      <c r="T1064" s="2"/>
      <c r="U1064" s="8"/>
    </row>
    <row r="1065" spans="2:21" x14ac:dyDescent="0.35">
      <c r="B1065" s="8"/>
      <c r="C1065" s="2"/>
      <c r="D1065" s="2"/>
      <c r="I1065" s="8"/>
      <c r="J1065" s="2"/>
      <c r="L1065" s="2"/>
      <c r="M1065" s="2"/>
      <c r="N1065" s="8"/>
      <c r="P1065" s="8"/>
      <c r="S1065" s="2"/>
      <c r="T1065" s="2"/>
      <c r="U1065" s="8"/>
    </row>
    <row r="1066" spans="2:21" x14ac:dyDescent="0.35">
      <c r="B1066" s="8"/>
      <c r="C1066" s="2"/>
      <c r="D1066" s="2"/>
      <c r="I1066" s="8"/>
      <c r="J1066" s="2"/>
      <c r="L1066" s="2"/>
      <c r="M1066" s="2"/>
      <c r="N1066" s="8"/>
      <c r="P1066" s="8"/>
      <c r="S1066" s="2"/>
      <c r="T1066" s="2"/>
      <c r="U1066" s="8"/>
    </row>
    <row r="1067" spans="2:21" x14ac:dyDescent="0.35">
      <c r="B1067" s="8"/>
      <c r="C1067" s="2"/>
      <c r="D1067" s="2"/>
      <c r="I1067" s="8"/>
      <c r="J1067" s="2"/>
      <c r="L1067" s="2"/>
      <c r="M1067" s="2"/>
      <c r="N1067" s="8"/>
      <c r="P1067" s="8"/>
      <c r="S1067" s="2"/>
      <c r="T1067" s="2"/>
      <c r="U1067" s="8"/>
    </row>
    <row r="1068" spans="2:21" x14ac:dyDescent="0.35">
      <c r="B1068" s="8"/>
      <c r="C1068" s="2"/>
      <c r="D1068" s="2"/>
      <c r="I1068" s="8"/>
      <c r="J1068" s="2"/>
      <c r="L1068" s="2"/>
      <c r="M1068" s="2"/>
      <c r="N1068" s="8"/>
      <c r="P1068" s="8"/>
      <c r="S1068" s="2"/>
      <c r="T1068" s="2"/>
      <c r="U1068" s="8"/>
    </row>
    <row r="1069" spans="2:21" x14ac:dyDescent="0.35">
      <c r="B1069" s="8"/>
      <c r="C1069" s="2"/>
      <c r="D1069" s="2"/>
      <c r="I1069" s="8"/>
      <c r="J1069" s="2"/>
      <c r="L1069" s="2"/>
      <c r="M1069" s="2"/>
      <c r="N1069" s="8"/>
      <c r="P1069" s="8"/>
      <c r="S1069" s="2"/>
      <c r="T1069" s="2"/>
      <c r="U1069" s="8"/>
    </row>
    <row r="1070" spans="2:21" x14ac:dyDescent="0.35">
      <c r="B1070" s="8"/>
      <c r="C1070" s="2"/>
      <c r="D1070" s="2"/>
      <c r="I1070" s="8"/>
      <c r="J1070" s="2"/>
      <c r="L1070" s="2"/>
      <c r="M1070" s="2"/>
      <c r="N1070" s="8"/>
      <c r="P1070" s="8"/>
      <c r="S1070" s="2"/>
      <c r="T1070" s="2"/>
      <c r="U1070" s="8"/>
    </row>
    <row r="1071" spans="2:21" x14ac:dyDescent="0.35">
      <c r="B1071" s="8"/>
      <c r="C1071" s="2"/>
      <c r="D1071" s="2"/>
      <c r="I1071" s="8"/>
      <c r="J1071" s="2"/>
      <c r="L1071" s="2"/>
      <c r="M1071" s="2"/>
      <c r="N1071" s="8"/>
      <c r="P1071" s="8"/>
      <c r="S1071" s="2"/>
      <c r="T1071" s="2"/>
      <c r="U1071" s="8"/>
    </row>
    <row r="1072" spans="2:21" x14ac:dyDescent="0.35">
      <c r="B1072" s="8"/>
      <c r="C1072" s="2"/>
      <c r="D1072" s="2"/>
      <c r="I1072" s="8"/>
      <c r="J1072" s="2"/>
      <c r="L1072" s="2"/>
      <c r="M1072" s="2"/>
      <c r="N1072" s="8"/>
      <c r="P1072" s="8"/>
      <c r="S1072" s="2"/>
      <c r="T1072" s="2"/>
      <c r="U1072" s="8"/>
    </row>
    <row r="1073" spans="2:21" x14ac:dyDescent="0.35">
      <c r="B1073" s="8"/>
      <c r="C1073" s="2"/>
      <c r="D1073" s="2"/>
      <c r="I1073" s="8"/>
      <c r="J1073" s="2"/>
      <c r="L1073" s="2"/>
      <c r="M1073" s="2"/>
      <c r="N1073" s="8"/>
      <c r="P1073" s="8"/>
      <c r="S1073" s="2"/>
      <c r="T1073" s="2"/>
      <c r="U1073" s="8"/>
    </row>
    <row r="1074" spans="2:21" x14ac:dyDescent="0.35">
      <c r="B1074" s="8"/>
      <c r="C1074" s="2"/>
      <c r="D1074" s="2"/>
      <c r="I1074" s="8"/>
      <c r="J1074" s="2"/>
      <c r="L1074" s="2"/>
      <c r="M1074" s="2"/>
      <c r="N1074" s="8"/>
      <c r="P1074" s="8"/>
      <c r="S1074" s="2"/>
      <c r="T1074" s="2"/>
      <c r="U1074" s="8"/>
    </row>
    <row r="1075" spans="2:21" x14ac:dyDescent="0.35">
      <c r="B1075" s="8"/>
      <c r="C1075" s="2"/>
      <c r="D1075" s="2"/>
      <c r="I1075" s="8"/>
      <c r="J1075" s="2"/>
      <c r="L1075" s="2"/>
      <c r="M1075" s="2"/>
      <c r="N1075" s="8"/>
      <c r="P1075" s="8"/>
      <c r="S1075" s="2"/>
      <c r="T1075" s="2"/>
      <c r="U1075" s="8"/>
    </row>
    <row r="1076" spans="2:21" x14ac:dyDescent="0.35">
      <c r="B1076" s="8"/>
      <c r="C1076" s="2"/>
      <c r="D1076" s="2"/>
      <c r="I1076" s="8"/>
      <c r="J1076" s="2"/>
      <c r="L1076" s="2"/>
      <c r="M1076" s="2"/>
      <c r="N1076" s="8"/>
      <c r="P1076" s="8"/>
      <c r="S1076" s="2"/>
      <c r="T1076" s="2"/>
      <c r="U1076" s="8"/>
    </row>
    <row r="1077" spans="2:21" x14ac:dyDescent="0.35">
      <c r="B1077" s="8"/>
      <c r="C1077" s="2"/>
      <c r="D1077" s="2"/>
      <c r="I1077" s="8"/>
      <c r="J1077" s="2"/>
      <c r="L1077" s="2"/>
      <c r="M1077" s="2"/>
      <c r="N1077" s="8"/>
      <c r="P1077" s="8"/>
      <c r="S1077" s="2"/>
      <c r="T1077" s="2"/>
      <c r="U1077" s="8"/>
    </row>
    <row r="1078" spans="2:21" x14ac:dyDescent="0.35">
      <c r="B1078" s="8"/>
      <c r="C1078" s="2"/>
      <c r="D1078" s="2"/>
      <c r="I1078" s="8"/>
      <c r="J1078" s="2"/>
      <c r="L1078" s="2"/>
      <c r="M1078" s="2"/>
      <c r="N1078" s="8"/>
      <c r="P1078" s="8"/>
      <c r="S1078" s="2"/>
      <c r="T1078" s="2"/>
      <c r="U1078" s="8"/>
    </row>
    <row r="1079" spans="2:21" x14ac:dyDescent="0.35">
      <c r="B1079" s="8"/>
      <c r="C1079" s="2"/>
      <c r="D1079" s="2"/>
      <c r="I1079" s="8"/>
      <c r="J1079" s="2"/>
      <c r="L1079" s="2"/>
      <c r="M1079" s="2"/>
      <c r="N1079" s="8"/>
      <c r="P1079" s="8"/>
      <c r="S1079" s="2"/>
      <c r="T1079" s="2"/>
      <c r="U1079" s="8"/>
    </row>
    <row r="1080" spans="2:21" x14ac:dyDescent="0.35">
      <c r="B1080" s="8"/>
      <c r="C1080" s="2"/>
      <c r="D1080" s="2"/>
      <c r="I1080" s="8"/>
      <c r="J1080" s="2"/>
      <c r="L1080" s="2"/>
      <c r="M1080" s="2"/>
      <c r="N1080" s="8"/>
      <c r="P1080" s="8"/>
      <c r="S1080" s="2"/>
      <c r="T1080" s="2"/>
      <c r="U1080" s="8"/>
    </row>
    <row r="1081" spans="2:21" x14ac:dyDescent="0.35">
      <c r="B1081" s="8"/>
      <c r="C1081" s="2"/>
      <c r="D1081" s="2"/>
      <c r="I1081" s="8"/>
      <c r="J1081" s="2"/>
      <c r="L1081" s="2"/>
      <c r="M1081" s="2"/>
      <c r="N1081" s="8"/>
      <c r="P1081" s="8"/>
      <c r="S1081" s="2"/>
      <c r="T1081" s="2"/>
      <c r="U1081" s="8"/>
    </row>
    <row r="1082" spans="2:21" x14ac:dyDescent="0.35">
      <c r="B1082" s="8"/>
      <c r="C1082" s="2"/>
      <c r="D1082" s="2"/>
      <c r="I1082" s="8"/>
      <c r="J1082" s="2"/>
      <c r="L1082" s="2"/>
      <c r="M1082" s="2"/>
      <c r="N1082" s="8"/>
      <c r="P1082" s="8"/>
      <c r="S1082" s="2"/>
      <c r="T1082" s="2"/>
      <c r="U1082" s="8"/>
    </row>
    <row r="1083" spans="2:21" x14ac:dyDescent="0.35">
      <c r="B1083" s="8"/>
      <c r="C1083" s="2"/>
      <c r="D1083" s="2"/>
      <c r="I1083" s="8"/>
      <c r="J1083" s="2"/>
      <c r="L1083" s="2"/>
      <c r="M1083" s="2"/>
      <c r="N1083" s="8"/>
      <c r="P1083" s="8"/>
      <c r="S1083" s="2"/>
      <c r="T1083" s="2"/>
      <c r="U1083" s="8"/>
    </row>
    <row r="1084" spans="2:21" x14ac:dyDescent="0.35">
      <c r="B1084" s="8"/>
      <c r="C1084" s="2"/>
      <c r="D1084" s="2"/>
      <c r="I1084" s="8"/>
      <c r="J1084" s="2"/>
      <c r="L1084" s="2"/>
      <c r="M1084" s="2"/>
      <c r="N1084" s="8"/>
      <c r="P1084" s="8"/>
      <c r="S1084" s="2"/>
      <c r="T1084" s="2"/>
      <c r="U1084" s="8"/>
    </row>
    <row r="1085" spans="2:21" x14ac:dyDescent="0.35">
      <c r="B1085" s="8"/>
      <c r="C1085" s="2"/>
      <c r="D1085" s="2"/>
      <c r="I1085" s="8"/>
      <c r="J1085" s="2"/>
      <c r="L1085" s="2"/>
      <c r="M1085" s="2"/>
      <c r="N1085" s="8"/>
      <c r="P1085" s="8"/>
      <c r="S1085" s="2"/>
      <c r="T1085" s="2"/>
      <c r="U1085" s="8"/>
    </row>
    <row r="1086" spans="2:21" x14ac:dyDescent="0.35">
      <c r="B1086" s="8"/>
      <c r="C1086" s="2"/>
      <c r="D1086" s="2"/>
      <c r="I1086" s="8"/>
      <c r="J1086" s="2"/>
      <c r="L1086" s="2"/>
      <c r="M1086" s="2"/>
      <c r="N1086" s="8"/>
      <c r="P1086" s="8"/>
      <c r="S1086" s="2"/>
      <c r="T1086" s="2"/>
      <c r="U1086" s="8"/>
    </row>
    <row r="1087" spans="2:21" x14ac:dyDescent="0.35">
      <c r="B1087" s="8"/>
      <c r="C1087" s="2"/>
      <c r="D1087" s="2"/>
      <c r="I1087" s="8"/>
      <c r="J1087" s="2"/>
      <c r="L1087" s="2"/>
      <c r="M1087" s="2"/>
      <c r="N1087" s="8"/>
      <c r="P1087" s="8"/>
      <c r="S1087" s="2"/>
      <c r="T1087" s="2"/>
      <c r="U1087" s="8"/>
    </row>
    <row r="1088" spans="2:21" x14ac:dyDescent="0.35">
      <c r="B1088" s="8"/>
      <c r="C1088" s="2"/>
      <c r="D1088" s="2"/>
      <c r="I1088" s="8"/>
      <c r="J1088" s="2"/>
      <c r="L1088" s="2"/>
      <c r="M1088" s="2"/>
      <c r="N1088" s="8"/>
      <c r="P1088" s="8"/>
      <c r="S1088" s="2"/>
      <c r="T1088" s="2"/>
      <c r="U1088" s="8"/>
    </row>
    <row r="1089" spans="2:21" x14ac:dyDescent="0.35">
      <c r="B1089" s="8"/>
      <c r="C1089" s="2"/>
      <c r="D1089" s="2"/>
      <c r="I1089" s="8"/>
      <c r="J1089" s="2"/>
      <c r="L1089" s="2"/>
      <c r="M1089" s="2"/>
      <c r="N1089" s="8"/>
      <c r="P1089" s="8"/>
      <c r="S1089" s="2"/>
      <c r="T1089" s="2"/>
      <c r="U1089" s="8"/>
    </row>
    <row r="1090" spans="2:21" x14ac:dyDescent="0.35">
      <c r="B1090" s="8"/>
      <c r="C1090" s="2"/>
      <c r="D1090" s="2"/>
      <c r="I1090" s="8"/>
      <c r="J1090" s="2"/>
      <c r="L1090" s="2"/>
      <c r="M1090" s="2"/>
      <c r="N1090" s="8"/>
      <c r="P1090" s="8"/>
      <c r="S1090" s="2"/>
      <c r="T1090" s="2"/>
      <c r="U1090" s="8"/>
    </row>
    <row r="1091" spans="2:21" x14ac:dyDescent="0.35">
      <c r="B1091" s="8"/>
      <c r="C1091" s="2"/>
      <c r="D1091" s="2"/>
      <c r="I1091" s="8"/>
      <c r="J1091" s="2"/>
      <c r="L1091" s="2"/>
      <c r="M1091" s="2"/>
      <c r="N1091" s="8"/>
      <c r="P1091" s="8"/>
      <c r="S1091" s="2"/>
      <c r="T1091" s="2"/>
      <c r="U1091" s="8"/>
    </row>
    <row r="1092" spans="2:21" x14ac:dyDescent="0.35">
      <c r="B1092" s="8"/>
      <c r="C1092" s="2"/>
      <c r="D1092" s="2"/>
      <c r="I1092" s="8"/>
      <c r="J1092" s="2"/>
      <c r="L1092" s="2"/>
      <c r="M1092" s="2"/>
      <c r="N1092" s="8"/>
      <c r="P1092" s="8"/>
      <c r="S1092" s="2"/>
      <c r="T1092" s="2"/>
      <c r="U1092" s="8"/>
    </row>
    <row r="1093" spans="2:21" x14ac:dyDescent="0.35">
      <c r="B1093" s="8"/>
      <c r="C1093" s="2"/>
      <c r="D1093" s="2"/>
      <c r="I1093" s="8"/>
      <c r="J1093" s="2"/>
      <c r="L1093" s="2"/>
      <c r="M1093" s="2"/>
      <c r="N1093" s="8"/>
      <c r="P1093" s="8"/>
      <c r="S1093" s="2"/>
      <c r="T1093" s="2"/>
      <c r="U1093" s="8"/>
    </row>
    <row r="1094" spans="2:21" x14ac:dyDescent="0.35">
      <c r="B1094" s="8"/>
      <c r="C1094" s="2"/>
      <c r="D1094" s="2"/>
      <c r="I1094" s="8"/>
      <c r="J1094" s="2"/>
      <c r="L1094" s="2"/>
      <c r="M1094" s="2"/>
      <c r="N1094" s="8"/>
      <c r="P1094" s="8"/>
      <c r="S1094" s="2"/>
      <c r="T1094" s="2"/>
      <c r="U1094" s="8"/>
    </row>
    <row r="1095" spans="2:21" x14ac:dyDescent="0.35">
      <c r="B1095" s="8"/>
      <c r="C1095" s="2"/>
      <c r="D1095" s="2"/>
      <c r="I1095" s="8"/>
      <c r="J1095" s="2"/>
      <c r="L1095" s="2"/>
      <c r="M1095" s="2"/>
      <c r="N1095" s="8"/>
      <c r="P1095" s="8"/>
      <c r="S1095" s="2"/>
      <c r="T1095" s="2"/>
      <c r="U1095" s="8"/>
    </row>
    <row r="1096" spans="2:21" x14ac:dyDescent="0.35">
      <c r="B1096" s="8"/>
      <c r="C1096" s="2"/>
      <c r="D1096" s="2"/>
      <c r="I1096" s="8"/>
      <c r="J1096" s="2"/>
      <c r="L1096" s="2"/>
      <c r="M1096" s="2"/>
      <c r="N1096" s="8"/>
      <c r="P1096" s="8"/>
      <c r="S1096" s="2"/>
      <c r="T1096" s="2"/>
      <c r="U1096" s="8"/>
    </row>
    <row r="1097" spans="2:21" x14ac:dyDescent="0.35">
      <c r="B1097" s="8"/>
      <c r="C1097" s="2"/>
      <c r="D1097" s="2"/>
      <c r="I1097" s="8"/>
      <c r="J1097" s="2"/>
      <c r="L1097" s="2"/>
      <c r="M1097" s="2"/>
      <c r="N1097" s="8"/>
      <c r="P1097" s="8"/>
      <c r="S1097" s="2"/>
      <c r="T1097" s="2"/>
      <c r="U1097" s="8"/>
    </row>
    <row r="1098" spans="2:21" x14ac:dyDescent="0.35">
      <c r="B1098" s="8"/>
      <c r="C1098" s="2"/>
      <c r="D1098" s="2"/>
      <c r="I1098" s="8"/>
      <c r="J1098" s="2"/>
      <c r="L1098" s="2"/>
      <c r="M1098" s="2"/>
      <c r="N1098" s="8"/>
      <c r="P1098" s="8"/>
      <c r="S1098" s="2"/>
      <c r="T1098" s="2"/>
      <c r="U1098" s="8"/>
    </row>
    <row r="1099" spans="2:21" x14ac:dyDescent="0.35">
      <c r="B1099" s="8"/>
      <c r="C1099" s="2"/>
      <c r="D1099" s="2"/>
      <c r="I1099" s="8"/>
      <c r="J1099" s="2"/>
      <c r="L1099" s="2"/>
      <c r="M1099" s="2"/>
      <c r="N1099" s="8"/>
      <c r="P1099" s="8"/>
      <c r="S1099" s="2"/>
      <c r="T1099" s="2"/>
      <c r="U1099" s="8"/>
    </row>
    <row r="1100" spans="2:21" x14ac:dyDescent="0.35">
      <c r="B1100" s="8"/>
      <c r="C1100" s="2"/>
      <c r="D1100" s="2"/>
      <c r="I1100" s="8"/>
      <c r="J1100" s="2"/>
      <c r="L1100" s="2"/>
      <c r="M1100" s="2"/>
      <c r="N1100" s="8"/>
      <c r="P1100" s="8"/>
      <c r="S1100" s="2"/>
      <c r="T1100" s="2"/>
      <c r="U1100" s="8"/>
    </row>
    <row r="1101" spans="2:21" x14ac:dyDescent="0.35">
      <c r="B1101" s="8"/>
      <c r="C1101" s="2"/>
      <c r="D1101" s="2"/>
      <c r="I1101" s="8"/>
      <c r="J1101" s="2"/>
      <c r="L1101" s="2"/>
      <c r="M1101" s="2"/>
      <c r="N1101" s="8"/>
      <c r="P1101" s="8"/>
      <c r="S1101" s="2"/>
      <c r="T1101" s="2"/>
      <c r="U1101" s="8"/>
    </row>
    <row r="1102" spans="2:21" x14ac:dyDescent="0.35">
      <c r="B1102" s="8"/>
      <c r="C1102" s="2"/>
      <c r="D1102" s="2"/>
      <c r="I1102" s="8"/>
      <c r="J1102" s="2"/>
      <c r="L1102" s="2"/>
      <c r="M1102" s="2"/>
      <c r="N1102" s="8"/>
      <c r="P1102" s="8"/>
      <c r="S1102" s="2"/>
      <c r="T1102" s="2"/>
      <c r="U1102" s="8"/>
    </row>
    <row r="1103" spans="2:21" x14ac:dyDescent="0.35">
      <c r="B1103" s="8"/>
      <c r="C1103" s="2"/>
      <c r="D1103" s="2"/>
      <c r="I1103" s="8"/>
      <c r="J1103" s="2"/>
      <c r="L1103" s="2"/>
      <c r="M1103" s="2"/>
      <c r="N1103" s="8"/>
      <c r="P1103" s="8"/>
      <c r="S1103" s="2"/>
      <c r="T1103" s="2"/>
      <c r="U1103" s="8"/>
    </row>
    <row r="1104" spans="2:21" x14ac:dyDescent="0.35">
      <c r="B1104" s="8"/>
      <c r="C1104" s="2"/>
      <c r="D1104" s="2"/>
      <c r="I1104" s="8"/>
      <c r="J1104" s="2"/>
      <c r="L1104" s="2"/>
      <c r="M1104" s="2"/>
      <c r="N1104" s="8"/>
      <c r="P1104" s="8"/>
      <c r="S1104" s="2"/>
      <c r="T1104" s="2"/>
      <c r="U1104" s="8"/>
    </row>
    <row r="1105" spans="2:21" x14ac:dyDescent="0.35">
      <c r="B1105" s="8"/>
      <c r="C1105" s="2"/>
      <c r="D1105" s="2"/>
      <c r="I1105" s="8"/>
      <c r="J1105" s="2"/>
      <c r="L1105" s="2"/>
      <c r="M1105" s="2"/>
      <c r="N1105" s="8"/>
      <c r="P1105" s="8"/>
      <c r="S1105" s="2"/>
      <c r="T1105" s="2"/>
      <c r="U1105" s="8"/>
    </row>
    <row r="1106" spans="2:21" x14ac:dyDescent="0.35">
      <c r="B1106" s="8"/>
      <c r="C1106" s="2"/>
      <c r="D1106" s="2"/>
      <c r="I1106" s="8"/>
      <c r="J1106" s="2"/>
      <c r="L1106" s="2"/>
      <c r="M1106" s="2"/>
      <c r="N1106" s="8"/>
      <c r="P1106" s="8"/>
      <c r="S1106" s="2"/>
      <c r="T1106" s="2"/>
      <c r="U1106" s="8"/>
    </row>
    <row r="1107" spans="2:21" x14ac:dyDescent="0.35">
      <c r="B1107" s="8"/>
      <c r="C1107" s="2"/>
      <c r="D1107" s="2"/>
      <c r="I1107" s="8"/>
      <c r="J1107" s="2"/>
      <c r="L1107" s="2"/>
      <c r="M1107" s="2"/>
      <c r="N1107" s="8"/>
      <c r="P1107" s="8"/>
      <c r="S1107" s="2"/>
      <c r="T1107" s="2"/>
      <c r="U1107" s="8"/>
    </row>
    <row r="1108" spans="2:21" x14ac:dyDescent="0.35">
      <c r="B1108" s="8"/>
      <c r="C1108" s="2"/>
      <c r="D1108" s="2"/>
      <c r="I1108" s="8"/>
      <c r="J1108" s="2"/>
      <c r="L1108" s="2"/>
      <c r="M1108" s="2"/>
      <c r="N1108" s="8"/>
      <c r="P1108" s="8"/>
      <c r="S1108" s="2"/>
      <c r="T1108" s="2"/>
      <c r="U1108" s="8"/>
    </row>
    <row r="1109" spans="2:21" x14ac:dyDescent="0.35">
      <c r="B1109" s="8"/>
      <c r="C1109" s="2"/>
      <c r="D1109" s="2"/>
      <c r="I1109" s="8"/>
      <c r="J1109" s="2"/>
      <c r="L1109" s="2"/>
      <c r="M1109" s="2"/>
      <c r="N1109" s="8"/>
      <c r="P1109" s="8"/>
      <c r="S1109" s="2"/>
      <c r="T1109" s="2"/>
      <c r="U1109" s="8"/>
    </row>
    <row r="1110" spans="2:21" x14ac:dyDescent="0.35">
      <c r="B1110" s="8"/>
      <c r="C1110" s="2"/>
      <c r="D1110" s="2"/>
      <c r="I1110" s="8"/>
      <c r="J1110" s="2"/>
      <c r="L1110" s="2"/>
      <c r="M1110" s="2"/>
      <c r="N1110" s="8"/>
      <c r="P1110" s="8"/>
      <c r="S1110" s="2"/>
      <c r="T1110" s="2"/>
      <c r="U1110" s="8"/>
    </row>
    <row r="1111" spans="2:21" x14ac:dyDescent="0.35">
      <c r="B1111" s="8"/>
      <c r="C1111" s="2"/>
      <c r="D1111" s="2"/>
      <c r="I1111" s="8"/>
      <c r="J1111" s="2"/>
      <c r="L1111" s="2"/>
      <c r="M1111" s="2"/>
      <c r="N1111" s="8"/>
      <c r="P1111" s="8"/>
      <c r="S1111" s="2"/>
      <c r="T1111" s="2"/>
      <c r="U1111" s="8"/>
    </row>
    <row r="1112" spans="2:21" x14ac:dyDescent="0.35">
      <c r="B1112" s="8"/>
      <c r="C1112" s="2"/>
      <c r="D1112" s="2"/>
      <c r="I1112" s="8"/>
      <c r="J1112" s="2"/>
      <c r="L1112" s="2"/>
      <c r="M1112" s="2"/>
      <c r="N1112" s="8"/>
      <c r="P1112" s="8"/>
      <c r="S1112" s="2"/>
      <c r="T1112" s="2"/>
      <c r="U1112" s="8"/>
    </row>
    <row r="1113" spans="2:21" x14ac:dyDescent="0.35">
      <c r="B1113" s="8"/>
      <c r="C1113" s="2"/>
      <c r="D1113" s="2"/>
      <c r="I1113" s="8"/>
      <c r="J1113" s="2"/>
      <c r="L1113" s="2"/>
      <c r="M1113" s="2"/>
      <c r="N1113" s="8"/>
      <c r="P1113" s="8"/>
      <c r="S1113" s="2"/>
      <c r="T1113" s="2"/>
      <c r="U1113" s="8"/>
    </row>
    <row r="1114" spans="2:21" x14ac:dyDescent="0.35">
      <c r="B1114" s="8"/>
      <c r="C1114" s="2"/>
      <c r="D1114" s="2"/>
      <c r="I1114" s="8"/>
      <c r="J1114" s="2"/>
      <c r="L1114" s="2"/>
      <c r="M1114" s="2"/>
      <c r="N1114" s="8"/>
      <c r="P1114" s="8"/>
      <c r="S1114" s="2"/>
      <c r="T1114" s="2"/>
      <c r="U1114" s="8"/>
    </row>
    <row r="1115" spans="2:21" x14ac:dyDescent="0.35">
      <c r="B1115" s="8"/>
      <c r="C1115" s="2"/>
      <c r="D1115" s="2"/>
      <c r="I1115" s="8"/>
      <c r="J1115" s="2"/>
      <c r="L1115" s="2"/>
      <c r="M1115" s="2"/>
      <c r="N1115" s="8"/>
      <c r="P1115" s="8"/>
      <c r="S1115" s="2"/>
      <c r="T1115" s="2"/>
      <c r="U1115" s="8"/>
    </row>
    <row r="1116" spans="2:21" x14ac:dyDescent="0.35">
      <c r="B1116" s="8"/>
      <c r="C1116" s="2"/>
      <c r="D1116" s="2"/>
      <c r="I1116" s="8"/>
      <c r="J1116" s="2"/>
      <c r="L1116" s="2"/>
      <c r="M1116" s="2"/>
      <c r="N1116" s="8"/>
      <c r="P1116" s="8"/>
      <c r="S1116" s="2"/>
      <c r="T1116" s="2"/>
      <c r="U1116" s="8"/>
    </row>
    <row r="1117" spans="2:21" x14ac:dyDescent="0.35">
      <c r="B1117" s="8"/>
      <c r="C1117" s="2"/>
      <c r="D1117" s="2"/>
      <c r="I1117" s="8"/>
      <c r="J1117" s="2"/>
      <c r="L1117" s="2"/>
      <c r="M1117" s="2"/>
      <c r="N1117" s="8"/>
      <c r="P1117" s="8"/>
      <c r="S1117" s="2"/>
      <c r="T1117" s="2"/>
      <c r="U1117" s="8"/>
    </row>
    <row r="1118" spans="2:21" x14ac:dyDescent="0.35">
      <c r="B1118" s="8"/>
      <c r="C1118" s="2"/>
      <c r="D1118" s="2"/>
      <c r="I1118" s="8"/>
      <c r="J1118" s="2"/>
      <c r="L1118" s="2"/>
      <c r="M1118" s="2"/>
      <c r="N1118" s="8"/>
      <c r="P1118" s="8"/>
      <c r="S1118" s="2"/>
      <c r="T1118" s="2"/>
      <c r="U1118" s="8"/>
    </row>
    <row r="1119" spans="2:21" x14ac:dyDescent="0.35">
      <c r="B1119" s="8"/>
      <c r="C1119" s="2"/>
      <c r="D1119" s="2"/>
      <c r="I1119" s="8"/>
      <c r="J1119" s="2"/>
      <c r="L1119" s="2"/>
      <c r="M1119" s="2"/>
      <c r="N1119" s="8"/>
      <c r="P1119" s="8"/>
      <c r="S1119" s="2"/>
      <c r="T1119" s="2"/>
      <c r="U1119" s="8"/>
    </row>
    <row r="1120" spans="2:21" x14ac:dyDescent="0.35">
      <c r="B1120" s="8"/>
      <c r="C1120" s="2"/>
      <c r="D1120" s="2"/>
      <c r="I1120" s="8"/>
      <c r="J1120" s="2"/>
      <c r="L1120" s="2"/>
      <c r="M1120" s="2"/>
      <c r="N1120" s="8"/>
      <c r="P1120" s="8"/>
      <c r="S1120" s="2"/>
      <c r="T1120" s="2"/>
      <c r="U1120" s="8"/>
    </row>
    <row r="1121" spans="2:21" x14ac:dyDescent="0.35">
      <c r="B1121" s="8"/>
      <c r="C1121" s="2"/>
      <c r="D1121" s="2"/>
      <c r="I1121" s="8"/>
      <c r="J1121" s="2"/>
      <c r="L1121" s="2"/>
      <c r="M1121" s="2"/>
      <c r="N1121" s="8"/>
      <c r="P1121" s="8"/>
      <c r="S1121" s="2"/>
      <c r="T1121" s="2"/>
      <c r="U1121" s="8"/>
    </row>
    <row r="1122" spans="2:21" x14ac:dyDescent="0.35">
      <c r="B1122" s="8"/>
      <c r="C1122" s="2"/>
      <c r="D1122" s="2"/>
      <c r="I1122" s="8"/>
      <c r="J1122" s="2"/>
      <c r="L1122" s="2"/>
      <c r="M1122" s="2"/>
      <c r="N1122" s="8"/>
      <c r="P1122" s="8"/>
      <c r="S1122" s="2"/>
      <c r="T1122" s="2"/>
      <c r="U1122" s="8"/>
    </row>
    <row r="1123" spans="2:21" x14ac:dyDescent="0.35">
      <c r="B1123" s="8"/>
      <c r="C1123" s="2"/>
      <c r="D1123" s="2"/>
      <c r="I1123" s="8"/>
      <c r="J1123" s="2"/>
      <c r="L1123" s="2"/>
      <c r="M1123" s="2"/>
      <c r="N1123" s="8"/>
      <c r="P1123" s="8"/>
      <c r="S1123" s="2"/>
      <c r="T1123" s="2"/>
      <c r="U1123" s="8"/>
    </row>
    <row r="1124" spans="2:21" x14ac:dyDescent="0.35">
      <c r="B1124" s="8"/>
      <c r="C1124" s="2"/>
      <c r="D1124" s="2"/>
      <c r="I1124" s="8"/>
      <c r="J1124" s="2"/>
      <c r="L1124" s="2"/>
      <c r="M1124" s="2"/>
      <c r="N1124" s="8"/>
      <c r="P1124" s="8"/>
      <c r="S1124" s="2"/>
      <c r="T1124" s="2"/>
      <c r="U1124" s="8"/>
    </row>
    <row r="1125" spans="2:21" x14ac:dyDescent="0.35">
      <c r="B1125" s="8"/>
      <c r="C1125" s="2"/>
      <c r="D1125" s="2"/>
      <c r="I1125" s="8"/>
      <c r="J1125" s="2"/>
      <c r="L1125" s="2"/>
      <c r="M1125" s="2"/>
      <c r="N1125" s="8"/>
      <c r="P1125" s="8"/>
      <c r="S1125" s="2"/>
      <c r="T1125" s="2"/>
      <c r="U1125" s="8"/>
    </row>
    <row r="1126" spans="2:21" x14ac:dyDescent="0.35">
      <c r="B1126" s="8"/>
      <c r="C1126" s="2"/>
      <c r="D1126" s="2"/>
      <c r="I1126" s="8"/>
      <c r="J1126" s="2"/>
      <c r="L1126" s="2"/>
      <c r="M1126" s="2"/>
      <c r="N1126" s="8"/>
      <c r="P1126" s="8"/>
      <c r="S1126" s="2"/>
      <c r="T1126" s="2"/>
      <c r="U1126" s="8"/>
    </row>
    <row r="1127" spans="2:21" x14ac:dyDescent="0.35">
      <c r="B1127" s="8"/>
      <c r="C1127" s="2"/>
      <c r="D1127" s="2"/>
      <c r="I1127" s="8"/>
      <c r="J1127" s="2"/>
      <c r="L1127" s="2"/>
      <c r="M1127" s="2"/>
      <c r="N1127" s="8"/>
      <c r="P1127" s="8"/>
      <c r="S1127" s="2"/>
      <c r="T1127" s="2"/>
      <c r="U1127" s="8"/>
    </row>
    <row r="1128" spans="2:21" x14ac:dyDescent="0.35">
      <c r="B1128" s="8"/>
      <c r="C1128" s="2"/>
      <c r="D1128" s="2"/>
      <c r="I1128" s="8"/>
      <c r="J1128" s="2"/>
      <c r="L1128" s="2"/>
      <c r="M1128" s="2"/>
      <c r="N1128" s="8"/>
      <c r="P1128" s="8"/>
      <c r="S1128" s="2"/>
      <c r="T1128" s="2"/>
      <c r="U1128" s="8"/>
    </row>
    <row r="1129" spans="2:21" x14ac:dyDescent="0.35">
      <c r="B1129" s="8"/>
      <c r="C1129" s="2"/>
      <c r="D1129" s="2"/>
      <c r="I1129" s="8"/>
      <c r="J1129" s="2"/>
      <c r="L1129" s="2"/>
      <c r="M1129" s="2"/>
      <c r="N1129" s="8"/>
      <c r="P1129" s="8"/>
      <c r="S1129" s="2"/>
      <c r="T1129" s="2"/>
      <c r="U1129" s="8"/>
    </row>
    <row r="1130" spans="2:21" x14ac:dyDescent="0.35">
      <c r="B1130" s="8"/>
      <c r="C1130" s="2"/>
      <c r="D1130" s="2"/>
      <c r="I1130" s="8"/>
      <c r="J1130" s="2"/>
      <c r="L1130" s="2"/>
      <c r="M1130" s="2"/>
      <c r="N1130" s="8"/>
      <c r="P1130" s="8"/>
      <c r="S1130" s="2"/>
      <c r="T1130" s="2"/>
      <c r="U1130" s="8"/>
    </row>
    <row r="1131" spans="2:21" x14ac:dyDescent="0.35">
      <c r="B1131" s="8"/>
      <c r="C1131" s="2"/>
      <c r="D1131" s="2"/>
      <c r="I1131" s="8"/>
      <c r="J1131" s="2"/>
      <c r="L1131" s="2"/>
      <c r="M1131" s="2"/>
      <c r="N1131" s="8"/>
      <c r="P1131" s="8"/>
      <c r="S1131" s="2"/>
      <c r="T1131" s="2"/>
      <c r="U1131" s="8"/>
    </row>
    <row r="1132" spans="2:21" x14ac:dyDescent="0.35">
      <c r="B1132" s="8"/>
      <c r="C1132" s="2"/>
      <c r="D1132" s="2"/>
      <c r="I1132" s="8"/>
      <c r="J1132" s="2"/>
      <c r="L1132" s="2"/>
      <c r="M1132" s="2"/>
      <c r="N1132" s="8"/>
      <c r="P1132" s="8"/>
      <c r="S1132" s="2"/>
      <c r="T1132" s="2"/>
      <c r="U1132" s="8"/>
    </row>
    <row r="1133" spans="2:21" x14ac:dyDescent="0.35">
      <c r="B1133" s="8"/>
      <c r="C1133" s="2"/>
      <c r="D1133" s="2"/>
      <c r="I1133" s="8"/>
      <c r="J1133" s="2"/>
      <c r="L1133" s="2"/>
      <c r="M1133" s="2"/>
      <c r="N1133" s="8"/>
      <c r="P1133" s="8"/>
      <c r="S1133" s="2"/>
      <c r="T1133" s="2"/>
      <c r="U1133" s="8"/>
    </row>
    <row r="1134" spans="2:21" x14ac:dyDescent="0.35">
      <c r="B1134" s="8"/>
      <c r="C1134" s="2"/>
      <c r="D1134" s="2"/>
      <c r="I1134" s="8"/>
      <c r="J1134" s="2"/>
      <c r="L1134" s="2"/>
      <c r="M1134" s="2"/>
      <c r="N1134" s="8"/>
      <c r="P1134" s="8"/>
      <c r="S1134" s="2"/>
      <c r="T1134" s="2"/>
      <c r="U1134" s="8"/>
    </row>
    <row r="1135" spans="2:21" x14ac:dyDescent="0.35">
      <c r="B1135" s="8"/>
      <c r="C1135" s="2"/>
      <c r="D1135" s="2"/>
      <c r="I1135" s="8"/>
      <c r="J1135" s="2"/>
      <c r="L1135" s="2"/>
      <c r="M1135" s="2"/>
      <c r="N1135" s="8"/>
      <c r="P1135" s="8"/>
      <c r="S1135" s="2"/>
      <c r="T1135" s="2"/>
      <c r="U1135" s="8"/>
    </row>
    <row r="1136" spans="2:21" x14ac:dyDescent="0.35">
      <c r="B1136" s="8"/>
      <c r="C1136" s="2"/>
      <c r="D1136" s="2"/>
      <c r="I1136" s="8"/>
      <c r="J1136" s="2"/>
      <c r="L1136" s="2"/>
      <c r="M1136" s="2"/>
      <c r="N1136" s="8"/>
      <c r="P1136" s="8"/>
      <c r="S1136" s="2"/>
      <c r="T1136" s="2"/>
      <c r="U1136" s="8"/>
    </row>
    <row r="1137" spans="2:21" x14ac:dyDescent="0.35">
      <c r="B1137" s="8"/>
      <c r="C1137" s="2"/>
      <c r="D1137" s="2"/>
      <c r="I1137" s="8"/>
      <c r="J1137" s="2"/>
      <c r="L1137" s="2"/>
      <c r="M1137" s="2"/>
      <c r="N1137" s="8"/>
      <c r="P1137" s="8"/>
      <c r="S1137" s="2"/>
      <c r="T1137" s="2"/>
      <c r="U1137" s="8"/>
    </row>
    <row r="1138" spans="2:21" x14ac:dyDescent="0.35">
      <c r="B1138" s="8"/>
      <c r="C1138" s="2"/>
      <c r="D1138" s="2"/>
      <c r="I1138" s="8"/>
      <c r="J1138" s="2"/>
      <c r="L1138" s="2"/>
      <c r="M1138" s="2"/>
      <c r="N1138" s="8"/>
      <c r="P1138" s="8"/>
      <c r="S1138" s="2"/>
      <c r="T1138" s="2"/>
      <c r="U1138" s="8"/>
    </row>
    <row r="1139" spans="2:21" x14ac:dyDescent="0.35">
      <c r="B1139" s="8"/>
      <c r="C1139" s="2"/>
      <c r="D1139" s="2"/>
      <c r="I1139" s="8"/>
      <c r="J1139" s="2"/>
      <c r="L1139" s="2"/>
      <c r="M1139" s="2"/>
      <c r="N1139" s="8"/>
      <c r="P1139" s="8"/>
      <c r="S1139" s="2"/>
      <c r="T1139" s="2"/>
      <c r="U1139" s="8"/>
    </row>
    <row r="1140" spans="2:21" x14ac:dyDescent="0.35">
      <c r="B1140" s="8"/>
      <c r="C1140" s="2"/>
      <c r="D1140" s="2"/>
      <c r="I1140" s="8"/>
      <c r="J1140" s="2"/>
      <c r="L1140" s="2"/>
      <c r="M1140" s="2"/>
      <c r="N1140" s="8"/>
      <c r="P1140" s="8"/>
      <c r="S1140" s="2"/>
      <c r="T1140" s="2"/>
      <c r="U1140" s="8"/>
    </row>
    <row r="1141" spans="2:21" x14ac:dyDescent="0.35">
      <c r="B1141" s="8"/>
      <c r="C1141" s="2"/>
      <c r="D1141" s="2"/>
      <c r="I1141" s="8"/>
      <c r="J1141" s="2"/>
      <c r="L1141" s="2"/>
      <c r="M1141" s="2"/>
      <c r="N1141" s="8"/>
      <c r="P1141" s="8"/>
      <c r="S1141" s="2"/>
      <c r="T1141" s="2"/>
      <c r="U1141" s="8"/>
    </row>
    <row r="1142" spans="2:21" x14ac:dyDescent="0.35">
      <c r="B1142" s="8"/>
      <c r="C1142" s="2"/>
      <c r="D1142" s="2"/>
      <c r="I1142" s="8"/>
      <c r="J1142" s="2"/>
      <c r="L1142" s="2"/>
      <c r="M1142" s="2"/>
      <c r="N1142" s="8"/>
      <c r="P1142" s="8"/>
      <c r="S1142" s="2"/>
      <c r="T1142" s="2"/>
      <c r="U1142" s="8"/>
    </row>
    <row r="1143" spans="2:21" x14ac:dyDescent="0.35">
      <c r="B1143" s="8"/>
      <c r="C1143" s="2"/>
      <c r="D1143" s="2"/>
      <c r="I1143" s="8"/>
      <c r="J1143" s="2"/>
      <c r="L1143" s="2"/>
      <c r="M1143" s="2"/>
      <c r="N1143" s="8"/>
      <c r="P1143" s="8"/>
      <c r="S1143" s="2"/>
      <c r="T1143" s="2"/>
      <c r="U1143" s="8"/>
    </row>
    <row r="1144" spans="2:21" x14ac:dyDescent="0.35">
      <c r="B1144" s="8"/>
      <c r="C1144" s="2"/>
      <c r="D1144" s="2"/>
      <c r="I1144" s="8"/>
      <c r="J1144" s="2"/>
      <c r="L1144" s="2"/>
      <c r="M1144" s="2"/>
      <c r="N1144" s="8"/>
      <c r="P1144" s="8"/>
      <c r="S1144" s="2"/>
      <c r="T1144" s="2"/>
      <c r="U1144" s="8"/>
    </row>
    <row r="1145" spans="2:21" x14ac:dyDescent="0.35">
      <c r="B1145" s="8"/>
      <c r="C1145" s="2"/>
      <c r="D1145" s="2"/>
      <c r="I1145" s="8"/>
      <c r="J1145" s="2"/>
      <c r="L1145" s="2"/>
      <c r="M1145" s="2"/>
      <c r="N1145" s="8"/>
      <c r="P1145" s="8"/>
      <c r="S1145" s="2"/>
      <c r="T1145" s="2"/>
      <c r="U1145" s="8"/>
    </row>
    <row r="1146" spans="2:21" x14ac:dyDescent="0.35">
      <c r="B1146" s="8"/>
      <c r="C1146" s="2"/>
      <c r="D1146" s="2"/>
      <c r="I1146" s="8"/>
      <c r="J1146" s="2"/>
      <c r="L1146" s="2"/>
      <c r="M1146" s="2"/>
      <c r="N1146" s="8"/>
      <c r="P1146" s="8"/>
      <c r="S1146" s="2"/>
      <c r="T1146" s="2"/>
      <c r="U1146" s="8"/>
    </row>
    <row r="1147" spans="2:21" x14ac:dyDescent="0.35">
      <c r="B1147" s="8"/>
      <c r="C1147" s="2"/>
      <c r="D1147" s="2"/>
      <c r="I1147" s="8"/>
      <c r="J1147" s="2"/>
      <c r="L1147" s="2"/>
      <c r="M1147" s="2"/>
      <c r="N1147" s="8"/>
      <c r="P1147" s="8"/>
      <c r="S1147" s="2"/>
      <c r="T1147" s="2"/>
      <c r="U1147" s="8"/>
    </row>
    <row r="1148" spans="2:21" x14ac:dyDescent="0.35">
      <c r="B1148" s="8"/>
      <c r="C1148" s="2"/>
      <c r="D1148" s="2"/>
      <c r="I1148" s="8"/>
      <c r="J1148" s="2"/>
      <c r="L1148" s="2"/>
      <c r="M1148" s="2"/>
      <c r="N1148" s="8"/>
      <c r="P1148" s="8"/>
      <c r="S1148" s="2"/>
      <c r="T1148" s="2"/>
      <c r="U1148" s="8"/>
    </row>
    <row r="1149" spans="2:21" x14ac:dyDescent="0.35">
      <c r="B1149" s="8"/>
      <c r="C1149" s="2"/>
      <c r="D1149" s="2"/>
      <c r="I1149" s="8"/>
      <c r="J1149" s="2"/>
      <c r="L1149" s="2"/>
      <c r="M1149" s="2"/>
      <c r="N1149" s="8"/>
      <c r="P1149" s="8"/>
      <c r="S1149" s="2"/>
      <c r="T1149" s="2"/>
      <c r="U1149" s="8"/>
    </row>
    <row r="1150" spans="2:21" x14ac:dyDescent="0.35">
      <c r="B1150" s="8"/>
      <c r="C1150" s="2"/>
      <c r="D1150" s="2"/>
      <c r="I1150" s="8"/>
      <c r="J1150" s="2"/>
      <c r="L1150" s="2"/>
      <c r="M1150" s="2"/>
      <c r="N1150" s="8"/>
      <c r="P1150" s="8"/>
      <c r="S1150" s="2"/>
      <c r="T1150" s="2"/>
      <c r="U1150" s="8"/>
    </row>
    <row r="1151" spans="2:21" x14ac:dyDescent="0.35">
      <c r="B1151" s="8"/>
      <c r="C1151" s="2"/>
      <c r="D1151" s="2"/>
      <c r="I1151" s="8"/>
      <c r="J1151" s="2"/>
      <c r="L1151" s="2"/>
      <c r="M1151" s="2"/>
      <c r="N1151" s="8"/>
      <c r="P1151" s="8"/>
      <c r="S1151" s="2"/>
      <c r="T1151" s="2"/>
      <c r="U1151" s="8"/>
    </row>
    <row r="1152" spans="2:21" x14ac:dyDescent="0.35">
      <c r="B1152" s="8"/>
      <c r="C1152" s="2"/>
      <c r="D1152" s="2"/>
      <c r="I1152" s="8"/>
      <c r="J1152" s="2"/>
      <c r="L1152" s="2"/>
      <c r="M1152" s="2"/>
      <c r="N1152" s="8"/>
      <c r="P1152" s="8"/>
      <c r="S1152" s="2"/>
      <c r="T1152" s="2"/>
      <c r="U1152" s="8"/>
    </row>
    <row r="1153" spans="2:21" x14ac:dyDescent="0.35">
      <c r="B1153" s="8"/>
      <c r="C1153" s="2"/>
      <c r="D1153" s="2"/>
      <c r="I1153" s="8"/>
      <c r="J1153" s="2"/>
      <c r="L1153" s="2"/>
      <c r="M1153" s="2"/>
      <c r="N1153" s="8"/>
      <c r="P1153" s="8"/>
      <c r="S1153" s="2"/>
      <c r="T1153" s="2"/>
      <c r="U1153" s="8"/>
    </row>
    <row r="1154" spans="2:21" x14ac:dyDescent="0.35">
      <c r="B1154" s="8"/>
      <c r="C1154" s="2"/>
      <c r="D1154" s="2"/>
      <c r="I1154" s="8"/>
      <c r="J1154" s="2"/>
      <c r="L1154" s="2"/>
      <c r="M1154" s="2"/>
      <c r="N1154" s="8"/>
      <c r="P1154" s="8"/>
      <c r="S1154" s="2"/>
      <c r="T1154" s="2"/>
      <c r="U1154" s="8"/>
    </row>
    <row r="1155" spans="2:21" x14ac:dyDescent="0.35">
      <c r="B1155" s="8"/>
      <c r="C1155" s="2"/>
      <c r="D1155" s="2"/>
      <c r="I1155" s="8"/>
      <c r="J1155" s="2"/>
      <c r="L1155" s="2"/>
      <c r="M1155" s="2"/>
      <c r="N1155" s="8"/>
      <c r="P1155" s="8"/>
      <c r="S1155" s="2"/>
      <c r="T1155" s="2"/>
      <c r="U1155" s="8"/>
    </row>
    <row r="1156" spans="2:21" x14ac:dyDescent="0.35">
      <c r="B1156" s="8"/>
      <c r="C1156" s="2"/>
      <c r="D1156" s="2"/>
      <c r="I1156" s="8"/>
      <c r="J1156" s="2"/>
      <c r="L1156" s="2"/>
      <c r="M1156" s="2"/>
      <c r="N1156" s="8"/>
      <c r="P1156" s="8"/>
      <c r="S1156" s="2"/>
      <c r="T1156" s="2"/>
      <c r="U1156" s="8"/>
    </row>
    <row r="1157" spans="2:21" x14ac:dyDescent="0.35">
      <c r="B1157" s="8"/>
      <c r="C1157" s="2"/>
      <c r="D1157" s="2"/>
      <c r="I1157" s="8"/>
      <c r="J1157" s="2"/>
      <c r="L1157" s="2"/>
      <c r="M1157" s="2"/>
      <c r="N1157" s="8"/>
      <c r="P1157" s="8"/>
      <c r="S1157" s="2"/>
      <c r="T1157" s="2"/>
      <c r="U1157" s="8"/>
    </row>
    <row r="1158" spans="2:21" x14ac:dyDescent="0.35">
      <c r="B1158" s="8"/>
      <c r="C1158" s="2"/>
      <c r="D1158" s="2"/>
      <c r="I1158" s="8"/>
      <c r="J1158" s="2"/>
      <c r="L1158" s="2"/>
      <c r="M1158" s="2"/>
      <c r="N1158" s="8"/>
      <c r="P1158" s="8"/>
      <c r="S1158" s="2"/>
      <c r="T1158" s="2"/>
      <c r="U1158" s="8"/>
    </row>
    <row r="1159" spans="2:21" x14ac:dyDescent="0.35">
      <c r="B1159" s="8"/>
      <c r="C1159" s="2"/>
      <c r="D1159" s="2"/>
      <c r="I1159" s="8"/>
      <c r="J1159" s="2"/>
      <c r="L1159" s="2"/>
      <c r="M1159" s="2"/>
      <c r="N1159" s="8"/>
      <c r="P1159" s="8"/>
      <c r="S1159" s="2"/>
      <c r="T1159" s="2"/>
      <c r="U1159" s="8"/>
    </row>
    <row r="1160" spans="2:21" x14ac:dyDescent="0.35">
      <c r="B1160" s="8"/>
      <c r="C1160" s="2"/>
      <c r="D1160" s="2"/>
      <c r="I1160" s="8"/>
      <c r="J1160" s="2"/>
      <c r="L1160" s="2"/>
      <c r="M1160" s="2"/>
      <c r="N1160" s="8"/>
      <c r="P1160" s="8"/>
      <c r="S1160" s="2"/>
      <c r="T1160" s="2"/>
      <c r="U1160" s="8"/>
    </row>
    <row r="1161" spans="2:21" x14ac:dyDescent="0.35">
      <c r="B1161" s="8"/>
      <c r="C1161" s="2"/>
      <c r="D1161" s="2"/>
      <c r="I1161" s="8"/>
      <c r="J1161" s="2"/>
      <c r="L1161" s="2"/>
      <c r="M1161" s="2"/>
      <c r="N1161" s="8"/>
      <c r="P1161" s="8"/>
      <c r="S1161" s="2"/>
      <c r="T1161" s="2"/>
      <c r="U1161" s="8"/>
    </row>
    <row r="1162" spans="2:21" x14ac:dyDescent="0.35">
      <c r="B1162" s="8"/>
      <c r="C1162" s="2"/>
      <c r="D1162" s="2"/>
      <c r="I1162" s="8"/>
      <c r="J1162" s="2"/>
      <c r="L1162" s="2"/>
      <c r="M1162" s="2"/>
      <c r="N1162" s="8"/>
      <c r="P1162" s="8"/>
      <c r="S1162" s="2"/>
      <c r="T1162" s="2"/>
      <c r="U1162" s="8"/>
    </row>
    <row r="1163" spans="2:21" x14ac:dyDescent="0.35">
      <c r="B1163" s="8"/>
      <c r="C1163" s="2"/>
      <c r="D1163" s="2"/>
      <c r="I1163" s="8"/>
      <c r="J1163" s="2"/>
      <c r="L1163" s="2"/>
      <c r="M1163" s="2"/>
      <c r="N1163" s="8"/>
      <c r="P1163" s="8"/>
      <c r="S1163" s="2"/>
      <c r="T1163" s="2"/>
      <c r="U1163" s="8"/>
    </row>
    <row r="1164" spans="2:21" x14ac:dyDescent="0.35">
      <c r="B1164" s="8"/>
      <c r="C1164" s="2"/>
      <c r="D1164" s="2"/>
      <c r="I1164" s="8"/>
      <c r="J1164" s="2"/>
      <c r="L1164" s="2"/>
      <c r="M1164" s="2"/>
      <c r="N1164" s="8"/>
      <c r="P1164" s="8"/>
      <c r="S1164" s="2"/>
      <c r="T1164" s="2"/>
      <c r="U1164" s="8"/>
    </row>
    <row r="1165" spans="2:21" x14ac:dyDescent="0.35">
      <c r="B1165" s="8"/>
      <c r="C1165" s="2"/>
      <c r="D1165" s="2"/>
      <c r="I1165" s="8"/>
      <c r="J1165" s="2"/>
      <c r="L1165" s="2"/>
      <c r="M1165" s="2"/>
      <c r="N1165" s="8"/>
      <c r="P1165" s="8"/>
      <c r="S1165" s="2"/>
      <c r="T1165" s="2"/>
      <c r="U1165" s="8"/>
    </row>
    <row r="1166" spans="2:21" x14ac:dyDescent="0.35">
      <c r="B1166" s="8"/>
      <c r="C1166" s="2"/>
      <c r="D1166" s="2"/>
      <c r="I1166" s="8"/>
      <c r="J1166" s="2"/>
      <c r="L1166" s="2"/>
      <c r="M1166" s="2"/>
      <c r="N1166" s="8"/>
      <c r="P1166" s="8"/>
      <c r="S1166" s="2"/>
      <c r="T1166" s="2"/>
      <c r="U1166" s="8"/>
    </row>
    <row r="1167" spans="2:21" x14ac:dyDescent="0.35">
      <c r="B1167" s="8"/>
      <c r="C1167" s="2"/>
      <c r="D1167" s="2"/>
      <c r="I1167" s="8"/>
      <c r="J1167" s="2"/>
      <c r="L1167" s="2"/>
      <c r="M1167" s="2"/>
      <c r="N1167" s="8"/>
      <c r="P1167" s="8"/>
      <c r="S1167" s="2"/>
      <c r="T1167" s="2"/>
      <c r="U1167" s="8"/>
    </row>
    <row r="1168" spans="2:21" x14ac:dyDescent="0.35">
      <c r="B1168" s="8"/>
      <c r="C1168" s="2"/>
      <c r="D1168" s="2"/>
      <c r="I1168" s="8"/>
      <c r="J1168" s="2"/>
      <c r="L1168" s="2"/>
      <c r="M1168" s="2"/>
      <c r="N1168" s="8"/>
      <c r="P1168" s="8"/>
      <c r="S1168" s="2"/>
      <c r="T1168" s="2"/>
      <c r="U1168" s="8"/>
    </row>
    <row r="1169" spans="2:21" x14ac:dyDescent="0.35">
      <c r="B1169" s="8"/>
      <c r="C1169" s="2"/>
      <c r="D1169" s="2"/>
      <c r="I1169" s="8"/>
      <c r="J1169" s="2"/>
      <c r="L1169" s="2"/>
      <c r="M1169" s="2"/>
      <c r="N1169" s="8"/>
      <c r="P1169" s="8"/>
      <c r="S1169" s="2"/>
      <c r="T1169" s="2"/>
      <c r="U1169" s="8"/>
    </row>
    <row r="1170" spans="2:21" x14ac:dyDescent="0.35">
      <c r="B1170" s="8"/>
      <c r="C1170" s="2"/>
      <c r="D1170" s="2"/>
      <c r="I1170" s="8"/>
      <c r="J1170" s="2"/>
      <c r="L1170" s="2"/>
      <c r="M1170" s="2"/>
      <c r="N1170" s="8"/>
      <c r="P1170" s="8"/>
      <c r="S1170" s="2"/>
      <c r="T1170" s="2"/>
      <c r="U1170" s="8"/>
    </row>
    <row r="1171" spans="2:21" x14ac:dyDescent="0.35">
      <c r="B1171" s="8"/>
      <c r="C1171" s="2"/>
      <c r="D1171" s="2"/>
      <c r="I1171" s="8"/>
      <c r="J1171" s="2"/>
      <c r="L1171" s="2"/>
      <c r="M1171" s="2"/>
      <c r="N1171" s="8"/>
      <c r="P1171" s="8"/>
      <c r="S1171" s="2"/>
      <c r="T1171" s="2"/>
      <c r="U1171" s="8"/>
    </row>
    <row r="1172" spans="2:21" x14ac:dyDescent="0.35">
      <c r="B1172" s="8"/>
      <c r="C1172" s="2"/>
      <c r="D1172" s="2"/>
      <c r="I1172" s="8"/>
      <c r="J1172" s="2"/>
      <c r="L1172" s="2"/>
      <c r="M1172" s="2"/>
      <c r="N1172" s="8"/>
      <c r="P1172" s="8"/>
      <c r="S1172" s="2"/>
      <c r="T1172" s="2"/>
      <c r="U1172" s="8"/>
    </row>
    <row r="1173" spans="2:21" x14ac:dyDescent="0.35">
      <c r="B1173" s="8"/>
      <c r="C1173" s="2"/>
      <c r="D1173" s="2"/>
      <c r="I1173" s="8"/>
      <c r="J1173" s="2"/>
      <c r="L1173" s="2"/>
      <c r="M1173" s="2"/>
      <c r="N1173" s="8"/>
      <c r="P1173" s="8"/>
      <c r="S1173" s="2"/>
      <c r="T1173" s="2"/>
      <c r="U1173" s="8"/>
    </row>
    <row r="1174" spans="2:21" x14ac:dyDescent="0.35">
      <c r="B1174" s="8"/>
      <c r="C1174" s="2"/>
      <c r="D1174" s="2"/>
      <c r="I1174" s="8"/>
      <c r="J1174" s="2"/>
      <c r="L1174" s="2"/>
      <c r="M1174" s="2"/>
      <c r="N1174" s="8"/>
      <c r="P1174" s="8"/>
      <c r="S1174" s="2"/>
      <c r="T1174" s="2"/>
      <c r="U1174" s="8"/>
    </row>
    <row r="1175" spans="2:21" x14ac:dyDescent="0.35">
      <c r="B1175" s="8"/>
      <c r="C1175" s="2"/>
      <c r="D1175" s="2"/>
      <c r="I1175" s="8"/>
      <c r="J1175" s="2"/>
      <c r="L1175" s="2"/>
      <c r="M1175" s="2"/>
      <c r="N1175" s="8"/>
      <c r="P1175" s="8"/>
      <c r="S1175" s="2"/>
      <c r="T1175" s="2"/>
      <c r="U1175" s="8"/>
    </row>
    <row r="1176" spans="2:21" x14ac:dyDescent="0.35">
      <c r="B1176" s="8"/>
      <c r="C1176" s="2"/>
      <c r="D1176" s="2"/>
      <c r="I1176" s="8"/>
      <c r="J1176" s="2"/>
      <c r="L1176" s="2"/>
      <c r="M1176" s="2"/>
      <c r="N1176" s="8"/>
      <c r="P1176" s="8"/>
      <c r="S1176" s="2"/>
      <c r="T1176" s="2"/>
      <c r="U1176" s="8"/>
    </row>
    <row r="1177" spans="2:21" x14ac:dyDescent="0.35">
      <c r="B1177" s="8"/>
      <c r="C1177" s="2"/>
      <c r="D1177" s="2"/>
      <c r="I1177" s="8"/>
      <c r="J1177" s="2"/>
      <c r="L1177" s="2"/>
      <c r="M1177" s="2"/>
      <c r="N1177" s="8"/>
      <c r="P1177" s="8"/>
      <c r="S1177" s="2"/>
      <c r="T1177" s="2"/>
      <c r="U1177" s="8"/>
    </row>
    <row r="1178" spans="2:21" x14ac:dyDescent="0.35">
      <c r="B1178" s="8"/>
      <c r="C1178" s="2"/>
      <c r="D1178" s="2"/>
      <c r="I1178" s="8"/>
      <c r="J1178" s="2"/>
      <c r="L1178" s="2"/>
      <c r="M1178" s="2"/>
      <c r="N1178" s="8"/>
      <c r="P1178" s="8"/>
      <c r="S1178" s="2"/>
      <c r="T1178" s="2"/>
      <c r="U1178" s="8"/>
    </row>
    <row r="1179" spans="2:21" x14ac:dyDescent="0.35">
      <c r="B1179" s="8"/>
      <c r="C1179" s="2"/>
      <c r="D1179" s="2"/>
      <c r="I1179" s="8"/>
      <c r="J1179" s="2"/>
      <c r="L1179" s="2"/>
      <c r="M1179" s="2"/>
      <c r="N1179" s="8"/>
      <c r="P1179" s="8"/>
      <c r="S1179" s="2"/>
      <c r="T1179" s="2"/>
      <c r="U1179" s="8"/>
    </row>
    <row r="1180" spans="2:21" x14ac:dyDescent="0.35">
      <c r="B1180" s="8"/>
      <c r="C1180" s="2"/>
      <c r="D1180" s="2"/>
      <c r="I1180" s="8"/>
      <c r="J1180" s="2"/>
      <c r="L1180" s="2"/>
      <c r="M1180" s="2"/>
      <c r="N1180" s="8"/>
      <c r="P1180" s="8"/>
      <c r="S1180" s="2"/>
      <c r="T1180" s="2"/>
      <c r="U1180" s="8"/>
    </row>
    <row r="1181" spans="2:21" x14ac:dyDescent="0.35">
      <c r="B1181" s="8"/>
      <c r="C1181" s="2"/>
      <c r="D1181" s="2"/>
      <c r="I1181" s="8"/>
      <c r="J1181" s="2"/>
      <c r="L1181" s="2"/>
      <c r="M1181" s="2"/>
      <c r="N1181" s="8"/>
      <c r="P1181" s="8"/>
      <c r="S1181" s="2"/>
      <c r="T1181" s="2"/>
      <c r="U1181" s="8"/>
    </row>
    <row r="1182" spans="2:21" x14ac:dyDescent="0.35">
      <c r="B1182" s="8"/>
      <c r="C1182" s="2"/>
      <c r="D1182" s="2"/>
      <c r="I1182" s="8"/>
      <c r="J1182" s="2"/>
      <c r="L1182" s="2"/>
      <c r="M1182" s="2"/>
      <c r="N1182" s="8"/>
      <c r="P1182" s="8"/>
      <c r="S1182" s="2"/>
      <c r="T1182" s="2"/>
      <c r="U1182" s="8"/>
    </row>
    <row r="1183" spans="2:21" x14ac:dyDescent="0.35">
      <c r="B1183" s="8"/>
      <c r="C1183" s="2"/>
      <c r="D1183" s="2"/>
      <c r="I1183" s="8"/>
      <c r="J1183" s="2"/>
      <c r="L1183" s="2"/>
      <c r="M1183" s="2"/>
      <c r="N1183" s="8"/>
      <c r="P1183" s="8"/>
      <c r="S1183" s="2"/>
      <c r="T1183" s="2"/>
      <c r="U1183" s="8"/>
    </row>
    <row r="1184" spans="2:21" x14ac:dyDescent="0.35">
      <c r="B1184" s="8"/>
      <c r="C1184" s="2"/>
      <c r="D1184" s="2"/>
      <c r="I1184" s="8"/>
      <c r="J1184" s="2"/>
      <c r="L1184" s="2"/>
      <c r="M1184" s="2"/>
      <c r="N1184" s="8"/>
      <c r="P1184" s="8"/>
      <c r="S1184" s="2"/>
      <c r="T1184" s="2"/>
      <c r="U1184" s="8"/>
    </row>
    <row r="1185" spans="2:21" x14ac:dyDescent="0.35">
      <c r="B1185" s="8"/>
      <c r="C1185" s="2"/>
      <c r="D1185" s="2"/>
      <c r="I1185" s="8"/>
      <c r="J1185" s="2"/>
      <c r="L1185" s="2"/>
      <c r="M1185" s="2"/>
      <c r="N1185" s="8"/>
      <c r="P1185" s="8"/>
      <c r="S1185" s="2"/>
      <c r="T1185" s="2"/>
      <c r="U1185" s="8"/>
    </row>
    <row r="1186" spans="2:21" x14ac:dyDescent="0.35">
      <c r="B1186" s="8"/>
      <c r="C1186" s="2"/>
      <c r="D1186" s="2"/>
      <c r="I1186" s="8"/>
      <c r="J1186" s="2"/>
      <c r="L1186" s="2"/>
      <c r="M1186" s="2"/>
      <c r="N1186" s="8"/>
      <c r="P1186" s="8"/>
      <c r="S1186" s="2"/>
      <c r="T1186" s="2"/>
      <c r="U1186" s="8"/>
    </row>
    <row r="1187" spans="2:21" x14ac:dyDescent="0.35">
      <c r="B1187" s="8"/>
      <c r="C1187" s="2"/>
      <c r="D1187" s="2"/>
      <c r="I1187" s="8"/>
      <c r="J1187" s="2"/>
      <c r="L1187" s="2"/>
      <c r="M1187" s="2"/>
      <c r="N1187" s="8"/>
      <c r="P1187" s="8"/>
      <c r="S1187" s="2"/>
      <c r="T1187" s="2"/>
      <c r="U1187" s="8"/>
    </row>
    <row r="1188" spans="2:21" x14ac:dyDescent="0.35">
      <c r="B1188" s="8"/>
      <c r="C1188" s="2"/>
      <c r="D1188" s="2"/>
      <c r="I1188" s="8"/>
      <c r="J1188" s="2"/>
      <c r="L1188" s="2"/>
      <c r="M1188" s="2"/>
      <c r="N1188" s="8"/>
      <c r="P1188" s="8"/>
      <c r="S1188" s="2"/>
      <c r="T1188" s="2"/>
      <c r="U1188" s="8"/>
    </row>
    <row r="1189" spans="2:21" x14ac:dyDescent="0.35">
      <c r="B1189" s="8"/>
      <c r="C1189" s="2"/>
      <c r="D1189" s="2"/>
      <c r="I1189" s="8"/>
      <c r="J1189" s="2"/>
      <c r="L1189" s="2"/>
      <c r="M1189" s="2"/>
      <c r="N1189" s="8"/>
      <c r="P1189" s="8"/>
      <c r="S1189" s="2"/>
      <c r="T1189" s="2"/>
      <c r="U1189" s="8"/>
    </row>
    <row r="1190" spans="2:21" x14ac:dyDescent="0.35">
      <c r="B1190" s="8"/>
      <c r="C1190" s="2"/>
      <c r="D1190" s="2"/>
      <c r="I1190" s="8"/>
      <c r="J1190" s="2"/>
      <c r="L1190" s="2"/>
      <c r="M1190" s="2"/>
      <c r="N1190" s="8"/>
      <c r="P1190" s="8"/>
      <c r="S1190" s="2"/>
      <c r="T1190" s="2"/>
      <c r="U1190" s="8"/>
    </row>
    <row r="1191" spans="2:21" x14ac:dyDescent="0.35">
      <c r="B1191" s="8"/>
      <c r="C1191" s="2"/>
      <c r="D1191" s="2"/>
      <c r="I1191" s="8"/>
      <c r="J1191" s="2"/>
      <c r="L1191" s="2"/>
      <c r="M1191" s="2"/>
      <c r="N1191" s="8"/>
      <c r="P1191" s="8"/>
      <c r="S1191" s="2"/>
      <c r="T1191" s="2"/>
      <c r="U1191" s="8"/>
    </row>
    <row r="1192" spans="2:21" x14ac:dyDescent="0.35">
      <c r="B1192" s="8"/>
      <c r="C1192" s="2"/>
      <c r="D1192" s="2"/>
      <c r="I1192" s="8"/>
      <c r="J1192" s="2"/>
      <c r="L1192" s="2"/>
      <c r="M1192" s="2"/>
      <c r="N1192" s="8"/>
      <c r="P1192" s="8"/>
      <c r="S1192" s="2"/>
      <c r="T1192" s="2"/>
      <c r="U1192" s="8"/>
    </row>
    <row r="1193" spans="2:21" x14ac:dyDescent="0.35">
      <c r="B1193" s="8"/>
      <c r="C1193" s="2"/>
      <c r="D1193" s="2"/>
      <c r="I1193" s="8"/>
      <c r="J1193" s="2"/>
      <c r="L1193" s="2"/>
      <c r="M1193" s="2"/>
      <c r="N1193" s="8"/>
      <c r="P1193" s="8"/>
      <c r="S1193" s="2"/>
      <c r="T1193" s="2"/>
      <c r="U1193" s="8"/>
    </row>
    <row r="1194" spans="2:21" x14ac:dyDescent="0.35">
      <c r="B1194" s="8"/>
      <c r="C1194" s="2"/>
      <c r="D1194" s="2"/>
      <c r="I1194" s="8"/>
      <c r="J1194" s="2"/>
      <c r="L1194" s="2"/>
      <c r="M1194" s="2"/>
      <c r="N1194" s="8"/>
      <c r="P1194" s="8"/>
      <c r="S1194" s="2"/>
      <c r="T1194" s="2"/>
      <c r="U1194" s="8"/>
    </row>
    <row r="1195" spans="2:21" x14ac:dyDescent="0.35">
      <c r="B1195" s="8"/>
      <c r="C1195" s="2"/>
      <c r="D1195" s="2"/>
      <c r="I1195" s="8"/>
      <c r="J1195" s="2"/>
      <c r="L1195" s="2"/>
      <c r="M1195" s="2"/>
      <c r="N1195" s="8"/>
      <c r="P1195" s="8"/>
      <c r="S1195" s="2"/>
      <c r="T1195" s="2"/>
      <c r="U1195" s="8"/>
    </row>
    <row r="1196" spans="2:21" x14ac:dyDescent="0.35">
      <c r="B1196" s="8"/>
      <c r="C1196" s="2"/>
      <c r="D1196" s="2"/>
      <c r="I1196" s="8"/>
      <c r="J1196" s="2"/>
      <c r="L1196" s="2"/>
      <c r="M1196" s="2"/>
      <c r="N1196" s="8"/>
      <c r="P1196" s="8"/>
      <c r="S1196" s="2"/>
      <c r="T1196" s="2"/>
      <c r="U1196" s="8"/>
    </row>
    <row r="1197" spans="2:21" x14ac:dyDescent="0.35">
      <c r="B1197" s="8"/>
      <c r="C1197" s="2"/>
      <c r="D1197" s="2"/>
      <c r="I1197" s="8"/>
      <c r="J1197" s="2"/>
      <c r="L1197" s="2"/>
      <c r="M1197" s="2"/>
      <c r="N1197" s="8"/>
      <c r="P1197" s="8"/>
      <c r="S1197" s="2"/>
      <c r="T1197" s="2"/>
      <c r="U1197" s="8"/>
    </row>
    <row r="1198" spans="2:21" x14ac:dyDescent="0.35">
      <c r="B1198" s="8"/>
      <c r="C1198" s="2"/>
      <c r="D1198" s="2"/>
      <c r="I1198" s="8"/>
      <c r="J1198" s="2"/>
      <c r="L1198" s="2"/>
      <c r="M1198" s="2"/>
      <c r="N1198" s="8"/>
      <c r="P1198" s="8"/>
      <c r="S1198" s="2"/>
      <c r="T1198" s="2"/>
      <c r="U1198" s="8"/>
    </row>
    <row r="1199" spans="2:21" x14ac:dyDescent="0.35">
      <c r="B1199" s="8"/>
      <c r="C1199" s="2"/>
      <c r="D1199" s="2"/>
      <c r="I1199" s="8"/>
      <c r="J1199" s="2"/>
      <c r="L1199" s="2"/>
      <c r="M1199" s="2"/>
      <c r="N1199" s="8"/>
      <c r="P1199" s="8"/>
      <c r="S1199" s="2"/>
      <c r="T1199" s="2"/>
      <c r="U1199" s="8"/>
    </row>
    <row r="1200" spans="2:21" x14ac:dyDescent="0.35">
      <c r="B1200" s="8"/>
      <c r="C1200" s="2"/>
      <c r="D1200" s="2"/>
      <c r="I1200" s="8"/>
      <c r="J1200" s="2"/>
      <c r="L1200" s="2"/>
      <c r="M1200" s="2"/>
      <c r="N1200" s="8"/>
      <c r="P1200" s="8"/>
      <c r="S1200" s="2"/>
      <c r="T1200" s="2"/>
      <c r="U1200" s="8"/>
    </row>
    <row r="1201" spans="2:21" x14ac:dyDescent="0.35">
      <c r="B1201" s="8"/>
      <c r="C1201" s="2"/>
      <c r="D1201" s="2"/>
      <c r="I1201" s="8"/>
      <c r="J1201" s="2"/>
      <c r="L1201" s="2"/>
      <c r="M1201" s="2"/>
      <c r="N1201" s="8"/>
      <c r="P1201" s="8"/>
      <c r="S1201" s="2"/>
      <c r="T1201" s="2"/>
      <c r="U1201" s="8"/>
    </row>
    <row r="1202" spans="2:21" x14ac:dyDescent="0.35">
      <c r="B1202" s="8"/>
      <c r="C1202" s="2"/>
      <c r="D1202" s="2"/>
      <c r="I1202" s="8"/>
      <c r="J1202" s="2"/>
      <c r="L1202" s="2"/>
      <c r="M1202" s="2"/>
      <c r="N1202" s="8"/>
      <c r="P1202" s="8"/>
      <c r="S1202" s="2"/>
      <c r="T1202" s="2"/>
      <c r="U1202" s="8"/>
    </row>
    <row r="1203" spans="2:21" x14ac:dyDescent="0.35">
      <c r="B1203" s="8"/>
      <c r="C1203" s="2"/>
      <c r="D1203" s="2"/>
      <c r="I1203" s="8"/>
      <c r="J1203" s="2"/>
      <c r="L1203" s="2"/>
      <c r="M1203" s="2"/>
      <c r="N1203" s="8"/>
      <c r="P1203" s="8"/>
      <c r="S1203" s="2"/>
      <c r="T1203" s="2"/>
      <c r="U1203" s="8"/>
    </row>
    <row r="1204" spans="2:21" x14ac:dyDescent="0.35">
      <c r="B1204" s="8"/>
      <c r="C1204" s="2"/>
      <c r="D1204" s="2"/>
      <c r="I1204" s="8"/>
      <c r="J1204" s="2"/>
      <c r="L1204" s="2"/>
      <c r="M1204" s="2"/>
      <c r="N1204" s="8"/>
      <c r="P1204" s="8"/>
      <c r="S1204" s="2"/>
      <c r="T1204" s="2"/>
      <c r="U1204" s="8"/>
    </row>
    <row r="1205" spans="2:21" x14ac:dyDescent="0.35">
      <c r="B1205" s="8"/>
      <c r="C1205" s="2"/>
      <c r="D1205" s="2"/>
      <c r="I1205" s="8"/>
      <c r="J1205" s="2"/>
      <c r="L1205" s="2"/>
      <c r="M1205" s="2"/>
      <c r="N1205" s="8"/>
      <c r="P1205" s="8"/>
      <c r="S1205" s="2"/>
      <c r="T1205" s="2"/>
      <c r="U1205" s="8"/>
    </row>
    <row r="1206" spans="2:21" x14ac:dyDescent="0.35">
      <c r="B1206" s="8"/>
      <c r="C1206" s="2"/>
      <c r="D1206" s="2"/>
      <c r="I1206" s="8"/>
      <c r="J1206" s="2"/>
      <c r="L1206" s="2"/>
      <c r="M1206" s="2"/>
      <c r="N1206" s="8"/>
      <c r="P1206" s="8"/>
      <c r="S1206" s="2"/>
      <c r="T1206" s="2"/>
      <c r="U1206" s="8"/>
    </row>
    <row r="1207" spans="2:21" x14ac:dyDescent="0.35">
      <c r="B1207" s="8"/>
      <c r="C1207" s="2"/>
      <c r="D1207" s="2"/>
      <c r="I1207" s="8"/>
      <c r="J1207" s="2"/>
      <c r="L1207" s="2"/>
      <c r="M1207" s="2"/>
      <c r="N1207" s="8"/>
      <c r="P1207" s="8"/>
      <c r="S1207" s="2"/>
      <c r="T1207" s="2"/>
      <c r="U1207" s="8"/>
    </row>
    <row r="1208" spans="2:21" x14ac:dyDescent="0.35">
      <c r="B1208" s="8"/>
      <c r="C1208" s="2"/>
      <c r="D1208" s="2"/>
      <c r="I1208" s="8"/>
      <c r="J1208" s="2"/>
      <c r="L1208" s="2"/>
      <c r="M1208" s="2"/>
      <c r="N1208" s="8"/>
      <c r="P1208" s="8"/>
      <c r="S1208" s="2"/>
      <c r="T1208" s="2"/>
      <c r="U1208" s="8"/>
    </row>
    <row r="1209" spans="2:21" x14ac:dyDescent="0.35">
      <c r="B1209" s="8"/>
      <c r="C1209" s="2"/>
      <c r="D1209" s="2"/>
      <c r="I1209" s="8"/>
      <c r="J1209" s="2"/>
      <c r="L1209" s="2"/>
      <c r="M1209" s="2"/>
      <c r="N1209" s="8"/>
      <c r="P1209" s="8"/>
      <c r="S1209" s="2"/>
      <c r="T1209" s="2"/>
      <c r="U1209" s="8"/>
    </row>
    <row r="1210" spans="2:21" x14ac:dyDescent="0.35">
      <c r="B1210" s="8"/>
      <c r="C1210" s="2"/>
      <c r="D1210" s="2"/>
      <c r="I1210" s="8"/>
      <c r="J1210" s="2"/>
      <c r="L1210" s="2"/>
      <c r="M1210" s="2"/>
      <c r="N1210" s="8"/>
      <c r="P1210" s="8"/>
      <c r="S1210" s="2"/>
      <c r="T1210" s="2"/>
      <c r="U1210" s="8"/>
    </row>
    <row r="1211" spans="2:21" x14ac:dyDescent="0.35">
      <c r="B1211" s="8"/>
      <c r="C1211" s="2"/>
      <c r="D1211" s="2"/>
      <c r="I1211" s="8"/>
      <c r="J1211" s="2"/>
      <c r="L1211" s="2"/>
      <c r="M1211" s="2"/>
      <c r="N1211" s="8"/>
      <c r="P1211" s="8"/>
      <c r="S1211" s="2"/>
      <c r="T1211" s="2"/>
      <c r="U1211" s="8"/>
    </row>
    <row r="1212" spans="2:21" x14ac:dyDescent="0.35">
      <c r="B1212" s="8"/>
      <c r="C1212" s="2"/>
      <c r="D1212" s="2"/>
      <c r="I1212" s="8"/>
      <c r="J1212" s="2"/>
      <c r="L1212" s="2"/>
      <c r="M1212" s="2"/>
      <c r="N1212" s="8"/>
      <c r="P1212" s="8"/>
      <c r="S1212" s="2"/>
      <c r="T1212" s="2"/>
      <c r="U1212" s="8"/>
    </row>
    <row r="1213" spans="2:21" x14ac:dyDescent="0.35">
      <c r="B1213" s="8"/>
      <c r="C1213" s="2"/>
      <c r="D1213" s="2"/>
      <c r="I1213" s="8"/>
      <c r="J1213" s="2"/>
      <c r="L1213" s="2"/>
      <c r="M1213" s="2"/>
      <c r="N1213" s="8"/>
      <c r="P1213" s="8"/>
      <c r="S1213" s="2"/>
      <c r="T1213" s="2"/>
      <c r="U1213" s="8"/>
    </row>
    <row r="1214" spans="2:21" x14ac:dyDescent="0.35">
      <c r="B1214" s="8"/>
      <c r="C1214" s="2"/>
      <c r="D1214" s="2"/>
      <c r="I1214" s="8"/>
      <c r="J1214" s="2"/>
      <c r="L1214" s="2"/>
      <c r="M1214" s="2"/>
      <c r="N1214" s="8"/>
      <c r="P1214" s="8"/>
      <c r="S1214" s="2"/>
      <c r="T1214" s="2"/>
      <c r="U1214" s="8"/>
    </row>
    <row r="1215" spans="2:21" x14ac:dyDescent="0.35">
      <c r="B1215" s="8"/>
      <c r="C1215" s="2"/>
      <c r="D1215" s="2"/>
      <c r="I1215" s="8"/>
      <c r="J1215" s="2"/>
      <c r="L1215" s="2"/>
      <c r="M1215" s="2"/>
      <c r="N1215" s="8"/>
      <c r="P1215" s="8"/>
      <c r="S1215" s="2"/>
      <c r="T1215" s="2"/>
      <c r="U1215" s="8"/>
    </row>
    <row r="1216" spans="2:21" x14ac:dyDescent="0.35">
      <c r="B1216" s="8"/>
      <c r="C1216" s="2"/>
      <c r="D1216" s="2"/>
      <c r="I1216" s="8"/>
      <c r="J1216" s="2"/>
      <c r="L1216" s="2"/>
      <c r="M1216" s="2"/>
      <c r="N1216" s="8"/>
      <c r="P1216" s="8"/>
      <c r="S1216" s="2"/>
      <c r="T1216" s="2"/>
      <c r="U1216" s="8"/>
    </row>
    <row r="1217" spans="2:21" x14ac:dyDescent="0.35">
      <c r="B1217" s="8"/>
      <c r="C1217" s="2"/>
      <c r="D1217" s="2"/>
      <c r="I1217" s="8"/>
      <c r="J1217" s="2"/>
      <c r="L1217" s="2"/>
      <c r="M1217" s="2"/>
      <c r="N1217" s="8"/>
      <c r="P1217" s="8"/>
      <c r="S1217" s="2"/>
      <c r="T1217" s="2"/>
      <c r="U1217" s="8"/>
    </row>
    <row r="1218" spans="2:21" x14ac:dyDescent="0.35">
      <c r="B1218" s="8"/>
      <c r="C1218" s="2"/>
      <c r="D1218" s="2"/>
      <c r="I1218" s="8"/>
      <c r="J1218" s="2"/>
      <c r="L1218" s="2"/>
      <c r="M1218" s="2"/>
      <c r="N1218" s="8"/>
      <c r="P1218" s="8"/>
      <c r="S1218" s="2"/>
      <c r="T1218" s="2"/>
      <c r="U1218" s="8"/>
    </row>
    <row r="1219" spans="2:21" x14ac:dyDescent="0.35">
      <c r="B1219" s="8"/>
      <c r="C1219" s="2"/>
      <c r="D1219" s="2"/>
      <c r="I1219" s="8"/>
      <c r="J1219" s="2"/>
      <c r="L1219" s="2"/>
      <c r="M1219" s="2"/>
      <c r="N1219" s="8"/>
      <c r="P1219" s="8"/>
      <c r="S1219" s="2"/>
      <c r="T1219" s="2"/>
      <c r="U1219" s="8"/>
    </row>
    <row r="1220" spans="2:21" x14ac:dyDescent="0.35">
      <c r="B1220" s="8"/>
      <c r="C1220" s="2"/>
      <c r="D1220" s="2"/>
      <c r="I1220" s="8"/>
      <c r="J1220" s="2"/>
      <c r="L1220" s="2"/>
      <c r="M1220" s="2"/>
      <c r="N1220" s="8"/>
      <c r="P1220" s="8"/>
      <c r="S1220" s="2"/>
      <c r="T1220" s="2"/>
      <c r="U1220" s="8"/>
    </row>
    <row r="1221" spans="2:21" x14ac:dyDescent="0.35">
      <c r="B1221" s="8"/>
      <c r="C1221" s="2"/>
      <c r="D1221" s="2"/>
      <c r="I1221" s="8"/>
      <c r="J1221" s="2"/>
      <c r="L1221" s="2"/>
      <c r="M1221" s="2"/>
      <c r="N1221" s="8"/>
      <c r="P1221" s="8"/>
      <c r="S1221" s="2"/>
      <c r="T1221" s="2"/>
      <c r="U1221" s="8"/>
    </row>
    <row r="1222" spans="2:21" x14ac:dyDescent="0.35">
      <c r="B1222" s="8"/>
      <c r="C1222" s="2"/>
      <c r="D1222" s="2"/>
      <c r="I1222" s="8"/>
      <c r="J1222" s="2"/>
      <c r="L1222" s="2"/>
      <c r="M1222" s="2"/>
      <c r="N1222" s="8"/>
      <c r="P1222" s="8"/>
      <c r="S1222" s="2"/>
      <c r="T1222" s="2"/>
      <c r="U1222" s="8"/>
    </row>
    <row r="1223" spans="2:21" x14ac:dyDescent="0.35">
      <c r="B1223" s="8"/>
      <c r="C1223" s="2"/>
      <c r="D1223" s="2"/>
      <c r="I1223" s="8"/>
      <c r="J1223" s="2"/>
      <c r="L1223" s="2"/>
      <c r="M1223" s="2"/>
      <c r="N1223" s="8"/>
      <c r="P1223" s="8"/>
      <c r="S1223" s="2"/>
      <c r="T1223" s="2"/>
      <c r="U1223" s="8"/>
    </row>
    <row r="1224" spans="2:21" x14ac:dyDescent="0.35">
      <c r="B1224" s="8"/>
      <c r="C1224" s="2"/>
      <c r="D1224" s="2"/>
      <c r="I1224" s="8"/>
      <c r="J1224" s="2"/>
      <c r="L1224" s="2"/>
      <c r="M1224" s="2"/>
      <c r="N1224" s="8"/>
      <c r="P1224" s="8"/>
      <c r="S1224" s="2"/>
      <c r="T1224" s="2"/>
      <c r="U1224" s="8"/>
    </row>
    <row r="1225" spans="2:21" x14ac:dyDescent="0.35">
      <c r="B1225" s="8"/>
      <c r="C1225" s="2"/>
      <c r="D1225" s="2"/>
      <c r="I1225" s="8"/>
      <c r="J1225" s="2"/>
      <c r="L1225" s="2"/>
      <c r="M1225" s="2"/>
      <c r="N1225" s="8"/>
      <c r="P1225" s="8"/>
      <c r="S1225" s="2"/>
      <c r="T1225" s="2"/>
      <c r="U1225" s="8"/>
    </row>
    <row r="1226" spans="2:21" x14ac:dyDescent="0.35">
      <c r="B1226" s="8"/>
      <c r="C1226" s="2"/>
      <c r="D1226" s="2"/>
      <c r="I1226" s="8"/>
      <c r="J1226" s="2"/>
      <c r="L1226" s="2"/>
      <c r="M1226" s="2"/>
      <c r="N1226" s="8"/>
      <c r="P1226" s="8"/>
      <c r="S1226" s="2"/>
      <c r="T1226" s="2"/>
      <c r="U1226" s="8"/>
    </row>
    <row r="1227" spans="2:21" x14ac:dyDescent="0.35">
      <c r="B1227" s="8"/>
      <c r="C1227" s="2"/>
      <c r="D1227" s="2"/>
      <c r="I1227" s="8"/>
      <c r="J1227" s="2"/>
      <c r="L1227" s="2"/>
      <c r="M1227" s="2"/>
      <c r="N1227" s="8"/>
      <c r="P1227" s="8"/>
      <c r="S1227" s="2"/>
      <c r="T1227" s="2"/>
      <c r="U1227" s="8"/>
    </row>
    <row r="1228" spans="2:21" x14ac:dyDescent="0.35">
      <c r="B1228" s="8"/>
      <c r="C1228" s="2"/>
      <c r="D1228" s="2"/>
      <c r="I1228" s="8"/>
      <c r="J1228" s="2"/>
      <c r="L1228" s="2"/>
      <c r="M1228" s="2"/>
      <c r="N1228" s="8"/>
      <c r="P1228" s="8"/>
      <c r="S1228" s="2"/>
      <c r="T1228" s="2"/>
      <c r="U1228" s="8"/>
    </row>
    <row r="1229" spans="2:21" x14ac:dyDescent="0.35">
      <c r="B1229" s="8"/>
      <c r="C1229" s="2"/>
      <c r="D1229" s="2"/>
      <c r="I1229" s="8"/>
      <c r="J1229" s="2"/>
      <c r="L1229" s="2"/>
      <c r="M1229" s="2"/>
      <c r="N1229" s="8"/>
      <c r="P1229" s="8"/>
      <c r="S1229" s="2"/>
      <c r="T1229" s="2"/>
      <c r="U1229" s="8"/>
    </row>
    <row r="1230" spans="2:21" x14ac:dyDescent="0.35">
      <c r="B1230" s="8"/>
      <c r="C1230" s="2"/>
      <c r="D1230" s="2"/>
      <c r="I1230" s="8"/>
      <c r="J1230" s="2"/>
      <c r="L1230" s="2"/>
      <c r="M1230" s="2"/>
      <c r="N1230" s="8"/>
      <c r="P1230" s="8"/>
      <c r="S1230" s="2"/>
      <c r="T1230" s="2"/>
      <c r="U1230" s="8"/>
    </row>
    <row r="1231" spans="2:21" x14ac:dyDescent="0.35">
      <c r="B1231" s="8"/>
      <c r="C1231" s="2"/>
      <c r="D1231" s="2"/>
      <c r="I1231" s="8"/>
      <c r="J1231" s="2"/>
      <c r="L1231" s="2"/>
      <c r="M1231" s="2"/>
      <c r="N1231" s="8"/>
      <c r="P1231" s="8"/>
      <c r="S1231" s="2"/>
      <c r="T1231" s="2"/>
      <c r="U1231" s="8"/>
    </row>
    <row r="1232" spans="2:21" x14ac:dyDescent="0.35">
      <c r="B1232" s="8"/>
      <c r="C1232" s="2"/>
      <c r="D1232" s="2"/>
      <c r="I1232" s="8"/>
      <c r="J1232" s="2"/>
      <c r="L1232" s="2"/>
      <c r="M1232" s="2"/>
      <c r="N1232" s="8"/>
      <c r="P1232" s="8"/>
      <c r="S1232" s="2"/>
      <c r="T1232" s="2"/>
      <c r="U1232" s="8"/>
    </row>
    <row r="1233" spans="2:21" x14ac:dyDescent="0.35">
      <c r="B1233" s="8"/>
      <c r="C1233" s="2"/>
      <c r="D1233" s="2"/>
      <c r="I1233" s="8"/>
      <c r="J1233" s="2"/>
      <c r="L1233" s="2"/>
      <c r="M1233" s="2"/>
      <c r="N1233" s="8"/>
      <c r="P1233" s="8"/>
      <c r="S1233" s="2"/>
      <c r="T1233" s="2"/>
      <c r="U1233" s="8"/>
    </row>
    <row r="1234" spans="2:21" x14ac:dyDescent="0.35">
      <c r="B1234" s="8"/>
      <c r="C1234" s="2"/>
      <c r="D1234" s="2"/>
      <c r="I1234" s="8"/>
      <c r="J1234" s="2"/>
      <c r="L1234" s="2"/>
      <c r="M1234" s="2"/>
      <c r="N1234" s="8"/>
      <c r="P1234" s="8"/>
      <c r="S1234" s="2"/>
      <c r="T1234" s="2"/>
      <c r="U1234" s="8"/>
    </row>
    <row r="1235" spans="2:21" x14ac:dyDescent="0.35">
      <c r="B1235" s="8"/>
      <c r="C1235" s="2"/>
      <c r="D1235" s="2"/>
      <c r="I1235" s="8"/>
      <c r="J1235" s="2"/>
      <c r="L1235" s="2"/>
      <c r="M1235" s="2"/>
      <c r="N1235" s="8"/>
      <c r="P1235" s="8"/>
      <c r="S1235" s="2"/>
      <c r="T1235" s="2"/>
      <c r="U1235" s="8"/>
    </row>
    <row r="1236" spans="2:21" x14ac:dyDescent="0.35">
      <c r="B1236" s="8"/>
      <c r="C1236" s="2"/>
      <c r="D1236" s="2"/>
      <c r="I1236" s="8"/>
      <c r="J1236" s="2"/>
      <c r="L1236" s="2"/>
      <c r="M1236" s="2"/>
      <c r="N1236" s="8"/>
      <c r="P1236" s="8"/>
      <c r="S1236" s="2"/>
      <c r="T1236" s="2"/>
      <c r="U1236" s="8"/>
    </row>
    <row r="1237" spans="2:21" x14ac:dyDescent="0.35">
      <c r="B1237" s="8"/>
      <c r="C1237" s="2"/>
      <c r="D1237" s="2"/>
      <c r="I1237" s="8"/>
      <c r="J1237" s="2"/>
      <c r="L1237" s="2"/>
      <c r="M1237" s="2"/>
      <c r="N1237" s="8"/>
      <c r="P1237" s="8"/>
      <c r="S1237" s="2"/>
      <c r="T1237" s="2"/>
      <c r="U1237" s="8"/>
    </row>
    <row r="1238" spans="2:21" x14ac:dyDescent="0.35">
      <c r="B1238" s="8"/>
      <c r="C1238" s="2"/>
      <c r="D1238" s="2"/>
      <c r="I1238" s="8"/>
      <c r="J1238" s="2"/>
      <c r="L1238" s="2"/>
      <c r="M1238" s="2"/>
      <c r="N1238" s="8"/>
      <c r="P1238" s="8"/>
      <c r="S1238" s="2"/>
      <c r="T1238" s="2"/>
      <c r="U1238" s="8"/>
    </row>
    <row r="1239" spans="2:21" x14ac:dyDescent="0.35">
      <c r="B1239" s="8"/>
      <c r="C1239" s="2"/>
      <c r="D1239" s="2"/>
      <c r="I1239" s="8"/>
      <c r="J1239" s="2"/>
      <c r="L1239" s="2"/>
      <c r="M1239" s="2"/>
      <c r="N1239" s="8"/>
      <c r="P1239" s="8"/>
      <c r="S1239" s="2"/>
      <c r="T1239" s="2"/>
      <c r="U1239" s="8"/>
    </row>
    <row r="1240" spans="2:21" x14ac:dyDescent="0.35">
      <c r="B1240" s="8"/>
      <c r="C1240" s="2"/>
      <c r="D1240" s="2"/>
      <c r="I1240" s="8"/>
      <c r="J1240" s="2"/>
      <c r="L1240" s="2"/>
      <c r="M1240" s="2"/>
      <c r="N1240" s="8"/>
      <c r="P1240" s="8"/>
      <c r="S1240" s="2"/>
      <c r="T1240" s="2"/>
      <c r="U1240" s="8"/>
    </row>
    <row r="1241" spans="2:21" x14ac:dyDescent="0.35">
      <c r="B1241" s="8"/>
      <c r="C1241" s="2"/>
      <c r="D1241" s="2"/>
      <c r="I1241" s="8"/>
      <c r="J1241" s="2"/>
      <c r="L1241" s="2"/>
      <c r="M1241" s="2"/>
      <c r="N1241" s="8"/>
      <c r="P1241" s="8"/>
      <c r="S1241" s="2"/>
      <c r="T1241" s="2"/>
      <c r="U1241" s="8"/>
    </row>
    <row r="1242" spans="2:21" x14ac:dyDescent="0.35">
      <c r="B1242" s="8"/>
      <c r="C1242" s="2"/>
      <c r="D1242" s="2"/>
      <c r="I1242" s="8"/>
      <c r="J1242" s="2"/>
      <c r="L1242" s="2"/>
      <c r="M1242" s="2"/>
      <c r="N1242" s="8"/>
      <c r="P1242" s="8"/>
      <c r="S1242" s="2"/>
      <c r="T1242" s="2"/>
      <c r="U1242" s="8"/>
    </row>
    <row r="1243" spans="2:21" x14ac:dyDescent="0.35">
      <c r="B1243" s="8"/>
      <c r="C1243" s="2"/>
      <c r="D1243" s="2"/>
      <c r="I1243" s="8"/>
      <c r="J1243" s="2"/>
      <c r="L1243" s="2"/>
      <c r="M1243" s="2"/>
      <c r="N1243" s="8"/>
      <c r="P1243" s="8"/>
      <c r="S1243" s="2"/>
      <c r="T1243" s="2"/>
      <c r="U1243" s="8"/>
    </row>
    <row r="1244" spans="2:21" x14ac:dyDescent="0.35">
      <c r="B1244" s="8"/>
      <c r="C1244" s="2"/>
      <c r="D1244" s="2"/>
      <c r="I1244" s="8"/>
      <c r="J1244" s="2"/>
      <c r="L1244" s="2"/>
      <c r="M1244" s="2"/>
      <c r="N1244" s="8"/>
      <c r="P1244" s="8"/>
      <c r="S1244" s="2"/>
      <c r="T1244" s="2"/>
      <c r="U1244" s="8"/>
    </row>
    <row r="1245" spans="2:21" x14ac:dyDescent="0.35">
      <c r="B1245" s="8"/>
      <c r="C1245" s="2"/>
      <c r="D1245" s="2"/>
      <c r="I1245" s="8"/>
      <c r="J1245" s="2"/>
      <c r="L1245" s="2"/>
      <c r="M1245" s="2"/>
      <c r="N1245" s="8"/>
      <c r="P1245" s="8"/>
      <c r="S1245" s="2"/>
      <c r="T1245" s="2"/>
      <c r="U1245" s="8"/>
    </row>
    <row r="1246" spans="2:21" x14ac:dyDescent="0.35">
      <c r="B1246" s="8"/>
      <c r="C1246" s="2"/>
      <c r="D1246" s="2"/>
      <c r="I1246" s="8"/>
      <c r="J1246" s="2"/>
      <c r="L1246" s="2"/>
      <c r="M1246" s="2"/>
      <c r="N1246" s="8"/>
      <c r="P1246" s="8"/>
      <c r="S1246" s="2"/>
      <c r="T1246" s="2"/>
      <c r="U1246" s="8"/>
    </row>
    <row r="1247" spans="2:21" x14ac:dyDescent="0.35">
      <c r="B1247" s="8"/>
      <c r="C1247" s="2"/>
      <c r="D1247" s="2"/>
      <c r="I1247" s="8"/>
      <c r="J1247" s="2"/>
      <c r="L1247" s="2"/>
      <c r="M1247" s="2"/>
      <c r="N1247" s="8"/>
      <c r="P1247" s="8"/>
      <c r="S1247" s="2"/>
      <c r="T1247" s="2"/>
      <c r="U1247" s="8"/>
    </row>
    <row r="1248" spans="2:21" x14ac:dyDescent="0.35">
      <c r="B1248" s="8"/>
      <c r="C1248" s="2"/>
      <c r="D1248" s="2"/>
      <c r="I1248" s="8"/>
      <c r="J1248" s="2"/>
      <c r="L1248" s="2"/>
      <c r="M1248" s="2"/>
      <c r="N1248" s="8"/>
      <c r="P1248" s="8"/>
      <c r="S1248" s="2"/>
      <c r="T1248" s="2"/>
      <c r="U1248" s="8"/>
    </row>
    <row r="1249" spans="2:21" x14ac:dyDescent="0.35">
      <c r="B1249" s="8"/>
      <c r="C1249" s="2"/>
      <c r="D1249" s="2"/>
      <c r="I1249" s="8"/>
      <c r="J1249" s="2"/>
      <c r="L1249" s="2"/>
      <c r="M1249" s="2"/>
      <c r="N1249" s="8"/>
      <c r="P1249" s="8"/>
      <c r="S1249" s="2"/>
      <c r="T1249" s="2"/>
      <c r="U1249" s="8"/>
    </row>
    <row r="1250" spans="2:21" x14ac:dyDescent="0.35">
      <c r="B1250" s="8"/>
      <c r="C1250" s="2"/>
      <c r="D1250" s="2"/>
      <c r="I1250" s="8"/>
      <c r="J1250" s="2"/>
      <c r="L1250" s="2"/>
      <c r="M1250" s="2"/>
      <c r="N1250" s="8"/>
      <c r="P1250" s="8"/>
      <c r="S1250" s="2"/>
      <c r="T1250" s="2"/>
      <c r="U1250" s="8"/>
    </row>
    <row r="1251" spans="2:21" x14ac:dyDescent="0.35">
      <c r="B1251" s="8"/>
      <c r="C1251" s="2"/>
      <c r="D1251" s="2"/>
      <c r="I1251" s="8"/>
      <c r="J1251" s="2"/>
      <c r="L1251" s="2"/>
      <c r="M1251" s="2"/>
      <c r="N1251" s="8"/>
      <c r="P1251" s="8"/>
      <c r="S1251" s="2"/>
      <c r="T1251" s="2"/>
      <c r="U1251" s="8"/>
    </row>
    <row r="1252" spans="2:21" x14ac:dyDescent="0.35">
      <c r="B1252" s="8"/>
      <c r="C1252" s="2"/>
      <c r="D1252" s="2"/>
      <c r="I1252" s="8"/>
      <c r="J1252" s="2"/>
      <c r="L1252" s="2"/>
      <c r="M1252" s="2"/>
      <c r="N1252" s="8"/>
      <c r="P1252" s="8"/>
      <c r="S1252" s="2"/>
      <c r="T1252" s="2"/>
      <c r="U1252" s="8"/>
    </row>
    <row r="1253" spans="2:21" x14ac:dyDescent="0.35">
      <c r="B1253" s="8"/>
      <c r="C1253" s="2"/>
      <c r="D1253" s="2"/>
      <c r="I1253" s="8"/>
      <c r="J1253" s="2"/>
      <c r="L1253" s="2"/>
      <c r="M1253" s="2"/>
      <c r="N1253" s="8"/>
      <c r="P1253" s="8"/>
      <c r="S1253" s="2"/>
      <c r="T1253" s="2"/>
      <c r="U1253" s="8"/>
    </row>
    <row r="1254" spans="2:21" x14ac:dyDescent="0.35">
      <c r="B1254" s="8"/>
      <c r="C1254" s="2"/>
      <c r="D1254" s="2"/>
      <c r="I1254" s="8"/>
      <c r="J1254" s="2"/>
      <c r="L1254" s="2"/>
      <c r="M1254" s="2"/>
      <c r="N1254" s="8"/>
      <c r="P1254" s="8"/>
      <c r="S1254" s="2"/>
      <c r="T1254" s="2"/>
      <c r="U1254" s="8"/>
    </row>
    <row r="1255" spans="2:21" x14ac:dyDescent="0.35">
      <c r="B1255" s="8"/>
      <c r="C1255" s="2"/>
      <c r="D1255" s="2"/>
      <c r="I1255" s="8"/>
      <c r="J1255" s="2"/>
      <c r="L1255" s="2"/>
      <c r="M1255" s="2"/>
      <c r="N1255" s="8"/>
      <c r="P1255" s="8"/>
      <c r="S1255" s="2"/>
      <c r="T1255" s="2"/>
      <c r="U1255" s="8"/>
    </row>
    <row r="1256" spans="2:21" x14ac:dyDescent="0.35">
      <c r="B1256" s="8"/>
      <c r="C1256" s="2"/>
      <c r="D1256" s="2"/>
      <c r="I1256" s="8"/>
      <c r="J1256" s="2"/>
      <c r="L1256" s="2"/>
      <c r="M1256" s="2"/>
      <c r="N1256" s="8"/>
      <c r="P1256" s="8"/>
      <c r="S1256" s="2"/>
      <c r="T1256" s="2"/>
      <c r="U1256" s="8"/>
    </row>
    <row r="1257" spans="2:21" x14ac:dyDescent="0.35">
      <c r="B1257" s="8"/>
      <c r="C1257" s="2"/>
      <c r="D1257" s="2"/>
      <c r="I1257" s="8"/>
      <c r="J1257" s="2"/>
      <c r="L1257" s="2"/>
      <c r="M1257" s="2"/>
      <c r="N1257" s="8"/>
      <c r="P1257" s="8"/>
      <c r="S1257" s="2"/>
      <c r="T1257" s="2"/>
      <c r="U1257" s="8"/>
    </row>
    <row r="1258" spans="2:21" x14ac:dyDescent="0.35">
      <c r="B1258" s="8"/>
      <c r="C1258" s="2"/>
      <c r="D1258" s="2"/>
      <c r="I1258" s="8"/>
      <c r="J1258" s="2"/>
      <c r="L1258" s="2"/>
      <c r="M1258" s="2"/>
      <c r="N1258" s="8"/>
      <c r="P1258" s="8"/>
      <c r="S1258" s="2"/>
      <c r="T1258" s="2"/>
      <c r="U1258" s="8"/>
    </row>
    <row r="1259" spans="2:21" x14ac:dyDescent="0.35">
      <c r="B1259" s="8"/>
      <c r="C1259" s="2"/>
      <c r="D1259" s="2"/>
      <c r="I1259" s="8"/>
      <c r="J1259" s="2"/>
      <c r="L1259" s="2"/>
      <c r="M1259" s="2"/>
      <c r="N1259" s="8"/>
      <c r="P1259" s="8"/>
      <c r="S1259" s="2"/>
      <c r="T1259" s="2"/>
      <c r="U1259" s="8"/>
    </row>
    <row r="1260" spans="2:21" x14ac:dyDescent="0.35">
      <c r="B1260" s="8"/>
      <c r="C1260" s="2"/>
      <c r="D1260" s="2"/>
      <c r="I1260" s="8"/>
      <c r="J1260" s="2"/>
      <c r="L1260" s="2"/>
      <c r="M1260" s="2"/>
      <c r="N1260" s="8"/>
      <c r="P1260" s="8"/>
      <c r="S1260" s="2"/>
      <c r="T1260" s="2"/>
      <c r="U1260" s="8"/>
    </row>
    <row r="1261" spans="2:21" x14ac:dyDescent="0.35">
      <c r="B1261" s="8"/>
      <c r="C1261" s="2"/>
      <c r="D1261" s="2"/>
      <c r="I1261" s="8"/>
      <c r="J1261" s="2"/>
      <c r="L1261" s="2"/>
      <c r="M1261" s="2"/>
      <c r="N1261" s="8"/>
      <c r="P1261" s="8"/>
      <c r="S1261" s="2"/>
      <c r="T1261" s="2"/>
      <c r="U1261" s="8"/>
    </row>
    <row r="1262" spans="2:21" x14ac:dyDescent="0.35">
      <c r="B1262" s="8"/>
      <c r="C1262" s="2"/>
      <c r="D1262" s="2"/>
      <c r="I1262" s="8"/>
      <c r="J1262" s="2"/>
      <c r="L1262" s="2"/>
      <c r="M1262" s="2"/>
      <c r="N1262" s="8"/>
      <c r="P1262" s="8"/>
      <c r="S1262" s="2"/>
      <c r="T1262" s="2"/>
      <c r="U1262" s="8"/>
    </row>
    <row r="1263" spans="2:21" x14ac:dyDescent="0.35">
      <c r="B1263" s="8"/>
      <c r="C1263" s="2"/>
      <c r="D1263" s="2"/>
      <c r="I1263" s="8"/>
      <c r="J1263" s="2"/>
      <c r="L1263" s="2"/>
      <c r="M1263" s="2"/>
      <c r="N1263" s="8"/>
      <c r="P1263" s="8"/>
      <c r="S1263" s="2"/>
      <c r="T1263" s="2"/>
      <c r="U1263" s="8"/>
    </row>
    <row r="1264" spans="2:21" x14ac:dyDescent="0.35">
      <c r="B1264" s="8"/>
      <c r="C1264" s="2"/>
      <c r="D1264" s="2"/>
      <c r="I1264" s="8"/>
      <c r="J1264" s="2"/>
      <c r="L1264" s="2"/>
      <c r="M1264" s="2"/>
      <c r="N1264" s="8"/>
      <c r="P1264" s="8"/>
      <c r="S1264" s="2"/>
      <c r="T1264" s="2"/>
      <c r="U1264" s="8"/>
    </row>
    <row r="1265" spans="2:21" x14ac:dyDescent="0.35">
      <c r="B1265" s="8"/>
      <c r="C1265" s="2"/>
      <c r="D1265" s="2"/>
      <c r="I1265" s="8"/>
      <c r="J1265" s="2"/>
      <c r="L1265" s="2"/>
      <c r="M1265" s="2"/>
      <c r="N1265" s="8"/>
      <c r="P1265" s="8"/>
      <c r="S1265" s="2"/>
      <c r="T1265" s="2"/>
      <c r="U1265" s="8"/>
    </row>
    <row r="1266" spans="2:21" x14ac:dyDescent="0.35">
      <c r="B1266" s="8"/>
      <c r="C1266" s="2"/>
      <c r="D1266" s="2"/>
      <c r="I1266" s="8"/>
      <c r="J1266" s="2"/>
      <c r="L1266" s="2"/>
      <c r="M1266" s="2"/>
      <c r="N1266" s="8"/>
      <c r="P1266" s="8"/>
      <c r="S1266" s="2"/>
      <c r="T1266" s="2"/>
      <c r="U1266" s="8"/>
    </row>
    <row r="1267" spans="2:21" x14ac:dyDescent="0.35">
      <c r="B1267" s="8"/>
      <c r="C1267" s="2"/>
      <c r="D1267" s="2"/>
      <c r="I1267" s="8"/>
      <c r="J1267" s="2"/>
      <c r="L1267" s="2"/>
      <c r="M1267" s="2"/>
      <c r="N1267" s="8"/>
      <c r="P1267" s="8"/>
      <c r="S1267" s="2"/>
      <c r="T1267" s="2"/>
      <c r="U1267" s="8"/>
    </row>
    <row r="1268" spans="2:21" x14ac:dyDescent="0.35">
      <c r="B1268" s="8"/>
      <c r="C1268" s="2"/>
      <c r="D1268" s="2"/>
      <c r="I1268" s="8"/>
      <c r="J1268" s="2"/>
      <c r="L1268" s="2"/>
      <c r="M1268" s="2"/>
      <c r="N1268" s="8"/>
      <c r="P1268" s="8"/>
      <c r="S1268" s="2"/>
      <c r="T1268" s="2"/>
      <c r="U1268" s="8"/>
    </row>
    <row r="1269" spans="2:21" x14ac:dyDescent="0.35">
      <c r="B1269" s="8"/>
      <c r="C1269" s="2"/>
      <c r="D1269" s="2"/>
      <c r="I1269" s="8"/>
      <c r="J1269" s="2"/>
      <c r="L1269" s="2"/>
      <c r="M1269" s="2"/>
      <c r="N1269" s="8"/>
      <c r="P1269" s="8"/>
      <c r="S1269" s="2"/>
      <c r="T1269" s="2"/>
      <c r="U1269" s="8"/>
    </row>
    <row r="1270" spans="2:21" x14ac:dyDescent="0.35">
      <c r="B1270" s="8"/>
      <c r="C1270" s="2"/>
      <c r="D1270" s="2"/>
      <c r="I1270" s="8"/>
      <c r="J1270" s="2"/>
      <c r="L1270" s="2"/>
      <c r="M1270" s="2"/>
      <c r="N1270" s="8"/>
      <c r="P1270" s="8"/>
      <c r="S1270" s="2"/>
      <c r="T1270" s="2"/>
      <c r="U1270" s="8"/>
    </row>
    <row r="1271" spans="2:21" x14ac:dyDescent="0.35">
      <c r="B1271" s="8"/>
      <c r="C1271" s="2"/>
      <c r="D1271" s="2"/>
      <c r="I1271" s="8"/>
      <c r="J1271" s="2"/>
      <c r="L1271" s="2"/>
      <c r="M1271" s="2"/>
      <c r="N1271" s="8"/>
      <c r="P1271" s="8"/>
      <c r="S1271" s="2"/>
      <c r="T1271" s="2"/>
      <c r="U1271" s="8"/>
    </row>
    <row r="1272" spans="2:21" x14ac:dyDescent="0.35">
      <c r="B1272" s="8"/>
      <c r="C1272" s="2"/>
      <c r="D1272" s="2"/>
      <c r="I1272" s="8"/>
      <c r="J1272" s="2"/>
      <c r="L1272" s="2"/>
      <c r="M1272" s="2"/>
      <c r="N1272" s="8"/>
      <c r="P1272" s="8"/>
      <c r="S1272" s="2"/>
      <c r="T1272" s="2"/>
      <c r="U1272" s="8"/>
    </row>
    <row r="1273" spans="2:21" x14ac:dyDescent="0.35">
      <c r="B1273" s="8"/>
      <c r="C1273" s="2"/>
      <c r="D1273" s="2"/>
      <c r="I1273" s="8"/>
      <c r="J1273" s="2"/>
      <c r="L1273" s="2"/>
      <c r="M1273" s="2"/>
      <c r="N1273" s="8"/>
      <c r="P1273" s="8"/>
      <c r="S1273" s="2"/>
      <c r="T1273" s="2"/>
      <c r="U1273" s="8"/>
    </row>
    <row r="1274" spans="2:21" x14ac:dyDescent="0.35">
      <c r="B1274" s="8"/>
      <c r="C1274" s="2"/>
      <c r="D1274" s="2"/>
      <c r="I1274" s="8"/>
      <c r="J1274" s="2"/>
      <c r="L1274" s="2"/>
      <c r="M1274" s="2"/>
      <c r="N1274" s="8"/>
      <c r="P1274" s="8"/>
      <c r="S1274" s="2"/>
      <c r="T1274" s="2"/>
      <c r="U1274" s="8"/>
    </row>
    <row r="1275" spans="2:21" x14ac:dyDescent="0.35">
      <c r="B1275" s="8"/>
      <c r="C1275" s="2"/>
      <c r="D1275" s="2"/>
      <c r="I1275" s="8"/>
      <c r="J1275" s="2"/>
      <c r="L1275" s="2"/>
      <c r="M1275" s="2"/>
      <c r="N1275" s="8"/>
      <c r="P1275" s="8"/>
      <c r="S1275" s="2"/>
      <c r="T1275" s="2"/>
      <c r="U1275" s="8"/>
    </row>
    <row r="1276" spans="2:21" x14ac:dyDescent="0.35">
      <c r="B1276" s="8"/>
      <c r="C1276" s="2"/>
      <c r="D1276" s="2"/>
      <c r="I1276" s="8"/>
      <c r="J1276" s="2"/>
      <c r="L1276" s="2"/>
      <c r="M1276" s="2"/>
      <c r="N1276" s="8"/>
      <c r="P1276" s="8"/>
      <c r="S1276" s="2"/>
      <c r="T1276" s="2"/>
      <c r="U1276" s="8"/>
    </row>
    <row r="1277" spans="2:21" x14ac:dyDescent="0.35">
      <c r="B1277" s="8"/>
      <c r="C1277" s="2"/>
      <c r="D1277" s="2"/>
      <c r="I1277" s="8"/>
      <c r="J1277" s="2"/>
      <c r="L1277" s="2"/>
      <c r="M1277" s="2"/>
      <c r="N1277" s="8"/>
      <c r="P1277" s="8"/>
      <c r="S1277" s="2"/>
      <c r="T1277" s="2"/>
      <c r="U1277" s="8"/>
    </row>
    <row r="1278" spans="2:21" x14ac:dyDescent="0.35">
      <c r="B1278" s="8"/>
      <c r="C1278" s="2"/>
      <c r="D1278" s="2"/>
      <c r="I1278" s="8"/>
      <c r="J1278" s="2"/>
      <c r="L1278" s="2"/>
      <c r="M1278" s="2"/>
      <c r="N1278" s="8"/>
      <c r="P1278" s="8"/>
      <c r="S1278" s="2"/>
      <c r="T1278" s="2"/>
      <c r="U1278" s="8"/>
    </row>
    <row r="1279" spans="2:21" x14ac:dyDescent="0.35">
      <c r="B1279" s="8"/>
      <c r="C1279" s="2"/>
      <c r="D1279" s="2"/>
      <c r="I1279" s="8"/>
      <c r="J1279" s="2"/>
      <c r="L1279" s="2"/>
      <c r="M1279" s="2"/>
      <c r="N1279" s="8"/>
      <c r="P1279" s="8"/>
      <c r="S1279" s="2"/>
      <c r="T1279" s="2"/>
      <c r="U1279" s="8"/>
    </row>
    <row r="1280" spans="2:21" x14ac:dyDescent="0.35">
      <c r="B1280" s="8"/>
      <c r="C1280" s="2"/>
      <c r="D1280" s="2"/>
      <c r="I1280" s="8"/>
      <c r="J1280" s="2"/>
      <c r="L1280" s="2"/>
      <c r="M1280" s="2"/>
      <c r="N1280" s="8"/>
      <c r="P1280" s="8"/>
      <c r="S1280" s="2"/>
      <c r="T1280" s="2"/>
      <c r="U1280" s="8"/>
    </row>
    <row r="1281" spans="2:21" x14ac:dyDescent="0.35">
      <c r="B1281" s="8"/>
      <c r="C1281" s="2"/>
      <c r="D1281" s="2"/>
      <c r="I1281" s="8"/>
      <c r="J1281" s="2"/>
      <c r="L1281" s="2"/>
      <c r="M1281" s="2"/>
      <c r="N1281" s="8"/>
      <c r="P1281" s="8"/>
      <c r="S1281" s="2"/>
      <c r="T1281" s="2"/>
      <c r="U1281" s="8"/>
    </row>
    <row r="1282" spans="2:21" x14ac:dyDescent="0.35">
      <c r="B1282" s="8"/>
      <c r="C1282" s="2"/>
      <c r="D1282" s="2"/>
      <c r="I1282" s="8"/>
      <c r="J1282" s="2"/>
      <c r="L1282" s="2"/>
      <c r="M1282" s="2"/>
      <c r="N1282" s="8"/>
      <c r="P1282" s="8"/>
      <c r="S1282" s="2"/>
      <c r="T1282" s="2"/>
      <c r="U1282" s="8"/>
    </row>
    <row r="1283" spans="2:21" x14ac:dyDescent="0.35">
      <c r="B1283" s="8"/>
      <c r="C1283" s="2"/>
      <c r="D1283" s="2"/>
      <c r="I1283" s="8"/>
      <c r="J1283" s="2"/>
      <c r="L1283" s="2"/>
      <c r="M1283" s="2"/>
      <c r="N1283" s="8"/>
      <c r="P1283" s="8"/>
      <c r="S1283" s="2"/>
      <c r="T1283" s="2"/>
      <c r="U1283" s="8"/>
    </row>
    <row r="1284" spans="2:21" x14ac:dyDescent="0.35">
      <c r="B1284" s="8"/>
      <c r="C1284" s="2"/>
      <c r="D1284" s="2"/>
      <c r="I1284" s="8"/>
      <c r="J1284" s="2"/>
      <c r="L1284" s="2"/>
      <c r="M1284" s="2"/>
      <c r="N1284" s="8"/>
      <c r="P1284" s="8"/>
      <c r="S1284" s="2"/>
      <c r="T1284" s="2"/>
      <c r="U1284" s="8"/>
    </row>
    <row r="1285" spans="2:21" x14ac:dyDescent="0.35">
      <c r="B1285" s="8"/>
      <c r="C1285" s="2"/>
      <c r="D1285" s="2"/>
      <c r="I1285" s="8"/>
      <c r="J1285" s="2"/>
      <c r="L1285" s="2"/>
      <c r="M1285" s="2"/>
      <c r="N1285" s="8"/>
      <c r="P1285" s="8"/>
      <c r="S1285" s="2"/>
      <c r="T1285" s="2"/>
      <c r="U1285" s="8"/>
    </row>
    <row r="1286" spans="2:21" x14ac:dyDescent="0.35">
      <c r="B1286" s="8"/>
      <c r="C1286" s="2"/>
      <c r="D1286" s="2"/>
      <c r="I1286" s="8"/>
      <c r="J1286" s="2"/>
      <c r="L1286" s="2"/>
      <c r="M1286" s="2"/>
      <c r="N1286" s="8"/>
      <c r="P1286" s="8"/>
      <c r="S1286" s="2"/>
      <c r="T1286" s="2"/>
      <c r="U1286" s="8"/>
    </row>
    <row r="1287" spans="2:21" x14ac:dyDescent="0.35">
      <c r="B1287" s="8"/>
      <c r="C1287" s="2"/>
      <c r="D1287" s="2"/>
      <c r="I1287" s="8"/>
      <c r="J1287" s="2"/>
      <c r="L1287" s="2"/>
      <c r="M1287" s="2"/>
      <c r="N1287" s="8"/>
      <c r="P1287" s="8"/>
      <c r="S1287" s="2"/>
      <c r="T1287" s="2"/>
      <c r="U1287" s="8"/>
    </row>
    <row r="1288" spans="2:21" x14ac:dyDescent="0.35">
      <c r="B1288" s="8"/>
      <c r="C1288" s="2"/>
      <c r="D1288" s="2"/>
      <c r="I1288" s="8"/>
      <c r="J1288" s="2"/>
      <c r="L1288" s="2"/>
      <c r="M1288" s="2"/>
      <c r="N1288" s="8"/>
      <c r="P1288" s="8"/>
      <c r="S1288" s="2"/>
      <c r="T1288" s="2"/>
      <c r="U1288" s="8"/>
    </row>
    <row r="1289" spans="2:21" x14ac:dyDescent="0.35">
      <c r="B1289" s="8"/>
      <c r="C1289" s="2"/>
      <c r="D1289" s="2"/>
      <c r="I1289" s="8"/>
      <c r="J1289" s="2"/>
      <c r="L1289" s="2"/>
      <c r="M1289" s="2"/>
      <c r="N1289" s="8"/>
      <c r="P1289" s="8"/>
      <c r="S1289" s="2"/>
      <c r="T1289" s="2"/>
      <c r="U1289" s="8"/>
    </row>
    <row r="1290" spans="2:21" x14ac:dyDescent="0.35">
      <c r="B1290" s="8"/>
      <c r="C1290" s="2"/>
      <c r="D1290" s="2"/>
      <c r="I1290" s="8"/>
      <c r="J1290" s="2"/>
      <c r="L1290" s="2"/>
      <c r="M1290" s="2"/>
      <c r="N1290" s="8"/>
      <c r="P1290" s="8"/>
      <c r="S1290" s="2"/>
      <c r="T1290" s="2"/>
      <c r="U1290" s="8"/>
    </row>
    <row r="1291" spans="2:21" x14ac:dyDescent="0.35">
      <c r="B1291" s="8"/>
      <c r="C1291" s="2"/>
      <c r="D1291" s="2"/>
      <c r="I1291" s="8"/>
      <c r="J1291" s="2"/>
      <c r="L1291" s="2"/>
      <c r="M1291" s="2"/>
      <c r="N1291" s="8"/>
      <c r="P1291" s="8"/>
      <c r="S1291" s="2"/>
      <c r="T1291" s="2"/>
      <c r="U1291" s="8"/>
    </row>
    <row r="1292" spans="2:21" x14ac:dyDescent="0.35">
      <c r="B1292" s="8"/>
      <c r="C1292" s="2"/>
      <c r="D1292" s="2"/>
      <c r="I1292" s="8"/>
      <c r="J1292" s="2"/>
      <c r="L1292" s="2"/>
      <c r="M1292" s="2"/>
      <c r="N1292" s="8"/>
      <c r="P1292" s="8"/>
      <c r="S1292" s="2"/>
      <c r="T1292" s="2"/>
      <c r="U1292" s="8"/>
    </row>
    <row r="1293" spans="2:21" x14ac:dyDescent="0.35">
      <c r="B1293" s="8"/>
      <c r="C1293" s="2"/>
      <c r="D1293" s="2"/>
      <c r="I1293" s="8"/>
      <c r="J1293" s="2"/>
      <c r="L1293" s="2"/>
      <c r="M1293" s="2"/>
      <c r="N1293" s="8"/>
      <c r="P1293" s="8"/>
      <c r="S1293" s="2"/>
      <c r="T1293" s="2"/>
      <c r="U1293" s="8"/>
    </row>
    <row r="1294" spans="2:21" x14ac:dyDescent="0.35">
      <c r="B1294" s="8"/>
      <c r="C1294" s="2"/>
      <c r="D1294" s="2"/>
      <c r="I1294" s="8"/>
      <c r="J1294" s="2"/>
      <c r="L1294" s="2"/>
      <c r="M1294" s="2"/>
      <c r="N1294" s="8"/>
      <c r="P1294" s="8"/>
      <c r="S1294" s="2"/>
      <c r="T1294" s="2"/>
      <c r="U1294" s="8"/>
    </row>
    <row r="1295" spans="2:21" x14ac:dyDescent="0.35">
      <c r="B1295" s="8"/>
      <c r="C1295" s="2"/>
      <c r="D1295" s="2"/>
      <c r="I1295" s="8"/>
      <c r="J1295" s="2"/>
      <c r="L1295" s="2"/>
      <c r="M1295" s="2"/>
      <c r="N1295" s="8"/>
      <c r="P1295" s="8"/>
      <c r="S1295" s="2"/>
      <c r="T1295" s="2"/>
      <c r="U1295" s="8"/>
    </row>
    <row r="1296" spans="2:21" x14ac:dyDescent="0.35">
      <c r="B1296" s="8"/>
      <c r="C1296" s="2"/>
      <c r="D1296" s="2"/>
      <c r="I1296" s="8"/>
      <c r="J1296" s="2"/>
      <c r="L1296" s="2"/>
      <c r="M1296" s="2"/>
      <c r="N1296" s="8"/>
      <c r="P1296" s="8"/>
      <c r="S1296" s="2"/>
      <c r="T1296" s="2"/>
      <c r="U1296" s="8"/>
    </row>
    <row r="1297" spans="2:21" x14ac:dyDescent="0.35">
      <c r="B1297" s="8"/>
      <c r="C1297" s="2"/>
      <c r="D1297" s="2"/>
      <c r="I1297" s="8"/>
      <c r="J1297" s="2"/>
      <c r="L1297" s="2"/>
      <c r="M1297" s="2"/>
      <c r="N1297" s="8"/>
      <c r="P1297" s="8"/>
      <c r="S1297" s="2"/>
      <c r="T1297" s="2"/>
      <c r="U1297" s="8"/>
    </row>
    <row r="1298" spans="2:21" x14ac:dyDescent="0.35">
      <c r="B1298" s="8"/>
      <c r="C1298" s="2"/>
      <c r="D1298" s="2"/>
      <c r="I1298" s="8"/>
      <c r="J1298" s="2"/>
      <c r="L1298" s="2"/>
      <c r="M1298" s="2"/>
      <c r="N1298" s="8"/>
      <c r="P1298" s="8"/>
      <c r="S1298" s="2"/>
      <c r="T1298" s="2"/>
      <c r="U1298" s="8"/>
    </row>
    <row r="1299" spans="2:21" x14ac:dyDescent="0.35">
      <c r="B1299" s="8"/>
      <c r="C1299" s="2"/>
      <c r="D1299" s="2"/>
      <c r="I1299" s="8"/>
      <c r="J1299" s="2"/>
      <c r="L1299" s="2"/>
      <c r="M1299" s="2"/>
      <c r="N1299" s="8"/>
      <c r="P1299" s="8"/>
      <c r="S1299" s="2"/>
      <c r="T1299" s="2"/>
      <c r="U1299" s="8"/>
    </row>
    <row r="1300" spans="2:21" x14ac:dyDescent="0.35">
      <c r="B1300" s="8"/>
      <c r="C1300" s="2"/>
      <c r="D1300" s="2"/>
      <c r="I1300" s="8"/>
      <c r="J1300" s="2"/>
      <c r="L1300" s="2"/>
      <c r="M1300" s="2"/>
      <c r="N1300" s="8"/>
      <c r="P1300" s="8"/>
      <c r="S1300" s="2"/>
      <c r="T1300" s="2"/>
      <c r="U1300" s="8"/>
    </row>
    <row r="1301" spans="2:21" x14ac:dyDescent="0.35">
      <c r="B1301" s="8"/>
      <c r="C1301" s="2"/>
      <c r="D1301" s="2"/>
      <c r="I1301" s="8"/>
      <c r="J1301" s="2"/>
      <c r="L1301" s="2"/>
      <c r="M1301" s="2"/>
      <c r="N1301" s="8"/>
      <c r="P1301" s="8"/>
      <c r="S1301" s="2"/>
      <c r="T1301" s="2"/>
      <c r="U1301" s="8"/>
    </row>
    <row r="1302" spans="2:21" x14ac:dyDescent="0.35">
      <c r="B1302" s="8"/>
      <c r="C1302" s="2"/>
      <c r="D1302" s="2"/>
      <c r="I1302" s="8"/>
      <c r="J1302" s="2"/>
      <c r="L1302" s="2"/>
      <c r="M1302" s="2"/>
      <c r="N1302" s="8"/>
      <c r="P1302" s="8"/>
      <c r="S1302" s="2"/>
      <c r="T1302" s="2"/>
      <c r="U1302" s="8"/>
    </row>
    <row r="1303" spans="2:21" x14ac:dyDescent="0.35">
      <c r="B1303" s="8"/>
      <c r="C1303" s="2"/>
      <c r="D1303" s="2"/>
      <c r="I1303" s="8"/>
      <c r="J1303" s="2"/>
      <c r="L1303" s="2"/>
      <c r="M1303" s="2"/>
      <c r="N1303" s="8"/>
      <c r="P1303" s="8"/>
      <c r="S1303" s="2"/>
      <c r="T1303" s="2"/>
      <c r="U1303" s="8"/>
    </row>
    <row r="1304" spans="2:21" x14ac:dyDescent="0.35">
      <c r="B1304" s="8"/>
      <c r="C1304" s="2"/>
      <c r="D1304" s="2"/>
      <c r="I1304" s="8"/>
      <c r="J1304" s="2"/>
      <c r="L1304" s="2"/>
      <c r="M1304" s="2"/>
      <c r="N1304" s="8"/>
      <c r="P1304" s="8"/>
      <c r="S1304" s="2"/>
      <c r="T1304" s="2"/>
      <c r="U1304" s="8"/>
    </row>
    <row r="1305" spans="2:21" x14ac:dyDescent="0.35">
      <c r="B1305" s="8"/>
      <c r="C1305" s="2"/>
      <c r="D1305" s="2"/>
      <c r="I1305" s="8"/>
      <c r="J1305" s="2"/>
      <c r="L1305" s="2"/>
      <c r="M1305" s="2"/>
      <c r="N1305" s="8"/>
      <c r="P1305" s="8"/>
      <c r="S1305" s="2"/>
      <c r="T1305" s="2"/>
      <c r="U1305" s="8"/>
    </row>
    <row r="1306" spans="2:21" x14ac:dyDescent="0.35">
      <c r="B1306" s="8"/>
      <c r="C1306" s="2"/>
      <c r="D1306" s="2"/>
      <c r="I1306" s="8"/>
      <c r="J1306" s="2"/>
      <c r="L1306" s="2"/>
      <c r="M1306" s="2"/>
      <c r="N1306" s="8"/>
      <c r="P1306" s="8"/>
      <c r="S1306" s="2"/>
      <c r="T1306" s="2"/>
      <c r="U1306" s="8"/>
    </row>
    <row r="1307" spans="2:21" x14ac:dyDescent="0.35">
      <c r="B1307" s="8"/>
      <c r="C1307" s="2"/>
      <c r="D1307" s="2"/>
      <c r="I1307" s="8"/>
      <c r="J1307" s="2"/>
      <c r="L1307" s="2"/>
      <c r="M1307" s="2"/>
      <c r="N1307" s="8"/>
      <c r="P1307" s="8"/>
      <c r="S1307" s="2"/>
      <c r="T1307" s="2"/>
      <c r="U1307" s="8"/>
    </row>
    <row r="1308" spans="2:21" x14ac:dyDescent="0.35">
      <c r="B1308" s="8"/>
      <c r="C1308" s="2"/>
      <c r="D1308" s="2"/>
      <c r="I1308" s="8"/>
      <c r="J1308" s="2"/>
      <c r="L1308" s="2"/>
      <c r="M1308" s="2"/>
      <c r="N1308" s="8"/>
      <c r="P1308" s="8"/>
      <c r="S1308" s="2"/>
      <c r="T1308" s="2"/>
      <c r="U1308" s="8"/>
    </row>
    <row r="1309" spans="2:21" x14ac:dyDescent="0.35">
      <c r="B1309" s="8"/>
      <c r="C1309" s="2"/>
      <c r="D1309" s="2"/>
      <c r="I1309" s="8"/>
      <c r="J1309" s="2"/>
      <c r="L1309" s="2"/>
      <c r="M1309" s="2"/>
      <c r="N1309" s="8"/>
      <c r="P1309" s="8"/>
      <c r="S1309" s="2"/>
      <c r="T1309" s="2"/>
      <c r="U1309" s="8"/>
    </row>
    <row r="1310" spans="2:21" x14ac:dyDescent="0.35">
      <c r="B1310" s="8"/>
      <c r="C1310" s="2"/>
      <c r="D1310" s="2"/>
      <c r="I1310" s="8"/>
      <c r="J1310" s="2"/>
      <c r="L1310" s="2"/>
      <c r="M1310" s="2"/>
      <c r="N1310" s="8"/>
      <c r="P1310" s="8"/>
      <c r="S1310" s="2"/>
      <c r="T1310" s="2"/>
      <c r="U1310" s="8"/>
    </row>
    <row r="1311" spans="2:21" x14ac:dyDescent="0.35">
      <c r="B1311" s="8"/>
      <c r="C1311" s="2"/>
      <c r="D1311" s="2"/>
      <c r="I1311" s="8"/>
      <c r="J1311" s="2"/>
      <c r="L1311" s="2"/>
      <c r="M1311" s="2"/>
      <c r="N1311" s="8"/>
      <c r="P1311" s="8"/>
      <c r="S1311" s="2"/>
      <c r="T1311" s="2"/>
      <c r="U1311" s="8"/>
    </row>
    <row r="1312" spans="2:21" x14ac:dyDescent="0.35">
      <c r="B1312" s="8"/>
      <c r="C1312" s="2"/>
      <c r="D1312" s="2"/>
      <c r="I1312" s="8"/>
      <c r="J1312" s="2"/>
      <c r="L1312" s="2"/>
      <c r="M1312" s="2"/>
      <c r="N1312" s="8"/>
      <c r="P1312" s="8"/>
      <c r="S1312" s="2"/>
      <c r="T1312" s="2"/>
      <c r="U1312" s="8"/>
    </row>
    <row r="1313" spans="2:21" x14ac:dyDescent="0.35">
      <c r="B1313" s="8"/>
      <c r="C1313" s="2"/>
      <c r="D1313" s="2"/>
      <c r="I1313" s="8"/>
      <c r="J1313" s="2"/>
      <c r="L1313" s="2"/>
      <c r="M1313" s="2"/>
      <c r="N1313" s="8"/>
      <c r="P1313" s="8"/>
      <c r="S1313" s="2"/>
      <c r="T1313" s="2"/>
      <c r="U1313" s="8"/>
    </row>
    <row r="1314" spans="2:21" x14ac:dyDescent="0.35">
      <c r="B1314" s="8"/>
      <c r="C1314" s="2"/>
      <c r="D1314" s="2"/>
      <c r="I1314" s="8"/>
      <c r="J1314" s="2"/>
      <c r="L1314" s="2"/>
      <c r="M1314" s="2"/>
      <c r="N1314" s="8"/>
      <c r="P1314" s="8"/>
      <c r="S1314" s="2"/>
      <c r="T1314" s="2"/>
      <c r="U1314" s="8"/>
    </row>
    <row r="1315" spans="2:21" x14ac:dyDescent="0.35">
      <c r="B1315" s="8"/>
      <c r="C1315" s="2"/>
      <c r="D1315" s="2"/>
      <c r="I1315" s="8"/>
      <c r="J1315" s="2"/>
      <c r="L1315" s="2"/>
      <c r="M1315" s="2"/>
      <c r="N1315" s="8"/>
      <c r="P1315" s="8"/>
      <c r="S1315" s="2"/>
      <c r="T1315" s="2"/>
      <c r="U1315" s="8"/>
    </row>
    <row r="1316" spans="2:21" x14ac:dyDescent="0.35">
      <c r="B1316" s="8"/>
      <c r="C1316" s="2"/>
      <c r="D1316" s="2"/>
      <c r="I1316" s="8"/>
      <c r="J1316" s="2"/>
      <c r="L1316" s="2"/>
      <c r="M1316" s="2"/>
      <c r="N1316" s="8"/>
      <c r="P1316" s="8"/>
      <c r="S1316" s="2"/>
      <c r="T1316" s="2"/>
      <c r="U1316" s="8"/>
    </row>
    <row r="1317" spans="2:21" x14ac:dyDescent="0.35">
      <c r="B1317" s="8"/>
      <c r="C1317" s="2"/>
      <c r="D1317" s="2"/>
      <c r="I1317" s="8"/>
      <c r="J1317" s="2"/>
      <c r="L1317" s="2"/>
      <c r="M1317" s="2"/>
      <c r="N1317" s="8"/>
      <c r="P1317" s="8"/>
      <c r="S1317" s="2"/>
      <c r="T1317" s="2"/>
      <c r="U1317" s="8"/>
    </row>
    <row r="1318" spans="2:21" x14ac:dyDescent="0.35">
      <c r="B1318" s="8"/>
      <c r="C1318" s="2"/>
      <c r="D1318" s="2"/>
      <c r="I1318" s="8"/>
      <c r="J1318" s="2"/>
      <c r="L1318" s="2"/>
      <c r="M1318" s="2"/>
      <c r="N1318" s="8"/>
      <c r="P1318" s="8"/>
      <c r="S1318" s="2"/>
      <c r="T1318" s="2"/>
      <c r="U1318" s="8"/>
    </row>
    <row r="1319" spans="2:21" x14ac:dyDescent="0.35">
      <c r="B1319" s="8"/>
      <c r="C1319" s="2"/>
      <c r="D1319" s="2"/>
      <c r="I1319" s="8"/>
      <c r="J1319" s="2"/>
      <c r="L1319" s="2"/>
      <c r="M1319" s="2"/>
      <c r="N1319" s="8"/>
      <c r="P1319" s="8"/>
      <c r="S1319" s="2"/>
      <c r="T1319" s="2"/>
      <c r="U1319" s="8"/>
    </row>
    <row r="1320" spans="2:21" x14ac:dyDescent="0.35">
      <c r="B1320" s="8"/>
      <c r="C1320" s="2"/>
      <c r="D1320" s="2"/>
      <c r="I1320" s="8"/>
      <c r="J1320" s="2"/>
      <c r="L1320" s="2"/>
      <c r="M1320" s="2"/>
      <c r="N1320" s="8"/>
      <c r="P1320" s="8"/>
      <c r="S1320" s="2"/>
      <c r="T1320" s="2"/>
      <c r="U1320" s="8"/>
    </row>
    <row r="1321" spans="2:21" x14ac:dyDescent="0.35">
      <c r="B1321" s="8"/>
      <c r="C1321" s="2"/>
      <c r="D1321" s="2"/>
      <c r="I1321" s="8"/>
      <c r="J1321" s="2"/>
      <c r="L1321" s="2"/>
      <c r="M1321" s="2"/>
      <c r="N1321" s="8"/>
      <c r="P1321" s="8"/>
      <c r="S1321" s="2"/>
      <c r="T1321" s="2"/>
      <c r="U1321" s="8"/>
    </row>
    <row r="1322" spans="2:21" x14ac:dyDescent="0.35">
      <c r="B1322" s="8"/>
      <c r="C1322" s="2"/>
      <c r="D1322" s="2"/>
      <c r="I1322" s="8"/>
      <c r="J1322" s="2"/>
      <c r="L1322" s="2"/>
      <c r="M1322" s="2"/>
      <c r="N1322" s="8"/>
      <c r="P1322" s="8"/>
      <c r="S1322" s="2"/>
      <c r="T1322" s="2"/>
      <c r="U1322" s="8"/>
    </row>
    <row r="1323" spans="2:21" x14ac:dyDescent="0.35">
      <c r="B1323" s="8"/>
      <c r="C1323" s="2"/>
      <c r="D1323" s="2"/>
      <c r="I1323" s="8"/>
      <c r="J1323" s="2"/>
      <c r="L1323" s="2"/>
      <c r="M1323" s="2"/>
      <c r="N1323" s="8"/>
      <c r="P1323" s="8"/>
      <c r="S1323" s="2"/>
      <c r="T1323" s="2"/>
      <c r="U1323" s="8"/>
    </row>
    <row r="1324" spans="2:21" x14ac:dyDescent="0.35">
      <c r="B1324" s="8"/>
      <c r="C1324" s="2"/>
      <c r="D1324" s="2"/>
      <c r="I1324" s="8"/>
      <c r="J1324" s="2"/>
      <c r="L1324" s="2"/>
      <c r="M1324" s="2"/>
      <c r="N1324" s="8"/>
      <c r="P1324" s="8"/>
      <c r="S1324" s="2"/>
      <c r="T1324" s="2"/>
      <c r="U1324" s="8"/>
    </row>
    <row r="1325" spans="2:21" x14ac:dyDescent="0.35">
      <c r="B1325" s="8"/>
      <c r="C1325" s="2"/>
      <c r="D1325" s="2"/>
      <c r="I1325" s="8"/>
      <c r="J1325" s="2"/>
      <c r="L1325" s="2"/>
      <c r="M1325" s="2"/>
      <c r="N1325" s="8"/>
      <c r="P1325" s="8"/>
      <c r="S1325" s="2"/>
      <c r="T1325" s="2"/>
      <c r="U1325" s="8"/>
    </row>
    <row r="1326" spans="2:21" x14ac:dyDescent="0.35">
      <c r="B1326" s="8"/>
      <c r="C1326" s="2"/>
      <c r="D1326" s="2"/>
      <c r="I1326" s="8"/>
      <c r="J1326" s="2"/>
      <c r="L1326" s="2"/>
      <c r="M1326" s="2"/>
      <c r="N1326" s="8"/>
      <c r="P1326" s="8"/>
      <c r="S1326" s="2"/>
      <c r="T1326" s="2"/>
      <c r="U1326" s="8"/>
    </row>
    <row r="1327" spans="2:21" x14ac:dyDescent="0.35">
      <c r="B1327" s="8"/>
      <c r="C1327" s="2"/>
      <c r="D1327" s="2"/>
      <c r="I1327" s="8"/>
      <c r="J1327" s="2"/>
      <c r="L1327" s="2"/>
      <c r="M1327" s="2"/>
      <c r="N1327" s="8"/>
      <c r="P1327" s="8"/>
      <c r="S1327" s="2"/>
      <c r="T1327" s="2"/>
      <c r="U1327" s="8"/>
    </row>
    <row r="1328" spans="2:21" x14ac:dyDescent="0.35">
      <c r="B1328" s="8"/>
      <c r="C1328" s="2"/>
      <c r="D1328" s="2"/>
      <c r="I1328" s="8"/>
      <c r="J1328" s="2"/>
      <c r="L1328" s="2"/>
      <c r="M1328" s="2"/>
      <c r="N1328" s="8"/>
      <c r="P1328" s="8"/>
      <c r="S1328" s="2"/>
      <c r="T1328" s="2"/>
      <c r="U1328" s="8"/>
    </row>
    <row r="1329" spans="2:21" x14ac:dyDescent="0.35">
      <c r="B1329" s="8"/>
      <c r="C1329" s="2"/>
      <c r="D1329" s="2"/>
      <c r="I1329" s="8"/>
      <c r="J1329" s="2"/>
      <c r="L1329" s="2"/>
      <c r="M1329" s="2"/>
      <c r="N1329" s="8"/>
      <c r="P1329" s="8"/>
      <c r="S1329" s="2"/>
      <c r="T1329" s="2"/>
      <c r="U1329" s="8"/>
    </row>
    <row r="1330" spans="2:21" x14ac:dyDescent="0.35">
      <c r="B1330" s="8"/>
      <c r="C1330" s="2"/>
      <c r="D1330" s="2"/>
      <c r="I1330" s="8"/>
      <c r="J1330" s="2"/>
      <c r="L1330" s="2"/>
      <c r="M1330" s="2"/>
      <c r="N1330" s="8"/>
      <c r="P1330" s="8"/>
      <c r="S1330" s="2"/>
      <c r="T1330" s="2"/>
      <c r="U1330" s="8"/>
    </row>
    <row r="1331" spans="2:21" x14ac:dyDescent="0.35">
      <c r="B1331" s="8"/>
      <c r="C1331" s="2"/>
      <c r="D1331" s="2"/>
      <c r="I1331" s="8"/>
      <c r="J1331" s="2"/>
      <c r="L1331" s="2"/>
      <c r="M1331" s="2"/>
      <c r="N1331" s="8"/>
      <c r="P1331" s="8"/>
      <c r="S1331" s="2"/>
      <c r="T1331" s="2"/>
      <c r="U1331" s="8"/>
    </row>
    <row r="1332" spans="2:21" x14ac:dyDescent="0.35">
      <c r="B1332" s="8"/>
      <c r="C1332" s="2"/>
      <c r="D1332" s="2"/>
      <c r="I1332" s="8"/>
      <c r="J1332" s="2"/>
      <c r="L1332" s="2"/>
      <c r="M1332" s="2"/>
      <c r="N1332" s="8"/>
      <c r="P1332" s="8"/>
      <c r="S1332" s="2"/>
      <c r="T1332" s="2"/>
      <c r="U1332" s="8"/>
    </row>
    <row r="1333" spans="2:21" x14ac:dyDescent="0.35">
      <c r="B1333" s="8"/>
      <c r="C1333" s="2"/>
      <c r="D1333" s="2"/>
      <c r="I1333" s="8"/>
      <c r="J1333" s="2"/>
      <c r="L1333" s="2"/>
      <c r="M1333" s="2"/>
      <c r="N1333" s="8"/>
      <c r="P1333" s="8"/>
      <c r="S1333" s="2"/>
      <c r="T1333" s="2"/>
      <c r="U1333" s="8"/>
    </row>
    <row r="1334" spans="2:21" x14ac:dyDescent="0.35">
      <c r="B1334" s="8"/>
      <c r="C1334" s="2"/>
      <c r="D1334" s="2"/>
      <c r="I1334" s="8"/>
      <c r="J1334" s="2"/>
      <c r="L1334" s="2"/>
      <c r="M1334" s="2"/>
      <c r="N1334" s="8"/>
      <c r="P1334" s="8"/>
      <c r="S1334" s="2"/>
      <c r="T1334" s="2"/>
      <c r="U1334" s="8"/>
    </row>
    <row r="1335" spans="2:21" x14ac:dyDescent="0.35">
      <c r="B1335" s="8"/>
      <c r="C1335" s="2"/>
      <c r="D1335" s="2"/>
      <c r="I1335" s="8"/>
      <c r="J1335" s="2"/>
      <c r="L1335" s="2"/>
      <c r="M1335" s="2"/>
      <c r="N1335" s="8"/>
      <c r="P1335" s="8"/>
      <c r="S1335" s="2"/>
      <c r="T1335" s="2"/>
      <c r="U1335" s="8"/>
    </row>
    <row r="1336" spans="2:21" x14ac:dyDescent="0.35">
      <c r="B1336" s="8"/>
      <c r="C1336" s="2"/>
      <c r="D1336" s="2"/>
      <c r="I1336" s="8"/>
      <c r="J1336" s="2"/>
      <c r="L1336" s="2"/>
      <c r="M1336" s="2"/>
      <c r="N1336" s="8"/>
      <c r="P1336" s="8"/>
      <c r="S1336" s="2"/>
      <c r="T1336" s="2"/>
      <c r="U1336" s="8"/>
    </row>
    <row r="1337" spans="2:21" x14ac:dyDescent="0.35">
      <c r="B1337" s="8"/>
      <c r="C1337" s="2"/>
      <c r="D1337" s="2"/>
      <c r="I1337" s="8"/>
      <c r="J1337" s="2"/>
      <c r="L1337" s="2"/>
      <c r="M1337" s="2"/>
      <c r="N1337" s="8"/>
      <c r="P1337" s="8"/>
      <c r="S1337" s="2"/>
      <c r="T1337" s="2"/>
      <c r="U1337" s="8"/>
    </row>
    <row r="1338" spans="2:21" x14ac:dyDescent="0.35">
      <c r="B1338" s="8"/>
      <c r="C1338" s="2"/>
      <c r="D1338" s="2"/>
      <c r="I1338" s="8"/>
      <c r="J1338" s="2"/>
      <c r="L1338" s="2"/>
      <c r="M1338" s="2"/>
      <c r="N1338" s="8"/>
      <c r="P1338" s="8"/>
      <c r="S1338" s="2"/>
      <c r="T1338" s="2"/>
      <c r="U1338" s="8"/>
    </row>
    <row r="1339" spans="2:21" x14ac:dyDescent="0.35">
      <c r="B1339" s="8"/>
      <c r="C1339" s="2"/>
      <c r="D1339" s="2"/>
      <c r="I1339" s="8"/>
      <c r="J1339" s="2"/>
      <c r="L1339" s="2"/>
      <c r="M1339" s="2"/>
      <c r="N1339" s="8"/>
      <c r="P1339" s="8"/>
      <c r="S1339" s="2"/>
      <c r="T1339" s="2"/>
      <c r="U1339" s="8"/>
    </row>
    <row r="1340" spans="2:21" x14ac:dyDescent="0.35">
      <c r="B1340" s="8"/>
      <c r="C1340" s="2"/>
      <c r="D1340" s="2"/>
      <c r="I1340" s="8"/>
      <c r="J1340" s="2"/>
      <c r="L1340" s="2"/>
      <c r="M1340" s="2"/>
      <c r="N1340" s="8"/>
      <c r="P1340" s="8"/>
      <c r="S1340" s="2"/>
      <c r="T1340" s="2"/>
      <c r="U1340" s="8"/>
    </row>
    <row r="1341" spans="2:21" x14ac:dyDescent="0.35">
      <c r="B1341" s="8"/>
      <c r="C1341" s="2"/>
      <c r="D1341" s="2"/>
      <c r="I1341" s="8"/>
      <c r="J1341" s="2"/>
      <c r="L1341" s="2"/>
      <c r="M1341" s="2"/>
      <c r="N1341" s="8"/>
      <c r="P1341" s="8"/>
      <c r="S1341" s="2"/>
      <c r="T1341" s="2"/>
      <c r="U1341" s="8"/>
    </row>
    <row r="1342" spans="2:21" x14ac:dyDescent="0.35">
      <c r="B1342" s="8"/>
      <c r="C1342" s="2"/>
      <c r="D1342" s="2"/>
      <c r="I1342" s="8"/>
      <c r="J1342" s="2"/>
      <c r="L1342" s="2"/>
      <c r="M1342" s="2"/>
      <c r="N1342" s="8"/>
      <c r="P1342" s="8"/>
      <c r="S1342" s="2"/>
      <c r="T1342" s="2"/>
      <c r="U1342" s="8"/>
    </row>
    <row r="1343" spans="2:21" x14ac:dyDescent="0.35">
      <c r="B1343" s="8"/>
      <c r="C1343" s="2"/>
      <c r="D1343" s="2"/>
      <c r="I1343" s="8"/>
      <c r="J1343" s="2"/>
      <c r="L1343" s="2"/>
      <c r="M1343" s="2"/>
      <c r="N1343" s="8"/>
      <c r="P1343" s="8"/>
      <c r="S1343" s="2"/>
      <c r="T1343" s="2"/>
      <c r="U1343" s="8"/>
    </row>
    <row r="1344" spans="2:21" x14ac:dyDescent="0.35">
      <c r="B1344" s="8"/>
      <c r="C1344" s="2"/>
      <c r="D1344" s="2"/>
      <c r="I1344" s="8"/>
      <c r="J1344" s="2"/>
      <c r="L1344" s="2"/>
      <c r="M1344" s="2"/>
      <c r="N1344" s="8"/>
      <c r="P1344" s="8"/>
      <c r="S1344" s="2"/>
      <c r="T1344" s="2"/>
      <c r="U1344" s="8"/>
    </row>
    <row r="1345" spans="2:21" x14ac:dyDescent="0.35">
      <c r="B1345" s="8"/>
      <c r="C1345" s="2"/>
      <c r="D1345" s="2"/>
      <c r="I1345" s="8"/>
      <c r="J1345" s="2"/>
      <c r="L1345" s="2"/>
      <c r="M1345" s="2"/>
      <c r="N1345" s="8"/>
      <c r="P1345" s="8"/>
      <c r="S1345" s="2"/>
      <c r="T1345" s="2"/>
      <c r="U1345" s="8"/>
    </row>
    <row r="1346" spans="2:21" x14ac:dyDescent="0.35">
      <c r="B1346" s="8"/>
      <c r="C1346" s="2"/>
      <c r="D1346" s="2"/>
      <c r="I1346" s="8"/>
      <c r="J1346" s="2"/>
      <c r="L1346" s="2"/>
      <c r="M1346" s="2"/>
      <c r="N1346" s="8"/>
      <c r="P1346" s="8"/>
      <c r="S1346" s="2"/>
      <c r="T1346" s="2"/>
      <c r="U1346" s="8"/>
    </row>
    <row r="1347" spans="2:21" x14ac:dyDescent="0.35">
      <c r="B1347" s="8"/>
      <c r="C1347" s="2"/>
      <c r="D1347" s="2"/>
      <c r="I1347" s="8"/>
      <c r="J1347" s="2"/>
      <c r="L1347" s="2"/>
      <c r="M1347" s="2"/>
      <c r="N1347" s="8"/>
      <c r="P1347" s="8"/>
      <c r="S1347" s="2"/>
      <c r="T1347" s="2"/>
      <c r="U1347" s="8"/>
    </row>
    <row r="1348" spans="2:21" x14ac:dyDescent="0.35">
      <c r="B1348" s="8"/>
      <c r="C1348" s="2"/>
      <c r="D1348" s="2"/>
      <c r="I1348" s="8"/>
      <c r="J1348" s="2"/>
      <c r="L1348" s="2"/>
      <c r="M1348" s="2"/>
      <c r="N1348" s="8"/>
      <c r="P1348" s="8"/>
      <c r="S1348" s="2"/>
      <c r="T1348" s="2"/>
      <c r="U1348" s="8"/>
    </row>
    <row r="1349" spans="2:21" x14ac:dyDescent="0.35">
      <c r="B1349" s="8"/>
      <c r="C1349" s="2"/>
      <c r="D1349" s="2"/>
      <c r="I1349" s="8"/>
      <c r="J1349" s="2"/>
      <c r="L1349" s="2"/>
      <c r="M1349" s="2"/>
      <c r="N1349" s="8"/>
      <c r="P1349" s="8"/>
      <c r="S1349" s="2"/>
      <c r="T1349" s="2"/>
      <c r="U1349" s="8"/>
    </row>
    <row r="1350" spans="2:21" x14ac:dyDescent="0.35">
      <c r="B1350" s="8"/>
      <c r="C1350" s="2"/>
      <c r="D1350" s="2"/>
      <c r="I1350" s="8"/>
      <c r="J1350" s="2"/>
      <c r="L1350" s="2"/>
      <c r="M1350" s="2"/>
      <c r="N1350" s="8"/>
      <c r="P1350" s="8"/>
      <c r="S1350" s="2"/>
      <c r="T1350" s="2"/>
      <c r="U1350" s="8"/>
    </row>
    <row r="1351" spans="2:21" x14ac:dyDescent="0.35">
      <c r="B1351" s="8"/>
      <c r="C1351" s="2"/>
      <c r="D1351" s="2"/>
      <c r="I1351" s="8"/>
      <c r="J1351" s="2"/>
      <c r="L1351" s="2"/>
      <c r="M1351" s="2"/>
      <c r="N1351" s="8"/>
      <c r="P1351" s="8"/>
      <c r="S1351" s="2"/>
      <c r="T1351" s="2"/>
      <c r="U1351" s="8"/>
    </row>
    <row r="1352" spans="2:21" x14ac:dyDescent="0.35">
      <c r="B1352" s="8"/>
      <c r="C1352" s="2"/>
      <c r="D1352" s="2"/>
      <c r="I1352" s="8"/>
      <c r="J1352" s="2"/>
      <c r="L1352" s="2"/>
      <c r="M1352" s="2"/>
      <c r="N1352" s="8"/>
      <c r="P1352" s="8"/>
      <c r="S1352" s="2"/>
      <c r="T1352" s="2"/>
      <c r="U1352" s="8"/>
    </row>
    <row r="1353" spans="2:21" x14ac:dyDescent="0.35">
      <c r="B1353" s="8"/>
      <c r="C1353" s="2"/>
      <c r="D1353" s="2"/>
      <c r="I1353" s="8"/>
      <c r="J1353" s="2"/>
      <c r="L1353" s="2"/>
      <c r="M1353" s="2"/>
      <c r="N1353" s="8"/>
      <c r="P1353" s="8"/>
      <c r="S1353" s="2"/>
      <c r="T1353" s="2"/>
      <c r="U1353" s="8"/>
    </row>
    <row r="1354" spans="2:21" x14ac:dyDescent="0.35">
      <c r="B1354" s="8"/>
      <c r="C1354" s="2"/>
      <c r="D1354" s="2"/>
      <c r="I1354" s="8"/>
      <c r="J1354" s="2"/>
      <c r="L1354" s="2"/>
      <c r="M1354" s="2"/>
      <c r="N1354" s="8"/>
      <c r="P1354" s="8"/>
      <c r="S1354" s="2"/>
      <c r="T1354" s="2"/>
      <c r="U1354" s="8"/>
    </row>
    <row r="1355" spans="2:21" x14ac:dyDescent="0.35">
      <c r="B1355" s="8"/>
      <c r="C1355" s="2"/>
      <c r="D1355" s="2"/>
      <c r="I1355" s="8"/>
      <c r="J1355" s="2"/>
      <c r="L1355" s="2"/>
      <c r="M1355" s="2"/>
      <c r="N1355" s="8"/>
      <c r="P1355" s="8"/>
      <c r="S1355" s="2"/>
      <c r="T1355" s="2"/>
      <c r="U1355" s="8"/>
    </row>
    <row r="1356" spans="2:21" x14ac:dyDescent="0.35">
      <c r="B1356" s="8"/>
      <c r="C1356" s="2"/>
      <c r="D1356" s="2"/>
      <c r="I1356" s="8"/>
      <c r="J1356" s="2"/>
      <c r="L1356" s="2"/>
      <c r="M1356" s="2"/>
      <c r="N1356" s="8"/>
      <c r="P1356" s="8"/>
      <c r="S1356" s="2"/>
      <c r="T1356" s="2"/>
      <c r="U1356" s="8"/>
    </row>
    <row r="1357" spans="2:21" x14ac:dyDescent="0.35">
      <c r="B1357" s="8"/>
      <c r="C1357" s="2"/>
      <c r="D1357" s="2"/>
      <c r="I1357" s="8"/>
      <c r="J1357" s="2"/>
      <c r="L1357" s="2"/>
      <c r="M1357" s="2"/>
      <c r="N1357" s="8"/>
      <c r="P1357" s="8"/>
      <c r="S1357" s="2"/>
      <c r="T1357" s="2"/>
      <c r="U1357" s="8"/>
    </row>
    <row r="1358" spans="2:21" x14ac:dyDescent="0.35">
      <c r="B1358" s="8"/>
      <c r="C1358" s="2"/>
      <c r="D1358" s="2"/>
      <c r="I1358" s="8"/>
      <c r="J1358" s="2"/>
      <c r="L1358" s="2"/>
      <c r="M1358" s="2"/>
      <c r="N1358" s="8"/>
      <c r="P1358" s="8"/>
      <c r="S1358" s="2"/>
      <c r="T1358" s="2"/>
      <c r="U1358" s="8"/>
    </row>
    <row r="1359" spans="2:21" x14ac:dyDescent="0.35">
      <c r="B1359" s="8"/>
      <c r="C1359" s="2"/>
      <c r="D1359" s="2"/>
      <c r="I1359" s="8"/>
      <c r="J1359" s="2"/>
      <c r="L1359" s="2"/>
      <c r="M1359" s="2"/>
      <c r="N1359" s="8"/>
      <c r="P1359" s="8"/>
      <c r="S1359" s="2"/>
      <c r="T1359" s="2"/>
      <c r="U1359" s="8"/>
    </row>
    <row r="1360" spans="2:21" x14ac:dyDescent="0.35">
      <c r="B1360" s="8"/>
      <c r="C1360" s="2"/>
      <c r="D1360" s="2"/>
      <c r="I1360" s="8"/>
      <c r="J1360" s="2"/>
      <c r="L1360" s="2"/>
      <c r="M1360" s="2"/>
      <c r="N1360" s="8"/>
      <c r="P1360" s="8"/>
      <c r="S1360" s="2"/>
      <c r="T1360" s="2"/>
      <c r="U1360" s="8"/>
    </row>
    <row r="1361" spans="2:21" x14ac:dyDescent="0.35">
      <c r="B1361" s="8"/>
      <c r="C1361" s="2"/>
      <c r="D1361" s="2"/>
      <c r="I1361" s="8"/>
      <c r="J1361" s="2"/>
      <c r="L1361" s="2"/>
      <c r="M1361" s="2"/>
      <c r="N1361" s="8"/>
      <c r="P1361" s="8"/>
      <c r="S1361" s="2"/>
      <c r="T1361" s="2"/>
      <c r="U1361" s="8"/>
    </row>
    <row r="1362" spans="2:21" x14ac:dyDescent="0.35">
      <c r="B1362" s="8"/>
      <c r="C1362" s="2"/>
      <c r="D1362" s="2"/>
      <c r="I1362" s="8"/>
      <c r="J1362" s="2"/>
      <c r="L1362" s="2"/>
      <c r="M1362" s="2"/>
      <c r="N1362" s="8"/>
      <c r="P1362" s="8"/>
      <c r="S1362" s="2"/>
      <c r="T1362" s="2"/>
      <c r="U1362" s="8"/>
    </row>
    <row r="1363" spans="2:21" x14ac:dyDescent="0.35">
      <c r="B1363" s="8"/>
      <c r="C1363" s="2"/>
      <c r="D1363" s="2"/>
      <c r="I1363" s="8"/>
      <c r="J1363" s="2"/>
      <c r="L1363" s="2"/>
      <c r="M1363" s="2"/>
      <c r="N1363" s="8"/>
      <c r="P1363" s="8"/>
      <c r="S1363" s="2"/>
      <c r="T1363" s="2"/>
      <c r="U1363" s="8"/>
    </row>
    <row r="1364" spans="2:21" x14ac:dyDescent="0.35">
      <c r="B1364" s="8"/>
      <c r="C1364" s="2"/>
      <c r="D1364" s="2"/>
      <c r="I1364" s="8"/>
      <c r="J1364" s="2"/>
      <c r="L1364" s="2"/>
      <c r="M1364" s="2"/>
      <c r="N1364" s="8"/>
      <c r="P1364" s="8"/>
      <c r="S1364" s="2"/>
      <c r="T1364" s="2"/>
      <c r="U1364" s="8"/>
    </row>
    <row r="1365" spans="2:21" x14ac:dyDescent="0.35">
      <c r="B1365" s="8"/>
      <c r="C1365" s="2"/>
      <c r="D1365" s="2"/>
      <c r="I1365" s="8"/>
      <c r="J1365" s="2"/>
      <c r="L1365" s="2"/>
      <c r="M1365" s="2"/>
      <c r="N1365" s="8"/>
      <c r="P1365" s="8"/>
      <c r="S1365" s="2"/>
      <c r="T1365" s="2"/>
      <c r="U1365" s="8"/>
    </row>
    <row r="1366" spans="2:21" x14ac:dyDescent="0.35">
      <c r="B1366" s="8"/>
      <c r="C1366" s="2"/>
      <c r="D1366" s="2"/>
      <c r="I1366" s="8"/>
      <c r="J1366" s="2"/>
      <c r="L1366" s="2"/>
      <c r="M1366" s="2"/>
      <c r="N1366" s="8"/>
      <c r="P1366" s="8"/>
      <c r="S1366" s="2"/>
      <c r="T1366" s="2"/>
      <c r="U1366" s="8"/>
    </row>
    <row r="1367" spans="2:21" x14ac:dyDescent="0.35">
      <c r="B1367" s="8"/>
      <c r="C1367" s="2"/>
      <c r="D1367" s="2"/>
      <c r="I1367" s="8"/>
      <c r="J1367" s="2"/>
      <c r="L1367" s="2"/>
      <c r="M1367" s="2"/>
      <c r="N1367" s="8"/>
      <c r="P1367" s="8"/>
      <c r="S1367" s="2"/>
      <c r="T1367" s="2"/>
      <c r="U1367" s="8"/>
    </row>
    <row r="1368" spans="2:21" x14ac:dyDescent="0.35">
      <c r="B1368" s="8"/>
      <c r="C1368" s="2"/>
      <c r="D1368" s="2"/>
      <c r="I1368" s="8"/>
      <c r="J1368" s="2"/>
      <c r="L1368" s="2"/>
      <c r="M1368" s="2"/>
      <c r="N1368" s="8"/>
      <c r="P1368" s="8"/>
      <c r="S1368" s="2"/>
      <c r="T1368" s="2"/>
      <c r="U1368" s="8"/>
    </row>
    <row r="1369" spans="2:21" x14ac:dyDescent="0.35">
      <c r="B1369" s="8"/>
      <c r="C1369" s="2"/>
      <c r="D1369" s="2"/>
      <c r="I1369" s="8"/>
      <c r="J1369" s="2"/>
      <c r="L1369" s="2"/>
      <c r="M1369" s="2"/>
      <c r="N1369" s="8"/>
      <c r="P1369" s="8"/>
      <c r="S1369" s="2"/>
      <c r="T1369" s="2"/>
      <c r="U1369" s="8"/>
    </row>
    <row r="1370" spans="2:21" x14ac:dyDescent="0.35">
      <c r="B1370" s="8"/>
      <c r="C1370" s="2"/>
      <c r="D1370" s="2"/>
      <c r="I1370" s="8"/>
      <c r="J1370" s="2"/>
      <c r="L1370" s="2"/>
      <c r="M1370" s="2"/>
      <c r="N1370" s="8"/>
      <c r="P1370" s="8"/>
      <c r="S1370" s="2"/>
      <c r="T1370" s="2"/>
      <c r="U1370" s="8"/>
    </row>
    <row r="1371" spans="2:21" x14ac:dyDescent="0.35">
      <c r="B1371" s="8"/>
      <c r="C1371" s="2"/>
      <c r="D1371" s="2"/>
      <c r="I1371" s="8"/>
      <c r="J1371" s="2"/>
      <c r="L1371" s="2"/>
      <c r="M1371" s="2"/>
      <c r="N1371" s="8"/>
      <c r="P1371" s="8"/>
      <c r="S1371" s="2"/>
      <c r="T1371" s="2"/>
      <c r="U1371" s="8"/>
    </row>
    <row r="1372" spans="2:21" x14ac:dyDescent="0.35">
      <c r="B1372" s="8"/>
      <c r="C1372" s="2"/>
      <c r="D1372" s="2"/>
      <c r="I1372" s="8"/>
      <c r="J1372" s="2"/>
      <c r="L1372" s="2"/>
      <c r="M1372" s="2"/>
      <c r="N1372" s="8"/>
      <c r="P1372" s="8"/>
      <c r="S1372" s="2"/>
      <c r="T1372" s="2"/>
      <c r="U1372" s="8"/>
    </row>
    <row r="1373" spans="2:21" x14ac:dyDescent="0.35">
      <c r="B1373" s="8"/>
      <c r="C1373" s="2"/>
      <c r="D1373" s="2"/>
      <c r="I1373" s="8"/>
      <c r="J1373" s="2"/>
      <c r="L1373" s="2"/>
      <c r="M1373" s="2"/>
      <c r="N1373" s="8"/>
      <c r="P1373" s="8"/>
      <c r="S1373" s="2"/>
      <c r="T1373" s="2"/>
      <c r="U1373" s="8"/>
    </row>
    <row r="1374" spans="2:21" x14ac:dyDescent="0.35">
      <c r="B1374" s="8"/>
      <c r="C1374" s="2"/>
      <c r="D1374" s="2"/>
      <c r="I1374" s="8"/>
      <c r="J1374" s="2"/>
      <c r="L1374" s="2"/>
      <c r="M1374" s="2"/>
      <c r="N1374" s="8"/>
      <c r="P1374" s="8"/>
      <c r="S1374" s="2"/>
      <c r="T1374" s="2"/>
      <c r="U1374" s="8"/>
    </row>
    <row r="1375" spans="2:21" x14ac:dyDescent="0.35">
      <c r="B1375" s="8"/>
      <c r="C1375" s="2"/>
      <c r="D1375" s="2"/>
      <c r="I1375" s="8"/>
      <c r="J1375" s="2"/>
      <c r="L1375" s="2"/>
      <c r="M1375" s="2"/>
      <c r="N1375" s="8"/>
      <c r="P1375" s="8"/>
      <c r="S1375" s="2"/>
      <c r="T1375" s="2"/>
      <c r="U1375" s="8"/>
    </row>
    <row r="1376" spans="2:21" x14ac:dyDescent="0.35">
      <c r="B1376" s="8"/>
      <c r="C1376" s="2"/>
      <c r="D1376" s="2"/>
      <c r="I1376" s="8"/>
      <c r="J1376" s="2"/>
      <c r="L1376" s="2"/>
      <c r="M1376" s="2"/>
      <c r="N1376" s="8"/>
      <c r="P1376" s="8"/>
      <c r="S1376" s="2"/>
      <c r="T1376" s="2"/>
      <c r="U1376" s="8"/>
    </row>
    <row r="1377" spans="2:21" x14ac:dyDescent="0.35">
      <c r="B1377" s="8"/>
      <c r="C1377" s="2"/>
      <c r="D1377" s="2"/>
      <c r="I1377" s="8"/>
      <c r="J1377" s="2"/>
      <c r="L1377" s="2"/>
      <c r="M1377" s="2"/>
      <c r="N1377" s="8"/>
      <c r="P1377" s="8"/>
      <c r="S1377" s="2"/>
      <c r="T1377" s="2"/>
      <c r="U1377" s="8"/>
    </row>
    <row r="1378" spans="2:21" x14ac:dyDescent="0.35">
      <c r="B1378" s="8"/>
      <c r="C1378" s="2"/>
      <c r="D1378" s="2"/>
      <c r="I1378" s="8"/>
      <c r="J1378" s="2"/>
      <c r="L1378" s="2"/>
      <c r="M1378" s="2"/>
      <c r="N1378" s="8"/>
      <c r="P1378" s="8"/>
      <c r="S1378" s="2"/>
      <c r="T1378" s="2"/>
      <c r="U1378" s="8"/>
    </row>
    <row r="1379" spans="2:21" x14ac:dyDescent="0.35">
      <c r="B1379" s="8"/>
      <c r="C1379" s="2"/>
      <c r="D1379" s="2"/>
      <c r="I1379" s="8"/>
      <c r="J1379" s="2"/>
      <c r="L1379" s="2"/>
      <c r="M1379" s="2"/>
      <c r="N1379" s="8"/>
      <c r="P1379" s="8"/>
      <c r="S1379" s="2"/>
      <c r="T1379" s="2"/>
      <c r="U1379" s="8"/>
    </row>
    <row r="1380" spans="2:21" x14ac:dyDescent="0.35">
      <c r="B1380" s="8"/>
      <c r="C1380" s="2"/>
      <c r="D1380" s="2"/>
      <c r="I1380" s="8"/>
      <c r="J1380" s="2"/>
      <c r="L1380" s="2"/>
      <c r="M1380" s="2"/>
      <c r="N1380" s="8"/>
      <c r="P1380" s="8"/>
      <c r="S1380" s="2"/>
      <c r="T1380" s="2"/>
      <c r="U1380" s="8"/>
    </row>
    <row r="1381" spans="2:21" x14ac:dyDescent="0.35">
      <c r="B1381" s="8"/>
      <c r="C1381" s="2"/>
      <c r="D1381" s="2"/>
      <c r="I1381" s="8"/>
      <c r="J1381" s="2"/>
      <c r="L1381" s="2"/>
      <c r="M1381" s="2"/>
      <c r="N1381" s="8"/>
      <c r="P1381" s="8"/>
      <c r="S1381" s="2"/>
      <c r="T1381" s="2"/>
      <c r="U1381" s="8"/>
    </row>
    <row r="1382" spans="2:21" x14ac:dyDescent="0.35">
      <c r="B1382" s="8"/>
      <c r="C1382" s="2"/>
      <c r="D1382" s="2"/>
      <c r="I1382" s="8"/>
      <c r="J1382" s="2"/>
      <c r="L1382" s="2"/>
      <c r="M1382" s="2"/>
      <c r="N1382" s="8"/>
      <c r="P1382" s="8"/>
      <c r="S1382" s="2"/>
      <c r="T1382" s="2"/>
      <c r="U1382" s="8"/>
    </row>
    <row r="1383" spans="2:21" x14ac:dyDescent="0.35">
      <c r="B1383" s="8"/>
      <c r="C1383" s="2"/>
      <c r="D1383" s="2"/>
      <c r="I1383" s="8"/>
      <c r="J1383" s="2"/>
      <c r="L1383" s="2"/>
      <c r="M1383" s="2"/>
      <c r="N1383" s="8"/>
      <c r="P1383" s="8"/>
      <c r="S1383" s="2"/>
      <c r="T1383" s="2"/>
      <c r="U1383" s="8"/>
    </row>
    <row r="1384" spans="2:21" x14ac:dyDescent="0.35">
      <c r="B1384" s="8"/>
      <c r="C1384" s="2"/>
      <c r="D1384" s="2"/>
      <c r="I1384" s="8"/>
      <c r="J1384" s="2"/>
      <c r="L1384" s="2"/>
      <c r="M1384" s="2"/>
      <c r="N1384" s="8"/>
      <c r="P1384" s="8"/>
      <c r="S1384" s="2"/>
      <c r="T1384" s="2"/>
      <c r="U1384" s="8"/>
    </row>
    <row r="1385" spans="2:21" x14ac:dyDescent="0.35">
      <c r="B1385" s="8"/>
      <c r="C1385" s="2"/>
      <c r="D1385" s="2"/>
      <c r="I1385" s="8"/>
      <c r="J1385" s="2"/>
      <c r="L1385" s="2"/>
      <c r="M1385" s="2"/>
      <c r="N1385" s="8"/>
      <c r="P1385" s="8"/>
      <c r="S1385" s="2"/>
      <c r="T1385" s="2"/>
      <c r="U1385" s="8"/>
    </row>
    <row r="1386" spans="2:21" x14ac:dyDescent="0.35">
      <c r="B1386" s="8"/>
      <c r="C1386" s="2"/>
      <c r="D1386" s="2"/>
      <c r="I1386" s="8"/>
      <c r="J1386" s="2"/>
      <c r="L1386" s="2"/>
      <c r="M1386" s="2"/>
      <c r="N1386" s="8"/>
      <c r="P1386" s="8"/>
      <c r="S1386" s="2"/>
      <c r="T1386" s="2"/>
      <c r="U1386" s="8"/>
    </row>
    <row r="1387" spans="2:21" x14ac:dyDescent="0.35">
      <c r="B1387" s="8"/>
      <c r="C1387" s="2"/>
      <c r="D1387" s="2"/>
      <c r="I1387" s="8"/>
      <c r="J1387" s="2"/>
      <c r="L1387" s="2"/>
      <c r="M1387" s="2"/>
      <c r="N1387" s="8"/>
      <c r="P1387" s="8"/>
      <c r="S1387" s="2"/>
      <c r="T1387" s="2"/>
      <c r="U1387" s="8"/>
    </row>
    <row r="1388" spans="2:21" x14ac:dyDescent="0.35">
      <c r="B1388" s="8"/>
      <c r="C1388" s="2"/>
      <c r="D1388" s="2"/>
      <c r="I1388" s="8"/>
      <c r="J1388" s="2"/>
      <c r="L1388" s="2"/>
      <c r="M1388" s="2"/>
      <c r="N1388" s="8"/>
      <c r="P1388" s="8"/>
      <c r="S1388" s="2"/>
      <c r="T1388" s="2"/>
      <c r="U1388" s="8"/>
    </row>
    <row r="1389" spans="2:21" x14ac:dyDescent="0.35">
      <c r="B1389" s="8"/>
      <c r="C1389" s="2"/>
      <c r="D1389" s="2"/>
      <c r="I1389" s="8"/>
      <c r="J1389" s="2"/>
      <c r="L1389" s="2"/>
      <c r="M1389" s="2"/>
      <c r="N1389" s="8"/>
      <c r="P1389" s="8"/>
      <c r="S1389" s="2"/>
      <c r="T1389" s="2"/>
      <c r="U1389" s="8"/>
    </row>
    <row r="1390" spans="2:21" x14ac:dyDescent="0.35">
      <c r="B1390" s="8"/>
      <c r="C1390" s="2"/>
      <c r="D1390" s="2"/>
      <c r="I1390" s="8"/>
      <c r="J1390" s="2"/>
      <c r="L1390" s="2"/>
      <c r="M1390" s="2"/>
      <c r="N1390" s="8"/>
      <c r="P1390" s="8"/>
      <c r="S1390" s="2"/>
      <c r="T1390" s="2"/>
      <c r="U1390" s="8"/>
    </row>
    <row r="1391" spans="2:21" x14ac:dyDescent="0.35">
      <c r="B1391" s="8"/>
      <c r="C1391" s="2"/>
      <c r="D1391" s="2"/>
      <c r="I1391" s="8"/>
      <c r="J1391" s="2"/>
      <c r="L1391" s="2"/>
      <c r="M1391" s="2"/>
      <c r="N1391" s="8"/>
      <c r="P1391" s="8"/>
      <c r="S1391" s="2"/>
      <c r="T1391" s="2"/>
      <c r="U1391" s="8"/>
    </row>
    <row r="1392" spans="2:21" x14ac:dyDescent="0.35">
      <c r="B1392" s="8"/>
      <c r="C1392" s="2"/>
      <c r="D1392" s="2"/>
      <c r="I1392" s="8"/>
      <c r="J1392" s="2"/>
      <c r="L1392" s="2"/>
      <c r="M1392" s="2"/>
      <c r="N1392" s="8"/>
      <c r="P1392" s="8"/>
      <c r="S1392" s="2"/>
      <c r="T1392" s="2"/>
      <c r="U1392" s="8"/>
    </row>
    <row r="1393" spans="2:21" x14ac:dyDescent="0.35">
      <c r="B1393" s="8"/>
      <c r="C1393" s="2"/>
      <c r="D1393" s="2"/>
      <c r="I1393" s="8"/>
      <c r="J1393" s="2"/>
      <c r="L1393" s="2"/>
      <c r="M1393" s="2"/>
      <c r="N1393" s="8"/>
      <c r="P1393" s="8"/>
      <c r="S1393" s="2"/>
      <c r="T1393" s="2"/>
      <c r="U1393" s="8"/>
    </row>
    <row r="1394" spans="2:21" x14ac:dyDescent="0.35">
      <c r="B1394" s="8"/>
      <c r="C1394" s="2"/>
      <c r="D1394" s="2"/>
      <c r="I1394" s="8"/>
      <c r="J1394" s="2"/>
      <c r="L1394" s="2"/>
      <c r="M1394" s="2"/>
      <c r="N1394" s="8"/>
      <c r="P1394" s="8"/>
      <c r="S1394" s="2"/>
      <c r="T1394" s="2"/>
      <c r="U1394" s="8"/>
    </row>
    <row r="1395" spans="2:21" x14ac:dyDescent="0.35">
      <c r="B1395" s="8"/>
      <c r="C1395" s="2"/>
      <c r="D1395" s="2"/>
      <c r="I1395" s="8"/>
      <c r="J1395" s="2"/>
      <c r="L1395" s="2"/>
      <c r="M1395" s="2"/>
      <c r="N1395" s="8"/>
      <c r="P1395" s="8"/>
      <c r="S1395" s="2"/>
      <c r="T1395" s="2"/>
      <c r="U1395" s="8"/>
    </row>
    <row r="1396" spans="2:21" x14ac:dyDescent="0.35">
      <c r="B1396" s="8"/>
      <c r="C1396" s="2"/>
      <c r="D1396" s="2"/>
      <c r="I1396" s="8"/>
      <c r="J1396" s="2"/>
      <c r="L1396" s="2"/>
      <c r="M1396" s="2"/>
      <c r="N1396" s="8"/>
      <c r="P1396" s="8"/>
      <c r="S1396" s="2"/>
      <c r="T1396" s="2"/>
      <c r="U1396" s="8"/>
    </row>
    <row r="1397" spans="2:21" x14ac:dyDescent="0.35">
      <c r="B1397" s="8"/>
      <c r="C1397" s="2"/>
      <c r="D1397" s="2"/>
      <c r="I1397" s="8"/>
      <c r="J1397" s="2"/>
      <c r="L1397" s="2"/>
      <c r="M1397" s="2"/>
      <c r="N1397" s="8"/>
      <c r="P1397" s="8"/>
      <c r="S1397" s="2"/>
      <c r="T1397" s="2"/>
      <c r="U1397" s="8"/>
    </row>
    <row r="1398" spans="2:21" x14ac:dyDescent="0.35">
      <c r="B1398" s="8"/>
      <c r="C1398" s="2"/>
      <c r="D1398" s="2"/>
      <c r="I1398" s="8"/>
      <c r="J1398" s="2"/>
      <c r="L1398" s="2"/>
      <c r="M1398" s="2"/>
      <c r="N1398" s="8"/>
      <c r="P1398" s="8"/>
      <c r="S1398" s="2"/>
      <c r="T1398" s="2"/>
      <c r="U1398" s="8"/>
    </row>
    <row r="1399" spans="2:21" x14ac:dyDescent="0.35">
      <c r="B1399" s="8"/>
      <c r="C1399" s="2"/>
      <c r="D1399" s="2"/>
      <c r="I1399" s="8"/>
      <c r="J1399" s="2"/>
      <c r="L1399" s="2"/>
      <c r="M1399" s="2"/>
      <c r="N1399" s="8"/>
      <c r="P1399" s="8"/>
      <c r="S1399" s="2"/>
      <c r="T1399" s="2"/>
      <c r="U1399" s="8"/>
    </row>
    <row r="1400" spans="2:21" x14ac:dyDescent="0.35">
      <c r="B1400" s="8"/>
      <c r="C1400" s="2"/>
      <c r="D1400" s="2"/>
      <c r="I1400" s="8"/>
      <c r="J1400" s="2"/>
      <c r="L1400" s="2"/>
      <c r="M1400" s="2"/>
      <c r="N1400" s="8"/>
      <c r="P1400" s="8"/>
      <c r="S1400" s="2"/>
      <c r="T1400" s="2"/>
      <c r="U1400" s="8"/>
    </row>
    <row r="1401" spans="2:21" x14ac:dyDescent="0.35">
      <c r="B1401" s="8"/>
      <c r="C1401" s="2"/>
      <c r="D1401" s="2"/>
      <c r="I1401" s="8"/>
      <c r="J1401" s="2"/>
      <c r="L1401" s="2"/>
      <c r="M1401" s="2"/>
      <c r="N1401" s="8"/>
      <c r="P1401" s="8"/>
      <c r="S1401" s="2"/>
      <c r="T1401" s="2"/>
      <c r="U1401" s="8"/>
    </row>
    <row r="1402" spans="2:21" x14ac:dyDescent="0.35">
      <c r="B1402" s="8"/>
      <c r="C1402" s="2"/>
      <c r="D1402" s="2"/>
      <c r="I1402" s="8"/>
      <c r="J1402" s="2"/>
      <c r="L1402" s="2"/>
      <c r="M1402" s="2"/>
      <c r="N1402" s="8"/>
      <c r="P1402" s="8"/>
      <c r="S1402" s="2"/>
      <c r="T1402" s="2"/>
      <c r="U1402" s="8"/>
    </row>
    <row r="1403" spans="2:21" x14ac:dyDescent="0.35">
      <c r="B1403" s="8"/>
      <c r="C1403" s="2"/>
      <c r="D1403" s="2"/>
      <c r="I1403" s="8"/>
      <c r="J1403" s="2"/>
      <c r="L1403" s="2"/>
      <c r="M1403" s="2"/>
      <c r="N1403" s="8"/>
      <c r="P1403" s="8"/>
      <c r="S1403" s="2"/>
      <c r="T1403" s="2"/>
      <c r="U1403" s="8"/>
    </row>
    <row r="1404" spans="2:21" x14ac:dyDescent="0.35">
      <c r="B1404" s="8"/>
      <c r="C1404" s="2"/>
      <c r="D1404" s="2"/>
      <c r="I1404" s="8"/>
      <c r="J1404" s="2"/>
      <c r="L1404" s="2"/>
      <c r="M1404" s="2"/>
      <c r="N1404" s="8"/>
      <c r="P1404" s="8"/>
      <c r="S1404" s="2"/>
      <c r="T1404" s="2"/>
      <c r="U1404" s="8"/>
    </row>
    <row r="1405" spans="2:21" x14ac:dyDescent="0.35">
      <c r="B1405" s="8"/>
      <c r="C1405" s="2"/>
      <c r="D1405" s="2"/>
      <c r="I1405" s="8"/>
      <c r="J1405" s="2"/>
      <c r="L1405" s="2"/>
      <c r="M1405" s="2"/>
      <c r="N1405" s="8"/>
      <c r="P1405" s="8"/>
      <c r="S1405" s="2"/>
      <c r="T1405" s="2"/>
      <c r="U1405" s="8"/>
    </row>
    <row r="1406" spans="2:21" x14ac:dyDescent="0.35">
      <c r="B1406" s="8"/>
      <c r="C1406" s="2"/>
      <c r="D1406" s="2"/>
      <c r="I1406" s="8"/>
      <c r="J1406" s="2"/>
      <c r="L1406" s="2"/>
      <c r="M1406" s="2"/>
      <c r="N1406" s="8"/>
      <c r="P1406" s="8"/>
      <c r="S1406" s="2"/>
      <c r="T1406" s="2"/>
      <c r="U1406" s="8"/>
    </row>
    <row r="1407" spans="2:21" x14ac:dyDescent="0.35">
      <c r="B1407" s="8"/>
      <c r="C1407" s="2"/>
      <c r="D1407" s="2"/>
      <c r="I1407" s="8"/>
      <c r="J1407" s="2"/>
      <c r="L1407" s="2"/>
      <c r="M1407" s="2"/>
      <c r="N1407" s="8"/>
      <c r="P1407" s="8"/>
      <c r="S1407" s="2"/>
      <c r="T1407" s="2"/>
      <c r="U1407" s="8"/>
    </row>
    <row r="1408" spans="2:21" x14ac:dyDescent="0.35">
      <c r="B1408" s="8"/>
      <c r="C1408" s="2"/>
      <c r="D1408" s="2"/>
      <c r="I1408" s="8"/>
      <c r="J1408" s="2"/>
      <c r="L1408" s="2"/>
      <c r="M1408" s="2"/>
      <c r="N1408" s="8"/>
      <c r="P1408" s="8"/>
      <c r="S1408" s="2"/>
      <c r="T1408" s="2"/>
      <c r="U1408" s="8"/>
    </row>
    <row r="1409" spans="2:21" x14ac:dyDescent="0.35">
      <c r="B1409" s="8"/>
      <c r="C1409" s="2"/>
      <c r="D1409" s="2"/>
      <c r="I1409" s="8"/>
      <c r="J1409" s="2"/>
      <c r="L1409" s="2"/>
      <c r="M1409" s="2"/>
      <c r="N1409" s="8"/>
      <c r="P1409" s="8"/>
      <c r="S1409" s="2"/>
      <c r="T1409" s="2"/>
      <c r="U1409" s="8"/>
    </row>
    <row r="1410" spans="2:21" x14ac:dyDescent="0.35">
      <c r="B1410" s="8"/>
      <c r="C1410" s="2"/>
      <c r="D1410" s="2"/>
      <c r="I1410" s="8"/>
      <c r="J1410" s="2"/>
      <c r="L1410" s="2"/>
      <c r="M1410" s="2"/>
      <c r="N1410" s="8"/>
      <c r="P1410" s="8"/>
      <c r="S1410" s="2"/>
      <c r="T1410" s="2"/>
      <c r="U1410" s="8"/>
    </row>
    <row r="1411" spans="2:21" x14ac:dyDescent="0.35">
      <c r="B1411" s="8"/>
      <c r="C1411" s="2"/>
      <c r="D1411" s="2"/>
      <c r="I1411" s="8"/>
      <c r="J1411" s="2"/>
      <c r="L1411" s="2"/>
      <c r="M1411" s="2"/>
      <c r="N1411" s="8"/>
      <c r="P1411" s="8"/>
      <c r="S1411" s="2"/>
      <c r="T1411" s="2"/>
      <c r="U1411" s="8"/>
    </row>
    <row r="1412" spans="2:21" x14ac:dyDescent="0.35">
      <c r="B1412" s="8"/>
      <c r="C1412" s="2"/>
      <c r="D1412" s="2"/>
      <c r="I1412" s="8"/>
      <c r="J1412" s="2"/>
      <c r="L1412" s="2"/>
      <c r="M1412" s="2"/>
      <c r="N1412" s="8"/>
      <c r="P1412" s="8"/>
      <c r="S1412" s="2"/>
      <c r="T1412" s="2"/>
      <c r="U1412" s="8"/>
    </row>
    <row r="1413" spans="2:21" x14ac:dyDescent="0.35">
      <c r="B1413" s="8"/>
      <c r="C1413" s="2"/>
      <c r="D1413" s="2"/>
      <c r="I1413" s="8"/>
      <c r="J1413" s="2"/>
      <c r="L1413" s="2"/>
      <c r="M1413" s="2"/>
      <c r="N1413" s="8"/>
      <c r="P1413" s="8"/>
      <c r="S1413" s="2"/>
      <c r="T1413" s="2"/>
      <c r="U1413" s="8"/>
    </row>
    <row r="1414" spans="2:21" x14ac:dyDescent="0.35">
      <c r="B1414" s="8"/>
      <c r="C1414" s="2"/>
      <c r="D1414" s="2"/>
      <c r="I1414" s="8"/>
      <c r="J1414" s="2"/>
      <c r="L1414" s="2"/>
      <c r="M1414" s="2"/>
      <c r="N1414" s="8"/>
      <c r="P1414" s="8"/>
      <c r="S1414" s="2"/>
      <c r="T1414" s="2"/>
      <c r="U1414" s="8"/>
    </row>
    <row r="1415" spans="2:21" x14ac:dyDescent="0.35">
      <c r="B1415" s="8"/>
      <c r="C1415" s="2"/>
      <c r="D1415" s="2"/>
      <c r="I1415" s="8"/>
      <c r="J1415" s="2"/>
      <c r="L1415" s="2"/>
      <c r="M1415" s="2"/>
      <c r="N1415" s="8"/>
      <c r="P1415" s="8"/>
      <c r="S1415" s="2"/>
      <c r="T1415" s="2"/>
      <c r="U1415" s="8"/>
    </row>
    <row r="1416" spans="2:21" x14ac:dyDescent="0.35">
      <c r="B1416" s="8"/>
      <c r="C1416" s="2"/>
      <c r="D1416" s="2"/>
      <c r="I1416" s="8"/>
      <c r="J1416" s="2"/>
      <c r="L1416" s="2"/>
      <c r="M1416" s="2"/>
      <c r="N1416" s="8"/>
      <c r="P1416" s="8"/>
      <c r="S1416" s="2"/>
      <c r="T1416" s="2"/>
      <c r="U1416" s="8"/>
    </row>
    <row r="1417" spans="2:21" x14ac:dyDescent="0.35">
      <c r="B1417" s="8"/>
      <c r="C1417" s="2"/>
      <c r="D1417" s="2"/>
      <c r="I1417" s="8"/>
      <c r="J1417" s="2"/>
      <c r="L1417" s="2"/>
      <c r="M1417" s="2"/>
      <c r="N1417" s="8"/>
      <c r="P1417" s="8"/>
      <c r="S1417" s="2"/>
      <c r="T1417" s="2"/>
      <c r="U1417" s="8"/>
    </row>
    <row r="1418" spans="2:21" x14ac:dyDescent="0.35">
      <c r="B1418" s="8"/>
      <c r="C1418" s="2"/>
      <c r="D1418" s="2"/>
      <c r="I1418" s="8"/>
      <c r="J1418" s="2"/>
      <c r="L1418" s="2"/>
      <c r="M1418" s="2"/>
      <c r="N1418" s="8"/>
      <c r="P1418" s="8"/>
      <c r="S1418" s="2"/>
      <c r="T1418" s="2"/>
      <c r="U1418" s="8"/>
    </row>
    <row r="1419" spans="2:21" x14ac:dyDescent="0.35">
      <c r="B1419" s="8"/>
      <c r="C1419" s="2"/>
      <c r="D1419" s="2"/>
      <c r="I1419" s="8"/>
      <c r="J1419" s="2"/>
      <c r="L1419" s="2"/>
      <c r="M1419" s="2"/>
      <c r="N1419" s="8"/>
      <c r="P1419" s="8"/>
      <c r="S1419" s="2"/>
      <c r="T1419" s="2"/>
      <c r="U1419" s="8"/>
    </row>
    <row r="1420" spans="2:21" x14ac:dyDescent="0.35">
      <c r="B1420" s="8"/>
      <c r="C1420" s="2"/>
      <c r="D1420" s="2"/>
      <c r="I1420" s="8"/>
      <c r="J1420" s="2"/>
      <c r="L1420" s="2"/>
      <c r="M1420" s="2"/>
      <c r="N1420" s="8"/>
      <c r="P1420" s="8"/>
      <c r="S1420" s="2"/>
      <c r="T1420" s="2"/>
      <c r="U1420" s="8"/>
    </row>
    <row r="1421" spans="2:21" x14ac:dyDescent="0.35">
      <c r="B1421" s="8"/>
      <c r="C1421" s="2"/>
      <c r="D1421" s="2"/>
      <c r="I1421" s="8"/>
      <c r="J1421" s="2"/>
      <c r="L1421" s="2"/>
      <c r="M1421" s="2"/>
      <c r="N1421" s="8"/>
      <c r="P1421" s="8"/>
      <c r="S1421" s="2"/>
      <c r="T1421" s="2"/>
      <c r="U1421" s="8"/>
    </row>
    <row r="1422" spans="2:21" x14ac:dyDescent="0.35">
      <c r="B1422" s="8"/>
      <c r="C1422" s="2"/>
      <c r="D1422" s="2"/>
      <c r="I1422" s="8"/>
      <c r="J1422" s="2"/>
      <c r="L1422" s="2"/>
      <c r="M1422" s="2"/>
      <c r="N1422" s="8"/>
      <c r="P1422" s="8"/>
      <c r="S1422" s="2"/>
      <c r="T1422" s="2"/>
      <c r="U1422" s="8"/>
    </row>
    <row r="1423" spans="2:21" x14ac:dyDescent="0.35">
      <c r="B1423" s="8"/>
      <c r="C1423" s="2"/>
      <c r="D1423" s="2"/>
      <c r="I1423" s="8"/>
      <c r="J1423" s="2"/>
      <c r="L1423" s="2"/>
      <c r="M1423" s="2"/>
      <c r="N1423" s="8"/>
      <c r="P1423" s="8"/>
      <c r="S1423" s="2"/>
      <c r="T1423" s="2"/>
      <c r="U1423" s="8"/>
    </row>
    <row r="1424" spans="2:21" x14ac:dyDescent="0.35">
      <c r="B1424" s="8"/>
      <c r="C1424" s="2"/>
      <c r="D1424" s="2"/>
      <c r="I1424" s="8"/>
      <c r="J1424" s="2"/>
      <c r="L1424" s="2"/>
      <c r="M1424" s="2"/>
      <c r="N1424" s="8"/>
      <c r="P1424" s="8"/>
      <c r="S1424" s="2"/>
      <c r="T1424" s="2"/>
      <c r="U1424" s="8"/>
    </row>
    <row r="1425" spans="2:21" x14ac:dyDescent="0.35">
      <c r="B1425" s="8"/>
      <c r="C1425" s="2"/>
      <c r="D1425" s="2"/>
      <c r="I1425" s="8"/>
      <c r="J1425" s="2"/>
      <c r="L1425" s="2"/>
      <c r="M1425" s="2"/>
      <c r="N1425" s="8"/>
      <c r="P1425" s="8"/>
      <c r="S1425" s="2"/>
      <c r="T1425" s="2"/>
      <c r="U1425" s="8"/>
    </row>
    <row r="1426" spans="2:21" x14ac:dyDescent="0.35">
      <c r="B1426" s="8"/>
      <c r="C1426" s="2"/>
      <c r="D1426" s="2"/>
      <c r="I1426" s="8"/>
      <c r="J1426" s="2"/>
      <c r="L1426" s="2"/>
      <c r="M1426" s="2"/>
      <c r="N1426" s="8"/>
      <c r="P1426" s="8"/>
      <c r="S1426" s="2"/>
      <c r="T1426" s="2"/>
      <c r="U1426" s="8"/>
    </row>
    <row r="1427" spans="2:21" x14ac:dyDescent="0.35">
      <c r="B1427" s="8"/>
      <c r="C1427" s="2"/>
      <c r="D1427" s="2"/>
      <c r="I1427" s="8"/>
      <c r="J1427" s="2"/>
      <c r="L1427" s="2"/>
      <c r="M1427" s="2"/>
      <c r="N1427" s="8"/>
      <c r="P1427" s="8"/>
      <c r="S1427" s="2"/>
      <c r="T1427" s="2"/>
      <c r="U1427" s="8"/>
    </row>
    <row r="1428" spans="2:21" x14ac:dyDescent="0.35">
      <c r="B1428" s="8"/>
      <c r="C1428" s="2"/>
      <c r="D1428" s="2"/>
      <c r="I1428" s="8"/>
      <c r="J1428" s="2"/>
      <c r="L1428" s="2"/>
      <c r="M1428" s="2"/>
      <c r="N1428" s="8"/>
      <c r="P1428" s="8"/>
      <c r="S1428" s="2"/>
      <c r="T1428" s="2"/>
      <c r="U1428" s="8"/>
    </row>
    <row r="1429" spans="2:21" x14ac:dyDescent="0.35">
      <c r="B1429" s="8"/>
      <c r="C1429" s="2"/>
      <c r="D1429" s="2"/>
      <c r="I1429" s="8"/>
      <c r="J1429" s="2"/>
      <c r="L1429" s="2"/>
      <c r="M1429" s="2"/>
      <c r="N1429" s="8"/>
      <c r="P1429" s="8"/>
      <c r="S1429" s="2"/>
      <c r="T1429" s="2"/>
      <c r="U1429" s="8"/>
    </row>
    <row r="1430" spans="2:21" x14ac:dyDescent="0.35">
      <c r="B1430" s="8"/>
      <c r="C1430" s="2"/>
      <c r="D1430" s="2"/>
      <c r="I1430" s="8"/>
      <c r="J1430" s="2"/>
      <c r="L1430" s="2"/>
      <c r="M1430" s="2"/>
      <c r="N1430" s="8"/>
      <c r="P1430" s="8"/>
      <c r="S1430" s="2"/>
      <c r="T1430" s="2"/>
      <c r="U1430" s="8"/>
    </row>
    <row r="1431" spans="2:21" x14ac:dyDescent="0.35">
      <c r="B1431" s="8"/>
      <c r="C1431" s="2"/>
      <c r="D1431" s="2"/>
      <c r="I1431" s="8"/>
      <c r="J1431" s="2"/>
      <c r="L1431" s="2"/>
      <c r="M1431" s="2"/>
      <c r="N1431" s="8"/>
      <c r="P1431" s="8"/>
      <c r="S1431" s="2"/>
      <c r="T1431" s="2"/>
      <c r="U1431" s="8"/>
    </row>
    <row r="1432" spans="2:21" x14ac:dyDescent="0.35">
      <c r="B1432" s="8"/>
      <c r="C1432" s="2"/>
      <c r="D1432" s="2"/>
      <c r="I1432" s="8"/>
      <c r="J1432" s="2"/>
      <c r="L1432" s="2"/>
      <c r="M1432" s="2"/>
      <c r="N1432" s="8"/>
      <c r="P1432" s="8"/>
      <c r="S1432" s="2"/>
      <c r="T1432" s="2"/>
      <c r="U1432" s="8"/>
    </row>
    <row r="1433" spans="2:21" x14ac:dyDescent="0.35">
      <c r="B1433" s="8"/>
      <c r="C1433" s="2"/>
      <c r="D1433" s="2"/>
      <c r="I1433" s="8"/>
      <c r="J1433" s="2"/>
      <c r="L1433" s="2"/>
      <c r="M1433" s="2"/>
      <c r="N1433" s="8"/>
      <c r="P1433" s="8"/>
      <c r="S1433" s="2"/>
      <c r="T1433" s="2"/>
      <c r="U1433" s="8"/>
    </row>
    <row r="1434" spans="2:21" x14ac:dyDescent="0.35">
      <c r="B1434" s="8"/>
      <c r="C1434" s="2"/>
      <c r="D1434" s="2"/>
      <c r="I1434" s="8"/>
      <c r="J1434" s="2"/>
      <c r="L1434" s="2"/>
      <c r="M1434" s="2"/>
      <c r="N1434" s="8"/>
      <c r="P1434" s="8"/>
      <c r="S1434" s="2"/>
      <c r="T1434" s="2"/>
      <c r="U1434" s="8"/>
    </row>
    <row r="1435" spans="2:21" x14ac:dyDescent="0.35">
      <c r="B1435" s="8"/>
      <c r="C1435" s="2"/>
      <c r="D1435" s="2"/>
      <c r="I1435" s="8"/>
      <c r="J1435" s="2"/>
      <c r="L1435" s="2"/>
      <c r="M1435" s="2"/>
      <c r="N1435" s="8"/>
      <c r="P1435" s="8"/>
      <c r="S1435" s="2"/>
      <c r="T1435" s="2"/>
      <c r="U1435" s="8"/>
    </row>
    <row r="1436" spans="2:21" x14ac:dyDescent="0.35">
      <c r="B1436" s="8"/>
      <c r="C1436" s="2"/>
      <c r="D1436" s="2"/>
      <c r="I1436" s="8"/>
      <c r="J1436" s="2"/>
      <c r="L1436" s="2"/>
      <c r="M1436" s="2"/>
      <c r="N1436" s="8"/>
      <c r="P1436" s="8"/>
      <c r="S1436" s="2"/>
      <c r="T1436" s="2"/>
      <c r="U1436" s="8"/>
    </row>
    <row r="1437" spans="2:21" x14ac:dyDescent="0.35">
      <c r="B1437" s="8"/>
      <c r="C1437" s="2"/>
      <c r="D1437" s="2"/>
      <c r="I1437" s="8"/>
      <c r="J1437" s="2"/>
      <c r="L1437" s="2"/>
      <c r="M1437" s="2"/>
      <c r="N1437" s="8"/>
      <c r="P1437" s="8"/>
      <c r="S1437" s="2"/>
      <c r="T1437" s="2"/>
      <c r="U1437" s="8"/>
    </row>
    <row r="1438" spans="2:21" x14ac:dyDescent="0.35">
      <c r="B1438" s="8"/>
      <c r="C1438" s="2"/>
      <c r="D1438" s="2"/>
      <c r="I1438" s="8"/>
      <c r="J1438" s="2"/>
      <c r="L1438" s="2"/>
      <c r="M1438" s="2"/>
      <c r="N1438" s="8"/>
      <c r="P1438" s="8"/>
      <c r="S1438" s="2"/>
      <c r="T1438" s="2"/>
      <c r="U1438" s="8"/>
    </row>
    <row r="1439" spans="2:21" x14ac:dyDescent="0.35">
      <c r="B1439" s="8"/>
      <c r="C1439" s="2"/>
      <c r="D1439" s="2"/>
      <c r="I1439" s="8"/>
      <c r="J1439" s="2"/>
      <c r="L1439" s="2"/>
      <c r="M1439" s="2"/>
      <c r="N1439" s="8"/>
      <c r="P1439" s="8"/>
      <c r="S1439" s="2"/>
      <c r="T1439" s="2"/>
      <c r="U1439" s="8"/>
    </row>
    <row r="1440" spans="2:21" x14ac:dyDescent="0.35">
      <c r="B1440" s="8"/>
      <c r="C1440" s="2"/>
      <c r="D1440" s="2"/>
      <c r="I1440" s="8"/>
      <c r="J1440" s="2"/>
      <c r="L1440" s="2"/>
      <c r="M1440" s="2"/>
      <c r="N1440" s="8"/>
      <c r="P1440" s="8"/>
      <c r="S1440" s="2"/>
      <c r="T1440" s="2"/>
      <c r="U1440" s="8"/>
    </row>
    <row r="1441" spans="2:21" x14ac:dyDescent="0.35">
      <c r="B1441" s="8"/>
      <c r="C1441" s="2"/>
      <c r="D1441" s="2"/>
      <c r="I1441" s="8"/>
      <c r="J1441" s="2"/>
      <c r="L1441" s="2"/>
      <c r="M1441" s="2"/>
      <c r="N1441" s="8"/>
      <c r="P1441" s="8"/>
      <c r="S1441" s="2"/>
      <c r="T1441" s="2"/>
      <c r="U1441" s="8"/>
    </row>
    <row r="1442" spans="2:21" x14ac:dyDescent="0.35">
      <c r="B1442" s="8"/>
      <c r="C1442" s="2"/>
      <c r="D1442" s="2"/>
      <c r="I1442" s="8"/>
      <c r="J1442" s="2"/>
      <c r="L1442" s="2"/>
      <c r="M1442" s="2"/>
      <c r="N1442" s="8"/>
      <c r="P1442" s="8"/>
      <c r="S1442" s="2"/>
      <c r="T1442" s="2"/>
      <c r="U1442" s="8"/>
    </row>
    <row r="1443" spans="2:21" x14ac:dyDescent="0.35">
      <c r="B1443" s="8"/>
      <c r="C1443" s="2"/>
      <c r="D1443" s="2"/>
      <c r="I1443" s="8"/>
      <c r="J1443" s="2"/>
      <c r="L1443" s="2"/>
      <c r="M1443" s="2"/>
      <c r="N1443" s="8"/>
      <c r="P1443" s="8"/>
      <c r="S1443" s="2"/>
      <c r="T1443" s="2"/>
      <c r="U1443" s="8"/>
    </row>
    <row r="1444" spans="2:21" x14ac:dyDescent="0.35">
      <c r="B1444" s="8"/>
      <c r="C1444" s="2"/>
      <c r="D1444" s="2"/>
      <c r="I1444" s="8"/>
      <c r="J1444" s="2"/>
      <c r="L1444" s="2"/>
      <c r="M1444" s="2"/>
      <c r="N1444" s="8"/>
      <c r="P1444" s="8"/>
      <c r="S1444" s="2"/>
      <c r="T1444" s="2"/>
      <c r="U1444" s="8"/>
    </row>
    <row r="1445" spans="2:21" x14ac:dyDescent="0.35">
      <c r="B1445" s="8"/>
      <c r="C1445" s="2"/>
      <c r="D1445" s="2"/>
      <c r="I1445" s="8"/>
      <c r="J1445" s="2"/>
      <c r="L1445" s="2"/>
      <c r="M1445" s="2"/>
      <c r="N1445" s="8"/>
      <c r="P1445" s="8"/>
      <c r="S1445" s="2"/>
      <c r="T1445" s="2"/>
      <c r="U1445" s="8"/>
    </row>
    <row r="1446" spans="2:21" x14ac:dyDescent="0.35">
      <c r="B1446" s="8"/>
      <c r="C1446" s="2"/>
      <c r="D1446" s="2"/>
      <c r="I1446" s="8"/>
      <c r="J1446" s="2"/>
      <c r="L1446" s="2"/>
      <c r="M1446" s="2"/>
      <c r="N1446" s="8"/>
      <c r="P1446" s="8"/>
      <c r="S1446" s="2"/>
      <c r="T1446" s="2"/>
      <c r="U1446" s="8"/>
    </row>
    <row r="1447" spans="2:21" x14ac:dyDescent="0.35">
      <c r="B1447" s="8"/>
      <c r="C1447" s="2"/>
      <c r="D1447" s="2"/>
      <c r="I1447" s="8"/>
      <c r="J1447" s="2"/>
      <c r="L1447" s="2"/>
      <c r="M1447" s="2"/>
      <c r="N1447" s="8"/>
      <c r="P1447" s="8"/>
      <c r="S1447" s="2"/>
      <c r="T1447" s="2"/>
      <c r="U1447" s="8"/>
    </row>
    <row r="1448" spans="2:21" x14ac:dyDescent="0.35">
      <c r="B1448" s="8"/>
      <c r="C1448" s="2"/>
      <c r="D1448" s="2"/>
      <c r="I1448" s="8"/>
      <c r="J1448" s="2"/>
      <c r="L1448" s="2"/>
      <c r="M1448" s="2"/>
      <c r="N1448" s="8"/>
      <c r="P1448" s="8"/>
      <c r="S1448" s="2"/>
      <c r="T1448" s="2"/>
      <c r="U1448" s="8"/>
    </row>
    <row r="1449" spans="2:21" x14ac:dyDescent="0.35">
      <c r="B1449" s="8"/>
      <c r="C1449" s="2"/>
      <c r="D1449" s="2"/>
      <c r="I1449" s="8"/>
      <c r="J1449" s="2"/>
      <c r="L1449" s="2"/>
      <c r="M1449" s="2"/>
      <c r="N1449" s="8"/>
      <c r="P1449" s="8"/>
      <c r="S1449" s="2"/>
      <c r="T1449" s="2"/>
      <c r="U1449" s="8"/>
    </row>
    <row r="1450" spans="2:21" x14ac:dyDescent="0.35">
      <c r="B1450" s="8"/>
      <c r="C1450" s="2"/>
      <c r="D1450" s="2"/>
      <c r="I1450" s="8"/>
      <c r="J1450" s="2"/>
      <c r="L1450" s="2"/>
      <c r="M1450" s="2"/>
      <c r="N1450" s="8"/>
      <c r="P1450" s="8"/>
      <c r="S1450" s="2"/>
      <c r="T1450" s="2"/>
      <c r="U1450" s="8"/>
    </row>
    <row r="1451" spans="2:21" x14ac:dyDescent="0.35">
      <c r="B1451" s="8"/>
      <c r="C1451" s="2"/>
      <c r="D1451" s="2"/>
      <c r="I1451" s="8"/>
      <c r="J1451" s="2"/>
      <c r="L1451" s="2"/>
      <c r="M1451" s="2"/>
      <c r="N1451" s="8"/>
      <c r="P1451" s="8"/>
      <c r="S1451" s="2"/>
      <c r="T1451" s="2"/>
      <c r="U1451" s="8"/>
    </row>
    <row r="1452" spans="2:21" x14ac:dyDescent="0.35">
      <c r="B1452" s="8"/>
      <c r="C1452" s="2"/>
      <c r="D1452" s="2"/>
      <c r="I1452" s="8"/>
      <c r="J1452" s="2"/>
      <c r="L1452" s="2"/>
      <c r="M1452" s="2"/>
      <c r="N1452" s="8"/>
      <c r="P1452" s="8"/>
      <c r="S1452" s="2"/>
      <c r="T1452" s="2"/>
      <c r="U1452" s="8"/>
    </row>
    <row r="1453" spans="2:21" x14ac:dyDescent="0.35">
      <c r="B1453" s="8"/>
      <c r="C1453" s="2"/>
      <c r="D1453" s="2"/>
      <c r="I1453" s="8"/>
      <c r="J1453" s="2"/>
      <c r="L1453" s="2"/>
      <c r="M1453" s="2"/>
      <c r="N1453" s="8"/>
      <c r="P1453" s="8"/>
      <c r="S1453" s="2"/>
      <c r="T1453" s="2"/>
      <c r="U1453" s="8"/>
    </row>
    <row r="1454" spans="2:21" x14ac:dyDescent="0.35">
      <c r="B1454" s="8"/>
      <c r="C1454" s="2"/>
      <c r="D1454" s="2"/>
      <c r="I1454" s="8"/>
      <c r="J1454" s="2"/>
      <c r="L1454" s="2"/>
      <c r="M1454" s="2"/>
      <c r="N1454" s="8"/>
      <c r="P1454" s="8"/>
      <c r="S1454" s="2"/>
      <c r="T1454" s="2"/>
      <c r="U1454" s="8"/>
    </row>
    <row r="1455" spans="2:21" x14ac:dyDescent="0.35">
      <c r="B1455" s="8"/>
      <c r="C1455" s="2"/>
      <c r="D1455" s="2"/>
      <c r="I1455" s="8"/>
      <c r="J1455" s="2"/>
      <c r="L1455" s="2"/>
      <c r="M1455" s="2"/>
      <c r="N1455" s="8"/>
      <c r="P1455" s="8"/>
      <c r="S1455" s="2"/>
      <c r="T1455" s="2"/>
      <c r="U1455" s="8"/>
    </row>
    <row r="1456" spans="2:21" x14ac:dyDescent="0.35">
      <c r="B1456" s="8"/>
      <c r="C1456" s="2"/>
      <c r="D1456" s="2"/>
      <c r="I1456" s="8"/>
      <c r="J1456" s="2"/>
      <c r="L1456" s="2"/>
      <c r="M1456" s="2"/>
      <c r="N1456" s="8"/>
      <c r="P1456" s="8"/>
      <c r="S1456" s="2"/>
      <c r="T1456" s="2"/>
      <c r="U1456" s="8"/>
    </row>
    <row r="1457" spans="2:21" x14ac:dyDescent="0.35">
      <c r="B1457" s="8"/>
      <c r="C1457" s="2"/>
      <c r="D1457" s="2"/>
      <c r="I1457" s="8"/>
      <c r="J1457" s="2"/>
      <c r="L1457" s="2"/>
      <c r="M1457" s="2"/>
      <c r="N1457" s="8"/>
      <c r="P1457" s="8"/>
      <c r="S1457" s="2"/>
      <c r="T1457" s="2"/>
      <c r="U1457" s="8"/>
    </row>
    <row r="1458" spans="2:21" x14ac:dyDescent="0.35">
      <c r="B1458" s="8"/>
      <c r="C1458" s="2"/>
      <c r="D1458" s="2"/>
      <c r="I1458" s="8"/>
      <c r="J1458" s="2"/>
      <c r="L1458" s="2"/>
      <c r="M1458" s="2"/>
      <c r="N1458" s="8"/>
      <c r="P1458" s="8"/>
      <c r="S1458" s="2"/>
      <c r="T1458" s="2"/>
      <c r="U1458" s="8"/>
    </row>
    <row r="1459" spans="2:21" x14ac:dyDescent="0.35">
      <c r="B1459" s="8"/>
      <c r="C1459" s="2"/>
      <c r="D1459" s="2"/>
      <c r="I1459" s="8"/>
      <c r="J1459" s="2"/>
      <c r="L1459" s="2"/>
      <c r="M1459" s="2"/>
      <c r="N1459" s="8"/>
      <c r="P1459" s="8"/>
      <c r="S1459" s="2"/>
      <c r="T1459" s="2"/>
      <c r="U1459" s="8"/>
    </row>
    <row r="1460" spans="2:21" x14ac:dyDescent="0.35">
      <c r="B1460" s="8"/>
      <c r="C1460" s="2"/>
      <c r="D1460" s="2"/>
      <c r="I1460" s="8"/>
      <c r="J1460" s="2"/>
      <c r="L1460" s="2"/>
      <c r="M1460" s="2"/>
      <c r="N1460" s="8"/>
      <c r="P1460" s="8"/>
      <c r="S1460" s="2"/>
      <c r="T1460" s="2"/>
      <c r="U1460" s="8"/>
    </row>
    <row r="1461" spans="2:21" x14ac:dyDescent="0.35">
      <c r="B1461" s="8"/>
      <c r="C1461" s="2"/>
      <c r="D1461" s="2"/>
      <c r="I1461" s="8"/>
      <c r="J1461" s="2"/>
      <c r="L1461" s="2"/>
      <c r="M1461" s="2"/>
      <c r="N1461" s="8"/>
      <c r="P1461" s="8"/>
      <c r="S1461" s="2"/>
      <c r="T1461" s="2"/>
      <c r="U1461" s="8"/>
    </row>
    <row r="1462" spans="2:21" x14ac:dyDescent="0.35">
      <c r="B1462" s="8"/>
      <c r="C1462" s="2"/>
      <c r="D1462" s="2"/>
      <c r="I1462" s="8"/>
      <c r="J1462" s="2"/>
      <c r="L1462" s="2"/>
      <c r="M1462" s="2"/>
      <c r="N1462" s="8"/>
      <c r="P1462" s="8"/>
      <c r="S1462" s="2"/>
      <c r="T1462" s="2"/>
      <c r="U1462" s="8"/>
    </row>
    <row r="1463" spans="2:21" x14ac:dyDescent="0.35">
      <c r="B1463" s="8"/>
      <c r="C1463" s="2"/>
      <c r="D1463" s="2"/>
      <c r="I1463" s="8"/>
      <c r="J1463" s="2"/>
      <c r="L1463" s="2"/>
      <c r="M1463" s="2"/>
      <c r="N1463" s="8"/>
      <c r="P1463" s="8"/>
      <c r="S1463" s="2"/>
      <c r="T1463" s="2"/>
      <c r="U1463" s="8"/>
    </row>
    <row r="1464" spans="2:21" x14ac:dyDescent="0.35">
      <c r="B1464" s="8"/>
      <c r="C1464" s="2"/>
      <c r="D1464" s="2"/>
      <c r="I1464" s="8"/>
      <c r="J1464" s="2"/>
      <c r="L1464" s="2"/>
      <c r="M1464" s="2"/>
      <c r="N1464" s="8"/>
      <c r="P1464" s="8"/>
      <c r="S1464" s="2"/>
      <c r="T1464" s="2"/>
      <c r="U1464" s="8"/>
    </row>
    <row r="1465" spans="2:21" x14ac:dyDescent="0.35">
      <c r="B1465" s="8"/>
      <c r="C1465" s="2"/>
      <c r="D1465" s="2"/>
      <c r="I1465" s="8"/>
      <c r="J1465" s="2"/>
      <c r="L1465" s="2"/>
      <c r="M1465" s="2"/>
      <c r="N1465" s="8"/>
      <c r="P1465" s="8"/>
      <c r="S1465" s="2"/>
      <c r="T1465" s="2"/>
      <c r="U1465" s="8"/>
    </row>
    <row r="1466" spans="2:21" x14ac:dyDescent="0.35">
      <c r="B1466" s="8"/>
      <c r="C1466" s="2"/>
      <c r="D1466" s="2"/>
      <c r="I1466" s="8"/>
      <c r="J1466" s="2"/>
      <c r="L1466" s="2"/>
      <c r="M1466" s="2"/>
      <c r="N1466" s="8"/>
      <c r="P1466" s="8"/>
      <c r="S1466" s="2"/>
      <c r="T1466" s="2"/>
      <c r="U1466" s="8"/>
    </row>
    <row r="1467" spans="2:21" x14ac:dyDescent="0.35">
      <c r="B1467" s="8"/>
      <c r="C1467" s="2"/>
      <c r="D1467" s="2"/>
      <c r="I1467" s="8"/>
      <c r="J1467" s="2"/>
      <c r="L1467" s="2"/>
      <c r="M1467" s="2"/>
      <c r="N1467" s="8"/>
      <c r="P1467" s="8"/>
      <c r="S1467" s="2"/>
      <c r="T1467" s="2"/>
      <c r="U1467" s="8"/>
    </row>
    <row r="1468" spans="2:21" x14ac:dyDescent="0.35">
      <c r="B1468" s="8"/>
      <c r="C1468" s="2"/>
      <c r="D1468" s="2"/>
      <c r="I1468" s="8"/>
      <c r="J1468" s="2"/>
      <c r="L1468" s="2"/>
      <c r="M1468" s="2"/>
      <c r="N1468" s="8"/>
      <c r="P1468" s="8"/>
      <c r="S1468" s="2"/>
      <c r="T1468" s="2"/>
      <c r="U1468" s="8"/>
    </row>
    <row r="1469" spans="2:21" x14ac:dyDescent="0.35">
      <c r="B1469" s="8"/>
      <c r="C1469" s="2"/>
      <c r="D1469" s="2"/>
      <c r="I1469" s="8"/>
      <c r="J1469" s="2"/>
      <c r="L1469" s="2"/>
      <c r="M1469" s="2"/>
      <c r="N1469" s="8"/>
      <c r="P1469" s="8"/>
      <c r="S1469" s="2"/>
      <c r="T1469" s="2"/>
      <c r="U1469" s="8"/>
    </row>
    <row r="1470" spans="2:21" x14ac:dyDescent="0.35">
      <c r="B1470" s="8"/>
      <c r="C1470" s="2"/>
      <c r="D1470" s="2"/>
      <c r="I1470" s="8"/>
      <c r="J1470" s="2"/>
      <c r="L1470" s="2"/>
      <c r="M1470" s="2"/>
      <c r="N1470" s="8"/>
      <c r="P1470" s="8"/>
      <c r="S1470" s="2"/>
      <c r="T1470" s="2"/>
      <c r="U1470" s="8"/>
    </row>
    <row r="1471" spans="2:21" x14ac:dyDescent="0.35">
      <c r="B1471" s="8"/>
      <c r="C1471" s="2"/>
      <c r="D1471" s="2"/>
      <c r="I1471" s="8"/>
      <c r="J1471" s="2"/>
      <c r="L1471" s="2"/>
      <c r="M1471" s="2"/>
      <c r="N1471" s="8"/>
      <c r="P1471" s="8"/>
      <c r="S1471" s="2"/>
      <c r="T1471" s="2"/>
      <c r="U1471" s="8"/>
    </row>
    <row r="1472" spans="2:21" x14ac:dyDescent="0.35">
      <c r="B1472" s="8"/>
      <c r="C1472" s="2"/>
      <c r="D1472" s="2"/>
      <c r="I1472" s="8"/>
      <c r="J1472" s="2"/>
      <c r="L1472" s="2"/>
      <c r="M1472" s="2"/>
      <c r="N1472" s="8"/>
      <c r="P1472" s="8"/>
      <c r="S1472" s="2"/>
      <c r="T1472" s="2"/>
      <c r="U1472" s="8"/>
    </row>
    <row r="1473" spans="2:21" x14ac:dyDescent="0.35">
      <c r="B1473" s="8"/>
      <c r="C1473" s="2"/>
      <c r="D1473" s="2"/>
      <c r="I1473" s="8"/>
      <c r="J1473" s="2"/>
      <c r="L1473" s="2"/>
      <c r="M1473" s="2"/>
      <c r="N1473" s="8"/>
      <c r="P1473" s="8"/>
      <c r="S1473" s="2"/>
      <c r="T1473" s="2"/>
      <c r="U1473" s="8"/>
    </row>
    <row r="1474" spans="2:21" x14ac:dyDescent="0.35">
      <c r="B1474" s="8"/>
      <c r="C1474" s="2"/>
      <c r="D1474" s="2"/>
      <c r="I1474" s="8"/>
      <c r="J1474" s="2"/>
      <c r="L1474" s="2"/>
      <c r="M1474" s="2"/>
      <c r="N1474" s="8"/>
      <c r="P1474" s="8"/>
      <c r="S1474" s="2"/>
      <c r="T1474" s="2"/>
      <c r="U1474" s="8"/>
    </row>
    <row r="1475" spans="2:21" x14ac:dyDescent="0.35">
      <c r="B1475" s="8"/>
      <c r="C1475" s="2"/>
      <c r="D1475" s="2"/>
      <c r="I1475" s="8"/>
      <c r="J1475" s="2"/>
      <c r="L1475" s="2"/>
      <c r="M1475" s="2"/>
      <c r="N1475" s="8"/>
      <c r="P1475" s="8"/>
      <c r="S1475" s="2"/>
      <c r="T1475" s="2"/>
      <c r="U1475" s="8"/>
    </row>
    <row r="1476" spans="2:21" x14ac:dyDescent="0.35">
      <c r="B1476" s="8"/>
      <c r="C1476" s="2"/>
      <c r="D1476" s="2"/>
      <c r="I1476" s="8"/>
      <c r="J1476" s="2"/>
      <c r="L1476" s="2"/>
      <c r="M1476" s="2"/>
      <c r="N1476" s="8"/>
      <c r="P1476" s="8"/>
      <c r="S1476" s="2"/>
      <c r="T1476" s="2"/>
      <c r="U1476" s="8"/>
    </row>
    <row r="1477" spans="2:21" x14ac:dyDescent="0.35">
      <c r="B1477" s="8"/>
      <c r="C1477" s="2"/>
      <c r="D1477" s="2"/>
      <c r="I1477" s="8"/>
      <c r="J1477" s="2"/>
      <c r="L1477" s="2"/>
      <c r="M1477" s="2"/>
      <c r="N1477" s="8"/>
      <c r="P1477" s="8"/>
      <c r="S1477" s="2"/>
      <c r="T1477" s="2"/>
      <c r="U1477" s="8"/>
    </row>
    <row r="1478" spans="2:21" x14ac:dyDescent="0.35">
      <c r="B1478" s="8"/>
      <c r="C1478" s="2"/>
      <c r="D1478" s="2"/>
      <c r="I1478" s="8"/>
      <c r="J1478" s="2"/>
      <c r="L1478" s="2"/>
      <c r="M1478" s="2"/>
      <c r="N1478" s="8"/>
      <c r="P1478" s="8"/>
      <c r="S1478" s="2"/>
      <c r="T1478" s="2"/>
      <c r="U1478" s="8"/>
    </row>
    <row r="1479" spans="2:21" x14ac:dyDescent="0.35">
      <c r="B1479" s="8"/>
      <c r="C1479" s="2"/>
      <c r="D1479" s="2"/>
      <c r="I1479" s="8"/>
      <c r="J1479" s="2"/>
      <c r="L1479" s="2"/>
      <c r="M1479" s="2"/>
      <c r="N1479" s="8"/>
      <c r="P1479" s="8"/>
      <c r="S1479" s="2"/>
      <c r="T1479" s="2"/>
      <c r="U1479" s="8"/>
    </row>
    <row r="1480" spans="2:21" x14ac:dyDescent="0.35">
      <c r="B1480" s="8"/>
      <c r="C1480" s="2"/>
      <c r="D1480" s="2"/>
      <c r="I1480" s="8"/>
      <c r="J1480" s="2"/>
      <c r="L1480" s="2"/>
      <c r="M1480" s="2"/>
      <c r="N1480" s="8"/>
      <c r="P1480" s="8"/>
      <c r="S1480" s="2"/>
      <c r="T1480" s="2"/>
      <c r="U1480" s="8"/>
    </row>
    <row r="1481" spans="2:21" x14ac:dyDescent="0.35">
      <c r="B1481" s="8"/>
      <c r="C1481" s="2"/>
      <c r="D1481" s="2"/>
      <c r="I1481" s="8"/>
      <c r="J1481" s="2"/>
      <c r="L1481" s="2"/>
      <c r="M1481" s="2"/>
      <c r="N1481" s="8"/>
      <c r="P1481" s="8"/>
      <c r="S1481" s="2"/>
      <c r="T1481" s="2"/>
      <c r="U1481" s="8"/>
    </row>
    <row r="1482" spans="2:21" x14ac:dyDescent="0.35">
      <c r="B1482" s="8"/>
      <c r="C1482" s="2"/>
      <c r="D1482" s="2"/>
      <c r="I1482" s="8"/>
      <c r="J1482" s="2"/>
      <c r="L1482" s="2"/>
      <c r="M1482" s="2"/>
      <c r="N1482" s="8"/>
      <c r="P1482" s="8"/>
      <c r="S1482" s="2"/>
      <c r="T1482" s="2"/>
      <c r="U1482" s="8"/>
    </row>
    <row r="1483" spans="2:21" x14ac:dyDescent="0.35">
      <c r="B1483" s="8"/>
      <c r="C1483" s="2"/>
      <c r="D1483" s="2"/>
      <c r="I1483" s="8"/>
      <c r="J1483" s="2"/>
      <c r="L1483" s="2"/>
      <c r="M1483" s="2"/>
      <c r="N1483" s="8"/>
      <c r="P1483" s="8"/>
      <c r="S1483" s="2"/>
      <c r="T1483" s="2"/>
      <c r="U1483" s="8"/>
    </row>
    <row r="1484" spans="2:21" x14ac:dyDescent="0.35">
      <c r="B1484" s="8"/>
      <c r="C1484" s="2"/>
      <c r="D1484" s="2"/>
      <c r="I1484" s="8"/>
      <c r="J1484" s="2"/>
      <c r="L1484" s="2"/>
      <c r="M1484" s="2"/>
      <c r="N1484" s="8"/>
      <c r="P1484" s="8"/>
      <c r="S1484" s="2"/>
      <c r="T1484" s="2"/>
      <c r="U1484" s="8"/>
    </row>
    <row r="1485" spans="2:21" x14ac:dyDescent="0.35">
      <c r="B1485" s="8"/>
      <c r="C1485" s="2"/>
      <c r="D1485" s="2"/>
      <c r="I1485" s="8"/>
      <c r="J1485" s="2"/>
      <c r="L1485" s="2"/>
      <c r="M1485" s="2"/>
      <c r="N1485" s="8"/>
      <c r="P1485" s="8"/>
      <c r="S1485" s="2"/>
      <c r="T1485" s="2"/>
      <c r="U1485" s="8"/>
    </row>
    <row r="1486" spans="2:21" x14ac:dyDescent="0.35">
      <c r="B1486" s="8"/>
      <c r="C1486" s="2"/>
      <c r="D1486" s="2"/>
      <c r="I1486" s="8"/>
      <c r="J1486" s="2"/>
      <c r="L1486" s="2"/>
      <c r="M1486" s="2"/>
      <c r="N1486" s="8"/>
      <c r="P1486" s="8"/>
      <c r="S1486" s="2"/>
      <c r="T1486" s="2"/>
      <c r="U1486" s="8"/>
    </row>
    <row r="1487" spans="2:21" x14ac:dyDescent="0.35">
      <c r="B1487" s="8"/>
      <c r="C1487" s="2"/>
      <c r="D1487" s="2"/>
      <c r="I1487" s="8"/>
      <c r="J1487" s="2"/>
      <c r="L1487" s="2"/>
      <c r="M1487" s="2"/>
      <c r="N1487" s="8"/>
      <c r="P1487" s="8"/>
      <c r="S1487" s="2"/>
      <c r="T1487" s="2"/>
      <c r="U1487" s="8"/>
    </row>
    <row r="1488" spans="2:21" x14ac:dyDescent="0.35">
      <c r="B1488" s="8"/>
      <c r="C1488" s="2"/>
      <c r="D1488" s="2"/>
      <c r="I1488" s="8"/>
      <c r="J1488" s="2"/>
      <c r="L1488" s="2"/>
      <c r="M1488" s="2"/>
      <c r="N1488" s="8"/>
      <c r="P1488" s="8"/>
      <c r="S1488" s="2"/>
      <c r="T1488" s="2"/>
      <c r="U1488" s="8"/>
    </row>
    <row r="1489" spans="2:21" x14ac:dyDescent="0.35">
      <c r="B1489" s="8"/>
      <c r="C1489" s="2"/>
      <c r="D1489" s="2"/>
      <c r="I1489" s="8"/>
      <c r="J1489" s="2"/>
      <c r="L1489" s="2"/>
      <c r="M1489" s="2"/>
      <c r="N1489" s="8"/>
      <c r="P1489" s="8"/>
      <c r="S1489" s="2"/>
      <c r="T1489" s="2"/>
      <c r="U1489" s="8"/>
    </row>
    <row r="1490" spans="2:21" x14ac:dyDescent="0.35">
      <c r="B1490" s="8"/>
      <c r="C1490" s="2"/>
      <c r="D1490" s="2"/>
      <c r="I1490" s="8"/>
      <c r="J1490" s="2"/>
      <c r="L1490" s="2"/>
      <c r="M1490" s="2"/>
      <c r="N1490" s="8"/>
      <c r="P1490" s="8"/>
      <c r="S1490" s="2"/>
      <c r="T1490" s="2"/>
      <c r="U1490" s="8"/>
    </row>
    <row r="1491" spans="2:21" x14ac:dyDescent="0.35">
      <c r="B1491" s="8"/>
      <c r="C1491" s="2"/>
      <c r="D1491" s="2"/>
      <c r="I1491" s="8"/>
      <c r="J1491" s="2"/>
      <c r="L1491" s="2"/>
      <c r="M1491" s="2"/>
      <c r="N1491" s="8"/>
      <c r="P1491" s="8"/>
      <c r="S1491" s="2"/>
      <c r="T1491" s="2"/>
      <c r="U1491" s="8"/>
    </row>
    <row r="1492" spans="2:21" x14ac:dyDescent="0.35">
      <c r="B1492" s="8"/>
      <c r="C1492" s="2"/>
      <c r="D1492" s="2"/>
      <c r="I1492" s="8"/>
      <c r="J1492" s="2"/>
      <c r="L1492" s="2"/>
      <c r="M1492" s="2"/>
      <c r="N1492" s="8"/>
      <c r="P1492" s="8"/>
      <c r="S1492" s="2"/>
      <c r="T1492" s="2"/>
      <c r="U1492" s="8"/>
    </row>
    <row r="1493" spans="2:21" x14ac:dyDescent="0.35">
      <c r="B1493" s="8"/>
      <c r="C1493" s="2"/>
      <c r="D1493" s="2"/>
      <c r="I1493" s="8"/>
      <c r="J1493" s="2"/>
      <c r="L1493" s="2"/>
      <c r="M1493" s="2"/>
      <c r="N1493" s="8"/>
      <c r="P1493" s="8"/>
      <c r="S1493" s="2"/>
      <c r="T1493" s="2"/>
      <c r="U1493" s="8"/>
    </row>
    <row r="1494" spans="2:21" x14ac:dyDescent="0.35">
      <c r="B1494" s="8"/>
      <c r="C1494" s="2"/>
      <c r="D1494" s="2"/>
      <c r="I1494" s="8"/>
      <c r="J1494" s="2"/>
      <c r="L1494" s="2"/>
      <c r="M1494" s="2"/>
      <c r="N1494" s="8"/>
      <c r="P1494" s="8"/>
      <c r="S1494" s="2"/>
      <c r="T1494" s="2"/>
      <c r="U1494" s="8"/>
    </row>
    <row r="1495" spans="2:21" x14ac:dyDescent="0.35">
      <c r="B1495" s="8"/>
      <c r="C1495" s="2"/>
      <c r="D1495" s="2"/>
      <c r="I1495" s="8"/>
      <c r="J1495" s="2"/>
      <c r="L1495" s="2"/>
      <c r="M1495" s="2"/>
      <c r="N1495" s="8"/>
      <c r="P1495" s="8"/>
      <c r="S1495" s="2"/>
      <c r="T1495" s="2"/>
      <c r="U1495" s="8"/>
    </row>
    <row r="1496" spans="2:21" x14ac:dyDescent="0.35">
      <c r="B1496" s="8"/>
      <c r="C1496" s="2"/>
      <c r="D1496" s="2"/>
      <c r="I1496" s="8"/>
      <c r="J1496" s="2"/>
      <c r="L1496" s="2"/>
      <c r="M1496" s="2"/>
      <c r="N1496" s="8"/>
      <c r="P1496" s="8"/>
      <c r="S1496" s="2"/>
      <c r="T1496" s="2"/>
      <c r="U1496" s="8"/>
    </row>
    <row r="1497" spans="2:21" x14ac:dyDescent="0.35">
      <c r="B1497" s="8"/>
      <c r="C1497" s="2"/>
      <c r="D1497" s="2"/>
      <c r="I1497" s="8"/>
      <c r="J1497" s="2"/>
      <c r="L1497" s="2"/>
      <c r="M1497" s="2"/>
      <c r="N1497" s="8"/>
      <c r="P1497" s="8"/>
      <c r="S1497" s="2"/>
      <c r="T1497" s="2"/>
      <c r="U1497" s="8"/>
    </row>
    <row r="1498" spans="2:21" x14ac:dyDescent="0.35">
      <c r="B1498" s="8"/>
      <c r="C1498" s="2"/>
      <c r="D1498" s="2"/>
      <c r="I1498" s="8"/>
      <c r="J1498" s="2"/>
      <c r="L1498" s="2"/>
      <c r="M1498" s="2"/>
      <c r="N1498" s="8"/>
      <c r="P1498" s="8"/>
      <c r="S1498" s="2"/>
      <c r="T1498" s="2"/>
      <c r="U1498" s="8"/>
    </row>
    <row r="1499" spans="2:21" x14ac:dyDescent="0.35">
      <c r="B1499" s="8"/>
      <c r="C1499" s="2"/>
      <c r="D1499" s="2"/>
      <c r="I1499" s="8"/>
      <c r="J1499" s="2"/>
      <c r="L1499" s="2"/>
      <c r="M1499" s="2"/>
      <c r="N1499" s="8"/>
      <c r="P1499" s="8"/>
      <c r="S1499" s="2"/>
      <c r="T1499" s="2"/>
      <c r="U1499" s="8"/>
    </row>
    <row r="1500" spans="2:21" x14ac:dyDescent="0.35">
      <c r="B1500" s="8"/>
      <c r="C1500" s="2"/>
      <c r="D1500" s="2"/>
      <c r="I1500" s="8"/>
      <c r="J1500" s="2"/>
      <c r="L1500" s="2"/>
      <c r="M1500" s="2"/>
      <c r="N1500" s="8"/>
      <c r="P1500" s="8"/>
      <c r="S1500" s="2"/>
      <c r="T1500" s="2"/>
      <c r="U1500" s="8"/>
    </row>
    <row r="1501" spans="2:21" x14ac:dyDescent="0.35">
      <c r="B1501" s="8"/>
      <c r="C1501" s="2"/>
      <c r="D1501" s="2"/>
      <c r="I1501" s="8"/>
      <c r="J1501" s="2"/>
      <c r="L1501" s="2"/>
      <c r="M1501" s="2"/>
      <c r="N1501" s="8"/>
      <c r="P1501" s="8"/>
      <c r="S1501" s="2"/>
      <c r="T1501" s="2"/>
      <c r="U1501" s="8"/>
    </row>
    <row r="1502" spans="2:21" x14ac:dyDescent="0.35">
      <c r="B1502" s="8"/>
      <c r="C1502" s="2"/>
      <c r="D1502" s="2"/>
      <c r="I1502" s="8"/>
      <c r="J1502" s="2"/>
      <c r="L1502" s="2"/>
      <c r="M1502" s="2"/>
      <c r="N1502" s="8"/>
      <c r="P1502" s="8"/>
      <c r="S1502" s="2"/>
      <c r="T1502" s="2"/>
      <c r="U1502" s="8"/>
    </row>
    <row r="1503" spans="2:21" x14ac:dyDescent="0.35">
      <c r="B1503" s="8"/>
      <c r="C1503" s="2"/>
      <c r="D1503" s="2"/>
      <c r="I1503" s="8"/>
      <c r="J1503" s="2"/>
      <c r="L1503" s="2"/>
      <c r="M1503" s="2"/>
      <c r="N1503" s="8"/>
      <c r="P1503" s="8"/>
      <c r="S1503" s="2"/>
      <c r="T1503" s="2"/>
      <c r="U1503" s="8"/>
    </row>
    <row r="1504" spans="2:21" x14ac:dyDescent="0.35">
      <c r="B1504" s="8"/>
      <c r="C1504" s="2"/>
      <c r="D1504" s="2"/>
      <c r="I1504" s="8"/>
      <c r="J1504" s="2"/>
      <c r="L1504" s="2"/>
      <c r="M1504" s="2"/>
      <c r="N1504" s="8"/>
      <c r="P1504" s="8"/>
      <c r="S1504" s="2"/>
      <c r="T1504" s="2"/>
      <c r="U1504" s="8"/>
    </row>
    <row r="1505" spans="2:21" x14ac:dyDescent="0.35">
      <c r="B1505" s="8"/>
      <c r="C1505" s="2"/>
      <c r="D1505" s="2"/>
      <c r="I1505" s="8"/>
      <c r="J1505" s="2"/>
      <c r="L1505" s="2"/>
      <c r="M1505" s="2"/>
      <c r="N1505" s="8"/>
      <c r="P1505" s="8"/>
      <c r="S1505" s="2"/>
      <c r="T1505" s="2"/>
      <c r="U1505" s="8"/>
    </row>
    <row r="1506" spans="2:21" x14ac:dyDescent="0.35">
      <c r="B1506" s="8"/>
      <c r="C1506" s="2"/>
      <c r="D1506" s="2"/>
      <c r="I1506" s="8"/>
      <c r="J1506" s="2"/>
      <c r="L1506" s="2"/>
      <c r="M1506" s="2"/>
      <c r="N1506" s="8"/>
      <c r="P1506" s="8"/>
      <c r="S1506" s="2"/>
      <c r="T1506" s="2"/>
      <c r="U1506" s="8"/>
    </row>
    <row r="1507" spans="2:21" x14ac:dyDescent="0.35">
      <c r="B1507" s="8"/>
      <c r="C1507" s="2"/>
      <c r="D1507" s="2"/>
      <c r="I1507" s="8"/>
      <c r="J1507" s="2"/>
      <c r="L1507" s="2"/>
      <c r="M1507" s="2"/>
      <c r="N1507" s="8"/>
      <c r="P1507" s="8"/>
      <c r="S1507" s="2"/>
      <c r="T1507" s="2"/>
      <c r="U1507" s="8"/>
    </row>
    <row r="1508" spans="2:21" x14ac:dyDescent="0.35">
      <c r="B1508" s="8"/>
      <c r="C1508" s="2"/>
      <c r="D1508" s="2"/>
      <c r="I1508" s="8"/>
      <c r="J1508" s="2"/>
      <c r="L1508" s="2"/>
      <c r="M1508" s="2"/>
      <c r="N1508" s="8"/>
      <c r="P1508" s="8"/>
      <c r="S1508" s="2"/>
      <c r="T1508" s="2"/>
      <c r="U1508" s="8"/>
    </row>
    <row r="1509" spans="2:21" x14ac:dyDescent="0.35">
      <c r="B1509" s="8"/>
      <c r="C1509" s="2"/>
      <c r="D1509" s="2"/>
      <c r="I1509" s="8"/>
      <c r="J1509" s="2"/>
      <c r="L1509" s="2"/>
      <c r="M1509" s="2"/>
      <c r="N1509" s="8"/>
      <c r="P1509" s="8"/>
      <c r="S1509" s="2"/>
      <c r="T1509" s="2"/>
      <c r="U1509" s="8"/>
    </row>
    <row r="1510" spans="2:21" x14ac:dyDescent="0.35">
      <c r="B1510" s="8"/>
      <c r="C1510" s="2"/>
      <c r="D1510" s="2"/>
      <c r="I1510" s="8"/>
      <c r="J1510" s="2"/>
      <c r="L1510" s="2"/>
      <c r="M1510" s="2"/>
      <c r="N1510" s="8"/>
      <c r="P1510" s="8"/>
      <c r="S1510" s="2"/>
      <c r="T1510" s="2"/>
      <c r="U1510" s="8"/>
    </row>
    <row r="1511" spans="2:21" x14ac:dyDescent="0.35">
      <c r="B1511" s="8"/>
      <c r="C1511" s="2"/>
      <c r="D1511" s="2"/>
      <c r="I1511" s="8"/>
      <c r="J1511" s="2"/>
      <c r="L1511" s="2"/>
      <c r="M1511" s="2"/>
      <c r="N1511" s="8"/>
      <c r="P1511" s="8"/>
      <c r="S1511" s="2"/>
      <c r="T1511" s="2"/>
      <c r="U1511" s="8"/>
    </row>
    <row r="1512" spans="2:21" x14ac:dyDescent="0.35">
      <c r="B1512" s="8"/>
      <c r="C1512" s="2"/>
      <c r="D1512" s="2"/>
      <c r="I1512" s="8"/>
      <c r="J1512" s="2"/>
      <c r="L1512" s="2"/>
      <c r="M1512" s="2"/>
      <c r="N1512" s="8"/>
      <c r="P1512" s="8"/>
      <c r="S1512" s="2"/>
      <c r="T1512" s="2"/>
      <c r="U1512" s="8"/>
    </row>
    <row r="1513" spans="2:21" x14ac:dyDescent="0.35">
      <c r="B1513" s="8"/>
      <c r="C1513" s="2"/>
      <c r="D1513" s="2"/>
      <c r="I1513" s="8"/>
      <c r="J1513" s="2"/>
      <c r="L1513" s="2"/>
      <c r="M1513" s="2"/>
      <c r="N1513" s="8"/>
      <c r="P1513" s="8"/>
      <c r="S1513" s="2"/>
      <c r="T1513" s="2"/>
      <c r="U1513" s="8"/>
    </row>
    <row r="1514" spans="2:21" x14ac:dyDescent="0.35">
      <c r="B1514" s="8"/>
      <c r="C1514" s="2"/>
      <c r="D1514" s="2"/>
      <c r="I1514" s="8"/>
      <c r="J1514" s="2"/>
      <c r="L1514" s="2"/>
      <c r="M1514" s="2"/>
      <c r="N1514" s="8"/>
      <c r="P1514" s="8"/>
      <c r="S1514" s="2"/>
      <c r="T1514" s="2"/>
      <c r="U1514" s="8"/>
    </row>
    <row r="1515" spans="2:21" x14ac:dyDescent="0.35">
      <c r="B1515" s="8"/>
      <c r="C1515" s="2"/>
      <c r="D1515" s="2"/>
      <c r="I1515" s="8"/>
      <c r="J1515" s="2"/>
      <c r="L1515" s="2"/>
      <c r="M1515" s="2"/>
      <c r="N1515" s="8"/>
      <c r="P1515" s="8"/>
      <c r="S1515" s="2"/>
      <c r="T1515" s="2"/>
      <c r="U1515" s="8"/>
    </row>
    <row r="1516" spans="2:21" x14ac:dyDescent="0.35">
      <c r="B1516" s="8"/>
      <c r="C1516" s="2"/>
      <c r="D1516" s="2"/>
      <c r="I1516" s="8"/>
      <c r="J1516" s="2"/>
      <c r="L1516" s="2"/>
      <c r="M1516" s="2"/>
      <c r="N1516" s="8"/>
      <c r="P1516" s="8"/>
      <c r="S1516" s="2"/>
      <c r="T1516" s="2"/>
      <c r="U1516" s="8"/>
    </row>
    <row r="1517" spans="2:21" x14ac:dyDescent="0.35">
      <c r="B1517" s="8"/>
      <c r="C1517" s="2"/>
      <c r="D1517" s="2"/>
      <c r="I1517" s="8"/>
      <c r="J1517" s="2"/>
      <c r="L1517" s="2"/>
      <c r="M1517" s="2"/>
      <c r="N1517" s="8"/>
      <c r="P1517" s="8"/>
      <c r="S1517" s="2"/>
      <c r="T1517" s="2"/>
      <c r="U1517" s="8"/>
    </row>
    <row r="1518" spans="2:21" x14ac:dyDescent="0.35">
      <c r="B1518" s="8"/>
      <c r="C1518" s="2"/>
      <c r="D1518" s="2"/>
      <c r="I1518" s="8"/>
      <c r="J1518" s="2"/>
      <c r="L1518" s="2"/>
      <c r="M1518" s="2"/>
      <c r="N1518" s="8"/>
      <c r="P1518" s="8"/>
      <c r="S1518" s="2"/>
      <c r="T1518" s="2"/>
      <c r="U1518" s="8"/>
    </row>
    <row r="1519" spans="2:21" x14ac:dyDescent="0.35">
      <c r="B1519" s="8"/>
      <c r="C1519" s="2"/>
      <c r="D1519" s="2"/>
      <c r="I1519" s="8"/>
      <c r="J1519" s="2"/>
      <c r="L1519" s="2"/>
      <c r="M1519" s="2"/>
      <c r="N1519" s="8"/>
      <c r="P1519" s="8"/>
      <c r="S1519" s="2"/>
      <c r="T1519" s="2"/>
      <c r="U1519" s="8"/>
    </row>
    <row r="1520" spans="2:21" x14ac:dyDescent="0.35">
      <c r="B1520" s="8"/>
      <c r="C1520" s="2"/>
      <c r="D1520" s="2"/>
      <c r="I1520" s="8"/>
      <c r="J1520" s="2"/>
      <c r="L1520" s="2"/>
      <c r="M1520" s="2"/>
      <c r="N1520" s="8"/>
      <c r="P1520" s="8"/>
      <c r="S1520" s="2"/>
      <c r="T1520" s="2"/>
      <c r="U1520" s="8"/>
    </row>
    <row r="1521" spans="2:21" x14ac:dyDescent="0.35">
      <c r="B1521" s="8"/>
      <c r="C1521" s="2"/>
      <c r="D1521" s="2"/>
      <c r="I1521" s="8"/>
      <c r="J1521" s="2"/>
      <c r="L1521" s="2"/>
      <c r="M1521" s="2"/>
      <c r="N1521" s="8"/>
      <c r="P1521" s="8"/>
      <c r="S1521" s="2"/>
      <c r="T1521" s="2"/>
      <c r="U1521" s="8"/>
    </row>
    <row r="1522" spans="2:21" x14ac:dyDescent="0.35">
      <c r="B1522" s="8"/>
      <c r="C1522" s="2"/>
      <c r="D1522" s="2"/>
      <c r="I1522" s="8"/>
      <c r="J1522" s="2"/>
      <c r="L1522" s="2"/>
      <c r="M1522" s="2"/>
      <c r="N1522" s="8"/>
      <c r="P1522" s="8"/>
      <c r="S1522" s="2"/>
      <c r="T1522" s="2"/>
      <c r="U1522" s="8"/>
    </row>
    <row r="1523" spans="2:21" x14ac:dyDescent="0.35">
      <c r="B1523" s="8"/>
      <c r="C1523" s="2"/>
      <c r="D1523" s="2"/>
      <c r="I1523" s="8"/>
      <c r="J1523" s="2"/>
      <c r="L1523" s="2"/>
      <c r="M1523" s="2"/>
      <c r="N1523" s="8"/>
      <c r="P1523" s="8"/>
      <c r="S1523" s="2"/>
      <c r="T1523" s="2"/>
      <c r="U1523" s="8"/>
    </row>
    <row r="1524" spans="2:21" x14ac:dyDescent="0.35">
      <c r="B1524" s="8"/>
      <c r="C1524" s="2"/>
      <c r="D1524" s="2"/>
      <c r="I1524" s="8"/>
      <c r="J1524" s="2"/>
      <c r="L1524" s="2"/>
      <c r="M1524" s="2"/>
      <c r="N1524" s="8"/>
      <c r="P1524" s="8"/>
      <c r="S1524" s="2"/>
      <c r="T1524" s="2"/>
      <c r="U1524" s="8"/>
    </row>
    <row r="1525" spans="2:21" x14ac:dyDescent="0.35">
      <c r="B1525" s="8"/>
      <c r="C1525" s="2"/>
      <c r="D1525" s="2"/>
      <c r="I1525" s="8"/>
      <c r="J1525" s="2"/>
      <c r="L1525" s="2"/>
      <c r="M1525" s="2"/>
      <c r="N1525" s="8"/>
      <c r="P1525" s="8"/>
      <c r="S1525" s="2"/>
      <c r="T1525" s="2"/>
      <c r="U1525" s="8"/>
    </row>
    <row r="1526" spans="2:21" x14ac:dyDescent="0.35">
      <c r="B1526" s="8"/>
      <c r="C1526" s="2"/>
      <c r="D1526" s="2"/>
      <c r="I1526" s="8"/>
      <c r="J1526" s="2"/>
      <c r="L1526" s="2"/>
      <c r="M1526" s="2"/>
      <c r="N1526" s="8"/>
      <c r="P1526" s="8"/>
      <c r="S1526" s="2"/>
      <c r="T1526" s="2"/>
      <c r="U1526" s="8"/>
    </row>
    <row r="1527" spans="2:21" x14ac:dyDescent="0.35">
      <c r="B1527" s="8"/>
      <c r="C1527" s="2"/>
      <c r="D1527" s="2"/>
      <c r="I1527" s="8"/>
      <c r="J1527" s="2"/>
      <c r="L1527" s="2"/>
      <c r="M1527" s="2"/>
      <c r="N1527" s="8"/>
      <c r="P1527" s="8"/>
      <c r="S1527" s="2"/>
      <c r="T1527" s="2"/>
      <c r="U1527" s="8"/>
    </row>
    <row r="1528" spans="2:21" x14ac:dyDescent="0.35">
      <c r="B1528" s="8"/>
      <c r="C1528" s="2"/>
      <c r="D1528" s="2"/>
      <c r="I1528" s="8"/>
      <c r="J1528" s="2"/>
      <c r="L1528" s="2"/>
      <c r="M1528" s="2"/>
      <c r="N1528" s="8"/>
      <c r="P1528" s="8"/>
      <c r="S1528" s="2"/>
      <c r="T1528" s="2"/>
      <c r="U1528" s="8"/>
    </row>
    <row r="1529" spans="2:21" x14ac:dyDescent="0.35">
      <c r="B1529" s="8"/>
      <c r="C1529" s="2"/>
      <c r="D1529" s="2"/>
      <c r="I1529" s="8"/>
      <c r="J1529" s="2"/>
      <c r="L1529" s="2"/>
      <c r="M1529" s="2"/>
      <c r="N1529" s="8"/>
      <c r="P1529" s="8"/>
      <c r="S1529" s="2"/>
      <c r="T1529" s="2"/>
      <c r="U1529" s="8"/>
    </row>
    <row r="1530" spans="2:21" x14ac:dyDescent="0.35">
      <c r="B1530" s="8"/>
      <c r="C1530" s="2"/>
      <c r="D1530" s="2"/>
      <c r="I1530" s="8"/>
      <c r="J1530" s="2"/>
      <c r="L1530" s="2"/>
      <c r="M1530" s="2"/>
      <c r="N1530" s="8"/>
      <c r="P1530" s="8"/>
      <c r="S1530" s="2"/>
      <c r="T1530" s="2"/>
      <c r="U1530" s="8"/>
    </row>
    <row r="1531" spans="2:21" x14ac:dyDescent="0.35">
      <c r="B1531" s="8"/>
      <c r="C1531" s="2"/>
      <c r="D1531" s="2"/>
      <c r="I1531" s="8"/>
      <c r="J1531" s="2"/>
      <c r="L1531" s="2"/>
      <c r="M1531" s="2"/>
      <c r="N1531" s="8"/>
      <c r="P1531" s="8"/>
      <c r="S1531" s="2"/>
      <c r="T1531" s="2"/>
      <c r="U1531" s="8"/>
    </row>
    <row r="1532" spans="2:21" x14ac:dyDescent="0.35">
      <c r="B1532" s="8"/>
      <c r="C1532" s="2"/>
      <c r="D1532" s="2"/>
      <c r="I1532" s="8"/>
      <c r="J1532" s="2"/>
      <c r="L1532" s="2"/>
      <c r="M1532" s="2"/>
      <c r="N1532" s="8"/>
      <c r="P1532" s="8"/>
      <c r="S1532" s="2"/>
      <c r="T1532" s="2"/>
      <c r="U1532" s="8"/>
    </row>
    <row r="1533" spans="2:21" x14ac:dyDescent="0.35">
      <c r="B1533" s="8"/>
      <c r="C1533" s="2"/>
      <c r="D1533" s="2"/>
      <c r="I1533" s="8"/>
      <c r="J1533" s="2"/>
      <c r="L1533" s="2"/>
      <c r="M1533" s="2"/>
      <c r="N1533" s="8"/>
      <c r="P1533" s="8"/>
      <c r="S1533" s="2"/>
      <c r="T1533" s="2"/>
      <c r="U1533" s="8"/>
    </row>
    <row r="1534" spans="2:21" x14ac:dyDescent="0.35">
      <c r="B1534" s="8"/>
      <c r="C1534" s="2"/>
      <c r="D1534" s="2"/>
      <c r="I1534" s="8"/>
      <c r="J1534" s="2"/>
      <c r="L1534" s="2"/>
      <c r="M1534" s="2"/>
      <c r="N1534" s="8"/>
      <c r="P1534" s="8"/>
      <c r="S1534" s="2"/>
      <c r="T1534" s="2"/>
      <c r="U1534" s="8"/>
    </row>
    <row r="1535" spans="2:21" x14ac:dyDescent="0.35">
      <c r="B1535" s="8"/>
      <c r="C1535" s="2"/>
      <c r="D1535" s="2"/>
      <c r="I1535" s="8"/>
      <c r="J1535" s="2"/>
      <c r="L1535" s="2"/>
      <c r="M1535" s="2"/>
      <c r="N1535" s="8"/>
      <c r="P1535" s="8"/>
      <c r="S1535" s="2"/>
      <c r="T1535" s="2"/>
      <c r="U1535" s="8"/>
    </row>
    <row r="1536" spans="2:21" x14ac:dyDescent="0.35">
      <c r="B1536" s="8"/>
      <c r="C1536" s="2"/>
      <c r="D1536" s="2"/>
      <c r="I1536" s="8"/>
      <c r="J1536" s="2"/>
      <c r="L1536" s="2"/>
      <c r="M1536" s="2"/>
      <c r="N1536" s="8"/>
      <c r="P1536" s="8"/>
      <c r="S1536" s="2"/>
      <c r="T1536" s="2"/>
      <c r="U1536" s="8"/>
    </row>
    <row r="1537" spans="2:21" x14ac:dyDescent="0.35">
      <c r="B1537" s="8"/>
      <c r="C1537" s="2"/>
      <c r="D1537" s="2"/>
      <c r="I1537" s="8"/>
      <c r="J1537" s="2"/>
      <c r="L1537" s="2"/>
      <c r="M1537" s="2"/>
      <c r="N1537" s="8"/>
      <c r="P1537" s="8"/>
      <c r="S1537" s="2"/>
      <c r="T1537" s="2"/>
      <c r="U1537" s="8"/>
    </row>
    <row r="1538" spans="2:21" x14ac:dyDescent="0.35">
      <c r="B1538" s="8"/>
      <c r="C1538" s="2"/>
      <c r="D1538" s="2"/>
      <c r="I1538" s="8"/>
      <c r="J1538" s="2"/>
      <c r="L1538" s="2"/>
      <c r="M1538" s="2"/>
      <c r="N1538" s="8"/>
      <c r="P1538" s="8"/>
      <c r="S1538" s="2"/>
      <c r="T1538" s="2"/>
      <c r="U1538" s="8"/>
    </row>
    <row r="1539" spans="2:21" x14ac:dyDescent="0.35">
      <c r="B1539" s="8"/>
      <c r="C1539" s="2"/>
      <c r="D1539" s="2"/>
      <c r="I1539" s="8"/>
      <c r="J1539" s="2"/>
      <c r="L1539" s="2"/>
      <c r="M1539" s="2"/>
      <c r="N1539" s="8"/>
      <c r="P1539" s="8"/>
      <c r="S1539" s="2"/>
      <c r="T1539" s="2"/>
      <c r="U1539" s="8"/>
    </row>
    <row r="1540" spans="2:21" x14ac:dyDescent="0.35">
      <c r="B1540" s="8"/>
      <c r="C1540" s="2"/>
      <c r="D1540" s="2"/>
      <c r="I1540" s="8"/>
      <c r="J1540" s="2"/>
      <c r="L1540" s="2"/>
      <c r="M1540" s="2"/>
      <c r="N1540" s="8"/>
      <c r="P1540" s="8"/>
      <c r="S1540" s="2"/>
      <c r="T1540" s="2"/>
      <c r="U1540" s="8"/>
    </row>
    <row r="1541" spans="2:21" x14ac:dyDescent="0.35">
      <c r="B1541" s="8"/>
      <c r="C1541" s="2"/>
      <c r="D1541" s="2"/>
      <c r="I1541" s="8"/>
      <c r="J1541" s="2"/>
      <c r="L1541" s="2"/>
      <c r="M1541" s="2"/>
      <c r="N1541" s="8"/>
      <c r="P1541" s="8"/>
      <c r="S1541" s="2"/>
      <c r="T1541" s="2"/>
      <c r="U1541" s="8"/>
    </row>
    <row r="1542" spans="2:21" x14ac:dyDescent="0.35">
      <c r="B1542" s="8"/>
      <c r="C1542" s="2"/>
      <c r="D1542" s="2"/>
      <c r="I1542" s="8"/>
      <c r="J1542" s="2"/>
      <c r="L1542" s="2"/>
      <c r="M1542" s="2"/>
      <c r="N1542" s="8"/>
      <c r="P1542" s="8"/>
      <c r="S1542" s="2"/>
      <c r="T1542" s="2"/>
      <c r="U1542" s="8"/>
    </row>
    <row r="1543" spans="2:21" x14ac:dyDescent="0.35">
      <c r="B1543" s="8"/>
      <c r="C1543" s="2"/>
      <c r="D1543" s="2"/>
      <c r="I1543" s="8"/>
      <c r="J1543" s="2"/>
      <c r="L1543" s="2"/>
      <c r="M1543" s="2"/>
      <c r="N1543" s="8"/>
      <c r="P1543" s="8"/>
      <c r="S1543" s="2"/>
      <c r="T1543" s="2"/>
      <c r="U1543" s="8"/>
    </row>
    <row r="1544" spans="2:21" x14ac:dyDescent="0.35">
      <c r="B1544" s="8"/>
      <c r="C1544" s="2"/>
      <c r="D1544" s="2"/>
      <c r="I1544" s="8"/>
      <c r="J1544" s="2"/>
      <c r="L1544" s="2"/>
      <c r="M1544" s="2"/>
      <c r="N1544" s="8"/>
      <c r="P1544" s="8"/>
      <c r="S1544" s="2"/>
      <c r="T1544" s="2"/>
      <c r="U1544" s="8"/>
    </row>
    <row r="1545" spans="2:21" x14ac:dyDescent="0.35">
      <c r="B1545" s="8"/>
      <c r="C1545" s="2"/>
      <c r="D1545" s="2"/>
      <c r="I1545" s="8"/>
      <c r="J1545" s="2"/>
      <c r="L1545" s="2"/>
      <c r="M1545" s="2"/>
      <c r="N1545" s="8"/>
      <c r="P1545" s="8"/>
      <c r="S1545" s="2"/>
      <c r="T1545" s="2"/>
      <c r="U1545" s="8"/>
    </row>
    <row r="1546" spans="2:21" x14ac:dyDescent="0.35">
      <c r="B1546" s="8"/>
      <c r="C1546" s="2"/>
      <c r="D1546" s="2"/>
      <c r="I1546" s="8"/>
      <c r="J1546" s="2"/>
      <c r="L1546" s="2"/>
      <c r="M1546" s="2"/>
      <c r="N1546" s="8"/>
      <c r="P1546" s="8"/>
      <c r="S1546" s="2"/>
      <c r="T1546" s="2"/>
      <c r="U1546" s="8"/>
    </row>
    <row r="1547" spans="2:21" x14ac:dyDescent="0.35">
      <c r="B1547" s="8"/>
      <c r="C1547" s="2"/>
      <c r="D1547" s="2"/>
      <c r="I1547" s="8"/>
      <c r="J1547" s="2"/>
      <c r="L1547" s="2"/>
      <c r="M1547" s="2"/>
      <c r="N1547" s="8"/>
      <c r="P1547" s="8"/>
      <c r="S1547" s="2"/>
      <c r="T1547" s="2"/>
      <c r="U1547" s="8"/>
    </row>
    <row r="1548" spans="2:21" x14ac:dyDescent="0.35">
      <c r="B1548" s="8"/>
      <c r="C1548" s="2"/>
      <c r="D1548" s="2"/>
      <c r="I1548" s="8"/>
      <c r="J1548" s="2"/>
      <c r="L1548" s="2"/>
      <c r="M1548" s="2"/>
      <c r="N1548" s="8"/>
      <c r="P1548" s="8"/>
      <c r="S1548" s="2"/>
      <c r="T1548" s="2"/>
      <c r="U1548" s="8"/>
    </row>
    <row r="1549" spans="2:21" x14ac:dyDescent="0.35">
      <c r="B1549" s="8"/>
      <c r="C1549" s="2"/>
      <c r="D1549" s="2"/>
      <c r="I1549" s="8"/>
      <c r="J1549" s="2"/>
      <c r="L1549" s="2"/>
      <c r="M1549" s="2"/>
      <c r="N1549" s="8"/>
      <c r="P1549" s="8"/>
      <c r="S1549" s="2"/>
      <c r="T1549" s="2"/>
      <c r="U1549" s="8"/>
    </row>
    <row r="1550" spans="2:21" x14ac:dyDescent="0.35">
      <c r="B1550" s="8"/>
      <c r="C1550" s="2"/>
      <c r="D1550" s="2"/>
      <c r="I1550" s="8"/>
      <c r="J1550" s="2"/>
      <c r="L1550" s="2"/>
      <c r="M1550" s="2"/>
      <c r="N1550" s="8"/>
      <c r="P1550" s="8"/>
      <c r="S1550" s="2"/>
      <c r="T1550" s="2"/>
      <c r="U1550" s="8"/>
    </row>
    <row r="1551" spans="2:21" x14ac:dyDescent="0.35">
      <c r="B1551" s="8"/>
      <c r="C1551" s="2"/>
      <c r="D1551" s="2"/>
      <c r="I1551" s="8"/>
      <c r="J1551" s="2"/>
      <c r="L1551" s="2"/>
      <c r="M1551" s="2"/>
      <c r="N1551" s="8"/>
      <c r="P1551" s="8"/>
      <c r="S1551" s="2"/>
      <c r="T1551" s="2"/>
      <c r="U1551" s="8"/>
    </row>
    <row r="1552" spans="2:21" x14ac:dyDescent="0.35">
      <c r="B1552" s="8"/>
      <c r="C1552" s="2"/>
      <c r="D1552" s="2"/>
      <c r="I1552" s="8"/>
      <c r="J1552" s="2"/>
      <c r="L1552" s="2"/>
      <c r="M1552" s="2"/>
      <c r="N1552" s="8"/>
      <c r="P1552" s="8"/>
      <c r="S1552" s="2"/>
      <c r="T1552" s="2"/>
      <c r="U1552" s="8"/>
    </row>
    <row r="1553" spans="2:21" x14ac:dyDescent="0.35">
      <c r="B1553" s="8"/>
      <c r="C1553" s="2"/>
      <c r="D1553" s="2"/>
      <c r="I1553" s="8"/>
      <c r="J1553" s="2"/>
      <c r="L1553" s="2"/>
      <c r="M1553" s="2"/>
      <c r="N1553" s="8"/>
      <c r="P1553" s="8"/>
      <c r="S1553" s="2"/>
      <c r="T1553" s="2"/>
      <c r="U1553" s="8"/>
    </row>
    <row r="1554" spans="2:21" x14ac:dyDescent="0.35">
      <c r="B1554" s="8"/>
      <c r="C1554" s="2"/>
      <c r="D1554" s="2"/>
      <c r="I1554" s="8"/>
      <c r="J1554" s="2"/>
      <c r="L1554" s="2"/>
      <c r="M1554" s="2"/>
      <c r="N1554" s="8"/>
      <c r="P1554" s="8"/>
      <c r="S1554" s="2"/>
      <c r="T1554" s="2"/>
      <c r="U1554" s="8"/>
    </row>
    <row r="1555" spans="2:21" x14ac:dyDescent="0.35">
      <c r="B1555" s="8"/>
      <c r="C1555" s="2"/>
      <c r="D1555" s="2"/>
      <c r="I1555" s="8"/>
      <c r="J1555" s="2"/>
      <c r="L1555" s="2"/>
      <c r="M1555" s="2"/>
      <c r="N1555" s="8"/>
      <c r="P1555" s="8"/>
      <c r="S1555" s="2"/>
      <c r="T1555" s="2"/>
      <c r="U1555" s="8"/>
    </row>
    <row r="1556" spans="2:21" x14ac:dyDescent="0.35">
      <c r="B1556" s="8"/>
      <c r="C1556" s="2"/>
      <c r="D1556" s="2"/>
      <c r="I1556" s="8"/>
      <c r="J1556" s="2"/>
      <c r="L1556" s="2"/>
      <c r="M1556" s="2"/>
      <c r="N1556" s="8"/>
      <c r="P1556" s="8"/>
      <c r="S1556" s="2"/>
      <c r="T1556" s="2"/>
      <c r="U1556" s="8"/>
    </row>
    <row r="1557" spans="2:21" x14ac:dyDescent="0.35">
      <c r="B1557" s="8"/>
      <c r="C1557" s="2"/>
      <c r="D1557" s="2"/>
      <c r="I1557" s="8"/>
      <c r="J1557" s="2"/>
      <c r="L1557" s="2"/>
      <c r="M1557" s="2"/>
      <c r="N1557" s="8"/>
      <c r="P1557" s="8"/>
      <c r="S1557" s="2"/>
      <c r="T1557" s="2"/>
      <c r="U1557" s="8"/>
    </row>
    <row r="1558" spans="2:21" x14ac:dyDescent="0.35">
      <c r="B1558" s="8"/>
      <c r="C1558" s="2"/>
      <c r="D1558" s="2"/>
      <c r="I1558" s="8"/>
      <c r="J1558" s="2"/>
      <c r="L1558" s="2"/>
      <c r="M1558" s="2"/>
      <c r="N1558" s="8"/>
      <c r="P1558" s="8"/>
      <c r="S1558" s="2"/>
      <c r="T1558" s="2"/>
      <c r="U1558" s="8"/>
    </row>
    <row r="1559" spans="2:21" x14ac:dyDescent="0.35">
      <c r="B1559" s="8"/>
      <c r="C1559" s="2"/>
      <c r="D1559" s="2"/>
      <c r="I1559" s="8"/>
      <c r="J1559" s="2"/>
      <c r="L1559" s="2"/>
      <c r="M1559" s="2"/>
      <c r="N1559" s="8"/>
      <c r="P1559" s="8"/>
      <c r="S1559" s="2"/>
      <c r="T1559" s="2"/>
      <c r="U1559" s="8"/>
    </row>
    <row r="1560" spans="2:21" x14ac:dyDescent="0.35">
      <c r="B1560" s="8"/>
      <c r="C1560" s="2"/>
      <c r="D1560" s="2"/>
      <c r="I1560" s="8"/>
      <c r="J1560" s="2"/>
      <c r="L1560" s="2"/>
      <c r="M1560" s="2"/>
      <c r="N1560" s="8"/>
      <c r="P1560" s="8"/>
      <c r="S1560" s="2"/>
      <c r="T1560" s="2"/>
      <c r="U1560" s="8"/>
    </row>
    <row r="1561" spans="2:21" x14ac:dyDescent="0.35">
      <c r="B1561" s="8"/>
      <c r="C1561" s="2"/>
      <c r="D1561" s="2"/>
      <c r="I1561" s="8"/>
      <c r="J1561" s="2"/>
      <c r="L1561" s="2"/>
      <c r="M1561" s="2"/>
      <c r="N1561" s="8"/>
      <c r="P1561" s="8"/>
      <c r="S1561" s="2"/>
      <c r="T1561" s="2"/>
      <c r="U1561" s="8"/>
    </row>
    <row r="1562" spans="2:21" x14ac:dyDescent="0.35">
      <c r="B1562" s="8"/>
      <c r="C1562" s="2"/>
      <c r="D1562" s="2"/>
      <c r="I1562" s="8"/>
      <c r="J1562" s="2"/>
      <c r="L1562" s="2"/>
      <c r="M1562" s="2"/>
      <c r="N1562" s="8"/>
      <c r="P1562" s="8"/>
      <c r="S1562" s="2"/>
      <c r="T1562" s="2"/>
      <c r="U1562" s="8"/>
    </row>
    <row r="1563" spans="2:21" x14ac:dyDescent="0.35">
      <c r="B1563" s="8"/>
      <c r="C1563" s="2"/>
      <c r="D1563" s="2"/>
      <c r="I1563" s="8"/>
      <c r="J1563" s="2"/>
      <c r="L1563" s="2"/>
      <c r="M1563" s="2"/>
      <c r="N1563" s="8"/>
      <c r="P1563" s="8"/>
      <c r="S1563" s="2"/>
      <c r="T1563" s="2"/>
      <c r="U1563" s="8"/>
    </row>
    <row r="1564" spans="2:21" x14ac:dyDescent="0.35">
      <c r="B1564" s="8"/>
      <c r="C1564" s="2"/>
      <c r="D1564" s="2"/>
      <c r="I1564" s="8"/>
      <c r="J1564" s="2"/>
      <c r="L1564" s="2"/>
      <c r="M1564" s="2"/>
      <c r="N1564" s="8"/>
      <c r="P1564" s="8"/>
      <c r="S1564" s="2"/>
      <c r="T1564" s="2"/>
      <c r="U1564" s="8"/>
    </row>
    <row r="1565" spans="2:21" x14ac:dyDescent="0.35">
      <c r="B1565" s="8"/>
      <c r="C1565" s="2"/>
      <c r="D1565" s="2"/>
      <c r="I1565" s="8"/>
      <c r="J1565" s="2"/>
      <c r="L1565" s="2"/>
      <c r="M1565" s="2"/>
      <c r="N1565" s="8"/>
      <c r="P1565" s="8"/>
      <c r="S1565" s="2"/>
      <c r="T1565" s="2"/>
      <c r="U1565" s="8"/>
    </row>
    <row r="1566" spans="2:21" x14ac:dyDescent="0.35">
      <c r="B1566" s="8"/>
      <c r="C1566" s="2"/>
      <c r="D1566" s="2"/>
      <c r="I1566" s="8"/>
      <c r="J1566" s="2"/>
      <c r="L1566" s="2"/>
      <c r="M1566" s="2"/>
      <c r="N1566" s="8"/>
      <c r="P1566" s="8"/>
      <c r="S1566" s="2"/>
      <c r="T1566" s="2"/>
      <c r="U1566" s="8"/>
    </row>
    <row r="1567" spans="2:21" x14ac:dyDescent="0.35">
      <c r="B1567" s="8"/>
      <c r="C1567" s="2"/>
      <c r="D1567" s="2"/>
      <c r="I1567" s="8"/>
      <c r="J1567" s="2"/>
      <c r="L1567" s="2"/>
      <c r="M1567" s="2"/>
      <c r="N1567" s="8"/>
      <c r="P1567" s="8"/>
      <c r="S1567" s="2"/>
      <c r="T1567" s="2"/>
      <c r="U1567" s="8"/>
    </row>
    <row r="1568" spans="2:21" x14ac:dyDescent="0.35">
      <c r="B1568" s="8"/>
      <c r="C1568" s="2"/>
      <c r="D1568" s="2"/>
      <c r="I1568" s="8"/>
      <c r="J1568" s="2"/>
      <c r="L1568" s="2"/>
      <c r="M1568" s="2"/>
      <c r="N1568" s="8"/>
      <c r="P1568" s="8"/>
      <c r="S1568" s="2"/>
      <c r="T1568" s="2"/>
      <c r="U1568" s="8"/>
    </row>
    <row r="1569" spans="2:21" x14ac:dyDescent="0.35">
      <c r="B1569" s="8"/>
      <c r="C1569" s="2"/>
      <c r="D1569" s="2"/>
      <c r="I1569" s="8"/>
      <c r="J1569" s="2"/>
      <c r="L1569" s="2"/>
      <c r="M1569" s="2"/>
      <c r="N1569" s="8"/>
      <c r="P1569" s="8"/>
      <c r="S1569" s="2"/>
      <c r="T1569" s="2"/>
      <c r="U1569" s="8"/>
    </row>
    <row r="1570" spans="2:21" x14ac:dyDescent="0.35">
      <c r="B1570" s="8"/>
      <c r="C1570" s="2"/>
      <c r="D1570" s="2"/>
      <c r="I1570" s="8"/>
      <c r="J1570" s="2"/>
      <c r="L1570" s="2"/>
      <c r="M1570" s="2"/>
      <c r="N1570" s="8"/>
      <c r="P1570" s="8"/>
      <c r="S1570" s="2"/>
      <c r="T1570" s="2"/>
      <c r="U1570" s="8"/>
    </row>
    <row r="1571" spans="2:21" x14ac:dyDescent="0.35">
      <c r="B1571" s="8"/>
      <c r="C1571" s="2"/>
      <c r="D1571" s="2"/>
      <c r="I1571" s="8"/>
      <c r="J1571" s="2"/>
      <c r="L1571" s="2"/>
      <c r="M1571" s="2"/>
      <c r="N1571" s="8"/>
      <c r="P1571" s="8"/>
      <c r="S1571" s="2"/>
      <c r="T1571" s="2"/>
      <c r="U1571" s="8"/>
    </row>
    <row r="1572" spans="2:21" x14ac:dyDescent="0.35">
      <c r="B1572" s="8"/>
      <c r="C1572" s="2"/>
      <c r="D1572" s="2"/>
      <c r="I1572" s="8"/>
      <c r="J1572" s="2"/>
      <c r="L1572" s="2"/>
      <c r="M1572" s="2"/>
      <c r="N1572" s="8"/>
      <c r="P1572" s="8"/>
      <c r="S1572" s="2"/>
      <c r="T1572" s="2"/>
      <c r="U1572" s="8"/>
    </row>
    <row r="1573" spans="2:21" x14ac:dyDescent="0.35">
      <c r="B1573" s="8"/>
      <c r="C1573" s="2"/>
      <c r="D1573" s="2"/>
      <c r="I1573" s="8"/>
      <c r="J1573" s="2"/>
      <c r="L1573" s="2"/>
      <c r="M1573" s="2"/>
      <c r="N1573" s="8"/>
      <c r="P1573" s="8"/>
      <c r="S1573" s="2"/>
      <c r="T1573" s="2"/>
      <c r="U1573" s="8"/>
    </row>
    <row r="1574" spans="2:21" x14ac:dyDescent="0.35">
      <c r="B1574" s="8"/>
      <c r="C1574" s="2"/>
      <c r="D1574" s="2"/>
      <c r="I1574" s="8"/>
      <c r="J1574" s="2"/>
      <c r="L1574" s="2"/>
      <c r="M1574" s="2"/>
      <c r="N1574" s="8"/>
      <c r="P1574" s="8"/>
      <c r="S1574" s="2"/>
      <c r="T1574" s="2"/>
      <c r="U1574" s="8"/>
    </row>
    <row r="1575" spans="2:21" x14ac:dyDescent="0.35">
      <c r="B1575" s="8"/>
      <c r="C1575" s="2"/>
      <c r="D1575" s="2"/>
      <c r="I1575" s="8"/>
      <c r="J1575" s="2"/>
      <c r="L1575" s="2"/>
      <c r="M1575" s="2"/>
      <c r="N1575" s="8"/>
      <c r="P1575" s="8"/>
      <c r="S1575" s="2"/>
      <c r="T1575" s="2"/>
      <c r="U1575" s="8"/>
    </row>
    <row r="1576" spans="2:21" x14ac:dyDescent="0.35">
      <c r="B1576" s="8"/>
      <c r="C1576" s="2"/>
      <c r="D1576" s="2"/>
      <c r="I1576" s="8"/>
      <c r="J1576" s="2"/>
      <c r="L1576" s="2"/>
      <c r="M1576" s="2"/>
      <c r="N1576" s="8"/>
      <c r="P1576" s="8"/>
      <c r="S1576" s="2"/>
      <c r="T1576" s="2"/>
      <c r="U1576" s="8"/>
    </row>
    <row r="1577" spans="2:21" x14ac:dyDescent="0.35">
      <c r="B1577" s="8"/>
      <c r="C1577" s="2"/>
      <c r="D1577" s="2"/>
      <c r="I1577" s="8"/>
      <c r="J1577" s="2"/>
      <c r="L1577" s="2"/>
      <c r="M1577" s="2"/>
      <c r="N1577" s="8"/>
      <c r="P1577" s="8"/>
      <c r="S1577" s="2"/>
      <c r="T1577" s="2"/>
      <c r="U1577" s="8"/>
    </row>
    <row r="1578" spans="2:21" x14ac:dyDescent="0.35">
      <c r="B1578" s="8"/>
      <c r="C1578" s="2"/>
      <c r="D1578" s="2"/>
      <c r="I1578" s="8"/>
      <c r="J1578" s="2"/>
      <c r="L1578" s="2"/>
      <c r="M1578" s="2"/>
      <c r="N1578" s="8"/>
      <c r="P1578" s="8"/>
      <c r="S1578" s="2"/>
      <c r="T1578" s="2"/>
      <c r="U1578" s="8"/>
    </row>
    <row r="1579" spans="2:21" x14ac:dyDescent="0.35">
      <c r="B1579" s="8"/>
      <c r="C1579" s="2"/>
      <c r="D1579" s="2"/>
      <c r="I1579" s="8"/>
      <c r="J1579" s="2"/>
      <c r="L1579" s="2"/>
      <c r="M1579" s="2"/>
      <c r="N1579" s="8"/>
      <c r="P1579" s="8"/>
      <c r="S1579" s="2"/>
      <c r="T1579" s="2"/>
      <c r="U1579" s="8"/>
    </row>
    <row r="1580" spans="2:21" x14ac:dyDescent="0.35">
      <c r="B1580" s="8"/>
      <c r="C1580" s="2"/>
      <c r="D1580" s="2"/>
      <c r="I1580" s="8"/>
      <c r="J1580" s="2"/>
      <c r="L1580" s="2"/>
      <c r="M1580" s="2"/>
      <c r="N1580" s="8"/>
      <c r="P1580" s="8"/>
      <c r="S1580" s="2"/>
      <c r="T1580" s="2"/>
      <c r="U1580" s="8"/>
    </row>
    <row r="1581" spans="2:21" x14ac:dyDescent="0.35">
      <c r="B1581" s="8"/>
      <c r="C1581" s="2"/>
      <c r="D1581" s="2"/>
      <c r="I1581" s="8"/>
      <c r="J1581" s="2"/>
      <c r="L1581" s="2"/>
      <c r="M1581" s="2"/>
      <c r="N1581" s="8"/>
      <c r="P1581" s="8"/>
      <c r="S1581" s="2"/>
      <c r="T1581" s="2"/>
      <c r="U1581" s="8"/>
    </row>
    <row r="1582" spans="2:21" x14ac:dyDescent="0.35">
      <c r="B1582" s="8"/>
      <c r="C1582" s="2"/>
      <c r="D1582" s="2"/>
      <c r="I1582" s="8"/>
      <c r="J1582" s="2"/>
      <c r="L1582" s="2"/>
      <c r="M1582" s="2"/>
      <c r="N1582" s="8"/>
      <c r="P1582" s="8"/>
      <c r="S1582" s="2"/>
      <c r="T1582" s="2"/>
      <c r="U1582" s="8"/>
    </row>
    <row r="1583" spans="2:21" x14ac:dyDescent="0.35">
      <c r="B1583" s="8"/>
      <c r="C1583" s="2"/>
      <c r="D1583" s="2"/>
      <c r="I1583" s="8"/>
      <c r="J1583" s="2"/>
      <c r="L1583" s="2"/>
      <c r="M1583" s="2"/>
      <c r="N1583" s="8"/>
      <c r="P1583" s="8"/>
      <c r="S1583" s="2"/>
      <c r="T1583" s="2"/>
      <c r="U1583" s="8"/>
    </row>
    <row r="1584" spans="2:21" x14ac:dyDescent="0.35">
      <c r="B1584" s="8"/>
      <c r="C1584" s="2"/>
      <c r="D1584" s="2"/>
      <c r="I1584" s="8"/>
      <c r="J1584" s="2"/>
      <c r="L1584" s="2"/>
      <c r="M1584" s="2"/>
      <c r="N1584" s="8"/>
      <c r="P1584" s="8"/>
      <c r="S1584" s="2"/>
      <c r="T1584" s="2"/>
      <c r="U1584" s="8"/>
    </row>
    <row r="1585" spans="2:21" x14ac:dyDescent="0.35">
      <c r="B1585" s="8"/>
      <c r="C1585" s="2"/>
      <c r="D1585" s="2"/>
      <c r="I1585" s="8"/>
      <c r="J1585" s="2"/>
      <c r="L1585" s="2"/>
      <c r="M1585" s="2"/>
      <c r="N1585" s="8"/>
      <c r="P1585" s="8"/>
      <c r="S1585" s="2"/>
      <c r="T1585" s="2"/>
      <c r="U1585" s="8"/>
    </row>
    <row r="1586" spans="2:21" x14ac:dyDescent="0.35">
      <c r="B1586" s="8"/>
      <c r="C1586" s="2"/>
      <c r="D1586" s="2"/>
      <c r="I1586" s="8"/>
      <c r="J1586" s="2"/>
      <c r="L1586" s="2"/>
      <c r="M1586" s="2"/>
      <c r="N1586" s="8"/>
      <c r="P1586" s="8"/>
      <c r="S1586" s="2"/>
      <c r="T1586" s="2"/>
      <c r="U1586" s="8"/>
    </row>
    <row r="1587" spans="2:21" x14ac:dyDescent="0.35">
      <c r="B1587" s="8"/>
      <c r="C1587" s="2"/>
      <c r="D1587" s="2"/>
      <c r="I1587" s="8"/>
      <c r="J1587" s="2"/>
      <c r="L1587" s="2"/>
      <c r="M1587" s="2"/>
      <c r="N1587" s="8"/>
      <c r="P1587" s="8"/>
      <c r="S1587" s="2"/>
      <c r="T1587" s="2"/>
      <c r="U1587" s="8"/>
    </row>
    <row r="1588" spans="2:21" x14ac:dyDescent="0.35">
      <c r="B1588" s="8"/>
      <c r="C1588" s="2"/>
      <c r="D1588" s="2"/>
      <c r="I1588" s="8"/>
      <c r="J1588" s="2"/>
      <c r="L1588" s="2"/>
      <c r="M1588" s="2"/>
      <c r="N1588" s="8"/>
      <c r="P1588" s="8"/>
      <c r="S1588" s="2"/>
      <c r="T1588" s="2"/>
      <c r="U1588" s="8"/>
    </row>
    <row r="1589" spans="2:21" x14ac:dyDescent="0.35">
      <c r="B1589" s="8"/>
      <c r="C1589" s="2"/>
      <c r="D1589" s="2"/>
      <c r="I1589" s="8"/>
      <c r="J1589" s="2"/>
      <c r="L1589" s="2"/>
      <c r="M1589" s="2"/>
      <c r="N1589" s="8"/>
      <c r="P1589" s="8"/>
      <c r="S1589" s="2"/>
      <c r="T1589" s="2"/>
      <c r="U1589" s="8"/>
    </row>
    <row r="1590" spans="2:21" x14ac:dyDescent="0.35">
      <c r="B1590" s="8"/>
      <c r="C1590" s="2"/>
      <c r="D1590" s="2"/>
      <c r="I1590" s="8"/>
      <c r="J1590" s="2"/>
      <c r="L1590" s="2"/>
      <c r="M1590" s="2"/>
      <c r="N1590" s="8"/>
      <c r="P1590" s="8"/>
      <c r="S1590" s="2"/>
      <c r="T1590" s="2"/>
      <c r="U1590" s="8"/>
    </row>
    <row r="1591" spans="2:21" x14ac:dyDescent="0.35">
      <c r="B1591" s="8"/>
      <c r="C1591" s="2"/>
      <c r="D1591" s="2"/>
      <c r="I1591" s="8"/>
      <c r="J1591" s="2"/>
      <c r="L1591" s="2"/>
      <c r="M1591" s="2"/>
      <c r="N1591" s="8"/>
      <c r="P1591" s="8"/>
      <c r="S1591" s="2"/>
      <c r="T1591" s="2"/>
      <c r="U1591" s="8"/>
    </row>
    <row r="1592" spans="2:21" x14ac:dyDescent="0.35">
      <c r="B1592" s="8"/>
      <c r="C1592" s="2"/>
      <c r="D1592" s="2"/>
      <c r="I1592" s="8"/>
      <c r="J1592" s="2"/>
      <c r="L1592" s="2"/>
      <c r="M1592" s="2"/>
      <c r="N1592" s="8"/>
      <c r="P1592" s="8"/>
      <c r="S1592" s="2"/>
      <c r="T1592" s="2"/>
      <c r="U1592" s="8"/>
    </row>
    <row r="1593" spans="2:21" x14ac:dyDescent="0.35">
      <c r="B1593" s="8"/>
      <c r="C1593" s="2"/>
      <c r="D1593" s="2"/>
      <c r="I1593" s="8"/>
      <c r="J1593" s="2"/>
      <c r="L1593" s="2"/>
      <c r="M1593" s="2"/>
      <c r="N1593" s="8"/>
      <c r="P1593" s="8"/>
      <c r="S1593" s="2"/>
      <c r="T1593" s="2"/>
      <c r="U1593" s="8"/>
    </row>
    <row r="1594" spans="2:21" x14ac:dyDescent="0.35">
      <c r="B1594" s="8"/>
      <c r="C1594" s="2"/>
      <c r="D1594" s="2"/>
      <c r="I1594" s="8"/>
      <c r="J1594" s="2"/>
      <c r="L1594" s="2"/>
      <c r="M1594" s="2"/>
      <c r="N1594" s="8"/>
      <c r="P1594" s="8"/>
      <c r="S1594" s="2"/>
      <c r="T1594" s="2"/>
      <c r="U1594" s="8"/>
    </row>
    <row r="1595" spans="2:21" x14ac:dyDescent="0.35">
      <c r="B1595" s="8"/>
      <c r="C1595" s="2"/>
      <c r="D1595" s="2"/>
      <c r="I1595" s="8"/>
      <c r="J1595" s="2"/>
      <c r="L1595" s="2"/>
      <c r="M1595" s="2"/>
      <c r="N1595" s="8"/>
      <c r="P1595" s="8"/>
      <c r="S1595" s="2"/>
      <c r="T1595" s="2"/>
      <c r="U1595" s="8"/>
    </row>
    <row r="1596" spans="2:21" x14ac:dyDescent="0.35">
      <c r="B1596" s="8"/>
      <c r="C1596" s="2"/>
      <c r="D1596" s="2"/>
      <c r="I1596" s="8"/>
      <c r="J1596" s="2"/>
      <c r="L1596" s="2"/>
      <c r="M1596" s="2"/>
      <c r="N1596" s="8"/>
      <c r="P1596" s="8"/>
      <c r="S1596" s="2"/>
      <c r="T1596" s="2"/>
      <c r="U1596" s="8"/>
    </row>
    <row r="1597" spans="2:21" x14ac:dyDescent="0.35">
      <c r="B1597" s="8"/>
      <c r="C1597" s="2"/>
      <c r="D1597" s="2"/>
      <c r="I1597" s="8"/>
      <c r="J1597" s="2"/>
      <c r="L1597" s="2"/>
      <c r="M1597" s="2"/>
      <c r="N1597" s="8"/>
      <c r="P1597" s="8"/>
      <c r="S1597" s="2"/>
      <c r="T1597" s="2"/>
      <c r="U1597" s="8"/>
    </row>
    <row r="1598" spans="2:21" x14ac:dyDescent="0.35">
      <c r="B1598" s="8"/>
      <c r="C1598" s="2"/>
      <c r="D1598" s="2"/>
      <c r="I1598" s="8"/>
      <c r="J1598" s="2"/>
      <c r="L1598" s="2"/>
      <c r="M1598" s="2"/>
      <c r="N1598" s="8"/>
      <c r="P1598" s="8"/>
      <c r="S1598" s="2"/>
      <c r="T1598" s="2"/>
      <c r="U1598" s="8"/>
    </row>
    <row r="1599" spans="2:21" x14ac:dyDescent="0.35">
      <c r="B1599" s="8"/>
      <c r="C1599" s="2"/>
      <c r="D1599" s="2"/>
      <c r="I1599" s="8"/>
      <c r="J1599" s="2"/>
      <c r="L1599" s="2"/>
      <c r="M1599" s="2"/>
      <c r="N1599" s="8"/>
      <c r="P1599" s="8"/>
      <c r="S1599" s="2"/>
      <c r="T1599" s="2"/>
      <c r="U1599" s="8"/>
    </row>
    <row r="1600" spans="2:21" x14ac:dyDescent="0.35">
      <c r="B1600" s="8"/>
      <c r="C1600" s="2"/>
      <c r="D1600" s="2"/>
      <c r="I1600" s="8"/>
      <c r="J1600" s="2"/>
      <c r="L1600" s="2"/>
      <c r="M1600" s="2"/>
      <c r="N1600" s="8"/>
      <c r="P1600" s="8"/>
      <c r="S1600" s="2"/>
      <c r="T1600" s="2"/>
      <c r="U1600" s="8"/>
    </row>
    <row r="1601" spans="2:21" x14ac:dyDescent="0.35">
      <c r="B1601" s="8"/>
      <c r="C1601" s="2"/>
      <c r="D1601" s="2"/>
      <c r="I1601" s="8"/>
      <c r="J1601" s="2"/>
      <c r="L1601" s="2"/>
      <c r="M1601" s="2"/>
      <c r="N1601" s="8"/>
      <c r="P1601" s="8"/>
      <c r="S1601" s="2"/>
      <c r="T1601" s="2"/>
      <c r="U1601" s="8"/>
    </row>
    <row r="1602" spans="2:21" x14ac:dyDescent="0.35">
      <c r="B1602" s="8"/>
      <c r="C1602" s="2"/>
      <c r="D1602" s="2"/>
      <c r="I1602" s="8"/>
      <c r="J1602" s="2"/>
      <c r="L1602" s="2"/>
      <c r="M1602" s="2"/>
      <c r="N1602" s="8"/>
      <c r="P1602" s="8"/>
      <c r="S1602" s="2"/>
      <c r="T1602" s="2"/>
      <c r="U1602" s="8"/>
    </row>
    <row r="1603" spans="2:21" x14ac:dyDescent="0.35">
      <c r="B1603" s="8"/>
      <c r="C1603" s="2"/>
      <c r="D1603" s="2"/>
      <c r="I1603" s="8"/>
      <c r="J1603" s="2"/>
      <c r="L1603" s="2"/>
      <c r="M1603" s="2"/>
      <c r="N1603" s="8"/>
      <c r="P1603" s="8"/>
      <c r="S1603" s="2"/>
      <c r="T1603" s="2"/>
      <c r="U1603" s="8"/>
    </row>
    <row r="1604" spans="2:21" x14ac:dyDescent="0.35">
      <c r="B1604" s="8"/>
      <c r="C1604" s="2"/>
      <c r="D1604" s="2"/>
      <c r="I1604" s="8"/>
      <c r="J1604" s="2"/>
      <c r="L1604" s="2"/>
      <c r="M1604" s="2"/>
      <c r="N1604" s="8"/>
      <c r="P1604" s="8"/>
      <c r="S1604" s="2"/>
      <c r="T1604" s="2"/>
      <c r="U1604" s="8"/>
    </row>
    <row r="1605" spans="2:21" x14ac:dyDescent="0.35">
      <c r="B1605" s="8"/>
      <c r="C1605" s="2"/>
      <c r="D1605" s="2"/>
      <c r="I1605" s="8"/>
      <c r="J1605" s="2"/>
      <c r="L1605" s="2"/>
      <c r="M1605" s="2"/>
      <c r="N1605" s="8"/>
      <c r="P1605" s="8"/>
      <c r="S1605" s="2"/>
      <c r="T1605" s="2"/>
      <c r="U1605" s="8"/>
    </row>
    <row r="1606" spans="2:21" x14ac:dyDescent="0.35">
      <c r="B1606" s="8"/>
      <c r="C1606" s="2"/>
      <c r="D1606" s="2"/>
      <c r="I1606" s="8"/>
      <c r="J1606" s="2"/>
      <c r="L1606" s="2"/>
      <c r="M1606" s="2"/>
      <c r="N1606" s="8"/>
      <c r="P1606" s="8"/>
      <c r="S1606" s="2"/>
      <c r="T1606" s="2"/>
      <c r="U1606" s="8"/>
    </row>
    <row r="1607" spans="2:21" x14ac:dyDescent="0.35">
      <c r="B1607" s="8"/>
      <c r="C1607" s="2"/>
      <c r="D1607" s="2"/>
      <c r="I1607" s="8"/>
      <c r="J1607" s="2"/>
      <c r="L1607" s="2"/>
      <c r="M1607" s="2"/>
      <c r="N1607" s="8"/>
      <c r="P1607" s="8"/>
      <c r="S1607" s="2"/>
      <c r="T1607" s="2"/>
      <c r="U1607" s="8"/>
    </row>
    <row r="1608" spans="2:21" x14ac:dyDescent="0.35">
      <c r="B1608" s="8"/>
      <c r="C1608" s="2"/>
      <c r="D1608" s="2"/>
      <c r="I1608" s="8"/>
      <c r="J1608" s="2"/>
      <c r="L1608" s="2"/>
      <c r="M1608" s="2"/>
      <c r="N1608" s="8"/>
      <c r="P1608" s="8"/>
      <c r="S1608" s="2"/>
      <c r="T1608" s="2"/>
      <c r="U1608" s="8"/>
    </row>
    <row r="1609" spans="2:21" x14ac:dyDescent="0.35">
      <c r="B1609" s="8"/>
      <c r="C1609" s="2"/>
      <c r="D1609" s="2"/>
      <c r="I1609" s="8"/>
      <c r="J1609" s="2"/>
      <c r="L1609" s="2"/>
      <c r="M1609" s="2"/>
      <c r="N1609" s="8"/>
      <c r="P1609" s="8"/>
      <c r="S1609" s="2"/>
      <c r="T1609" s="2"/>
      <c r="U1609" s="8"/>
    </row>
    <row r="1610" spans="2:21" x14ac:dyDescent="0.35">
      <c r="B1610" s="8"/>
      <c r="C1610" s="2"/>
      <c r="D1610" s="2"/>
      <c r="I1610" s="8"/>
      <c r="J1610" s="2"/>
      <c r="L1610" s="2"/>
      <c r="M1610" s="2"/>
      <c r="N1610" s="8"/>
      <c r="P1610" s="8"/>
      <c r="S1610" s="2"/>
      <c r="T1610" s="2"/>
      <c r="U1610" s="8"/>
    </row>
    <row r="1611" spans="2:21" x14ac:dyDescent="0.35">
      <c r="B1611" s="8"/>
      <c r="C1611" s="2"/>
      <c r="D1611" s="2"/>
      <c r="I1611" s="8"/>
      <c r="J1611" s="2"/>
      <c r="L1611" s="2"/>
      <c r="M1611" s="2"/>
      <c r="N1611" s="8"/>
      <c r="P1611" s="8"/>
      <c r="S1611" s="2"/>
      <c r="T1611" s="2"/>
      <c r="U1611" s="8"/>
    </row>
    <row r="1612" spans="2:21" x14ac:dyDescent="0.35">
      <c r="B1612" s="8"/>
      <c r="C1612" s="2"/>
      <c r="D1612" s="2"/>
      <c r="I1612" s="8"/>
      <c r="J1612" s="2"/>
      <c r="L1612" s="2"/>
      <c r="M1612" s="2"/>
      <c r="N1612" s="8"/>
      <c r="P1612" s="8"/>
      <c r="S1612" s="2"/>
      <c r="T1612" s="2"/>
      <c r="U1612" s="8"/>
    </row>
    <row r="1613" spans="2:21" x14ac:dyDescent="0.35">
      <c r="B1613" s="8"/>
      <c r="C1613" s="2"/>
      <c r="D1613" s="2"/>
      <c r="I1613" s="8"/>
      <c r="J1613" s="2"/>
      <c r="L1613" s="2"/>
      <c r="M1613" s="2"/>
      <c r="N1613" s="8"/>
      <c r="P1613" s="8"/>
      <c r="S1613" s="2"/>
      <c r="T1613" s="2"/>
      <c r="U1613" s="8"/>
    </row>
    <row r="1614" spans="2:21" x14ac:dyDescent="0.35">
      <c r="B1614" s="8"/>
      <c r="C1614" s="2"/>
      <c r="D1614" s="2"/>
      <c r="I1614" s="8"/>
      <c r="J1614" s="2"/>
      <c r="L1614" s="2"/>
      <c r="M1614" s="2"/>
      <c r="N1614" s="8"/>
      <c r="P1614" s="8"/>
      <c r="S1614" s="2"/>
      <c r="T1614" s="2"/>
      <c r="U1614" s="8"/>
    </row>
    <row r="1615" spans="2:21" x14ac:dyDescent="0.35">
      <c r="B1615" s="8"/>
      <c r="C1615" s="2"/>
      <c r="D1615" s="2"/>
      <c r="I1615" s="8"/>
      <c r="J1615" s="2"/>
      <c r="L1615" s="2"/>
      <c r="M1615" s="2"/>
      <c r="N1615" s="8"/>
      <c r="P1615" s="8"/>
      <c r="S1615" s="2"/>
      <c r="T1615" s="2"/>
      <c r="U1615" s="8"/>
    </row>
    <row r="1616" spans="2:21" x14ac:dyDescent="0.35">
      <c r="B1616" s="8"/>
      <c r="C1616" s="2"/>
      <c r="D1616" s="2"/>
      <c r="I1616" s="8"/>
      <c r="J1616" s="2"/>
      <c r="L1616" s="2"/>
      <c r="M1616" s="2"/>
      <c r="N1616" s="8"/>
      <c r="P1616" s="8"/>
      <c r="S1616" s="2"/>
      <c r="T1616" s="2"/>
      <c r="U1616" s="8"/>
    </row>
    <row r="1617" spans="2:21" x14ac:dyDescent="0.35">
      <c r="B1617" s="8"/>
      <c r="C1617" s="2"/>
      <c r="D1617" s="2"/>
      <c r="I1617" s="8"/>
      <c r="J1617" s="2"/>
      <c r="L1617" s="2"/>
      <c r="M1617" s="2"/>
      <c r="N1617" s="8"/>
      <c r="P1617" s="8"/>
      <c r="S1617" s="2"/>
      <c r="T1617" s="2"/>
      <c r="U1617" s="8"/>
    </row>
    <row r="1618" spans="2:21" x14ac:dyDescent="0.35">
      <c r="B1618" s="8"/>
      <c r="C1618" s="2"/>
      <c r="D1618" s="2"/>
      <c r="I1618" s="8"/>
      <c r="J1618" s="2"/>
      <c r="L1618" s="2"/>
      <c r="M1618" s="2"/>
      <c r="N1618" s="8"/>
      <c r="P1618" s="8"/>
      <c r="S1618" s="2"/>
      <c r="T1618" s="2"/>
      <c r="U1618" s="8"/>
    </row>
    <row r="1619" spans="2:21" x14ac:dyDescent="0.35">
      <c r="B1619" s="8"/>
      <c r="C1619" s="2"/>
      <c r="D1619" s="2"/>
      <c r="I1619" s="8"/>
      <c r="J1619" s="2"/>
      <c r="L1619" s="2"/>
      <c r="M1619" s="2"/>
      <c r="N1619" s="8"/>
      <c r="P1619" s="8"/>
      <c r="S1619" s="2"/>
      <c r="T1619" s="2"/>
      <c r="U1619" s="8"/>
    </row>
    <row r="1620" spans="2:21" x14ac:dyDescent="0.35">
      <c r="B1620" s="8"/>
      <c r="C1620" s="2"/>
      <c r="D1620" s="2"/>
      <c r="I1620" s="8"/>
      <c r="J1620" s="2"/>
      <c r="L1620" s="2"/>
      <c r="M1620" s="2"/>
      <c r="N1620" s="8"/>
      <c r="P1620" s="8"/>
      <c r="S1620" s="2"/>
      <c r="T1620" s="2"/>
      <c r="U1620" s="8"/>
    </row>
    <row r="1621" spans="2:21" x14ac:dyDescent="0.35">
      <c r="B1621" s="8"/>
      <c r="C1621" s="2"/>
      <c r="D1621" s="2"/>
      <c r="I1621" s="8"/>
      <c r="J1621" s="2"/>
      <c r="L1621" s="2"/>
      <c r="M1621" s="2"/>
      <c r="N1621" s="8"/>
      <c r="P1621" s="8"/>
      <c r="S1621" s="2"/>
      <c r="T1621" s="2"/>
      <c r="U1621" s="8"/>
    </row>
    <row r="1622" spans="2:21" x14ac:dyDescent="0.35">
      <c r="B1622" s="8"/>
      <c r="C1622" s="2"/>
      <c r="D1622" s="2"/>
      <c r="I1622" s="8"/>
      <c r="J1622" s="2"/>
      <c r="L1622" s="2"/>
      <c r="M1622" s="2"/>
      <c r="N1622" s="8"/>
      <c r="P1622" s="8"/>
      <c r="S1622" s="2"/>
      <c r="T1622" s="2"/>
      <c r="U1622" s="8"/>
    </row>
    <row r="1623" spans="2:21" x14ac:dyDescent="0.35">
      <c r="B1623" s="8"/>
      <c r="C1623" s="2"/>
      <c r="D1623" s="2"/>
      <c r="I1623" s="8"/>
      <c r="J1623" s="2"/>
      <c r="L1623" s="2"/>
      <c r="M1623" s="2"/>
      <c r="N1623" s="8"/>
      <c r="P1623" s="8"/>
      <c r="S1623" s="2"/>
      <c r="T1623" s="2"/>
      <c r="U1623" s="8"/>
    </row>
    <row r="1624" spans="2:21" x14ac:dyDescent="0.35">
      <c r="B1624" s="8"/>
      <c r="C1624" s="2"/>
      <c r="D1624" s="2"/>
      <c r="I1624" s="8"/>
      <c r="J1624" s="2"/>
      <c r="L1624" s="2"/>
      <c r="M1624" s="2"/>
      <c r="N1624" s="8"/>
      <c r="P1624" s="8"/>
      <c r="S1624" s="2"/>
      <c r="T1624" s="2"/>
      <c r="U1624" s="8"/>
    </row>
    <row r="1625" spans="2:21" x14ac:dyDescent="0.35">
      <c r="B1625" s="8"/>
      <c r="C1625" s="2"/>
      <c r="D1625" s="2"/>
      <c r="I1625" s="8"/>
      <c r="J1625" s="2"/>
      <c r="L1625" s="2"/>
      <c r="M1625" s="2"/>
      <c r="N1625" s="8"/>
      <c r="P1625" s="8"/>
      <c r="S1625" s="2"/>
      <c r="T1625" s="2"/>
      <c r="U1625" s="8"/>
    </row>
    <row r="1626" spans="2:21" x14ac:dyDescent="0.35">
      <c r="B1626" s="8"/>
      <c r="C1626" s="2"/>
      <c r="D1626" s="2"/>
      <c r="I1626" s="8"/>
      <c r="J1626" s="2"/>
      <c r="L1626" s="2"/>
      <c r="M1626" s="2"/>
      <c r="N1626" s="8"/>
      <c r="P1626" s="8"/>
      <c r="S1626" s="2"/>
      <c r="T1626" s="2"/>
      <c r="U1626" s="8"/>
    </row>
    <row r="1627" spans="2:21" x14ac:dyDescent="0.35">
      <c r="B1627" s="8"/>
      <c r="C1627" s="2"/>
      <c r="D1627" s="2"/>
      <c r="I1627" s="8"/>
      <c r="J1627" s="2"/>
      <c r="L1627" s="2"/>
      <c r="M1627" s="2"/>
      <c r="N1627" s="8"/>
      <c r="P1627" s="8"/>
      <c r="S1627" s="2"/>
      <c r="T1627" s="2"/>
      <c r="U1627" s="8"/>
    </row>
    <row r="1628" spans="2:21" x14ac:dyDescent="0.35">
      <c r="B1628" s="8"/>
      <c r="C1628" s="2"/>
      <c r="D1628" s="2"/>
      <c r="I1628" s="8"/>
      <c r="J1628" s="2"/>
      <c r="L1628" s="2"/>
      <c r="M1628" s="2"/>
      <c r="N1628" s="8"/>
      <c r="P1628" s="8"/>
      <c r="S1628" s="2"/>
      <c r="T1628" s="2"/>
      <c r="U1628" s="8"/>
    </row>
    <row r="1629" spans="2:21" x14ac:dyDescent="0.35">
      <c r="B1629" s="8"/>
      <c r="C1629" s="2"/>
      <c r="D1629" s="2"/>
      <c r="I1629" s="8"/>
      <c r="J1629" s="2"/>
      <c r="L1629" s="2"/>
      <c r="M1629" s="2"/>
      <c r="N1629" s="8"/>
      <c r="P1629" s="8"/>
      <c r="S1629" s="2"/>
      <c r="T1629" s="2"/>
      <c r="U1629" s="8"/>
    </row>
    <row r="1630" spans="2:21" x14ac:dyDescent="0.35">
      <c r="B1630" s="8"/>
      <c r="C1630" s="2"/>
      <c r="D1630" s="2"/>
      <c r="I1630" s="8"/>
      <c r="J1630" s="2"/>
      <c r="L1630" s="2"/>
      <c r="M1630" s="2"/>
      <c r="N1630" s="8"/>
      <c r="P1630" s="8"/>
      <c r="S1630" s="2"/>
      <c r="T1630" s="2"/>
      <c r="U1630" s="8"/>
    </row>
    <row r="1631" spans="2:21" x14ac:dyDescent="0.35">
      <c r="B1631" s="8"/>
      <c r="C1631" s="2"/>
      <c r="D1631" s="2"/>
      <c r="I1631" s="8"/>
      <c r="J1631" s="2"/>
      <c r="L1631" s="2"/>
      <c r="M1631" s="2"/>
      <c r="N1631" s="8"/>
      <c r="P1631" s="8"/>
      <c r="S1631" s="2"/>
      <c r="T1631" s="2"/>
      <c r="U1631" s="8"/>
    </row>
    <row r="1632" spans="2:21" x14ac:dyDescent="0.35">
      <c r="B1632" s="8"/>
      <c r="C1632" s="2"/>
      <c r="D1632" s="2"/>
      <c r="I1632" s="8"/>
      <c r="J1632" s="2"/>
      <c r="L1632" s="2"/>
      <c r="M1632" s="2"/>
      <c r="N1632" s="8"/>
      <c r="P1632" s="8"/>
      <c r="S1632" s="2"/>
      <c r="T1632" s="2"/>
      <c r="U1632" s="8"/>
    </row>
    <row r="1633" spans="2:21" x14ac:dyDescent="0.35">
      <c r="B1633" s="8"/>
      <c r="C1633" s="2"/>
      <c r="D1633" s="2"/>
      <c r="I1633" s="8"/>
      <c r="J1633" s="2"/>
      <c r="L1633" s="2"/>
      <c r="M1633" s="2"/>
      <c r="N1633" s="8"/>
      <c r="P1633" s="8"/>
      <c r="S1633" s="2"/>
      <c r="T1633" s="2"/>
      <c r="U1633" s="8"/>
    </row>
    <row r="1634" spans="2:21" x14ac:dyDescent="0.35">
      <c r="B1634" s="8"/>
      <c r="C1634" s="2"/>
      <c r="D1634" s="2"/>
      <c r="I1634" s="8"/>
      <c r="J1634" s="2"/>
      <c r="L1634" s="2"/>
      <c r="M1634" s="2"/>
      <c r="N1634" s="8"/>
      <c r="P1634" s="8"/>
      <c r="S1634" s="2"/>
      <c r="T1634" s="2"/>
      <c r="U1634" s="8"/>
    </row>
    <row r="1635" spans="2:21" x14ac:dyDescent="0.35">
      <c r="B1635" s="8"/>
      <c r="C1635" s="2"/>
      <c r="D1635" s="2"/>
      <c r="I1635" s="8"/>
      <c r="J1635" s="2"/>
      <c r="L1635" s="2"/>
      <c r="M1635" s="2"/>
      <c r="N1635" s="8"/>
      <c r="P1635" s="8"/>
      <c r="S1635" s="2"/>
      <c r="T1635" s="2"/>
      <c r="U1635" s="8"/>
    </row>
    <row r="1636" spans="2:21" x14ac:dyDescent="0.35">
      <c r="B1636" s="8"/>
      <c r="C1636" s="2"/>
      <c r="D1636" s="2"/>
      <c r="I1636" s="8"/>
      <c r="J1636" s="2"/>
      <c r="L1636" s="2"/>
      <c r="M1636" s="2"/>
      <c r="N1636" s="8"/>
      <c r="P1636" s="8"/>
      <c r="S1636" s="2"/>
      <c r="T1636" s="2"/>
      <c r="U1636" s="8"/>
    </row>
    <row r="1637" spans="2:21" x14ac:dyDescent="0.35">
      <c r="B1637" s="8"/>
      <c r="C1637" s="2"/>
      <c r="D1637" s="2"/>
      <c r="I1637" s="8"/>
      <c r="J1637" s="2"/>
      <c r="L1637" s="2"/>
      <c r="M1637" s="2"/>
      <c r="N1637" s="8"/>
      <c r="P1637" s="8"/>
      <c r="S1637" s="2"/>
      <c r="T1637" s="2"/>
      <c r="U1637" s="8"/>
    </row>
    <row r="1638" spans="2:21" x14ac:dyDescent="0.35">
      <c r="B1638" s="8"/>
      <c r="C1638" s="2"/>
      <c r="D1638" s="2"/>
      <c r="I1638" s="8"/>
      <c r="J1638" s="2"/>
      <c r="L1638" s="2"/>
      <c r="M1638" s="2"/>
      <c r="N1638" s="8"/>
      <c r="P1638" s="8"/>
      <c r="S1638" s="2"/>
      <c r="T1638" s="2"/>
      <c r="U1638" s="8"/>
    </row>
    <row r="1639" spans="2:21" x14ac:dyDescent="0.35">
      <c r="B1639" s="8"/>
      <c r="C1639" s="2"/>
      <c r="D1639" s="2"/>
      <c r="I1639" s="8"/>
      <c r="J1639" s="2"/>
      <c r="L1639" s="2"/>
      <c r="M1639" s="2"/>
      <c r="N1639" s="8"/>
      <c r="P1639" s="8"/>
      <c r="S1639" s="2"/>
      <c r="T1639" s="2"/>
      <c r="U1639" s="8"/>
    </row>
    <row r="1640" spans="2:21" x14ac:dyDescent="0.35">
      <c r="B1640" s="8"/>
      <c r="C1640" s="2"/>
      <c r="D1640" s="2"/>
      <c r="I1640" s="8"/>
      <c r="J1640" s="2"/>
      <c r="L1640" s="2"/>
      <c r="M1640" s="2"/>
      <c r="N1640" s="8"/>
      <c r="P1640" s="8"/>
      <c r="S1640" s="2"/>
      <c r="T1640" s="2"/>
      <c r="U1640" s="8"/>
    </row>
    <row r="1641" spans="2:21" x14ac:dyDescent="0.35">
      <c r="B1641" s="8"/>
      <c r="C1641" s="2"/>
      <c r="D1641" s="2"/>
      <c r="I1641" s="8"/>
      <c r="J1641" s="2"/>
      <c r="L1641" s="2"/>
      <c r="M1641" s="2"/>
      <c r="N1641" s="8"/>
      <c r="P1641" s="8"/>
      <c r="S1641" s="2"/>
      <c r="T1641" s="2"/>
      <c r="U1641" s="8"/>
    </row>
    <row r="1642" spans="2:21" x14ac:dyDescent="0.35">
      <c r="B1642" s="8"/>
      <c r="C1642" s="2"/>
      <c r="D1642" s="2"/>
      <c r="I1642" s="8"/>
      <c r="J1642" s="2"/>
      <c r="L1642" s="2"/>
      <c r="M1642" s="2"/>
      <c r="N1642" s="8"/>
      <c r="P1642" s="8"/>
      <c r="S1642" s="2"/>
      <c r="T1642" s="2"/>
      <c r="U1642" s="8"/>
    </row>
    <row r="1643" spans="2:21" x14ac:dyDescent="0.35">
      <c r="B1643" s="8"/>
      <c r="C1643" s="2"/>
      <c r="D1643" s="2"/>
      <c r="I1643" s="8"/>
      <c r="J1643" s="2"/>
      <c r="L1643" s="2"/>
      <c r="M1643" s="2"/>
      <c r="N1643" s="8"/>
      <c r="P1643" s="8"/>
      <c r="S1643" s="2"/>
      <c r="T1643" s="2"/>
      <c r="U1643" s="8"/>
    </row>
    <row r="1644" spans="2:21" x14ac:dyDescent="0.35">
      <c r="B1644" s="8"/>
      <c r="C1644" s="2"/>
      <c r="D1644" s="2"/>
      <c r="I1644" s="8"/>
      <c r="J1644" s="2"/>
      <c r="L1644" s="2"/>
      <c r="M1644" s="2"/>
      <c r="N1644" s="8"/>
      <c r="P1644" s="8"/>
      <c r="S1644" s="2"/>
      <c r="T1644" s="2"/>
      <c r="U1644" s="8"/>
    </row>
    <row r="1645" spans="2:21" x14ac:dyDescent="0.35">
      <c r="B1645" s="8"/>
      <c r="C1645" s="2"/>
      <c r="D1645" s="2"/>
      <c r="I1645" s="8"/>
      <c r="J1645" s="2"/>
      <c r="L1645" s="2"/>
      <c r="M1645" s="2"/>
      <c r="N1645" s="8"/>
      <c r="P1645" s="8"/>
      <c r="S1645" s="2"/>
      <c r="T1645" s="2"/>
      <c r="U1645" s="8"/>
    </row>
    <row r="1646" spans="2:21" x14ac:dyDescent="0.35">
      <c r="B1646" s="8"/>
      <c r="C1646" s="2"/>
      <c r="D1646" s="2"/>
      <c r="I1646" s="8"/>
      <c r="J1646" s="2"/>
      <c r="L1646" s="2"/>
      <c r="M1646" s="2"/>
      <c r="N1646" s="8"/>
      <c r="P1646" s="8"/>
      <c r="S1646" s="2"/>
      <c r="T1646" s="2"/>
      <c r="U1646" s="8"/>
    </row>
    <row r="1647" spans="2:21" x14ac:dyDescent="0.35">
      <c r="B1647" s="8"/>
      <c r="C1647" s="2"/>
      <c r="D1647" s="2"/>
      <c r="I1647" s="8"/>
      <c r="J1647" s="2"/>
      <c r="L1647" s="2"/>
      <c r="M1647" s="2"/>
      <c r="N1647" s="8"/>
      <c r="P1647" s="8"/>
      <c r="S1647" s="2"/>
      <c r="T1647" s="2"/>
      <c r="U1647" s="8"/>
    </row>
    <row r="1648" spans="2:21" x14ac:dyDescent="0.35">
      <c r="B1648" s="8"/>
      <c r="C1648" s="2"/>
      <c r="D1648" s="2"/>
      <c r="I1648" s="8"/>
      <c r="J1648" s="2"/>
      <c r="L1648" s="2"/>
      <c r="M1648" s="2"/>
      <c r="N1648" s="8"/>
      <c r="P1648" s="8"/>
      <c r="S1648" s="2"/>
      <c r="T1648" s="2"/>
      <c r="U1648" s="8"/>
    </row>
    <row r="1649" spans="2:21" x14ac:dyDescent="0.35">
      <c r="B1649" s="8"/>
      <c r="C1649" s="2"/>
      <c r="D1649" s="2"/>
      <c r="I1649" s="8"/>
      <c r="J1649" s="2"/>
      <c r="L1649" s="2"/>
      <c r="M1649" s="2"/>
      <c r="N1649" s="8"/>
      <c r="P1649" s="8"/>
      <c r="S1649" s="2"/>
      <c r="T1649" s="2"/>
      <c r="U1649" s="8"/>
    </row>
    <row r="1650" spans="2:21" x14ac:dyDescent="0.35">
      <c r="B1650" s="8"/>
      <c r="C1650" s="2"/>
      <c r="D1650" s="2"/>
      <c r="I1650" s="8"/>
      <c r="J1650" s="2"/>
      <c r="L1650" s="2"/>
      <c r="M1650" s="2"/>
      <c r="N1650" s="8"/>
      <c r="P1650" s="8"/>
      <c r="S1650" s="2"/>
      <c r="T1650" s="2"/>
      <c r="U1650" s="8"/>
    </row>
    <row r="1651" spans="2:21" x14ac:dyDescent="0.35">
      <c r="B1651" s="8"/>
      <c r="C1651" s="2"/>
      <c r="D1651" s="2"/>
      <c r="I1651" s="8"/>
      <c r="J1651" s="2"/>
      <c r="L1651" s="2"/>
      <c r="M1651" s="2"/>
      <c r="N1651" s="8"/>
      <c r="P1651" s="8"/>
      <c r="S1651" s="2"/>
      <c r="T1651" s="2"/>
      <c r="U1651" s="8"/>
    </row>
    <row r="1652" spans="2:21" x14ac:dyDescent="0.35">
      <c r="B1652" s="8"/>
      <c r="C1652" s="2"/>
      <c r="D1652" s="2"/>
      <c r="I1652" s="8"/>
      <c r="J1652" s="2"/>
      <c r="L1652" s="2"/>
      <c r="M1652" s="2"/>
      <c r="N1652" s="8"/>
      <c r="P1652" s="8"/>
      <c r="S1652" s="2"/>
      <c r="T1652" s="2"/>
      <c r="U1652" s="8"/>
    </row>
    <row r="1653" spans="2:21" x14ac:dyDescent="0.35">
      <c r="B1653" s="8"/>
      <c r="C1653" s="2"/>
      <c r="D1653" s="2"/>
      <c r="I1653" s="8"/>
      <c r="J1653" s="2"/>
      <c r="L1653" s="2"/>
      <c r="M1653" s="2"/>
      <c r="N1653" s="8"/>
      <c r="P1653" s="8"/>
      <c r="S1653" s="2"/>
      <c r="T1653" s="2"/>
      <c r="U1653" s="8"/>
    </row>
    <row r="1654" spans="2:21" x14ac:dyDescent="0.35">
      <c r="B1654" s="8"/>
      <c r="C1654" s="2"/>
      <c r="D1654" s="2"/>
      <c r="I1654" s="8"/>
      <c r="J1654" s="2"/>
      <c r="L1654" s="2"/>
      <c r="M1654" s="2"/>
      <c r="N1654" s="8"/>
      <c r="P1654" s="8"/>
      <c r="S1654" s="2"/>
      <c r="T1654" s="2"/>
      <c r="U1654" s="8"/>
    </row>
    <row r="1655" spans="2:21" x14ac:dyDescent="0.35">
      <c r="B1655" s="8"/>
      <c r="C1655" s="2"/>
      <c r="D1655" s="2"/>
      <c r="I1655" s="8"/>
      <c r="J1655" s="2"/>
      <c r="L1655" s="2"/>
      <c r="M1655" s="2"/>
      <c r="N1655" s="8"/>
      <c r="P1655" s="8"/>
      <c r="S1655" s="2"/>
      <c r="T1655" s="2"/>
      <c r="U1655" s="8"/>
    </row>
    <row r="1656" spans="2:21" x14ac:dyDescent="0.35">
      <c r="B1656" s="8"/>
      <c r="C1656" s="2"/>
      <c r="D1656" s="2"/>
      <c r="I1656" s="8"/>
      <c r="J1656" s="2"/>
      <c r="L1656" s="2"/>
      <c r="M1656" s="2"/>
      <c r="N1656" s="8"/>
      <c r="P1656" s="8"/>
      <c r="S1656" s="2"/>
      <c r="T1656" s="2"/>
      <c r="U1656" s="8"/>
    </row>
    <row r="1657" spans="2:21" x14ac:dyDescent="0.35">
      <c r="B1657" s="8"/>
      <c r="C1657" s="2"/>
      <c r="D1657" s="2"/>
      <c r="I1657" s="8"/>
      <c r="J1657" s="2"/>
      <c r="L1657" s="2"/>
      <c r="M1657" s="2"/>
      <c r="N1657" s="8"/>
      <c r="P1657" s="8"/>
      <c r="S1657" s="2"/>
      <c r="T1657" s="2"/>
      <c r="U1657" s="8"/>
    </row>
    <row r="1658" spans="2:21" x14ac:dyDescent="0.35">
      <c r="B1658" s="8"/>
      <c r="C1658" s="2"/>
      <c r="D1658" s="2"/>
      <c r="I1658" s="8"/>
      <c r="J1658" s="2"/>
      <c r="L1658" s="2"/>
      <c r="M1658" s="2"/>
      <c r="N1658" s="8"/>
      <c r="P1658" s="8"/>
      <c r="S1658" s="2"/>
      <c r="T1658" s="2"/>
      <c r="U1658" s="8"/>
    </row>
    <row r="1659" spans="2:21" x14ac:dyDescent="0.35">
      <c r="B1659" s="8"/>
      <c r="C1659" s="2"/>
      <c r="D1659" s="2"/>
      <c r="I1659" s="8"/>
      <c r="J1659" s="2"/>
      <c r="L1659" s="2"/>
      <c r="M1659" s="2"/>
      <c r="N1659" s="8"/>
      <c r="P1659" s="8"/>
      <c r="S1659" s="2"/>
      <c r="T1659" s="2"/>
      <c r="U1659" s="8"/>
    </row>
    <row r="1660" spans="2:21" x14ac:dyDescent="0.35">
      <c r="B1660" s="8"/>
      <c r="C1660" s="2"/>
      <c r="D1660" s="2"/>
      <c r="I1660" s="8"/>
      <c r="J1660" s="2"/>
      <c r="L1660" s="2"/>
      <c r="M1660" s="2"/>
      <c r="N1660" s="8"/>
      <c r="P1660" s="8"/>
      <c r="S1660" s="2"/>
      <c r="T1660" s="2"/>
      <c r="U1660" s="8"/>
    </row>
    <row r="1661" spans="2:21" x14ac:dyDescent="0.35">
      <c r="B1661" s="8"/>
      <c r="C1661" s="2"/>
      <c r="D1661" s="2"/>
      <c r="I1661" s="8"/>
      <c r="J1661" s="2"/>
      <c r="L1661" s="2"/>
      <c r="M1661" s="2"/>
      <c r="N1661" s="8"/>
      <c r="P1661" s="8"/>
      <c r="S1661" s="2"/>
      <c r="T1661" s="2"/>
      <c r="U1661" s="8"/>
    </row>
    <row r="1662" spans="2:21" x14ac:dyDescent="0.35">
      <c r="B1662" s="8"/>
      <c r="C1662" s="2"/>
      <c r="D1662" s="2"/>
      <c r="I1662" s="8"/>
      <c r="J1662" s="2"/>
      <c r="L1662" s="2"/>
      <c r="M1662" s="2"/>
      <c r="N1662" s="8"/>
      <c r="P1662" s="8"/>
      <c r="S1662" s="2"/>
      <c r="T1662" s="2"/>
      <c r="U1662" s="8"/>
    </row>
    <row r="1663" spans="2:21" x14ac:dyDescent="0.35">
      <c r="B1663" s="8"/>
      <c r="C1663" s="2"/>
      <c r="D1663" s="2"/>
      <c r="I1663" s="8"/>
      <c r="J1663" s="2"/>
      <c r="L1663" s="2"/>
      <c r="M1663" s="2"/>
      <c r="N1663" s="8"/>
      <c r="P1663" s="8"/>
      <c r="S1663" s="2"/>
      <c r="T1663" s="2"/>
      <c r="U1663" s="8"/>
    </row>
    <row r="1664" spans="2:21" x14ac:dyDescent="0.35">
      <c r="B1664" s="8"/>
      <c r="C1664" s="2"/>
      <c r="D1664" s="2"/>
      <c r="I1664" s="8"/>
      <c r="J1664" s="2"/>
      <c r="L1664" s="2"/>
      <c r="M1664" s="2"/>
      <c r="N1664" s="8"/>
      <c r="P1664" s="8"/>
      <c r="S1664" s="2"/>
      <c r="T1664" s="2"/>
      <c r="U1664" s="8"/>
    </row>
    <row r="1665" spans="2:21" x14ac:dyDescent="0.35">
      <c r="B1665" s="8"/>
      <c r="C1665" s="2"/>
      <c r="D1665" s="2"/>
      <c r="I1665" s="8"/>
      <c r="J1665" s="2"/>
      <c r="L1665" s="2"/>
      <c r="M1665" s="2"/>
      <c r="N1665" s="8"/>
      <c r="P1665" s="8"/>
      <c r="S1665" s="2"/>
      <c r="T1665" s="2"/>
      <c r="U1665" s="8"/>
    </row>
    <row r="1666" spans="2:21" x14ac:dyDescent="0.35">
      <c r="B1666" s="8"/>
      <c r="C1666" s="2"/>
      <c r="D1666" s="2"/>
      <c r="I1666" s="8"/>
      <c r="J1666" s="2"/>
      <c r="L1666" s="2"/>
      <c r="M1666" s="2"/>
      <c r="N1666" s="8"/>
      <c r="P1666" s="8"/>
      <c r="S1666" s="2"/>
      <c r="T1666" s="2"/>
      <c r="U1666" s="8"/>
    </row>
    <row r="1667" spans="2:21" x14ac:dyDescent="0.35">
      <c r="B1667" s="8"/>
      <c r="C1667" s="2"/>
      <c r="D1667" s="2"/>
      <c r="I1667" s="8"/>
      <c r="J1667" s="2"/>
      <c r="L1667" s="2"/>
      <c r="M1667" s="2"/>
      <c r="N1667" s="8"/>
      <c r="P1667" s="8"/>
      <c r="S1667" s="2"/>
      <c r="T1667" s="2"/>
      <c r="U1667" s="8"/>
    </row>
    <row r="1668" spans="2:21" x14ac:dyDescent="0.35">
      <c r="B1668" s="8"/>
      <c r="C1668" s="2"/>
      <c r="D1668" s="2"/>
      <c r="I1668" s="8"/>
      <c r="J1668" s="2"/>
      <c r="L1668" s="2"/>
      <c r="M1668" s="2"/>
      <c r="N1668" s="8"/>
      <c r="P1668" s="8"/>
      <c r="S1668" s="2"/>
      <c r="T1668" s="2"/>
      <c r="U1668" s="8"/>
    </row>
    <row r="1669" spans="2:21" x14ac:dyDescent="0.35">
      <c r="B1669" s="8"/>
      <c r="C1669" s="2"/>
      <c r="D1669" s="2"/>
      <c r="I1669" s="8"/>
      <c r="J1669" s="2"/>
      <c r="L1669" s="2"/>
      <c r="M1669" s="2"/>
      <c r="N1669" s="8"/>
      <c r="P1669" s="8"/>
      <c r="S1669" s="2"/>
      <c r="T1669" s="2"/>
      <c r="U1669" s="8"/>
    </row>
    <row r="1670" spans="2:21" x14ac:dyDescent="0.35">
      <c r="B1670" s="8"/>
      <c r="C1670" s="2"/>
      <c r="D1670" s="2"/>
      <c r="I1670" s="8"/>
      <c r="J1670" s="2"/>
      <c r="L1670" s="2"/>
      <c r="M1670" s="2"/>
      <c r="N1670" s="8"/>
      <c r="P1670" s="8"/>
      <c r="S1670" s="2"/>
      <c r="T1670" s="2"/>
      <c r="U1670" s="8"/>
    </row>
    <row r="1671" spans="2:21" x14ac:dyDescent="0.35">
      <c r="B1671" s="8"/>
      <c r="C1671" s="2"/>
      <c r="D1671" s="2"/>
      <c r="I1671" s="8"/>
      <c r="J1671" s="2"/>
      <c r="L1671" s="2"/>
      <c r="M1671" s="2"/>
      <c r="N1671" s="8"/>
      <c r="P1671" s="8"/>
      <c r="S1671" s="2"/>
      <c r="T1671" s="2"/>
      <c r="U1671" s="8"/>
    </row>
    <row r="1672" spans="2:21" x14ac:dyDescent="0.35">
      <c r="B1672" s="8"/>
      <c r="C1672" s="2"/>
      <c r="D1672" s="2"/>
      <c r="I1672" s="8"/>
      <c r="J1672" s="2"/>
      <c r="L1672" s="2"/>
      <c r="M1672" s="2"/>
      <c r="N1672" s="8"/>
      <c r="P1672" s="8"/>
      <c r="S1672" s="2"/>
      <c r="T1672" s="2"/>
      <c r="U1672" s="8"/>
    </row>
    <row r="1673" spans="2:21" x14ac:dyDescent="0.35">
      <c r="B1673" s="8"/>
      <c r="C1673" s="2"/>
      <c r="D1673" s="2"/>
      <c r="I1673" s="8"/>
      <c r="J1673" s="2"/>
      <c r="L1673" s="2"/>
      <c r="M1673" s="2"/>
      <c r="N1673" s="8"/>
      <c r="P1673" s="8"/>
      <c r="S1673" s="2"/>
      <c r="T1673" s="2"/>
      <c r="U1673" s="8"/>
    </row>
    <row r="1674" spans="2:21" x14ac:dyDescent="0.35">
      <c r="B1674" s="8"/>
      <c r="C1674" s="2"/>
      <c r="D1674" s="2"/>
      <c r="I1674" s="8"/>
      <c r="J1674" s="2"/>
      <c r="L1674" s="2"/>
      <c r="M1674" s="2"/>
      <c r="N1674" s="8"/>
      <c r="P1674" s="8"/>
      <c r="S1674" s="2"/>
      <c r="T1674" s="2"/>
      <c r="U1674" s="8"/>
    </row>
    <row r="1675" spans="2:21" x14ac:dyDescent="0.35">
      <c r="B1675" s="8"/>
      <c r="C1675" s="2"/>
      <c r="D1675" s="2"/>
      <c r="I1675" s="8"/>
      <c r="J1675" s="2"/>
      <c r="L1675" s="2"/>
      <c r="M1675" s="2"/>
      <c r="N1675" s="8"/>
      <c r="P1675" s="8"/>
      <c r="S1675" s="2"/>
      <c r="T1675" s="2"/>
      <c r="U1675" s="8"/>
    </row>
    <row r="1676" spans="2:21" x14ac:dyDescent="0.35">
      <c r="B1676" s="8"/>
      <c r="C1676" s="2"/>
      <c r="D1676" s="2"/>
      <c r="I1676" s="8"/>
      <c r="J1676" s="2"/>
      <c r="L1676" s="2"/>
      <c r="M1676" s="2"/>
      <c r="N1676" s="8"/>
      <c r="P1676" s="8"/>
      <c r="S1676" s="2"/>
      <c r="T1676" s="2"/>
      <c r="U1676" s="8"/>
    </row>
    <row r="1677" spans="2:21" x14ac:dyDescent="0.35">
      <c r="B1677" s="8"/>
      <c r="C1677" s="2"/>
      <c r="D1677" s="2"/>
      <c r="I1677" s="8"/>
      <c r="J1677" s="2"/>
      <c r="L1677" s="2"/>
      <c r="M1677" s="2"/>
      <c r="N1677" s="8"/>
      <c r="P1677" s="8"/>
      <c r="S1677" s="2"/>
      <c r="T1677" s="2"/>
      <c r="U1677" s="8"/>
    </row>
    <row r="1678" spans="2:21" x14ac:dyDescent="0.35">
      <c r="B1678" s="8"/>
      <c r="C1678" s="2"/>
      <c r="D1678" s="2"/>
      <c r="I1678" s="8"/>
      <c r="J1678" s="2"/>
      <c r="L1678" s="2"/>
      <c r="M1678" s="2"/>
      <c r="N1678" s="8"/>
      <c r="P1678" s="8"/>
      <c r="S1678" s="2"/>
      <c r="T1678" s="2"/>
      <c r="U1678" s="8"/>
    </row>
    <row r="1679" spans="2:21" x14ac:dyDescent="0.35">
      <c r="B1679" s="8"/>
      <c r="C1679" s="2"/>
      <c r="D1679" s="2"/>
      <c r="I1679" s="8"/>
      <c r="J1679" s="2"/>
      <c r="L1679" s="2"/>
      <c r="M1679" s="2"/>
      <c r="N1679" s="8"/>
      <c r="P1679" s="8"/>
      <c r="S1679" s="2"/>
      <c r="T1679" s="2"/>
      <c r="U1679" s="8"/>
    </row>
    <row r="1680" spans="2:21" x14ac:dyDescent="0.35">
      <c r="B1680" s="8"/>
      <c r="C1680" s="2"/>
      <c r="D1680" s="2"/>
      <c r="I1680" s="8"/>
      <c r="J1680" s="2"/>
      <c r="L1680" s="2"/>
      <c r="M1680" s="2"/>
      <c r="N1680" s="8"/>
      <c r="P1680" s="8"/>
      <c r="S1680" s="2"/>
      <c r="T1680" s="2"/>
      <c r="U1680" s="8"/>
    </row>
    <row r="1681" spans="2:21" x14ac:dyDescent="0.35">
      <c r="B1681" s="8"/>
      <c r="C1681" s="2"/>
      <c r="D1681" s="2"/>
      <c r="I1681" s="8"/>
      <c r="J1681" s="2"/>
      <c r="L1681" s="2"/>
      <c r="M1681" s="2"/>
      <c r="N1681" s="8"/>
      <c r="P1681" s="8"/>
      <c r="S1681" s="2"/>
      <c r="T1681" s="2"/>
      <c r="U1681" s="8"/>
    </row>
    <row r="1682" spans="2:21" x14ac:dyDescent="0.35">
      <c r="B1682" s="8"/>
      <c r="C1682" s="2"/>
      <c r="D1682" s="2"/>
      <c r="I1682" s="8"/>
      <c r="J1682" s="2"/>
      <c r="L1682" s="2"/>
      <c r="M1682" s="2"/>
      <c r="N1682" s="8"/>
      <c r="P1682" s="8"/>
      <c r="S1682" s="2"/>
      <c r="T1682" s="2"/>
      <c r="U1682" s="8"/>
    </row>
    <row r="1683" spans="2:21" x14ac:dyDescent="0.35">
      <c r="B1683" s="8"/>
      <c r="C1683" s="2"/>
      <c r="D1683" s="2"/>
      <c r="I1683" s="8"/>
      <c r="J1683" s="2"/>
      <c r="L1683" s="2"/>
      <c r="M1683" s="2"/>
      <c r="N1683" s="8"/>
      <c r="P1683" s="8"/>
      <c r="S1683" s="2"/>
      <c r="T1683" s="2"/>
      <c r="U1683" s="8"/>
    </row>
    <row r="1684" spans="2:21" x14ac:dyDescent="0.35">
      <c r="B1684" s="8"/>
      <c r="C1684" s="2"/>
      <c r="D1684" s="2"/>
      <c r="I1684" s="8"/>
      <c r="J1684" s="2"/>
      <c r="L1684" s="2"/>
      <c r="M1684" s="2"/>
      <c r="N1684" s="8"/>
      <c r="P1684" s="8"/>
      <c r="S1684" s="2"/>
      <c r="T1684" s="2"/>
      <c r="U1684" s="8"/>
    </row>
    <row r="1685" spans="2:21" x14ac:dyDescent="0.35">
      <c r="B1685" s="8"/>
      <c r="C1685" s="2"/>
      <c r="D1685" s="2"/>
      <c r="I1685" s="8"/>
      <c r="J1685" s="2"/>
      <c r="L1685" s="2"/>
      <c r="M1685" s="2"/>
      <c r="N1685" s="8"/>
      <c r="P1685" s="8"/>
      <c r="S1685" s="2"/>
      <c r="T1685" s="2"/>
      <c r="U1685" s="8"/>
    </row>
    <row r="1686" spans="2:21" x14ac:dyDescent="0.35">
      <c r="B1686" s="8"/>
      <c r="C1686" s="2"/>
      <c r="D1686" s="2"/>
      <c r="I1686" s="8"/>
      <c r="J1686" s="2"/>
      <c r="L1686" s="2"/>
      <c r="M1686" s="2"/>
      <c r="N1686" s="8"/>
      <c r="P1686" s="8"/>
      <c r="S1686" s="2"/>
      <c r="T1686" s="2"/>
      <c r="U1686" s="8"/>
    </row>
    <row r="1687" spans="2:21" x14ac:dyDescent="0.35">
      <c r="B1687" s="8"/>
      <c r="C1687" s="2"/>
      <c r="D1687" s="2"/>
      <c r="I1687" s="8"/>
      <c r="J1687" s="2"/>
      <c r="L1687" s="2"/>
      <c r="M1687" s="2"/>
      <c r="N1687" s="8"/>
      <c r="P1687" s="8"/>
      <c r="S1687" s="2"/>
      <c r="T1687" s="2"/>
      <c r="U1687" s="8"/>
    </row>
    <row r="1688" spans="2:21" x14ac:dyDescent="0.35">
      <c r="B1688" s="8"/>
      <c r="C1688" s="2"/>
      <c r="D1688" s="2"/>
      <c r="I1688" s="8"/>
      <c r="J1688" s="2"/>
      <c r="L1688" s="2"/>
      <c r="M1688" s="2"/>
      <c r="N1688" s="8"/>
      <c r="P1688" s="8"/>
      <c r="S1688" s="2"/>
      <c r="T1688" s="2"/>
      <c r="U1688" s="8"/>
    </row>
    <row r="1689" spans="2:21" x14ac:dyDescent="0.35">
      <c r="B1689" s="8"/>
      <c r="C1689" s="2"/>
      <c r="D1689" s="2"/>
      <c r="I1689" s="8"/>
      <c r="J1689" s="2"/>
      <c r="L1689" s="2"/>
      <c r="M1689" s="2"/>
      <c r="N1689" s="8"/>
      <c r="P1689" s="8"/>
      <c r="S1689" s="2"/>
      <c r="T1689" s="2"/>
      <c r="U1689" s="8"/>
    </row>
    <row r="1690" spans="2:21" x14ac:dyDescent="0.35">
      <c r="B1690" s="8"/>
      <c r="C1690" s="2"/>
      <c r="D1690" s="2"/>
      <c r="I1690" s="8"/>
      <c r="J1690" s="2"/>
      <c r="L1690" s="2"/>
      <c r="M1690" s="2"/>
      <c r="N1690" s="8"/>
      <c r="P1690" s="8"/>
      <c r="S1690" s="2"/>
      <c r="T1690" s="2"/>
      <c r="U1690" s="8"/>
    </row>
    <row r="1691" spans="2:21" x14ac:dyDescent="0.35">
      <c r="B1691" s="8"/>
      <c r="C1691" s="2"/>
      <c r="D1691" s="2"/>
      <c r="I1691" s="8"/>
      <c r="J1691" s="2"/>
      <c r="L1691" s="2"/>
      <c r="M1691" s="2"/>
      <c r="N1691" s="8"/>
      <c r="P1691" s="8"/>
      <c r="S1691" s="2"/>
      <c r="T1691" s="2"/>
      <c r="U1691" s="8"/>
    </row>
    <row r="1692" spans="2:21" x14ac:dyDescent="0.35">
      <c r="B1692" s="8"/>
      <c r="C1692" s="2"/>
      <c r="D1692" s="2"/>
      <c r="I1692" s="8"/>
      <c r="J1692" s="2"/>
      <c r="L1692" s="2"/>
      <c r="M1692" s="2"/>
      <c r="N1692" s="8"/>
      <c r="P1692" s="8"/>
      <c r="S1692" s="2"/>
      <c r="T1692" s="2"/>
      <c r="U1692" s="8"/>
    </row>
    <row r="1693" spans="2:21" x14ac:dyDescent="0.35">
      <c r="B1693" s="8"/>
      <c r="C1693" s="2"/>
      <c r="D1693" s="2"/>
      <c r="I1693" s="8"/>
      <c r="J1693" s="2"/>
      <c r="L1693" s="2"/>
      <c r="M1693" s="2"/>
      <c r="N1693" s="8"/>
      <c r="P1693" s="8"/>
      <c r="S1693" s="2"/>
      <c r="T1693" s="2"/>
      <c r="U1693" s="8"/>
    </row>
    <row r="1694" spans="2:21" x14ac:dyDescent="0.35">
      <c r="B1694" s="8"/>
      <c r="C1694" s="2"/>
      <c r="D1694" s="2"/>
      <c r="I1694" s="8"/>
      <c r="J1694" s="2"/>
      <c r="L1694" s="2"/>
      <c r="M1694" s="2"/>
      <c r="N1694" s="8"/>
      <c r="P1694" s="8"/>
      <c r="S1694" s="2"/>
      <c r="T1694" s="2"/>
      <c r="U1694" s="8"/>
    </row>
    <row r="1695" spans="2:21" x14ac:dyDescent="0.35">
      <c r="B1695" s="8"/>
      <c r="C1695" s="2"/>
      <c r="D1695" s="2"/>
      <c r="I1695" s="8"/>
      <c r="J1695" s="2"/>
      <c r="L1695" s="2"/>
      <c r="M1695" s="2"/>
      <c r="N1695" s="8"/>
      <c r="P1695" s="8"/>
      <c r="S1695" s="2"/>
      <c r="T1695" s="2"/>
      <c r="U1695" s="8"/>
    </row>
    <row r="1696" spans="2:21" x14ac:dyDescent="0.35">
      <c r="B1696" s="8"/>
      <c r="C1696" s="2"/>
      <c r="D1696" s="2"/>
      <c r="I1696" s="8"/>
      <c r="J1696" s="2"/>
      <c r="L1696" s="2"/>
      <c r="M1696" s="2"/>
      <c r="N1696" s="8"/>
      <c r="P1696" s="8"/>
      <c r="S1696" s="2"/>
      <c r="T1696" s="2"/>
      <c r="U1696" s="8"/>
    </row>
    <row r="1697" spans="2:21" x14ac:dyDescent="0.35">
      <c r="B1697" s="8"/>
      <c r="C1697" s="2"/>
      <c r="D1697" s="2"/>
      <c r="I1697" s="8"/>
      <c r="J1697" s="2"/>
      <c r="L1697" s="2"/>
      <c r="M1697" s="2"/>
      <c r="N1697" s="8"/>
      <c r="P1697" s="8"/>
      <c r="S1697" s="2"/>
      <c r="T1697" s="2"/>
      <c r="U1697" s="8"/>
    </row>
    <row r="1698" spans="2:21" x14ac:dyDescent="0.35">
      <c r="B1698" s="8"/>
      <c r="C1698" s="2"/>
      <c r="D1698" s="2"/>
      <c r="I1698" s="8"/>
      <c r="J1698" s="2"/>
      <c r="L1698" s="2"/>
      <c r="M1698" s="2"/>
      <c r="N1698" s="8"/>
      <c r="P1698" s="8"/>
      <c r="S1698" s="2"/>
      <c r="T1698" s="2"/>
      <c r="U1698" s="8"/>
    </row>
    <row r="1699" spans="2:21" x14ac:dyDescent="0.35">
      <c r="B1699" s="8"/>
      <c r="C1699" s="2"/>
      <c r="D1699" s="2"/>
      <c r="I1699" s="8"/>
      <c r="J1699" s="2"/>
      <c r="L1699" s="2"/>
      <c r="M1699" s="2"/>
      <c r="N1699" s="8"/>
      <c r="P1699" s="8"/>
      <c r="S1699" s="2"/>
      <c r="T1699" s="2"/>
      <c r="U1699" s="8"/>
    </row>
    <row r="1700" spans="2:21" x14ac:dyDescent="0.35">
      <c r="B1700" s="8"/>
      <c r="C1700" s="2"/>
      <c r="D1700" s="2"/>
      <c r="I1700" s="8"/>
      <c r="J1700" s="2"/>
      <c r="L1700" s="2"/>
      <c r="M1700" s="2"/>
      <c r="N1700" s="8"/>
      <c r="P1700" s="8"/>
      <c r="S1700" s="2"/>
      <c r="T1700" s="2"/>
      <c r="U1700" s="8"/>
    </row>
    <row r="1701" spans="2:21" x14ac:dyDescent="0.35">
      <c r="B1701" s="8"/>
      <c r="C1701" s="2"/>
      <c r="D1701" s="2"/>
      <c r="I1701" s="8"/>
      <c r="J1701" s="2"/>
      <c r="L1701" s="2"/>
      <c r="M1701" s="2"/>
      <c r="N1701" s="8"/>
      <c r="P1701" s="8"/>
      <c r="S1701" s="2"/>
      <c r="T1701" s="2"/>
      <c r="U1701" s="8"/>
    </row>
    <row r="1702" spans="2:21" x14ac:dyDescent="0.35">
      <c r="B1702" s="8"/>
      <c r="C1702" s="2"/>
      <c r="D1702" s="2"/>
      <c r="I1702" s="8"/>
      <c r="J1702" s="2"/>
      <c r="L1702" s="2"/>
      <c r="M1702" s="2"/>
      <c r="N1702" s="8"/>
      <c r="P1702" s="8"/>
      <c r="S1702" s="2"/>
      <c r="T1702" s="2"/>
      <c r="U1702" s="8"/>
    </row>
    <row r="1703" spans="2:21" x14ac:dyDescent="0.35">
      <c r="B1703" s="8"/>
      <c r="C1703" s="2"/>
      <c r="D1703" s="2"/>
      <c r="I1703" s="8"/>
      <c r="J1703" s="2"/>
      <c r="L1703" s="2"/>
      <c r="M1703" s="2"/>
      <c r="N1703" s="8"/>
      <c r="P1703" s="8"/>
      <c r="S1703" s="2"/>
      <c r="T1703" s="2"/>
      <c r="U1703" s="8"/>
    </row>
    <row r="1704" spans="2:21" x14ac:dyDescent="0.35">
      <c r="B1704" s="8"/>
      <c r="C1704" s="2"/>
      <c r="D1704" s="2"/>
      <c r="I1704" s="8"/>
      <c r="J1704" s="2"/>
      <c r="L1704" s="2"/>
      <c r="M1704" s="2"/>
      <c r="N1704" s="8"/>
      <c r="P1704" s="8"/>
      <c r="S1704" s="2"/>
      <c r="T1704" s="2"/>
      <c r="U1704" s="8"/>
    </row>
    <row r="1705" spans="2:21" x14ac:dyDescent="0.35">
      <c r="B1705" s="8"/>
      <c r="C1705" s="2"/>
      <c r="D1705" s="2"/>
      <c r="I1705" s="8"/>
      <c r="J1705" s="2"/>
      <c r="L1705" s="2"/>
      <c r="M1705" s="2"/>
      <c r="N1705" s="8"/>
      <c r="P1705" s="8"/>
      <c r="S1705" s="2"/>
      <c r="T1705" s="2"/>
      <c r="U1705" s="8"/>
    </row>
    <row r="1706" spans="2:21" x14ac:dyDescent="0.35">
      <c r="B1706" s="8"/>
      <c r="C1706" s="2"/>
      <c r="D1706" s="2"/>
      <c r="I1706" s="8"/>
      <c r="J1706" s="2"/>
      <c r="L1706" s="2"/>
      <c r="M1706" s="2"/>
      <c r="N1706" s="8"/>
      <c r="P1706" s="8"/>
      <c r="S1706" s="2"/>
      <c r="T1706" s="2"/>
      <c r="U1706" s="8"/>
    </row>
    <row r="1707" spans="2:21" x14ac:dyDescent="0.35">
      <c r="B1707" s="8"/>
      <c r="C1707" s="2"/>
      <c r="D1707" s="2"/>
      <c r="I1707" s="8"/>
      <c r="J1707" s="2"/>
      <c r="L1707" s="2"/>
      <c r="M1707" s="2"/>
      <c r="N1707" s="8"/>
      <c r="P1707" s="8"/>
      <c r="S1707" s="2"/>
      <c r="T1707" s="2"/>
      <c r="U1707" s="8"/>
    </row>
    <row r="1708" spans="2:21" x14ac:dyDescent="0.35">
      <c r="B1708" s="8"/>
      <c r="C1708" s="2"/>
      <c r="D1708" s="2"/>
      <c r="I1708" s="8"/>
      <c r="J1708" s="2"/>
      <c r="L1708" s="2"/>
      <c r="M1708" s="2"/>
      <c r="N1708" s="8"/>
      <c r="P1708" s="8"/>
      <c r="S1708" s="2"/>
      <c r="T1708" s="2"/>
      <c r="U1708" s="8"/>
    </row>
    <row r="1709" spans="2:21" x14ac:dyDescent="0.35">
      <c r="B1709" s="8"/>
      <c r="C1709" s="2"/>
      <c r="D1709" s="2"/>
      <c r="I1709" s="8"/>
      <c r="J1709" s="2"/>
      <c r="L1709" s="2"/>
      <c r="M1709" s="2"/>
      <c r="N1709" s="8"/>
      <c r="P1709" s="8"/>
      <c r="S1709" s="2"/>
      <c r="T1709" s="2"/>
      <c r="U1709" s="8"/>
    </row>
    <row r="1710" spans="2:21" x14ac:dyDescent="0.35">
      <c r="B1710" s="8"/>
      <c r="C1710" s="2"/>
      <c r="D1710" s="2"/>
      <c r="I1710" s="8"/>
      <c r="J1710" s="2"/>
      <c r="L1710" s="2"/>
      <c r="M1710" s="2"/>
      <c r="N1710" s="8"/>
      <c r="P1710" s="8"/>
      <c r="S1710" s="2"/>
      <c r="T1710" s="2"/>
      <c r="U1710" s="8"/>
    </row>
    <row r="1711" spans="2:21" x14ac:dyDescent="0.35">
      <c r="B1711" s="8"/>
      <c r="C1711" s="2"/>
      <c r="D1711" s="2"/>
      <c r="I1711" s="8"/>
      <c r="J1711" s="2"/>
      <c r="L1711" s="2"/>
      <c r="M1711" s="2"/>
      <c r="N1711" s="8"/>
      <c r="P1711" s="8"/>
      <c r="S1711" s="2"/>
      <c r="T1711" s="2"/>
      <c r="U1711" s="8"/>
    </row>
    <row r="1712" spans="2:21" x14ac:dyDescent="0.35">
      <c r="B1712" s="8"/>
      <c r="C1712" s="2"/>
      <c r="D1712" s="2"/>
      <c r="I1712" s="8"/>
      <c r="J1712" s="2"/>
      <c r="L1712" s="2"/>
      <c r="M1712" s="2"/>
      <c r="N1712" s="8"/>
      <c r="P1712" s="8"/>
      <c r="S1712" s="2"/>
      <c r="T1712" s="2"/>
      <c r="U1712" s="8"/>
    </row>
    <row r="1713" spans="2:21" x14ac:dyDescent="0.35">
      <c r="B1713" s="8"/>
      <c r="C1713" s="2"/>
      <c r="D1713" s="2"/>
      <c r="I1713" s="8"/>
      <c r="J1713" s="2"/>
      <c r="L1713" s="2"/>
      <c r="M1713" s="2"/>
      <c r="N1713" s="8"/>
      <c r="P1713" s="8"/>
      <c r="S1713" s="2"/>
      <c r="T1713" s="2"/>
      <c r="U1713" s="8"/>
    </row>
    <row r="1714" spans="2:21" x14ac:dyDescent="0.35">
      <c r="B1714" s="8"/>
      <c r="C1714" s="2"/>
      <c r="D1714" s="2"/>
      <c r="I1714" s="8"/>
      <c r="J1714" s="2"/>
      <c r="L1714" s="2"/>
      <c r="M1714" s="2"/>
      <c r="N1714" s="8"/>
      <c r="P1714" s="8"/>
      <c r="S1714" s="2"/>
      <c r="T1714" s="2"/>
      <c r="U1714" s="8"/>
    </row>
    <row r="1715" spans="2:21" x14ac:dyDescent="0.35">
      <c r="B1715" s="8"/>
      <c r="C1715" s="2"/>
      <c r="D1715" s="2"/>
      <c r="I1715" s="8"/>
      <c r="J1715" s="2"/>
      <c r="L1715" s="2"/>
      <c r="M1715" s="2"/>
      <c r="N1715" s="8"/>
      <c r="P1715" s="8"/>
      <c r="S1715" s="2"/>
      <c r="T1715" s="2"/>
      <c r="U1715" s="8"/>
    </row>
    <row r="1716" spans="2:21" x14ac:dyDescent="0.35">
      <c r="B1716" s="8"/>
      <c r="C1716" s="2"/>
      <c r="D1716" s="2"/>
      <c r="I1716" s="8"/>
      <c r="J1716" s="2"/>
      <c r="L1716" s="2"/>
      <c r="M1716" s="2"/>
      <c r="N1716" s="8"/>
      <c r="P1716" s="8"/>
      <c r="S1716" s="2"/>
      <c r="T1716" s="2"/>
      <c r="U1716" s="8"/>
    </row>
    <row r="1717" spans="2:21" x14ac:dyDescent="0.35">
      <c r="B1717" s="8"/>
      <c r="C1717" s="2"/>
      <c r="D1717" s="2"/>
      <c r="I1717" s="8"/>
      <c r="J1717" s="2"/>
      <c r="L1717" s="2"/>
      <c r="M1717" s="2"/>
      <c r="N1717" s="8"/>
      <c r="P1717" s="8"/>
      <c r="S1717" s="2"/>
      <c r="T1717" s="2"/>
      <c r="U1717" s="8"/>
    </row>
    <row r="1718" spans="2:21" x14ac:dyDescent="0.35">
      <c r="B1718" s="8"/>
      <c r="C1718" s="2"/>
      <c r="D1718" s="2"/>
      <c r="I1718" s="8"/>
      <c r="J1718" s="2"/>
      <c r="L1718" s="2"/>
      <c r="M1718" s="2"/>
      <c r="N1718" s="8"/>
      <c r="P1718" s="8"/>
      <c r="S1718" s="2"/>
      <c r="T1718" s="2"/>
      <c r="U1718" s="8"/>
    </row>
    <row r="1719" spans="2:21" x14ac:dyDescent="0.35">
      <c r="B1719" s="8"/>
      <c r="C1719" s="2"/>
      <c r="D1719" s="2"/>
      <c r="I1719" s="8"/>
      <c r="J1719" s="2"/>
      <c r="L1719" s="2"/>
      <c r="M1719" s="2"/>
      <c r="N1719" s="8"/>
      <c r="P1719" s="8"/>
      <c r="S1719" s="2"/>
      <c r="T1719" s="2"/>
      <c r="U1719" s="8"/>
    </row>
    <row r="1720" spans="2:21" x14ac:dyDescent="0.35">
      <c r="B1720" s="8"/>
      <c r="C1720" s="2"/>
      <c r="D1720" s="2"/>
      <c r="I1720" s="8"/>
      <c r="J1720" s="2"/>
      <c r="L1720" s="2"/>
      <c r="M1720" s="2"/>
      <c r="N1720" s="8"/>
      <c r="P1720" s="8"/>
      <c r="S1720" s="2"/>
      <c r="T1720" s="2"/>
      <c r="U1720" s="8"/>
    </row>
    <row r="1721" spans="2:21" x14ac:dyDescent="0.35">
      <c r="B1721" s="8"/>
      <c r="C1721" s="2"/>
      <c r="D1721" s="2"/>
      <c r="I1721" s="8"/>
      <c r="J1721" s="2"/>
      <c r="L1721" s="2"/>
      <c r="M1721" s="2"/>
      <c r="N1721" s="8"/>
      <c r="P1721" s="8"/>
      <c r="S1721" s="2"/>
      <c r="T1721" s="2"/>
      <c r="U1721" s="8"/>
    </row>
    <row r="1722" spans="2:21" x14ac:dyDescent="0.35">
      <c r="B1722" s="8"/>
      <c r="C1722" s="2"/>
      <c r="D1722" s="2"/>
      <c r="I1722" s="8"/>
      <c r="J1722" s="2"/>
      <c r="L1722" s="2"/>
      <c r="M1722" s="2"/>
      <c r="N1722" s="8"/>
      <c r="P1722" s="8"/>
      <c r="S1722" s="2"/>
      <c r="T1722" s="2"/>
      <c r="U1722" s="8"/>
    </row>
    <row r="1723" spans="2:21" x14ac:dyDescent="0.35">
      <c r="B1723" s="8"/>
      <c r="C1723" s="2"/>
      <c r="D1723" s="2"/>
      <c r="I1723" s="8"/>
      <c r="J1723" s="2"/>
      <c r="L1723" s="2"/>
      <c r="M1723" s="2"/>
      <c r="N1723" s="8"/>
      <c r="P1723" s="8"/>
      <c r="S1723" s="2"/>
      <c r="T1723" s="2"/>
      <c r="U1723" s="8"/>
    </row>
    <row r="1724" spans="2:21" x14ac:dyDescent="0.35">
      <c r="B1724" s="8"/>
      <c r="C1724" s="2"/>
      <c r="D1724" s="2"/>
      <c r="I1724" s="8"/>
      <c r="J1724" s="2"/>
      <c r="L1724" s="2"/>
      <c r="M1724" s="2"/>
      <c r="N1724" s="8"/>
      <c r="P1724" s="8"/>
      <c r="S1724" s="2"/>
      <c r="T1724" s="2"/>
      <c r="U1724" s="8"/>
    </row>
    <row r="1725" spans="2:21" x14ac:dyDescent="0.35">
      <c r="B1725" s="8"/>
      <c r="C1725" s="2"/>
      <c r="D1725" s="2"/>
      <c r="I1725" s="8"/>
      <c r="J1725" s="2"/>
      <c r="L1725" s="2"/>
      <c r="M1725" s="2"/>
      <c r="N1725" s="8"/>
      <c r="P1725" s="8"/>
      <c r="S1725" s="2"/>
      <c r="T1725" s="2"/>
      <c r="U1725" s="8"/>
    </row>
    <row r="1726" spans="2:21" x14ac:dyDescent="0.35">
      <c r="B1726" s="8"/>
      <c r="C1726" s="2"/>
      <c r="D1726" s="2"/>
      <c r="I1726" s="8"/>
      <c r="J1726" s="2"/>
      <c r="L1726" s="2"/>
      <c r="M1726" s="2"/>
      <c r="N1726" s="8"/>
      <c r="P1726" s="8"/>
      <c r="S1726" s="2"/>
      <c r="T1726" s="2"/>
      <c r="U1726" s="8"/>
    </row>
    <row r="1727" spans="2:21" x14ac:dyDescent="0.35">
      <c r="B1727" s="8"/>
      <c r="C1727" s="2"/>
      <c r="D1727" s="2"/>
      <c r="I1727" s="8"/>
      <c r="J1727" s="2"/>
      <c r="L1727" s="2"/>
      <c r="M1727" s="2"/>
      <c r="N1727" s="8"/>
      <c r="P1727" s="8"/>
      <c r="S1727" s="2"/>
      <c r="T1727" s="2"/>
      <c r="U1727" s="8"/>
    </row>
    <row r="1728" spans="2:21" x14ac:dyDescent="0.35">
      <c r="B1728" s="8"/>
      <c r="C1728" s="2"/>
      <c r="D1728" s="2"/>
      <c r="I1728" s="8"/>
      <c r="J1728" s="2"/>
      <c r="L1728" s="2"/>
      <c r="M1728" s="2"/>
      <c r="N1728" s="8"/>
      <c r="P1728" s="8"/>
      <c r="S1728" s="2"/>
      <c r="T1728" s="2"/>
      <c r="U1728" s="8"/>
    </row>
    <row r="1729" spans="2:21" x14ac:dyDescent="0.35">
      <c r="B1729" s="8"/>
      <c r="C1729" s="2"/>
      <c r="D1729" s="2"/>
      <c r="I1729" s="8"/>
      <c r="J1729" s="2"/>
      <c r="L1729" s="2"/>
      <c r="M1729" s="2"/>
      <c r="N1729" s="8"/>
      <c r="P1729" s="8"/>
      <c r="S1729" s="2"/>
      <c r="T1729" s="2"/>
      <c r="U1729" s="8"/>
    </row>
    <row r="1730" spans="2:21" x14ac:dyDescent="0.35">
      <c r="B1730" s="8"/>
      <c r="C1730" s="2"/>
      <c r="D1730" s="2"/>
      <c r="I1730" s="8"/>
      <c r="J1730" s="2"/>
      <c r="L1730" s="2"/>
      <c r="M1730" s="2"/>
      <c r="N1730" s="8"/>
      <c r="P1730" s="8"/>
      <c r="S1730" s="2"/>
      <c r="T1730" s="2"/>
      <c r="U1730" s="8"/>
    </row>
    <row r="1731" spans="2:21" x14ac:dyDescent="0.35">
      <c r="B1731" s="8"/>
      <c r="C1731" s="2"/>
      <c r="D1731" s="2"/>
      <c r="I1731" s="8"/>
      <c r="J1731" s="2"/>
      <c r="L1731" s="2"/>
      <c r="M1731" s="2"/>
      <c r="N1731" s="8"/>
      <c r="P1731" s="8"/>
      <c r="S1731" s="2"/>
      <c r="T1731" s="2"/>
      <c r="U1731" s="8"/>
    </row>
    <row r="1732" spans="2:21" x14ac:dyDescent="0.35">
      <c r="B1732" s="8"/>
      <c r="C1732" s="2"/>
      <c r="D1732" s="2"/>
      <c r="I1732" s="8"/>
      <c r="J1732" s="2"/>
      <c r="L1732" s="2"/>
      <c r="M1732" s="2"/>
      <c r="N1732" s="8"/>
      <c r="P1732" s="8"/>
      <c r="S1732" s="2"/>
      <c r="T1732" s="2"/>
      <c r="U1732" s="8"/>
    </row>
    <row r="1733" spans="2:21" x14ac:dyDescent="0.35">
      <c r="B1733" s="8"/>
      <c r="C1733" s="2"/>
      <c r="D1733" s="2"/>
      <c r="I1733" s="8"/>
      <c r="J1733" s="2"/>
      <c r="L1733" s="2"/>
      <c r="M1733" s="2"/>
      <c r="N1733" s="8"/>
      <c r="P1733" s="8"/>
      <c r="S1733" s="2"/>
      <c r="T1733" s="2"/>
      <c r="U1733" s="8"/>
    </row>
    <row r="1734" spans="2:21" x14ac:dyDescent="0.35">
      <c r="B1734" s="8"/>
      <c r="C1734" s="2"/>
      <c r="D1734" s="2"/>
      <c r="I1734" s="8"/>
      <c r="J1734" s="2"/>
      <c r="L1734" s="2"/>
      <c r="M1734" s="2"/>
      <c r="N1734" s="8"/>
      <c r="P1734" s="8"/>
      <c r="S1734" s="2"/>
      <c r="T1734" s="2"/>
      <c r="U1734" s="8"/>
    </row>
    <row r="1735" spans="2:21" x14ac:dyDescent="0.35">
      <c r="B1735" s="8"/>
      <c r="C1735" s="2"/>
      <c r="D1735" s="2"/>
      <c r="I1735" s="8"/>
      <c r="J1735" s="2"/>
      <c r="L1735" s="2"/>
      <c r="M1735" s="2"/>
      <c r="N1735" s="8"/>
      <c r="P1735" s="8"/>
      <c r="S1735" s="2"/>
      <c r="T1735" s="2"/>
      <c r="U1735" s="8"/>
    </row>
    <row r="1736" spans="2:21" x14ac:dyDescent="0.35">
      <c r="B1736" s="8"/>
      <c r="C1736" s="2"/>
      <c r="D1736" s="2"/>
      <c r="I1736" s="8"/>
      <c r="J1736" s="2"/>
      <c r="L1736" s="2"/>
      <c r="M1736" s="2"/>
      <c r="N1736" s="8"/>
      <c r="P1736" s="8"/>
      <c r="S1736" s="2"/>
      <c r="T1736" s="2"/>
      <c r="U1736" s="8"/>
    </row>
    <row r="1737" spans="2:21" x14ac:dyDescent="0.35">
      <c r="B1737" s="8"/>
      <c r="C1737" s="2"/>
      <c r="D1737" s="2"/>
      <c r="I1737" s="8"/>
      <c r="J1737" s="2"/>
      <c r="L1737" s="2"/>
      <c r="M1737" s="2"/>
      <c r="N1737" s="8"/>
      <c r="P1737" s="8"/>
      <c r="S1737" s="2"/>
      <c r="T1737" s="2"/>
      <c r="U1737" s="8"/>
    </row>
    <row r="1738" spans="2:21" x14ac:dyDescent="0.35">
      <c r="B1738" s="8"/>
      <c r="C1738" s="2"/>
      <c r="D1738" s="2"/>
      <c r="I1738" s="8"/>
      <c r="J1738" s="2"/>
      <c r="L1738" s="2"/>
      <c r="M1738" s="2"/>
      <c r="N1738" s="8"/>
      <c r="P1738" s="8"/>
      <c r="S1738" s="2"/>
      <c r="T1738" s="2"/>
      <c r="U1738" s="8"/>
    </row>
    <row r="1739" spans="2:21" x14ac:dyDescent="0.35">
      <c r="B1739" s="8"/>
      <c r="C1739" s="2"/>
      <c r="D1739" s="2"/>
      <c r="I1739" s="8"/>
      <c r="J1739" s="2"/>
      <c r="L1739" s="2"/>
      <c r="M1739" s="2"/>
      <c r="N1739" s="8"/>
      <c r="P1739" s="8"/>
      <c r="S1739" s="2"/>
      <c r="T1739" s="2"/>
      <c r="U1739" s="8"/>
    </row>
    <row r="1740" spans="2:21" x14ac:dyDescent="0.35">
      <c r="B1740" s="8"/>
      <c r="C1740" s="2"/>
      <c r="D1740" s="2"/>
      <c r="I1740" s="8"/>
      <c r="J1740" s="2"/>
      <c r="L1740" s="2"/>
      <c r="M1740" s="2"/>
      <c r="N1740" s="8"/>
      <c r="P1740" s="8"/>
      <c r="S1740" s="2"/>
      <c r="T1740" s="2"/>
      <c r="U1740" s="8"/>
    </row>
    <row r="1741" spans="2:21" x14ac:dyDescent="0.35">
      <c r="B1741" s="8"/>
      <c r="C1741" s="2"/>
      <c r="D1741" s="2"/>
      <c r="I1741" s="8"/>
      <c r="J1741" s="2"/>
      <c r="L1741" s="2"/>
      <c r="M1741" s="2"/>
      <c r="N1741" s="8"/>
      <c r="P1741" s="8"/>
      <c r="S1741" s="2"/>
      <c r="T1741" s="2"/>
      <c r="U1741" s="8"/>
    </row>
    <row r="1742" spans="2:21" x14ac:dyDescent="0.35">
      <c r="B1742" s="8"/>
      <c r="C1742" s="2"/>
      <c r="D1742" s="2"/>
      <c r="I1742" s="8"/>
      <c r="J1742" s="2"/>
      <c r="L1742" s="2"/>
      <c r="M1742" s="2"/>
      <c r="N1742" s="8"/>
      <c r="P1742" s="8"/>
      <c r="S1742" s="2"/>
      <c r="T1742" s="2"/>
      <c r="U1742" s="8"/>
    </row>
    <row r="1743" spans="2:21" x14ac:dyDescent="0.35">
      <c r="B1743" s="8"/>
      <c r="C1743" s="2"/>
      <c r="D1743" s="2"/>
      <c r="I1743" s="8"/>
      <c r="J1743" s="2"/>
      <c r="L1743" s="2"/>
      <c r="M1743" s="2"/>
      <c r="N1743" s="8"/>
      <c r="P1743" s="8"/>
      <c r="S1743" s="2"/>
      <c r="T1743" s="2"/>
      <c r="U1743" s="8"/>
    </row>
    <row r="1744" spans="2:21" x14ac:dyDescent="0.35">
      <c r="B1744" s="8"/>
      <c r="C1744" s="2"/>
      <c r="D1744" s="2"/>
      <c r="I1744" s="8"/>
      <c r="J1744" s="2"/>
      <c r="L1744" s="2"/>
      <c r="M1744" s="2"/>
      <c r="N1744" s="8"/>
      <c r="P1744" s="8"/>
      <c r="S1744" s="2"/>
      <c r="T1744" s="2"/>
      <c r="U1744" s="8"/>
    </row>
    <row r="1745" spans="2:21" x14ac:dyDescent="0.35">
      <c r="B1745" s="8"/>
      <c r="C1745" s="2"/>
      <c r="D1745" s="2"/>
      <c r="I1745" s="8"/>
      <c r="J1745" s="2"/>
      <c r="L1745" s="2"/>
      <c r="M1745" s="2"/>
      <c r="N1745" s="8"/>
      <c r="P1745" s="8"/>
      <c r="S1745" s="2"/>
      <c r="T1745" s="2"/>
      <c r="U1745" s="8"/>
    </row>
    <row r="1746" spans="2:21" x14ac:dyDescent="0.35">
      <c r="B1746" s="8"/>
      <c r="C1746" s="2"/>
      <c r="D1746" s="2"/>
      <c r="I1746" s="8"/>
      <c r="J1746" s="2"/>
      <c r="L1746" s="2"/>
      <c r="M1746" s="2"/>
      <c r="N1746" s="8"/>
      <c r="P1746" s="8"/>
      <c r="S1746" s="2"/>
      <c r="T1746" s="2"/>
      <c r="U1746" s="8"/>
    </row>
    <row r="1747" spans="2:21" x14ac:dyDescent="0.35">
      <c r="B1747" s="8"/>
      <c r="C1747" s="2"/>
      <c r="D1747" s="2"/>
      <c r="I1747" s="8"/>
      <c r="J1747" s="2"/>
      <c r="L1747" s="2"/>
      <c r="M1747" s="2"/>
      <c r="N1747" s="8"/>
      <c r="P1747" s="8"/>
      <c r="S1747" s="2"/>
      <c r="T1747" s="2"/>
      <c r="U1747" s="8"/>
    </row>
    <row r="1748" spans="2:21" x14ac:dyDescent="0.35">
      <c r="B1748" s="8"/>
      <c r="C1748" s="2"/>
      <c r="D1748" s="2"/>
      <c r="I1748" s="8"/>
      <c r="J1748" s="2"/>
      <c r="L1748" s="2"/>
      <c r="M1748" s="2"/>
      <c r="N1748" s="8"/>
      <c r="P1748" s="8"/>
      <c r="S1748" s="2"/>
      <c r="T1748" s="2"/>
      <c r="U1748" s="8"/>
    </row>
    <row r="1749" spans="2:21" x14ac:dyDescent="0.35">
      <c r="B1749" s="8"/>
      <c r="C1749" s="2"/>
      <c r="D1749" s="2"/>
      <c r="I1749" s="8"/>
      <c r="J1749" s="2"/>
      <c r="L1749" s="2"/>
      <c r="M1749" s="2"/>
      <c r="N1749" s="8"/>
      <c r="P1749" s="8"/>
      <c r="S1749" s="2"/>
      <c r="T1749" s="2"/>
      <c r="U1749" s="8"/>
    </row>
    <row r="1750" spans="2:21" x14ac:dyDescent="0.35">
      <c r="B1750" s="8"/>
      <c r="C1750" s="2"/>
      <c r="D1750" s="2"/>
      <c r="I1750" s="8"/>
      <c r="J1750" s="2"/>
      <c r="L1750" s="2"/>
      <c r="M1750" s="2"/>
      <c r="N1750" s="8"/>
      <c r="P1750" s="8"/>
      <c r="S1750" s="2"/>
      <c r="T1750" s="2"/>
      <c r="U1750" s="8"/>
    </row>
    <row r="1751" spans="2:21" x14ac:dyDescent="0.35">
      <c r="B1751" s="8"/>
      <c r="C1751" s="2"/>
      <c r="D1751" s="2"/>
      <c r="I1751" s="8"/>
      <c r="J1751" s="2"/>
      <c r="L1751" s="2"/>
      <c r="M1751" s="2"/>
      <c r="N1751" s="8"/>
      <c r="P1751" s="8"/>
      <c r="S1751" s="2"/>
      <c r="T1751" s="2"/>
      <c r="U1751" s="8"/>
    </row>
    <row r="1752" spans="2:21" x14ac:dyDescent="0.35">
      <c r="B1752" s="8"/>
      <c r="C1752" s="2"/>
      <c r="D1752" s="2"/>
      <c r="I1752" s="8"/>
      <c r="J1752" s="2"/>
      <c r="L1752" s="2"/>
      <c r="M1752" s="2"/>
      <c r="N1752" s="8"/>
      <c r="P1752" s="8"/>
      <c r="S1752" s="2"/>
      <c r="T1752" s="2"/>
      <c r="U1752" s="8"/>
    </row>
    <row r="1753" spans="2:21" x14ac:dyDescent="0.35">
      <c r="B1753" s="8"/>
      <c r="C1753" s="2"/>
      <c r="D1753" s="2"/>
      <c r="I1753" s="8"/>
      <c r="J1753" s="2"/>
      <c r="L1753" s="2"/>
      <c r="M1753" s="2"/>
      <c r="N1753" s="8"/>
      <c r="P1753" s="8"/>
      <c r="S1753" s="2"/>
      <c r="T1753" s="2"/>
      <c r="U1753" s="8"/>
    </row>
    <row r="1754" spans="2:21" x14ac:dyDescent="0.35">
      <c r="B1754" s="8"/>
      <c r="C1754" s="2"/>
      <c r="D1754" s="2"/>
      <c r="I1754" s="8"/>
      <c r="J1754" s="2"/>
      <c r="L1754" s="2"/>
      <c r="M1754" s="2"/>
      <c r="N1754" s="8"/>
      <c r="P1754" s="8"/>
      <c r="S1754" s="2"/>
      <c r="T1754" s="2"/>
      <c r="U1754" s="8"/>
    </row>
    <row r="1755" spans="2:21" x14ac:dyDescent="0.35">
      <c r="B1755" s="8"/>
      <c r="C1755" s="2"/>
      <c r="D1755" s="2"/>
      <c r="I1755" s="8"/>
      <c r="J1755" s="2"/>
      <c r="L1755" s="2"/>
      <c r="M1755" s="2"/>
      <c r="N1755" s="8"/>
      <c r="P1755" s="8"/>
      <c r="S1755" s="2"/>
      <c r="T1755" s="2"/>
      <c r="U1755" s="8"/>
    </row>
    <row r="1756" spans="2:21" x14ac:dyDescent="0.35">
      <c r="B1756" s="8"/>
      <c r="C1756" s="2"/>
      <c r="D1756" s="2"/>
      <c r="I1756" s="8"/>
      <c r="J1756" s="2"/>
      <c r="L1756" s="2"/>
      <c r="M1756" s="2"/>
      <c r="N1756" s="8"/>
      <c r="P1756" s="8"/>
      <c r="S1756" s="2"/>
      <c r="T1756" s="2"/>
      <c r="U1756" s="8"/>
    </row>
    <row r="1757" spans="2:21" x14ac:dyDescent="0.35">
      <c r="B1757" s="8"/>
      <c r="C1757" s="2"/>
      <c r="D1757" s="2"/>
      <c r="I1757" s="8"/>
      <c r="J1757" s="2"/>
      <c r="L1757" s="2"/>
      <c r="M1757" s="2"/>
      <c r="N1757" s="8"/>
      <c r="P1757" s="8"/>
      <c r="S1757" s="2"/>
      <c r="T1757" s="2"/>
      <c r="U1757" s="8"/>
    </row>
    <row r="1758" spans="2:21" x14ac:dyDescent="0.35">
      <c r="B1758" s="8"/>
      <c r="C1758" s="2"/>
      <c r="D1758" s="2"/>
      <c r="I1758" s="8"/>
      <c r="J1758" s="2"/>
      <c r="L1758" s="2"/>
      <c r="M1758" s="2"/>
      <c r="N1758" s="8"/>
      <c r="P1758" s="8"/>
      <c r="S1758" s="2"/>
      <c r="T1758" s="2"/>
      <c r="U1758" s="8"/>
    </row>
    <row r="1759" spans="2:21" x14ac:dyDescent="0.35">
      <c r="B1759" s="8"/>
      <c r="C1759" s="2"/>
      <c r="D1759" s="2"/>
      <c r="I1759" s="8"/>
      <c r="J1759" s="2"/>
      <c r="L1759" s="2"/>
      <c r="M1759" s="2"/>
      <c r="N1759" s="8"/>
      <c r="P1759" s="8"/>
      <c r="S1759" s="2"/>
      <c r="T1759" s="2"/>
      <c r="U1759" s="8"/>
    </row>
    <row r="1760" spans="2:21" x14ac:dyDescent="0.35">
      <c r="B1760" s="8"/>
      <c r="C1760" s="2"/>
      <c r="D1760" s="2"/>
      <c r="I1760" s="8"/>
      <c r="J1760" s="2"/>
      <c r="L1760" s="2"/>
      <c r="M1760" s="2"/>
      <c r="N1760" s="8"/>
      <c r="P1760" s="8"/>
      <c r="S1760" s="2"/>
      <c r="T1760" s="2"/>
      <c r="U1760" s="8"/>
    </row>
    <row r="1761" spans="2:21" x14ac:dyDescent="0.35">
      <c r="B1761" s="8"/>
      <c r="C1761" s="2"/>
      <c r="D1761" s="2"/>
      <c r="I1761" s="8"/>
      <c r="J1761" s="2"/>
      <c r="L1761" s="2"/>
      <c r="M1761" s="2"/>
      <c r="N1761" s="8"/>
      <c r="P1761" s="8"/>
      <c r="S1761" s="2"/>
      <c r="T1761" s="2"/>
      <c r="U1761" s="8"/>
    </row>
    <row r="1762" spans="2:21" x14ac:dyDescent="0.35">
      <c r="B1762" s="8"/>
      <c r="C1762" s="2"/>
      <c r="D1762" s="2"/>
      <c r="I1762" s="8"/>
      <c r="J1762" s="2"/>
      <c r="L1762" s="2"/>
      <c r="M1762" s="2"/>
      <c r="N1762" s="8"/>
      <c r="P1762" s="8"/>
      <c r="S1762" s="2"/>
      <c r="T1762" s="2"/>
      <c r="U1762" s="8"/>
    </row>
    <row r="1763" spans="2:21" x14ac:dyDescent="0.35">
      <c r="B1763" s="8"/>
      <c r="C1763" s="2"/>
      <c r="D1763" s="2"/>
      <c r="I1763" s="8"/>
      <c r="J1763" s="2"/>
      <c r="L1763" s="2"/>
      <c r="M1763" s="2"/>
      <c r="N1763" s="8"/>
      <c r="P1763" s="8"/>
      <c r="S1763" s="2"/>
      <c r="T1763" s="2"/>
      <c r="U1763" s="8"/>
    </row>
    <row r="1764" spans="2:21" x14ac:dyDescent="0.35">
      <c r="B1764" s="8"/>
      <c r="C1764" s="2"/>
      <c r="D1764" s="2"/>
      <c r="I1764" s="8"/>
      <c r="J1764" s="2"/>
      <c r="L1764" s="2"/>
      <c r="M1764" s="2"/>
      <c r="N1764" s="8"/>
      <c r="P1764" s="8"/>
      <c r="S1764" s="2"/>
      <c r="T1764" s="2"/>
      <c r="U1764" s="8"/>
    </row>
    <row r="1765" spans="2:21" x14ac:dyDescent="0.35">
      <c r="B1765" s="8"/>
      <c r="C1765" s="2"/>
      <c r="D1765" s="2"/>
      <c r="I1765" s="8"/>
      <c r="J1765" s="2"/>
      <c r="L1765" s="2"/>
      <c r="M1765" s="2"/>
      <c r="N1765" s="8"/>
      <c r="P1765" s="8"/>
      <c r="S1765" s="2"/>
      <c r="T1765" s="2"/>
      <c r="U1765" s="8"/>
    </row>
    <row r="1766" spans="2:21" x14ac:dyDescent="0.35">
      <c r="B1766" s="8"/>
      <c r="C1766" s="2"/>
      <c r="D1766" s="2"/>
      <c r="I1766" s="8"/>
      <c r="J1766" s="2"/>
      <c r="L1766" s="2"/>
      <c r="M1766" s="2"/>
      <c r="N1766" s="8"/>
      <c r="P1766" s="8"/>
      <c r="S1766" s="2"/>
      <c r="T1766" s="2"/>
      <c r="U1766" s="8"/>
    </row>
    <row r="1767" spans="2:21" x14ac:dyDescent="0.35">
      <c r="B1767" s="8"/>
      <c r="C1767" s="2"/>
      <c r="D1767" s="2"/>
      <c r="I1767" s="8"/>
      <c r="J1767" s="2"/>
      <c r="L1767" s="2"/>
      <c r="M1767" s="2"/>
      <c r="N1767" s="8"/>
      <c r="P1767" s="8"/>
      <c r="S1767" s="2"/>
      <c r="T1767" s="2"/>
      <c r="U1767" s="8"/>
    </row>
    <row r="1768" spans="2:21" x14ac:dyDescent="0.35">
      <c r="B1768" s="8"/>
      <c r="C1768" s="2"/>
      <c r="D1768" s="2"/>
      <c r="I1768" s="8"/>
      <c r="J1768" s="2"/>
      <c r="L1768" s="2"/>
      <c r="M1768" s="2"/>
      <c r="N1768" s="8"/>
      <c r="P1768" s="8"/>
      <c r="S1768" s="2"/>
      <c r="T1768" s="2"/>
      <c r="U1768" s="8"/>
    </row>
    <row r="1769" spans="2:21" x14ac:dyDescent="0.35">
      <c r="B1769" s="8"/>
      <c r="C1769" s="2"/>
      <c r="D1769" s="2"/>
      <c r="I1769" s="8"/>
      <c r="J1769" s="2"/>
      <c r="L1769" s="2"/>
      <c r="M1769" s="2"/>
      <c r="N1769" s="8"/>
      <c r="P1769" s="8"/>
      <c r="S1769" s="2"/>
      <c r="T1769" s="2"/>
      <c r="U1769" s="8"/>
    </row>
    <row r="1770" spans="2:21" x14ac:dyDescent="0.35">
      <c r="B1770" s="8"/>
      <c r="C1770" s="2"/>
      <c r="D1770" s="2"/>
      <c r="I1770" s="8"/>
      <c r="J1770" s="2"/>
      <c r="L1770" s="2"/>
      <c r="M1770" s="2"/>
      <c r="N1770" s="8"/>
      <c r="P1770" s="8"/>
      <c r="S1770" s="2"/>
      <c r="T1770" s="2"/>
      <c r="U1770" s="8"/>
    </row>
    <row r="1771" spans="2:21" x14ac:dyDescent="0.35">
      <c r="B1771" s="8"/>
      <c r="C1771" s="2"/>
      <c r="D1771" s="2"/>
      <c r="I1771" s="8"/>
      <c r="J1771" s="2"/>
      <c r="L1771" s="2"/>
      <c r="M1771" s="2"/>
      <c r="N1771" s="8"/>
      <c r="P1771" s="8"/>
      <c r="S1771" s="2"/>
      <c r="T1771" s="2"/>
      <c r="U1771" s="8"/>
    </row>
    <row r="1772" spans="2:21" x14ac:dyDescent="0.35">
      <c r="B1772" s="8"/>
      <c r="C1772" s="2"/>
      <c r="D1772" s="2"/>
      <c r="I1772" s="8"/>
      <c r="J1772" s="2"/>
      <c r="L1772" s="2"/>
      <c r="M1772" s="2"/>
      <c r="N1772" s="8"/>
      <c r="P1772" s="8"/>
      <c r="S1772" s="2"/>
      <c r="T1772" s="2"/>
      <c r="U1772" s="8"/>
    </row>
    <row r="1773" spans="2:21" x14ac:dyDescent="0.35">
      <c r="B1773" s="8"/>
      <c r="C1773" s="2"/>
      <c r="D1773" s="2"/>
      <c r="I1773" s="8"/>
      <c r="J1773" s="2"/>
      <c r="L1773" s="2"/>
      <c r="M1773" s="2"/>
      <c r="N1773" s="8"/>
      <c r="P1773" s="8"/>
      <c r="S1773" s="2"/>
      <c r="T1773" s="2"/>
      <c r="U1773" s="8"/>
    </row>
    <row r="1774" spans="2:21" x14ac:dyDescent="0.35">
      <c r="B1774" s="8"/>
      <c r="C1774" s="2"/>
      <c r="D1774" s="2"/>
      <c r="I1774" s="8"/>
      <c r="J1774" s="2"/>
      <c r="L1774" s="2"/>
      <c r="M1774" s="2"/>
      <c r="N1774" s="8"/>
      <c r="P1774" s="8"/>
      <c r="S1774" s="2"/>
      <c r="T1774" s="2"/>
      <c r="U1774" s="8"/>
    </row>
    <row r="1775" spans="2:21" x14ac:dyDescent="0.35">
      <c r="B1775" s="8"/>
      <c r="C1775" s="2"/>
      <c r="D1775" s="2"/>
      <c r="I1775" s="8"/>
      <c r="J1775" s="2"/>
      <c r="L1775" s="2"/>
      <c r="M1775" s="2"/>
      <c r="N1775" s="8"/>
      <c r="P1775" s="8"/>
      <c r="S1775" s="2"/>
      <c r="T1775" s="2"/>
      <c r="U1775" s="8"/>
    </row>
    <row r="1776" spans="2:21" x14ac:dyDescent="0.35">
      <c r="B1776" s="8"/>
      <c r="C1776" s="2"/>
      <c r="D1776" s="2"/>
      <c r="I1776" s="8"/>
      <c r="J1776" s="2"/>
      <c r="L1776" s="2"/>
      <c r="M1776" s="2"/>
      <c r="N1776" s="8"/>
      <c r="P1776" s="8"/>
      <c r="S1776" s="2"/>
      <c r="T1776" s="2"/>
      <c r="U1776" s="8"/>
    </row>
    <row r="1777" spans="2:21" x14ac:dyDescent="0.35">
      <c r="B1777" s="8"/>
      <c r="C1777" s="2"/>
      <c r="D1777" s="2"/>
      <c r="I1777" s="8"/>
      <c r="J1777" s="2"/>
      <c r="L1777" s="2"/>
      <c r="M1777" s="2"/>
      <c r="N1777" s="8"/>
      <c r="P1777" s="8"/>
      <c r="S1777" s="2"/>
      <c r="T1777" s="2"/>
      <c r="U1777" s="8"/>
    </row>
    <row r="1778" spans="2:21" x14ac:dyDescent="0.35">
      <c r="B1778" s="8"/>
      <c r="C1778" s="2"/>
      <c r="D1778" s="2"/>
      <c r="I1778" s="8"/>
      <c r="J1778" s="2"/>
      <c r="L1778" s="2"/>
      <c r="M1778" s="2"/>
      <c r="N1778" s="8"/>
      <c r="P1778" s="8"/>
      <c r="S1778" s="2"/>
      <c r="T1778" s="2"/>
      <c r="U1778" s="8"/>
    </row>
    <row r="1779" spans="2:21" x14ac:dyDescent="0.35">
      <c r="B1779" s="8"/>
      <c r="C1779" s="2"/>
      <c r="D1779" s="2"/>
      <c r="I1779" s="8"/>
      <c r="J1779" s="2"/>
      <c r="L1779" s="2"/>
      <c r="M1779" s="2"/>
      <c r="N1779" s="8"/>
      <c r="P1779" s="8"/>
      <c r="S1779" s="2"/>
      <c r="T1779" s="2"/>
      <c r="U1779" s="8"/>
    </row>
    <row r="1780" spans="2:21" x14ac:dyDescent="0.35">
      <c r="B1780" s="8"/>
      <c r="C1780" s="2"/>
      <c r="D1780" s="2"/>
      <c r="I1780" s="8"/>
      <c r="J1780" s="2"/>
      <c r="L1780" s="2"/>
      <c r="M1780" s="2"/>
      <c r="N1780" s="8"/>
      <c r="P1780" s="8"/>
      <c r="S1780" s="2"/>
      <c r="T1780" s="2"/>
      <c r="U1780" s="8"/>
    </row>
    <row r="1781" spans="2:21" x14ac:dyDescent="0.35">
      <c r="B1781" s="8"/>
      <c r="C1781" s="2"/>
      <c r="D1781" s="2"/>
      <c r="I1781" s="8"/>
      <c r="J1781" s="2"/>
      <c r="L1781" s="2"/>
      <c r="M1781" s="2"/>
      <c r="N1781" s="8"/>
      <c r="P1781" s="8"/>
      <c r="S1781" s="2"/>
      <c r="T1781" s="2"/>
      <c r="U1781" s="8"/>
    </row>
    <row r="1782" spans="2:21" x14ac:dyDescent="0.35">
      <c r="B1782" s="8"/>
      <c r="C1782" s="2"/>
      <c r="D1782" s="2"/>
      <c r="I1782" s="8"/>
      <c r="J1782" s="2"/>
      <c r="L1782" s="2"/>
      <c r="M1782" s="2"/>
      <c r="N1782" s="8"/>
      <c r="P1782" s="8"/>
      <c r="S1782" s="2"/>
      <c r="T1782" s="2"/>
      <c r="U1782" s="8"/>
    </row>
    <row r="1783" spans="2:21" x14ac:dyDescent="0.35">
      <c r="B1783" s="8"/>
      <c r="C1783" s="2"/>
      <c r="D1783" s="2"/>
      <c r="I1783" s="8"/>
      <c r="J1783" s="2"/>
      <c r="L1783" s="2"/>
      <c r="M1783" s="2"/>
      <c r="N1783" s="8"/>
      <c r="P1783" s="8"/>
      <c r="S1783" s="2"/>
      <c r="T1783" s="2"/>
      <c r="U1783" s="8"/>
    </row>
    <row r="1784" spans="2:21" x14ac:dyDescent="0.35">
      <c r="B1784" s="8"/>
      <c r="C1784" s="2"/>
      <c r="D1784" s="2"/>
      <c r="I1784" s="8"/>
      <c r="J1784" s="2"/>
      <c r="L1784" s="2"/>
      <c r="M1784" s="2"/>
      <c r="N1784" s="8"/>
      <c r="P1784" s="8"/>
      <c r="S1784" s="2"/>
      <c r="T1784" s="2"/>
      <c r="U1784" s="8"/>
    </row>
    <row r="1785" spans="2:21" x14ac:dyDescent="0.35">
      <c r="B1785" s="8"/>
      <c r="C1785" s="2"/>
      <c r="D1785" s="2"/>
      <c r="I1785" s="8"/>
      <c r="J1785" s="2"/>
      <c r="L1785" s="2"/>
      <c r="M1785" s="2"/>
      <c r="N1785" s="8"/>
      <c r="P1785" s="8"/>
      <c r="S1785" s="2"/>
      <c r="T1785" s="2"/>
      <c r="U1785" s="8"/>
    </row>
    <row r="1786" spans="2:21" x14ac:dyDescent="0.35">
      <c r="B1786" s="8"/>
      <c r="C1786" s="2"/>
      <c r="D1786" s="2"/>
      <c r="I1786" s="8"/>
      <c r="J1786" s="2"/>
      <c r="L1786" s="2"/>
      <c r="M1786" s="2"/>
      <c r="N1786" s="8"/>
      <c r="P1786" s="8"/>
      <c r="S1786" s="2"/>
      <c r="T1786" s="2"/>
      <c r="U1786" s="8"/>
    </row>
    <row r="1787" spans="2:21" x14ac:dyDescent="0.35">
      <c r="B1787" s="8"/>
      <c r="C1787" s="2"/>
      <c r="D1787" s="2"/>
      <c r="I1787" s="8"/>
      <c r="J1787" s="2"/>
      <c r="L1787" s="2"/>
      <c r="M1787" s="2"/>
      <c r="N1787" s="8"/>
      <c r="P1787" s="8"/>
      <c r="S1787" s="2"/>
      <c r="T1787" s="2"/>
      <c r="U1787" s="8"/>
    </row>
    <row r="1788" spans="2:21" x14ac:dyDescent="0.35">
      <c r="B1788" s="8"/>
      <c r="C1788" s="2"/>
      <c r="D1788" s="2"/>
      <c r="I1788" s="8"/>
      <c r="J1788" s="2"/>
      <c r="L1788" s="2"/>
      <c r="M1788" s="2"/>
      <c r="N1788" s="8"/>
      <c r="P1788" s="8"/>
      <c r="S1788" s="2"/>
      <c r="T1788" s="2"/>
      <c r="U1788" s="8"/>
    </row>
    <row r="1789" spans="2:21" x14ac:dyDescent="0.35">
      <c r="B1789" s="8"/>
      <c r="C1789" s="2"/>
      <c r="D1789" s="2"/>
      <c r="I1789" s="8"/>
      <c r="J1789" s="2"/>
      <c r="L1789" s="2"/>
      <c r="M1789" s="2"/>
      <c r="N1789" s="8"/>
      <c r="P1789" s="8"/>
      <c r="S1789" s="2"/>
      <c r="T1789" s="2"/>
      <c r="U1789" s="8"/>
    </row>
    <row r="1790" spans="2:21" x14ac:dyDescent="0.35">
      <c r="B1790" s="8"/>
      <c r="C1790" s="2"/>
      <c r="D1790" s="2"/>
      <c r="I1790" s="8"/>
      <c r="J1790" s="2"/>
      <c r="L1790" s="2"/>
      <c r="M1790" s="2"/>
      <c r="N1790" s="8"/>
      <c r="P1790" s="8"/>
      <c r="S1790" s="2"/>
      <c r="T1790" s="2"/>
      <c r="U1790" s="8"/>
    </row>
    <row r="1791" spans="2:21" x14ac:dyDescent="0.35">
      <c r="B1791" s="8"/>
      <c r="C1791" s="2"/>
      <c r="D1791" s="2"/>
      <c r="I1791" s="8"/>
      <c r="J1791" s="2"/>
      <c r="L1791" s="2"/>
      <c r="M1791" s="2"/>
      <c r="N1791" s="8"/>
      <c r="P1791" s="8"/>
      <c r="S1791" s="2"/>
      <c r="T1791" s="2"/>
      <c r="U1791" s="8"/>
    </row>
    <row r="1792" spans="2:21" x14ac:dyDescent="0.35">
      <c r="B1792" s="8"/>
      <c r="C1792" s="2"/>
      <c r="D1792" s="2"/>
      <c r="I1792" s="8"/>
      <c r="J1792" s="2"/>
      <c r="L1792" s="2"/>
      <c r="M1792" s="2"/>
      <c r="N1792" s="8"/>
      <c r="P1792" s="8"/>
      <c r="S1792" s="2"/>
      <c r="T1792" s="2"/>
      <c r="U1792" s="8"/>
    </row>
    <row r="1793" spans="2:21" x14ac:dyDescent="0.35">
      <c r="B1793" s="8"/>
      <c r="C1793" s="2"/>
      <c r="D1793" s="2"/>
      <c r="I1793" s="8"/>
      <c r="J1793" s="2"/>
      <c r="L1793" s="2"/>
      <c r="M1793" s="2"/>
      <c r="N1793" s="8"/>
      <c r="P1793" s="8"/>
      <c r="S1793" s="2"/>
      <c r="T1793" s="2"/>
      <c r="U1793" s="8"/>
    </row>
    <row r="1794" spans="2:21" x14ac:dyDescent="0.35">
      <c r="B1794" s="8"/>
      <c r="C1794" s="2"/>
      <c r="D1794" s="2"/>
      <c r="I1794" s="8"/>
      <c r="J1794" s="2"/>
      <c r="L1794" s="2"/>
      <c r="M1794" s="2"/>
      <c r="N1794" s="8"/>
      <c r="P1794" s="8"/>
      <c r="S1794" s="2"/>
      <c r="T1794" s="2"/>
      <c r="U1794" s="8"/>
    </row>
    <row r="1795" spans="2:21" x14ac:dyDescent="0.35">
      <c r="B1795" s="8"/>
      <c r="C1795" s="2"/>
      <c r="D1795" s="2"/>
      <c r="I1795" s="8"/>
      <c r="J1795" s="2"/>
      <c r="L1795" s="2"/>
      <c r="M1795" s="2"/>
      <c r="N1795" s="8"/>
      <c r="P1795" s="8"/>
      <c r="S1795" s="2"/>
      <c r="T1795" s="2"/>
      <c r="U1795" s="8"/>
    </row>
    <row r="1796" spans="2:21" x14ac:dyDescent="0.35">
      <c r="B1796" s="8"/>
      <c r="C1796" s="2"/>
      <c r="D1796" s="2"/>
      <c r="I1796" s="8"/>
      <c r="J1796" s="2"/>
      <c r="L1796" s="2"/>
      <c r="M1796" s="2"/>
      <c r="N1796" s="8"/>
      <c r="P1796" s="8"/>
      <c r="S1796" s="2"/>
      <c r="T1796" s="2"/>
      <c r="U1796" s="8"/>
    </row>
    <row r="1797" spans="2:21" x14ac:dyDescent="0.35">
      <c r="B1797" s="8"/>
      <c r="C1797" s="2"/>
      <c r="D1797" s="2"/>
      <c r="I1797" s="8"/>
      <c r="J1797" s="2"/>
      <c r="L1797" s="2"/>
      <c r="M1797" s="2"/>
      <c r="N1797" s="8"/>
      <c r="P1797" s="8"/>
      <c r="S1797" s="2"/>
      <c r="T1797" s="2"/>
      <c r="U1797" s="8"/>
    </row>
    <row r="1798" spans="2:21" x14ac:dyDescent="0.35">
      <c r="B1798" s="8"/>
      <c r="C1798" s="2"/>
      <c r="D1798" s="2"/>
      <c r="I1798" s="8"/>
      <c r="J1798" s="2"/>
      <c r="L1798" s="2"/>
      <c r="M1798" s="2"/>
      <c r="N1798" s="8"/>
      <c r="P1798" s="8"/>
      <c r="S1798" s="2"/>
      <c r="T1798" s="2"/>
      <c r="U1798" s="8"/>
    </row>
    <row r="1799" spans="2:21" x14ac:dyDescent="0.35">
      <c r="B1799" s="8"/>
      <c r="C1799" s="2"/>
      <c r="D1799" s="2"/>
      <c r="I1799" s="8"/>
      <c r="J1799" s="2"/>
      <c r="L1799" s="2"/>
      <c r="M1799" s="2"/>
      <c r="N1799" s="8"/>
      <c r="P1799" s="8"/>
      <c r="S1799" s="2"/>
      <c r="T1799" s="2"/>
      <c r="U1799" s="8"/>
    </row>
    <row r="1800" spans="2:21" x14ac:dyDescent="0.35">
      <c r="B1800" s="8"/>
      <c r="C1800" s="2"/>
      <c r="D1800" s="2"/>
      <c r="I1800" s="8"/>
      <c r="J1800" s="2"/>
      <c r="L1800" s="2"/>
      <c r="M1800" s="2"/>
      <c r="N1800" s="8"/>
      <c r="P1800" s="8"/>
      <c r="S1800" s="2"/>
      <c r="T1800" s="2"/>
      <c r="U1800" s="8"/>
    </row>
    <row r="1801" spans="2:21" x14ac:dyDescent="0.35">
      <c r="B1801" s="8"/>
      <c r="C1801" s="2"/>
      <c r="D1801" s="2"/>
      <c r="I1801" s="8"/>
      <c r="J1801" s="2"/>
      <c r="L1801" s="2"/>
      <c r="M1801" s="2"/>
      <c r="N1801" s="8"/>
      <c r="P1801" s="8"/>
      <c r="S1801" s="2"/>
      <c r="T1801" s="2"/>
      <c r="U1801" s="8"/>
    </row>
    <row r="1802" spans="2:21" x14ac:dyDescent="0.35">
      <c r="B1802" s="8"/>
      <c r="C1802" s="2"/>
      <c r="D1802" s="2"/>
      <c r="I1802" s="8"/>
      <c r="J1802" s="2"/>
      <c r="L1802" s="2"/>
      <c r="M1802" s="2"/>
      <c r="N1802" s="8"/>
      <c r="P1802" s="8"/>
      <c r="S1802" s="2"/>
      <c r="T1802" s="2"/>
      <c r="U1802" s="8"/>
    </row>
    <row r="1803" spans="2:21" x14ac:dyDescent="0.35">
      <c r="B1803" s="8"/>
      <c r="C1803" s="2"/>
      <c r="D1803" s="2"/>
      <c r="I1803" s="8"/>
      <c r="J1803" s="2"/>
      <c r="L1803" s="2"/>
      <c r="M1803" s="2"/>
      <c r="N1803" s="8"/>
      <c r="P1803" s="8"/>
      <c r="S1803" s="2"/>
      <c r="T1803" s="2"/>
      <c r="U1803" s="8"/>
    </row>
    <row r="1804" spans="2:21" x14ac:dyDescent="0.35">
      <c r="B1804" s="8"/>
      <c r="C1804" s="2"/>
      <c r="D1804" s="2"/>
      <c r="I1804" s="8"/>
      <c r="J1804" s="2"/>
      <c r="L1804" s="2"/>
      <c r="M1804" s="2"/>
      <c r="N1804" s="8"/>
      <c r="P1804" s="8"/>
      <c r="S1804" s="2"/>
      <c r="T1804" s="2"/>
      <c r="U1804" s="8"/>
    </row>
    <row r="1805" spans="2:21" x14ac:dyDescent="0.35">
      <c r="B1805" s="8"/>
      <c r="C1805" s="2"/>
      <c r="D1805" s="2"/>
      <c r="I1805" s="8"/>
      <c r="J1805" s="2"/>
      <c r="L1805" s="2"/>
      <c r="M1805" s="2"/>
      <c r="N1805" s="8"/>
      <c r="P1805" s="8"/>
      <c r="S1805" s="2"/>
      <c r="T1805" s="2"/>
      <c r="U1805" s="8"/>
    </row>
    <row r="1806" spans="2:21" x14ac:dyDescent="0.35">
      <c r="B1806" s="8"/>
      <c r="C1806" s="2"/>
      <c r="D1806" s="2"/>
      <c r="I1806" s="8"/>
      <c r="J1806" s="2"/>
      <c r="L1806" s="2"/>
      <c r="M1806" s="2"/>
      <c r="N1806" s="8"/>
      <c r="P1806" s="8"/>
      <c r="S1806" s="2"/>
      <c r="T1806" s="2"/>
      <c r="U1806" s="8"/>
    </row>
    <row r="1807" spans="2:21" x14ac:dyDescent="0.35">
      <c r="B1807" s="8"/>
      <c r="C1807" s="2"/>
      <c r="D1807" s="2"/>
      <c r="I1807" s="8"/>
      <c r="J1807" s="2"/>
      <c r="L1807" s="2"/>
      <c r="M1807" s="2"/>
      <c r="N1807" s="8"/>
      <c r="P1807" s="8"/>
      <c r="S1807" s="2"/>
      <c r="T1807" s="2"/>
      <c r="U1807" s="8"/>
    </row>
    <row r="1808" spans="2:21" x14ac:dyDescent="0.35">
      <c r="B1808" s="8"/>
      <c r="C1808" s="2"/>
      <c r="D1808" s="2"/>
      <c r="I1808" s="8"/>
      <c r="J1808" s="2"/>
      <c r="L1808" s="2"/>
      <c r="M1808" s="2"/>
      <c r="N1808" s="8"/>
      <c r="P1808" s="8"/>
      <c r="S1808" s="2"/>
      <c r="T1808" s="2"/>
      <c r="U1808" s="8"/>
    </row>
    <row r="1809" spans="2:21" x14ac:dyDescent="0.35">
      <c r="B1809" s="8"/>
      <c r="C1809" s="2"/>
      <c r="D1809" s="2"/>
      <c r="I1809" s="8"/>
      <c r="J1809" s="2"/>
      <c r="L1809" s="2"/>
      <c r="M1809" s="2"/>
      <c r="N1809" s="8"/>
      <c r="P1809" s="8"/>
      <c r="S1809" s="2"/>
      <c r="T1809" s="2"/>
      <c r="U1809" s="8"/>
    </row>
    <row r="1810" spans="2:21" x14ac:dyDescent="0.35">
      <c r="B1810" s="8"/>
      <c r="C1810" s="2"/>
      <c r="D1810" s="2"/>
      <c r="I1810" s="8"/>
      <c r="J1810" s="2"/>
      <c r="L1810" s="2"/>
      <c r="M1810" s="2"/>
      <c r="N1810" s="8"/>
      <c r="P1810" s="8"/>
      <c r="S1810" s="2"/>
      <c r="T1810" s="2"/>
      <c r="U1810" s="8"/>
    </row>
    <row r="1811" spans="2:21" x14ac:dyDescent="0.35">
      <c r="B1811" s="8"/>
      <c r="C1811" s="2"/>
      <c r="D1811" s="2"/>
      <c r="I1811" s="8"/>
      <c r="J1811" s="2"/>
      <c r="L1811" s="2"/>
      <c r="M1811" s="2"/>
      <c r="N1811" s="8"/>
      <c r="P1811" s="8"/>
      <c r="S1811" s="2"/>
      <c r="T1811" s="2"/>
      <c r="U1811" s="8"/>
    </row>
    <row r="1812" spans="2:21" x14ac:dyDescent="0.35">
      <c r="B1812" s="8"/>
      <c r="C1812" s="2"/>
      <c r="D1812" s="2"/>
      <c r="I1812" s="8"/>
      <c r="J1812" s="2"/>
      <c r="L1812" s="2"/>
      <c r="M1812" s="2"/>
      <c r="N1812" s="8"/>
      <c r="P1812" s="8"/>
      <c r="S1812" s="2"/>
      <c r="T1812" s="2"/>
      <c r="U1812" s="8"/>
    </row>
    <row r="1813" spans="2:21" x14ac:dyDescent="0.35">
      <c r="B1813" s="8"/>
      <c r="C1813" s="2"/>
      <c r="D1813" s="2"/>
      <c r="I1813" s="8"/>
      <c r="J1813" s="2"/>
      <c r="L1813" s="2"/>
      <c r="M1813" s="2"/>
      <c r="N1813" s="8"/>
      <c r="P1813" s="8"/>
      <c r="S1813" s="2"/>
      <c r="T1813" s="2"/>
      <c r="U1813" s="8"/>
    </row>
    <row r="1814" spans="2:21" x14ac:dyDescent="0.35">
      <c r="B1814" s="8"/>
      <c r="C1814" s="2"/>
      <c r="D1814" s="2"/>
      <c r="I1814" s="8"/>
      <c r="J1814" s="2"/>
      <c r="L1814" s="2"/>
      <c r="M1814" s="2"/>
      <c r="N1814" s="8"/>
      <c r="P1814" s="8"/>
      <c r="S1814" s="2"/>
      <c r="T1814" s="2"/>
      <c r="U1814" s="8"/>
    </row>
    <row r="1815" spans="2:21" x14ac:dyDescent="0.35">
      <c r="B1815" s="8"/>
      <c r="C1815" s="2"/>
      <c r="D1815" s="2"/>
      <c r="I1815" s="8"/>
      <c r="J1815" s="2"/>
      <c r="L1815" s="2"/>
      <c r="M1815" s="2"/>
      <c r="N1815" s="8"/>
      <c r="P1815" s="8"/>
      <c r="S1815" s="2"/>
      <c r="T1815" s="2"/>
      <c r="U1815" s="8"/>
    </row>
    <row r="1816" spans="2:21" x14ac:dyDescent="0.35">
      <c r="B1816" s="8"/>
      <c r="C1816" s="2"/>
      <c r="D1816" s="2"/>
      <c r="I1816" s="8"/>
      <c r="J1816" s="2"/>
      <c r="L1816" s="2"/>
      <c r="M1816" s="2"/>
      <c r="N1816" s="8"/>
      <c r="P1816" s="8"/>
      <c r="S1816" s="2"/>
      <c r="T1816" s="2"/>
      <c r="U1816" s="8"/>
    </row>
    <row r="1817" spans="2:21" x14ac:dyDescent="0.35">
      <c r="B1817" s="8"/>
      <c r="C1817" s="2"/>
      <c r="D1817" s="2"/>
      <c r="I1817" s="8"/>
      <c r="J1817" s="2"/>
      <c r="L1817" s="2"/>
      <c r="M1817" s="2"/>
      <c r="N1817" s="8"/>
      <c r="P1817" s="8"/>
      <c r="S1817" s="2"/>
      <c r="T1817" s="2"/>
      <c r="U1817" s="8"/>
    </row>
    <row r="1818" spans="2:21" x14ac:dyDescent="0.35">
      <c r="B1818" s="8"/>
      <c r="C1818" s="2"/>
      <c r="D1818" s="2"/>
      <c r="I1818" s="8"/>
      <c r="J1818" s="2"/>
      <c r="L1818" s="2"/>
      <c r="M1818" s="2"/>
      <c r="N1818" s="8"/>
      <c r="P1818" s="8"/>
      <c r="S1818" s="2"/>
      <c r="T1818" s="2"/>
      <c r="U1818" s="8"/>
    </row>
    <row r="1819" spans="2:21" x14ac:dyDescent="0.35">
      <c r="B1819" s="8"/>
      <c r="C1819" s="2"/>
      <c r="D1819" s="2"/>
      <c r="I1819" s="8"/>
      <c r="J1819" s="2"/>
      <c r="L1819" s="2"/>
      <c r="M1819" s="2"/>
      <c r="N1819" s="8"/>
      <c r="P1819" s="8"/>
      <c r="S1819" s="2"/>
      <c r="T1819" s="2"/>
      <c r="U1819" s="8"/>
    </row>
    <row r="1820" spans="2:21" x14ac:dyDescent="0.35">
      <c r="B1820" s="8"/>
      <c r="C1820" s="2"/>
      <c r="D1820" s="2"/>
      <c r="I1820" s="8"/>
      <c r="J1820" s="2"/>
      <c r="L1820" s="2"/>
      <c r="M1820" s="2"/>
      <c r="N1820" s="8"/>
      <c r="P1820" s="8"/>
      <c r="S1820" s="2"/>
      <c r="T1820" s="2"/>
      <c r="U1820" s="8"/>
    </row>
    <row r="1821" spans="2:21" x14ac:dyDescent="0.35">
      <c r="B1821" s="8"/>
      <c r="C1821" s="2"/>
      <c r="D1821" s="2"/>
      <c r="I1821" s="8"/>
      <c r="J1821" s="2"/>
      <c r="L1821" s="2"/>
      <c r="M1821" s="2"/>
      <c r="N1821" s="8"/>
      <c r="P1821" s="8"/>
      <c r="S1821" s="2"/>
      <c r="T1821" s="2"/>
      <c r="U1821" s="8"/>
    </row>
    <row r="1822" spans="2:21" x14ac:dyDescent="0.35">
      <c r="B1822" s="8"/>
      <c r="C1822" s="2"/>
      <c r="D1822" s="2"/>
      <c r="I1822" s="8"/>
      <c r="J1822" s="2"/>
      <c r="L1822" s="2"/>
      <c r="M1822" s="2"/>
      <c r="N1822" s="8"/>
      <c r="P1822" s="8"/>
      <c r="S1822" s="2"/>
      <c r="T1822" s="2"/>
      <c r="U1822" s="8"/>
    </row>
    <row r="1823" spans="2:21" x14ac:dyDescent="0.35">
      <c r="B1823" s="8"/>
      <c r="C1823" s="2"/>
      <c r="D1823" s="2"/>
      <c r="I1823" s="8"/>
      <c r="J1823" s="2"/>
      <c r="L1823" s="2"/>
      <c r="M1823" s="2"/>
      <c r="N1823" s="8"/>
      <c r="P1823" s="8"/>
      <c r="S1823" s="2"/>
      <c r="T1823" s="2"/>
      <c r="U1823" s="8"/>
    </row>
    <row r="1824" spans="2:21" x14ac:dyDescent="0.35">
      <c r="B1824" s="8"/>
      <c r="C1824" s="2"/>
      <c r="D1824" s="2"/>
      <c r="I1824" s="8"/>
      <c r="J1824" s="2"/>
      <c r="L1824" s="2"/>
      <c r="M1824" s="2"/>
      <c r="N1824" s="8"/>
      <c r="P1824" s="8"/>
      <c r="S1824" s="2"/>
      <c r="T1824" s="2"/>
      <c r="U1824" s="8"/>
    </row>
    <row r="1825" spans="2:21" x14ac:dyDescent="0.35">
      <c r="B1825" s="8"/>
      <c r="C1825" s="2"/>
      <c r="D1825" s="2"/>
      <c r="I1825" s="8"/>
      <c r="J1825" s="2"/>
      <c r="L1825" s="2"/>
      <c r="M1825" s="2"/>
      <c r="N1825" s="8"/>
      <c r="P1825" s="8"/>
      <c r="S1825" s="2"/>
      <c r="T1825" s="2"/>
      <c r="U1825" s="8"/>
    </row>
    <row r="1826" spans="2:21" x14ac:dyDescent="0.35">
      <c r="B1826" s="8"/>
      <c r="C1826" s="2"/>
      <c r="D1826" s="2"/>
      <c r="I1826" s="8"/>
      <c r="J1826" s="2"/>
      <c r="L1826" s="2"/>
      <c r="M1826" s="2"/>
      <c r="N1826" s="8"/>
      <c r="P1826" s="8"/>
      <c r="S1826" s="2"/>
      <c r="T1826" s="2"/>
      <c r="U1826" s="8"/>
    </row>
    <row r="1827" spans="2:21" x14ac:dyDescent="0.35">
      <c r="B1827" s="8"/>
      <c r="C1827" s="2"/>
      <c r="D1827" s="2"/>
      <c r="I1827" s="8"/>
      <c r="J1827" s="2"/>
      <c r="L1827" s="2"/>
      <c r="M1827" s="2"/>
      <c r="N1827" s="8"/>
      <c r="P1827" s="8"/>
      <c r="S1827" s="2"/>
      <c r="T1827" s="2"/>
      <c r="U1827" s="8"/>
    </row>
    <row r="1828" spans="2:21" x14ac:dyDescent="0.35">
      <c r="B1828" s="8"/>
      <c r="C1828" s="2"/>
      <c r="D1828" s="2"/>
      <c r="I1828" s="8"/>
      <c r="J1828" s="2"/>
      <c r="L1828" s="2"/>
      <c r="M1828" s="2"/>
      <c r="N1828" s="8"/>
      <c r="P1828" s="8"/>
      <c r="S1828" s="2"/>
      <c r="T1828" s="2"/>
      <c r="U1828" s="8"/>
    </row>
    <row r="1829" spans="2:21" x14ac:dyDescent="0.35">
      <c r="B1829" s="8"/>
      <c r="C1829" s="2"/>
      <c r="D1829" s="2"/>
      <c r="I1829" s="8"/>
      <c r="J1829" s="2"/>
      <c r="L1829" s="2"/>
      <c r="M1829" s="2"/>
      <c r="N1829" s="8"/>
      <c r="P1829" s="8"/>
      <c r="S1829" s="2"/>
      <c r="T1829" s="2"/>
      <c r="U1829" s="8"/>
    </row>
    <row r="1830" spans="2:21" x14ac:dyDescent="0.35">
      <c r="B1830" s="8"/>
      <c r="C1830" s="2"/>
      <c r="D1830" s="2"/>
      <c r="I1830" s="8"/>
      <c r="J1830" s="2"/>
      <c r="L1830" s="2"/>
      <c r="M1830" s="2"/>
      <c r="N1830" s="8"/>
      <c r="P1830" s="8"/>
      <c r="S1830" s="2"/>
      <c r="T1830" s="2"/>
      <c r="U1830" s="8"/>
    </row>
    <row r="1831" spans="2:21" x14ac:dyDescent="0.35">
      <c r="B1831" s="8"/>
      <c r="C1831" s="2"/>
      <c r="D1831" s="2"/>
      <c r="I1831" s="8"/>
      <c r="J1831" s="2"/>
      <c r="L1831" s="2"/>
      <c r="M1831" s="2"/>
      <c r="N1831" s="8"/>
      <c r="P1831" s="8"/>
      <c r="S1831" s="2"/>
      <c r="T1831" s="2"/>
      <c r="U1831" s="8"/>
    </row>
    <row r="1832" spans="2:21" x14ac:dyDescent="0.35">
      <c r="B1832" s="8"/>
      <c r="C1832" s="2"/>
      <c r="D1832" s="2"/>
      <c r="I1832" s="8"/>
      <c r="J1832" s="2"/>
      <c r="L1832" s="2"/>
      <c r="M1832" s="2"/>
      <c r="N1832" s="8"/>
      <c r="P1832" s="8"/>
      <c r="S1832" s="2"/>
      <c r="T1832" s="2"/>
      <c r="U1832" s="8"/>
    </row>
    <row r="1833" spans="2:21" x14ac:dyDescent="0.35">
      <c r="B1833" s="8"/>
      <c r="C1833" s="2"/>
      <c r="D1833" s="2"/>
      <c r="I1833" s="8"/>
      <c r="J1833" s="2"/>
      <c r="L1833" s="2"/>
      <c r="M1833" s="2"/>
      <c r="N1833" s="8"/>
      <c r="P1833" s="8"/>
      <c r="S1833" s="2"/>
      <c r="T1833" s="2"/>
      <c r="U1833" s="8"/>
    </row>
    <row r="1834" spans="2:21" x14ac:dyDescent="0.35">
      <c r="B1834" s="8"/>
      <c r="C1834" s="2"/>
      <c r="D1834" s="2"/>
      <c r="I1834" s="8"/>
      <c r="J1834" s="2"/>
      <c r="L1834" s="2"/>
      <c r="M1834" s="2"/>
      <c r="N1834" s="8"/>
      <c r="P1834" s="8"/>
      <c r="S1834" s="2"/>
      <c r="T1834" s="2"/>
      <c r="U1834" s="8"/>
    </row>
    <row r="1835" spans="2:21" x14ac:dyDescent="0.35">
      <c r="B1835" s="8"/>
      <c r="C1835" s="2"/>
      <c r="D1835" s="2"/>
      <c r="I1835" s="8"/>
      <c r="J1835" s="2"/>
      <c r="L1835" s="2"/>
      <c r="M1835" s="2"/>
      <c r="N1835" s="8"/>
      <c r="P1835" s="8"/>
      <c r="S1835" s="2"/>
      <c r="T1835" s="2"/>
      <c r="U1835" s="8"/>
    </row>
    <row r="1836" spans="2:21" x14ac:dyDescent="0.35">
      <c r="B1836" s="8"/>
      <c r="C1836" s="2"/>
      <c r="D1836" s="2"/>
      <c r="I1836" s="8"/>
      <c r="J1836" s="2"/>
      <c r="L1836" s="2"/>
      <c r="M1836" s="2"/>
      <c r="N1836" s="8"/>
      <c r="P1836" s="8"/>
      <c r="S1836" s="2"/>
      <c r="T1836" s="2"/>
      <c r="U1836" s="8"/>
    </row>
    <row r="1837" spans="2:21" x14ac:dyDescent="0.35">
      <c r="B1837" s="8"/>
      <c r="C1837" s="2"/>
      <c r="D1837" s="2"/>
      <c r="I1837" s="8"/>
      <c r="J1837" s="2"/>
      <c r="L1837" s="2"/>
      <c r="M1837" s="2"/>
      <c r="N1837" s="8"/>
      <c r="P1837" s="8"/>
      <c r="S1837" s="2"/>
      <c r="T1837" s="2"/>
      <c r="U1837" s="8"/>
    </row>
    <row r="1838" spans="2:21" x14ac:dyDescent="0.35">
      <c r="B1838" s="8"/>
      <c r="C1838" s="2"/>
      <c r="D1838" s="2"/>
      <c r="I1838" s="8"/>
      <c r="J1838" s="2"/>
      <c r="L1838" s="2"/>
      <c r="M1838" s="2"/>
      <c r="N1838" s="8"/>
      <c r="P1838" s="8"/>
      <c r="S1838" s="2"/>
      <c r="T1838" s="2"/>
      <c r="U1838" s="8"/>
    </row>
    <row r="1839" spans="2:21" x14ac:dyDescent="0.35">
      <c r="B1839" s="8"/>
      <c r="C1839" s="2"/>
      <c r="D1839" s="2"/>
      <c r="I1839" s="8"/>
      <c r="J1839" s="2"/>
      <c r="L1839" s="2"/>
      <c r="M1839" s="2"/>
      <c r="N1839" s="8"/>
      <c r="P1839" s="8"/>
      <c r="S1839" s="2"/>
      <c r="T1839" s="2"/>
      <c r="U1839" s="8"/>
    </row>
    <row r="1840" spans="2:21" x14ac:dyDescent="0.35">
      <c r="B1840" s="8"/>
      <c r="C1840" s="2"/>
      <c r="D1840" s="2"/>
      <c r="I1840" s="8"/>
      <c r="J1840" s="2"/>
      <c r="L1840" s="2"/>
      <c r="M1840" s="2"/>
      <c r="N1840" s="8"/>
      <c r="P1840" s="8"/>
      <c r="S1840" s="2"/>
      <c r="T1840" s="2"/>
      <c r="U1840" s="8"/>
    </row>
    <row r="1841" spans="2:21" x14ac:dyDescent="0.35">
      <c r="B1841" s="8"/>
      <c r="C1841" s="2"/>
      <c r="D1841" s="2"/>
      <c r="I1841" s="8"/>
      <c r="J1841" s="2"/>
      <c r="L1841" s="2"/>
      <c r="M1841" s="2"/>
      <c r="N1841" s="8"/>
      <c r="P1841" s="8"/>
      <c r="S1841" s="2"/>
      <c r="T1841" s="2"/>
      <c r="U1841" s="8"/>
    </row>
    <row r="1842" spans="2:21" x14ac:dyDescent="0.35">
      <c r="B1842" s="8"/>
      <c r="C1842" s="2"/>
      <c r="D1842" s="2"/>
      <c r="I1842" s="8"/>
      <c r="J1842" s="2"/>
      <c r="L1842" s="2"/>
      <c r="M1842" s="2"/>
      <c r="N1842" s="8"/>
      <c r="P1842" s="8"/>
      <c r="S1842" s="2"/>
      <c r="T1842" s="2"/>
      <c r="U1842" s="8"/>
    </row>
    <row r="1843" spans="2:21" x14ac:dyDescent="0.35">
      <c r="B1843" s="8"/>
      <c r="C1843" s="2"/>
      <c r="D1843" s="2"/>
      <c r="I1843" s="8"/>
      <c r="J1843" s="2"/>
      <c r="L1843" s="2"/>
      <c r="M1843" s="2"/>
      <c r="N1843" s="8"/>
      <c r="P1843" s="8"/>
      <c r="S1843" s="2"/>
      <c r="T1843" s="2"/>
      <c r="U1843" s="8"/>
    </row>
    <row r="1844" spans="2:21" x14ac:dyDescent="0.35">
      <c r="B1844" s="8"/>
      <c r="C1844" s="2"/>
      <c r="D1844" s="2"/>
      <c r="I1844" s="8"/>
      <c r="J1844" s="2"/>
      <c r="L1844" s="2"/>
      <c r="M1844" s="2"/>
      <c r="N1844" s="8"/>
      <c r="P1844" s="8"/>
      <c r="S1844" s="2"/>
      <c r="T1844" s="2"/>
      <c r="U1844" s="8"/>
    </row>
    <row r="1845" spans="2:21" x14ac:dyDescent="0.35">
      <c r="B1845" s="8"/>
      <c r="C1845" s="2"/>
      <c r="D1845" s="2"/>
      <c r="I1845" s="8"/>
      <c r="J1845" s="2"/>
      <c r="L1845" s="2"/>
      <c r="M1845" s="2"/>
      <c r="N1845" s="8"/>
      <c r="P1845" s="8"/>
      <c r="S1845" s="2"/>
      <c r="T1845" s="2"/>
      <c r="U1845" s="8"/>
    </row>
    <row r="1846" spans="2:21" x14ac:dyDescent="0.35">
      <c r="B1846" s="8"/>
      <c r="C1846" s="2"/>
      <c r="D1846" s="2"/>
      <c r="I1846" s="8"/>
      <c r="J1846" s="2"/>
      <c r="L1846" s="2"/>
      <c r="M1846" s="2"/>
      <c r="N1846" s="8"/>
      <c r="P1846" s="8"/>
      <c r="S1846" s="2"/>
      <c r="T1846" s="2"/>
      <c r="U1846" s="8"/>
    </row>
    <row r="1847" spans="2:21" x14ac:dyDescent="0.35">
      <c r="B1847" s="8"/>
      <c r="C1847" s="2"/>
      <c r="D1847" s="2"/>
      <c r="I1847" s="8"/>
      <c r="J1847" s="2"/>
      <c r="L1847" s="2"/>
      <c r="M1847" s="2"/>
      <c r="N1847" s="8"/>
      <c r="P1847" s="8"/>
      <c r="S1847" s="2"/>
      <c r="T1847" s="2"/>
      <c r="U1847" s="8"/>
    </row>
    <row r="1848" spans="2:21" x14ac:dyDescent="0.35">
      <c r="B1848" s="8"/>
      <c r="C1848" s="2"/>
      <c r="D1848" s="2"/>
      <c r="I1848" s="8"/>
      <c r="J1848" s="2"/>
      <c r="L1848" s="2"/>
      <c r="M1848" s="2"/>
      <c r="N1848" s="8"/>
      <c r="P1848" s="8"/>
      <c r="S1848" s="2"/>
      <c r="T1848" s="2"/>
      <c r="U1848" s="8"/>
    </row>
    <row r="1849" spans="2:21" x14ac:dyDescent="0.35">
      <c r="B1849" s="8"/>
      <c r="C1849" s="2"/>
      <c r="D1849" s="2"/>
      <c r="I1849" s="8"/>
      <c r="J1849" s="2"/>
      <c r="L1849" s="2"/>
      <c r="M1849" s="2"/>
      <c r="N1849" s="8"/>
      <c r="P1849" s="8"/>
      <c r="S1849" s="2"/>
      <c r="T1849" s="2"/>
      <c r="U1849" s="8"/>
    </row>
    <row r="1850" spans="2:21" x14ac:dyDescent="0.35">
      <c r="B1850" s="8"/>
      <c r="C1850" s="2"/>
      <c r="D1850" s="2"/>
      <c r="I1850" s="8"/>
      <c r="J1850" s="2"/>
      <c r="L1850" s="2"/>
      <c r="M1850" s="2"/>
      <c r="N1850" s="8"/>
      <c r="P1850" s="8"/>
      <c r="S1850" s="2"/>
      <c r="T1850" s="2"/>
      <c r="U1850" s="8"/>
    </row>
    <row r="1851" spans="2:21" x14ac:dyDescent="0.35">
      <c r="B1851" s="8"/>
      <c r="C1851" s="2"/>
      <c r="D1851" s="2"/>
      <c r="I1851" s="8"/>
      <c r="J1851" s="2"/>
      <c r="L1851" s="2"/>
      <c r="M1851" s="2"/>
      <c r="N1851" s="8"/>
      <c r="P1851" s="8"/>
      <c r="S1851" s="2"/>
      <c r="T1851" s="2"/>
      <c r="U1851" s="8"/>
    </row>
    <row r="1852" spans="2:21" x14ac:dyDescent="0.35">
      <c r="B1852" s="8"/>
      <c r="C1852" s="2"/>
      <c r="D1852" s="2"/>
      <c r="I1852" s="8"/>
      <c r="J1852" s="2"/>
      <c r="L1852" s="2"/>
      <c r="M1852" s="2"/>
      <c r="N1852" s="8"/>
      <c r="P1852" s="8"/>
      <c r="S1852" s="2"/>
      <c r="T1852" s="2"/>
      <c r="U1852" s="8"/>
    </row>
    <row r="1853" spans="2:21" x14ac:dyDescent="0.35">
      <c r="B1853" s="8"/>
      <c r="C1853" s="2"/>
      <c r="D1853" s="2"/>
      <c r="I1853" s="8"/>
      <c r="J1853" s="2"/>
      <c r="L1853" s="2"/>
      <c r="M1853" s="2"/>
      <c r="N1853" s="8"/>
      <c r="P1853" s="8"/>
      <c r="S1853" s="2"/>
      <c r="T1853" s="2"/>
      <c r="U1853" s="8"/>
    </row>
    <row r="1854" spans="2:21" x14ac:dyDescent="0.35">
      <c r="B1854" s="8"/>
      <c r="C1854" s="2"/>
      <c r="D1854" s="2"/>
      <c r="I1854" s="8"/>
      <c r="J1854" s="2"/>
      <c r="L1854" s="2"/>
      <c r="M1854" s="2"/>
      <c r="N1854" s="8"/>
      <c r="P1854" s="8"/>
      <c r="S1854" s="2"/>
      <c r="T1854" s="2"/>
      <c r="U1854" s="8"/>
    </row>
    <row r="1855" spans="2:21" x14ac:dyDescent="0.35">
      <c r="B1855" s="8"/>
      <c r="C1855" s="2"/>
      <c r="D1855" s="2"/>
      <c r="I1855" s="8"/>
      <c r="J1855" s="2"/>
      <c r="L1855" s="2"/>
      <c r="M1855" s="2"/>
      <c r="N1855" s="8"/>
      <c r="P1855" s="8"/>
      <c r="S1855" s="2"/>
      <c r="T1855" s="2"/>
      <c r="U1855" s="8"/>
    </row>
    <row r="1856" spans="2:21" x14ac:dyDescent="0.35">
      <c r="B1856" s="8"/>
      <c r="C1856" s="2"/>
      <c r="D1856" s="2"/>
      <c r="I1856" s="8"/>
      <c r="J1856" s="2"/>
      <c r="L1856" s="2"/>
      <c r="M1856" s="2"/>
      <c r="N1856" s="8"/>
      <c r="P1856" s="8"/>
      <c r="S1856" s="2"/>
      <c r="T1856" s="2"/>
      <c r="U1856" s="8"/>
    </row>
    <row r="1857" spans="2:21" x14ac:dyDescent="0.35">
      <c r="B1857" s="8"/>
      <c r="C1857" s="2"/>
      <c r="D1857" s="2"/>
      <c r="I1857" s="8"/>
      <c r="J1857" s="2"/>
      <c r="L1857" s="2"/>
      <c r="M1857" s="2"/>
      <c r="N1857" s="8"/>
      <c r="P1857" s="8"/>
      <c r="S1857" s="2"/>
      <c r="T1857" s="2"/>
      <c r="U1857" s="8"/>
    </row>
    <row r="1858" spans="2:21" x14ac:dyDescent="0.35">
      <c r="B1858" s="8"/>
      <c r="C1858" s="2"/>
      <c r="D1858" s="2"/>
      <c r="I1858" s="8"/>
      <c r="J1858" s="2"/>
      <c r="L1858" s="2"/>
      <c r="M1858" s="2"/>
      <c r="N1858" s="8"/>
      <c r="P1858" s="8"/>
      <c r="S1858" s="2"/>
      <c r="T1858" s="2"/>
      <c r="U1858" s="8"/>
    </row>
    <row r="1859" spans="2:21" x14ac:dyDescent="0.35">
      <c r="B1859" s="8"/>
      <c r="C1859" s="2"/>
      <c r="D1859" s="2"/>
      <c r="I1859" s="8"/>
      <c r="J1859" s="2"/>
      <c r="L1859" s="2"/>
      <c r="M1859" s="2"/>
      <c r="N1859" s="8"/>
      <c r="P1859" s="8"/>
      <c r="S1859" s="2"/>
      <c r="T1859" s="2"/>
      <c r="U1859" s="8"/>
    </row>
    <row r="1860" spans="2:21" x14ac:dyDescent="0.35">
      <c r="B1860" s="8"/>
      <c r="C1860" s="2"/>
      <c r="D1860" s="2"/>
      <c r="I1860" s="8"/>
      <c r="J1860" s="2"/>
      <c r="L1860" s="2"/>
      <c r="M1860" s="2"/>
      <c r="N1860" s="8"/>
      <c r="P1860" s="8"/>
      <c r="S1860" s="2"/>
      <c r="T1860" s="2"/>
      <c r="U1860" s="8"/>
    </row>
    <row r="1861" spans="2:21" x14ac:dyDescent="0.35">
      <c r="B1861" s="8"/>
      <c r="C1861" s="2"/>
      <c r="D1861" s="2"/>
      <c r="I1861" s="8"/>
      <c r="J1861" s="2"/>
      <c r="L1861" s="2"/>
      <c r="M1861" s="2"/>
      <c r="N1861" s="8"/>
      <c r="P1861" s="8"/>
      <c r="S1861" s="2"/>
      <c r="T1861" s="2"/>
      <c r="U1861" s="8"/>
    </row>
    <row r="1862" spans="2:21" x14ac:dyDescent="0.35">
      <c r="B1862" s="8"/>
      <c r="C1862" s="2"/>
      <c r="D1862" s="2"/>
      <c r="I1862" s="8"/>
      <c r="J1862" s="2"/>
      <c r="L1862" s="2"/>
      <c r="M1862" s="2"/>
      <c r="N1862" s="8"/>
      <c r="P1862" s="8"/>
      <c r="S1862" s="2"/>
      <c r="T1862" s="2"/>
      <c r="U1862" s="8"/>
    </row>
    <row r="1863" spans="2:21" x14ac:dyDescent="0.35">
      <c r="B1863" s="8"/>
      <c r="C1863" s="2"/>
      <c r="D1863" s="2"/>
      <c r="I1863" s="8"/>
      <c r="J1863" s="2"/>
      <c r="L1863" s="2"/>
      <c r="M1863" s="2"/>
      <c r="N1863" s="8"/>
      <c r="P1863" s="8"/>
      <c r="S1863" s="2"/>
      <c r="T1863" s="2"/>
      <c r="U1863" s="8"/>
    </row>
    <row r="1864" spans="2:21" x14ac:dyDescent="0.35">
      <c r="B1864" s="8"/>
      <c r="C1864" s="2"/>
      <c r="D1864" s="2"/>
      <c r="I1864" s="8"/>
      <c r="J1864" s="2"/>
      <c r="L1864" s="2"/>
      <c r="M1864" s="2"/>
      <c r="N1864" s="8"/>
      <c r="P1864" s="8"/>
      <c r="S1864" s="2"/>
      <c r="T1864" s="2"/>
      <c r="U1864" s="8"/>
    </row>
    <row r="1865" spans="2:21" x14ac:dyDescent="0.35">
      <c r="B1865" s="8"/>
      <c r="C1865" s="2"/>
      <c r="D1865" s="2"/>
      <c r="I1865" s="8"/>
      <c r="J1865" s="2"/>
      <c r="L1865" s="2"/>
      <c r="M1865" s="2"/>
      <c r="N1865" s="8"/>
      <c r="P1865" s="8"/>
      <c r="S1865" s="2"/>
      <c r="T1865" s="2"/>
      <c r="U1865" s="8"/>
    </row>
    <row r="1866" spans="2:21" x14ac:dyDescent="0.35">
      <c r="B1866" s="8"/>
      <c r="C1866" s="2"/>
      <c r="D1866" s="2"/>
      <c r="I1866" s="8"/>
      <c r="J1866" s="2"/>
      <c r="L1866" s="2"/>
      <c r="M1866" s="2"/>
      <c r="N1866" s="8"/>
      <c r="P1866" s="8"/>
      <c r="S1866" s="2"/>
      <c r="T1866" s="2"/>
      <c r="U1866" s="8"/>
    </row>
    <row r="1867" spans="2:21" x14ac:dyDescent="0.35">
      <c r="B1867" s="8"/>
      <c r="C1867" s="2"/>
      <c r="D1867" s="2"/>
      <c r="I1867" s="8"/>
      <c r="J1867" s="2"/>
      <c r="L1867" s="2"/>
      <c r="M1867" s="2"/>
      <c r="N1867" s="8"/>
      <c r="P1867" s="8"/>
      <c r="S1867" s="2"/>
      <c r="T1867" s="2"/>
      <c r="U1867" s="8"/>
    </row>
    <row r="1868" spans="2:21" x14ac:dyDescent="0.35">
      <c r="B1868" s="8"/>
      <c r="C1868" s="2"/>
      <c r="D1868" s="2"/>
      <c r="I1868" s="8"/>
      <c r="J1868" s="2"/>
      <c r="L1868" s="2"/>
      <c r="M1868" s="2"/>
      <c r="N1868" s="8"/>
      <c r="P1868" s="8"/>
      <c r="S1868" s="2"/>
      <c r="T1868" s="2"/>
      <c r="U1868" s="8"/>
    </row>
    <row r="1869" spans="2:21" x14ac:dyDescent="0.35">
      <c r="B1869" s="8"/>
      <c r="C1869" s="2"/>
      <c r="D1869" s="2"/>
      <c r="I1869" s="8"/>
      <c r="J1869" s="2"/>
      <c r="L1869" s="2"/>
      <c r="M1869" s="2"/>
      <c r="N1869" s="8"/>
      <c r="P1869" s="8"/>
      <c r="S1869" s="2"/>
      <c r="T1869" s="2"/>
      <c r="U1869" s="8"/>
    </row>
    <row r="1870" spans="2:21" x14ac:dyDescent="0.35">
      <c r="B1870" s="8"/>
      <c r="C1870" s="2"/>
      <c r="D1870" s="2"/>
      <c r="I1870" s="8"/>
      <c r="J1870" s="2"/>
      <c r="L1870" s="2"/>
      <c r="M1870" s="2"/>
      <c r="N1870" s="8"/>
      <c r="P1870" s="8"/>
      <c r="S1870" s="2"/>
      <c r="T1870" s="2"/>
      <c r="U1870" s="8"/>
    </row>
    <row r="1871" spans="2:21" x14ac:dyDescent="0.35">
      <c r="B1871" s="8"/>
      <c r="C1871" s="2"/>
      <c r="D1871" s="2"/>
      <c r="I1871" s="8"/>
      <c r="J1871" s="2"/>
      <c r="L1871" s="2"/>
      <c r="M1871" s="2"/>
      <c r="N1871" s="8"/>
      <c r="P1871" s="8"/>
      <c r="S1871" s="2"/>
      <c r="T1871" s="2"/>
      <c r="U1871" s="8"/>
    </row>
    <row r="1872" spans="2:21" x14ac:dyDescent="0.35">
      <c r="B1872" s="8"/>
      <c r="C1872" s="2"/>
      <c r="D1872" s="2"/>
      <c r="I1872" s="8"/>
      <c r="J1872" s="2"/>
      <c r="L1872" s="2"/>
      <c r="M1872" s="2"/>
      <c r="N1872" s="8"/>
      <c r="P1872" s="8"/>
      <c r="S1872" s="2"/>
      <c r="T1872" s="2"/>
      <c r="U1872" s="8"/>
    </row>
    <row r="1873" spans="2:21" x14ac:dyDescent="0.35">
      <c r="B1873" s="8"/>
      <c r="C1873" s="2"/>
      <c r="D1873" s="2"/>
      <c r="I1873" s="8"/>
      <c r="J1873" s="2"/>
      <c r="L1873" s="2"/>
      <c r="M1873" s="2"/>
      <c r="N1873" s="8"/>
      <c r="P1873" s="8"/>
      <c r="S1873" s="2"/>
      <c r="T1873" s="2"/>
      <c r="U1873" s="8"/>
    </row>
    <row r="1874" spans="2:21" x14ac:dyDescent="0.35">
      <c r="B1874" s="8"/>
      <c r="C1874" s="2"/>
      <c r="D1874" s="2"/>
      <c r="I1874" s="8"/>
      <c r="J1874" s="2"/>
      <c r="L1874" s="2"/>
      <c r="M1874" s="2"/>
      <c r="N1874" s="8"/>
      <c r="P1874" s="8"/>
      <c r="S1874" s="2"/>
      <c r="T1874" s="2"/>
      <c r="U1874" s="8"/>
    </row>
    <row r="1875" spans="2:21" x14ac:dyDescent="0.35">
      <c r="B1875" s="8"/>
      <c r="C1875" s="2"/>
      <c r="D1875" s="2"/>
      <c r="I1875" s="8"/>
      <c r="J1875" s="2"/>
      <c r="L1875" s="2"/>
      <c r="M1875" s="2"/>
      <c r="N1875" s="8"/>
      <c r="P1875" s="8"/>
      <c r="S1875" s="2"/>
      <c r="T1875" s="2"/>
      <c r="U1875" s="8"/>
    </row>
    <row r="1876" spans="2:21" x14ac:dyDescent="0.35">
      <c r="B1876" s="8"/>
      <c r="C1876" s="2"/>
      <c r="D1876" s="2"/>
      <c r="I1876" s="8"/>
      <c r="J1876" s="2"/>
      <c r="L1876" s="2"/>
      <c r="M1876" s="2"/>
      <c r="N1876" s="8"/>
      <c r="P1876" s="8"/>
      <c r="S1876" s="2"/>
      <c r="T1876" s="2"/>
      <c r="U1876" s="8"/>
    </row>
    <row r="1877" spans="2:21" x14ac:dyDescent="0.35">
      <c r="B1877" s="8"/>
      <c r="C1877" s="2"/>
      <c r="D1877" s="2"/>
      <c r="I1877" s="8"/>
      <c r="J1877" s="2"/>
      <c r="L1877" s="2"/>
      <c r="M1877" s="2"/>
      <c r="N1877" s="8"/>
      <c r="P1877" s="8"/>
      <c r="S1877" s="2"/>
      <c r="T1877" s="2"/>
      <c r="U1877" s="8"/>
    </row>
    <row r="1878" spans="2:21" x14ac:dyDescent="0.35">
      <c r="B1878" s="8"/>
      <c r="C1878" s="2"/>
      <c r="D1878" s="2"/>
      <c r="I1878" s="8"/>
      <c r="J1878" s="2"/>
      <c r="L1878" s="2"/>
      <c r="M1878" s="2"/>
      <c r="N1878" s="8"/>
      <c r="P1878" s="8"/>
      <c r="S1878" s="2"/>
      <c r="T1878" s="2"/>
      <c r="U1878" s="8"/>
    </row>
    <row r="1879" spans="2:21" x14ac:dyDescent="0.35">
      <c r="B1879" s="8"/>
      <c r="C1879" s="2"/>
      <c r="D1879" s="2"/>
      <c r="I1879" s="8"/>
      <c r="J1879" s="2"/>
      <c r="L1879" s="2"/>
      <c r="M1879" s="2"/>
      <c r="N1879" s="8"/>
      <c r="P1879" s="8"/>
      <c r="S1879" s="2"/>
      <c r="T1879" s="2"/>
      <c r="U1879" s="8"/>
    </row>
    <row r="1880" spans="2:21" x14ac:dyDescent="0.35">
      <c r="B1880" s="8"/>
      <c r="C1880" s="2"/>
      <c r="D1880" s="2"/>
      <c r="I1880" s="8"/>
      <c r="J1880" s="2"/>
      <c r="L1880" s="2"/>
      <c r="M1880" s="2"/>
      <c r="N1880" s="8"/>
      <c r="P1880" s="8"/>
      <c r="S1880" s="2"/>
      <c r="T1880" s="2"/>
      <c r="U1880" s="8"/>
    </row>
    <row r="1881" spans="2:21" x14ac:dyDescent="0.35">
      <c r="B1881" s="8"/>
      <c r="C1881" s="2"/>
      <c r="D1881" s="2"/>
      <c r="I1881" s="8"/>
      <c r="J1881" s="2"/>
      <c r="L1881" s="2"/>
      <c r="M1881" s="2"/>
      <c r="N1881" s="8"/>
      <c r="P1881" s="8"/>
      <c r="S1881" s="2"/>
      <c r="T1881" s="2"/>
      <c r="U1881" s="8"/>
    </row>
    <row r="1882" spans="2:21" x14ac:dyDescent="0.35">
      <c r="B1882" s="8"/>
      <c r="C1882" s="2"/>
      <c r="D1882" s="2"/>
      <c r="I1882" s="8"/>
      <c r="J1882" s="2"/>
      <c r="L1882" s="2"/>
      <c r="M1882" s="2"/>
      <c r="N1882" s="8"/>
      <c r="P1882" s="8"/>
      <c r="S1882" s="2"/>
      <c r="T1882" s="2"/>
      <c r="U1882" s="8"/>
    </row>
    <row r="1883" spans="2:21" x14ac:dyDescent="0.35">
      <c r="B1883" s="8"/>
      <c r="C1883" s="2"/>
      <c r="D1883" s="2"/>
      <c r="I1883" s="8"/>
      <c r="J1883" s="2"/>
      <c r="L1883" s="2"/>
      <c r="M1883" s="2"/>
      <c r="N1883" s="8"/>
      <c r="P1883" s="8"/>
      <c r="S1883" s="2"/>
      <c r="T1883" s="2"/>
      <c r="U1883" s="8"/>
    </row>
    <row r="1884" spans="2:21" x14ac:dyDescent="0.35">
      <c r="B1884" s="8"/>
      <c r="C1884" s="2"/>
      <c r="D1884" s="2"/>
      <c r="I1884" s="8"/>
      <c r="J1884" s="2"/>
      <c r="L1884" s="2"/>
      <c r="M1884" s="2"/>
      <c r="N1884" s="8"/>
      <c r="P1884" s="8"/>
      <c r="S1884" s="2"/>
      <c r="T1884" s="2"/>
      <c r="U1884" s="8"/>
    </row>
    <row r="1885" spans="2:21" x14ac:dyDescent="0.35">
      <c r="B1885" s="8"/>
      <c r="C1885" s="2"/>
      <c r="D1885" s="2"/>
      <c r="I1885" s="8"/>
      <c r="J1885" s="2"/>
      <c r="L1885" s="2"/>
      <c r="M1885" s="2"/>
      <c r="N1885" s="8"/>
      <c r="P1885" s="8"/>
      <c r="S1885" s="2"/>
      <c r="T1885" s="2"/>
      <c r="U1885" s="8"/>
    </row>
    <row r="1886" spans="2:21" x14ac:dyDescent="0.35">
      <c r="B1886" s="8"/>
      <c r="C1886" s="2"/>
      <c r="D1886" s="2"/>
      <c r="I1886" s="8"/>
      <c r="J1886" s="2"/>
      <c r="L1886" s="2"/>
      <c r="M1886" s="2"/>
      <c r="N1886" s="8"/>
      <c r="P1886" s="8"/>
      <c r="S1886" s="2"/>
      <c r="T1886" s="2"/>
      <c r="U1886" s="8"/>
    </row>
    <row r="1887" spans="2:21" x14ac:dyDescent="0.35">
      <c r="B1887" s="8"/>
      <c r="C1887" s="2"/>
      <c r="D1887" s="2"/>
      <c r="I1887" s="8"/>
      <c r="J1887" s="2"/>
      <c r="L1887" s="2"/>
      <c r="M1887" s="2"/>
      <c r="N1887" s="8"/>
      <c r="P1887" s="8"/>
      <c r="S1887" s="2"/>
      <c r="T1887" s="2"/>
      <c r="U1887" s="8"/>
    </row>
    <row r="1888" spans="2:21" x14ac:dyDescent="0.35">
      <c r="B1888" s="8"/>
      <c r="C1888" s="2"/>
      <c r="D1888" s="2"/>
      <c r="I1888" s="8"/>
      <c r="J1888" s="2"/>
      <c r="L1888" s="2"/>
      <c r="M1888" s="2"/>
      <c r="N1888" s="8"/>
      <c r="P1888" s="8"/>
      <c r="S1888" s="2"/>
      <c r="T1888" s="2"/>
      <c r="U1888" s="8"/>
    </row>
    <row r="1889" spans="2:21" x14ac:dyDescent="0.35">
      <c r="B1889" s="8"/>
      <c r="C1889" s="2"/>
      <c r="D1889" s="2"/>
      <c r="I1889" s="8"/>
      <c r="J1889" s="2"/>
      <c r="L1889" s="2"/>
      <c r="M1889" s="2"/>
      <c r="N1889" s="8"/>
      <c r="P1889" s="8"/>
      <c r="S1889" s="2"/>
      <c r="T1889" s="2"/>
      <c r="U1889" s="8"/>
    </row>
    <row r="1890" spans="2:21" x14ac:dyDescent="0.35">
      <c r="B1890" s="8"/>
      <c r="C1890" s="2"/>
      <c r="D1890" s="2"/>
      <c r="I1890" s="8"/>
      <c r="J1890" s="2"/>
      <c r="L1890" s="2"/>
      <c r="M1890" s="2"/>
      <c r="N1890" s="8"/>
      <c r="P1890" s="8"/>
      <c r="S1890" s="2"/>
      <c r="T1890" s="2"/>
      <c r="U1890" s="8"/>
    </row>
    <row r="1891" spans="2:21" x14ac:dyDescent="0.35">
      <c r="B1891" s="8"/>
      <c r="C1891" s="2"/>
      <c r="D1891" s="2"/>
      <c r="I1891" s="8"/>
      <c r="J1891" s="2"/>
      <c r="L1891" s="2"/>
      <c r="M1891" s="2"/>
      <c r="N1891" s="8"/>
      <c r="P1891" s="8"/>
      <c r="S1891" s="2"/>
      <c r="T1891" s="2"/>
      <c r="U1891" s="8"/>
    </row>
    <row r="1892" spans="2:21" x14ac:dyDescent="0.35">
      <c r="B1892" s="8"/>
      <c r="C1892" s="2"/>
      <c r="D1892" s="2"/>
      <c r="I1892" s="8"/>
      <c r="J1892" s="2"/>
      <c r="L1892" s="2"/>
      <c r="M1892" s="2"/>
      <c r="N1892" s="8"/>
      <c r="P1892" s="8"/>
      <c r="S1892" s="2"/>
      <c r="T1892" s="2"/>
      <c r="U1892" s="8"/>
    </row>
    <row r="1893" spans="2:21" x14ac:dyDescent="0.35">
      <c r="B1893" s="8"/>
      <c r="C1893" s="2"/>
      <c r="D1893" s="2"/>
      <c r="I1893" s="8"/>
      <c r="J1893" s="2"/>
      <c r="L1893" s="2"/>
      <c r="M1893" s="2"/>
      <c r="N1893" s="8"/>
      <c r="P1893" s="8"/>
      <c r="S1893" s="2"/>
      <c r="T1893" s="2"/>
      <c r="U1893" s="8"/>
    </row>
    <row r="1894" spans="2:21" x14ac:dyDescent="0.35">
      <c r="B1894" s="8"/>
      <c r="C1894" s="2"/>
      <c r="D1894" s="2"/>
      <c r="I1894" s="8"/>
      <c r="J1894" s="2"/>
      <c r="L1894" s="2"/>
      <c r="M1894" s="2"/>
      <c r="N1894" s="8"/>
      <c r="P1894" s="8"/>
      <c r="S1894" s="2"/>
      <c r="T1894" s="2"/>
      <c r="U1894" s="8"/>
    </row>
    <row r="1895" spans="2:21" x14ac:dyDescent="0.35">
      <c r="B1895" s="8"/>
      <c r="C1895" s="2"/>
      <c r="D1895" s="2"/>
      <c r="I1895" s="8"/>
      <c r="J1895" s="2"/>
      <c r="L1895" s="2"/>
      <c r="M1895" s="2"/>
      <c r="N1895" s="8"/>
      <c r="P1895" s="8"/>
      <c r="S1895" s="2"/>
      <c r="T1895" s="2"/>
      <c r="U1895" s="8"/>
    </row>
    <row r="1896" spans="2:21" x14ac:dyDescent="0.35">
      <c r="B1896" s="8"/>
      <c r="C1896" s="2"/>
      <c r="D1896" s="2"/>
      <c r="I1896" s="8"/>
      <c r="J1896" s="2"/>
      <c r="L1896" s="2"/>
      <c r="M1896" s="2"/>
      <c r="N1896" s="8"/>
      <c r="P1896" s="8"/>
      <c r="S1896" s="2"/>
      <c r="T1896" s="2"/>
      <c r="U1896" s="8"/>
    </row>
    <row r="1897" spans="2:21" x14ac:dyDescent="0.35">
      <c r="B1897" s="8"/>
      <c r="C1897" s="2"/>
      <c r="D1897" s="2"/>
      <c r="I1897" s="8"/>
      <c r="J1897" s="2"/>
      <c r="L1897" s="2"/>
      <c r="M1897" s="2"/>
      <c r="N1897" s="8"/>
      <c r="P1897" s="8"/>
      <c r="S1897" s="2"/>
      <c r="T1897" s="2"/>
      <c r="U1897" s="8"/>
    </row>
    <row r="1898" spans="2:21" x14ac:dyDescent="0.35">
      <c r="B1898" s="8"/>
      <c r="C1898" s="2"/>
      <c r="D1898" s="2"/>
      <c r="I1898" s="8"/>
      <c r="J1898" s="2"/>
      <c r="L1898" s="2"/>
      <c r="M1898" s="2"/>
      <c r="N1898" s="8"/>
      <c r="P1898" s="8"/>
      <c r="S1898" s="2"/>
      <c r="T1898" s="2"/>
      <c r="U1898" s="8"/>
    </row>
    <row r="1899" spans="2:21" x14ac:dyDescent="0.35">
      <c r="B1899" s="8"/>
      <c r="C1899" s="2"/>
      <c r="D1899" s="2"/>
      <c r="I1899" s="8"/>
      <c r="J1899" s="2"/>
      <c r="L1899" s="2"/>
      <c r="M1899" s="2"/>
      <c r="N1899" s="8"/>
      <c r="P1899" s="8"/>
      <c r="S1899" s="2"/>
      <c r="T1899" s="2"/>
      <c r="U1899" s="8"/>
    </row>
    <row r="1900" spans="2:21" x14ac:dyDescent="0.35">
      <c r="B1900" s="8"/>
      <c r="C1900" s="2"/>
      <c r="D1900" s="2"/>
      <c r="I1900" s="8"/>
      <c r="J1900" s="2"/>
      <c r="L1900" s="2"/>
      <c r="M1900" s="2"/>
      <c r="N1900" s="8"/>
      <c r="P1900" s="8"/>
      <c r="S1900" s="2"/>
      <c r="T1900" s="2"/>
      <c r="U1900" s="8"/>
    </row>
    <row r="1901" spans="2:21" x14ac:dyDescent="0.35">
      <c r="B1901" s="8"/>
      <c r="C1901" s="2"/>
      <c r="D1901" s="2"/>
      <c r="I1901" s="8"/>
      <c r="J1901" s="2"/>
      <c r="L1901" s="2"/>
      <c r="M1901" s="2"/>
      <c r="N1901" s="8"/>
      <c r="P1901" s="8"/>
      <c r="S1901" s="2"/>
      <c r="T1901" s="2"/>
      <c r="U1901" s="8"/>
    </row>
    <row r="1902" spans="2:21" x14ac:dyDescent="0.35">
      <c r="B1902" s="8"/>
      <c r="C1902" s="2"/>
      <c r="D1902" s="2"/>
      <c r="I1902" s="8"/>
      <c r="J1902" s="2"/>
      <c r="L1902" s="2"/>
      <c r="M1902" s="2"/>
      <c r="N1902" s="8"/>
      <c r="P1902" s="8"/>
      <c r="S1902" s="2"/>
      <c r="T1902" s="2"/>
      <c r="U1902" s="8"/>
    </row>
    <row r="1903" spans="2:21" x14ac:dyDescent="0.35">
      <c r="B1903" s="8"/>
      <c r="C1903" s="2"/>
      <c r="D1903" s="2"/>
      <c r="I1903" s="8"/>
      <c r="J1903" s="2"/>
      <c r="L1903" s="2"/>
      <c r="M1903" s="2"/>
      <c r="N1903" s="8"/>
      <c r="P1903" s="8"/>
      <c r="S1903" s="2"/>
      <c r="T1903" s="2"/>
      <c r="U1903" s="8"/>
    </row>
    <row r="1904" spans="2:21" x14ac:dyDescent="0.35">
      <c r="B1904" s="8"/>
      <c r="C1904" s="2"/>
      <c r="D1904" s="2"/>
      <c r="I1904" s="8"/>
      <c r="J1904" s="2"/>
      <c r="L1904" s="2"/>
      <c r="M1904" s="2"/>
      <c r="N1904" s="8"/>
      <c r="P1904" s="8"/>
      <c r="S1904" s="2"/>
      <c r="T1904" s="2"/>
      <c r="U1904" s="8"/>
    </row>
    <row r="1905" spans="2:21" x14ac:dyDescent="0.35">
      <c r="B1905" s="8"/>
      <c r="C1905" s="2"/>
      <c r="D1905" s="2"/>
      <c r="I1905" s="8"/>
      <c r="J1905" s="2"/>
      <c r="L1905" s="2"/>
      <c r="M1905" s="2"/>
      <c r="N1905" s="8"/>
      <c r="P1905" s="8"/>
      <c r="S1905" s="2"/>
      <c r="T1905" s="2"/>
      <c r="U1905" s="8"/>
    </row>
    <row r="1906" spans="2:21" x14ac:dyDescent="0.35">
      <c r="B1906" s="8"/>
      <c r="C1906" s="2"/>
      <c r="D1906" s="2"/>
      <c r="I1906" s="8"/>
      <c r="J1906" s="2"/>
      <c r="L1906" s="2"/>
      <c r="M1906" s="2"/>
      <c r="N1906" s="8"/>
      <c r="P1906" s="8"/>
      <c r="S1906" s="2"/>
      <c r="T1906" s="2"/>
      <c r="U1906" s="8"/>
    </row>
    <row r="1907" spans="2:21" x14ac:dyDescent="0.35">
      <c r="B1907" s="8"/>
      <c r="C1907" s="2"/>
      <c r="D1907" s="2"/>
      <c r="I1907" s="8"/>
      <c r="J1907" s="2"/>
      <c r="L1907" s="2"/>
      <c r="M1907" s="2"/>
      <c r="N1907" s="8"/>
      <c r="P1907" s="8"/>
      <c r="S1907" s="2"/>
      <c r="T1907" s="2"/>
      <c r="U1907" s="8"/>
    </row>
    <row r="1908" spans="2:21" x14ac:dyDescent="0.35">
      <c r="B1908" s="8"/>
      <c r="C1908" s="2"/>
      <c r="D1908" s="2"/>
      <c r="I1908" s="8"/>
      <c r="J1908" s="2"/>
      <c r="L1908" s="2"/>
      <c r="M1908" s="2"/>
      <c r="N1908" s="8"/>
      <c r="P1908" s="8"/>
      <c r="S1908" s="2"/>
      <c r="T1908" s="2"/>
      <c r="U1908" s="8"/>
    </row>
    <row r="1909" spans="2:21" x14ac:dyDescent="0.35">
      <c r="B1909" s="8"/>
      <c r="C1909" s="2"/>
      <c r="D1909" s="2"/>
      <c r="I1909" s="8"/>
      <c r="J1909" s="2"/>
      <c r="L1909" s="2"/>
      <c r="M1909" s="2"/>
      <c r="N1909" s="8"/>
      <c r="P1909" s="8"/>
      <c r="S1909" s="2"/>
      <c r="T1909" s="2"/>
      <c r="U1909" s="8"/>
    </row>
    <row r="1910" spans="2:21" x14ac:dyDescent="0.35">
      <c r="B1910" s="8"/>
      <c r="C1910" s="2"/>
      <c r="D1910" s="2"/>
      <c r="I1910" s="8"/>
      <c r="J1910" s="2"/>
      <c r="L1910" s="2"/>
      <c r="M1910" s="2"/>
      <c r="N1910" s="8"/>
      <c r="P1910" s="8"/>
      <c r="S1910" s="2"/>
      <c r="T1910" s="2"/>
      <c r="U1910" s="8"/>
    </row>
    <row r="1911" spans="2:21" x14ac:dyDescent="0.35">
      <c r="B1911" s="8"/>
      <c r="C1911" s="2"/>
      <c r="D1911" s="2"/>
      <c r="I1911" s="8"/>
      <c r="J1911" s="2"/>
      <c r="L1911" s="2"/>
      <c r="M1911" s="2"/>
      <c r="N1911" s="8"/>
      <c r="P1911" s="8"/>
      <c r="S1911" s="2"/>
      <c r="T1911" s="2"/>
      <c r="U1911" s="8"/>
    </row>
    <row r="1912" spans="2:21" x14ac:dyDescent="0.35">
      <c r="B1912" s="8"/>
      <c r="C1912" s="2"/>
      <c r="D1912" s="2"/>
      <c r="I1912" s="8"/>
      <c r="J1912" s="2"/>
      <c r="L1912" s="2"/>
      <c r="M1912" s="2"/>
      <c r="N1912" s="8"/>
      <c r="P1912" s="8"/>
      <c r="S1912" s="2"/>
      <c r="T1912" s="2"/>
      <c r="U1912" s="8"/>
    </row>
    <row r="1913" spans="2:21" x14ac:dyDescent="0.35">
      <c r="B1913" s="8"/>
      <c r="C1913" s="2"/>
      <c r="D1913" s="2"/>
      <c r="I1913" s="8"/>
      <c r="J1913" s="2"/>
      <c r="L1913" s="2"/>
      <c r="M1913" s="2"/>
      <c r="N1913" s="8"/>
      <c r="P1913" s="8"/>
      <c r="S1913" s="2"/>
      <c r="T1913" s="2"/>
      <c r="U1913" s="8"/>
    </row>
    <row r="1914" spans="2:21" x14ac:dyDescent="0.35">
      <c r="B1914" s="8"/>
      <c r="C1914" s="2"/>
      <c r="D1914" s="2"/>
      <c r="I1914" s="8"/>
      <c r="J1914" s="2"/>
      <c r="L1914" s="2"/>
      <c r="M1914" s="2"/>
      <c r="N1914" s="8"/>
      <c r="P1914" s="8"/>
      <c r="S1914" s="2"/>
      <c r="T1914" s="2"/>
      <c r="U1914" s="8"/>
    </row>
    <row r="1915" spans="2:21" x14ac:dyDescent="0.35">
      <c r="B1915" s="8"/>
      <c r="C1915" s="2"/>
      <c r="D1915" s="2"/>
      <c r="I1915" s="8"/>
      <c r="J1915" s="2"/>
      <c r="L1915" s="2"/>
      <c r="M1915" s="2"/>
      <c r="N1915" s="8"/>
      <c r="P1915" s="8"/>
      <c r="S1915" s="2"/>
      <c r="T1915" s="2"/>
      <c r="U1915" s="8"/>
    </row>
    <row r="1916" spans="2:21" x14ac:dyDescent="0.35">
      <c r="B1916" s="8"/>
      <c r="C1916" s="2"/>
      <c r="D1916" s="2"/>
      <c r="I1916" s="8"/>
      <c r="J1916" s="2"/>
      <c r="L1916" s="2"/>
      <c r="M1916" s="2"/>
      <c r="N1916" s="8"/>
      <c r="P1916" s="8"/>
      <c r="S1916" s="2"/>
      <c r="T1916" s="2"/>
      <c r="U1916" s="8"/>
    </row>
    <row r="1917" spans="2:21" x14ac:dyDescent="0.35">
      <c r="B1917" s="8"/>
      <c r="C1917" s="2"/>
      <c r="D1917" s="2"/>
      <c r="I1917" s="8"/>
      <c r="J1917" s="2"/>
      <c r="L1917" s="2"/>
      <c r="M1917" s="2"/>
      <c r="N1917" s="8"/>
      <c r="P1917" s="8"/>
      <c r="S1917" s="2"/>
      <c r="T1917" s="2"/>
      <c r="U1917" s="8"/>
    </row>
    <row r="1918" spans="2:21" x14ac:dyDescent="0.35">
      <c r="B1918" s="8"/>
      <c r="C1918" s="2"/>
      <c r="D1918" s="2"/>
      <c r="I1918" s="8"/>
      <c r="J1918" s="2"/>
      <c r="L1918" s="2"/>
      <c r="M1918" s="2"/>
      <c r="N1918" s="8"/>
      <c r="P1918" s="8"/>
      <c r="S1918" s="2"/>
      <c r="T1918" s="2"/>
      <c r="U1918" s="8"/>
    </row>
    <row r="1919" spans="2:21" x14ac:dyDescent="0.35">
      <c r="B1919" s="8"/>
      <c r="C1919" s="2"/>
      <c r="D1919" s="2"/>
      <c r="I1919" s="8"/>
      <c r="J1919" s="2"/>
      <c r="L1919" s="2"/>
      <c r="M1919" s="2"/>
      <c r="N1919" s="8"/>
      <c r="P1919" s="8"/>
      <c r="S1919" s="2"/>
      <c r="T1919" s="2"/>
      <c r="U1919" s="8"/>
    </row>
    <row r="1920" spans="2:21" x14ac:dyDescent="0.35">
      <c r="B1920" s="8"/>
      <c r="C1920" s="2"/>
      <c r="D1920" s="2"/>
      <c r="I1920" s="8"/>
      <c r="J1920" s="2"/>
      <c r="L1920" s="2"/>
      <c r="M1920" s="2"/>
      <c r="N1920" s="8"/>
      <c r="P1920" s="8"/>
      <c r="S1920" s="2"/>
      <c r="T1920" s="2"/>
      <c r="U1920" s="8"/>
    </row>
    <row r="1921" spans="2:21" x14ac:dyDescent="0.35">
      <c r="B1921" s="8"/>
      <c r="C1921" s="2"/>
      <c r="D1921" s="2"/>
      <c r="I1921" s="8"/>
      <c r="J1921" s="2"/>
      <c r="L1921" s="2"/>
      <c r="M1921" s="2"/>
      <c r="N1921" s="8"/>
      <c r="P1921" s="8"/>
      <c r="S1921" s="2"/>
      <c r="T1921" s="2"/>
      <c r="U1921" s="8"/>
    </row>
    <row r="1922" spans="2:21" x14ac:dyDescent="0.35">
      <c r="B1922" s="8"/>
      <c r="C1922" s="2"/>
      <c r="D1922" s="2"/>
      <c r="I1922" s="8"/>
      <c r="J1922" s="2"/>
      <c r="L1922" s="2"/>
      <c r="M1922" s="2"/>
      <c r="N1922" s="8"/>
      <c r="P1922" s="8"/>
      <c r="S1922" s="2"/>
      <c r="T1922" s="2"/>
      <c r="U1922" s="8"/>
    </row>
    <row r="1923" spans="2:21" x14ac:dyDescent="0.35">
      <c r="B1923" s="8"/>
      <c r="C1923" s="2"/>
      <c r="D1923" s="2"/>
      <c r="I1923" s="8"/>
      <c r="J1923" s="2"/>
      <c r="L1923" s="2"/>
      <c r="M1923" s="2"/>
      <c r="N1923" s="8"/>
      <c r="P1923" s="8"/>
      <c r="S1923" s="2"/>
      <c r="T1923" s="2"/>
      <c r="U1923" s="8"/>
    </row>
    <row r="1924" spans="2:21" x14ac:dyDescent="0.35">
      <c r="B1924" s="8"/>
      <c r="C1924" s="2"/>
      <c r="D1924" s="2"/>
      <c r="I1924" s="8"/>
      <c r="J1924" s="2"/>
      <c r="L1924" s="2"/>
      <c r="M1924" s="2"/>
      <c r="N1924" s="8"/>
      <c r="P1924" s="8"/>
      <c r="S1924" s="2"/>
      <c r="T1924" s="2"/>
      <c r="U1924" s="8"/>
    </row>
    <row r="1925" spans="2:21" x14ac:dyDescent="0.35">
      <c r="B1925" s="8"/>
      <c r="C1925" s="2"/>
      <c r="D1925" s="2"/>
      <c r="I1925" s="8"/>
      <c r="J1925" s="2"/>
      <c r="L1925" s="2"/>
      <c r="M1925" s="2"/>
      <c r="N1925" s="8"/>
      <c r="P1925" s="8"/>
      <c r="S1925" s="2"/>
      <c r="T1925" s="2"/>
      <c r="U1925" s="8"/>
    </row>
    <row r="1926" spans="2:21" x14ac:dyDescent="0.35">
      <c r="B1926" s="8"/>
      <c r="C1926" s="2"/>
      <c r="D1926" s="2"/>
      <c r="I1926" s="8"/>
      <c r="J1926" s="2"/>
      <c r="L1926" s="2"/>
      <c r="M1926" s="2"/>
      <c r="N1926" s="8"/>
      <c r="P1926" s="8"/>
      <c r="S1926" s="2"/>
      <c r="T1926" s="2"/>
      <c r="U1926" s="8"/>
    </row>
    <row r="1927" spans="2:21" x14ac:dyDescent="0.35">
      <c r="B1927" s="8"/>
      <c r="C1927" s="2"/>
      <c r="D1927" s="2"/>
      <c r="I1927" s="8"/>
      <c r="J1927" s="2"/>
      <c r="L1927" s="2"/>
      <c r="M1927" s="2"/>
      <c r="N1927" s="8"/>
      <c r="P1927" s="8"/>
      <c r="S1927" s="2"/>
      <c r="T1927" s="2"/>
      <c r="U1927" s="8"/>
    </row>
    <row r="1928" spans="2:21" x14ac:dyDescent="0.35">
      <c r="B1928" s="8"/>
      <c r="C1928" s="2"/>
      <c r="D1928" s="2"/>
      <c r="I1928" s="8"/>
      <c r="J1928" s="2"/>
      <c r="L1928" s="2"/>
      <c r="M1928" s="2"/>
      <c r="N1928" s="8"/>
      <c r="P1928" s="8"/>
      <c r="S1928" s="2"/>
      <c r="T1928" s="2"/>
      <c r="U1928" s="8"/>
    </row>
    <row r="1929" spans="2:21" x14ac:dyDescent="0.35">
      <c r="B1929" s="8"/>
      <c r="C1929" s="2"/>
      <c r="D1929" s="2"/>
      <c r="I1929" s="8"/>
      <c r="J1929" s="2"/>
      <c r="L1929" s="2"/>
      <c r="M1929" s="2"/>
      <c r="N1929" s="8"/>
      <c r="P1929" s="8"/>
      <c r="S1929" s="2"/>
      <c r="T1929" s="2"/>
      <c r="U1929" s="8"/>
    </row>
    <row r="1930" spans="2:21" x14ac:dyDescent="0.35">
      <c r="B1930" s="8"/>
      <c r="C1930" s="2"/>
      <c r="D1930" s="2"/>
      <c r="I1930" s="8"/>
      <c r="J1930" s="2"/>
      <c r="L1930" s="2"/>
      <c r="M1930" s="2"/>
      <c r="N1930" s="8"/>
      <c r="P1930" s="8"/>
      <c r="S1930" s="2"/>
      <c r="T1930" s="2"/>
      <c r="U1930" s="8"/>
    </row>
    <row r="1931" spans="2:21" x14ac:dyDescent="0.35">
      <c r="B1931" s="8"/>
      <c r="C1931" s="2"/>
      <c r="D1931" s="2"/>
      <c r="I1931" s="8"/>
      <c r="J1931" s="2"/>
      <c r="L1931" s="2"/>
      <c r="M1931" s="2"/>
      <c r="N1931" s="8"/>
      <c r="P1931" s="8"/>
      <c r="S1931" s="2"/>
      <c r="T1931" s="2"/>
      <c r="U1931" s="8"/>
    </row>
    <row r="1932" spans="2:21" x14ac:dyDescent="0.35">
      <c r="B1932" s="8"/>
      <c r="C1932" s="2"/>
      <c r="D1932" s="2"/>
      <c r="I1932" s="8"/>
      <c r="J1932" s="2"/>
      <c r="L1932" s="2"/>
      <c r="M1932" s="2"/>
      <c r="N1932" s="8"/>
      <c r="P1932" s="8"/>
      <c r="S1932" s="2"/>
      <c r="T1932" s="2"/>
      <c r="U1932" s="8"/>
    </row>
    <row r="1933" spans="2:21" x14ac:dyDescent="0.35">
      <c r="B1933" s="8"/>
      <c r="C1933" s="2"/>
      <c r="D1933" s="2"/>
      <c r="I1933" s="8"/>
      <c r="J1933" s="2"/>
      <c r="L1933" s="2"/>
      <c r="M1933" s="2"/>
      <c r="N1933" s="8"/>
      <c r="P1933" s="8"/>
      <c r="S1933" s="2"/>
      <c r="T1933" s="2"/>
      <c r="U1933" s="8"/>
    </row>
    <row r="1934" spans="2:21" x14ac:dyDescent="0.35">
      <c r="B1934" s="8"/>
      <c r="C1934" s="2"/>
      <c r="D1934" s="2"/>
      <c r="I1934" s="8"/>
      <c r="J1934" s="2"/>
      <c r="L1934" s="2"/>
      <c r="M1934" s="2"/>
      <c r="N1934" s="8"/>
      <c r="P1934" s="8"/>
      <c r="S1934" s="2"/>
      <c r="T1934" s="2"/>
      <c r="U1934" s="8"/>
    </row>
    <row r="1935" spans="2:21" x14ac:dyDescent="0.35">
      <c r="B1935" s="8"/>
      <c r="C1935" s="2"/>
      <c r="D1935" s="2"/>
      <c r="I1935" s="8"/>
      <c r="J1935" s="2"/>
      <c r="L1935" s="2"/>
      <c r="M1935" s="2"/>
      <c r="N1935" s="8"/>
      <c r="P1935" s="8"/>
      <c r="S1935" s="2"/>
      <c r="T1935" s="2"/>
      <c r="U1935" s="8"/>
    </row>
    <row r="1936" spans="2:21" x14ac:dyDescent="0.35">
      <c r="B1936" s="8"/>
      <c r="C1936" s="2"/>
      <c r="D1936" s="2"/>
      <c r="I1936" s="8"/>
      <c r="J1936" s="2"/>
      <c r="L1936" s="2"/>
      <c r="M1936" s="2"/>
      <c r="N1936" s="8"/>
      <c r="P1936" s="8"/>
      <c r="S1936" s="2"/>
      <c r="T1936" s="2"/>
      <c r="U1936" s="8"/>
    </row>
    <row r="1937" spans="2:21" x14ac:dyDescent="0.35">
      <c r="B1937" s="8"/>
      <c r="C1937" s="2"/>
      <c r="D1937" s="2"/>
      <c r="I1937" s="8"/>
      <c r="J1937" s="2"/>
      <c r="L1937" s="2"/>
      <c r="M1937" s="2"/>
      <c r="N1937" s="8"/>
      <c r="P1937" s="8"/>
      <c r="S1937" s="2"/>
      <c r="T1937" s="2"/>
      <c r="U1937" s="8"/>
    </row>
    <row r="1938" spans="2:21" x14ac:dyDescent="0.35">
      <c r="B1938" s="8"/>
      <c r="C1938" s="2"/>
      <c r="D1938" s="2"/>
      <c r="I1938" s="8"/>
      <c r="J1938" s="2"/>
      <c r="L1938" s="2"/>
      <c r="M1938" s="2"/>
      <c r="N1938" s="8"/>
      <c r="P1938" s="8"/>
      <c r="S1938" s="2"/>
      <c r="T1938" s="2"/>
      <c r="U1938" s="8"/>
    </row>
    <row r="1939" spans="2:21" x14ac:dyDescent="0.35">
      <c r="B1939" s="8"/>
      <c r="C1939" s="2"/>
      <c r="D1939" s="2"/>
      <c r="I1939" s="8"/>
      <c r="J1939" s="2"/>
      <c r="L1939" s="2"/>
      <c r="M1939" s="2"/>
      <c r="N1939" s="8"/>
      <c r="P1939" s="8"/>
      <c r="S1939" s="2"/>
      <c r="T1939" s="2"/>
      <c r="U1939" s="8"/>
    </row>
    <row r="1940" spans="2:21" x14ac:dyDescent="0.35">
      <c r="B1940" s="8"/>
      <c r="C1940" s="2"/>
      <c r="D1940" s="2"/>
      <c r="I1940" s="8"/>
      <c r="J1940" s="2"/>
      <c r="L1940" s="2"/>
      <c r="M1940" s="2"/>
      <c r="N1940" s="8"/>
      <c r="P1940" s="8"/>
      <c r="S1940" s="2"/>
      <c r="T1940" s="2"/>
      <c r="U1940" s="8"/>
    </row>
    <row r="1941" spans="2:21" x14ac:dyDescent="0.35">
      <c r="B1941" s="8"/>
      <c r="C1941" s="2"/>
      <c r="D1941" s="2"/>
      <c r="I1941" s="8"/>
      <c r="J1941" s="2"/>
      <c r="L1941" s="2"/>
      <c r="M1941" s="2"/>
      <c r="N1941" s="8"/>
      <c r="P1941" s="8"/>
      <c r="S1941" s="2"/>
      <c r="T1941" s="2"/>
      <c r="U1941" s="8"/>
    </row>
    <row r="1942" spans="2:21" x14ac:dyDescent="0.35">
      <c r="B1942" s="8"/>
      <c r="C1942" s="2"/>
      <c r="D1942" s="2"/>
      <c r="I1942" s="8"/>
      <c r="J1942" s="2"/>
      <c r="L1942" s="2"/>
      <c r="M1942" s="2"/>
      <c r="N1942" s="8"/>
      <c r="P1942" s="8"/>
      <c r="S1942" s="2"/>
      <c r="T1942" s="2"/>
      <c r="U1942" s="8"/>
    </row>
    <row r="1943" spans="2:21" x14ac:dyDescent="0.35">
      <c r="B1943" s="8"/>
      <c r="C1943" s="2"/>
      <c r="D1943" s="2"/>
      <c r="I1943" s="8"/>
      <c r="J1943" s="2"/>
      <c r="L1943" s="2"/>
      <c r="M1943" s="2"/>
      <c r="N1943" s="8"/>
      <c r="P1943" s="8"/>
      <c r="S1943" s="2"/>
      <c r="T1943" s="2"/>
      <c r="U1943" s="8"/>
    </row>
    <row r="1944" spans="2:21" x14ac:dyDescent="0.35">
      <c r="B1944" s="8"/>
      <c r="C1944" s="2"/>
      <c r="D1944" s="2"/>
      <c r="I1944" s="8"/>
      <c r="J1944" s="2"/>
      <c r="L1944" s="2"/>
      <c r="M1944" s="2"/>
      <c r="N1944" s="8"/>
      <c r="P1944" s="8"/>
      <c r="S1944" s="2"/>
      <c r="T1944" s="2"/>
      <c r="U1944" s="8"/>
    </row>
    <row r="1945" spans="2:21" x14ac:dyDescent="0.35">
      <c r="B1945" s="8"/>
      <c r="C1945" s="2"/>
      <c r="D1945" s="2"/>
      <c r="I1945" s="8"/>
      <c r="J1945" s="2"/>
      <c r="L1945" s="2"/>
      <c r="M1945" s="2"/>
      <c r="N1945" s="8"/>
      <c r="P1945" s="8"/>
      <c r="S1945" s="2"/>
      <c r="T1945" s="2"/>
      <c r="U1945" s="8"/>
    </row>
    <row r="1946" spans="2:21" x14ac:dyDescent="0.35">
      <c r="B1946" s="8"/>
      <c r="C1946" s="2"/>
      <c r="D1946" s="2"/>
      <c r="I1946" s="8"/>
      <c r="J1946" s="2"/>
      <c r="L1946" s="2"/>
      <c r="M1946" s="2"/>
      <c r="N1946" s="8"/>
      <c r="P1946" s="8"/>
      <c r="S1946" s="2"/>
      <c r="T1946" s="2"/>
      <c r="U1946" s="8"/>
    </row>
    <row r="1947" spans="2:21" x14ac:dyDescent="0.35">
      <c r="B1947" s="8"/>
      <c r="C1947" s="2"/>
      <c r="D1947" s="2"/>
      <c r="I1947" s="8"/>
      <c r="J1947" s="2"/>
      <c r="L1947" s="2"/>
      <c r="M1947" s="2"/>
      <c r="N1947" s="8"/>
      <c r="P1947" s="8"/>
      <c r="S1947" s="2"/>
      <c r="T1947" s="2"/>
      <c r="U1947" s="8"/>
    </row>
    <row r="1948" spans="2:21" x14ac:dyDescent="0.35">
      <c r="B1948" s="8"/>
      <c r="C1948" s="2"/>
      <c r="D1948" s="2"/>
      <c r="I1948" s="8"/>
      <c r="J1948" s="2"/>
      <c r="L1948" s="2"/>
      <c r="M1948" s="2"/>
      <c r="N1948" s="8"/>
      <c r="P1948" s="8"/>
      <c r="S1948" s="2"/>
      <c r="T1948" s="2"/>
      <c r="U1948" s="8"/>
    </row>
    <row r="1949" spans="2:21" x14ac:dyDescent="0.35">
      <c r="B1949" s="8"/>
      <c r="C1949" s="2"/>
      <c r="D1949" s="2"/>
      <c r="I1949" s="8"/>
      <c r="J1949" s="2"/>
      <c r="L1949" s="2"/>
      <c r="M1949" s="2"/>
      <c r="N1949" s="8"/>
      <c r="P1949" s="8"/>
      <c r="S1949" s="2"/>
      <c r="T1949" s="2"/>
      <c r="U1949" s="8"/>
    </row>
    <row r="1950" spans="2:21" x14ac:dyDescent="0.35">
      <c r="B1950" s="8"/>
      <c r="C1950" s="2"/>
      <c r="D1950" s="2"/>
      <c r="I1950" s="8"/>
      <c r="J1950" s="2"/>
      <c r="L1950" s="2"/>
      <c r="M1950" s="2"/>
      <c r="N1950" s="8"/>
      <c r="P1950" s="8"/>
      <c r="S1950" s="2"/>
      <c r="T1950" s="2"/>
      <c r="U1950" s="8"/>
    </row>
    <row r="1951" spans="2:21" x14ac:dyDescent="0.35">
      <c r="B1951" s="8"/>
      <c r="C1951" s="2"/>
      <c r="D1951" s="2"/>
      <c r="I1951" s="8"/>
      <c r="J1951" s="2"/>
      <c r="L1951" s="2"/>
      <c r="M1951" s="2"/>
      <c r="N1951" s="8"/>
      <c r="P1951" s="8"/>
      <c r="S1951" s="2"/>
      <c r="T1951" s="2"/>
      <c r="U1951" s="8"/>
    </row>
    <row r="1952" spans="2:21" x14ac:dyDescent="0.35">
      <c r="B1952" s="8"/>
      <c r="C1952" s="2"/>
      <c r="D1952" s="2"/>
      <c r="I1952" s="8"/>
      <c r="J1952" s="2"/>
      <c r="L1952" s="2"/>
      <c r="M1952" s="2"/>
      <c r="N1952" s="8"/>
      <c r="P1952" s="8"/>
      <c r="S1952" s="2"/>
      <c r="T1952" s="2"/>
      <c r="U1952" s="8"/>
    </row>
    <row r="1953" spans="2:21" x14ac:dyDescent="0.35">
      <c r="B1953" s="8"/>
      <c r="C1953" s="2"/>
      <c r="D1953" s="2"/>
      <c r="I1953" s="8"/>
      <c r="J1953" s="2"/>
      <c r="L1953" s="2"/>
      <c r="M1953" s="2"/>
      <c r="N1953" s="8"/>
      <c r="P1953" s="8"/>
      <c r="S1953" s="2"/>
      <c r="T1953" s="2"/>
      <c r="U1953" s="8"/>
    </row>
    <row r="1954" spans="2:21" x14ac:dyDescent="0.35">
      <c r="B1954" s="8"/>
      <c r="C1954" s="2"/>
      <c r="D1954" s="2"/>
      <c r="I1954" s="8"/>
      <c r="J1954" s="2"/>
      <c r="L1954" s="2"/>
      <c r="M1954" s="2"/>
      <c r="N1954" s="8"/>
      <c r="P1954" s="8"/>
      <c r="S1954" s="2"/>
      <c r="T1954" s="2"/>
      <c r="U1954" s="8"/>
    </row>
    <row r="1955" spans="2:21" x14ac:dyDescent="0.35">
      <c r="B1955" s="8"/>
      <c r="C1955" s="2"/>
      <c r="D1955" s="2"/>
      <c r="I1955" s="8"/>
      <c r="J1955" s="2"/>
      <c r="L1955" s="2"/>
      <c r="M1955" s="2"/>
      <c r="N1955" s="8"/>
      <c r="P1955" s="8"/>
      <c r="S1955" s="2"/>
      <c r="T1955" s="2"/>
      <c r="U1955" s="8"/>
    </row>
    <row r="1956" spans="2:21" x14ac:dyDescent="0.35">
      <c r="B1956" s="8"/>
      <c r="C1956" s="2"/>
      <c r="D1956" s="2"/>
      <c r="I1956" s="8"/>
      <c r="J1956" s="2"/>
      <c r="L1956" s="2"/>
      <c r="M1956" s="2"/>
      <c r="N1956" s="8"/>
      <c r="P1956" s="8"/>
      <c r="S1956" s="2"/>
      <c r="T1956" s="2"/>
      <c r="U1956" s="8"/>
    </row>
    <row r="1957" spans="2:21" x14ac:dyDescent="0.35">
      <c r="B1957" s="8"/>
      <c r="C1957" s="2"/>
      <c r="D1957" s="2"/>
      <c r="I1957" s="8"/>
      <c r="J1957" s="2"/>
      <c r="L1957" s="2"/>
      <c r="M1957" s="2"/>
      <c r="N1957" s="8"/>
      <c r="P1957" s="8"/>
      <c r="S1957" s="2"/>
      <c r="T1957" s="2"/>
      <c r="U1957" s="8"/>
    </row>
    <row r="1958" spans="2:21" x14ac:dyDescent="0.35">
      <c r="B1958" s="8"/>
      <c r="C1958" s="2"/>
      <c r="D1958" s="2"/>
      <c r="I1958" s="8"/>
      <c r="J1958" s="2"/>
      <c r="L1958" s="2"/>
      <c r="M1958" s="2"/>
      <c r="N1958" s="8"/>
      <c r="P1958" s="8"/>
      <c r="S1958" s="2"/>
      <c r="T1958" s="2"/>
      <c r="U1958" s="8"/>
    </row>
    <row r="1959" spans="2:21" x14ac:dyDescent="0.35">
      <c r="B1959" s="8"/>
      <c r="C1959" s="2"/>
      <c r="D1959" s="2"/>
      <c r="I1959" s="8"/>
      <c r="J1959" s="2"/>
      <c r="L1959" s="2"/>
      <c r="M1959" s="2"/>
      <c r="N1959" s="8"/>
      <c r="P1959" s="8"/>
      <c r="S1959" s="2"/>
      <c r="T1959" s="2"/>
      <c r="U1959" s="8"/>
    </row>
    <row r="1960" spans="2:21" x14ac:dyDescent="0.35">
      <c r="B1960" s="8"/>
      <c r="C1960" s="2"/>
      <c r="D1960" s="2"/>
      <c r="I1960" s="8"/>
      <c r="J1960" s="2"/>
      <c r="L1960" s="2"/>
      <c r="M1960" s="2"/>
      <c r="N1960" s="8"/>
      <c r="P1960" s="8"/>
      <c r="S1960" s="2"/>
      <c r="T1960" s="2"/>
      <c r="U1960" s="8"/>
    </row>
    <row r="1961" spans="2:21" x14ac:dyDescent="0.35">
      <c r="B1961" s="8"/>
      <c r="C1961" s="2"/>
      <c r="D1961" s="2"/>
      <c r="I1961" s="8"/>
      <c r="J1961" s="2"/>
      <c r="L1961" s="2"/>
      <c r="M1961" s="2"/>
      <c r="N1961" s="8"/>
      <c r="P1961" s="8"/>
      <c r="S1961" s="2"/>
      <c r="T1961" s="2"/>
      <c r="U1961" s="8"/>
    </row>
    <row r="1962" spans="2:21" x14ac:dyDescent="0.35">
      <c r="B1962" s="8"/>
      <c r="C1962" s="2"/>
      <c r="D1962" s="2"/>
      <c r="I1962" s="8"/>
      <c r="J1962" s="2"/>
      <c r="L1962" s="2"/>
      <c r="M1962" s="2"/>
      <c r="N1962" s="8"/>
      <c r="P1962" s="8"/>
      <c r="S1962" s="2"/>
      <c r="T1962" s="2"/>
      <c r="U1962" s="8"/>
    </row>
    <row r="1963" spans="2:21" x14ac:dyDescent="0.35">
      <c r="B1963" s="8"/>
      <c r="C1963" s="2"/>
      <c r="D1963" s="2"/>
      <c r="I1963" s="8"/>
      <c r="J1963" s="2"/>
      <c r="L1963" s="2"/>
      <c r="M1963" s="2"/>
      <c r="N1963" s="8"/>
      <c r="P1963" s="8"/>
      <c r="S1963" s="2"/>
      <c r="T1963" s="2"/>
      <c r="U1963" s="8"/>
    </row>
    <row r="1964" spans="2:21" x14ac:dyDescent="0.35">
      <c r="B1964" s="8"/>
      <c r="C1964" s="2"/>
      <c r="D1964" s="2"/>
      <c r="I1964" s="8"/>
      <c r="J1964" s="2"/>
      <c r="L1964" s="2"/>
      <c r="M1964" s="2"/>
      <c r="N1964" s="8"/>
      <c r="P1964" s="8"/>
      <c r="S1964" s="2"/>
      <c r="T1964" s="2"/>
      <c r="U1964" s="8"/>
    </row>
    <row r="1965" spans="2:21" x14ac:dyDescent="0.35">
      <c r="B1965" s="8"/>
      <c r="C1965" s="2"/>
      <c r="D1965" s="2"/>
      <c r="I1965" s="8"/>
      <c r="J1965" s="2"/>
      <c r="L1965" s="2"/>
      <c r="M1965" s="2"/>
      <c r="N1965" s="8"/>
      <c r="P1965" s="8"/>
      <c r="S1965" s="2"/>
      <c r="T1965" s="2"/>
      <c r="U1965" s="8"/>
    </row>
    <row r="1966" spans="2:21" x14ac:dyDescent="0.35">
      <c r="B1966" s="8"/>
      <c r="C1966" s="2"/>
      <c r="D1966" s="2"/>
      <c r="I1966" s="8"/>
      <c r="J1966" s="2"/>
      <c r="L1966" s="2"/>
      <c r="M1966" s="2"/>
      <c r="N1966" s="8"/>
      <c r="P1966" s="8"/>
      <c r="S1966" s="2"/>
      <c r="T1966" s="2"/>
      <c r="U1966" s="8"/>
    </row>
    <row r="1967" spans="2:21" x14ac:dyDescent="0.35">
      <c r="B1967" s="8"/>
      <c r="C1967" s="2"/>
      <c r="D1967" s="2"/>
      <c r="I1967" s="8"/>
      <c r="J1967" s="2"/>
      <c r="L1967" s="2"/>
      <c r="M1967" s="2"/>
      <c r="N1967" s="8"/>
      <c r="P1967" s="8"/>
      <c r="S1967" s="2"/>
      <c r="T1967" s="2"/>
      <c r="U1967" s="8"/>
    </row>
    <row r="1968" spans="2:21" x14ac:dyDescent="0.35">
      <c r="B1968" s="8"/>
      <c r="C1968" s="2"/>
      <c r="D1968" s="2"/>
      <c r="I1968" s="8"/>
      <c r="J1968" s="2"/>
      <c r="L1968" s="2"/>
      <c r="M1968" s="2"/>
      <c r="N1968" s="8"/>
      <c r="P1968" s="8"/>
      <c r="S1968" s="2"/>
      <c r="T1968" s="2"/>
      <c r="U1968" s="8"/>
    </row>
    <row r="1969" spans="2:21" x14ac:dyDescent="0.35">
      <c r="B1969" s="8"/>
      <c r="C1969" s="2"/>
      <c r="D1969" s="2"/>
      <c r="I1969" s="8"/>
      <c r="J1969" s="2"/>
      <c r="L1969" s="2"/>
      <c r="M1969" s="2"/>
      <c r="N1969" s="8"/>
      <c r="P1969" s="8"/>
      <c r="S1969" s="2"/>
      <c r="T1969" s="2"/>
      <c r="U1969" s="8"/>
    </row>
    <row r="1970" spans="2:21" x14ac:dyDescent="0.35">
      <c r="B1970" s="8"/>
      <c r="C1970" s="2"/>
      <c r="D1970" s="2"/>
      <c r="I1970" s="8"/>
      <c r="J1970" s="2"/>
      <c r="L1970" s="2"/>
      <c r="M1970" s="2"/>
      <c r="N1970" s="8"/>
      <c r="P1970" s="8"/>
      <c r="S1970" s="2"/>
      <c r="T1970" s="2"/>
      <c r="U1970" s="8"/>
    </row>
    <row r="1971" spans="2:21" x14ac:dyDescent="0.35">
      <c r="B1971" s="8"/>
      <c r="C1971" s="2"/>
      <c r="D1971" s="2"/>
      <c r="I1971" s="8"/>
      <c r="J1971" s="2"/>
      <c r="L1971" s="2"/>
      <c r="M1971" s="2"/>
      <c r="N1971" s="8"/>
      <c r="P1971" s="8"/>
      <c r="S1971" s="2"/>
      <c r="T1971" s="2"/>
      <c r="U1971" s="8"/>
    </row>
    <row r="1972" spans="2:21" x14ac:dyDescent="0.35">
      <c r="B1972" s="8"/>
      <c r="C1972" s="2"/>
      <c r="D1972" s="2"/>
      <c r="I1972" s="8"/>
      <c r="J1972" s="2"/>
      <c r="L1972" s="2"/>
      <c r="M1972" s="2"/>
      <c r="N1972" s="8"/>
      <c r="P1972" s="8"/>
      <c r="S1972" s="2"/>
      <c r="T1972" s="2"/>
      <c r="U1972" s="8"/>
    </row>
    <row r="1973" spans="2:21" x14ac:dyDescent="0.35">
      <c r="B1973" s="8"/>
      <c r="C1973" s="2"/>
      <c r="D1973" s="2"/>
      <c r="I1973" s="8"/>
      <c r="J1973" s="2"/>
      <c r="L1973" s="2"/>
      <c r="M1973" s="2"/>
      <c r="N1973" s="8"/>
      <c r="P1973" s="8"/>
      <c r="S1973" s="2"/>
      <c r="T1973" s="2"/>
      <c r="U1973" s="8"/>
    </row>
    <row r="1974" spans="2:21" x14ac:dyDescent="0.35">
      <c r="B1974" s="8"/>
      <c r="C1974" s="2"/>
      <c r="D1974" s="2"/>
      <c r="I1974" s="8"/>
      <c r="J1974" s="2"/>
      <c r="L1974" s="2"/>
      <c r="M1974" s="2"/>
      <c r="N1974" s="8"/>
      <c r="P1974" s="8"/>
      <c r="S1974" s="2"/>
      <c r="T1974" s="2"/>
      <c r="U1974" s="8"/>
    </row>
    <row r="1975" spans="2:21" x14ac:dyDescent="0.35">
      <c r="B1975" s="8"/>
      <c r="C1975" s="2"/>
      <c r="D1975" s="2"/>
      <c r="I1975" s="8"/>
      <c r="J1975" s="2"/>
      <c r="L1975" s="2"/>
      <c r="M1975" s="2"/>
      <c r="N1975" s="8"/>
      <c r="P1975" s="8"/>
      <c r="S1975" s="2"/>
      <c r="T1975" s="2"/>
      <c r="U1975" s="8"/>
    </row>
    <row r="1976" spans="2:21" x14ac:dyDescent="0.35">
      <c r="B1976" s="8"/>
      <c r="C1976" s="2"/>
      <c r="D1976" s="2"/>
      <c r="I1976" s="8"/>
      <c r="J1976" s="2"/>
      <c r="L1976" s="2"/>
      <c r="M1976" s="2"/>
      <c r="N1976" s="8"/>
      <c r="P1976" s="8"/>
      <c r="S1976" s="2"/>
      <c r="T1976" s="2"/>
      <c r="U1976" s="8"/>
    </row>
    <row r="1977" spans="2:21" x14ac:dyDescent="0.35">
      <c r="B1977" s="8"/>
      <c r="C1977" s="2"/>
      <c r="D1977" s="2"/>
      <c r="I1977" s="8"/>
      <c r="J1977" s="2"/>
      <c r="L1977" s="2"/>
      <c r="M1977" s="2"/>
      <c r="N1977" s="8"/>
      <c r="P1977" s="8"/>
      <c r="S1977" s="2"/>
      <c r="T1977" s="2"/>
      <c r="U1977" s="8"/>
    </row>
    <row r="1978" spans="2:21" x14ac:dyDescent="0.35">
      <c r="B1978" s="8"/>
      <c r="C1978" s="2"/>
      <c r="D1978" s="2"/>
      <c r="I1978" s="8"/>
      <c r="J1978" s="2"/>
      <c r="L1978" s="2"/>
      <c r="M1978" s="2"/>
      <c r="N1978" s="8"/>
      <c r="P1978" s="8"/>
      <c r="S1978" s="2"/>
      <c r="T1978" s="2"/>
      <c r="U1978" s="8"/>
    </row>
    <row r="1979" spans="2:21" x14ac:dyDescent="0.35">
      <c r="B1979" s="8"/>
      <c r="C1979" s="2"/>
      <c r="D1979" s="2"/>
      <c r="I1979" s="8"/>
      <c r="J1979" s="2"/>
      <c r="L1979" s="2"/>
      <c r="M1979" s="2"/>
      <c r="N1979" s="8"/>
      <c r="P1979" s="8"/>
      <c r="S1979" s="2"/>
      <c r="T1979" s="2"/>
      <c r="U1979" s="8"/>
    </row>
    <row r="1980" spans="2:21" x14ac:dyDescent="0.35">
      <c r="B1980" s="8"/>
      <c r="C1980" s="2"/>
      <c r="D1980" s="2"/>
      <c r="I1980" s="8"/>
      <c r="J1980" s="2"/>
      <c r="L1980" s="2"/>
      <c r="M1980" s="2"/>
      <c r="N1980" s="8"/>
      <c r="P1980" s="8"/>
      <c r="S1980" s="2"/>
      <c r="T1980" s="2"/>
      <c r="U1980" s="8"/>
    </row>
    <row r="1981" spans="2:21" x14ac:dyDescent="0.35">
      <c r="B1981" s="8"/>
      <c r="C1981" s="2"/>
      <c r="D1981" s="2"/>
      <c r="I1981" s="8"/>
      <c r="J1981" s="2"/>
      <c r="L1981" s="2"/>
      <c r="M1981" s="2"/>
      <c r="N1981" s="8"/>
      <c r="P1981" s="8"/>
      <c r="S1981" s="2"/>
      <c r="T1981" s="2"/>
      <c r="U1981" s="8"/>
    </row>
    <row r="1982" spans="2:21" x14ac:dyDescent="0.35">
      <c r="B1982" s="8"/>
      <c r="C1982" s="2"/>
      <c r="D1982" s="2"/>
      <c r="I1982" s="8"/>
      <c r="J1982" s="2"/>
      <c r="L1982" s="2"/>
      <c r="M1982" s="2"/>
      <c r="N1982" s="8"/>
      <c r="P1982" s="8"/>
      <c r="S1982" s="2"/>
      <c r="T1982" s="2"/>
      <c r="U1982" s="8"/>
    </row>
    <row r="1983" spans="2:21" x14ac:dyDescent="0.35">
      <c r="B1983" s="8"/>
      <c r="C1983" s="2"/>
      <c r="D1983" s="2"/>
      <c r="I1983" s="8"/>
      <c r="J1983" s="2"/>
      <c r="L1983" s="2"/>
      <c r="M1983" s="2"/>
      <c r="N1983" s="8"/>
      <c r="P1983" s="8"/>
      <c r="S1983" s="2"/>
      <c r="T1983" s="2"/>
      <c r="U1983" s="8"/>
    </row>
    <row r="1984" spans="2:21" x14ac:dyDescent="0.35">
      <c r="B1984" s="8"/>
      <c r="C1984" s="2"/>
      <c r="D1984" s="2"/>
      <c r="I1984" s="8"/>
      <c r="J1984" s="2"/>
      <c r="L1984" s="2"/>
      <c r="M1984" s="2"/>
      <c r="N1984" s="8"/>
      <c r="P1984" s="8"/>
      <c r="S1984" s="2"/>
      <c r="T1984" s="2"/>
      <c r="U1984" s="8"/>
    </row>
    <row r="1985" spans="2:21" x14ac:dyDescent="0.35">
      <c r="B1985" s="8"/>
      <c r="C1985" s="2"/>
      <c r="D1985" s="2"/>
      <c r="I1985" s="8"/>
      <c r="J1985" s="2"/>
      <c r="L1985" s="2"/>
      <c r="M1985" s="2"/>
      <c r="N1985" s="8"/>
      <c r="P1985" s="8"/>
      <c r="S1985" s="2"/>
      <c r="T1985" s="2"/>
      <c r="U1985" s="8"/>
    </row>
    <row r="1986" spans="2:21" x14ac:dyDescent="0.35">
      <c r="B1986" s="8"/>
      <c r="C1986" s="2"/>
      <c r="D1986" s="2"/>
      <c r="I1986" s="8"/>
      <c r="J1986" s="2"/>
      <c r="L1986" s="2"/>
      <c r="M1986" s="2"/>
      <c r="N1986" s="8"/>
      <c r="P1986" s="8"/>
      <c r="S1986" s="2"/>
      <c r="T1986" s="2"/>
      <c r="U1986" s="8"/>
    </row>
    <row r="1987" spans="2:21" x14ac:dyDescent="0.35">
      <c r="B1987" s="8"/>
      <c r="C1987" s="2"/>
      <c r="D1987" s="2"/>
      <c r="I1987" s="8"/>
      <c r="J1987" s="2"/>
      <c r="L1987" s="2"/>
      <c r="M1987" s="2"/>
      <c r="N1987" s="8"/>
      <c r="P1987" s="8"/>
      <c r="S1987" s="2"/>
      <c r="T1987" s="2"/>
      <c r="U1987" s="8"/>
    </row>
    <row r="1988" spans="2:21" x14ac:dyDescent="0.35">
      <c r="B1988" s="8"/>
      <c r="C1988" s="2"/>
      <c r="D1988" s="2"/>
      <c r="I1988" s="8"/>
      <c r="J1988" s="2"/>
      <c r="L1988" s="2"/>
      <c r="M1988" s="2"/>
      <c r="N1988" s="8"/>
      <c r="P1988" s="8"/>
      <c r="S1988" s="2"/>
      <c r="T1988" s="2"/>
      <c r="U1988" s="8"/>
    </row>
    <row r="1989" spans="2:21" x14ac:dyDescent="0.35">
      <c r="B1989" s="8"/>
      <c r="C1989" s="2"/>
      <c r="D1989" s="2"/>
      <c r="I1989" s="8"/>
      <c r="J1989" s="2"/>
      <c r="L1989" s="2"/>
      <c r="M1989" s="2"/>
      <c r="N1989" s="8"/>
      <c r="P1989" s="8"/>
      <c r="S1989" s="2"/>
      <c r="T1989" s="2"/>
      <c r="U1989" s="8"/>
    </row>
    <row r="1990" spans="2:21" x14ac:dyDescent="0.35">
      <c r="B1990" s="8"/>
      <c r="C1990" s="2"/>
      <c r="D1990" s="2"/>
      <c r="I1990" s="8"/>
      <c r="J1990" s="2"/>
      <c r="L1990" s="2"/>
      <c r="M1990" s="2"/>
      <c r="N1990" s="8"/>
      <c r="P1990" s="8"/>
      <c r="S1990" s="2"/>
      <c r="T1990" s="2"/>
      <c r="U1990" s="8"/>
    </row>
    <row r="1991" spans="2:21" x14ac:dyDescent="0.35">
      <c r="B1991" s="8"/>
      <c r="C1991" s="2"/>
      <c r="D1991" s="2"/>
      <c r="I1991" s="8"/>
      <c r="J1991" s="2"/>
      <c r="L1991" s="2"/>
      <c r="M1991" s="2"/>
      <c r="N1991" s="8"/>
      <c r="P1991" s="8"/>
      <c r="S1991" s="2"/>
      <c r="T1991" s="2"/>
      <c r="U1991" s="8"/>
    </row>
    <row r="1992" spans="2:21" x14ac:dyDescent="0.35">
      <c r="B1992" s="8"/>
      <c r="C1992" s="2"/>
      <c r="D1992" s="2"/>
      <c r="I1992" s="8"/>
      <c r="J1992" s="2"/>
      <c r="L1992" s="2"/>
      <c r="M1992" s="2"/>
      <c r="N1992" s="8"/>
      <c r="P1992" s="8"/>
      <c r="S1992" s="2"/>
      <c r="T1992" s="2"/>
      <c r="U1992" s="8"/>
    </row>
    <row r="1993" spans="2:21" x14ac:dyDescent="0.35">
      <c r="B1993" s="8"/>
      <c r="C1993" s="2"/>
      <c r="D1993" s="2"/>
      <c r="I1993" s="8"/>
      <c r="J1993" s="2"/>
      <c r="L1993" s="2"/>
      <c r="M1993" s="2"/>
      <c r="N1993" s="8"/>
      <c r="P1993" s="8"/>
      <c r="S1993" s="2"/>
      <c r="T1993" s="2"/>
      <c r="U1993" s="8"/>
    </row>
    <row r="1994" spans="2:21" x14ac:dyDescent="0.35">
      <c r="B1994" s="8"/>
      <c r="C1994" s="2"/>
      <c r="D1994" s="2"/>
      <c r="I1994" s="8"/>
      <c r="J1994" s="2"/>
      <c r="L1994" s="2"/>
      <c r="M1994" s="2"/>
      <c r="N1994" s="8"/>
      <c r="P1994" s="8"/>
      <c r="S1994" s="2"/>
      <c r="T1994" s="2"/>
      <c r="U1994" s="8"/>
    </row>
    <row r="1995" spans="2:21" x14ac:dyDescent="0.35">
      <c r="B1995" s="8"/>
      <c r="C1995" s="2"/>
      <c r="D1995" s="2"/>
      <c r="I1995" s="8"/>
      <c r="J1995" s="2"/>
      <c r="L1995" s="2"/>
      <c r="M1995" s="2"/>
      <c r="N1995" s="8"/>
      <c r="P1995" s="8"/>
      <c r="S1995" s="2"/>
      <c r="T1995" s="2"/>
      <c r="U1995" s="8"/>
    </row>
    <row r="1996" spans="2:21" x14ac:dyDescent="0.35">
      <c r="B1996" s="8"/>
      <c r="C1996" s="2"/>
      <c r="D1996" s="2"/>
      <c r="I1996" s="8"/>
      <c r="J1996" s="2"/>
      <c r="L1996" s="2"/>
      <c r="M1996" s="2"/>
      <c r="N1996" s="8"/>
      <c r="P1996" s="8"/>
      <c r="S1996" s="2"/>
      <c r="T1996" s="2"/>
      <c r="U1996" s="8"/>
    </row>
    <row r="1997" spans="2:21" x14ac:dyDescent="0.35">
      <c r="B1997" s="8"/>
      <c r="C1997" s="2"/>
      <c r="D1997" s="2"/>
      <c r="I1997" s="8"/>
      <c r="J1997" s="2"/>
      <c r="L1997" s="2"/>
      <c r="M1997" s="2"/>
      <c r="N1997" s="8"/>
      <c r="P1997" s="8"/>
      <c r="S1997" s="2"/>
      <c r="T1997" s="2"/>
      <c r="U1997" s="8"/>
    </row>
    <row r="1998" spans="2:21" x14ac:dyDescent="0.35">
      <c r="B1998" s="8"/>
      <c r="C1998" s="2"/>
      <c r="D1998" s="2"/>
      <c r="I1998" s="8"/>
      <c r="J1998" s="2"/>
      <c r="L1998" s="2"/>
      <c r="M1998" s="2"/>
      <c r="N1998" s="8"/>
      <c r="P1998" s="8"/>
      <c r="S1998" s="2"/>
      <c r="T1998" s="2"/>
      <c r="U1998" s="8"/>
    </row>
    <row r="1999" spans="2:21" x14ac:dyDescent="0.35">
      <c r="B1999" s="8"/>
      <c r="C1999" s="2"/>
      <c r="D1999" s="2"/>
      <c r="I1999" s="8"/>
      <c r="J1999" s="2"/>
      <c r="L1999" s="2"/>
      <c r="M1999" s="2"/>
      <c r="N1999" s="8"/>
      <c r="P1999" s="8"/>
      <c r="S1999" s="2"/>
      <c r="T1999" s="2"/>
      <c r="U1999" s="8"/>
    </row>
    <row r="2000" spans="2:21" x14ac:dyDescent="0.35">
      <c r="B2000" s="8"/>
      <c r="C2000" s="2"/>
      <c r="D2000" s="2"/>
      <c r="I2000" s="8"/>
      <c r="J2000" s="2"/>
      <c r="L2000" s="2"/>
      <c r="M2000" s="2"/>
      <c r="N2000" s="8"/>
      <c r="P2000" s="8"/>
      <c r="S2000" s="2"/>
      <c r="T2000" s="2"/>
      <c r="U2000" s="8"/>
    </row>
    <row r="2001" spans="2:21" x14ac:dyDescent="0.35">
      <c r="B2001" s="8"/>
      <c r="C2001" s="2"/>
      <c r="D2001" s="2"/>
      <c r="I2001" s="8"/>
      <c r="J2001" s="2"/>
      <c r="L2001" s="2"/>
      <c r="M2001" s="2"/>
      <c r="N2001" s="8"/>
      <c r="P2001" s="8"/>
      <c r="S2001" s="2"/>
      <c r="T2001" s="2"/>
      <c r="U2001" s="8"/>
    </row>
    <row r="2002" spans="2:21" x14ac:dyDescent="0.35">
      <c r="B2002" s="8"/>
      <c r="C2002" s="2"/>
      <c r="D2002" s="2"/>
      <c r="I2002" s="8"/>
      <c r="J2002" s="2"/>
      <c r="L2002" s="2"/>
      <c r="M2002" s="2"/>
      <c r="N2002" s="8"/>
      <c r="P2002" s="8"/>
      <c r="S2002" s="2"/>
      <c r="T2002" s="2"/>
      <c r="U2002" s="8"/>
    </row>
    <row r="2003" spans="2:21" x14ac:dyDescent="0.35">
      <c r="B2003" s="8"/>
      <c r="C2003" s="2"/>
      <c r="D2003" s="2"/>
      <c r="I2003" s="8"/>
      <c r="J2003" s="2"/>
      <c r="L2003" s="2"/>
      <c r="M2003" s="2"/>
      <c r="N2003" s="8"/>
      <c r="P2003" s="8"/>
      <c r="S2003" s="2"/>
      <c r="T2003" s="2"/>
      <c r="U2003" s="8"/>
    </row>
    <row r="2004" spans="2:21" x14ac:dyDescent="0.35">
      <c r="B2004" s="8"/>
      <c r="C2004" s="2"/>
      <c r="D2004" s="2"/>
      <c r="I2004" s="8"/>
      <c r="J2004" s="2"/>
      <c r="L2004" s="2"/>
      <c r="M2004" s="2"/>
      <c r="N2004" s="8"/>
      <c r="P2004" s="8"/>
      <c r="S2004" s="2"/>
      <c r="T2004" s="2"/>
      <c r="U2004" s="8"/>
    </row>
    <row r="2005" spans="2:21" x14ac:dyDescent="0.35">
      <c r="B2005" s="8"/>
      <c r="C2005" s="2"/>
      <c r="D2005" s="2"/>
      <c r="I2005" s="8"/>
      <c r="J2005" s="2"/>
      <c r="L2005" s="2"/>
      <c r="M2005" s="2"/>
      <c r="N2005" s="8"/>
      <c r="P2005" s="8"/>
      <c r="S2005" s="2"/>
      <c r="T2005" s="2"/>
      <c r="U2005" s="8"/>
    </row>
    <row r="2006" spans="2:21" x14ac:dyDescent="0.35">
      <c r="B2006" s="8"/>
      <c r="C2006" s="2"/>
      <c r="D2006" s="2"/>
      <c r="I2006" s="8"/>
      <c r="J2006" s="2"/>
      <c r="L2006" s="2"/>
      <c r="M2006" s="2"/>
      <c r="N2006" s="8"/>
      <c r="P2006" s="8"/>
      <c r="S2006" s="2"/>
      <c r="T2006" s="2"/>
      <c r="U2006" s="8"/>
    </row>
    <row r="2007" spans="2:21" x14ac:dyDescent="0.35">
      <c r="B2007" s="8"/>
      <c r="C2007" s="2"/>
      <c r="D2007" s="2"/>
      <c r="I2007" s="8"/>
      <c r="J2007" s="2"/>
      <c r="L2007" s="2"/>
      <c r="M2007" s="2"/>
      <c r="N2007" s="8"/>
      <c r="P2007" s="8"/>
      <c r="S2007" s="2"/>
      <c r="T2007" s="2"/>
      <c r="U2007" s="8"/>
    </row>
    <row r="2008" spans="2:21" x14ac:dyDescent="0.35">
      <c r="B2008" s="8"/>
      <c r="C2008" s="2"/>
      <c r="D2008" s="2"/>
      <c r="I2008" s="8"/>
      <c r="J2008" s="2"/>
      <c r="L2008" s="2"/>
      <c r="M2008" s="2"/>
      <c r="N2008" s="8"/>
      <c r="P2008" s="8"/>
      <c r="S2008" s="2"/>
      <c r="T2008" s="2"/>
      <c r="U2008" s="8"/>
    </row>
    <row r="2009" spans="2:21" x14ac:dyDescent="0.35">
      <c r="B2009" s="8"/>
      <c r="C2009" s="2"/>
      <c r="D2009" s="2"/>
      <c r="I2009" s="8"/>
      <c r="J2009" s="2"/>
      <c r="L2009" s="2"/>
      <c r="M2009" s="2"/>
      <c r="N2009" s="8"/>
      <c r="P2009" s="8"/>
      <c r="S2009" s="2"/>
      <c r="T2009" s="2"/>
      <c r="U2009" s="8"/>
    </row>
    <row r="2010" spans="2:21" x14ac:dyDescent="0.35">
      <c r="B2010" s="8"/>
      <c r="C2010" s="2"/>
      <c r="D2010" s="2"/>
      <c r="I2010" s="8"/>
      <c r="J2010" s="2"/>
      <c r="L2010" s="2"/>
      <c r="M2010" s="2"/>
      <c r="N2010" s="8"/>
      <c r="P2010" s="8"/>
      <c r="S2010" s="2"/>
      <c r="T2010" s="2"/>
      <c r="U2010" s="8"/>
    </row>
    <row r="2011" spans="2:21" x14ac:dyDescent="0.35">
      <c r="B2011" s="8"/>
      <c r="C2011" s="2"/>
      <c r="D2011" s="2"/>
      <c r="I2011" s="8"/>
      <c r="J2011" s="2"/>
      <c r="L2011" s="2"/>
      <c r="M2011" s="2"/>
      <c r="N2011" s="8"/>
      <c r="P2011" s="8"/>
      <c r="S2011" s="2"/>
      <c r="T2011" s="2"/>
      <c r="U2011" s="8"/>
    </row>
    <row r="2012" spans="2:21" x14ac:dyDescent="0.35">
      <c r="B2012" s="8"/>
      <c r="C2012" s="2"/>
      <c r="D2012" s="2"/>
      <c r="I2012" s="8"/>
      <c r="J2012" s="2"/>
      <c r="L2012" s="2"/>
      <c r="M2012" s="2"/>
      <c r="N2012" s="8"/>
      <c r="P2012" s="8"/>
      <c r="S2012" s="2"/>
      <c r="T2012" s="2"/>
      <c r="U2012" s="8"/>
    </row>
    <row r="2013" spans="2:21" x14ac:dyDescent="0.35">
      <c r="B2013" s="8"/>
      <c r="C2013" s="2"/>
      <c r="D2013" s="2"/>
      <c r="I2013" s="8"/>
      <c r="J2013" s="2"/>
      <c r="L2013" s="2"/>
      <c r="M2013" s="2"/>
      <c r="N2013" s="8"/>
      <c r="P2013" s="8"/>
      <c r="S2013" s="2"/>
      <c r="T2013" s="2"/>
      <c r="U2013" s="8"/>
    </row>
    <row r="2014" spans="2:21" x14ac:dyDescent="0.35">
      <c r="B2014" s="8"/>
      <c r="C2014" s="2"/>
      <c r="D2014" s="2"/>
      <c r="I2014" s="8"/>
      <c r="J2014" s="2"/>
      <c r="L2014" s="2"/>
      <c r="M2014" s="2"/>
      <c r="N2014" s="8"/>
      <c r="P2014" s="8"/>
      <c r="S2014" s="2"/>
      <c r="T2014" s="2"/>
      <c r="U2014" s="8"/>
    </row>
    <row r="2015" spans="2:21" x14ac:dyDescent="0.35">
      <c r="B2015" s="8"/>
      <c r="C2015" s="2"/>
      <c r="D2015" s="2"/>
      <c r="I2015" s="8"/>
      <c r="J2015" s="2"/>
      <c r="L2015" s="2"/>
      <c r="M2015" s="2"/>
      <c r="N2015" s="8"/>
      <c r="P2015" s="8"/>
      <c r="S2015" s="2"/>
      <c r="T2015" s="2"/>
      <c r="U2015" s="8"/>
    </row>
    <row r="2016" spans="2:21" x14ac:dyDescent="0.35">
      <c r="B2016" s="8"/>
      <c r="C2016" s="2"/>
      <c r="D2016" s="2"/>
      <c r="I2016" s="8"/>
      <c r="J2016" s="2"/>
      <c r="L2016" s="2"/>
      <c r="M2016" s="2"/>
      <c r="N2016" s="8"/>
      <c r="P2016" s="8"/>
      <c r="S2016" s="2"/>
      <c r="T2016" s="2"/>
      <c r="U2016" s="8"/>
    </row>
    <row r="2017" spans="2:21" x14ac:dyDescent="0.35">
      <c r="B2017" s="8"/>
      <c r="C2017" s="2"/>
      <c r="D2017" s="2"/>
      <c r="I2017" s="8"/>
      <c r="J2017" s="2"/>
      <c r="L2017" s="2"/>
      <c r="M2017" s="2"/>
      <c r="N2017" s="8"/>
      <c r="P2017" s="8"/>
      <c r="S2017" s="2"/>
      <c r="T2017" s="2"/>
      <c r="U2017" s="8"/>
    </row>
    <row r="2018" spans="2:21" x14ac:dyDescent="0.35">
      <c r="B2018" s="8"/>
      <c r="C2018" s="2"/>
      <c r="D2018" s="2"/>
      <c r="I2018" s="8"/>
      <c r="J2018" s="2"/>
      <c r="L2018" s="2"/>
      <c r="M2018" s="2"/>
      <c r="N2018" s="8"/>
      <c r="P2018" s="8"/>
      <c r="S2018" s="2"/>
      <c r="T2018" s="2"/>
      <c r="U2018" s="8"/>
    </row>
    <row r="2019" spans="2:21" x14ac:dyDescent="0.35">
      <c r="B2019" s="8"/>
      <c r="C2019" s="2"/>
      <c r="D2019" s="2"/>
      <c r="I2019" s="8"/>
      <c r="J2019" s="2"/>
      <c r="L2019" s="2"/>
      <c r="M2019" s="2"/>
      <c r="N2019" s="8"/>
      <c r="P2019" s="8"/>
      <c r="S2019" s="2"/>
      <c r="T2019" s="2"/>
      <c r="U2019" s="8"/>
    </row>
    <row r="2020" spans="2:21" x14ac:dyDescent="0.35">
      <c r="B2020" s="8"/>
      <c r="C2020" s="2"/>
      <c r="D2020" s="2"/>
      <c r="I2020" s="8"/>
      <c r="J2020" s="2"/>
      <c r="L2020" s="2"/>
      <c r="M2020" s="2"/>
      <c r="N2020" s="8"/>
      <c r="P2020" s="8"/>
      <c r="S2020" s="2"/>
      <c r="T2020" s="2"/>
      <c r="U2020" s="8"/>
    </row>
    <row r="2021" spans="2:21" x14ac:dyDescent="0.35">
      <c r="B2021" s="8"/>
      <c r="C2021" s="2"/>
      <c r="D2021" s="2"/>
      <c r="I2021" s="8"/>
      <c r="J2021" s="2"/>
      <c r="L2021" s="2"/>
      <c r="M2021" s="2"/>
      <c r="N2021" s="8"/>
      <c r="P2021" s="8"/>
      <c r="S2021" s="2"/>
      <c r="T2021" s="2"/>
      <c r="U2021" s="8"/>
    </row>
    <row r="2022" spans="2:21" x14ac:dyDescent="0.35">
      <c r="B2022" s="8"/>
      <c r="C2022" s="2"/>
      <c r="D2022" s="2"/>
      <c r="I2022" s="8"/>
      <c r="J2022" s="2"/>
      <c r="L2022" s="2"/>
      <c r="M2022" s="2"/>
      <c r="N2022" s="8"/>
      <c r="P2022" s="8"/>
      <c r="S2022" s="2"/>
      <c r="T2022" s="2"/>
      <c r="U2022" s="8"/>
    </row>
    <row r="2023" spans="2:21" x14ac:dyDescent="0.35">
      <c r="B2023" s="8"/>
      <c r="C2023" s="2"/>
      <c r="D2023" s="2"/>
      <c r="I2023" s="8"/>
      <c r="J2023" s="2"/>
      <c r="L2023" s="2"/>
      <c r="M2023" s="2"/>
      <c r="N2023" s="8"/>
      <c r="P2023" s="8"/>
      <c r="S2023" s="2"/>
      <c r="T2023" s="2"/>
      <c r="U2023" s="8"/>
    </row>
    <row r="2024" spans="2:21" x14ac:dyDescent="0.35">
      <c r="B2024" s="8"/>
      <c r="C2024" s="2"/>
      <c r="D2024" s="2"/>
      <c r="I2024" s="8"/>
      <c r="J2024" s="2"/>
      <c r="L2024" s="2"/>
      <c r="M2024" s="2"/>
      <c r="N2024" s="8"/>
      <c r="P2024" s="8"/>
      <c r="S2024" s="2"/>
      <c r="T2024" s="2"/>
      <c r="U2024" s="8"/>
    </row>
    <row r="2025" spans="2:21" x14ac:dyDescent="0.35">
      <c r="B2025" s="8"/>
      <c r="C2025" s="2"/>
      <c r="D2025" s="2"/>
      <c r="I2025" s="8"/>
      <c r="J2025" s="2"/>
      <c r="L2025" s="2"/>
      <c r="M2025" s="2"/>
      <c r="N2025" s="8"/>
      <c r="P2025" s="8"/>
      <c r="S2025" s="2"/>
      <c r="T2025" s="2"/>
      <c r="U2025" s="8"/>
    </row>
    <row r="2026" spans="2:21" x14ac:dyDescent="0.35">
      <c r="B2026" s="8"/>
      <c r="C2026" s="2"/>
      <c r="D2026" s="2"/>
      <c r="I2026" s="8"/>
      <c r="J2026" s="2"/>
      <c r="L2026" s="2"/>
      <c r="M2026" s="2"/>
      <c r="N2026" s="8"/>
      <c r="P2026" s="8"/>
      <c r="S2026" s="2"/>
      <c r="T2026" s="2"/>
      <c r="U2026" s="8"/>
    </row>
    <row r="2027" spans="2:21" x14ac:dyDescent="0.35">
      <c r="B2027" s="8"/>
      <c r="C2027" s="2"/>
      <c r="D2027" s="2"/>
      <c r="I2027" s="8"/>
      <c r="J2027" s="2"/>
      <c r="L2027" s="2"/>
      <c r="M2027" s="2"/>
      <c r="N2027" s="8"/>
      <c r="P2027" s="8"/>
      <c r="S2027" s="2"/>
      <c r="T2027" s="2"/>
      <c r="U2027" s="8"/>
    </row>
    <row r="2028" spans="2:21" x14ac:dyDescent="0.35">
      <c r="B2028" s="8"/>
      <c r="C2028" s="2"/>
      <c r="D2028" s="2"/>
      <c r="I2028" s="8"/>
      <c r="J2028" s="2"/>
      <c r="L2028" s="2"/>
      <c r="M2028" s="2"/>
      <c r="N2028" s="8"/>
      <c r="P2028" s="8"/>
      <c r="S2028" s="2"/>
      <c r="T2028" s="2"/>
      <c r="U2028" s="8"/>
    </row>
    <row r="2029" spans="2:21" x14ac:dyDescent="0.35">
      <c r="B2029" s="8"/>
      <c r="C2029" s="2"/>
      <c r="D2029" s="2"/>
      <c r="I2029" s="8"/>
      <c r="J2029" s="2"/>
      <c r="L2029" s="2"/>
      <c r="M2029" s="2"/>
      <c r="N2029" s="8"/>
      <c r="P2029" s="8"/>
      <c r="S2029" s="2"/>
      <c r="T2029" s="2"/>
      <c r="U2029" s="8"/>
    </row>
    <row r="2030" spans="2:21" x14ac:dyDescent="0.35">
      <c r="B2030" s="8"/>
      <c r="C2030" s="2"/>
      <c r="D2030" s="2"/>
      <c r="I2030" s="8"/>
      <c r="J2030" s="2"/>
      <c r="L2030" s="2"/>
      <c r="M2030" s="2"/>
      <c r="N2030" s="8"/>
      <c r="P2030" s="8"/>
      <c r="S2030" s="2"/>
      <c r="T2030" s="2"/>
      <c r="U2030" s="8"/>
    </row>
    <row r="2031" spans="2:21" x14ac:dyDescent="0.35">
      <c r="B2031" s="8"/>
      <c r="C2031" s="2"/>
      <c r="D2031" s="2"/>
      <c r="I2031" s="8"/>
      <c r="J2031" s="2"/>
      <c r="L2031" s="2"/>
      <c r="M2031" s="2"/>
      <c r="N2031" s="8"/>
      <c r="P2031" s="8"/>
      <c r="S2031" s="2"/>
      <c r="T2031" s="2"/>
      <c r="U2031" s="8"/>
    </row>
    <row r="2032" spans="2:21" x14ac:dyDescent="0.35">
      <c r="B2032" s="8"/>
      <c r="C2032" s="2"/>
      <c r="D2032" s="2"/>
      <c r="I2032" s="8"/>
      <c r="J2032" s="2"/>
      <c r="L2032" s="2"/>
      <c r="M2032" s="2"/>
      <c r="N2032" s="8"/>
      <c r="P2032" s="8"/>
      <c r="S2032" s="2"/>
      <c r="T2032" s="2"/>
      <c r="U2032" s="8"/>
    </row>
    <row r="2033" spans="2:21" x14ac:dyDescent="0.35">
      <c r="B2033" s="8"/>
      <c r="C2033" s="2"/>
      <c r="D2033" s="2"/>
      <c r="I2033" s="8"/>
      <c r="J2033" s="2"/>
      <c r="L2033" s="2"/>
      <c r="M2033" s="2"/>
      <c r="N2033" s="8"/>
      <c r="P2033" s="8"/>
      <c r="S2033" s="2"/>
      <c r="T2033" s="2"/>
      <c r="U2033" s="8"/>
    </row>
    <row r="2034" spans="2:21" x14ac:dyDescent="0.35">
      <c r="B2034" s="8"/>
      <c r="C2034" s="2"/>
      <c r="D2034" s="2"/>
      <c r="I2034" s="8"/>
      <c r="J2034" s="2"/>
      <c r="L2034" s="2"/>
      <c r="M2034" s="2"/>
      <c r="N2034" s="8"/>
      <c r="P2034" s="8"/>
      <c r="S2034" s="2"/>
      <c r="T2034" s="2"/>
      <c r="U2034" s="8"/>
    </row>
    <row r="2035" spans="2:21" x14ac:dyDescent="0.35">
      <c r="B2035" s="8"/>
      <c r="C2035" s="2"/>
      <c r="D2035" s="2"/>
      <c r="I2035" s="8"/>
      <c r="J2035" s="2"/>
      <c r="L2035" s="2"/>
      <c r="M2035" s="2"/>
      <c r="N2035" s="8"/>
      <c r="P2035" s="8"/>
      <c r="S2035" s="2"/>
      <c r="T2035" s="2"/>
      <c r="U2035" s="8"/>
    </row>
    <row r="2036" spans="2:21" x14ac:dyDescent="0.35">
      <c r="B2036" s="8"/>
      <c r="C2036" s="2"/>
      <c r="D2036" s="2"/>
      <c r="I2036" s="8"/>
      <c r="J2036" s="2"/>
      <c r="L2036" s="2"/>
      <c r="M2036" s="2"/>
      <c r="N2036" s="8"/>
      <c r="P2036" s="8"/>
      <c r="S2036" s="2"/>
      <c r="T2036" s="2"/>
      <c r="U2036" s="8"/>
    </row>
    <row r="2037" spans="2:21" x14ac:dyDescent="0.35">
      <c r="B2037" s="8"/>
      <c r="C2037" s="2"/>
      <c r="D2037" s="2"/>
      <c r="I2037" s="8"/>
      <c r="J2037" s="2"/>
      <c r="L2037" s="2"/>
      <c r="M2037" s="2"/>
      <c r="N2037" s="8"/>
      <c r="P2037" s="8"/>
      <c r="S2037" s="2"/>
      <c r="T2037" s="2"/>
      <c r="U2037" s="8"/>
    </row>
    <row r="2038" spans="2:21" x14ac:dyDescent="0.35">
      <c r="B2038" s="8"/>
      <c r="C2038" s="2"/>
      <c r="D2038" s="2"/>
      <c r="I2038" s="8"/>
      <c r="J2038" s="2"/>
      <c r="L2038" s="2"/>
      <c r="M2038" s="2"/>
      <c r="N2038" s="8"/>
      <c r="P2038" s="8"/>
      <c r="S2038" s="2"/>
      <c r="T2038" s="2"/>
      <c r="U2038" s="8"/>
    </row>
    <row r="2039" spans="2:21" x14ac:dyDescent="0.35">
      <c r="B2039" s="8"/>
      <c r="C2039" s="2"/>
      <c r="D2039" s="2"/>
      <c r="I2039" s="8"/>
      <c r="J2039" s="2"/>
      <c r="L2039" s="2"/>
      <c r="M2039" s="2"/>
      <c r="N2039" s="8"/>
      <c r="P2039" s="8"/>
      <c r="S2039" s="2"/>
      <c r="T2039" s="2"/>
      <c r="U2039" s="8"/>
    </row>
    <row r="2040" spans="2:21" x14ac:dyDescent="0.35">
      <c r="B2040" s="8"/>
      <c r="C2040" s="2"/>
      <c r="D2040" s="2"/>
      <c r="I2040" s="8"/>
      <c r="J2040" s="2"/>
      <c r="L2040" s="2"/>
      <c r="M2040" s="2"/>
      <c r="N2040" s="8"/>
      <c r="P2040" s="8"/>
      <c r="S2040" s="2"/>
      <c r="T2040" s="2"/>
      <c r="U2040" s="8"/>
    </row>
    <row r="2041" spans="2:21" x14ac:dyDescent="0.35">
      <c r="B2041" s="8"/>
      <c r="C2041" s="2"/>
      <c r="D2041" s="2"/>
      <c r="I2041" s="8"/>
      <c r="J2041" s="2"/>
      <c r="L2041" s="2"/>
      <c r="M2041" s="2"/>
      <c r="N2041" s="8"/>
      <c r="P2041" s="8"/>
      <c r="S2041" s="2"/>
      <c r="T2041" s="2"/>
      <c r="U2041" s="8"/>
    </row>
    <row r="2042" spans="2:21" x14ac:dyDescent="0.35">
      <c r="B2042" s="8"/>
      <c r="C2042" s="2"/>
      <c r="D2042" s="2"/>
      <c r="I2042" s="8"/>
      <c r="J2042" s="2"/>
      <c r="L2042" s="2"/>
      <c r="M2042" s="2"/>
      <c r="N2042" s="8"/>
      <c r="P2042" s="8"/>
      <c r="S2042" s="2"/>
      <c r="T2042" s="2"/>
      <c r="U2042" s="8"/>
    </row>
    <row r="2043" spans="2:21" x14ac:dyDescent="0.35">
      <c r="B2043" s="8"/>
      <c r="C2043" s="2"/>
      <c r="D2043" s="2"/>
      <c r="I2043" s="8"/>
      <c r="J2043" s="2"/>
      <c r="L2043" s="2"/>
      <c r="M2043" s="2"/>
      <c r="N2043" s="8"/>
      <c r="P2043" s="8"/>
      <c r="S2043" s="2"/>
      <c r="T2043" s="2"/>
      <c r="U2043" s="8"/>
    </row>
    <row r="2044" spans="2:21" x14ac:dyDescent="0.35">
      <c r="B2044" s="8"/>
      <c r="C2044" s="2"/>
      <c r="D2044" s="2"/>
      <c r="I2044" s="8"/>
      <c r="J2044" s="2"/>
      <c r="L2044" s="2"/>
      <c r="M2044" s="2"/>
      <c r="N2044" s="8"/>
      <c r="P2044" s="8"/>
      <c r="S2044" s="2"/>
      <c r="T2044" s="2"/>
      <c r="U2044" s="8"/>
    </row>
    <row r="2045" spans="2:21" x14ac:dyDescent="0.35">
      <c r="B2045" s="8"/>
      <c r="C2045" s="2"/>
      <c r="D2045" s="2"/>
      <c r="I2045" s="8"/>
      <c r="J2045" s="2"/>
      <c r="L2045" s="2"/>
      <c r="M2045" s="2"/>
      <c r="N2045" s="8"/>
      <c r="P2045" s="8"/>
      <c r="S2045" s="2"/>
      <c r="T2045" s="2"/>
      <c r="U2045" s="8"/>
    </row>
    <row r="2046" spans="2:21" x14ac:dyDescent="0.35">
      <c r="B2046" s="8"/>
      <c r="C2046" s="2"/>
      <c r="D2046" s="2"/>
      <c r="I2046" s="8"/>
      <c r="J2046" s="2"/>
      <c r="L2046" s="2"/>
      <c r="M2046" s="2"/>
      <c r="N2046" s="8"/>
      <c r="P2046" s="8"/>
      <c r="S2046" s="2"/>
      <c r="T2046" s="2"/>
      <c r="U2046" s="8"/>
    </row>
    <row r="2047" spans="2:21" x14ac:dyDescent="0.35">
      <c r="B2047" s="8"/>
      <c r="C2047" s="2"/>
      <c r="D2047" s="2"/>
      <c r="I2047" s="8"/>
      <c r="J2047" s="2"/>
      <c r="L2047" s="2"/>
      <c r="M2047" s="2"/>
      <c r="N2047" s="8"/>
      <c r="P2047" s="8"/>
      <c r="S2047" s="2"/>
      <c r="T2047" s="2"/>
      <c r="U2047" s="8"/>
    </row>
    <row r="2048" spans="2:21" x14ac:dyDescent="0.35">
      <c r="B2048" s="8"/>
      <c r="C2048" s="2"/>
      <c r="D2048" s="2"/>
      <c r="I2048" s="8"/>
      <c r="J2048" s="2"/>
      <c r="L2048" s="2"/>
      <c r="M2048" s="2"/>
      <c r="N2048" s="8"/>
      <c r="P2048" s="8"/>
      <c r="S2048" s="2"/>
      <c r="T2048" s="2"/>
      <c r="U2048" s="8"/>
    </row>
    <row r="2049" spans="2:21" x14ac:dyDescent="0.35">
      <c r="B2049" s="8"/>
      <c r="C2049" s="2"/>
      <c r="D2049" s="2"/>
      <c r="I2049" s="8"/>
      <c r="J2049" s="2"/>
      <c r="L2049" s="2"/>
      <c r="M2049" s="2"/>
      <c r="N2049" s="8"/>
      <c r="P2049" s="8"/>
      <c r="S2049" s="2"/>
      <c r="T2049" s="2"/>
      <c r="U2049" s="8"/>
    </row>
    <row r="2050" spans="2:21" x14ac:dyDescent="0.35">
      <c r="B2050" s="8"/>
      <c r="C2050" s="2"/>
      <c r="D2050" s="2"/>
      <c r="I2050" s="8"/>
      <c r="J2050" s="2"/>
      <c r="L2050" s="2"/>
      <c r="M2050" s="2"/>
      <c r="N2050" s="8"/>
      <c r="P2050" s="8"/>
      <c r="S2050" s="2"/>
      <c r="T2050" s="2"/>
      <c r="U2050" s="8"/>
    </row>
    <row r="2051" spans="2:21" x14ac:dyDescent="0.35">
      <c r="B2051" s="8"/>
      <c r="C2051" s="2"/>
      <c r="D2051" s="2"/>
      <c r="I2051" s="8"/>
      <c r="J2051" s="2"/>
      <c r="L2051" s="2"/>
      <c r="M2051" s="2"/>
      <c r="N2051" s="8"/>
      <c r="P2051" s="8"/>
      <c r="S2051" s="2"/>
      <c r="T2051" s="2"/>
      <c r="U2051" s="8"/>
    </row>
    <row r="2052" spans="2:21" x14ac:dyDescent="0.35">
      <c r="B2052" s="8"/>
      <c r="C2052" s="2"/>
      <c r="D2052" s="2"/>
      <c r="I2052" s="8"/>
      <c r="J2052" s="2"/>
      <c r="L2052" s="2"/>
      <c r="M2052" s="2"/>
      <c r="N2052" s="8"/>
      <c r="P2052" s="8"/>
      <c r="S2052" s="2"/>
      <c r="T2052" s="2"/>
      <c r="U2052" s="8"/>
    </row>
    <row r="2053" spans="2:21" x14ac:dyDescent="0.35">
      <c r="B2053" s="8"/>
      <c r="C2053" s="2"/>
      <c r="D2053" s="2"/>
      <c r="I2053" s="8"/>
      <c r="J2053" s="2"/>
      <c r="L2053" s="2"/>
      <c r="M2053" s="2"/>
      <c r="N2053" s="8"/>
      <c r="P2053" s="8"/>
      <c r="S2053" s="2"/>
      <c r="T2053" s="2"/>
      <c r="U2053" s="8"/>
    </row>
    <row r="2054" spans="2:21" x14ac:dyDescent="0.35">
      <c r="B2054" s="8"/>
      <c r="C2054" s="2"/>
      <c r="D2054" s="2"/>
      <c r="I2054" s="8"/>
      <c r="J2054" s="2"/>
      <c r="L2054" s="2"/>
      <c r="M2054" s="2"/>
      <c r="N2054" s="8"/>
      <c r="P2054" s="8"/>
      <c r="S2054" s="2"/>
      <c r="T2054" s="2"/>
      <c r="U2054" s="8"/>
    </row>
    <row r="2055" spans="2:21" x14ac:dyDescent="0.35">
      <c r="B2055" s="8"/>
      <c r="C2055" s="2"/>
      <c r="D2055" s="2"/>
      <c r="I2055" s="8"/>
      <c r="J2055" s="2"/>
      <c r="L2055" s="2"/>
      <c r="M2055" s="2"/>
      <c r="N2055" s="8"/>
      <c r="P2055" s="8"/>
      <c r="S2055" s="2"/>
      <c r="T2055" s="2"/>
      <c r="U2055" s="8"/>
    </row>
    <row r="2056" spans="2:21" x14ac:dyDescent="0.35">
      <c r="B2056" s="8"/>
      <c r="C2056" s="2"/>
      <c r="D2056" s="2"/>
      <c r="I2056" s="8"/>
      <c r="J2056" s="2"/>
      <c r="L2056" s="2"/>
      <c r="M2056" s="2"/>
      <c r="N2056" s="8"/>
      <c r="P2056" s="8"/>
      <c r="S2056" s="2"/>
      <c r="T2056" s="2"/>
      <c r="U2056" s="8"/>
    </row>
    <row r="2057" spans="2:21" x14ac:dyDescent="0.35">
      <c r="B2057" s="8"/>
      <c r="C2057" s="2"/>
      <c r="D2057" s="2"/>
      <c r="I2057" s="8"/>
      <c r="J2057" s="2"/>
      <c r="L2057" s="2"/>
      <c r="M2057" s="2"/>
      <c r="N2057" s="8"/>
      <c r="P2057" s="8"/>
      <c r="S2057" s="2"/>
      <c r="T2057" s="2"/>
      <c r="U2057" s="8"/>
    </row>
    <row r="2058" spans="2:21" x14ac:dyDescent="0.35">
      <c r="B2058" s="8"/>
      <c r="C2058" s="2"/>
      <c r="D2058" s="2"/>
      <c r="I2058" s="8"/>
      <c r="J2058" s="2"/>
      <c r="L2058" s="2"/>
      <c r="M2058" s="2"/>
      <c r="N2058" s="8"/>
      <c r="P2058" s="8"/>
      <c r="S2058" s="2"/>
      <c r="T2058" s="2"/>
      <c r="U2058" s="8"/>
    </row>
    <row r="2059" spans="2:21" x14ac:dyDescent="0.35">
      <c r="B2059" s="8"/>
      <c r="C2059" s="2"/>
      <c r="D2059" s="2"/>
      <c r="I2059" s="8"/>
      <c r="J2059" s="2"/>
      <c r="L2059" s="2"/>
      <c r="M2059" s="2"/>
      <c r="N2059" s="8"/>
      <c r="P2059" s="8"/>
      <c r="S2059" s="2"/>
      <c r="T2059" s="2"/>
      <c r="U2059" s="8"/>
    </row>
    <row r="2060" spans="2:21" x14ac:dyDescent="0.35">
      <c r="B2060" s="8"/>
      <c r="C2060" s="2"/>
      <c r="D2060" s="2"/>
      <c r="I2060" s="8"/>
      <c r="J2060" s="2"/>
      <c r="L2060" s="2"/>
      <c r="M2060" s="2"/>
      <c r="N2060" s="8"/>
      <c r="P2060" s="8"/>
      <c r="S2060" s="2"/>
      <c r="T2060" s="2"/>
      <c r="U2060" s="8"/>
    </row>
    <row r="2061" spans="2:21" x14ac:dyDescent="0.35">
      <c r="B2061" s="8"/>
      <c r="C2061" s="2"/>
      <c r="D2061" s="2"/>
      <c r="I2061" s="8"/>
      <c r="J2061" s="2"/>
      <c r="L2061" s="2"/>
      <c r="M2061" s="2"/>
      <c r="N2061" s="8"/>
      <c r="P2061" s="8"/>
      <c r="S2061" s="2"/>
      <c r="T2061" s="2"/>
      <c r="U2061" s="8"/>
    </row>
    <row r="2062" spans="2:21" x14ac:dyDescent="0.35">
      <c r="B2062" s="8"/>
      <c r="C2062" s="2"/>
      <c r="D2062" s="2"/>
      <c r="I2062" s="8"/>
      <c r="J2062" s="2"/>
      <c r="L2062" s="2"/>
      <c r="M2062" s="2"/>
      <c r="N2062" s="8"/>
      <c r="P2062" s="8"/>
      <c r="S2062" s="2"/>
      <c r="T2062" s="2"/>
      <c r="U2062" s="8"/>
    </row>
    <row r="2063" spans="2:21" x14ac:dyDescent="0.35">
      <c r="B2063" s="8"/>
      <c r="C2063" s="2"/>
      <c r="D2063" s="2"/>
      <c r="I2063" s="8"/>
      <c r="J2063" s="2"/>
      <c r="L2063" s="2"/>
      <c r="M2063" s="2"/>
      <c r="N2063" s="8"/>
      <c r="P2063" s="8"/>
      <c r="S2063" s="2"/>
      <c r="T2063" s="2"/>
      <c r="U2063" s="8"/>
    </row>
    <row r="2064" spans="2:21" x14ac:dyDescent="0.35">
      <c r="B2064" s="8"/>
      <c r="C2064" s="2"/>
      <c r="D2064" s="2"/>
      <c r="I2064" s="8"/>
      <c r="J2064" s="2"/>
      <c r="L2064" s="2"/>
      <c r="M2064" s="2"/>
      <c r="N2064" s="8"/>
      <c r="P2064" s="8"/>
      <c r="S2064" s="2"/>
      <c r="T2064" s="2"/>
      <c r="U2064" s="8"/>
    </row>
    <row r="2065" spans="2:21" x14ac:dyDescent="0.35">
      <c r="B2065" s="8"/>
      <c r="C2065" s="2"/>
      <c r="D2065" s="2"/>
      <c r="I2065" s="8"/>
      <c r="J2065" s="2"/>
      <c r="L2065" s="2"/>
      <c r="M2065" s="2"/>
      <c r="N2065" s="8"/>
      <c r="P2065" s="8"/>
      <c r="S2065" s="2"/>
      <c r="T2065" s="2"/>
      <c r="U2065" s="8"/>
    </row>
    <row r="2066" spans="2:21" x14ac:dyDescent="0.35">
      <c r="B2066" s="8"/>
      <c r="C2066" s="2"/>
      <c r="D2066" s="2"/>
      <c r="I2066" s="8"/>
      <c r="J2066" s="2"/>
      <c r="L2066" s="2"/>
      <c r="M2066" s="2"/>
      <c r="N2066" s="8"/>
      <c r="P2066" s="8"/>
      <c r="S2066" s="2"/>
      <c r="T2066" s="2"/>
      <c r="U2066" s="8"/>
    </row>
    <row r="2067" spans="2:21" x14ac:dyDescent="0.35">
      <c r="B2067" s="8"/>
      <c r="C2067" s="2"/>
      <c r="D2067" s="2"/>
      <c r="I2067" s="8"/>
      <c r="J2067" s="2"/>
      <c r="L2067" s="2"/>
      <c r="M2067" s="2"/>
      <c r="N2067" s="8"/>
      <c r="P2067" s="8"/>
      <c r="S2067" s="2"/>
      <c r="T2067" s="2"/>
      <c r="U2067" s="8"/>
    </row>
    <row r="2068" spans="2:21" x14ac:dyDescent="0.35">
      <c r="B2068" s="8"/>
      <c r="C2068" s="2"/>
      <c r="D2068" s="2"/>
      <c r="I2068" s="8"/>
      <c r="J2068" s="2"/>
      <c r="L2068" s="2"/>
      <c r="M2068" s="2"/>
      <c r="N2068" s="8"/>
      <c r="P2068" s="8"/>
      <c r="S2068" s="2"/>
      <c r="T2068" s="2"/>
      <c r="U2068" s="8"/>
    </row>
    <row r="2069" spans="2:21" x14ac:dyDescent="0.35">
      <c r="B2069" s="8"/>
      <c r="C2069" s="2"/>
      <c r="D2069" s="2"/>
      <c r="I2069" s="8"/>
      <c r="J2069" s="2"/>
      <c r="L2069" s="2"/>
      <c r="M2069" s="2"/>
      <c r="N2069" s="8"/>
      <c r="P2069" s="8"/>
      <c r="S2069" s="2"/>
      <c r="T2069" s="2"/>
      <c r="U2069" s="8"/>
    </row>
    <row r="2070" spans="2:21" x14ac:dyDescent="0.35">
      <c r="B2070" s="8"/>
      <c r="C2070" s="2"/>
      <c r="D2070" s="2"/>
      <c r="I2070" s="8"/>
      <c r="J2070" s="2"/>
      <c r="L2070" s="2"/>
      <c r="M2070" s="2"/>
      <c r="N2070" s="8"/>
      <c r="P2070" s="8"/>
      <c r="S2070" s="2"/>
      <c r="T2070" s="2"/>
      <c r="U2070" s="8"/>
    </row>
    <row r="2071" spans="2:21" x14ac:dyDescent="0.35">
      <c r="B2071" s="8"/>
      <c r="C2071" s="2"/>
      <c r="D2071" s="2"/>
      <c r="I2071" s="8"/>
      <c r="J2071" s="2"/>
      <c r="L2071" s="2"/>
      <c r="M2071" s="2"/>
      <c r="N2071" s="8"/>
      <c r="P2071" s="8"/>
      <c r="S2071" s="2"/>
      <c r="T2071" s="2"/>
      <c r="U2071" s="8"/>
    </row>
    <row r="2072" spans="2:21" x14ac:dyDescent="0.35">
      <c r="B2072" s="8"/>
      <c r="C2072" s="2"/>
      <c r="D2072" s="2"/>
      <c r="I2072" s="8"/>
      <c r="J2072" s="2"/>
      <c r="L2072" s="2"/>
      <c r="M2072" s="2"/>
      <c r="N2072" s="8"/>
      <c r="P2072" s="8"/>
      <c r="S2072" s="2"/>
      <c r="T2072" s="2"/>
      <c r="U2072" s="8"/>
    </row>
    <row r="2073" spans="2:21" x14ac:dyDescent="0.35">
      <c r="B2073" s="8"/>
      <c r="C2073" s="2"/>
      <c r="D2073" s="2"/>
      <c r="I2073" s="8"/>
      <c r="J2073" s="2"/>
      <c r="L2073" s="2"/>
      <c r="M2073" s="2"/>
      <c r="N2073" s="8"/>
      <c r="P2073" s="8"/>
      <c r="S2073" s="2"/>
      <c r="T2073" s="2"/>
      <c r="U2073" s="8"/>
    </row>
    <row r="2074" spans="2:21" x14ac:dyDescent="0.35">
      <c r="B2074" s="8"/>
      <c r="C2074" s="2"/>
      <c r="D2074" s="2"/>
      <c r="I2074" s="8"/>
      <c r="J2074" s="2"/>
      <c r="L2074" s="2"/>
      <c r="M2074" s="2"/>
      <c r="N2074" s="8"/>
      <c r="P2074" s="8"/>
      <c r="S2074" s="2"/>
      <c r="T2074" s="2"/>
      <c r="U2074" s="8"/>
    </row>
    <row r="2075" spans="2:21" x14ac:dyDescent="0.35">
      <c r="B2075" s="8"/>
      <c r="C2075" s="2"/>
      <c r="D2075" s="2"/>
      <c r="I2075" s="8"/>
      <c r="J2075" s="2"/>
      <c r="L2075" s="2"/>
      <c r="M2075" s="2"/>
      <c r="N2075" s="8"/>
      <c r="P2075" s="8"/>
      <c r="S2075" s="2"/>
      <c r="T2075" s="2"/>
      <c r="U2075" s="8"/>
    </row>
    <row r="2076" spans="2:21" x14ac:dyDescent="0.35">
      <c r="B2076" s="8"/>
      <c r="C2076" s="2"/>
      <c r="D2076" s="2"/>
      <c r="I2076" s="8"/>
      <c r="J2076" s="2"/>
      <c r="L2076" s="2"/>
      <c r="M2076" s="2"/>
      <c r="N2076" s="8"/>
      <c r="P2076" s="8"/>
      <c r="S2076" s="2"/>
      <c r="T2076" s="2"/>
      <c r="U2076" s="8"/>
    </row>
    <row r="2077" spans="2:21" x14ac:dyDescent="0.35">
      <c r="B2077" s="8"/>
      <c r="C2077" s="2"/>
      <c r="D2077" s="2"/>
      <c r="I2077" s="8"/>
      <c r="J2077" s="2"/>
      <c r="L2077" s="2"/>
      <c r="M2077" s="2"/>
      <c r="N2077" s="8"/>
      <c r="P2077" s="8"/>
      <c r="S2077" s="2"/>
      <c r="T2077" s="2"/>
      <c r="U2077" s="8"/>
    </row>
    <row r="2078" spans="2:21" x14ac:dyDescent="0.35">
      <c r="B2078" s="8"/>
      <c r="C2078" s="2"/>
      <c r="D2078" s="2"/>
      <c r="I2078" s="8"/>
      <c r="J2078" s="2"/>
      <c r="L2078" s="2"/>
      <c r="M2078" s="2"/>
      <c r="N2078" s="8"/>
      <c r="P2078" s="8"/>
      <c r="S2078" s="2"/>
      <c r="T2078" s="2"/>
      <c r="U2078" s="8"/>
    </row>
    <row r="2079" spans="2:21" x14ac:dyDescent="0.35">
      <c r="B2079" s="8"/>
      <c r="C2079" s="2"/>
      <c r="D2079" s="2"/>
      <c r="I2079" s="8"/>
      <c r="J2079" s="2"/>
      <c r="L2079" s="2"/>
      <c r="M2079" s="2"/>
      <c r="N2079" s="8"/>
      <c r="P2079" s="8"/>
      <c r="S2079" s="2"/>
      <c r="T2079" s="2"/>
      <c r="U2079" s="8"/>
    </row>
    <row r="2080" spans="2:21" x14ac:dyDescent="0.35">
      <c r="B2080" s="8"/>
      <c r="C2080" s="2"/>
      <c r="D2080" s="2"/>
      <c r="I2080" s="8"/>
      <c r="J2080" s="2"/>
      <c r="L2080" s="2"/>
      <c r="M2080" s="2"/>
      <c r="N2080" s="8"/>
      <c r="P2080" s="8"/>
      <c r="S2080" s="2"/>
      <c r="T2080" s="2"/>
      <c r="U2080" s="8"/>
    </row>
    <row r="2081" spans="2:21" x14ac:dyDescent="0.35">
      <c r="B2081" s="8"/>
      <c r="C2081" s="2"/>
      <c r="D2081" s="2"/>
      <c r="I2081" s="8"/>
      <c r="J2081" s="2"/>
      <c r="L2081" s="2"/>
      <c r="M2081" s="2"/>
      <c r="N2081" s="8"/>
      <c r="P2081" s="8"/>
      <c r="S2081" s="2"/>
      <c r="T2081" s="2"/>
      <c r="U2081" s="8"/>
    </row>
    <row r="2082" spans="2:21" x14ac:dyDescent="0.35">
      <c r="B2082" s="8"/>
      <c r="C2082" s="2"/>
      <c r="D2082" s="2"/>
      <c r="I2082" s="8"/>
      <c r="J2082" s="2"/>
      <c r="L2082" s="2"/>
      <c r="M2082" s="2"/>
      <c r="N2082" s="8"/>
      <c r="P2082" s="8"/>
      <c r="S2082" s="2"/>
      <c r="T2082" s="2"/>
      <c r="U2082" s="8"/>
    </row>
    <row r="2083" spans="2:21" x14ac:dyDescent="0.35">
      <c r="B2083" s="8"/>
      <c r="C2083" s="2"/>
      <c r="D2083" s="2"/>
      <c r="I2083" s="8"/>
      <c r="J2083" s="2"/>
      <c r="L2083" s="2"/>
      <c r="M2083" s="2"/>
      <c r="N2083" s="8"/>
      <c r="P2083" s="8"/>
      <c r="S2083" s="2"/>
      <c r="T2083" s="2"/>
      <c r="U2083" s="8"/>
    </row>
    <row r="2084" spans="2:21" x14ac:dyDescent="0.35">
      <c r="B2084" s="8"/>
      <c r="C2084" s="2"/>
      <c r="D2084" s="2"/>
      <c r="I2084" s="8"/>
      <c r="J2084" s="2"/>
      <c r="L2084" s="2"/>
      <c r="M2084" s="2"/>
      <c r="N2084" s="8"/>
      <c r="P2084" s="8"/>
      <c r="S2084" s="2"/>
      <c r="T2084" s="2"/>
      <c r="U2084" s="8"/>
    </row>
    <row r="2085" spans="2:21" x14ac:dyDescent="0.35">
      <c r="B2085" s="8"/>
      <c r="C2085" s="2"/>
      <c r="D2085" s="2"/>
      <c r="I2085" s="8"/>
      <c r="J2085" s="2"/>
      <c r="L2085" s="2"/>
      <c r="M2085" s="2"/>
      <c r="N2085" s="8"/>
      <c r="P2085" s="8"/>
      <c r="S2085" s="2"/>
      <c r="T2085" s="2"/>
      <c r="U2085" s="8"/>
    </row>
    <row r="2086" spans="2:21" x14ac:dyDescent="0.35">
      <c r="B2086" s="8"/>
      <c r="C2086" s="2"/>
      <c r="D2086" s="2"/>
      <c r="I2086" s="8"/>
      <c r="J2086" s="2"/>
      <c r="L2086" s="2"/>
      <c r="M2086" s="2"/>
      <c r="N2086" s="8"/>
      <c r="P2086" s="8"/>
      <c r="S2086" s="2"/>
      <c r="T2086" s="2"/>
      <c r="U2086" s="8"/>
    </row>
    <row r="2087" spans="2:21" x14ac:dyDescent="0.35">
      <c r="B2087" s="8"/>
      <c r="C2087" s="2"/>
      <c r="D2087" s="2"/>
      <c r="I2087" s="8"/>
      <c r="J2087" s="2"/>
      <c r="L2087" s="2"/>
      <c r="M2087" s="2"/>
      <c r="N2087" s="8"/>
      <c r="P2087" s="8"/>
      <c r="S2087" s="2"/>
      <c r="T2087" s="2"/>
      <c r="U2087" s="8"/>
    </row>
    <row r="2088" spans="2:21" x14ac:dyDescent="0.35">
      <c r="B2088" s="8"/>
      <c r="C2088" s="2"/>
      <c r="D2088" s="2"/>
      <c r="I2088" s="8"/>
      <c r="J2088" s="2"/>
      <c r="L2088" s="2"/>
      <c r="M2088" s="2"/>
      <c r="N2088" s="8"/>
      <c r="P2088" s="8"/>
      <c r="S2088" s="2"/>
      <c r="T2088" s="2"/>
      <c r="U2088" s="8"/>
    </row>
    <row r="2089" spans="2:21" x14ac:dyDescent="0.35">
      <c r="B2089" s="8"/>
      <c r="C2089" s="2"/>
      <c r="D2089" s="2"/>
      <c r="I2089" s="8"/>
      <c r="J2089" s="2"/>
      <c r="L2089" s="2"/>
      <c r="M2089" s="2"/>
      <c r="N2089" s="8"/>
      <c r="P2089" s="8"/>
      <c r="S2089" s="2"/>
      <c r="T2089" s="2"/>
      <c r="U2089" s="8"/>
    </row>
    <row r="2090" spans="2:21" x14ac:dyDescent="0.35">
      <c r="B2090" s="8"/>
      <c r="C2090" s="2"/>
      <c r="D2090" s="2"/>
      <c r="I2090" s="8"/>
      <c r="J2090" s="2"/>
      <c r="L2090" s="2"/>
      <c r="M2090" s="2"/>
      <c r="N2090" s="8"/>
      <c r="P2090" s="8"/>
      <c r="S2090" s="2"/>
      <c r="T2090" s="2"/>
      <c r="U2090" s="8"/>
    </row>
    <row r="2091" spans="2:21" x14ac:dyDescent="0.35">
      <c r="B2091" s="8"/>
      <c r="C2091" s="2"/>
      <c r="D2091" s="2"/>
      <c r="I2091" s="8"/>
      <c r="J2091" s="2"/>
      <c r="L2091" s="2"/>
      <c r="M2091" s="2"/>
      <c r="N2091" s="8"/>
      <c r="P2091" s="8"/>
      <c r="S2091" s="2"/>
      <c r="T2091" s="2"/>
      <c r="U2091" s="8"/>
    </row>
    <row r="2092" spans="2:21" x14ac:dyDescent="0.35">
      <c r="B2092" s="8"/>
      <c r="C2092" s="2"/>
      <c r="D2092" s="2"/>
      <c r="I2092" s="8"/>
      <c r="J2092" s="2"/>
      <c r="L2092" s="2"/>
      <c r="M2092" s="2"/>
      <c r="N2092" s="8"/>
      <c r="P2092" s="8"/>
      <c r="S2092" s="2"/>
      <c r="T2092" s="2"/>
      <c r="U2092" s="8"/>
    </row>
    <row r="2093" spans="2:21" x14ac:dyDescent="0.35">
      <c r="B2093" s="8"/>
      <c r="C2093" s="2"/>
      <c r="D2093" s="2"/>
      <c r="I2093" s="8"/>
      <c r="J2093" s="2"/>
      <c r="L2093" s="2"/>
      <c r="M2093" s="2"/>
      <c r="N2093" s="8"/>
      <c r="P2093" s="8"/>
      <c r="S2093" s="2"/>
      <c r="T2093" s="2"/>
      <c r="U2093" s="8"/>
    </row>
    <row r="2094" spans="2:21" x14ac:dyDescent="0.35">
      <c r="B2094" s="8"/>
      <c r="C2094" s="2"/>
      <c r="D2094" s="2"/>
      <c r="I2094" s="8"/>
      <c r="J2094" s="2"/>
      <c r="L2094" s="2"/>
      <c r="M2094" s="2"/>
      <c r="N2094" s="8"/>
      <c r="P2094" s="8"/>
      <c r="S2094" s="2"/>
      <c r="T2094" s="2"/>
      <c r="U2094" s="8"/>
    </row>
    <row r="2095" spans="2:21" x14ac:dyDescent="0.35">
      <c r="B2095" s="8"/>
      <c r="C2095" s="2"/>
      <c r="D2095" s="2"/>
      <c r="I2095" s="8"/>
      <c r="J2095" s="2"/>
      <c r="L2095" s="2"/>
      <c r="M2095" s="2"/>
      <c r="N2095" s="8"/>
      <c r="P2095" s="8"/>
      <c r="S2095" s="2"/>
      <c r="T2095" s="2"/>
      <c r="U2095" s="8"/>
    </row>
    <row r="2096" spans="2:21" x14ac:dyDescent="0.35">
      <c r="B2096" s="8"/>
      <c r="C2096" s="2"/>
      <c r="D2096" s="2"/>
      <c r="I2096" s="8"/>
      <c r="J2096" s="2"/>
      <c r="L2096" s="2"/>
      <c r="M2096" s="2"/>
      <c r="N2096" s="8"/>
      <c r="P2096" s="8"/>
      <c r="S2096" s="2"/>
      <c r="T2096" s="2"/>
      <c r="U2096" s="8"/>
    </row>
    <row r="2097" spans="2:21" x14ac:dyDescent="0.35">
      <c r="B2097" s="8"/>
      <c r="C2097" s="2"/>
      <c r="D2097" s="2"/>
      <c r="I2097" s="8"/>
      <c r="J2097" s="2"/>
      <c r="L2097" s="2"/>
      <c r="M2097" s="2"/>
      <c r="N2097" s="8"/>
      <c r="P2097" s="8"/>
      <c r="S2097" s="2"/>
      <c r="T2097" s="2"/>
      <c r="U2097" s="8"/>
    </row>
    <row r="2098" spans="2:21" x14ac:dyDescent="0.35">
      <c r="B2098" s="8"/>
      <c r="C2098" s="2"/>
      <c r="D2098" s="2"/>
      <c r="I2098" s="8"/>
      <c r="J2098" s="2"/>
      <c r="L2098" s="2"/>
      <c r="M2098" s="2"/>
      <c r="N2098" s="8"/>
      <c r="P2098" s="8"/>
      <c r="S2098" s="2"/>
      <c r="T2098" s="2"/>
      <c r="U2098" s="8"/>
    </row>
    <row r="2099" spans="2:21" x14ac:dyDescent="0.35">
      <c r="B2099" s="8"/>
      <c r="C2099" s="2"/>
      <c r="D2099" s="2"/>
      <c r="I2099" s="8"/>
      <c r="J2099" s="2"/>
      <c r="L2099" s="2"/>
      <c r="M2099" s="2"/>
      <c r="N2099" s="8"/>
      <c r="P2099" s="8"/>
      <c r="S2099" s="2"/>
      <c r="T2099" s="2"/>
      <c r="U2099" s="8"/>
    </row>
    <row r="2100" spans="2:21" x14ac:dyDescent="0.35">
      <c r="B2100" s="8"/>
      <c r="C2100" s="2"/>
      <c r="D2100" s="2"/>
      <c r="I2100" s="8"/>
      <c r="J2100" s="2"/>
      <c r="L2100" s="2"/>
      <c r="M2100" s="2"/>
      <c r="N2100" s="8"/>
      <c r="P2100" s="8"/>
      <c r="S2100" s="2"/>
      <c r="T2100" s="2"/>
      <c r="U2100" s="8"/>
    </row>
    <row r="2101" spans="2:21" x14ac:dyDescent="0.35">
      <c r="B2101" s="8"/>
      <c r="C2101" s="2"/>
      <c r="D2101" s="2"/>
      <c r="I2101" s="8"/>
      <c r="J2101" s="2"/>
      <c r="L2101" s="2"/>
      <c r="M2101" s="2"/>
      <c r="N2101" s="8"/>
      <c r="P2101" s="8"/>
      <c r="S2101" s="2"/>
      <c r="T2101" s="2"/>
      <c r="U2101" s="8"/>
    </row>
    <row r="2102" spans="2:21" x14ac:dyDescent="0.35">
      <c r="B2102" s="8"/>
      <c r="C2102" s="2"/>
      <c r="D2102" s="2"/>
      <c r="I2102" s="8"/>
      <c r="J2102" s="2"/>
      <c r="L2102" s="2"/>
      <c r="M2102" s="2"/>
      <c r="N2102" s="8"/>
      <c r="P2102" s="8"/>
      <c r="S2102" s="2"/>
      <c r="T2102" s="2"/>
      <c r="U2102" s="8"/>
    </row>
    <row r="2103" spans="2:21" x14ac:dyDescent="0.35">
      <c r="B2103" s="8"/>
      <c r="C2103" s="2"/>
      <c r="D2103" s="2"/>
      <c r="I2103" s="8"/>
      <c r="J2103" s="2"/>
      <c r="L2103" s="2"/>
      <c r="M2103" s="2"/>
      <c r="N2103" s="8"/>
      <c r="P2103" s="8"/>
      <c r="S2103" s="2"/>
      <c r="T2103" s="2"/>
      <c r="U2103" s="8"/>
    </row>
    <row r="2104" spans="2:21" x14ac:dyDescent="0.35">
      <c r="B2104" s="8"/>
      <c r="C2104" s="2"/>
      <c r="D2104" s="2"/>
      <c r="I2104" s="8"/>
      <c r="J2104" s="2"/>
      <c r="L2104" s="2"/>
      <c r="M2104" s="2"/>
      <c r="N2104" s="8"/>
      <c r="P2104" s="8"/>
      <c r="S2104" s="2"/>
      <c r="T2104" s="2"/>
      <c r="U2104" s="8"/>
    </row>
    <row r="2105" spans="2:21" x14ac:dyDescent="0.35">
      <c r="B2105" s="8"/>
      <c r="C2105" s="2"/>
      <c r="D2105" s="2"/>
      <c r="I2105" s="8"/>
      <c r="J2105" s="2"/>
      <c r="L2105" s="2"/>
      <c r="M2105" s="2"/>
      <c r="N2105" s="8"/>
      <c r="P2105" s="8"/>
      <c r="S2105" s="2"/>
      <c r="T2105" s="2"/>
      <c r="U2105" s="8"/>
    </row>
    <row r="2106" spans="2:21" x14ac:dyDescent="0.35">
      <c r="B2106" s="8"/>
      <c r="C2106" s="2"/>
      <c r="D2106" s="2"/>
      <c r="I2106" s="8"/>
      <c r="J2106" s="2"/>
      <c r="L2106" s="2"/>
      <c r="M2106" s="2"/>
      <c r="N2106" s="8"/>
      <c r="P2106" s="8"/>
      <c r="S2106" s="2"/>
      <c r="T2106" s="2"/>
      <c r="U2106" s="8"/>
    </row>
    <row r="2107" spans="2:21" x14ac:dyDescent="0.35">
      <c r="B2107" s="8"/>
      <c r="C2107" s="2"/>
      <c r="D2107" s="2"/>
      <c r="I2107" s="8"/>
      <c r="J2107" s="2"/>
      <c r="L2107" s="2"/>
      <c r="M2107" s="2"/>
      <c r="N2107" s="8"/>
      <c r="P2107" s="8"/>
      <c r="S2107" s="2"/>
      <c r="T2107" s="2"/>
      <c r="U2107" s="8"/>
    </row>
    <row r="2108" spans="2:21" x14ac:dyDescent="0.35">
      <c r="B2108" s="8"/>
      <c r="C2108" s="2"/>
      <c r="D2108" s="2"/>
      <c r="I2108" s="8"/>
      <c r="J2108" s="2"/>
      <c r="L2108" s="2"/>
      <c r="M2108" s="2"/>
      <c r="N2108" s="8"/>
      <c r="P2108" s="8"/>
      <c r="S2108" s="2"/>
      <c r="T2108" s="2"/>
      <c r="U2108" s="8"/>
    </row>
    <row r="2109" spans="2:21" x14ac:dyDescent="0.35">
      <c r="B2109" s="8"/>
      <c r="C2109" s="2"/>
      <c r="D2109" s="2"/>
      <c r="I2109" s="8"/>
      <c r="J2109" s="2"/>
      <c r="L2109" s="2"/>
      <c r="M2109" s="2"/>
      <c r="N2109" s="8"/>
      <c r="P2109" s="8"/>
      <c r="S2109" s="2"/>
      <c r="T2109" s="2"/>
      <c r="U2109" s="8"/>
    </row>
    <row r="2110" spans="2:21" x14ac:dyDescent="0.35">
      <c r="B2110" s="8"/>
      <c r="C2110" s="2"/>
      <c r="D2110" s="2"/>
      <c r="I2110" s="8"/>
      <c r="J2110" s="2"/>
      <c r="L2110" s="2"/>
      <c r="M2110" s="2"/>
      <c r="N2110" s="8"/>
      <c r="P2110" s="8"/>
      <c r="S2110" s="2"/>
      <c r="T2110" s="2"/>
      <c r="U2110" s="8"/>
    </row>
    <row r="2111" spans="2:21" x14ac:dyDescent="0.35">
      <c r="B2111" s="8"/>
      <c r="C2111" s="2"/>
      <c r="D2111" s="2"/>
      <c r="I2111" s="8"/>
      <c r="J2111" s="2"/>
      <c r="L2111" s="2"/>
      <c r="M2111" s="2"/>
      <c r="N2111" s="8"/>
      <c r="P2111" s="8"/>
      <c r="S2111" s="2"/>
      <c r="T2111" s="2"/>
      <c r="U2111" s="8"/>
    </row>
    <row r="2112" spans="2:21" x14ac:dyDescent="0.35">
      <c r="B2112" s="8"/>
      <c r="C2112" s="2"/>
      <c r="D2112" s="2"/>
      <c r="I2112" s="8"/>
      <c r="J2112" s="2"/>
      <c r="L2112" s="2"/>
      <c r="M2112" s="2"/>
      <c r="N2112" s="8"/>
      <c r="P2112" s="8"/>
      <c r="S2112" s="2"/>
      <c r="T2112" s="2"/>
      <c r="U2112" s="8"/>
    </row>
    <row r="2113" spans="2:21" x14ac:dyDescent="0.35">
      <c r="B2113" s="8"/>
      <c r="C2113" s="2"/>
      <c r="D2113" s="2"/>
      <c r="I2113" s="8"/>
      <c r="J2113" s="2"/>
      <c r="L2113" s="2"/>
      <c r="M2113" s="2"/>
      <c r="N2113" s="8"/>
      <c r="P2113" s="8"/>
      <c r="S2113" s="2"/>
      <c r="T2113" s="2"/>
      <c r="U2113" s="8"/>
    </row>
    <row r="2114" spans="2:21" x14ac:dyDescent="0.35">
      <c r="B2114" s="8"/>
      <c r="C2114" s="2"/>
      <c r="D2114" s="2"/>
      <c r="I2114" s="8"/>
      <c r="J2114" s="2"/>
      <c r="L2114" s="2"/>
      <c r="M2114" s="2"/>
      <c r="N2114" s="8"/>
      <c r="P2114" s="8"/>
      <c r="S2114" s="2"/>
      <c r="T2114" s="2"/>
      <c r="U2114" s="8"/>
    </row>
    <row r="2115" spans="2:21" x14ac:dyDescent="0.35">
      <c r="B2115" s="8"/>
      <c r="C2115" s="2"/>
      <c r="D2115" s="2"/>
      <c r="I2115" s="8"/>
      <c r="J2115" s="2"/>
      <c r="L2115" s="2"/>
      <c r="M2115" s="2"/>
      <c r="N2115" s="8"/>
      <c r="P2115" s="8"/>
      <c r="S2115" s="2"/>
      <c r="T2115" s="2"/>
      <c r="U2115" s="8"/>
    </row>
    <row r="2116" spans="2:21" x14ac:dyDescent="0.35">
      <c r="B2116" s="8"/>
      <c r="C2116" s="2"/>
      <c r="D2116" s="2"/>
      <c r="I2116" s="8"/>
      <c r="J2116" s="2"/>
      <c r="L2116" s="2"/>
      <c r="M2116" s="2"/>
      <c r="N2116" s="8"/>
      <c r="P2116" s="8"/>
      <c r="S2116" s="2"/>
      <c r="T2116" s="2"/>
      <c r="U2116" s="8"/>
    </row>
    <row r="2117" spans="2:21" x14ac:dyDescent="0.35">
      <c r="B2117" s="8"/>
      <c r="C2117" s="2"/>
      <c r="D2117" s="2"/>
      <c r="I2117" s="8"/>
      <c r="J2117" s="2"/>
      <c r="L2117" s="2"/>
      <c r="M2117" s="2"/>
      <c r="N2117" s="8"/>
      <c r="P2117" s="8"/>
      <c r="S2117" s="2"/>
      <c r="T2117" s="2"/>
      <c r="U2117" s="8"/>
    </row>
    <row r="2118" spans="2:21" x14ac:dyDescent="0.35">
      <c r="B2118" s="8"/>
      <c r="C2118" s="2"/>
      <c r="D2118" s="2"/>
      <c r="I2118" s="8"/>
      <c r="J2118" s="2"/>
      <c r="L2118" s="2"/>
      <c r="M2118" s="2"/>
      <c r="N2118" s="8"/>
      <c r="P2118" s="8"/>
      <c r="S2118" s="2"/>
      <c r="T2118" s="2"/>
      <c r="U2118" s="8"/>
    </row>
    <row r="2119" spans="2:21" x14ac:dyDescent="0.35">
      <c r="B2119" s="8"/>
      <c r="C2119" s="2"/>
      <c r="D2119" s="2"/>
      <c r="I2119" s="8"/>
      <c r="J2119" s="2"/>
      <c r="L2119" s="2"/>
      <c r="M2119" s="2"/>
      <c r="N2119" s="8"/>
      <c r="P2119" s="8"/>
      <c r="S2119" s="2"/>
      <c r="T2119" s="2"/>
      <c r="U2119" s="8"/>
    </row>
    <row r="2120" spans="2:21" x14ac:dyDescent="0.35">
      <c r="B2120" s="8"/>
      <c r="C2120" s="2"/>
      <c r="D2120" s="2"/>
      <c r="I2120" s="8"/>
      <c r="J2120" s="2"/>
      <c r="L2120" s="2"/>
      <c r="M2120" s="2"/>
      <c r="N2120" s="8"/>
      <c r="P2120" s="8"/>
      <c r="S2120" s="2"/>
      <c r="T2120" s="2"/>
      <c r="U2120" s="8"/>
    </row>
    <row r="2121" spans="2:21" x14ac:dyDescent="0.35">
      <c r="B2121" s="8"/>
      <c r="C2121" s="2"/>
      <c r="D2121" s="2"/>
      <c r="I2121" s="8"/>
      <c r="J2121" s="2"/>
      <c r="L2121" s="2"/>
      <c r="M2121" s="2"/>
      <c r="N2121" s="8"/>
      <c r="P2121" s="8"/>
      <c r="S2121" s="2"/>
      <c r="T2121" s="2"/>
      <c r="U2121" s="8"/>
    </row>
    <row r="2122" spans="2:21" x14ac:dyDescent="0.35">
      <c r="B2122" s="8"/>
      <c r="C2122" s="2"/>
      <c r="D2122" s="2"/>
      <c r="I2122" s="8"/>
      <c r="J2122" s="2"/>
      <c r="L2122" s="2"/>
      <c r="M2122" s="2"/>
      <c r="N2122" s="8"/>
      <c r="P2122" s="8"/>
      <c r="S2122" s="2"/>
      <c r="T2122" s="2"/>
      <c r="U2122" s="8"/>
    </row>
    <row r="2123" spans="2:21" x14ac:dyDescent="0.35">
      <c r="B2123" s="8"/>
      <c r="C2123" s="2"/>
      <c r="D2123" s="2"/>
      <c r="I2123" s="8"/>
      <c r="J2123" s="2"/>
      <c r="L2123" s="2"/>
      <c r="M2123" s="2"/>
      <c r="N2123" s="8"/>
      <c r="P2123" s="8"/>
      <c r="S2123" s="2"/>
      <c r="T2123" s="2"/>
      <c r="U2123" s="8"/>
    </row>
    <row r="2124" spans="2:21" x14ac:dyDescent="0.35">
      <c r="B2124" s="8"/>
      <c r="C2124" s="2"/>
      <c r="D2124" s="2"/>
      <c r="I2124" s="8"/>
      <c r="J2124" s="2"/>
      <c r="L2124" s="2"/>
      <c r="M2124" s="2"/>
      <c r="N2124" s="8"/>
      <c r="P2124" s="8"/>
      <c r="S2124" s="2"/>
      <c r="T2124" s="2"/>
      <c r="U2124" s="8"/>
    </row>
    <row r="2125" spans="2:21" x14ac:dyDescent="0.35">
      <c r="B2125" s="8"/>
      <c r="C2125" s="2"/>
      <c r="D2125" s="2"/>
      <c r="I2125" s="8"/>
      <c r="J2125" s="2"/>
      <c r="L2125" s="2"/>
      <c r="M2125" s="2"/>
      <c r="N2125" s="8"/>
      <c r="P2125" s="8"/>
      <c r="S2125" s="2"/>
      <c r="T2125" s="2"/>
      <c r="U2125" s="8"/>
    </row>
    <row r="2126" spans="2:21" x14ac:dyDescent="0.35">
      <c r="B2126" s="8"/>
      <c r="C2126" s="2"/>
      <c r="D2126" s="2"/>
      <c r="I2126" s="8"/>
      <c r="J2126" s="2"/>
      <c r="L2126" s="2"/>
      <c r="M2126" s="2"/>
      <c r="N2126" s="8"/>
      <c r="P2126" s="8"/>
      <c r="S2126" s="2"/>
      <c r="T2126" s="2"/>
      <c r="U2126" s="8"/>
    </row>
    <row r="2127" spans="2:21" x14ac:dyDescent="0.35">
      <c r="B2127" s="8"/>
      <c r="C2127" s="2"/>
      <c r="D2127" s="2"/>
      <c r="I2127" s="8"/>
      <c r="J2127" s="2"/>
      <c r="L2127" s="2"/>
      <c r="M2127" s="2"/>
      <c r="N2127" s="8"/>
      <c r="P2127" s="8"/>
      <c r="S2127" s="2"/>
      <c r="T2127" s="2"/>
      <c r="U2127" s="8"/>
    </row>
    <row r="2128" spans="2:21" x14ac:dyDescent="0.35">
      <c r="B2128" s="8"/>
      <c r="C2128" s="2"/>
      <c r="D2128" s="2"/>
      <c r="I2128" s="8"/>
      <c r="J2128" s="2"/>
      <c r="L2128" s="2"/>
      <c r="M2128" s="2"/>
      <c r="N2128" s="8"/>
      <c r="P2128" s="8"/>
      <c r="S2128" s="2"/>
      <c r="T2128" s="2"/>
      <c r="U2128" s="8"/>
    </row>
    <row r="2129" spans="2:21" x14ac:dyDescent="0.35">
      <c r="B2129" s="8"/>
      <c r="C2129" s="2"/>
      <c r="D2129" s="2"/>
      <c r="I2129" s="8"/>
      <c r="J2129" s="2"/>
      <c r="L2129" s="2"/>
      <c r="M2129" s="2"/>
      <c r="N2129" s="8"/>
      <c r="P2129" s="8"/>
      <c r="S2129" s="2"/>
      <c r="T2129" s="2"/>
      <c r="U2129" s="8"/>
    </row>
    <row r="2130" spans="2:21" x14ac:dyDescent="0.35">
      <c r="B2130" s="8"/>
      <c r="C2130" s="2"/>
      <c r="D2130" s="2"/>
      <c r="I2130" s="8"/>
      <c r="J2130" s="2"/>
      <c r="L2130" s="2"/>
      <c r="M2130" s="2"/>
      <c r="N2130" s="8"/>
      <c r="P2130" s="8"/>
      <c r="S2130" s="2"/>
      <c r="T2130" s="2"/>
      <c r="U2130" s="8"/>
    </row>
    <row r="2131" spans="2:21" x14ac:dyDescent="0.35">
      <c r="B2131" s="8"/>
      <c r="C2131" s="2"/>
      <c r="D2131" s="2"/>
      <c r="I2131" s="8"/>
      <c r="J2131" s="2"/>
      <c r="L2131" s="2"/>
      <c r="M2131" s="2"/>
      <c r="N2131" s="8"/>
      <c r="P2131" s="8"/>
      <c r="S2131" s="2"/>
      <c r="T2131" s="2"/>
      <c r="U2131" s="8"/>
    </row>
    <row r="2132" spans="2:21" x14ac:dyDescent="0.35">
      <c r="B2132" s="8"/>
      <c r="C2132" s="2"/>
      <c r="D2132" s="2"/>
      <c r="I2132" s="8"/>
      <c r="J2132" s="2"/>
      <c r="L2132" s="2"/>
      <c r="M2132" s="2"/>
      <c r="N2132" s="8"/>
      <c r="P2132" s="8"/>
      <c r="S2132" s="2"/>
      <c r="T2132" s="2"/>
      <c r="U2132" s="8"/>
    </row>
    <row r="2133" spans="2:21" x14ac:dyDescent="0.35">
      <c r="B2133" s="8"/>
      <c r="C2133" s="2"/>
      <c r="D2133" s="2"/>
      <c r="I2133" s="8"/>
      <c r="J2133" s="2"/>
      <c r="L2133" s="2"/>
      <c r="M2133" s="2"/>
      <c r="N2133" s="8"/>
      <c r="P2133" s="8"/>
      <c r="S2133" s="2"/>
      <c r="T2133" s="2"/>
      <c r="U2133" s="8"/>
    </row>
    <row r="2134" spans="2:21" x14ac:dyDescent="0.35">
      <c r="B2134" s="8"/>
      <c r="C2134" s="2"/>
      <c r="D2134" s="2"/>
      <c r="I2134" s="8"/>
      <c r="J2134" s="2"/>
      <c r="L2134" s="2"/>
      <c r="M2134" s="2"/>
      <c r="N2134" s="8"/>
      <c r="P2134" s="8"/>
      <c r="S2134" s="2"/>
      <c r="T2134" s="2"/>
      <c r="U2134" s="8"/>
    </row>
    <row r="2135" spans="2:21" x14ac:dyDescent="0.35">
      <c r="B2135" s="8"/>
      <c r="C2135" s="2"/>
      <c r="D2135" s="2"/>
      <c r="I2135" s="8"/>
      <c r="J2135" s="2"/>
      <c r="L2135" s="2"/>
      <c r="M2135" s="2"/>
      <c r="N2135" s="8"/>
      <c r="P2135" s="8"/>
      <c r="S2135" s="2"/>
      <c r="T2135" s="2"/>
      <c r="U2135" s="8"/>
    </row>
    <row r="2136" spans="2:21" x14ac:dyDescent="0.35">
      <c r="B2136" s="8"/>
      <c r="C2136" s="2"/>
      <c r="D2136" s="2"/>
      <c r="I2136" s="8"/>
      <c r="J2136" s="2"/>
      <c r="L2136" s="2"/>
      <c r="M2136" s="2"/>
      <c r="N2136" s="8"/>
      <c r="P2136" s="8"/>
      <c r="S2136" s="2"/>
      <c r="T2136" s="2"/>
      <c r="U2136" s="8"/>
    </row>
    <row r="2137" spans="2:21" x14ac:dyDescent="0.35">
      <c r="B2137" s="8"/>
      <c r="C2137" s="2"/>
      <c r="D2137" s="2"/>
      <c r="I2137" s="8"/>
      <c r="J2137" s="2"/>
      <c r="L2137" s="2"/>
      <c r="M2137" s="2"/>
      <c r="N2137" s="8"/>
      <c r="P2137" s="8"/>
      <c r="S2137" s="2"/>
      <c r="T2137" s="2"/>
      <c r="U2137" s="8"/>
    </row>
    <row r="2138" spans="2:21" x14ac:dyDescent="0.35">
      <c r="B2138" s="8"/>
      <c r="C2138" s="2"/>
      <c r="D2138" s="2"/>
      <c r="I2138" s="8"/>
      <c r="J2138" s="2"/>
      <c r="L2138" s="2"/>
      <c r="M2138" s="2"/>
      <c r="N2138" s="8"/>
      <c r="P2138" s="8"/>
      <c r="S2138" s="2"/>
      <c r="T2138" s="2"/>
      <c r="U2138" s="8"/>
    </row>
    <row r="2139" spans="2:21" x14ac:dyDescent="0.35">
      <c r="B2139" s="8"/>
      <c r="C2139" s="2"/>
      <c r="D2139" s="2"/>
      <c r="I2139" s="8"/>
      <c r="J2139" s="2"/>
      <c r="L2139" s="2"/>
      <c r="M2139" s="2"/>
      <c r="N2139" s="8"/>
      <c r="P2139" s="8"/>
      <c r="S2139" s="2"/>
      <c r="T2139" s="2"/>
      <c r="U2139" s="8"/>
    </row>
    <row r="2140" spans="2:21" x14ac:dyDescent="0.35">
      <c r="B2140" s="8"/>
      <c r="C2140" s="2"/>
      <c r="D2140" s="2"/>
      <c r="I2140" s="8"/>
      <c r="J2140" s="2"/>
      <c r="L2140" s="2"/>
      <c r="M2140" s="2"/>
      <c r="N2140" s="8"/>
      <c r="P2140" s="8"/>
      <c r="S2140" s="2"/>
      <c r="T2140" s="2"/>
      <c r="U2140" s="8"/>
    </row>
    <row r="2141" spans="2:21" x14ac:dyDescent="0.35">
      <c r="B2141" s="8"/>
      <c r="C2141" s="2"/>
      <c r="D2141" s="2"/>
      <c r="I2141" s="8"/>
      <c r="J2141" s="2"/>
      <c r="L2141" s="2"/>
      <c r="M2141" s="2"/>
      <c r="N2141" s="8"/>
      <c r="P2141" s="8"/>
      <c r="S2141" s="2"/>
      <c r="T2141" s="2"/>
      <c r="U2141" s="8"/>
    </row>
    <row r="2142" spans="2:21" x14ac:dyDescent="0.35">
      <c r="B2142" s="8"/>
      <c r="C2142" s="2"/>
      <c r="D2142" s="2"/>
      <c r="I2142" s="8"/>
      <c r="J2142" s="2"/>
      <c r="L2142" s="2"/>
      <c r="M2142" s="2"/>
      <c r="N2142" s="8"/>
      <c r="P2142" s="8"/>
      <c r="S2142" s="2"/>
      <c r="T2142" s="2"/>
      <c r="U2142" s="8"/>
    </row>
    <row r="2143" spans="2:21" x14ac:dyDescent="0.35">
      <c r="B2143" s="8"/>
      <c r="C2143" s="2"/>
      <c r="D2143" s="2"/>
      <c r="I2143" s="8"/>
      <c r="J2143" s="2"/>
      <c r="L2143" s="2"/>
      <c r="M2143" s="2"/>
      <c r="N2143" s="8"/>
      <c r="P2143" s="8"/>
      <c r="S2143" s="2"/>
      <c r="T2143" s="2"/>
      <c r="U2143" s="8"/>
    </row>
    <row r="2144" spans="2:21" x14ac:dyDescent="0.35">
      <c r="B2144" s="8"/>
      <c r="C2144" s="2"/>
      <c r="D2144" s="2"/>
      <c r="I2144" s="8"/>
      <c r="J2144" s="2"/>
      <c r="L2144" s="2"/>
      <c r="M2144" s="2"/>
      <c r="N2144" s="8"/>
      <c r="P2144" s="8"/>
      <c r="S2144" s="2"/>
      <c r="T2144" s="2"/>
      <c r="U2144" s="8"/>
    </row>
    <row r="2145" spans="2:21" x14ac:dyDescent="0.35">
      <c r="B2145" s="8"/>
      <c r="C2145" s="2"/>
      <c r="D2145" s="2"/>
      <c r="I2145" s="8"/>
      <c r="J2145" s="2"/>
      <c r="L2145" s="2"/>
      <c r="M2145" s="2"/>
      <c r="N2145" s="8"/>
      <c r="P2145" s="8"/>
      <c r="S2145" s="2"/>
      <c r="T2145" s="2"/>
      <c r="U2145" s="8"/>
    </row>
    <row r="2146" spans="2:21" x14ac:dyDescent="0.35">
      <c r="B2146" s="8"/>
      <c r="C2146" s="2"/>
      <c r="D2146" s="2"/>
      <c r="I2146" s="8"/>
      <c r="J2146" s="2"/>
      <c r="L2146" s="2"/>
      <c r="M2146" s="2"/>
      <c r="N2146" s="8"/>
      <c r="P2146" s="8"/>
      <c r="S2146" s="2"/>
      <c r="T2146" s="2"/>
      <c r="U2146" s="8"/>
    </row>
    <row r="2147" spans="2:21" x14ac:dyDescent="0.35">
      <c r="B2147" s="8"/>
      <c r="C2147" s="2"/>
      <c r="D2147" s="2"/>
      <c r="I2147" s="8"/>
      <c r="J2147" s="2"/>
      <c r="L2147" s="2"/>
      <c r="M2147" s="2"/>
      <c r="N2147" s="8"/>
      <c r="P2147" s="8"/>
      <c r="S2147" s="2"/>
      <c r="T2147" s="2"/>
      <c r="U2147" s="8"/>
    </row>
    <row r="2148" spans="2:21" x14ac:dyDescent="0.35">
      <c r="B2148" s="8"/>
      <c r="C2148" s="2"/>
      <c r="D2148" s="2"/>
      <c r="I2148" s="8"/>
      <c r="J2148" s="2"/>
      <c r="L2148" s="2"/>
      <c r="M2148" s="2"/>
      <c r="N2148" s="8"/>
      <c r="P2148" s="8"/>
      <c r="S2148" s="2"/>
      <c r="T2148" s="2"/>
      <c r="U2148" s="8"/>
    </row>
    <row r="2149" spans="2:21" x14ac:dyDescent="0.35">
      <c r="B2149" s="8"/>
      <c r="C2149" s="2"/>
      <c r="D2149" s="2"/>
      <c r="I2149" s="8"/>
      <c r="J2149" s="2"/>
      <c r="L2149" s="2"/>
      <c r="M2149" s="2"/>
      <c r="N2149" s="8"/>
      <c r="P2149" s="8"/>
      <c r="S2149" s="2"/>
      <c r="T2149" s="2"/>
      <c r="U2149" s="8"/>
    </row>
    <row r="2150" spans="2:21" x14ac:dyDescent="0.35">
      <c r="B2150" s="8"/>
      <c r="C2150" s="2"/>
      <c r="D2150" s="2"/>
      <c r="I2150" s="8"/>
      <c r="J2150" s="2"/>
      <c r="L2150" s="2"/>
      <c r="M2150" s="2"/>
      <c r="N2150" s="8"/>
      <c r="P2150" s="8"/>
      <c r="S2150" s="2"/>
      <c r="T2150" s="2"/>
      <c r="U2150" s="8"/>
    </row>
    <row r="2151" spans="2:21" x14ac:dyDescent="0.35">
      <c r="B2151" s="8"/>
      <c r="C2151" s="2"/>
      <c r="D2151" s="2"/>
      <c r="I2151" s="8"/>
      <c r="J2151" s="2"/>
      <c r="L2151" s="2"/>
      <c r="M2151" s="2"/>
      <c r="N2151" s="8"/>
      <c r="P2151" s="8"/>
      <c r="S2151" s="2"/>
      <c r="T2151" s="2"/>
      <c r="U2151" s="8"/>
    </row>
    <row r="2152" spans="2:21" x14ac:dyDescent="0.35">
      <c r="B2152" s="8"/>
      <c r="C2152" s="2"/>
      <c r="D2152" s="2"/>
      <c r="I2152" s="8"/>
      <c r="J2152" s="2"/>
      <c r="L2152" s="2"/>
      <c r="M2152" s="2"/>
      <c r="N2152" s="8"/>
      <c r="P2152" s="8"/>
      <c r="S2152" s="2"/>
      <c r="T2152" s="2"/>
      <c r="U2152" s="8"/>
    </row>
    <row r="2153" spans="2:21" x14ac:dyDescent="0.35">
      <c r="B2153" s="8"/>
      <c r="C2153" s="2"/>
      <c r="D2153" s="2"/>
      <c r="I2153" s="8"/>
      <c r="J2153" s="2"/>
      <c r="L2153" s="2"/>
      <c r="M2153" s="2"/>
      <c r="N2153" s="8"/>
      <c r="P2153" s="8"/>
      <c r="S2153" s="2"/>
      <c r="T2153" s="2"/>
      <c r="U2153" s="8"/>
    </row>
    <row r="2154" spans="2:21" x14ac:dyDescent="0.35">
      <c r="B2154" s="8"/>
      <c r="C2154" s="2"/>
      <c r="D2154" s="2"/>
      <c r="I2154" s="8"/>
      <c r="J2154" s="2"/>
      <c r="L2154" s="2"/>
      <c r="M2154" s="2"/>
      <c r="N2154" s="8"/>
      <c r="P2154" s="8"/>
      <c r="S2154" s="2"/>
      <c r="T2154" s="2"/>
      <c r="U2154" s="8"/>
    </row>
    <row r="2155" spans="2:21" x14ac:dyDescent="0.35">
      <c r="B2155" s="8"/>
      <c r="C2155" s="2"/>
      <c r="D2155" s="2"/>
      <c r="I2155" s="8"/>
      <c r="J2155" s="2"/>
      <c r="L2155" s="2"/>
      <c r="M2155" s="2"/>
      <c r="N2155" s="8"/>
      <c r="P2155" s="8"/>
      <c r="S2155" s="2"/>
      <c r="T2155" s="2"/>
      <c r="U2155" s="8"/>
    </row>
    <row r="2156" spans="2:21" x14ac:dyDescent="0.35">
      <c r="B2156" s="8"/>
      <c r="C2156" s="2"/>
      <c r="D2156" s="2"/>
      <c r="I2156" s="8"/>
      <c r="J2156" s="2"/>
      <c r="L2156" s="2"/>
      <c r="M2156" s="2"/>
      <c r="N2156" s="8"/>
      <c r="P2156" s="8"/>
      <c r="S2156" s="2"/>
      <c r="T2156" s="2"/>
      <c r="U2156" s="8"/>
    </row>
    <row r="2157" spans="2:21" x14ac:dyDescent="0.35">
      <c r="B2157" s="8"/>
      <c r="C2157" s="2"/>
      <c r="D2157" s="2"/>
      <c r="I2157" s="8"/>
      <c r="J2157" s="2"/>
      <c r="L2157" s="2"/>
      <c r="M2157" s="2"/>
      <c r="N2157" s="8"/>
      <c r="P2157" s="8"/>
      <c r="S2157" s="2"/>
      <c r="T2157" s="2"/>
      <c r="U2157" s="8"/>
    </row>
    <row r="2158" spans="2:21" x14ac:dyDescent="0.35">
      <c r="B2158" s="8"/>
      <c r="C2158" s="2"/>
      <c r="D2158" s="2"/>
      <c r="I2158" s="8"/>
      <c r="J2158" s="2"/>
      <c r="L2158" s="2"/>
      <c r="M2158" s="2"/>
      <c r="N2158" s="8"/>
      <c r="P2158" s="8"/>
      <c r="S2158" s="2"/>
      <c r="T2158" s="2"/>
      <c r="U2158" s="8"/>
    </row>
    <row r="2159" spans="2:21" x14ac:dyDescent="0.35">
      <c r="B2159" s="8"/>
      <c r="C2159" s="2"/>
      <c r="D2159" s="2"/>
      <c r="I2159" s="8"/>
      <c r="J2159" s="2"/>
      <c r="L2159" s="2"/>
      <c r="M2159" s="2"/>
      <c r="N2159" s="8"/>
      <c r="P2159" s="8"/>
      <c r="S2159" s="2"/>
      <c r="T2159" s="2"/>
      <c r="U2159" s="8"/>
    </row>
    <row r="2160" spans="2:21" x14ac:dyDescent="0.35">
      <c r="B2160" s="8"/>
      <c r="C2160" s="2"/>
      <c r="D2160" s="2"/>
      <c r="I2160" s="8"/>
      <c r="J2160" s="2"/>
      <c r="L2160" s="2"/>
      <c r="M2160" s="2"/>
      <c r="N2160" s="8"/>
      <c r="P2160" s="8"/>
      <c r="S2160" s="2"/>
      <c r="T2160" s="2"/>
      <c r="U2160" s="8"/>
    </row>
    <row r="2161" spans="2:21" x14ac:dyDescent="0.35">
      <c r="B2161" s="8"/>
      <c r="C2161" s="2"/>
      <c r="D2161" s="2"/>
      <c r="I2161" s="8"/>
      <c r="J2161" s="2"/>
      <c r="L2161" s="2"/>
      <c r="M2161" s="2"/>
      <c r="N2161" s="8"/>
      <c r="P2161" s="8"/>
      <c r="S2161" s="2"/>
      <c r="T2161" s="2"/>
      <c r="U2161" s="8"/>
    </row>
    <row r="2162" spans="2:21" x14ac:dyDescent="0.35">
      <c r="B2162" s="8"/>
      <c r="C2162" s="2"/>
      <c r="D2162" s="2"/>
      <c r="I2162" s="8"/>
      <c r="J2162" s="2"/>
      <c r="L2162" s="2"/>
      <c r="M2162" s="2"/>
      <c r="N2162" s="8"/>
      <c r="P2162" s="8"/>
      <c r="S2162" s="2"/>
      <c r="T2162" s="2"/>
      <c r="U2162" s="8"/>
    </row>
    <row r="2163" spans="2:21" x14ac:dyDescent="0.35">
      <c r="B2163" s="8"/>
      <c r="C2163" s="2"/>
      <c r="D2163" s="2"/>
      <c r="I2163" s="8"/>
      <c r="J2163" s="2"/>
      <c r="L2163" s="2"/>
      <c r="M2163" s="2"/>
      <c r="N2163" s="8"/>
      <c r="P2163" s="8"/>
      <c r="S2163" s="2"/>
      <c r="T2163" s="2"/>
      <c r="U2163" s="8"/>
    </row>
    <row r="2164" spans="2:21" x14ac:dyDescent="0.35">
      <c r="B2164" s="8"/>
      <c r="C2164" s="2"/>
      <c r="D2164" s="2"/>
      <c r="I2164" s="8"/>
      <c r="J2164" s="2"/>
      <c r="L2164" s="2"/>
      <c r="M2164" s="2"/>
      <c r="N2164" s="8"/>
      <c r="P2164" s="8"/>
      <c r="S2164" s="2"/>
      <c r="T2164" s="2"/>
      <c r="U2164" s="8"/>
    </row>
    <row r="2165" spans="2:21" x14ac:dyDescent="0.35">
      <c r="B2165" s="8"/>
      <c r="C2165" s="2"/>
      <c r="D2165" s="2"/>
      <c r="I2165" s="8"/>
      <c r="J2165" s="2"/>
      <c r="L2165" s="2"/>
      <c r="M2165" s="2"/>
      <c r="N2165" s="8"/>
      <c r="P2165" s="8"/>
      <c r="S2165" s="2"/>
      <c r="T2165" s="2"/>
      <c r="U2165" s="8"/>
    </row>
    <row r="2166" spans="2:21" x14ac:dyDescent="0.35">
      <c r="B2166" s="8"/>
      <c r="C2166" s="2"/>
      <c r="D2166" s="2"/>
      <c r="I2166" s="8"/>
      <c r="J2166" s="2"/>
      <c r="L2166" s="2"/>
      <c r="M2166" s="2"/>
      <c r="N2166" s="8"/>
      <c r="P2166" s="8"/>
      <c r="S2166" s="2"/>
      <c r="T2166" s="2"/>
      <c r="U2166" s="8"/>
    </row>
    <row r="2167" spans="2:21" x14ac:dyDescent="0.35">
      <c r="B2167" s="8"/>
      <c r="C2167" s="2"/>
      <c r="D2167" s="2"/>
      <c r="I2167" s="8"/>
      <c r="J2167" s="2"/>
      <c r="L2167" s="2"/>
      <c r="M2167" s="2"/>
      <c r="N2167" s="8"/>
      <c r="P2167" s="8"/>
      <c r="S2167" s="2"/>
      <c r="T2167" s="2"/>
      <c r="U2167" s="8"/>
    </row>
    <row r="2168" spans="2:21" x14ac:dyDescent="0.35">
      <c r="B2168" s="8"/>
      <c r="C2168" s="2"/>
      <c r="D2168" s="2"/>
      <c r="I2168" s="8"/>
      <c r="J2168" s="2"/>
      <c r="L2168" s="2"/>
      <c r="M2168" s="2"/>
      <c r="N2168" s="8"/>
      <c r="P2168" s="8"/>
      <c r="S2168" s="2"/>
      <c r="T2168" s="2"/>
      <c r="U2168" s="8"/>
    </row>
    <row r="2169" spans="2:21" x14ac:dyDescent="0.35">
      <c r="B2169" s="8"/>
      <c r="C2169" s="2"/>
      <c r="D2169" s="2"/>
      <c r="I2169" s="8"/>
      <c r="J2169" s="2"/>
      <c r="L2169" s="2"/>
      <c r="M2169" s="2"/>
      <c r="N2169" s="8"/>
      <c r="P2169" s="8"/>
      <c r="S2169" s="2"/>
      <c r="T2169" s="2"/>
      <c r="U2169" s="8"/>
    </row>
    <row r="2170" spans="2:21" x14ac:dyDescent="0.35">
      <c r="B2170" s="8"/>
      <c r="C2170" s="2"/>
      <c r="D2170" s="2"/>
      <c r="I2170" s="8"/>
      <c r="J2170" s="2"/>
      <c r="L2170" s="2"/>
      <c r="M2170" s="2"/>
      <c r="N2170" s="8"/>
      <c r="P2170" s="8"/>
      <c r="S2170" s="2"/>
      <c r="T2170" s="2"/>
      <c r="U2170" s="8"/>
    </row>
    <row r="2171" spans="2:21" x14ac:dyDescent="0.35">
      <c r="B2171" s="8"/>
      <c r="C2171" s="2"/>
      <c r="D2171" s="2"/>
      <c r="I2171" s="8"/>
      <c r="J2171" s="2"/>
      <c r="L2171" s="2"/>
      <c r="M2171" s="2"/>
      <c r="N2171" s="8"/>
      <c r="P2171" s="8"/>
      <c r="S2171" s="2"/>
      <c r="T2171" s="2"/>
      <c r="U2171" s="8"/>
    </row>
    <row r="2172" spans="2:21" x14ac:dyDescent="0.35">
      <c r="B2172" s="8"/>
      <c r="C2172" s="2"/>
      <c r="D2172" s="2"/>
      <c r="I2172" s="8"/>
      <c r="J2172" s="2"/>
      <c r="L2172" s="2"/>
      <c r="M2172" s="2"/>
      <c r="N2172" s="8"/>
      <c r="P2172" s="8"/>
      <c r="S2172" s="2"/>
      <c r="T2172" s="2"/>
      <c r="U2172" s="8"/>
    </row>
    <row r="2173" spans="2:21" x14ac:dyDescent="0.35">
      <c r="B2173" s="8"/>
      <c r="C2173" s="2"/>
      <c r="D2173" s="2"/>
      <c r="I2173" s="8"/>
      <c r="J2173" s="2"/>
      <c r="L2173" s="2"/>
      <c r="M2173" s="2"/>
      <c r="N2173" s="8"/>
      <c r="P2173" s="8"/>
      <c r="S2173" s="2"/>
      <c r="T2173" s="2"/>
      <c r="U2173" s="8"/>
    </row>
    <row r="2174" spans="2:21" x14ac:dyDescent="0.35">
      <c r="B2174" s="8"/>
      <c r="C2174" s="2"/>
      <c r="D2174" s="2"/>
      <c r="I2174" s="8"/>
      <c r="J2174" s="2"/>
      <c r="L2174" s="2"/>
      <c r="M2174" s="2"/>
      <c r="N2174" s="8"/>
      <c r="P2174" s="8"/>
      <c r="S2174" s="2"/>
      <c r="T2174" s="2"/>
      <c r="U2174" s="8"/>
    </row>
    <row r="2175" spans="2:21" x14ac:dyDescent="0.35">
      <c r="B2175" s="8"/>
      <c r="C2175" s="2"/>
      <c r="D2175" s="2"/>
      <c r="I2175" s="8"/>
      <c r="J2175" s="2"/>
      <c r="L2175" s="2"/>
      <c r="M2175" s="2"/>
      <c r="N2175" s="8"/>
      <c r="P2175" s="8"/>
      <c r="S2175" s="2"/>
      <c r="T2175" s="2"/>
      <c r="U2175" s="8"/>
    </row>
    <row r="2176" spans="2:21" x14ac:dyDescent="0.35">
      <c r="B2176" s="8"/>
      <c r="C2176" s="2"/>
      <c r="D2176" s="2"/>
      <c r="I2176" s="8"/>
      <c r="J2176" s="2"/>
      <c r="L2176" s="2"/>
      <c r="M2176" s="2"/>
      <c r="N2176" s="8"/>
      <c r="P2176" s="8"/>
      <c r="S2176" s="2"/>
      <c r="T2176" s="2"/>
      <c r="U2176" s="8"/>
    </row>
    <row r="2177" spans="2:21" x14ac:dyDescent="0.35">
      <c r="B2177" s="8"/>
      <c r="C2177" s="2"/>
      <c r="D2177" s="2"/>
      <c r="I2177" s="8"/>
      <c r="J2177" s="2"/>
      <c r="L2177" s="2"/>
      <c r="M2177" s="2"/>
      <c r="N2177" s="8"/>
      <c r="P2177" s="8"/>
      <c r="S2177" s="2"/>
      <c r="T2177" s="2"/>
      <c r="U2177" s="8"/>
    </row>
    <row r="2178" spans="2:21" x14ac:dyDescent="0.35">
      <c r="B2178" s="8"/>
      <c r="C2178" s="2"/>
      <c r="D2178" s="2"/>
      <c r="I2178" s="8"/>
      <c r="J2178" s="2"/>
      <c r="L2178" s="2"/>
      <c r="M2178" s="2"/>
      <c r="N2178" s="8"/>
      <c r="P2178" s="8"/>
      <c r="S2178" s="2"/>
      <c r="T2178" s="2"/>
      <c r="U2178" s="8"/>
    </row>
    <row r="2179" spans="2:21" x14ac:dyDescent="0.35">
      <c r="B2179" s="8"/>
      <c r="C2179" s="2"/>
      <c r="D2179" s="2"/>
      <c r="I2179" s="8"/>
      <c r="J2179" s="2"/>
      <c r="L2179" s="2"/>
      <c r="M2179" s="2"/>
      <c r="N2179" s="8"/>
      <c r="P2179" s="8"/>
      <c r="S2179" s="2"/>
      <c r="T2179" s="2"/>
      <c r="U2179" s="8"/>
    </row>
    <row r="2180" spans="2:21" x14ac:dyDescent="0.35">
      <c r="B2180" s="8"/>
      <c r="C2180" s="2"/>
      <c r="D2180" s="2"/>
      <c r="I2180" s="8"/>
      <c r="J2180" s="2"/>
      <c r="L2180" s="2"/>
      <c r="M2180" s="2"/>
      <c r="N2180" s="8"/>
      <c r="P2180" s="8"/>
      <c r="S2180" s="2"/>
      <c r="T2180" s="2"/>
      <c r="U2180" s="8"/>
    </row>
    <row r="2181" spans="2:21" x14ac:dyDescent="0.35">
      <c r="B2181" s="8"/>
      <c r="C2181" s="2"/>
      <c r="D2181" s="2"/>
      <c r="I2181" s="8"/>
      <c r="J2181" s="2"/>
      <c r="L2181" s="2"/>
      <c r="M2181" s="2"/>
      <c r="N2181" s="8"/>
      <c r="P2181" s="8"/>
      <c r="S2181" s="2"/>
      <c r="T2181" s="2"/>
      <c r="U2181" s="8"/>
    </row>
    <row r="2182" spans="2:21" x14ac:dyDescent="0.35">
      <c r="B2182" s="8"/>
      <c r="C2182" s="2"/>
      <c r="D2182" s="2"/>
      <c r="I2182" s="8"/>
      <c r="J2182" s="2"/>
      <c r="L2182" s="2"/>
      <c r="M2182" s="2"/>
      <c r="N2182" s="8"/>
      <c r="P2182" s="8"/>
      <c r="S2182" s="2"/>
      <c r="T2182" s="2"/>
      <c r="U2182" s="8"/>
    </row>
    <row r="2183" spans="2:21" x14ac:dyDescent="0.35">
      <c r="B2183" s="8"/>
      <c r="C2183" s="2"/>
      <c r="D2183" s="2"/>
      <c r="I2183" s="8"/>
      <c r="J2183" s="2"/>
      <c r="L2183" s="2"/>
      <c r="M2183" s="2"/>
      <c r="N2183" s="8"/>
      <c r="P2183" s="8"/>
      <c r="S2183" s="2"/>
      <c r="T2183" s="2"/>
      <c r="U2183" s="8"/>
    </row>
    <row r="2184" spans="2:21" x14ac:dyDescent="0.35">
      <c r="B2184" s="8"/>
      <c r="C2184" s="2"/>
      <c r="D2184" s="2"/>
      <c r="I2184" s="8"/>
      <c r="J2184" s="2"/>
      <c r="L2184" s="2"/>
      <c r="M2184" s="2"/>
      <c r="N2184" s="8"/>
      <c r="P2184" s="8"/>
      <c r="S2184" s="2"/>
      <c r="T2184" s="2"/>
      <c r="U2184" s="8"/>
    </row>
    <row r="2185" spans="2:21" x14ac:dyDescent="0.35">
      <c r="B2185" s="8"/>
      <c r="C2185" s="2"/>
      <c r="D2185" s="2"/>
      <c r="I2185" s="8"/>
      <c r="J2185" s="2"/>
      <c r="L2185" s="2"/>
      <c r="M2185" s="2"/>
      <c r="N2185" s="8"/>
      <c r="P2185" s="8"/>
      <c r="S2185" s="2"/>
      <c r="T2185" s="2"/>
      <c r="U2185" s="8"/>
    </row>
    <row r="2186" spans="2:21" x14ac:dyDescent="0.35">
      <c r="B2186" s="8"/>
      <c r="C2186" s="2"/>
      <c r="D2186" s="2"/>
      <c r="I2186" s="8"/>
      <c r="J2186" s="2"/>
      <c r="L2186" s="2"/>
      <c r="M2186" s="2"/>
      <c r="N2186" s="8"/>
      <c r="P2186" s="8"/>
      <c r="S2186" s="2"/>
      <c r="T2186" s="2"/>
      <c r="U2186" s="8"/>
    </row>
    <row r="2187" spans="2:21" x14ac:dyDescent="0.35">
      <c r="B2187" s="8"/>
      <c r="C2187" s="2"/>
      <c r="D2187" s="2"/>
      <c r="I2187" s="8"/>
      <c r="J2187" s="2"/>
      <c r="L2187" s="2"/>
      <c r="M2187" s="2"/>
      <c r="N2187" s="8"/>
      <c r="P2187" s="8"/>
      <c r="S2187" s="2"/>
      <c r="T2187" s="2"/>
      <c r="U2187" s="8"/>
    </row>
    <row r="2188" spans="2:21" x14ac:dyDescent="0.35">
      <c r="B2188" s="8"/>
      <c r="C2188" s="2"/>
      <c r="D2188" s="2"/>
      <c r="I2188" s="8"/>
      <c r="J2188" s="2"/>
      <c r="L2188" s="2"/>
      <c r="M2188" s="2"/>
      <c r="N2188" s="8"/>
      <c r="P2188" s="8"/>
      <c r="S2188" s="2"/>
      <c r="T2188" s="2"/>
      <c r="U2188" s="8"/>
    </row>
    <row r="2189" spans="2:21" x14ac:dyDescent="0.35">
      <c r="B2189" s="8"/>
      <c r="C2189" s="2"/>
      <c r="D2189" s="2"/>
      <c r="I2189" s="8"/>
      <c r="J2189" s="2"/>
      <c r="L2189" s="2"/>
      <c r="M2189" s="2"/>
      <c r="N2189" s="8"/>
      <c r="P2189" s="8"/>
      <c r="S2189" s="2"/>
      <c r="T2189" s="2"/>
      <c r="U2189" s="8"/>
    </row>
    <row r="2190" spans="2:21" x14ac:dyDescent="0.35">
      <c r="B2190" s="8"/>
      <c r="C2190" s="2"/>
      <c r="D2190" s="2"/>
      <c r="I2190" s="8"/>
      <c r="J2190" s="2"/>
      <c r="L2190" s="2"/>
      <c r="M2190" s="2"/>
      <c r="N2190" s="8"/>
      <c r="P2190" s="8"/>
      <c r="S2190" s="2"/>
      <c r="T2190" s="2"/>
      <c r="U2190" s="8"/>
    </row>
    <row r="2191" spans="2:21" x14ac:dyDescent="0.35">
      <c r="B2191" s="8"/>
      <c r="C2191" s="2"/>
      <c r="D2191" s="2"/>
      <c r="I2191" s="8"/>
      <c r="J2191" s="2"/>
      <c r="L2191" s="2"/>
      <c r="M2191" s="2"/>
      <c r="N2191" s="8"/>
      <c r="P2191" s="8"/>
      <c r="S2191" s="2"/>
      <c r="T2191" s="2"/>
      <c r="U2191" s="8"/>
    </row>
    <row r="2192" spans="2:21" x14ac:dyDescent="0.35">
      <c r="B2192" s="8"/>
      <c r="C2192" s="2"/>
      <c r="D2192" s="2"/>
      <c r="I2192" s="8"/>
      <c r="J2192" s="2"/>
      <c r="L2192" s="2"/>
      <c r="M2192" s="2"/>
      <c r="N2192" s="8"/>
      <c r="P2192" s="8"/>
      <c r="S2192" s="2"/>
      <c r="T2192" s="2"/>
      <c r="U2192" s="8"/>
    </row>
    <row r="2193" spans="2:21" x14ac:dyDescent="0.35">
      <c r="B2193" s="8"/>
      <c r="C2193" s="2"/>
      <c r="D2193" s="2"/>
      <c r="I2193" s="8"/>
      <c r="J2193" s="2"/>
      <c r="L2193" s="2"/>
      <c r="M2193" s="2"/>
      <c r="N2193" s="8"/>
      <c r="P2193" s="8"/>
      <c r="S2193" s="2"/>
      <c r="T2193" s="2"/>
      <c r="U2193" s="8"/>
    </row>
    <row r="2194" spans="2:21" x14ac:dyDescent="0.35">
      <c r="B2194" s="8"/>
      <c r="C2194" s="2"/>
      <c r="D2194" s="2"/>
      <c r="I2194" s="8"/>
      <c r="J2194" s="2"/>
      <c r="L2194" s="2"/>
      <c r="M2194" s="2"/>
      <c r="N2194" s="8"/>
      <c r="P2194" s="8"/>
      <c r="S2194" s="2"/>
      <c r="T2194" s="2"/>
      <c r="U2194" s="8"/>
    </row>
    <row r="2195" spans="2:21" x14ac:dyDescent="0.35">
      <c r="B2195" s="8"/>
      <c r="C2195" s="2"/>
      <c r="D2195" s="2"/>
      <c r="I2195" s="8"/>
      <c r="J2195" s="2"/>
      <c r="L2195" s="2"/>
      <c r="M2195" s="2"/>
      <c r="N2195" s="8"/>
      <c r="P2195" s="8"/>
      <c r="S2195" s="2"/>
      <c r="T2195" s="2"/>
      <c r="U2195" s="8"/>
    </row>
    <row r="2196" spans="2:21" x14ac:dyDescent="0.35">
      <c r="B2196" s="8"/>
      <c r="C2196" s="2"/>
      <c r="D2196" s="2"/>
      <c r="I2196" s="8"/>
      <c r="J2196" s="2"/>
      <c r="L2196" s="2"/>
      <c r="M2196" s="2"/>
      <c r="N2196" s="8"/>
      <c r="P2196" s="8"/>
      <c r="S2196" s="2"/>
      <c r="T2196" s="2"/>
      <c r="U2196" s="8"/>
    </row>
    <row r="2197" spans="2:21" x14ac:dyDescent="0.35">
      <c r="B2197" s="8"/>
      <c r="C2197" s="2"/>
      <c r="D2197" s="2"/>
      <c r="I2197" s="8"/>
      <c r="J2197" s="2"/>
      <c r="L2197" s="2"/>
      <c r="M2197" s="2"/>
      <c r="N2197" s="8"/>
      <c r="P2197" s="8"/>
      <c r="S2197" s="2"/>
      <c r="T2197" s="2"/>
      <c r="U2197" s="8"/>
    </row>
    <row r="2198" spans="2:21" x14ac:dyDescent="0.35">
      <c r="B2198" s="8"/>
      <c r="C2198" s="2"/>
      <c r="D2198" s="2"/>
      <c r="I2198" s="8"/>
      <c r="J2198" s="2"/>
      <c r="L2198" s="2"/>
      <c r="M2198" s="2"/>
      <c r="N2198" s="8"/>
      <c r="P2198" s="8"/>
      <c r="S2198" s="2"/>
      <c r="T2198" s="2"/>
      <c r="U2198" s="8"/>
    </row>
    <row r="2199" spans="2:21" x14ac:dyDescent="0.35">
      <c r="B2199" s="8"/>
      <c r="C2199" s="2"/>
      <c r="D2199" s="2"/>
      <c r="I2199" s="8"/>
      <c r="J2199" s="2"/>
      <c r="L2199" s="2"/>
      <c r="M2199" s="2"/>
      <c r="N2199" s="8"/>
      <c r="P2199" s="8"/>
      <c r="S2199" s="2"/>
      <c r="T2199" s="2"/>
      <c r="U2199" s="8"/>
    </row>
    <row r="2200" spans="2:21" x14ac:dyDescent="0.35">
      <c r="B2200" s="8"/>
      <c r="C2200" s="2"/>
      <c r="D2200" s="2"/>
      <c r="I2200" s="8"/>
      <c r="J2200" s="2"/>
      <c r="L2200" s="2"/>
      <c r="M2200" s="2"/>
      <c r="N2200" s="8"/>
      <c r="P2200" s="8"/>
      <c r="S2200" s="2"/>
      <c r="T2200" s="2"/>
      <c r="U2200" s="8"/>
    </row>
    <row r="2201" spans="2:21" x14ac:dyDescent="0.35">
      <c r="B2201" s="8"/>
      <c r="C2201" s="2"/>
      <c r="D2201" s="2"/>
      <c r="I2201" s="8"/>
      <c r="J2201" s="2"/>
      <c r="L2201" s="2"/>
      <c r="M2201" s="2"/>
      <c r="N2201" s="8"/>
      <c r="P2201" s="8"/>
      <c r="S2201" s="2"/>
      <c r="T2201" s="2"/>
      <c r="U2201" s="8"/>
    </row>
    <row r="2202" spans="2:21" x14ac:dyDescent="0.35">
      <c r="B2202" s="8"/>
      <c r="C2202" s="2"/>
      <c r="D2202" s="2"/>
      <c r="I2202" s="8"/>
      <c r="J2202" s="2"/>
      <c r="L2202" s="2"/>
      <c r="M2202" s="2"/>
      <c r="N2202" s="8"/>
      <c r="P2202" s="8"/>
      <c r="S2202" s="2"/>
      <c r="T2202" s="2"/>
      <c r="U2202" s="8"/>
    </row>
    <row r="2203" spans="2:21" x14ac:dyDescent="0.35">
      <c r="B2203" s="8"/>
      <c r="C2203" s="2"/>
      <c r="D2203" s="2"/>
      <c r="I2203" s="8"/>
      <c r="J2203" s="2"/>
      <c r="L2203" s="2"/>
      <c r="M2203" s="2"/>
      <c r="N2203" s="8"/>
      <c r="P2203" s="8"/>
      <c r="S2203" s="2"/>
      <c r="T2203" s="2"/>
      <c r="U2203" s="8"/>
    </row>
    <row r="2204" spans="2:21" x14ac:dyDescent="0.35">
      <c r="B2204" s="8"/>
      <c r="C2204" s="2"/>
      <c r="D2204" s="2"/>
      <c r="I2204" s="8"/>
      <c r="J2204" s="2"/>
      <c r="L2204" s="2"/>
      <c r="M2204" s="2"/>
      <c r="N2204" s="8"/>
      <c r="P2204" s="8"/>
      <c r="S2204" s="2"/>
      <c r="T2204" s="2"/>
      <c r="U2204" s="8"/>
    </row>
    <row r="2205" spans="2:21" x14ac:dyDescent="0.35">
      <c r="B2205" s="8"/>
      <c r="C2205" s="2"/>
      <c r="D2205" s="2"/>
      <c r="I2205" s="8"/>
      <c r="J2205" s="2"/>
      <c r="L2205" s="2"/>
      <c r="M2205" s="2"/>
      <c r="N2205" s="8"/>
      <c r="P2205" s="8"/>
      <c r="S2205" s="2"/>
      <c r="T2205" s="2"/>
      <c r="U2205" s="8"/>
    </row>
    <row r="2206" spans="2:21" x14ac:dyDescent="0.35">
      <c r="B2206" s="8"/>
      <c r="C2206" s="2"/>
      <c r="D2206" s="2"/>
      <c r="I2206" s="8"/>
      <c r="J2206" s="2"/>
      <c r="L2206" s="2"/>
      <c r="M2206" s="2"/>
      <c r="N2206" s="8"/>
      <c r="P2206" s="8"/>
      <c r="S2206" s="2"/>
      <c r="T2206" s="2"/>
      <c r="U2206" s="8"/>
    </row>
    <row r="2207" spans="2:21" x14ac:dyDescent="0.35">
      <c r="B2207" s="8"/>
      <c r="C2207" s="2"/>
      <c r="D2207" s="2"/>
      <c r="I2207" s="8"/>
      <c r="J2207" s="2"/>
      <c r="L2207" s="2"/>
      <c r="M2207" s="2"/>
      <c r="N2207" s="8"/>
      <c r="P2207" s="8"/>
      <c r="S2207" s="2"/>
      <c r="T2207" s="2"/>
      <c r="U2207" s="8"/>
    </row>
    <row r="2208" spans="2:21" x14ac:dyDescent="0.35">
      <c r="B2208" s="8"/>
      <c r="C2208" s="2"/>
      <c r="D2208" s="2"/>
      <c r="I2208" s="8"/>
      <c r="J2208" s="2"/>
      <c r="L2208" s="2"/>
      <c r="M2208" s="2"/>
      <c r="N2208" s="8"/>
      <c r="P2208" s="8"/>
      <c r="S2208" s="2"/>
      <c r="T2208" s="2"/>
      <c r="U2208" s="8"/>
    </row>
    <row r="2209" spans="2:21" x14ac:dyDescent="0.35">
      <c r="B2209" s="8"/>
      <c r="C2209" s="2"/>
      <c r="D2209" s="2"/>
      <c r="I2209" s="8"/>
      <c r="J2209" s="2"/>
      <c r="L2209" s="2"/>
      <c r="M2209" s="2"/>
      <c r="N2209" s="8"/>
      <c r="P2209" s="8"/>
      <c r="S2209" s="2"/>
      <c r="T2209" s="2"/>
      <c r="U2209" s="8"/>
    </row>
    <row r="2210" spans="2:21" x14ac:dyDescent="0.35">
      <c r="B2210" s="8"/>
      <c r="C2210" s="2"/>
      <c r="D2210" s="2"/>
      <c r="I2210" s="8"/>
      <c r="J2210" s="2"/>
      <c r="L2210" s="2"/>
      <c r="M2210" s="2"/>
      <c r="N2210" s="8"/>
      <c r="P2210" s="8"/>
      <c r="S2210" s="2"/>
      <c r="T2210" s="2"/>
      <c r="U2210" s="8"/>
    </row>
    <row r="2211" spans="2:21" x14ac:dyDescent="0.35">
      <c r="B2211" s="8"/>
      <c r="C2211" s="2"/>
      <c r="D2211" s="2"/>
      <c r="I2211" s="8"/>
      <c r="J2211" s="2"/>
      <c r="L2211" s="2"/>
      <c r="M2211" s="2"/>
      <c r="N2211" s="8"/>
      <c r="P2211" s="8"/>
      <c r="S2211" s="2"/>
      <c r="T2211" s="2"/>
      <c r="U2211" s="8"/>
    </row>
    <row r="2212" spans="2:21" x14ac:dyDescent="0.35">
      <c r="B2212" s="8"/>
      <c r="C2212" s="2"/>
      <c r="D2212" s="2"/>
      <c r="I2212" s="8"/>
      <c r="J2212" s="2"/>
      <c r="L2212" s="2"/>
      <c r="M2212" s="2"/>
      <c r="N2212" s="8"/>
      <c r="P2212" s="8"/>
      <c r="S2212" s="2"/>
      <c r="T2212" s="2"/>
      <c r="U2212" s="8"/>
    </row>
    <row r="2213" spans="2:21" x14ac:dyDescent="0.35">
      <c r="B2213" s="8"/>
      <c r="C2213" s="2"/>
      <c r="D2213" s="2"/>
      <c r="I2213" s="8"/>
      <c r="J2213" s="2"/>
      <c r="L2213" s="2"/>
      <c r="M2213" s="2"/>
      <c r="N2213" s="8"/>
      <c r="P2213" s="8"/>
      <c r="S2213" s="2"/>
      <c r="T2213" s="2"/>
      <c r="U2213" s="8"/>
    </row>
    <row r="2214" spans="2:21" x14ac:dyDescent="0.35">
      <c r="B2214" s="8"/>
      <c r="C2214" s="2"/>
      <c r="D2214" s="2"/>
      <c r="I2214" s="8"/>
      <c r="J2214" s="2"/>
      <c r="L2214" s="2"/>
      <c r="M2214" s="2"/>
      <c r="N2214" s="8"/>
      <c r="P2214" s="8"/>
      <c r="S2214" s="2"/>
      <c r="T2214" s="2"/>
      <c r="U2214" s="8"/>
    </row>
    <row r="2215" spans="2:21" x14ac:dyDescent="0.35">
      <c r="B2215" s="8"/>
      <c r="C2215" s="2"/>
      <c r="D2215" s="2"/>
      <c r="I2215" s="8"/>
      <c r="J2215" s="2"/>
      <c r="L2215" s="2"/>
      <c r="M2215" s="2"/>
      <c r="N2215" s="8"/>
      <c r="P2215" s="8"/>
      <c r="S2215" s="2"/>
      <c r="T2215" s="2"/>
      <c r="U2215" s="8"/>
    </row>
    <row r="2216" spans="2:21" x14ac:dyDescent="0.35">
      <c r="B2216" s="8"/>
      <c r="C2216" s="2"/>
      <c r="D2216" s="2"/>
      <c r="I2216" s="8"/>
      <c r="J2216" s="2"/>
      <c r="L2216" s="2"/>
      <c r="M2216" s="2"/>
      <c r="N2216" s="8"/>
      <c r="P2216" s="8"/>
      <c r="S2216" s="2"/>
      <c r="T2216" s="2"/>
      <c r="U2216" s="8"/>
    </row>
    <row r="2217" spans="2:21" x14ac:dyDescent="0.35">
      <c r="B2217" s="8"/>
      <c r="C2217" s="2"/>
      <c r="D2217" s="2"/>
      <c r="I2217" s="8"/>
      <c r="J2217" s="2"/>
      <c r="L2217" s="2"/>
      <c r="M2217" s="2"/>
      <c r="N2217" s="8"/>
      <c r="P2217" s="8"/>
      <c r="S2217" s="2"/>
      <c r="T2217" s="2"/>
      <c r="U2217" s="8"/>
    </row>
    <row r="2218" spans="2:21" x14ac:dyDescent="0.35">
      <c r="B2218" s="8"/>
      <c r="C2218" s="2"/>
      <c r="D2218" s="2"/>
      <c r="I2218" s="8"/>
      <c r="J2218" s="2"/>
      <c r="L2218" s="2"/>
      <c r="M2218" s="2"/>
      <c r="N2218" s="8"/>
      <c r="P2218" s="8"/>
      <c r="S2218" s="2"/>
      <c r="T2218" s="2"/>
      <c r="U2218" s="8"/>
    </row>
    <row r="2219" spans="2:21" x14ac:dyDescent="0.35">
      <c r="B2219" s="8"/>
      <c r="C2219" s="2"/>
      <c r="D2219" s="2"/>
      <c r="I2219" s="8"/>
      <c r="J2219" s="2"/>
      <c r="L2219" s="2"/>
      <c r="M2219" s="2"/>
      <c r="N2219" s="8"/>
      <c r="P2219" s="8"/>
      <c r="S2219" s="2"/>
      <c r="T2219" s="2"/>
      <c r="U2219" s="8"/>
    </row>
    <row r="2220" spans="2:21" x14ac:dyDescent="0.35">
      <c r="B2220" s="8"/>
      <c r="C2220" s="2"/>
      <c r="D2220" s="2"/>
      <c r="I2220" s="8"/>
      <c r="J2220" s="2"/>
      <c r="L2220" s="2"/>
      <c r="M2220" s="2"/>
      <c r="N2220" s="8"/>
      <c r="P2220" s="8"/>
      <c r="S2220" s="2"/>
      <c r="T2220" s="2"/>
      <c r="U2220" s="8"/>
    </row>
    <row r="2221" spans="2:21" x14ac:dyDescent="0.35">
      <c r="B2221" s="8"/>
      <c r="C2221" s="2"/>
      <c r="D2221" s="2"/>
      <c r="I2221" s="8"/>
      <c r="J2221" s="2"/>
      <c r="L2221" s="2"/>
      <c r="M2221" s="2"/>
      <c r="N2221" s="8"/>
      <c r="P2221" s="8"/>
      <c r="S2221" s="2"/>
      <c r="T2221" s="2"/>
      <c r="U2221" s="8"/>
    </row>
    <row r="2222" spans="2:21" x14ac:dyDescent="0.35">
      <c r="B2222" s="8"/>
      <c r="C2222" s="2"/>
      <c r="D2222" s="2"/>
      <c r="I2222" s="8"/>
      <c r="J2222" s="2"/>
      <c r="L2222" s="2"/>
      <c r="M2222" s="2"/>
      <c r="N2222" s="8"/>
      <c r="P2222" s="8"/>
      <c r="S2222" s="2"/>
      <c r="T2222" s="2"/>
      <c r="U2222" s="8"/>
    </row>
    <row r="2223" spans="2:21" x14ac:dyDescent="0.35">
      <c r="B2223" s="8"/>
      <c r="C2223" s="2"/>
      <c r="D2223" s="2"/>
      <c r="I2223" s="8"/>
      <c r="J2223" s="2"/>
      <c r="L2223" s="2"/>
      <c r="M2223" s="2"/>
      <c r="N2223" s="8"/>
      <c r="P2223" s="8"/>
      <c r="S2223" s="2"/>
      <c r="T2223" s="2"/>
      <c r="U2223" s="8"/>
    </row>
    <row r="2224" spans="2:21" x14ac:dyDescent="0.35">
      <c r="B2224" s="8"/>
      <c r="C2224" s="2"/>
      <c r="D2224" s="2"/>
      <c r="I2224" s="8"/>
      <c r="J2224" s="2"/>
      <c r="L2224" s="2"/>
      <c r="M2224" s="2"/>
      <c r="N2224" s="8"/>
      <c r="P2224" s="8"/>
      <c r="S2224" s="2"/>
      <c r="T2224" s="2"/>
      <c r="U2224" s="8"/>
    </row>
    <row r="2225" spans="2:21" x14ac:dyDescent="0.35">
      <c r="B2225" s="8"/>
      <c r="C2225" s="2"/>
      <c r="D2225" s="2"/>
      <c r="I2225" s="8"/>
      <c r="J2225" s="2"/>
      <c r="L2225" s="2"/>
      <c r="M2225" s="2"/>
      <c r="N2225" s="8"/>
      <c r="P2225" s="8"/>
      <c r="S2225" s="2"/>
      <c r="T2225" s="2"/>
      <c r="U2225" s="8"/>
    </row>
    <row r="2226" spans="2:21" x14ac:dyDescent="0.35">
      <c r="B2226" s="8"/>
      <c r="C2226" s="2"/>
      <c r="D2226" s="2"/>
      <c r="I2226" s="8"/>
      <c r="J2226" s="2"/>
      <c r="L2226" s="2"/>
      <c r="M2226" s="2"/>
      <c r="N2226" s="8"/>
      <c r="P2226" s="8"/>
      <c r="S2226" s="2"/>
      <c r="T2226" s="2"/>
      <c r="U2226" s="8"/>
    </row>
    <row r="2227" spans="2:21" x14ac:dyDescent="0.35">
      <c r="B2227" s="8"/>
      <c r="C2227" s="2"/>
      <c r="D2227" s="2"/>
      <c r="I2227" s="8"/>
      <c r="J2227" s="2"/>
      <c r="L2227" s="2"/>
      <c r="M2227" s="2"/>
      <c r="N2227" s="8"/>
      <c r="P2227" s="8"/>
      <c r="S2227" s="2"/>
      <c r="T2227" s="2"/>
      <c r="U2227" s="8"/>
    </row>
    <row r="2228" spans="2:21" x14ac:dyDescent="0.35">
      <c r="B2228" s="8"/>
      <c r="C2228" s="2"/>
      <c r="D2228" s="2"/>
      <c r="I2228" s="8"/>
      <c r="J2228" s="2"/>
      <c r="L2228" s="2"/>
      <c r="M2228" s="2"/>
      <c r="N2228" s="8"/>
      <c r="P2228" s="8"/>
      <c r="S2228" s="2"/>
      <c r="T2228" s="2"/>
      <c r="U2228" s="8"/>
    </row>
    <row r="2229" spans="2:21" x14ac:dyDescent="0.35">
      <c r="B2229" s="8"/>
      <c r="C2229" s="2"/>
      <c r="D2229" s="2"/>
      <c r="I2229" s="8"/>
      <c r="J2229" s="2"/>
      <c r="L2229" s="2"/>
      <c r="M2229" s="2"/>
      <c r="N2229" s="8"/>
      <c r="P2229" s="8"/>
      <c r="S2229" s="2"/>
      <c r="T2229" s="2"/>
      <c r="U2229" s="8"/>
    </row>
    <row r="2230" spans="2:21" x14ac:dyDescent="0.35">
      <c r="B2230" s="8"/>
      <c r="C2230" s="2"/>
      <c r="D2230" s="2"/>
      <c r="I2230" s="8"/>
      <c r="J2230" s="2"/>
      <c r="L2230" s="2"/>
      <c r="M2230" s="2"/>
      <c r="N2230" s="8"/>
      <c r="P2230" s="8"/>
      <c r="S2230" s="2"/>
      <c r="T2230" s="2"/>
      <c r="U2230" s="8"/>
    </row>
    <row r="2231" spans="2:21" x14ac:dyDescent="0.35">
      <c r="B2231" s="8"/>
      <c r="C2231" s="2"/>
      <c r="D2231" s="2"/>
      <c r="I2231" s="8"/>
      <c r="J2231" s="2"/>
      <c r="L2231" s="2"/>
      <c r="M2231" s="2"/>
      <c r="N2231" s="8"/>
      <c r="P2231" s="8"/>
      <c r="S2231" s="2"/>
      <c r="T2231" s="2"/>
      <c r="U2231" s="8"/>
    </row>
    <row r="2232" spans="2:21" x14ac:dyDescent="0.35">
      <c r="B2232" s="8"/>
      <c r="C2232" s="2"/>
      <c r="D2232" s="2"/>
      <c r="I2232" s="8"/>
      <c r="J2232" s="2"/>
      <c r="L2232" s="2"/>
      <c r="M2232" s="2"/>
      <c r="N2232" s="8"/>
      <c r="P2232" s="8"/>
      <c r="S2232" s="2"/>
      <c r="T2232" s="2"/>
      <c r="U2232" s="8"/>
    </row>
    <row r="2233" spans="2:21" x14ac:dyDescent="0.35">
      <c r="B2233" s="8"/>
      <c r="C2233" s="2"/>
      <c r="D2233" s="2"/>
      <c r="I2233" s="8"/>
      <c r="J2233" s="2"/>
      <c r="L2233" s="2"/>
      <c r="M2233" s="2"/>
      <c r="N2233" s="8"/>
      <c r="P2233" s="8"/>
      <c r="S2233" s="2"/>
      <c r="T2233" s="2"/>
      <c r="U2233" s="8"/>
    </row>
    <row r="2234" spans="2:21" x14ac:dyDescent="0.35">
      <c r="B2234" s="8"/>
      <c r="C2234" s="2"/>
      <c r="D2234" s="2"/>
      <c r="I2234" s="8"/>
      <c r="J2234" s="2"/>
      <c r="L2234" s="2"/>
      <c r="M2234" s="2"/>
      <c r="N2234" s="8"/>
      <c r="P2234" s="8"/>
      <c r="S2234" s="2"/>
      <c r="T2234" s="2"/>
      <c r="U2234" s="8"/>
    </row>
    <row r="2235" spans="2:21" x14ac:dyDescent="0.35">
      <c r="B2235" s="8"/>
      <c r="C2235" s="2"/>
      <c r="D2235" s="2"/>
      <c r="I2235" s="8"/>
      <c r="J2235" s="2"/>
      <c r="L2235" s="2"/>
      <c r="M2235" s="2"/>
      <c r="N2235" s="8"/>
      <c r="P2235" s="8"/>
      <c r="S2235" s="2"/>
      <c r="T2235" s="2"/>
      <c r="U2235" s="8"/>
    </row>
    <row r="2236" spans="2:21" x14ac:dyDescent="0.35">
      <c r="B2236" s="8"/>
      <c r="C2236" s="2"/>
      <c r="D2236" s="2"/>
      <c r="I2236" s="8"/>
      <c r="J2236" s="2"/>
      <c r="L2236" s="2"/>
      <c r="M2236" s="2"/>
      <c r="N2236" s="8"/>
      <c r="P2236" s="8"/>
      <c r="S2236" s="2"/>
      <c r="T2236" s="2"/>
      <c r="U2236" s="8"/>
    </row>
    <row r="2237" spans="2:21" x14ac:dyDescent="0.35">
      <c r="B2237" s="8"/>
      <c r="C2237" s="2"/>
      <c r="D2237" s="2"/>
      <c r="I2237" s="8"/>
      <c r="J2237" s="2"/>
      <c r="L2237" s="2"/>
      <c r="M2237" s="2"/>
      <c r="N2237" s="8"/>
      <c r="P2237" s="8"/>
      <c r="S2237" s="2"/>
      <c r="T2237" s="2"/>
      <c r="U2237" s="8"/>
    </row>
    <row r="2238" spans="2:21" x14ac:dyDescent="0.35">
      <c r="B2238" s="8"/>
      <c r="C2238" s="2"/>
      <c r="D2238" s="2"/>
      <c r="I2238" s="8"/>
      <c r="J2238" s="2"/>
      <c r="L2238" s="2"/>
      <c r="M2238" s="2"/>
      <c r="N2238" s="8"/>
      <c r="P2238" s="8"/>
      <c r="S2238" s="2"/>
      <c r="T2238" s="2"/>
      <c r="U2238" s="8"/>
    </row>
    <row r="2239" spans="2:21" x14ac:dyDescent="0.35">
      <c r="B2239" s="8"/>
      <c r="C2239" s="2"/>
      <c r="D2239" s="2"/>
      <c r="I2239" s="8"/>
      <c r="J2239" s="2"/>
      <c r="L2239" s="2"/>
      <c r="M2239" s="2"/>
      <c r="N2239" s="8"/>
      <c r="P2239" s="8"/>
      <c r="S2239" s="2"/>
      <c r="T2239" s="2"/>
      <c r="U2239" s="8"/>
    </row>
    <row r="2240" spans="2:21" x14ac:dyDescent="0.35">
      <c r="B2240" s="8"/>
      <c r="C2240" s="2"/>
      <c r="D2240" s="2"/>
      <c r="I2240" s="8"/>
      <c r="J2240" s="2"/>
      <c r="L2240" s="2"/>
      <c r="M2240" s="2"/>
      <c r="N2240" s="8"/>
      <c r="P2240" s="8"/>
      <c r="S2240" s="2"/>
      <c r="T2240" s="2"/>
      <c r="U2240" s="8"/>
    </row>
    <row r="2241" spans="2:21" x14ac:dyDescent="0.35">
      <c r="B2241" s="8"/>
      <c r="C2241" s="2"/>
      <c r="D2241" s="2"/>
      <c r="I2241" s="8"/>
      <c r="J2241" s="2"/>
      <c r="L2241" s="2"/>
      <c r="M2241" s="2"/>
      <c r="N2241" s="8"/>
      <c r="P2241" s="8"/>
      <c r="S2241" s="2"/>
      <c r="T2241" s="2"/>
      <c r="U2241" s="8"/>
    </row>
    <row r="2242" spans="2:21" x14ac:dyDescent="0.35">
      <c r="B2242" s="8"/>
      <c r="C2242" s="2"/>
      <c r="D2242" s="2"/>
      <c r="I2242" s="8"/>
      <c r="J2242" s="2"/>
      <c r="L2242" s="2"/>
      <c r="M2242" s="2"/>
      <c r="N2242" s="8"/>
      <c r="P2242" s="8"/>
      <c r="S2242" s="2"/>
      <c r="T2242" s="2"/>
      <c r="U2242" s="8"/>
    </row>
    <row r="2243" spans="2:21" x14ac:dyDescent="0.35">
      <c r="B2243" s="8"/>
      <c r="C2243" s="2"/>
      <c r="D2243" s="2"/>
      <c r="I2243" s="8"/>
      <c r="J2243" s="2"/>
      <c r="L2243" s="2"/>
      <c r="M2243" s="2"/>
      <c r="N2243" s="8"/>
      <c r="P2243" s="8"/>
      <c r="S2243" s="2"/>
      <c r="T2243" s="2"/>
      <c r="U2243" s="8"/>
    </row>
    <row r="2244" spans="2:21" x14ac:dyDescent="0.35">
      <c r="B2244" s="8"/>
      <c r="C2244" s="2"/>
      <c r="D2244" s="2"/>
      <c r="I2244" s="8"/>
      <c r="J2244" s="2"/>
      <c r="L2244" s="2"/>
      <c r="M2244" s="2"/>
      <c r="N2244" s="8"/>
      <c r="P2244" s="8"/>
      <c r="S2244" s="2"/>
      <c r="T2244" s="2"/>
      <c r="U2244" s="8"/>
    </row>
    <row r="2245" spans="2:21" x14ac:dyDescent="0.35">
      <c r="B2245" s="8"/>
      <c r="C2245" s="2"/>
      <c r="D2245" s="2"/>
      <c r="I2245" s="8"/>
      <c r="J2245" s="2"/>
      <c r="L2245" s="2"/>
      <c r="M2245" s="2"/>
      <c r="N2245" s="8"/>
      <c r="P2245" s="8"/>
      <c r="S2245" s="2"/>
      <c r="T2245" s="2"/>
      <c r="U2245" s="8"/>
    </row>
    <row r="2246" spans="2:21" x14ac:dyDescent="0.35">
      <c r="B2246" s="8"/>
      <c r="C2246" s="2"/>
      <c r="D2246" s="2"/>
      <c r="I2246" s="8"/>
      <c r="J2246" s="2"/>
      <c r="L2246" s="2"/>
      <c r="M2246" s="2"/>
      <c r="N2246" s="8"/>
      <c r="P2246" s="8"/>
      <c r="S2246" s="2"/>
      <c r="T2246" s="2"/>
      <c r="U2246" s="8"/>
    </row>
    <row r="2247" spans="2:21" x14ac:dyDescent="0.35">
      <c r="B2247" s="8"/>
      <c r="C2247" s="2"/>
      <c r="D2247" s="2"/>
      <c r="I2247" s="8"/>
      <c r="J2247" s="2"/>
      <c r="L2247" s="2"/>
      <c r="M2247" s="2"/>
      <c r="N2247" s="8"/>
      <c r="P2247" s="8"/>
      <c r="S2247" s="2"/>
      <c r="T2247" s="2"/>
      <c r="U2247" s="8"/>
    </row>
    <row r="2248" spans="2:21" x14ac:dyDescent="0.35">
      <c r="B2248" s="8"/>
      <c r="C2248" s="2"/>
      <c r="D2248" s="2"/>
      <c r="I2248" s="8"/>
      <c r="J2248" s="2"/>
      <c r="L2248" s="2"/>
      <c r="M2248" s="2"/>
      <c r="N2248" s="8"/>
      <c r="P2248" s="8"/>
      <c r="S2248" s="2"/>
      <c r="T2248" s="2"/>
      <c r="U2248" s="8"/>
    </row>
    <row r="2249" spans="2:21" x14ac:dyDescent="0.35">
      <c r="B2249" s="8"/>
      <c r="C2249" s="2"/>
      <c r="D2249" s="2"/>
      <c r="I2249" s="8"/>
      <c r="J2249" s="2"/>
      <c r="L2249" s="2"/>
      <c r="M2249" s="2"/>
      <c r="N2249" s="8"/>
      <c r="P2249" s="8"/>
      <c r="S2249" s="2"/>
      <c r="T2249" s="2"/>
      <c r="U2249" s="8"/>
    </row>
    <row r="2250" spans="2:21" x14ac:dyDescent="0.35">
      <c r="B2250" s="8"/>
      <c r="C2250" s="2"/>
      <c r="D2250" s="2"/>
      <c r="I2250" s="8"/>
      <c r="J2250" s="2"/>
      <c r="L2250" s="2"/>
      <c r="M2250" s="2"/>
      <c r="N2250" s="8"/>
      <c r="P2250" s="8"/>
      <c r="S2250" s="2"/>
      <c r="T2250" s="2"/>
      <c r="U2250" s="8"/>
    </row>
    <row r="2251" spans="2:21" x14ac:dyDescent="0.35">
      <c r="B2251" s="8"/>
      <c r="C2251" s="2"/>
      <c r="D2251" s="2"/>
      <c r="I2251" s="8"/>
      <c r="J2251" s="2"/>
      <c r="L2251" s="2"/>
      <c r="M2251" s="2"/>
      <c r="N2251" s="8"/>
      <c r="P2251" s="8"/>
      <c r="S2251" s="2"/>
      <c r="T2251" s="2"/>
      <c r="U2251" s="8"/>
    </row>
    <row r="2252" spans="2:21" x14ac:dyDescent="0.35">
      <c r="B2252" s="8"/>
      <c r="C2252" s="2"/>
      <c r="D2252" s="2"/>
      <c r="I2252" s="8"/>
      <c r="J2252" s="2"/>
      <c r="L2252" s="2"/>
      <c r="M2252" s="2"/>
      <c r="N2252" s="8"/>
      <c r="P2252" s="8"/>
      <c r="S2252" s="2"/>
      <c r="T2252" s="2"/>
      <c r="U2252" s="8"/>
    </row>
    <row r="2253" spans="2:21" x14ac:dyDescent="0.35">
      <c r="B2253" s="8"/>
      <c r="C2253" s="2"/>
      <c r="D2253" s="2"/>
      <c r="I2253" s="8"/>
      <c r="J2253" s="2"/>
      <c r="L2253" s="2"/>
      <c r="M2253" s="2"/>
      <c r="N2253" s="8"/>
      <c r="P2253" s="8"/>
      <c r="S2253" s="2"/>
      <c r="T2253" s="2"/>
      <c r="U2253" s="8"/>
    </row>
    <row r="2254" spans="2:21" x14ac:dyDescent="0.35">
      <c r="B2254" s="8"/>
      <c r="C2254" s="2"/>
      <c r="D2254" s="2"/>
      <c r="I2254" s="8"/>
      <c r="J2254" s="2"/>
      <c r="L2254" s="2"/>
      <c r="M2254" s="2"/>
      <c r="N2254" s="8"/>
      <c r="P2254" s="8"/>
      <c r="S2254" s="2"/>
      <c r="T2254" s="2"/>
      <c r="U2254" s="8"/>
    </row>
    <row r="2255" spans="2:21" x14ac:dyDescent="0.35">
      <c r="B2255" s="8"/>
      <c r="C2255" s="2"/>
      <c r="D2255" s="2"/>
      <c r="I2255" s="8"/>
      <c r="J2255" s="2"/>
      <c r="L2255" s="2"/>
      <c r="M2255" s="2"/>
      <c r="N2255" s="8"/>
      <c r="P2255" s="8"/>
      <c r="S2255" s="2"/>
      <c r="T2255" s="2"/>
      <c r="U2255" s="8"/>
    </row>
    <row r="2256" spans="2:21" x14ac:dyDescent="0.35">
      <c r="B2256" s="8"/>
      <c r="C2256" s="2"/>
      <c r="D2256" s="2"/>
      <c r="I2256" s="8"/>
      <c r="J2256" s="2"/>
      <c r="L2256" s="2"/>
      <c r="M2256" s="2"/>
      <c r="N2256" s="8"/>
      <c r="P2256" s="8"/>
      <c r="S2256" s="2"/>
      <c r="T2256" s="2"/>
      <c r="U2256" s="8"/>
    </row>
    <row r="2257" spans="2:21" x14ac:dyDescent="0.35">
      <c r="B2257" s="8"/>
      <c r="C2257" s="2"/>
      <c r="D2257" s="2"/>
      <c r="I2257" s="8"/>
      <c r="J2257" s="2"/>
      <c r="L2257" s="2"/>
      <c r="M2257" s="2"/>
      <c r="N2257" s="8"/>
      <c r="P2257" s="8"/>
      <c r="S2257" s="2"/>
      <c r="T2257" s="2"/>
      <c r="U2257" s="8"/>
    </row>
    <row r="2258" spans="2:21" x14ac:dyDescent="0.35">
      <c r="B2258" s="8"/>
      <c r="C2258" s="2"/>
      <c r="D2258" s="2"/>
      <c r="I2258" s="8"/>
      <c r="J2258" s="2"/>
      <c r="L2258" s="2"/>
      <c r="M2258" s="2"/>
      <c r="N2258" s="8"/>
      <c r="P2258" s="8"/>
      <c r="S2258" s="2"/>
      <c r="T2258" s="2"/>
      <c r="U2258" s="8"/>
    </row>
    <row r="2259" spans="2:21" x14ac:dyDescent="0.35">
      <c r="B2259" s="8"/>
      <c r="C2259" s="2"/>
      <c r="D2259" s="2"/>
      <c r="I2259" s="8"/>
      <c r="J2259" s="2"/>
      <c r="L2259" s="2"/>
      <c r="M2259" s="2"/>
      <c r="N2259" s="8"/>
      <c r="P2259" s="8"/>
      <c r="S2259" s="2"/>
      <c r="T2259" s="2"/>
      <c r="U2259" s="8"/>
    </row>
    <row r="2260" spans="2:21" x14ac:dyDescent="0.35">
      <c r="B2260" s="8"/>
      <c r="C2260" s="2"/>
      <c r="D2260" s="2"/>
      <c r="I2260" s="8"/>
      <c r="J2260" s="2"/>
      <c r="L2260" s="2"/>
      <c r="M2260" s="2"/>
      <c r="N2260" s="8"/>
      <c r="P2260" s="8"/>
      <c r="S2260" s="2"/>
      <c r="T2260" s="2"/>
      <c r="U2260" s="8"/>
    </row>
    <row r="2261" spans="2:21" x14ac:dyDescent="0.35">
      <c r="B2261" s="8"/>
      <c r="C2261" s="2"/>
      <c r="D2261" s="2"/>
      <c r="I2261" s="8"/>
      <c r="J2261" s="2"/>
      <c r="L2261" s="2"/>
      <c r="M2261" s="2"/>
      <c r="N2261" s="8"/>
      <c r="P2261" s="8"/>
      <c r="S2261" s="2"/>
      <c r="T2261" s="2"/>
      <c r="U2261" s="8"/>
    </row>
    <row r="2262" spans="2:21" x14ac:dyDescent="0.35">
      <c r="B2262" s="8"/>
      <c r="C2262" s="2"/>
      <c r="D2262" s="2"/>
      <c r="I2262" s="8"/>
      <c r="J2262" s="2"/>
      <c r="L2262" s="2"/>
      <c r="M2262" s="2"/>
      <c r="N2262" s="8"/>
      <c r="P2262" s="8"/>
      <c r="S2262" s="2"/>
      <c r="T2262" s="2"/>
      <c r="U2262" s="8"/>
    </row>
    <row r="2263" spans="2:21" x14ac:dyDescent="0.35">
      <c r="B2263" s="8"/>
      <c r="C2263" s="2"/>
      <c r="D2263" s="2"/>
      <c r="I2263" s="8"/>
      <c r="J2263" s="2"/>
      <c r="L2263" s="2"/>
      <c r="M2263" s="2"/>
      <c r="N2263" s="8"/>
      <c r="P2263" s="8"/>
      <c r="S2263" s="2"/>
      <c r="T2263" s="2"/>
      <c r="U2263" s="8"/>
    </row>
    <row r="2264" spans="2:21" x14ac:dyDescent="0.35">
      <c r="B2264" s="8"/>
      <c r="C2264" s="2"/>
      <c r="D2264" s="2"/>
      <c r="I2264" s="8"/>
      <c r="J2264" s="2"/>
      <c r="L2264" s="2"/>
      <c r="M2264" s="2"/>
      <c r="N2264" s="8"/>
      <c r="P2264" s="8"/>
      <c r="S2264" s="2"/>
      <c r="T2264" s="2"/>
      <c r="U2264" s="8"/>
    </row>
    <row r="2265" spans="2:21" x14ac:dyDescent="0.35">
      <c r="B2265" s="8"/>
      <c r="C2265" s="2"/>
      <c r="D2265" s="2"/>
      <c r="I2265" s="8"/>
      <c r="J2265" s="2"/>
      <c r="L2265" s="2"/>
      <c r="M2265" s="2"/>
      <c r="N2265" s="8"/>
      <c r="P2265" s="8"/>
      <c r="S2265" s="2"/>
      <c r="T2265" s="2"/>
      <c r="U2265" s="8"/>
    </row>
    <row r="2266" spans="2:21" x14ac:dyDescent="0.35">
      <c r="B2266" s="8"/>
      <c r="C2266" s="2"/>
      <c r="D2266" s="2"/>
      <c r="I2266" s="8"/>
      <c r="J2266" s="2"/>
      <c r="L2266" s="2"/>
      <c r="M2266" s="2"/>
      <c r="N2266" s="8"/>
      <c r="P2266" s="8"/>
      <c r="S2266" s="2"/>
      <c r="T2266" s="2"/>
      <c r="U2266" s="8"/>
    </row>
    <row r="2267" spans="2:21" x14ac:dyDescent="0.35">
      <c r="B2267" s="8"/>
      <c r="C2267" s="2"/>
      <c r="D2267" s="2"/>
      <c r="I2267" s="8"/>
      <c r="J2267" s="2"/>
      <c r="L2267" s="2"/>
      <c r="M2267" s="2"/>
      <c r="N2267" s="8"/>
      <c r="P2267" s="8"/>
      <c r="S2267" s="2"/>
      <c r="T2267" s="2"/>
      <c r="U2267" s="8"/>
    </row>
    <row r="2268" spans="2:21" x14ac:dyDescent="0.35">
      <c r="B2268" s="8"/>
      <c r="C2268" s="2"/>
      <c r="D2268" s="2"/>
      <c r="I2268" s="8"/>
      <c r="J2268" s="2"/>
      <c r="L2268" s="2"/>
      <c r="M2268" s="2"/>
      <c r="N2268" s="8"/>
      <c r="P2268" s="8"/>
      <c r="S2268" s="2"/>
      <c r="T2268" s="2"/>
      <c r="U2268" s="8"/>
    </row>
    <row r="2269" spans="2:21" x14ac:dyDescent="0.35">
      <c r="B2269" s="8"/>
      <c r="C2269" s="2"/>
      <c r="D2269" s="2"/>
      <c r="I2269" s="8"/>
      <c r="J2269" s="2"/>
      <c r="L2269" s="2"/>
      <c r="M2269" s="2"/>
      <c r="N2269" s="8"/>
      <c r="P2269" s="8"/>
      <c r="S2269" s="2"/>
      <c r="T2269" s="2"/>
      <c r="U2269" s="8"/>
    </row>
    <row r="2270" spans="2:21" x14ac:dyDescent="0.35">
      <c r="B2270" s="8"/>
      <c r="C2270" s="2"/>
      <c r="D2270" s="2"/>
      <c r="I2270" s="8"/>
      <c r="J2270" s="2"/>
      <c r="L2270" s="2"/>
      <c r="M2270" s="2"/>
      <c r="N2270" s="8"/>
      <c r="P2270" s="8"/>
      <c r="S2270" s="2"/>
      <c r="T2270" s="2"/>
      <c r="U2270" s="8"/>
    </row>
    <row r="2271" spans="2:21" x14ac:dyDescent="0.35">
      <c r="B2271" s="8"/>
      <c r="C2271" s="2"/>
      <c r="D2271" s="2"/>
      <c r="I2271" s="8"/>
      <c r="J2271" s="2"/>
      <c r="L2271" s="2"/>
      <c r="M2271" s="2"/>
      <c r="N2271" s="8"/>
      <c r="P2271" s="8"/>
      <c r="S2271" s="2"/>
      <c r="T2271" s="2"/>
      <c r="U2271" s="8"/>
    </row>
    <row r="2272" spans="2:21" x14ac:dyDescent="0.35">
      <c r="B2272" s="8"/>
      <c r="C2272" s="2"/>
      <c r="D2272" s="2"/>
      <c r="I2272" s="8"/>
      <c r="J2272" s="2"/>
      <c r="L2272" s="2"/>
      <c r="M2272" s="2"/>
      <c r="N2272" s="8"/>
      <c r="P2272" s="8"/>
      <c r="S2272" s="2"/>
      <c r="T2272" s="2"/>
      <c r="U2272" s="8"/>
    </row>
    <row r="2273" spans="2:21" x14ac:dyDescent="0.35">
      <c r="B2273" s="8"/>
      <c r="C2273" s="2"/>
      <c r="D2273" s="2"/>
      <c r="I2273" s="8"/>
      <c r="J2273" s="2"/>
      <c r="L2273" s="2"/>
      <c r="M2273" s="2"/>
      <c r="N2273" s="8"/>
      <c r="P2273" s="8"/>
      <c r="S2273" s="2"/>
      <c r="T2273" s="2"/>
      <c r="U2273" s="8"/>
    </row>
    <row r="2274" spans="2:21" x14ac:dyDescent="0.35">
      <c r="B2274" s="8"/>
      <c r="C2274" s="2"/>
      <c r="D2274" s="2"/>
      <c r="I2274" s="8"/>
      <c r="J2274" s="2"/>
      <c r="L2274" s="2"/>
      <c r="M2274" s="2"/>
      <c r="N2274" s="8"/>
      <c r="P2274" s="8"/>
      <c r="S2274" s="2"/>
      <c r="T2274" s="2"/>
      <c r="U2274" s="8"/>
    </row>
    <row r="2275" spans="2:21" x14ac:dyDescent="0.35">
      <c r="B2275" s="8"/>
      <c r="C2275" s="2"/>
      <c r="D2275" s="2"/>
      <c r="I2275" s="8"/>
      <c r="J2275" s="2"/>
      <c r="L2275" s="2"/>
      <c r="M2275" s="2"/>
      <c r="N2275" s="8"/>
      <c r="P2275" s="8"/>
      <c r="S2275" s="2"/>
      <c r="T2275" s="2"/>
      <c r="U2275" s="8"/>
    </row>
    <row r="2276" spans="2:21" x14ac:dyDescent="0.35">
      <c r="B2276" s="8"/>
      <c r="C2276" s="2"/>
      <c r="D2276" s="2"/>
      <c r="I2276" s="8"/>
      <c r="J2276" s="2"/>
      <c r="L2276" s="2"/>
      <c r="M2276" s="2"/>
      <c r="N2276" s="8"/>
      <c r="P2276" s="8"/>
      <c r="S2276" s="2"/>
      <c r="T2276" s="2"/>
      <c r="U2276" s="8"/>
    </row>
    <row r="2277" spans="2:21" x14ac:dyDescent="0.35">
      <c r="B2277" s="8"/>
      <c r="C2277" s="2"/>
      <c r="D2277" s="2"/>
      <c r="I2277" s="8"/>
      <c r="J2277" s="2"/>
      <c r="L2277" s="2"/>
      <c r="M2277" s="2"/>
      <c r="N2277" s="8"/>
      <c r="P2277" s="8"/>
      <c r="S2277" s="2"/>
      <c r="T2277" s="2"/>
      <c r="U2277" s="8"/>
    </row>
    <row r="2278" spans="2:21" x14ac:dyDescent="0.35">
      <c r="B2278" s="8"/>
      <c r="C2278" s="2"/>
      <c r="D2278" s="2"/>
      <c r="I2278" s="8"/>
      <c r="J2278" s="2"/>
      <c r="L2278" s="2"/>
      <c r="M2278" s="2"/>
      <c r="N2278" s="8"/>
      <c r="P2278" s="8"/>
      <c r="S2278" s="2"/>
      <c r="T2278" s="2"/>
      <c r="U2278" s="8"/>
    </row>
    <row r="2279" spans="2:21" x14ac:dyDescent="0.35">
      <c r="B2279" s="8"/>
      <c r="C2279" s="2"/>
      <c r="D2279" s="2"/>
      <c r="I2279" s="8"/>
      <c r="J2279" s="2"/>
      <c r="L2279" s="2"/>
      <c r="M2279" s="2"/>
      <c r="N2279" s="8"/>
      <c r="P2279" s="8"/>
      <c r="S2279" s="2"/>
      <c r="T2279" s="2"/>
      <c r="U2279" s="8"/>
    </row>
    <row r="2280" spans="2:21" x14ac:dyDescent="0.35">
      <c r="B2280" s="8"/>
      <c r="C2280" s="2"/>
      <c r="D2280" s="2"/>
      <c r="I2280" s="8"/>
      <c r="J2280" s="2"/>
      <c r="L2280" s="2"/>
      <c r="M2280" s="2"/>
      <c r="N2280" s="8"/>
      <c r="P2280" s="8"/>
      <c r="S2280" s="2"/>
      <c r="T2280" s="2"/>
      <c r="U2280" s="8"/>
    </row>
    <row r="2281" spans="2:21" x14ac:dyDescent="0.35">
      <c r="B2281" s="8"/>
      <c r="C2281" s="2"/>
      <c r="D2281" s="2"/>
      <c r="I2281" s="8"/>
      <c r="J2281" s="2"/>
      <c r="L2281" s="2"/>
      <c r="M2281" s="2"/>
      <c r="N2281" s="8"/>
      <c r="P2281" s="8"/>
      <c r="S2281" s="2"/>
      <c r="T2281" s="2"/>
      <c r="U2281" s="8"/>
    </row>
    <row r="2282" spans="2:21" x14ac:dyDescent="0.35">
      <c r="B2282" s="8"/>
      <c r="C2282" s="2"/>
      <c r="D2282" s="2"/>
      <c r="I2282" s="8"/>
      <c r="J2282" s="2"/>
      <c r="L2282" s="2"/>
      <c r="M2282" s="2"/>
      <c r="N2282" s="8"/>
      <c r="P2282" s="8"/>
      <c r="S2282" s="2"/>
      <c r="T2282" s="2"/>
      <c r="U2282" s="8"/>
    </row>
    <row r="2283" spans="2:21" x14ac:dyDescent="0.35">
      <c r="B2283" s="8"/>
      <c r="C2283" s="2"/>
      <c r="D2283" s="2"/>
      <c r="I2283" s="8"/>
      <c r="J2283" s="2"/>
      <c r="L2283" s="2"/>
      <c r="M2283" s="2"/>
      <c r="N2283" s="8"/>
      <c r="P2283" s="8"/>
      <c r="S2283" s="2"/>
      <c r="T2283" s="2"/>
      <c r="U2283" s="8"/>
    </row>
    <row r="2284" spans="2:21" x14ac:dyDescent="0.35">
      <c r="B2284" s="8"/>
      <c r="C2284" s="2"/>
      <c r="D2284" s="2"/>
      <c r="I2284" s="8"/>
      <c r="J2284" s="2"/>
      <c r="L2284" s="2"/>
      <c r="M2284" s="2"/>
      <c r="N2284" s="8"/>
      <c r="P2284" s="8"/>
      <c r="S2284" s="2"/>
      <c r="T2284" s="2"/>
      <c r="U2284" s="8"/>
    </row>
    <row r="2285" spans="2:21" x14ac:dyDescent="0.35">
      <c r="B2285" s="8"/>
      <c r="C2285" s="2"/>
      <c r="D2285" s="2"/>
      <c r="I2285" s="8"/>
      <c r="J2285" s="2"/>
      <c r="L2285" s="2"/>
      <c r="M2285" s="2"/>
      <c r="N2285" s="8"/>
      <c r="P2285" s="8"/>
      <c r="S2285" s="2"/>
      <c r="T2285" s="2"/>
      <c r="U2285" s="8"/>
    </row>
    <row r="2286" spans="2:21" x14ac:dyDescent="0.35">
      <c r="B2286" s="8"/>
      <c r="C2286" s="2"/>
      <c r="D2286" s="2"/>
      <c r="I2286" s="8"/>
      <c r="J2286" s="2"/>
      <c r="L2286" s="2"/>
      <c r="M2286" s="2"/>
      <c r="N2286" s="8"/>
      <c r="P2286" s="8"/>
      <c r="S2286" s="2"/>
      <c r="T2286" s="2"/>
      <c r="U2286" s="8"/>
    </row>
    <row r="2287" spans="2:21" x14ac:dyDescent="0.35">
      <c r="B2287" s="8"/>
      <c r="C2287" s="2"/>
      <c r="D2287" s="2"/>
      <c r="I2287" s="8"/>
      <c r="J2287" s="2"/>
      <c r="L2287" s="2"/>
      <c r="M2287" s="2"/>
      <c r="N2287" s="8"/>
      <c r="P2287" s="8"/>
      <c r="S2287" s="2"/>
      <c r="T2287" s="2"/>
      <c r="U2287" s="8"/>
    </row>
    <row r="2288" spans="2:21" x14ac:dyDescent="0.35">
      <c r="B2288" s="8"/>
      <c r="C2288" s="2"/>
      <c r="D2288" s="2"/>
      <c r="I2288" s="8"/>
      <c r="J2288" s="2"/>
      <c r="L2288" s="2"/>
      <c r="M2288" s="2"/>
      <c r="N2288" s="8"/>
      <c r="P2288" s="8"/>
      <c r="S2288" s="2"/>
      <c r="T2288" s="2"/>
      <c r="U2288" s="8"/>
    </row>
    <row r="2289" spans="2:21" x14ac:dyDescent="0.35">
      <c r="B2289" s="8"/>
      <c r="C2289" s="2"/>
      <c r="D2289" s="2"/>
      <c r="I2289" s="8"/>
      <c r="J2289" s="2"/>
      <c r="L2289" s="2"/>
      <c r="M2289" s="2"/>
      <c r="N2289" s="8"/>
      <c r="P2289" s="8"/>
      <c r="S2289" s="2"/>
      <c r="T2289" s="2"/>
      <c r="U2289" s="8"/>
    </row>
    <row r="2290" spans="2:21" x14ac:dyDescent="0.35">
      <c r="B2290" s="8"/>
      <c r="C2290" s="2"/>
      <c r="D2290" s="2"/>
      <c r="I2290" s="8"/>
      <c r="J2290" s="2"/>
      <c r="L2290" s="2"/>
      <c r="M2290" s="2"/>
      <c r="N2290" s="8"/>
      <c r="P2290" s="8"/>
      <c r="S2290" s="2"/>
      <c r="T2290" s="2"/>
      <c r="U2290" s="8"/>
    </row>
    <row r="2291" spans="2:21" x14ac:dyDescent="0.35">
      <c r="B2291" s="8"/>
      <c r="C2291" s="2"/>
      <c r="D2291" s="2"/>
      <c r="I2291" s="8"/>
      <c r="J2291" s="2"/>
      <c r="L2291" s="2"/>
      <c r="M2291" s="2"/>
      <c r="N2291" s="8"/>
      <c r="P2291" s="8"/>
      <c r="S2291" s="2"/>
      <c r="T2291" s="2"/>
      <c r="U2291" s="8"/>
    </row>
    <row r="2292" spans="2:21" x14ac:dyDescent="0.35">
      <c r="B2292" s="8"/>
      <c r="C2292" s="2"/>
      <c r="D2292" s="2"/>
      <c r="I2292" s="8"/>
      <c r="J2292" s="2"/>
      <c r="L2292" s="2"/>
      <c r="M2292" s="2"/>
      <c r="N2292" s="8"/>
      <c r="P2292" s="8"/>
      <c r="S2292" s="2"/>
      <c r="T2292" s="2"/>
      <c r="U2292" s="8"/>
    </row>
    <row r="2293" spans="2:21" x14ac:dyDescent="0.35">
      <c r="B2293" s="8"/>
      <c r="C2293" s="2"/>
      <c r="D2293" s="2"/>
      <c r="I2293" s="8"/>
      <c r="J2293" s="2"/>
      <c r="L2293" s="2"/>
      <c r="M2293" s="2"/>
      <c r="N2293" s="8"/>
      <c r="P2293" s="8"/>
      <c r="S2293" s="2"/>
      <c r="T2293" s="2"/>
      <c r="U2293" s="8"/>
    </row>
    <row r="2294" spans="2:21" x14ac:dyDescent="0.35">
      <c r="B2294" s="8"/>
      <c r="C2294" s="2"/>
      <c r="D2294" s="2"/>
      <c r="I2294" s="8"/>
      <c r="J2294" s="2"/>
      <c r="L2294" s="2"/>
      <c r="M2294" s="2"/>
      <c r="N2294" s="8"/>
      <c r="P2294" s="8"/>
      <c r="S2294" s="2"/>
      <c r="T2294" s="2"/>
      <c r="U2294" s="8"/>
    </row>
    <row r="2295" spans="2:21" x14ac:dyDescent="0.35">
      <c r="B2295" s="8"/>
      <c r="C2295" s="2"/>
      <c r="D2295" s="2"/>
      <c r="I2295" s="8"/>
      <c r="J2295" s="2"/>
      <c r="L2295" s="2"/>
      <c r="M2295" s="2"/>
      <c r="N2295" s="8"/>
      <c r="P2295" s="8"/>
      <c r="S2295" s="2"/>
      <c r="T2295" s="2"/>
      <c r="U2295" s="8"/>
    </row>
    <row r="2296" spans="2:21" x14ac:dyDescent="0.35">
      <c r="B2296" s="8"/>
      <c r="C2296" s="2"/>
      <c r="D2296" s="2"/>
      <c r="I2296" s="8"/>
      <c r="J2296" s="2"/>
      <c r="L2296" s="2"/>
      <c r="M2296" s="2"/>
      <c r="N2296" s="8"/>
      <c r="P2296" s="8"/>
      <c r="S2296" s="2"/>
      <c r="T2296" s="2"/>
      <c r="U2296" s="8"/>
    </row>
    <row r="2297" spans="2:21" x14ac:dyDescent="0.35">
      <c r="B2297" s="8"/>
      <c r="C2297" s="2"/>
      <c r="D2297" s="2"/>
      <c r="I2297" s="8"/>
      <c r="J2297" s="2"/>
      <c r="L2297" s="2"/>
      <c r="M2297" s="2"/>
      <c r="N2297" s="8"/>
      <c r="P2297" s="8"/>
      <c r="S2297" s="2"/>
      <c r="T2297" s="2"/>
      <c r="U2297" s="8"/>
    </row>
    <row r="2298" spans="2:21" x14ac:dyDescent="0.35">
      <c r="B2298" s="8"/>
      <c r="C2298" s="2"/>
      <c r="D2298" s="2"/>
      <c r="I2298" s="8"/>
      <c r="J2298" s="2"/>
      <c r="L2298" s="2"/>
      <c r="M2298" s="2"/>
      <c r="N2298" s="8"/>
      <c r="P2298" s="8"/>
      <c r="S2298" s="2"/>
      <c r="T2298" s="2"/>
      <c r="U2298" s="8"/>
    </row>
    <row r="2299" spans="2:21" x14ac:dyDescent="0.35">
      <c r="B2299" s="8"/>
      <c r="C2299" s="2"/>
      <c r="D2299" s="2"/>
      <c r="I2299" s="8"/>
      <c r="J2299" s="2"/>
      <c r="L2299" s="2"/>
      <c r="M2299" s="2"/>
      <c r="N2299" s="8"/>
      <c r="P2299" s="8"/>
      <c r="S2299" s="2"/>
      <c r="T2299" s="2"/>
      <c r="U2299" s="8"/>
    </row>
    <row r="2300" spans="2:21" x14ac:dyDescent="0.35">
      <c r="B2300" s="8"/>
      <c r="C2300" s="2"/>
      <c r="D2300" s="2"/>
      <c r="I2300" s="8"/>
      <c r="J2300" s="2"/>
      <c r="L2300" s="2"/>
      <c r="M2300" s="2"/>
      <c r="N2300" s="8"/>
      <c r="P2300" s="8"/>
      <c r="S2300" s="2"/>
      <c r="T2300" s="2"/>
      <c r="U2300" s="8"/>
    </row>
    <row r="2301" spans="2:21" x14ac:dyDescent="0.35">
      <c r="B2301" s="8"/>
      <c r="C2301" s="2"/>
      <c r="D2301" s="2"/>
      <c r="I2301" s="8"/>
      <c r="J2301" s="2"/>
      <c r="L2301" s="2"/>
      <c r="M2301" s="2"/>
      <c r="N2301" s="8"/>
      <c r="P2301" s="8"/>
      <c r="S2301" s="2"/>
      <c r="T2301" s="2"/>
      <c r="U2301" s="8"/>
    </row>
    <row r="2302" spans="2:21" x14ac:dyDescent="0.35">
      <c r="B2302" s="8"/>
      <c r="C2302" s="2"/>
      <c r="D2302" s="2"/>
      <c r="I2302" s="8"/>
      <c r="J2302" s="2"/>
      <c r="L2302" s="2"/>
      <c r="M2302" s="2"/>
      <c r="N2302" s="8"/>
      <c r="P2302" s="8"/>
      <c r="S2302" s="2"/>
      <c r="T2302" s="2"/>
      <c r="U2302" s="8"/>
    </row>
    <row r="2303" spans="2:21" x14ac:dyDescent="0.35">
      <c r="B2303" s="8"/>
      <c r="C2303" s="2"/>
      <c r="D2303" s="2"/>
      <c r="I2303" s="8"/>
      <c r="J2303" s="2"/>
      <c r="L2303" s="2"/>
      <c r="M2303" s="2"/>
      <c r="N2303" s="8"/>
      <c r="P2303" s="8"/>
      <c r="S2303" s="2"/>
      <c r="T2303" s="2"/>
      <c r="U2303" s="8"/>
    </row>
    <row r="2304" spans="2:21" x14ac:dyDescent="0.35">
      <c r="B2304" s="8"/>
      <c r="C2304" s="2"/>
      <c r="D2304" s="2"/>
      <c r="I2304" s="8"/>
      <c r="J2304" s="2"/>
      <c r="L2304" s="2"/>
      <c r="M2304" s="2"/>
      <c r="N2304" s="8"/>
      <c r="P2304" s="8"/>
      <c r="S2304" s="2"/>
      <c r="T2304" s="2"/>
      <c r="U2304" s="8"/>
    </row>
    <row r="2305" spans="2:21" x14ac:dyDescent="0.35">
      <c r="B2305" s="8"/>
      <c r="C2305" s="2"/>
      <c r="D2305" s="2"/>
      <c r="I2305" s="8"/>
      <c r="J2305" s="2"/>
      <c r="L2305" s="2"/>
      <c r="M2305" s="2"/>
      <c r="N2305" s="8"/>
      <c r="P2305" s="8"/>
      <c r="S2305" s="2"/>
      <c r="T2305" s="2"/>
      <c r="U2305" s="8"/>
    </row>
    <row r="2306" spans="2:21" x14ac:dyDescent="0.35">
      <c r="B2306" s="8"/>
      <c r="C2306" s="2"/>
      <c r="D2306" s="2"/>
      <c r="I2306" s="8"/>
      <c r="J2306" s="2"/>
      <c r="L2306" s="2"/>
      <c r="M2306" s="2"/>
      <c r="N2306" s="8"/>
      <c r="P2306" s="8"/>
      <c r="S2306" s="2"/>
      <c r="T2306" s="2"/>
      <c r="U2306" s="8"/>
    </row>
    <row r="2307" spans="2:21" x14ac:dyDescent="0.35">
      <c r="B2307" s="8"/>
      <c r="C2307" s="2"/>
      <c r="D2307" s="2"/>
      <c r="I2307" s="8"/>
      <c r="J2307" s="2"/>
      <c r="L2307" s="2"/>
      <c r="M2307" s="2"/>
      <c r="N2307" s="8"/>
      <c r="P2307" s="8"/>
      <c r="S2307" s="2"/>
      <c r="T2307" s="2"/>
      <c r="U2307" s="8"/>
    </row>
    <row r="2308" spans="2:21" x14ac:dyDescent="0.35">
      <c r="B2308" s="8"/>
      <c r="C2308" s="2"/>
      <c r="D2308" s="2"/>
      <c r="I2308" s="8"/>
      <c r="J2308" s="2"/>
      <c r="L2308" s="2"/>
      <c r="M2308" s="2"/>
      <c r="N2308" s="8"/>
      <c r="P2308" s="8"/>
      <c r="S2308" s="2"/>
      <c r="T2308" s="2"/>
      <c r="U2308" s="8"/>
    </row>
    <row r="2309" spans="2:21" x14ac:dyDescent="0.35">
      <c r="B2309" s="8"/>
      <c r="C2309" s="2"/>
      <c r="D2309" s="2"/>
      <c r="I2309" s="8"/>
      <c r="J2309" s="2"/>
      <c r="L2309" s="2"/>
      <c r="M2309" s="2"/>
      <c r="N2309" s="8"/>
      <c r="P2309" s="8"/>
      <c r="S2309" s="2"/>
      <c r="T2309" s="2"/>
      <c r="U2309" s="8"/>
    </row>
    <row r="2310" spans="2:21" x14ac:dyDescent="0.35">
      <c r="B2310" s="8"/>
      <c r="C2310" s="2"/>
      <c r="D2310" s="2"/>
      <c r="I2310" s="8"/>
      <c r="J2310" s="2"/>
      <c r="L2310" s="2"/>
      <c r="M2310" s="2"/>
      <c r="N2310" s="8"/>
      <c r="P2310" s="8"/>
      <c r="S2310" s="2"/>
      <c r="T2310" s="2"/>
      <c r="U2310" s="8"/>
    </row>
    <row r="2311" spans="2:21" x14ac:dyDescent="0.35">
      <c r="B2311" s="8"/>
      <c r="C2311" s="2"/>
      <c r="D2311" s="2"/>
      <c r="I2311" s="8"/>
      <c r="J2311" s="2"/>
      <c r="L2311" s="2"/>
      <c r="M2311" s="2"/>
      <c r="N2311" s="8"/>
      <c r="P2311" s="8"/>
      <c r="S2311" s="2"/>
      <c r="T2311" s="2"/>
      <c r="U2311" s="8"/>
    </row>
    <row r="2312" spans="2:21" x14ac:dyDescent="0.35">
      <c r="B2312" s="8"/>
      <c r="C2312" s="2"/>
      <c r="D2312" s="2"/>
      <c r="I2312" s="8"/>
      <c r="J2312" s="2"/>
      <c r="L2312" s="2"/>
      <c r="M2312" s="2"/>
      <c r="N2312" s="8"/>
      <c r="P2312" s="8"/>
      <c r="S2312" s="2"/>
      <c r="T2312" s="2"/>
      <c r="U2312" s="8"/>
    </row>
    <row r="2313" spans="2:21" x14ac:dyDescent="0.35">
      <c r="B2313" s="8"/>
      <c r="C2313" s="2"/>
      <c r="D2313" s="2"/>
      <c r="I2313" s="8"/>
      <c r="J2313" s="2"/>
      <c r="L2313" s="2"/>
      <c r="M2313" s="2"/>
      <c r="N2313" s="8"/>
      <c r="P2313" s="8"/>
      <c r="S2313" s="2"/>
      <c r="T2313" s="2"/>
      <c r="U2313" s="8"/>
    </row>
    <row r="2314" spans="2:21" x14ac:dyDescent="0.35">
      <c r="B2314" s="8"/>
      <c r="C2314" s="2"/>
      <c r="D2314" s="2"/>
      <c r="I2314" s="8"/>
      <c r="J2314" s="2"/>
      <c r="L2314" s="2"/>
      <c r="M2314" s="2"/>
      <c r="N2314" s="8"/>
      <c r="P2314" s="8"/>
      <c r="S2314" s="2"/>
      <c r="T2314" s="2"/>
      <c r="U2314" s="8"/>
    </row>
    <row r="2315" spans="2:21" x14ac:dyDescent="0.35">
      <c r="B2315" s="8"/>
      <c r="C2315" s="2"/>
      <c r="D2315" s="2"/>
      <c r="I2315" s="8"/>
      <c r="J2315" s="2"/>
      <c r="L2315" s="2"/>
      <c r="M2315" s="2"/>
      <c r="N2315" s="8"/>
      <c r="P2315" s="8"/>
      <c r="S2315" s="2"/>
      <c r="T2315" s="2"/>
      <c r="U2315" s="8"/>
    </row>
    <row r="2316" spans="2:21" x14ac:dyDescent="0.35">
      <c r="B2316" s="8"/>
      <c r="C2316" s="2"/>
      <c r="D2316" s="2"/>
      <c r="I2316" s="8"/>
      <c r="J2316" s="2"/>
      <c r="L2316" s="2"/>
      <c r="M2316" s="2"/>
      <c r="N2316" s="8"/>
      <c r="P2316" s="8"/>
      <c r="S2316" s="2"/>
      <c r="T2316" s="2"/>
      <c r="U2316" s="8"/>
    </row>
    <row r="2317" spans="2:21" x14ac:dyDescent="0.35">
      <c r="B2317" s="8"/>
      <c r="C2317" s="2"/>
      <c r="D2317" s="2"/>
      <c r="I2317" s="8"/>
      <c r="J2317" s="2"/>
      <c r="L2317" s="2"/>
      <c r="M2317" s="2"/>
      <c r="N2317" s="8"/>
      <c r="P2317" s="8"/>
      <c r="S2317" s="2"/>
      <c r="T2317" s="2"/>
      <c r="U2317" s="8"/>
    </row>
    <row r="2318" spans="2:21" x14ac:dyDescent="0.35">
      <c r="B2318" s="8"/>
      <c r="C2318" s="2"/>
      <c r="D2318" s="2"/>
      <c r="I2318" s="8"/>
      <c r="J2318" s="2"/>
      <c r="L2318" s="2"/>
      <c r="M2318" s="2"/>
      <c r="N2318" s="8"/>
      <c r="P2318" s="8"/>
      <c r="S2318" s="2"/>
      <c r="T2318" s="2"/>
      <c r="U2318" s="8"/>
    </row>
    <row r="2319" spans="2:21" x14ac:dyDescent="0.35">
      <c r="B2319" s="8"/>
      <c r="C2319" s="2"/>
      <c r="D2319" s="2"/>
      <c r="I2319" s="8"/>
      <c r="J2319" s="2"/>
      <c r="L2319" s="2"/>
      <c r="M2319" s="2"/>
      <c r="N2319" s="8"/>
      <c r="P2319" s="8"/>
      <c r="S2319" s="2"/>
      <c r="T2319" s="2"/>
      <c r="U2319" s="8"/>
    </row>
    <row r="2320" spans="2:21" x14ac:dyDescent="0.35">
      <c r="B2320" s="8"/>
      <c r="C2320" s="2"/>
      <c r="D2320" s="2"/>
      <c r="I2320" s="8"/>
      <c r="J2320" s="2"/>
      <c r="L2320" s="2"/>
      <c r="M2320" s="2"/>
      <c r="N2320" s="8"/>
      <c r="P2320" s="8"/>
      <c r="S2320" s="2"/>
      <c r="T2320" s="2"/>
      <c r="U2320" s="8"/>
    </row>
    <row r="2321" spans="2:21" x14ac:dyDescent="0.35">
      <c r="B2321" s="8"/>
      <c r="C2321" s="2"/>
      <c r="D2321" s="2"/>
      <c r="I2321" s="8"/>
      <c r="J2321" s="2"/>
      <c r="L2321" s="2"/>
      <c r="M2321" s="2"/>
      <c r="N2321" s="8"/>
      <c r="P2321" s="8"/>
      <c r="S2321" s="2"/>
      <c r="T2321" s="2"/>
      <c r="U2321" s="8"/>
    </row>
    <row r="2322" spans="2:21" x14ac:dyDescent="0.35">
      <c r="B2322" s="8"/>
      <c r="C2322" s="2"/>
      <c r="D2322" s="2"/>
      <c r="I2322" s="8"/>
      <c r="J2322" s="2"/>
      <c r="L2322" s="2"/>
      <c r="M2322" s="2"/>
      <c r="N2322" s="8"/>
      <c r="P2322" s="8"/>
      <c r="S2322" s="2"/>
      <c r="T2322" s="2"/>
      <c r="U2322" s="8"/>
    </row>
    <row r="2323" spans="2:21" x14ac:dyDescent="0.35">
      <c r="B2323" s="8"/>
      <c r="C2323" s="2"/>
      <c r="D2323" s="2"/>
      <c r="I2323" s="8"/>
      <c r="J2323" s="2"/>
      <c r="L2323" s="2"/>
      <c r="M2323" s="2"/>
      <c r="N2323" s="8"/>
      <c r="P2323" s="8"/>
      <c r="S2323" s="2"/>
      <c r="T2323" s="2"/>
      <c r="U2323" s="8"/>
    </row>
    <row r="2324" spans="2:21" x14ac:dyDescent="0.35">
      <c r="B2324" s="8"/>
      <c r="C2324" s="2"/>
      <c r="D2324" s="2"/>
      <c r="I2324" s="8"/>
      <c r="J2324" s="2"/>
      <c r="L2324" s="2"/>
      <c r="M2324" s="2"/>
      <c r="N2324" s="8"/>
      <c r="P2324" s="8"/>
      <c r="S2324" s="2"/>
      <c r="T2324" s="2"/>
      <c r="U2324" s="8"/>
    </row>
    <row r="2325" spans="2:21" x14ac:dyDescent="0.35">
      <c r="B2325" s="8"/>
      <c r="C2325" s="2"/>
      <c r="D2325" s="2"/>
      <c r="I2325" s="8"/>
      <c r="J2325" s="2"/>
      <c r="L2325" s="2"/>
      <c r="M2325" s="2"/>
      <c r="N2325" s="8"/>
      <c r="P2325" s="8"/>
      <c r="S2325" s="2"/>
      <c r="T2325" s="2"/>
      <c r="U2325" s="8"/>
    </row>
    <row r="2326" spans="2:21" x14ac:dyDescent="0.35">
      <c r="B2326" s="8"/>
      <c r="C2326" s="2"/>
      <c r="D2326" s="2"/>
      <c r="I2326" s="8"/>
      <c r="J2326" s="2"/>
      <c r="L2326" s="2"/>
      <c r="M2326" s="2"/>
      <c r="N2326" s="8"/>
      <c r="P2326" s="8"/>
      <c r="S2326" s="2"/>
      <c r="T2326" s="2"/>
      <c r="U2326" s="8"/>
    </row>
    <row r="2327" spans="2:21" x14ac:dyDescent="0.35">
      <c r="B2327" s="8"/>
      <c r="C2327" s="2"/>
      <c r="D2327" s="2"/>
      <c r="I2327" s="8"/>
      <c r="J2327" s="2"/>
      <c r="L2327" s="2"/>
      <c r="M2327" s="2"/>
      <c r="N2327" s="8"/>
      <c r="P2327" s="8"/>
      <c r="S2327" s="2"/>
      <c r="T2327" s="2"/>
      <c r="U2327" s="8"/>
    </row>
    <row r="2328" spans="2:21" x14ac:dyDescent="0.35">
      <c r="B2328" s="8"/>
      <c r="C2328" s="2"/>
      <c r="D2328" s="2"/>
      <c r="I2328" s="8"/>
      <c r="J2328" s="2"/>
      <c r="L2328" s="2"/>
      <c r="M2328" s="2"/>
      <c r="N2328" s="8"/>
      <c r="P2328" s="8"/>
      <c r="S2328" s="2"/>
      <c r="T2328" s="2"/>
      <c r="U2328" s="8"/>
    </row>
    <row r="2329" spans="2:21" x14ac:dyDescent="0.35">
      <c r="B2329" s="8"/>
      <c r="C2329" s="2"/>
      <c r="D2329" s="2"/>
      <c r="I2329" s="8"/>
      <c r="J2329" s="2"/>
      <c r="L2329" s="2"/>
      <c r="M2329" s="2"/>
      <c r="N2329" s="8"/>
      <c r="P2329" s="8"/>
      <c r="S2329" s="2"/>
      <c r="T2329" s="2"/>
      <c r="U2329" s="8"/>
    </row>
    <row r="2330" spans="2:21" x14ac:dyDescent="0.35">
      <c r="B2330" s="8"/>
      <c r="C2330" s="2"/>
      <c r="D2330" s="2"/>
      <c r="I2330" s="8"/>
      <c r="J2330" s="2"/>
      <c r="L2330" s="2"/>
      <c r="M2330" s="2"/>
      <c r="N2330" s="8"/>
      <c r="P2330" s="8"/>
      <c r="S2330" s="2"/>
      <c r="T2330" s="2"/>
      <c r="U2330" s="8"/>
    </row>
    <row r="2331" spans="2:21" x14ac:dyDescent="0.35">
      <c r="B2331" s="8"/>
      <c r="C2331" s="2"/>
      <c r="D2331" s="2"/>
      <c r="I2331" s="8"/>
      <c r="J2331" s="2"/>
      <c r="L2331" s="2"/>
      <c r="M2331" s="2"/>
      <c r="N2331" s="8"/>
      <c r="P2331" s="8"/>
      <c r="S2331" s="2"/>
      <c r="T2331" s="2"/>
      <c r="U2331" s="8"/>
    </row>
    <row r="2332" spans="2:21" x14ac:dyDescent="0.35">
      <c r="B2332" s="8"/>
      <c r="C2332" s="2"/>
      <c r="D2332" s="2"/>
      <c r="I2332" s="8"/>
      <c r="J2332" s="2"/>
      <c r="L2332" s="2"/>
      <c r="M2332" s="2"/>
      <c r="N2332" s="8"/>
      <c r="P2332" s="8"/>
      <c r="S2332" s="2"/>
      <c r="T2332" s="2"/>
      <c r="U2332" s="8"/>
    </row>
    <row r="2333" spans="2:21" x14ac:dyDescent="0.35">
      <c r="B2333" s="8"/>
      <c r="C2333" s="2"/>
      <c r="D2333" s="2"/>
      <c r="I2333" s="8"/>
      <c r="J2333" s="2"/>
      <c r="L2333" s="2"/>
      <c r="M2333" s="2"/>
      <c r="N2333" s="8"/>
      <c r="P2333" s="8"/>
      <c r="S2333" s="2"/>
      <c r="T2333" s="2"/>
      <c r="U2333" s="8"/>
    </row>
    <row r="2334" spans="2:21" x14ac:dyDescent="0.35">
      <c r="B2334" s="8"/>
      <c r="C2334" s="2"/>
      <c r="D2334" s="2"/>
      <c r="I2334" s="8"/>
      <c r="J2334" s="2"/>
      <c r="L2334" s="2"/>
      <c r="M2334" s="2"/>
      <c r="N2334" s="8"/>
      <c r="P2334" s="8"/>
      <c r="S2334" s="2"/>
      <c r="T2334" s="2"/>
      <c r="U2334" s="8"/>
    </row>
    <row r="2335" spans="2:21" x14ac:dyDescent="0.35">
      <c r="B2335" s="8"/>
      <c r="C2335" s="2"/>
      <c r="D2335" s="2"/>
      <c r="I2335" s="8"/>
      <c r="J2335" s="2"/>
      <c r="L2335" s="2"/>
      <c r="M2335" s="2"/>
      <c r="N2335" s="8"/>
      <c r="P2335" s="8"/>
      <c r="S2335" s="2"/>
      <c r="T2335" s="2"/>
      <c r="U2335" s="8"/>
    </row>
    <row r="2336" spans="2:21" x14ac:dyDescent="0.35">
      <c r="B2336" s="8"/>
      <c r="C2336" s="2"/>
      <c r="D2336" s="2"/>
      <c r="I2336" s="8"/>
      <c r="J2336" s="2"/>
      <c r="L2336" s="2"/>
      <c r="M2336" s="2"/>
      <c r="N2336" s="8"/>
      <c r="P2336" s="8"/>
      <c r="S2336" s="2"/>
      <c r="T2336" s="2"/>
      <c r="U2336" s="8"/>
    </row>
    <row r="2337" spans="2:21" x14ac:dyDescent="0.35">
      <c r="B2337" s="8"/>
      <c r="C2337" s="2"/>
      <c r="D2337" s="2"/>
      <c r="I2337" s="8"/>
      <c r="J2337" s="2"/>
      <c r="L2337" s="2"/>
      <c r="M2337" s="2"/>
      <c r="N2337" s="8"/>
      <c r="P2337" s="8"/>
      <c r="S2337" s="2"/>
      <c r="T2337" s="2"/>
      <c r="U2337" s="8"/>
    </row>
    <row r="2338" spans="2:21" x14ac:dyDescent="0.35">
      <c r="B2338" s="8"/>
      <c r="C2338" s="2"/>
      <c r="D2338" s="2"/>
      <c r="I2338" s="8"/>
      <c r="J2338" s="2"/>
      <c r="L2338" s="2"/>
      <c r="M2338" s="2"/>
      <c r="N2338" s="8"/>
      <c r="P2338" s="8"/>
      <c r="S2338" s="2"/>
      <c r="T2338" s="2"/>
      <c r="U2338" s="8"/>
    </row>
    <row r="2339" spans="2:21" x14ac:dyDescent="0.35">
      <c r="B2339" s="8"/>
      <c r="C2339" s="2"/>
      <c r="D2339" s="2"/>
      <c r="I2339" s="8"/>
      <c r="J2339" s="2"/>
      <c r="L2339" s="2"/>
      <c r="M2339" s="2"/>
      <c r="N2339" s="8"/>
      <c r="P2339" s="8"/>
      <c r="S2339" s="2"/>
      <c r="T2339" s="2"/>
      <c r="U2339" s="8"/>
    </row>
    <row r="2340" spans="2:21" x14ac:dyDescent="0.35">
      <c r="B2340" s="8"/>
      <c r="C2340" s="2"/>
      <c r="D2340" s="2"/>
      <c r="I2340" s="8"/>
      <c r="J2340" s="2"/>
      <c r="L2340" s="2"/>
      <c r="M2340" s="2"/>
      <c r="N2340" s="8"/>
      <c r="P2340" s="8"/>
      <c r="S2340" s="2"/>
      <c r="T2340" s="2"/>
      <c r="U2340" s="8"/>
    </row>
    <row r="2341" spans="2:21" x14ac:dyDescent="0.35">
      <c r="B2341" s="8"/>
      <c r="C2341" s="2"/>
      <c r="D2341" s="2"/>
      <c r="I2341" s="8"/>
      <c r="J2341" s="2"/>
      <c r="L2341" s="2"/>
      <c r="M2341" s="2"/>
      <c r="N2341" s="8"/>
      <c r="P2341" s="8"/>
      <c r="S2341" s="2"/>
      <c r="T2341" s="2"/>
      <c r="U2341" s="8"/>
    </row>
    <row r="2342" spans="2:21" x14ac:dyDescent="0.35">
      <c r="B2342" s="8"/>
      <c r="C2342" s="2"/>
      <c r="D2342" s="2"/>
      <c r="I2342" s="8"/>
      <c r="J2342" s="2"/>
      <c r="L2342" s="2"/>
      <c r="M2342" s="2"/>
      <c r="N2342" s="8"/>
      <c r="P2342" s="8"/>
      <c r="S2342" s="2"/>
      <c r="T2342" s="2"/>
      <c r="U2342" s="8"/>
    </row>
    <row r="2343" spans="2:21" x14ac:dyDescent="0.35">
      <c r="B2343" s="8"/>
      <c r="C2343" s="2"/>
      <c r="D2343" s="2"/>
      <c r="I2343" s="8"/>
      <c r="J2343" s="2"/>
      <c r="L2343" s="2"/>
      <c r="M2343" s="2"/>
      <c r="N2343" s="8"/>
      <c r="P2343" s="8"/>
      <c r="S2343" s="2"/>
      <c r="T2343" s="2"/>
      <c r="U2343" s="8"/>
    </row>
    <row r="2344" spans="2:21" x14ac:dyDescent="0.35">
      <c r="B2344" s="8"/>
      <c r="C2344" s="2"/>
      <c r="D2344" s="2"/>
      <c r="I2344" s="8"/>
      <c r="J2344" s="2"/>
      <c r="L2344" s="2"/>
      <c r="M2344" s="2"/>
      <c r="N2344" s="8"/>
      <c r="P2344" s="8"/>
      <c r="S2344" s="2"/>
      <c r="T2344" s="2"/>
      <c r="U2344" s="8"/>
    </row>
    <row r="2345" spans="2:21" x14ac:dyDescent="0.35">
      <c r="B2345" s="8"/>
      <c r="C2345" s="2"/>
      <c r="D2345" s="2"/>
      <c r="I2345" s="8"/>
      <c r="J2345" s="2"/>
      <c r="L2345" s="2"/>
      <c r="M2345" s="2"/>
      <c r="N2345" s="8"/>
      <c r="P2345" s="8"/>
      <c r="S2345" s="2"/>
      <c r="T2345" s="2"/>
      <c r="U2345" s="8"/>
    </row>
    <row r="2346" spans="2:21" x14ac:dyDescent="0.35">
      <c r="B2346" s="8"/>
      <c r="C2346" s="2"/>
      <c r="D2346" s="2"/>
      <c r="I2346" s="8"/>
      <c r="J2346" s="2"/>
      <c r="L2346" s="2"/>
      <c r="M2346" s="2"/>
      <c r="N2346" s="8"/>
      <c r="P2346" s="8"/>
      <c r="S2346" s="2"/>
      <c r="T2346" s="2"/>
      <c r="U2346" s="8"/>
    </row>
    <row r="2347" spans="2:21" x14ac:dyDescent="0.35">
      <c r="B2347" s="8"/>
      <c r="C2347" s="2"/>
      <c r="D2347" s="2"/>
      <c r="I2347" s="8"/>
      <c r="J2347" s="2"/>
      <c r="L2347" s="2"/>
      <c r="M2347" s="2"/>
      <c r="N2347" s="8"/>
      <c r="P2347" s="8"/>
      <c r="S2347" s="2"/>
      <c r="T2347" s="2"/>
      <c r="U2347" s="8"/>
    </row>
    <row r="2348" spans="2:21" x14ac:dyDescent="0.35">
      <c r="B2348" s="8"/>
      <c r="C2348" s="2"/>
      <c r="D2348" s="2"/>
      <c r="I2348" s="8"/>
      <c r="J2348" s="2"/>
      <c r="L2348" s="2"/>
      <c r="M2348" s="2"/>
      <c r="N2348" s="8"/>
      <c r="P2348" s="8"/>
      <c r="S2348" s="2"/>
      <c r="T2348" s="2"/>
      <c r="U2348" s="8"/>
    </row>
    <row r="2349" spans="2:21" x14ac:dyDescent="0.35">
      <c r="B2349" s="8"/>
      <c r="C2349" s="2"/>
      <c r="D2349" s="2"/>
      <c r="I2349" s="8"/>
      <c r="J2349" s="2"/>
      <c r="L2349" s="2"/>
      <c r="M2349" s="2"/>
      <c r="N2349" s="8"/>
      <c r="P2349" s="8"/>
      <c r="S2349" s="2"/>
      <c r="T2349" s="2"/>
      <c r="U2349" s="8"/>
    </row>
    <row r="2350" spans="2:21" x14ac:dyDescent="0.35">
      <c r="B2350" s="8"/>
      <c r="C2350" s="2"/>
      <c r="D2350" s="2"/>
      <c r="I2350" s="8"/>
      <c r="J2350" s="2"/>
      <c r="L2350" s="2"/>
      <c r="M2350" s="2"/>
      <c r="N2350" s="8"/>
      <c r="P2350" s="8"/>
      <c r="S2350" s="2"/>
      <c r="T2350" s="2"/>
      <c r="U2350" s="8"/>
    </row>
    <row r="2351" spans="2:21" x14ac:dyDescent="0.35">
      <c r="B2351" s="8"/>
      <c r="C2351" s="2"/>
      <c r="D2351" s="2"/>
      <c r="I2351" s="8"/>
      <c r="J2351" s="2"/>
      <c r="L2351" s="2"/>
      <c r="M2351" s="2"/>
      <c r="N2351" s="8"/>
      <c r="P2351" s="8"/>
      <c r="S2351" s="2"/>
      <c r="T2351" s="2"/>
      <c r="U2351" s="8"/>
    </row>
    <row r="2352" spans="2:21" x14ac:dyDescent="0.35">
      <c r="B2352" s="8"/>
      <c r="C2352" s="2"/>
      <c r="D2352" s="2"/>
      <c r="I2352" s="8"/>
      <c r="J2352" s="2"/>
      <c r="L2352" s="2"/>
      <c r="M2352" s="2"/>
      <c r="N2352" s="8"/>
      <c r="P2352" s="8"/>
      <c r="S2352" s="2"/>
      <c r="T2352" s="2"/>
      <c r="U2352" s="8"/>
    </row>
    <row r="2353" spans="2:21" x14ac:dyDescent="0.35">
      <c r="B2353" s="8"/>
      <c r="C2353" s="2"/>
      <c r="D2353" s="2"/>
      <c r="I2353" s="8"/>
      <c r="J2353" s="2"/>
      <c r="L2353" s="2"/>
      <c r="M2353" s="2"/>
      <c r="N2353" s="8"/>
      <c r="P2353" s="8"/>
      <c r="S2353" s="2"/>
      <c r="T2353" s="2"/>
      <c r="U2353" s="8"/>
    </row>
    <row r="2354" spans="2:21" x14ac:dyDescent="0.35">
      <c r="B2354" s="8"/>
      <c r="C2354" s="2"/>
      <c r="D2354" s="2"/>
      <c r="I2354" s="8"/>
      <c r="J2354" s="2"/>
      <c r="L2354" s="2"/>
      <c r="M2354" s="2"/>
      <c r="N2354" s="8"/>
      <c r="P2354" s="8"/>
      <c r="S2354" s="2"/>
      <c r="T2354" s="2"/>
      <c r="U2354" s="8"/>
    </row>
    <row r="2355" spans="2:21" x14ac:dyDescent="0.35">
      <c r="B2355" s="8"/>
      <c r="C2355" s="2"/>
      <c r="D2355" s="2"/>
      <c r="I2355" s="8"/>
      <c r="J2355" s="2"/>
      <c r="L2355" s="2"/>
      <c r="M2355" s="2"/>
      <c r="N2355" s="8"/>
      <c r="P2355" s="8"/>
      <c r="S2355" s="2"/>
      <c r="T2355" s="2"/>
      <c r="U2355" s="8"/>
    </row>
    <row r="2356" spans="2:21" x14ac:dyDescent="0.35">
      <c r="B2356" s="8"/>
      <c r="C2356" s="2"/>
      <c r="D2356" s="2"/>
      <c r="I2356" s="8"/>
      <c r="J2356" s="2"/>
      <c r="L2356" s="2"/>
      <c r="M2356" s="2"/>
      <c r="N2356" s="8"/>
      <c r="P2356" s="8"/>
      <c r="S2356" s="2"/>
      <c r="T2356" s="2"/>
      <c r="U2356" s="8"/>
    </row>
    <row r="2357" spans="2:21" x14ac:dyDescent="0.35">
      <c r="B2357" s="8"/>
      <c r="C2357" s="2"/>
      <c r="D2357" s="2"/>
      <c r="I2357" s="8"/>
      <c r="J2357" s="2"/>
      <c r="L2357" s="2"/>
      <c r="M2357" s="2"/>
      <c r="N2357" s="8"/>
      <c r="P2357" s="8"/>
      <c r="S2357" s="2"/>
      <c r="T2357" s="2"/>
      <c r="U2357" s="8"/>
    </row>
    <row r="2358" spans="2:21" x14ac:dyDescent="0.35">
      <c r="B2358" s="8"/>
      <c r="C2358" s="2"/>
      <c r="D2358" s="2"/>
      <c r="I2358" s="8"/>
      <c r="J2358" s="2"/>
      <c r="L2358" s="2"/>
      <c r="M2358" s="2"/>
      <c r="N2358" s="8"/>
      <c r="P2358" s="8"/>
      <c r="S2358" s="2"/>
      <c r="T2358" s="2"/>
      <c r="U2358" s="8"/>
    </row>
    <row r="2359" spans="2:21" x14ac:dyDescent="0.35">
      <c r="B2359" s="8"/>
      <c r="C2359" s="2"/>
      <c r="D2359" s="2"/>
      <c r="I2359" s="8"/>
      <c r="J2359" s="2"/>
      <c r="L2359" s="2"/>
      <c r="M2359" s="2"/>
      <c r="N2359" s="8"/>
      <c r="P2359" s="8"/>
      <c r="S2359" s="2"/>
      <c r="T2359" s="2"/>
      <c r="U2359" s="8"/>
    </row>
    <row r="2360" spans="2:21" x14ac:dyDescent="0.35">
      <c r="B2360" s="8"/>
      <c r="C2360" s="2"/>
      <c r="D2360" s="2"/>
      <c r="I2360" s="8"/>
      <c r="J2360" s="2"/>
      <c r="L2360" s="2"/>
      <c r="M2360" s="2"/>
      <c r="N2360" s="8"/>
      <c r="P2360" s="8"/>
      <c r="S2360" s="2"/>
      <c r="T2360" s="2"/>
      <c r="U2360" s="8"/>
    </row>
    <row r="2361" spans="2:21" x14ac:dyDescent="0.35">
      <c r="B2361" s="8"/>
      <c r="C2361" s="2"/>
      <c r="D2361" s="2"/>
      <c r="I2361" s="8"/>
      <c r="J2361" s="2"/>
      <c r="L2361" s="2"/>
      <c r="M2361" s="2"/>
      <c r="N2361" s="8"/>
      <c r="P2361" s="8"/>
      <c r="S2361" s="2"/>
      <c r="T2361" s="2"/>
      <c r="U2361" s="8"/>
    </row>
    <row r="2362" spans="2:21" x14ac:dyDescent="0.35">
      <c r="B2362" s="8"/>
      <c r="C2362" s="2"/>
      <c r="D2362" s="2"/>
      <c r="I2362" s="8"/>
      <c r="J2362" s="2"/>
      <c r="L2362" s="2"/>
      <c r="M2362" s="2"/>
      <c r="N2362" s="8"/>
      <c r="P2362" s="8"/>
      <c r="S2362" s="2"/>
      <c r="T2362" s="2"/>
      <c r="U2362" s="8"/>
    </row>
    <row r="2363" spans="2:21" x14ac:dyDescent="0.35">
      <c r="B2363" s="8"/>
      <c r="C2363" s="2"/>
      <c r="D2363" s="2"/>
      <c r="I2363" s="8"/>
      <c r="J2363" s="2"/>
      <c r="L2363" s="2"/>
      <c r="M2363" s="2"/>
      <c r="N2363" s="8"/>
      <c r="P2363" s="8"/>
      <c r="S2363" s="2"/>
      <c r="T2363" s="2"/>
      <c r="U2363" s="8"/>
    </row>
    <row r="2364" spans="2:21" x14ac:dyDescent="0.35">
      <c r="B2364" s="8"/>
      <c r="C2364" s="2"/>
      <c r="D2364" s="2"/>
      <c r="I2364" s="8"/>
      <c r="J2364" s="2"/>
      <c r="L2364" s="2"/>
      <c r="M2364" s="2"/>
      <c r="N2364" s="8"/>
      <c r="P2364" s="8"/>
      <c r="S2364" s="2"/>
      <c r="T2364" s="2"/>
      <c r="U2364" s="8"/>
    </row>
    <row r="2365" spans="2:21" x14ac:dyDescent="0.35">
      <c r="B2365" s="8"/>
      <c r="C2365" s="2"/>
      <c r="D2365" s="2"/>
      <c r="I2365" s="8"/>
      <c r="J2365" s="2"/>
      <c r="L2365" s="2"/>
      <c r="M2365" s="2"/>
      <c r="N2365" s="8"/>
      <c r="P2365" s="8"/>
      <c r="S2365" s="2"/>
      <c r="T2365" s="2"/>
      <c r="U2365" s="8"/>
    </row>
    <row r="2366" spans="2:21" x14ac:dyDescent="0.35">
      <c r="B2366" s="8"/>
      <c r="C2366" s="2"/>
      <c r="D2366" s="2"/>
      <c r="I2366" s="8"/>
      <c r="J2366" s="2"/>
      <c r="L2366" s="2"/>
      <c r="M2366" s="2"/>
      <c r="N2366" s="8"/>
      <c r="P2366" s="8"/>
      <c r="S2366" s="2"/>
      <c r="T2366" s="2"/>
      <c r="U2366" s="8"/>
    </row>
    <row r="2367" spans="2:21" x14ac:dyDescent="0.35">
      <c r="B2367" s="8"/>
      <c r="C2367" s="2"/>
      <c r="D2367" s="2"/>
      <c r="I2367" s="8"/>
      <c r="J2367" s="2"/>
      <c r="L2367" s="2"/>
      <c r="M2367" s="2"/>
      <c r="N2367" s="8"/>
      <c r="P2367" s="8"/>
      <c r="S2367" s="2"/>
      <c r="T2367" s="2"/>
      <c r="U2367" s="8"/>
    </row>
    <row r="2368" spans="2:21" x14ac:dyDescent="0.35">
      <c r="B2368" s="8"/>
      <c r="C2368" s="2"/>
      <c r="D2368" s="2"/>
      <c r="I2368" s="8"/>
      <c r="J2368" s="2"/>
      <c r="L2368" s="2"/>
      <c r="M2368" s="2"/>
      <c r="N2368" s="8"/>
      <c r="P2368" s="8"/>
      <c r="S2368" s="2"/>
      <c r="T2368" s="2"/>
      <c r="U2368" s="8"/>
    </row>
    <row r="2369" spans="2:21" x14ac:dyDescent="0.35">
      <c r="B2369" s="8"/>
      <c r="C2369" s="2"/>
      <c r="D2369" s="2"/>
      <c r="I2369" s="8"/>
      <c r="J2369" s="2"/>
      <c r="L2369" s="2"/>
      <c r="M2369" s="2"/>
      <c r="N2369" s="8"/>
      <c r="P2369" s="8"/>
      <c r="S2369" s="2"/>
      <c r="T2369" s="2"/>
      <c r="U2369" s="8"/>
    </row>
    <row r="2370" spans="2:21" x14ac:dyDescent="0.35">
      <c r="B2370" s="8"/>
      <c r="C2370" s="2"/>
      <c r="D2370" s="2"/>
      <c r="I2370" s="8"/>
      <c r="J2370" s="2"/>
      <c r="L2370" s="2"/>
      <c r="M2370" s="2"/>
      <c r="N2370" s="8"/>
      <c r="P2370" s="8"/>
      <c r="S2370" s="2"/>
      <c r="T2370" s="2"/>
      <c r="U2370" s="8"/>
    </row>
    <row r="2371" spans="2:21" x14ac:dyDescent="0.35">
      <c r="B2371" s="8"/>
      <c r="C2371" s="2"/>
      <c r="D2371" s="2"/>
      <c r="I2371" s="8"/>
      <c r="J2371" s="2"/>
      <c r="L2371" s="2"/>
      <c r="M2371" s="2"/>
      <c r="N2371" s="8"/>
      <c r="P2371" s="8"/>
      <c r="S2371" s="2"/>
      <c r="T2371" s="2"/>
      <c r="U2371" s="8"/>
    </row>
    <row r="2372" spans="2:21" x14ac:dyDescent="0.35">
      <c r="B2372" s="8"/>
      <c r="C2372" s="2"/>
      <c r="D2372" s="2"/>
      <c r="I2372" s="8"/>
      <c r="J2372" s="2"/>
      <c r="L2372" s="2"/>
      <c r="M2372" s="2"/>
      <c r="N2372" s="8"/>
      <c r="P2372" s="8"/>
      <c r="S2372" s="2"/>
      <c r="T2372" s="2"/>
      <c r="U2372" s="8"/>
    </row>
    <row r="2373" spans="2:21" x14ac:dyDescent="0.35">
      <c r="B2373" s="8"/>
      <c r="C2373" s="2"/>
      <c r="D2373" s="2"/>
      <c r="I2373" s="8"/>
      <c r="J2373" s="2"/>
      <c r="L2373" s="2"/>
      <c r="M2373" s="2"/>
      <c r="N2373" s="8"/>
      <c r="P2373" s="8"/>
      <c r="S2373" s="2"/>
      <c r="T2373" s="2"/>
      <c r="U2373" s="8"/>
    </row>
    <row r="2374" spans="2:21" x14ac:dyDescent="0.35">
      <c r="B2374" s="8"/>
      <c r="C2374" s="2"/>
      <c r="D2374" s="2"/>
      <c r="I2374" s="8"/>
      <c r="J2374" s="2"/>
      <c r="L2374" s="2"/>
      <c r="M2374" s="2"/>
      <c r="N2374" s="8"/>
      <c r="P2374" s="8"/>
      <c r="S2374" s="2"/>
      <c r="T2374" s="2"/>
      <c r="U2374" s="8"/>
    </row>
    <row r="2375" spans="2:21" x14ac:dyDescent="0.35">
      <c r="B2375" s="8"/>
      <c r="C2375" s="2"/>
      <c r="D2375" s="2"/>
      <c r="I2375" s="8"/>
      <c r="J2375" s="2"/>
      <c r="L2375" s="2"/>
      <c r="M2375" s="2"/>
      <c r="N2375" s="8"/>
      <c r="P2375" s="8"/>
      <c r="S2375" s="2"/>
      <c r="T2375" s="2"/>
      <c r="U2375" s="8"/>
    </row>
    <row r="2376" spans="2:21" x14ac:dyDescent="0.35">
      <c r="B2376" s="8"/>
      <c r="C2376" s="2"/>
      <c r="D2376" s="2"/>
      <c r="I2376" s="8"/>
      <c r="J2376" s="2"/>
      <c r="L2376" s="2"/>
      <c r="M2376" s="2"/>
      <c r="N2376" s="8"/>
      <c r="P2376" s="8"/>
      <c r="S2376" s="2"/>
      <c r="T2376" s="2"/>
      <c r="U2376" s="8"/>
    </row>
    <row r="2377" spans="2:21" x14ac:dyDescent="0.35">
      <c r="B2377" s="8"/>
      <c r="C2377" s="2"/>
      <c r="D2377" s="2"/>
      <c r="I2377" s="8"/>
      <c r="J2377" s="2"/>
      <c r="L2377" s="2"/>
      <c r="M2377" s="2"/>
      <c r="N2377" s="8"/>
      <c r="P2377" s="8"/>
      <c r="S2377" s="2"/>
      <c r="T2377" s="2"/>
      <c r="U2377" s="8"/>
    </row>
    <row r="2378" spans="2:21" x14ac:dyDescent="0.35">
      <c r="B2378" s="8"/>
      <c r="C2378" s="2"/>
      <c r="D2378" s="2"/>
      <c r="I2378" s="8"/>
      <c r="J2378" s="2"/>
      <c r="L2378" s="2"/>
      <c r="M2378" s="2"/>
      <c r="N2378" s="8"/>
      <c r="P2378" s="8"/>
      <c r="S2378" s="2"/>
      <c r="T2378" s="2"/>
      <c r="U2378" s="8"/>
    </row>
    <row r="2379" spans="2:21" x14ac:dyDescent="0.35">
      <c r="B2379" s="8"/>
      <c r="C2379" s="2"/>
      <c r="D2379" s="2"/>
      <c r="I2379" s="8"/>
      <c r="J2379" s="2"/>
      <c r="L2379" s="2"/>
      <c r="M2379" s="2"/>
      <c r="N2379" s="8"/>
      <c r="P2379" s="8"/>
      <c r="S2379" s="2"/>
      <c r="T2379" s="2"/>
      <c r="U2379" s="8"/>
    </row>
    <row r="2380" spans="2:21" x14ac:dyDescent="0.35">
      <c r="B2380" s="8"/>
      <c r="C2380" s="2"/>
      <c r="D2380" s="2"/>
      <c r="I2380" s="8"/>
      <c r="J2380" s="2"/>
      <c r="L2380" s="2"/>
      <c r="M2380" s="2"/>
      <c r="N2380" s="8"/>
      <c r="P2380" s="8"/>
      <c r="S2380" s="2"/>
      <c r="T2380" s="2"/>
      <c r="U2380" s="8"/>
    </row>
    <row r="2381" spans="2:21" x14ac:dyDescent="0.35">
      <c r="B2381" s="8"/>
      <c r="C2381" s="2"/>
      <c r="D2381" s="2"/>
      <c r="I2381" s="8"/>
      <c r="J2381" s="2"/>
      <c r="L2381" s="2"/>
      <c r="M2381" s="2"/>
      <c r="N2381" s="8"/>
      <c r="P2381" s="8"/>
      <c r="S2381" s="2"/>
      <c r="T2381" s="2"/>
      <c r="U2381" s="8"/>
    </row>
    <row r="2382" spans="2:21" x14ac:dyDescent="0.35">
      <c r="B2382" s="8"/>
      <c r="C2382" s="2"/>
      <c r="D2382" s="2"/>
      <c r="I2382" s="8"/>
      <c r="J2382" s="2"/>
      <c r="L2382" s="2"/>
      <c r="M2382" s="2"/>
      <c r="N2382" s="8"/>
      <c r="P2382" s="8"/>
      <c r="S2382" s="2"/>
      <c r="T2382" s="2"/>
      <c r="U2382" s="8"/>
    </row>
    <row r="2383" spans="2:21" x14ac:dyDescent="0.35">
      <c r="B2383" s="8"/>
      <c r="C2383" s="2"/>
      <c r="D2383" s="2"/>
      <c r="I2383" s="8"/>
      <c r="J2383" s="2"/>
      <c r="L2383" s="2"/>
      <c r="M2383" s="2"/>
      <c r="N2383" s="8"/>
      <c r="P2383" s="8"/>
      <c r="S2383" s="2"/>
      <c r="T2383" s="2"/>
      <c r="U2383" s="8"/>
    </row>
    <row r="2384" spans="2:21" x14ac:dyDescent="0.35">
      <c r="B2384" s="8"/>
      <c r="C2384" s="2"/>
      <c r="D2384" s="2"/>
      <c r="I2384" s="8"/>
      <c r="J2384" s="2"/>
      <c r="L2384" s="2"/>
      <c r="M2384" s="2"/>
      <c r="N2384" s="8"/>
      <c r="P2384" s="8"/>
      <c r="S2384" s="2"/>
      <c r="T2384" s="2"/>
      <c r="U2384" s="8"/>
    </row>
    <row r="2385" spans="2:21" x14ac:dyDescent="0.35">
      <c r="B2385" s="8"/>
      <c r="C2385" s="2"/>
      <c r="D2385" s="2"/>
      <c r="I2385" s="8"/>
      <c r="J2385" s="2"/>
      <c r="L2385" s="2"/>
      <c r="M2385" s="2"/>
      <c r="N2385" s="8"/>
      <c r="P2385" s="8"/>
      <c r="S2385" s="2"/>
      <c r="T2385" s="2"/>
      <c r="U2385" s="8"/>
    </row>
    <row r="2386" spans="2:21" x14ac:dyDescent="0.35">
      <c r="B2386" s="8"/>
      <c r="C2386" s="2"/>
      <c r="D2386" s="2"/>
      <c r="I2386" s="8"/>
      <c r="J2386" s="2"/>
      <c r="L2386" s="2"/>
      <c r="M2386" s="2"/>
      <c r="N2386" s="8"/>
      <c r="P2386" s="8"/>
      <c r="S2386" s="2"/>
      <c r="T2386" s="2"/>
      <c r="U2386" s="8"/>
    </row>
    <row r="2387" spans="2:21" x14ac:dyDescent="0.35">
      <c r="B2387" s="8"/>
      <c r="C2387" s="2"/>
      <c r="D2387" s="2"/>
      <c r="I2387" s="8"/>
      <c r="J2387" s="2"/>
      <c r="L2387" s="2"/>
      <c r="M2387" s="2"/>
      <c r="N2387" s="8"/>
      <c r="P2387" s="8"/>
      <c r="S2387" s="2"/>
      <c r="T2387" s="2"/>
      <c r="U2387" s="8"/>
    </row>
    <row r="2388" spans="2:21" x14ac:dyDescent="0.35">
      <c r="B2388" s="8"/>
      <c r="C2388" s="2"/>
      <c r="D2388" s="2"/>
      <c r="I2388" s="8"/>
      <c r="J2388" s="2"/>
      <c r="L2388" s="2"/>
      <c r="M2388" s="2"/>
      <c r="N2388" s="8"/>
      <c r="P2388" s="8"/>
      <c r="S2388" s="2"/>
      <c r="T2388" s="2"/>
      <c r="U2388" s="8"/>
    </row>
    <row r="2389" spans="2:21" x14ac:dyDescent="0.35">
      <c r="B2389" s="8"/>
      <c r="C2389" s="2"/>
      <c r="D2389" s="2"/>
      <c r="I2389" s="8"/>
      <c r="J2389" s="2"/>
      <c r="L2389" s="2"/>
      <c r="M2389" s="2"/>
      <c r="N2389" s="8"/>
      <c r="P2389" s="8"/>
      <c r="S2389" s="2"/>
      <c r="T2389" s="2"/>
      <c r="U2389" s="8"/>
    </row>
    <row r="2390" spans="2:21" x14ac:dyDescent="0.35">
      <c r="B2390" s="8"/>
      <c r="C2390" s="2"/>
      <c r="D2390" s="2"/>
      <c r="I2390" s="8"/>
      <c r="J2390" s="2"/>
      <c r="L2390" s="2"/>
      <c r="M2390" s="2"/>
      <c r="N2390" s="8"/>
      <c r="P2390" s="8"/>
      <c r="S2390" s="2"/>
      <c r="T2390" s="2"/>
      <c r="U2390" s="8"/>
    </row>
    <row r="2391" spans="2:21" x14ac:dyDescent="0.35">
      <c r="B2391" s="8"/>
      <c r="C2391" s="2"/>
      <c r="D2391" s="2"/>
      <c r="I2391" s="8"/>
      <c r="J2391" s="2"/>
      <c r="L2391" s="2"/>
      <c r="M2391" s="2"/>
      <c r="N2391" s="8"/>
      <c r="P2391" s="8"/>
      <c r="S2391" s="2"/>
      <c r="T2391" s="2"/>
      <c r="U2391" s="8"/>
    </row>
    <row r="2392" spans="2:21" x14ac:dyDescent="0.35">
      <c r="B2392" s="8"/>
      <c r="C2392" s="2"/>
      <c r="D2392" s="2"/>
      <c r="I2392" s="8"/>
      <c r="J2392" s="2"/>
      <c r="L2392" s="2"/>
      <c r="M2392" s="2"/>
      <c r="N2392" s="8"/>
      <c r="P2392" s="8"/>
      <c r="S2392" s="2"/>
      <c r="T2392" s="2"/>
      <c r="U2392" s="8"/>
    </row>
    <row r="2393" spans="2:21" x14ac:dyDescent="0.35">
      <c r="B2393" s="8"/>
      <c r="C2393" s="2"/>
      <c r="D2393" s="2"/>
      <c r="I2393" s="8"/>
      <c r="J2393" s="2"/>
      <c r="L2393" s="2"/>
      <c r="M2393" s="2"/>
      <c r="N2393" s="8"/>
      <c r="P2393" s="8"/>
      <c r="S2393" s="2"/>
      <c r="T2393" s="2"/>
      <c r="U2393" s="8"/>
    </row>
    <row r="2394" spans="2:21" x14ac:dyDescent="0.35">
      <c r="B2394" s="8"/>
      <c r="C2394" s="2"/>
      <c r="D2394" s="2"/>
      <c r="I2394" s="8"/>
      <c r="J2394" s="2"/>
      <c r="L2394" s="2"/>
      <c r="M2394" s="2"/>
      <c r="N2394" s="8"/>
      <c r="P2394" s="8"/>
      <c r="S2394" s="2"/>
      <c r="T2394" s="2"/>
      <c r="U2394" s="8"/>
    </row>
    <row r="2395" spans="2:21" x14ac:dyDescent="0.35">
      <c r="B2395" s="8"/>
      <c r="C2395" s="2"/>
      <c r="D2395" s="2"/>
      <c r="I2395" s="8"/>
      <c r="J2395" s="2"/>
      <c r="L2395" s="2"/>
      <c r="M2395" s="2"/>
      <c r="N2395" s="8"/>
      <c r="P2395" s="8"/>
      <c r="S2395" s="2"/>
      <c r="T2395" s="2"/>
      <c r="U2395" s="8"/>
    </row>
    <row r="2396" spans="2:21" x14ac:dyDescent="0.35">
      <c r="B2396" s="8"/>
      <c r="C2396" s="2"/>
      <c r="D2396" s="2"/>
      <c r="I2396" s="8"/>
      <c r="J2396" s="2"/>
      <c r="L2396" s="2"/>
      <c r="M2396" s="2"/>
      <c r="N2396" s="8"/>
      <c r="P2396" s="8"/>
      <c r="S2396" s="2"/>
      <c r="T2396" s="2"/>
      <c r="U2396" s="8"/>
    </row>
    <row r="2397" spans="2:21" x14ac:dyDescent="0.35">
      <c r="B2397" s="8"/>
      <c r="C2397" s="2"/>
      <c r="D2397" s="2"/>
      <c r="I2397" s="8"/>
      <c r="J2397" s="2"/>
      <c r="L2397" s="2"/>
      <c r="M2397" s="2"/>
      <c r="N2397" s="8"/>
      <c r="P2397" s="8"/>
      <c r="S2397" s="2"/>
      <c r="T2397" s="2"/>
      <c r="U2397" s="8"/>
    </row>
    <row r="2398" spans="2:21" x14ac:dyDescent="0.35">
      <c r="B2398" s="8"/>
      <c r="C2398" s="2"/>
      <c r="D2398" s="2"/>
      <c r="I2398" s="8"/>
      <c r="J2398" s="2"/>
      <c r="L2398" s="2"/>
      <c r="M2398" s="2"/>
      <c r="N2398" s="8"/>
      <c r="P2398" s="8"/>
      <c r="S2398" s="2"/>
      <c r="T2398" s="2"/>
      <c r="U2398" s="8"/>
    </row>
    <row r="2399" spans="2:21" x14ac:dyDescent="0.35">
      <c r="B2399" s="8"/>
      <c r="C2399" s="2"/>
      <c r="D2399" s="2"/>
      <c r="I2399" s="8"/>
      <c r="J2399" s="2"/>
      <c r="L2399" s="2"/>
      <c r="M2399" s="2"/>
      <c r="N2399" s="8"/>
      <c r="P2399" s="8"/>
      <c r="S2399" s="2"/>
      <c r="T2399" s="2"/>
      <c r="U2399" s="8"/>
    </row>
    <row r="2400" spans="2:21" x14ac:dyDescent="0.35">
      <c r="B2400" s="8"/>
      <c r="C2400" s="2"/>
      <c r="D2400" s="2"/>
      <c r="I2400" s="8"/>
      <c r="J2400" s="2"/>
      <c r="L2400" s="2"/>
      <c r="M2400" s="2"/>
      <c r="N2400" s="8"/>
      <c r="P2400" s="8"/>
      <c r="S2400" s="2"/>
      <c r="T2400" s="2"/>
      <c r="U2400" s="8"/>
    </row>
    <row r="2401" spans="2:21" x14ac:dyDescent="0.35">
      <c r="B2401" s="8"/>
      <c r="C2401" s="2"/>
      <c r="D2401" s="2"/>
      <c r="I2401" s="8"/>
      <c r="J2401" s="2"/>
      <c r="L2401" s="2"/>
      <c r="M2401" s="2"/>
      <c r="N2401" s="8"/>
      <c r="P2401" s="8"/>
      <c r="S2401" s="2"/>
      <c r="T2401" s="2"/>
      <c r="U2401" s="8"/>
    </row>
    <row r="2402" spans="2:21" x14ac:dyDescent="0.35">
      <c r="B2402" s="8"/>
      <c r="C2402" s="2"/>
      <c r="D2402" s="2"/>
      <c r="I2402" s="8"/>
      <c r="J2402" s="2"/>
      <c r="L2402" s="2"/>
      <c r="M2402" s="2"/>
      <c r="N2402" s="8"/>
      <c r="P2402" s="8"/>
      <c r="S2402" s="2"/>
      <c r="T2402" s="2"/>
      <c r="U2402" s="8"/>
    </row>
    <row r="2403" spans="2:21" x14ac:dyDescent="0.35">
      <c r="B2403" s="8"/>
      <c r="C2403" s="2"/>
      <c r="D2403" s="2"/>
      <c r="I2403" s="8"/>
      <c r="J2403" s="2"/>
      <c r="L2403" s="2"/>
      <c r="M2403" s="2"/>
      <c r="N2403" s="8"/>
      <c r="P2403" s="8"/>
      <c r="S2403" s="2"/>
      <c r="T2403" s="2"/>
      <c r="U2403" s="8"/>
    </row>
    <row r="2404" spans="2:21" x14ac:dyDescent="0.35">
      <c r="B2404" s="8"/>
      <c r="C2404" s="2"/>
      <c r="D2404" s="2"/>
      <c r="I2404" s="8"/>
      <c r="J2404" s="2"/>
      <c r="L2404" s="2"/>
      <c r="M2404" s="2"/>
      <c r="N2404" s="8"/>
      <c r="P2404" s="8"/>
      <c r="S2404" s="2"/>
      <c r="T2404" s="2"/>
      <c r="U2404" s="8"/>
    </row>
    <row r="2405" spans="2:21" x14ac:dyDescent="0.35">
      <c r="B2405" s="8"/>
      <c r="C2405" s="2"/>
      <c r="D2405" s="2"/>
      <c r="I2405" s="8"/>
      <c r="J2405" s="2"/>
      <c r="L2405" s="2"/>
      <c r="M2405" s="2"/>
      <c r="N2405" s="8"/>
      <c r="P2405" s="8"/>
      <c r="S2405" s="2"/>
      <c r="T2405" s="2"/>
      <c r="U2405" s="8"/>
    </row>
    <row r="2406" spans="2:21" x14ac:dyDescent="0.35">
      <c r="B2406" s="8"/>
      <c r="C2406" s="2"/>
      <c r="D2406" s="2"/>
      <c r="I2406" s="8"/>
      <c r="J2406" s="2"/>
      <c r="L2406" s="2"/>
      <c r="M2406" s="2"/>
      <c r="N2406" s="8"/>
      <c r="P2406" s="8"/>
      <c r="S2406" s="2"/>
      <c r="T2406" s="2"/>
      <c r="U2406" s="8"/>
    </row>
    <row r="2407" spans="2:21" x14ac:dyDescent="0.35">
      <c r="B2407" s="8"/>
      <c r="C2407" s="2"/>
      <c r="D2407" s="2"/>
      <c r="I2407" s="8"/>
      <c r="J2407" s="2"/>
      <c r="L2407" s="2"/>
      <c r="M2407" s="2"/>
      <c r="N2407" s="8"/>
      <c r="P2407" s="8"/>
      <c r="S2407" s="2"/>
      <c r="T2407" s="2"/>
      <c r="U2407" s="8"/>
    </row>
    <row r="2408" spans="2:21" x14ac:dyDescent="0.35">
      <c r="B2408" s="8"/>
      <c r="C2408" s="2"/>
      <c r="D2408" s="2"/>
      <c r="I2408" s="8"/>
      <c r="J2408" s="2"/>
      <c r="L2408" s="2"/>
      <c r="M2408" s="2"/>
      <c r="N2408" s="8"/>
      <c r="P2408" s="8"/>
      <c r="S2408" s="2"/>
      <c r="T2408" s="2"/>
      <c r="U2408" s="8"/>
    </row>
    <row r="2409" spans="2:21" x14ac:dyDescent="0.35">
      <c r="B2409" s="8"/>
      <c r="C2409" s="2"/>
      <c r="D2409" s="2"/>
      <c r="I2409" s="8"/>
      <c r="J2409" s="2"/>
      <c r="L2409" s="2"/>
      <c r="M2409" s="2"/>
      <c r="N2409" s="8"/>
      <c r="P2409" s="8"/>
      <c r="S2409" s="2"/>
      <c r="T2409" s="2"/>
      <c r="U2409" s="8"/>
    </row>
    <row r="2410" spans="2:21" x14ac:dyDescent="0.35">
      <c r="B2410" s="8"/>
      <c r="C2410" s="2"/>
      <c r="D2410" s="2"/>
      <c r="I2410" s="8"/>
      <c r="J2410" s="2"/>
      <c r="L2410" s="2"/>
      <c r="M2410" s="2"/>
      <c r="N2410" s="8"/>
      <c r="P2410" s="8"/>
      <c r="S2410" s="2"/>
      <c r="T2410" s="2"/>
      <c r="U2410" s="8"/>
    </row>
    <row r="2411" spans="2:21" x14ac:dyDescent="0.35">
      <c r="B2411" s="8"/>
      <c r="C2411" s="2"/>
      <c r="D2411" s="2"/>
      <c r="I2411" s="8"/>
      <c r="J2411" s="2"/>
      <c r="L2411" s="2"/>
      <c r="M2411" s="2"/>
      <c r="N2411" s="8"/>
      <c r="P2411" s="8"/>
      <c r="S2411" s="2"/>
      <c r="T2411" s="2"/>
      <c r="U2411" s="8"/>
    </row>
    <row r="2412" spans="2:21" x14ac:dyDescent="0.35">
      <c r="B2412" s="8"/>
      <c r="C2412" s="2"/>
      <c r="D2412" s="2"/>
      <c r="I2412" s="8"/>
      <c r="J2412" s="2"/>
      <c r="L2412" s="2"/>
      <c r="M2412" s="2"/>
      <c r="N2412" s="8"/>
      <c r="P2412" s="8"/>
      <c r="S2412" s="2"/>
      <c r="T2412" s="2"/>
      <c r="U2412" s="8"/>
    </row>
    <row r="2413" spans="2:21" x14ac:dyDescent="0.35">
      <c r="B2413" s="8"/>
      <c r="C2413" s="2"/>
      <c r="D2413" s="2"/>
      <c r="I2413" s="8"/>
      <c r="J2413" s="2"/>
      <c r="L2413" s="2"/>
      <c r="M2413" s="2"/>
      <c r="N2413" s="8"/>
      <c r="P2413" s="8"/>
      <c r="S2413" s="2"/>
      <c r="T2413" s="2"/>
      <c r="U2413" s="8"/>
    </row>
    <row r="2414" spans="2:21" x14ac:dyDescent="0.35">
      <c r="B2414" s="8"/>
      <c r="C2414" s="2"/>
      <c r="D2414" s="2"/>
      <c r="I2414" s="8"/>
      <c r="J2414" s="2"/>
      <c r="L2414" s="2"/>
      <c r="M2414" s="2"/>
      <c r="N2414" s="8"/>
      <c r="P2414" s="8"/>
      <c r="S2414" s="2"/>
      <c r="T2414" s="2"/>
      <c r="U2414" s="8"/>
    </row>
    <row r="2415" spans="2:21" x14ac:dyDescent="0.35">
      <c r="B2415" s="8"/>
      <c r="C2415" s="2"/>
      <c r="D2415" s="2"/>
      <c r="I2415" s="8"/>
      <c r="J2415" s="2"/>
      <c r="L2415" s="2"/>
      <c r="M2415" s="2"/>
      <c r="N2415" s="8"/>
      <c r="P2415" s="8"/>
      <c r="S2415" s="2"/>
      <c r="T2415" s="2"/>
      <c r="U2415" s="8"/>
    </row>
    <row r="2416" spans="2:21" x14ac:dyDescent="0.35">
      <c r="B2416" s="8"/>
      <c r="C2416" s="2"/>
      <c r="D2416" s="2"/>
      <c r="I2416" s="8"/>
      <c r="J2416" s="2"/>
      <c r="L2416" s="2"/>
      <c r="M2416" s="2"/>
      <c r="N2416" s="8"/>
      <c r="P2416" s="8"/>
      <c r="S2416" s="2"/>
      <c r="T2416" s="2"/>
      <c r="U2416" s="8"/>
    </row>
    <row r="2417" spans="2:21" x14ac:dyDescent="0.35">
      <c r="B2417" s="8"/>
      <c r="C2417" s="2"/>
      <c r="D2417" s="2"/>
      <c r="I2417" s="8"/>
      <c r="J2417" s="2"/>
      <c r="L2417" s="2"/>
      <c r="M2417" s="2"/>
      <c r="N2417" s="8"/>
      <c r="P2417" s="8"/>
      <c r="S2417" s="2"/>
      <c r="T2417" s="2"/>
      <c r="U2417" s="8"/>
    </row>
    <row r="2418" spans="2:21" x14ac:dyDescent="0.35">
      <c r="B2418" s="8"/>
      <c r="C2418" s="2"/>
      <c r="D2418" s="2"/>
      <c r="I2418" s="8"/>
      <c r="J2418" s="2"/>
      <c r="L2418" s="2"/>
      <c r="M2418" s="2"/>
      <c r="N2418" s="8"/>
      <c r="P2418" s="8"/>
      <c r="S2418" s="2"/>
      <c r="T2418" s="2"/>
      <c r="U2418" s="8"/>
    </row>
    <row r="2419" spans="2:21" x14ac:dyDescent="0.35">
      <c r="B2419" s="8"/>
      <c r="C2419" s="2"/>
      <c r="D2419" s="2"/>
      <c r="I2419" s="8"/>
      <c r="J2419" s="2"/>
      <c r="L2419" s="2"/>
      <c r="M2419" s="2"/>
      <c r="N2419" s="8"/>
      <c r="P2419" s="8"/>
      <c r="S2419" s="2"/>
      <c r="T2419" s="2"/>
      <c r="U2419" s="8"/>
    </row>
    <row r="2420" spans="2:21" x14ac:dyDescent="0.35">
      <c r="B2420" s="8"/>
      <c r="C2420" s="2"/>
      <c r="D2420" s="2"/>
      <c r="I2420" s="8"/>
      <c r="J2420" s="2"/>
      <c r="L2420" s="2"/>
      <c r="M2420" s="2"/>
      <c r="N2420" s="8"/>
      <c r="P2420" s="8"/>
      <c r="S2420" s="2"/>
      <c r="T2420" s="2"/>
      <c r="U2420" s="8"/>
    </row>
    <row r="2421" spans="2:21" x14ac:dyDescent="0.35">
      <c r="B2421" s="8"/>
      <c r="C2421" s="2"/>
      <c r="D2421" s="2"/>
      <c r="I2421" s="8"/>
      <c r="J2421" s="2"/>
      <c r="L2421" s="2"/>
      <c r="M2421" s="2"/>
      <c r="N2421" s="8"/>
      <c r="P2421" s="8"/>
      <c r="S2421" s="2"/>
      <c r="T2421" s="2"/>
      <c r="U2421" s="8"/>
    </row>
    <row r="2422" spans="2:21" x14ac:dyDescent="0.35">
      <c r="B2422" s="8"/>
      <c r="C2422" s="2"/>
      <c r="D2422" s="2"/>
      <c r="I2422" s="8"/>
      <c r="J2422" s="2"/>
      <c r="L2422" s="2"/>
      <c r="M2422" s="2"/>
      <c r="N2422" s="8"/>
      <c r="P2422" s="8"/>
      <c r="S2422" s="2"/>
      <c r="T2422" s="2"/>
      <c r="U2422" s="8"/>
    </row>
    <row r="2423" spans="2:21" x14ac:dyDescent="0.35">
      <c r="B2423" s="8"/>
      <c r="C2423" s="2"/>
      <c r="D2423" s="2"/>
      <c r="I2423" s="8"/>
      <c r="J2423" s="2"/>
      <c r="L2423" s="2"/>
      <c r="M2423" s="2"/>
      <c r="N2423" s="8"/>
      <c r="P2423" s="8"/>
      <c r="S2423" s="2"/>
      <c r="T2423" s="2"/>
      <c r="U2423" s="8"/>
    </row>
    <row r="2424" spans="2:21" x14ac:dyDescent="0.35">
      <c r="B2424" s="8"/>
      <c r="C2424" s="2"/>
      <c r="D2424" s="2"/>
      <c r="I2424" s="8"/>
      <c r="J2424" s="2"/>
      <c r="L2424" s="2"/>
      <c r="M2424" s="2"/>
      <c r="N2424" s="8"/>
      <c r="P2424" s="8"/>
      <c r="S2424" s="2"/>
      <c r="T2424" s="2"/>
      <c r="U2424" s="8"/>
    </row>
    <row r="2425" spans="2:21" x14ac:dyDescent="0.35">
      <c r="B2425" s="8"/>
      <c r="C2425" s="2"/>
      <c r="D2425" s="2"/>
      <c r="I2425" s="8"/>
      <c r="J2425" s="2"/>
      <c r="L2425" s="2"/>
      <c r="M2425" s="2"/>
      <c r="N2425" s="8"/>
      <c r="P2425" s="8"/>
      <c r="S2425" s="2"/>
      <c r="T2425" s="2"/>
      <c r="U2425" s="8"/>
    </row>
    <row r="2426" spans="2:21" x14ac:dyDescent="0.35">
      <c r="B2426" s="8"/>
      <c r="C2426" s="2"/>
      <c r="D2426" s="2"/>
      <c r="I2426" s="8"/>
      <c r="J2426" s="2"/>
      <c r="L2426" s="2"/>
      <c r="M2426" s="2"/>
      <c r="N2426" s="8"/>
      <c r="P2426" s="8"/>
      <c r="S2426" s="2"/>
      <c r="T2426" s="2"/>
      <c r="U2426" s="8"/>
    </row>
    <row r="2427" spans="2:21" x14ac:dyDescent="0.35">
      <c r="B2427" s="8"/>
      <c r="C2427" s="2"/>
      <c r="D2427" s="2"/>
      <c r="I2427" s="8"/>
      <c r="J2427" s="2"/>
      <c r="L2427" s="2"/>
      <c r="M2427" s="2"/>
      <c r="N2427" s="8"/>
      <c r="P2427" s="8"/>
      <c r="S2427" s="2"/>
      <c r="T2427" s="2"/>
      <c r="U2427" s="8"/>
    </row>
    <row r="2428" spans="2:21" x14ac:dyDescent="0.35">
      <c r="B2428" s="8"/>
      <c r="C2428" s="2"/>
      <c r="D2428" s="2"/>
      <c r="I2428" s="8"/>
      <c r="J2428" s="2"/>
      <c r="L2428" s="2"/>
      <c r="M2428" s="2"/>
      <c r="N2428" s="8"/>
      <c r="P2428" s="8"/>
      <c r="S2428" s="2"/>
      <c r="T2428" s="2"/>
      <c r="U2428" s="8"/>
    </row>
    <row r="2429" spans="2:21" x14ac:dyDescent="0.35">
      <c r="B2429" s="8"/>
      <c r="C2429" s="2"/>
      <c r="D2429" s="2"/>
      <c r="I2429" s="8"/>
      <c r="J2429" s="2"/>
      <c r="L2429" s="2"/>
      <c r="M2429" s="2"/>
      <c r="N2429" s="8"/>
      <c r="P2429" s="8"/>
      <c r="S2429" s="2"/>
      <c r="T2429" s="2"/>
      <c r="U2429" s="8"/>
    </row>
    <row r="2430" spans="2:21" x14ac:dyDescent="0.35">
      <c r="B2430" s="8"/>
      <c r="C2430" s="2"/>
      <c r="D2430" s="2"/>
      <c r="I2430" s="8"/>
      <c r="J2430" s="2"/>
      <c r="L2430" s="2"/>
      <c r="M2430" s="2"/>
      <c r="N2430" s="8"/>
      <c r="P2430" s="8"/>
      <c r="S2430" s="2"/>
      <c r="T2430" s="2"/>
      <c r="U2430" s="8"/>
    </row>
    <row r="2431" spans="2:21" x14ac:dyDescent="0.35">
      <c r="B2431" s="8"/>
      <c r="C2431" s="2"/>
      <c r="D2431" s="2"/>
      <c r="I2431" s="8"/>
      <c r="J2431" s="2"/>
      <c r="L2431" s="2"/>
      <c r="M2431" s="2"/>
      <c r="N2431" s="8"/>
      <c r="P2431" s="8"/>
      <c r="S2431" s="2"/>
      <c r="T2431" s="2"/>
      <c r="U2431" s="8"/>
    </row>
    <row r="2432" spans="2:21" x14ac:dyDescent="0.35">
      <c r="B2432" s="8"/>
      <c r="C2432" s="2"/>
      <c r="D2432" s="2"/>
      <c r="I2432" s="8"/>
      <c r="J2432" s="2"/>
      <c r="L2432" s="2"/>
      <c r="M2432" s="2"/>
      <c r="N2432" s="8"/>
      <c r="P2432" s="8"/>
      <c r="S2432" s="2"/>
      <c r="T2432" s="2"/>
      <c r="U2432" s="8"/>
    </row>
    <row r="2433" spans="2:21" x14ac:dyDescent="0.35">
      <c r="B2433" s="8"/>
      <c r="C2433" s="2"/>
      <c r="D2433" s="2"/>
      <c r="I2433" s="8"/>
      <c r="J2433" s="2"/>
      <c r="L2433" s="2"/>
      <c r="M2433" s="2"/>
      <c r="N2433" s="8"/>
      <c r="P2433" s="8"/>
      <c r="S2433" s="2"/>
      <c r="T2433" s="2"/>
      <c r="U2433" s="8"/>
    </row>
    <row r="2434" spans="2:21" x14ac:dyDescent="0.35">
      <c r="B2434" s="8"/>
      <c r="C2434" s="2"/>
      <c r="D2434" s="2"/>
      <c r="I2434" s="8"/>
      <c r="J2434" s="2"/>
      <c r="L2434" s="2"/>
      <c r="M2434" s="2"/>
      <c r="N2434" s="8"/>
      <c r="P2434" s="8"/>
      <c r="S2434" s="2"/>
      <c r="T2434" s="2"/>
      <c r="U2434" s="8"/>
    </row>
    <row r="2435" spans="2:21" x14ac:dyDescent="0.35">
      <c r="B2435" s="8"/>
      <c r="C2435" s="2"/>
      <c r="D2435" s="2"/>
      <c r="I2435" s="8"/>
      <c r="J2435" s="2"/>
      <c r="L2435" s="2"/>
      <c r="M2435" s="2"/>
      <c r="N2435" s="8"/>
      <c r="P2435" s="8"/>
      <c r="S2435" s="2"/>
      <c r="T2435" s="2"/>
      <c r="U2435" s="8"/>
    </row>
    <row r="2436" spans="2:21" x14ac:dyDescent="0.35">
      <c r="B2436" s="8"/>
      <c r="C2436" s="2"/>
      <c r="D2436" s="2"/>
      <c r="I2436" s="8"/>
      <c r="J2436" s="2"/>
      <c r="L2436" s="2"/>
      <c r="M2436" s="2"/>
      <c r="N2436" s="8"/>
      <c r="P2436" s="8"/>
      <c r="S2436" s="2"/>
      <c r="T2436" s="2"/>
      <c r="U2436" s="8"/>
    </row>
    <row r="2437" spans="2:21" x14ac:dyDescent="0.35">
      <c r="B2437" s="8"/>
      <c r="C2437" s="2"/>
      <c r="D2437" s="2"/>
      <c r="I2437" s="8"/>
      <c r="J2437" s="2"/>
      <c r="L2437" s="2"/>
      <c r="M2437" s="2"/>
      <c r="N2437" s="8"/>
      <c r="P2437" s="8"/>
      <c r="S2437" s="2"/>
      <c r="T2437" s="2"/>
      <c r="U2437" s="8"/>
    </row>
    <row r="2438" spans="2:21" x14ac:dyDescent="0.35">
      <c r="B2438" s="8"/>
      <c r="C2438" s="2"/>
      <c r="D2438" s="2"/>
      <c r="I2438" s="8"/>
      <c r="J2438" s="2"/>
      <c r="L2438" s="2"/>
      <c r="M2438" s="2"/>
      <c r="N2438" s="8"/>
      <c r="P2438" s="8"/>
      <c r="S2438" s="2"/>
      <c r="T2438" s="2"/>
      <c r="U2438" s="8"/>
    </row>
    <row r="2439" spans="2:21" x14ac:dyDescent="0.35">
      <c r="B2439" s="8"/>
      <c r="C2439" s="2"/>
      <c r="D2439" s="2"/>
      <c r="I2439" s="8"/>
      <c r="J2439" s="2"/>
      <c r="L2439" s="2"/>
      <c r="M2439" s="2"/>
      <c r="N2439" s="8"/>
      <c r="P2439" s="8"/>
      <c r="S2439" s="2"/>
      <c r="T2439" s="2"/>
      <c r="U2439" s="8"/>
    </row>
    <row r="2440" spans="2:21" x14ac:dyDescent="0.35">
      <c r="B2440" s="8"/>
      <c r="C2440" s="2"/>
      <c r="D2440" s="2"/>
      <c r="I2440" s="8"/>
      <c r="J2440" s="2"/>
      <c r="L2440" s="2"/>
      <c r="M2440" s="2"/>
      <c r="N2440" s="8"/>
      <c r="P2440" s="8"/>
      <c r="S2440" s="2"/>
      <c r="T2440" s="2"/>
      <c r="U2440" s="8"/>
    </row>
    <row r="2441" spans="2:21" x14ac:dyDescent="0.35">
      <c r="B2441" s="8"/>
      <c r="C2441" s="2"/>
      <c r="D2441" s="2"/>
      <c r="I2441" s="8"/>
      <c r="J2441" s="2"/>
      <c r="L2441" s="2"/>
      <c r="M2441" s="2"/>
      <c r="N2441" s="8"/>
      <c r="P2441" s="8"/>
      <c r="S2441" s="2"/>
      <c r="T2441" s="2"/>
      <c r="U2441" s="8"/>
    </row>
    <row r="2442" spans="2:21" x14ac:dyDescent="0.35">
      <c r="B2442" s="8"/>
      <c r="C2442" s="2"/>
      <c r="D2442" s="2"/>
      <c r="I2442" s="8"/>
      <c r="J2442" s="2"/>
      <c r="L2442" s="2"/>
      <c r="M2442" s="2"/>
      <c r="N2442" s="8"/>
      <c r="P2442" s="8"/>
      <c r="S2442" s="2"/>
      <c r="T2442" s="2"/>
      <c r="U2442" s="8"/>
    </row>
    <row r="2443" spans="2:21" x14ac:dyDescent="0.35">
      <c r="B2443" s="8"/>
      <c r="C2443" s="2"/>
      <c r="D2443" s="2"/>
      <c r="I2443" s="8"/>
      <c r="J2443" s="2"/>
      <c r="L2443" s="2"/>
      <c r="M2443" s="2"/>
      <c r="N2443" s="8"/>
      <c r="P2443" s="8"/>
      <c r="S2443" s="2"/>
      <c r="T2443" s="2"/>
      <c r="U2443" s="8"/>
    </row>
    <row r="2444" spans="2:21" x14ac:dyDescent="0.35">
      <c r="B2444" s="8"/>
      <c r="C2444" s="2"/>
      <c r="D2444" s="2"/>
      <c r="I2444" s="8"/>
      <c r="J2444" s="2"/>
      <c r="L2444" s="2"/>
      <c r="M2444" s="2"/>
      <c r="N2444" s="8"/>
      <c r="P2444" s="8"/>
      <c r="S2444" s="2"/>
      <c r="T2444" s="2"/>
      <c r="U2444" s="8"/>
    </row>
    <row r="2445" spans="2:21" x14ac:dyDescent="0.35">
      <c r="B2445" s="8"/>
      <c r="C2445" s="2"/>
      <c r="D2445" s="2"/>
      <c r="I2445" s="8"/>
      <c r="J2445" s="2"/>
      <c r="L2445" s="2"/>
      <c r="M2445" s="2"/>
      <c r="N2445" s="8"/>
      <c r="P2445" s="8"/>
      <c r="S2445" s="2"/>
      <c r="T2445" s="2"/>
      <c r="U2445" s="8"/>
    </row>
    <row r="2446" spans="2:21" x14ac:dyDescent="0.35">
      <c r="B2446" s="8"/>
      <c r="C2446" s="2"/>
      <c r="D2446" s="2"/>
      <c r="I2446" s="8"/>
      <c r="J2446" s="2"/>
      <c r="L2446" s="2"/>
      <c r="M2446" s="2"/>
      <c r="N2446" s="8"/>
      <c r="P2446" s="8"/>
      <c r="S2446" s="2"/>
      <c r="T2446" s="2"/>
      <c r="U2446" s="8"/>
    </row>
    <row r="2447" spans="2:21" x14ac:dyDescent="0.35">
      <c r="B2447" s="8"/>
      <c r="C2447" s="2"/>
      <c r="D2447" s="2"/>
      <c r="I2447" s="8"/>
      <c r="J2447" s="2"/>
      <c r="L2447" s="2"/>
      <c r="M2447" s="2"/>
      <c r="N2447" s="8"/>
      <c r="P2447" s="8"/>
      <c r="S2447" s="2"/>
      <c r="T2447" s="2"/>
      <c r="U2447" s="8"/>
    </row>
    <row r="2448" spans="2:21" x14ac:dyDescent="0.35">
      <c r="B2448" s="8"/>
      <c r="C2448" s="2"/>
      <c r="D2448" s="2"/>
      <c r="I2448" s="8"/>
      <c r="J2448" s="2"/>
      <c r="L2448" s="2"/>
      <c r="M2448" s="2"/>
      <c r="N2448" s="8"/>
      <c r="P2448" s="8"/>
      <c r="S2448" s="2"/>
      <c r="T2448" s="2"/>
      <c r="U2448" s="8"/>
    </row>
    <row r="2449" spans="2:21" x14ac:dyDescent="0.35">
      <c r="B2449" s="8"/>
      <c r="C2449" s="2"/>
      <c r="D2449" s="2"/>
      <c r="I2449" s="8"/>
      <c r="J2449" s="2"/>
      <c r="L2449" s="2"/>
      <c r="M2449" s="2"/>
      <c r="N2449" s="8"/>
      <c r="P2449" s="8"/>
      <c r="S2449" s="2"/>
      <c r="T2449" s="2"/>
      <c r="U2449" s="8"/>
    </row>
    <row r="2450" spans="2:21" x14ac:dyDescent="0.35">
      <c r="B2450" s="8"/>
      <c r="C2450" s="2"/>
      <c r="D2450" s="2"/>
      <c r="I2450" s="8"/>
      <c r="J2450" s="2"/>
      <c r="L2450" s="2"/>
      <c r="M2450" s="2"/>
      <c r="N2450" s="8"/>
      <c r="P2450" s="8"/>
      <c r="S2450" s="2"/>
      <c r="T2450" s="2"/>
      <c r="U2450" s="8"/>
    </row>
    <row r="2451" spans="2:21" x14ac:dyDescent="0.35">
      <c r="B2451" s="8"/>
      <c r="C2451" s="2"/>
      <c r="D2451" s="2"/>
      <c r="I2451" s="8"/>
      <c r="J2451" s="2"/>
      <c r="L2451" s="2"/>
      <c r="M2451" s="2"/>
      <c r="N2451" s="8"/>
      <c r="P2451" s="8"/>
      <c r="S2451" s="2"/>
      <c r="T2451" s="2"/>
      <c r="U2451" s="8"/>
    </row>
    <row r="2452" spans="2:21" x14ac:dyDescent="0.35">
      <c r="B2452" s="8"/>
      <c r="C2452" s="2"/>
      <c r="D2452" s="2"/>
      <c r="I2452" s="8"/>
      <c r="J2452" s="2"/>
      <c r="L2452" s="2"/>
      <c r="M2452" s="2"/>
      <c r="N2452" s="8"/>
      <c r="P2452" s="8"/>
      <c r="S2452" s="2"/>
      <c r="T2452" s="2"/>
      <c r="U2452" s="8"/>
    </row>
    <row r="2453" spans="2:21" x14ac:dyDescent="0.35">
      <c r="B2453" s="8"/>
      <c r="C2453" s="2"/>
      <c r="D2453" s="2"/>
      <c r="I2453" s="8"/>
      <c r="J2453" s="2"/>
      <c r="L2453" s="2"/>
      <c r="M2453" s="2"/>
      <c r="N2453" s="8"/>
      <c r="P2453" s="8"/>
      <c r="S2453" s="2"/>
      <c r="T2453" s="2"/>
      <c r="U2453" s="8"/>
    </row>
    <row r="2454" spans="2:21" x14ac:dyDescent="0.35">
      <c r="B2454" s="8"/>
      <c r="C2454" s="2"/>
      <c r="D2454" s="2"/>
      <c r="I2454" s="8"/>
      <c r="J2454" s="2"/>
      <c r="L2454" s="2"/>
      <c r="M2454" s="2"/>
      <c r="N2454" s="8"/>
      <c r="P2454" s="8"/>
      <c r="S2454" s="2"/>
      <c r="T2454" s="2"/>
      <c r="U2454" s="8"/>
    </row>
    <row r="2455" spans="2:21" x14ac:dyDescent="0.35">
      <c r="B2455" s="8"/>
      <c r="C2455" s="2"/>
      <c r="D2455" s="2"/>
      <c r="I2455" s="8"/>
      <c r="J2455" s="2"/>
      <c r="L2455" s="2"/>
      <c r="M2455" s="2"/>
      <c r="N2455" s="8"/>
      <c r="P2455" s="8"/>
      <c r="S2455" s="2"/>
      <c r="T2455" s="2"/>
      <c r="U2455" s="8"/>
    </row>
    <row r="2456" spans="2:21" x14ac:dyDescent="0.35">
      <c r="B2456" s="8"/>
      <c r="C2456" s="2"/>
      <c r="D2456" s="2"/>
      <c r="I2456" s="8"/>
      <c r="J2456" s="2"/>
      <c r="L2456" s="2"/>
      <c r="M2456" s="2"/>
      <c r="N2456" s="8"/>
      <c r="P2456" s="8"/>
      <c r="S2456" s="2"/>
      <c r="T2456" s="2"/>
      <c r="U2456" s="8"/>
    </row>
    <row r="2457" spans="2:21" x14ac:dyDescent="0.35">
      <c r="B2457" s="8"/>
      <c r="C2457" s="2"/>
      <c r="D2457" s="2"/>
      <c r="I2457" s="8"/>
      <c r="J2457" s="2"/>
      <c r="L2457" s="2"/>
      <c r="M2457" s="2"/>
      <c r="N2457" s="8"/>
      <c r="P2457" s="8"/>
      <c r="S2457" s="2"/>
      <c r="T2457" s="2"/>
      <c r="U2457" s="8"/>
    </row>
    <row r="2458" spans="2:21" x14ac:dyDescent="0.35">
      <c r="B2458" s="8"/>
      <c r="C2458" s="2"/>
      <c r="D2458" s="2"/>
      <c r="I2458" s="8"/>
      <c r="J2458" s="2"/>
      <c r="L2458" s="2"/>
      <c r="M2458" s="2"/>
      <c r="N2458" s="8"/>
      <c r="P2458" s="8"/>
      <c r="S2458" s="2"/>
      <c r="T2458" s="2"/>
      <c r="U2458" s="8"/>
    </row>
    <row r="2459" spans="2:21" x14ac:dyDescent="0.35">
      <c r="B2459" s="8"/>
      <c r="C2459" s="2"/>
      <c r="D2459" s="2"/>
      <c r="I2459" s="8"/>
      <c r="J2459" s="2"/>
      <c r="L2459" s="2"/>
      <c r="M2459" s="2"/>
      <c r="N2459" s="8"/>
      <c r="P2459" s="8"/>
      <c r="S2459" s="2"/>
      <c r="T2459" s="2"/>
      <c r="U2459" s="8"/>
    </row>
    <row r="2460" spans="2:21" x14ac:dyDescent="0.35">
      <c r="B2460" s="8"/>
      <c r="C2460" s="2"/>
      <c r="D2460" s="2"/>
      <c r="I2460" s="8"/>
      <c r="J2460" s="2"/>
      <c r="L2460" s="2"/>
      <c r="M2460" s="2"/>
      <c r="N2460" s="8"/>
      <c r="P2460" s="8"/>
      <c r="S2460" s="2"/>
      <c r="T2460" s="2"/>
      <c r="U2460" s="8"/>
    </row>
    <row r="2461" spans="2:21" x14ac:dyDescent="0.35">
      <c r="B2461" s="8"/>
      <c r="C2461" s="2"/>
      <c r="D2461" s="2"/>
      <c r="I2461" s="8"/>
      <c r="J2461" s="2"/>
      <c r="L2461" s="2"/>
      <c r="M2461" s="2"/>
      <c r="N2461" s="8"/>
      <c r="P2461" s="8"/>
      <c r="S2461" s="2"/>
      <c r="T2461" s="2"/>
      <c r="U2461" s="8"/>
    </row>
    <row r="2462" spans="2:21" x14ac:dyDescent="0.35">
      <c r="B2462" s="8"/>
      <c r="C2462" s="2"/>
      <c r="D2462" s="2"/>
      <c r="I2462" s="8"/>
      <c r="J2462" s="2"/>
      <c r="L2462" s="2"/>
      <c r="M2462" s="2"/>
      <c r="N2462" s="8"/>
      <c r="P2462" s="8"/>
      <c r="S2462" s="2"/>
      <c r="T2462" s="2"/>
      <c r="U2462" s="8"/>
    </row>
    <row r="2463" spans="2:21" x14ac:dyDescent="0.35">
      <c r="B2463" s="8"/>
      <c r="C2463" s="2"/>
      <c r="D2463" s="2"/>
      <c r="I2463" s="8"/>
      <c r="J2463" s="2"/>
      <c r="L2463" s="2"/>
      <c r="M2463" s="2"/>
      <c r="N2463" s="8"/>
      <c r="P2463" s="8"/>
      <c r="S2463" s="2"/>
      <c r="T2463" s="2"/>
      <c r="U2463" s="8"/>
    </row>
    <row r="2464" spans="2:21" x14ac:dyDescent="0.35">
      <c r="B2464" s="8"/>
      <c r="C2464" s="2"/>
      <c r="D2464" s="2"/>
      <c r="I2464" s="8"/>
      <c r="J2464" s="2"/>
      <c r="L2464" s="2"/>
      <c r="M2464" s="2"/>
      <c r="N2464" s="8"/>
      <c r="P2464" s="8"/>
      <c r="S2464" s="2"/>
      <c r="T2464" s="2"/>
      <c r="U2464" s="8"/>
    </row>
    <row r="2465" spans="2:21" x14ac:dyDescent="0.35">
      <c r="B2465" s="8"/>
      <c r="C2465" s="2"/>
      <c r="D2465" s="2"/>
      <c r="I2465" s="8"/>
      <c r="J2465" s="2"/>
      <c r="L2465" s="2"/>
      <c r="M2465" s="2"/>
      <c r="N2465" s="8"/>
      <c r="P2465" s="8"/>
      <c r="S2465" s="2"/>
      <c r="T2465" s="2"/>
      <c r="U2465" s="8"/>
    </row>
    <row r="2466" spans="2:21" x14ac:dyDescent="0.35">
      <c r="B2466" s="8"/>
      <c r="C2466" s="2"/>
      <c r="D2466" s="2"/>
      <c r="I2466" s="8"/>
      <c r="J2466" s="2"/>
      <c r="L2466" s="2"/>
      <c r="M2466" s="2"/>
      <c r="N2466" s="8"/>
      <c r="P2466" s="8"/>
      <c r="S2466" s="2"/>
      <c r="T2466" s="2"/>
      <c r="U2466" s="8"/>
    </row>
    <row r="2467" spans="2:21" x14ac:dyDescent="0.35">
      <c r="B2467" s="8"/>
      <c r="C2467" s="2"/>
      <c r="D2467" s="2"/>
      <c r="I2467" s="8"/>
      <c r="J2467" s="2"/>
      <c r="L2467" s="2"/>
      <c r="M2467" s="2"/>
      <c r="N2467" s="8"/>
      <c r="P2467" s="8"/>
      <c r="S2467" s="2"/>
      <c r="T2467" s="2"/>
      <c r="U2467" s="8"/>
    </row>
    <row r="2468" spans="2:21" x14ac:dyDescent="0.35">
      <c r="B2468" s="8"/>
      <c r="C2468" s="2"/>
      <c r="D2468" s="2"/>
      <c r="I2468" s="8"/>
      <c r="J2468" s="2"/>
      <c r="L2468" s="2"/>
      <c r="M2468" s="2"/>
      <c r="N2468" s="8"/>
      <c r="P2468" s="8"/>
      <c r="S2468" s="2"/>
      <c r="T2468" s="2"/>
      <c r="U2468" s="8"/>
    </row>
    <row r="2469" spans="2:21" x14ac:dyDescent="0.35">
      <c r="B2469" s="8"/>
      <c r="C2469" s="2"/>
      <c r="D2469" s="2"/>
      <c r="I2469" s="8"/>
      <c r="J2469" s="2"/>
      <c r="L2469" s="2"/>
      <c r="M2469" s="2"/>
      <c r="N2469" s="8"/>
      <c r="P2469" s="8"/>
      <c r="S2469" s="2"/>
      <c r="T2469" s="2"/>
      <c r="U2469" s="8"/>
    </row>
    <row r="2470" spans="2:21" x14ac:dyDescent="0.35">
      <c r="B2470" s="8"/>
      <c r="C2470" s="2"/>
      <c r="D2470" s="2"/>
      <c r="I2470" s="8"/>
      <c r="J2470" s="2"/>
      <c r="L2470" s="2"/>
      <c r="M2470" s="2"/>
      <c r="N2470" s="8"/>
      <c r="P2470" s="8"/>
      <c r="S2470" s="2"/>
      <c r="T2470" s="2"/>
      <c r="U2470" s="8"/>
    </row>
    <row r="2471" spans="2:21" x14ac:dyDescent="0.35">
      <c r="B2471" s="8"/>
      <c r="C2471" s="2"/>
      <c r="D2471" s="2"/>
      <c r="I2471" s="8"/>
      <c r="J2471" s="2"/>
      <c r="L2471" s="2"/>
      <c r="M2471" s="2"/>
      <c r="N2471" s="8"/>
      <c r="P2471" s="8"/>
      <c r="S2471" s="2"/>
      <c r="T2471" s="2"/>
      <c r="U2471" s="8"/>
    </row>
    <row r="2472" spans="2:21" x14ac:dyDescent="0.35">
      <c r="B2472" s="8"/>
      <c r="C2472" s="2"/>
      <c r="D2472" s="2"/>
      <c r="I2472" s="8"/>
      <c r="J2472" s="2"/>
      <c r="L2472" s="2"/>
      <c r="M2472" s="2"/>
      <c r="N2472" s="8"/>
      <c r="P2472" s="8"/>
      <c r="S2472" s="2"/>
      <c r="T2472" s="2"/>
      <c r="U2472" s="8"/>
    </row>
    <row r="2473" spans="2:21" x14ac:dyDescent="0.35">
      <c r="B2473" s="8"/>
      <c r="C2473" s="2"/>
      <c r="D2473" s="2"/>
      <c r="I2473" s="8"/>
      <c r="J2473" s="2"/>
      <c r="L2473" s="2"/>
      <c r="M2473" s="2"/>
      <c r="N2473" s="8"/>
      <c r="P2473" s="8"/>
      <c r="S2473" s="2"/>
      <c r="T2473" s="2"/>
      <c r="U2473" s="8"/>
    </row>
    <row r="2474" spans="2:21" x14ac:dyDescent="0.35">
      <c r="B2474" s="8"/>
      <c r="C2474" s="2"/>
      <c r="D2474" s="2"/>
      <c r="I2474" s="8"/>
      <c r="J2474" s="2"/>
      <c r="L2474" s="2"/>
      <c r="M2474" s="2"/>
      <c r="N2474" s="8"/>
      <c r="P2474" s="8"/>
      <c r="S2474" s="2"/>
      <c r="T2474" s="2"/>
      <c r="U2474" s="8"/>
    </row>
    <row r="2475" spans="2:21" x14ac:dyDescent="0.35">
      <c r="B2475" s="8"/>
      <c r="C2475" s="2"/>
      <c r="D2475" s="2"/>
      <c r="I2475" s="8"/>
      <c r="J2475" s="2"/>
      <c r="L2475" s="2"/>
      <c r="M2475" s="2"/>
      <c r="N2475" s="8"/>
      <c r="P2475" s="8"/>
      <c r="S2475" s="2"/>
      <c r="T2475" s="2"/>
      <c r="U2475" s="8"/>
    </row>
    <row r="2476" spans="2:21" x14ac:dyDescent="0.35">
      <c r="B2476" s="8"/>
      <c r="C2476" s="2"/>
      <c r="D2476" s="2"/>
      <c r="I2476" s="8"/>
      <c r="J2476" s="2"/>
      <c r="L2476" s="2"/>
      <c r="M2476" s="2"/>
      <c r="N2476" s="8"/>
      <c r="P2476" s="8"/>
      <c r="S2476" s="2"/>
      <c r="T2476" s="2"/>
      <c r="U2476" s="8"/>
    </row>
    <row r="2477" spans="2:21" x14ac:dyDescent="0.35">
      <c r="B2477" s="8"/>
      <c r="C2477" s="2"/>
      <c r="D2477" s="2"/>
      <c r="I2477" s="8"/>
      <c r="J2477" s="2"/>
      <c r="L2477" s="2"/>
      <c r="M2477" s="2"/>
      <c r="N2477" s="8"/>
      <c r="P2477" s="8"/>
      <c r="S2477" s="2"/>
      <c r="T2477" s="2"/>
      <c r="U2477" s="8"/>
    </row>
    <row r="2478" spans="2:21" x14ac:dyDescent="0.35">
      <c r="B2478" s="8"/>
      <c r="C2478" s="2"/>
      <c r="D2478" s="2"/>
      <c r="I2478" s="8"/>
      <c r="J2478" s="2"/>
      <c r="L2478" s="2"/>
      <c r="M2478" s="2"/>
      <c r="N2478" s="8"/>
      <c r="P2478" s="8"/>
      <c r="S2478" s="2"/>
      <c r="T2478" s="2"/>
      <c r="U2478" s="8"/>
    </row>
    <row r="2479" spans="2:21" x14ac:dyDescent="0.35">
      <c r="B2479" s="8"/>
      <c r="C2479" s="2"/>
      <c r="D2479" s="2"/>
      <c r="I2479" s="8"/>
      <c r="J2479" s="2"/>
      <c r="L2479" s="2"/>
      <c r="M2479" s="2"/>
      <c r="N2479" s="8"/>
      <c r="P2479" s="8"/>
      <c r="S2479" s="2"/>
      <c r="T2479" s="2"/>
      <c r="U2479" s="8"/>
    </row>
    <row r="2480" spans="2:21" x14ac:dyDescent="0.35">
      <c r="B2480" s="8"/>
      <c r="C2480" s="2"/>
      <c r="D2480" s="2"/>
      <c r="I2480" s="8"/>
      <c r="J2480" s="2"/>
      <c r="L2480" s="2"/>
      <c r="M2480" s="2"/>
      <c r="N2480" s="8"/>
      <c r="P2480" s="8"/>
      <c r="S2480" s="2"/>
      <c r="T2480" s="2"/>
      <c r="U2480" s="8"/>
    </row>
    <row r="2481" spans="2:21" x14ac:dyDescent="0.35">
      <c r="B2481" s="8"/>
      <c r="C2481" s="2"/>
      <c r="D2481" s="2"/>
      <c r="I2481" s="8"/>
      <c r="J2481" s="2"/>
      <c r="L2481" s="2"/>
      <c r="M2481" s="2"/>
      <c r="N2481" s="8"/>
      <c r="P2481" s="8"/>
      <c r="S2481" s="2"/>
      <c r="T2481" s="2"/>
      <c r="U2481" s="8"/>
    </row>
    <row r="2482" spans="2:21" x14ac:dyDescent="0.35">
      <c r="B2482" s="8"/>
      <c r="C2482" s="2"/>
      <c r="D2482" s="2"/>
      <c r="I2482" s="8"/>
      <c r="J2482" s="2"/>
      <c r="L2482" s="2"/>
      <c r="M2482" s="2"/>
      <c r="N2482" s="8"/>
      <c r="P2482" s="8"/>
      <c r="S2482" s="2"/>
      <c r="T2482" s="2"/>
      <c r="U2482" s="8"/>
    </row>
    <row r="2483" spans="2:21" x14ac:dyDescent="0.35">
      <c r="B2483" s="8"/>
      <c r="C2483" s="2"/>
      <c r="D2483" s="2"/>
      <c r="I2483" s="8"/>
      <c r="J2483" s="2"/>
      <c r="L2483" s="2"/>
      <c r="M2483" s="2"/>
      <c r="N2483" s="8"/>
      <c r="P2483" s="8"/>
      <c r="S2483" s="2"/>
      <c r="T2483" s="2"/>
      <c r="U2483" s="8"/>
    </row>
    <row r="2484" spans="2:21" x14ac:dyDescent="0.35">
      <c r="B2484" s="8"/>
      <c r="C2484" s="2"/>
      <c r="D2484" s="2"/>
      <c r="I2484" s="8"/>
      <c r="J2484" s="2"/>
      <c r="L2484" s="2"/>
      <c r="M2484" s="2"/>
      <c r="N2484" s="8"/>
      <c r="P2484" s="8"/>
      <c r="S2484" s="2"/>
      <c r="T2484" s="2"/>
      <c r="U2484" s="8"/>
    </row>
    <row r="2485" spans="2:21" x14ac:dyDescent="0.35">
      <c r="B2485" s="8"/>
      <c r="C2485" s="2"/>
      <c r="D2485" s="2"/>
      <c r="I2485" s="8"/>
      <c r="J2485" s="2"/>
      <c r="L2485" s="2"/>
      <c r="M2485" s="2"/>
      <c r="N2485" s="8"/>
      <c r="P2485" s="8"/>
      <c r="S2485" s="2"/>
      <c r="T2485" s="2"/>
      <c r="U2485" s="8"/>
    </row>
    <row r="2486" spans="2:21" x14ac:dyDescent="0.35">
      <c r="B2486" s="8"/>
      <c r="C2486" s="2"/>
      <c r="D2486" s="2"/>
      <c r="I2486" s="8"/>
      <c r="J2486" s="2"/>
      <c r="L2486" s="2"/>
      <c r="M2486" s="2"/>
      <c r="N2486" s="8"/>
      <c r="P2486" s="8"/>
      <c r="S2486" s="2"/>
      <c r="T2486" s="2"/>
      <c r="U2486" s="8"/>
    </row>
    <row r="2487" spans="2:21" x14ac:dyDescent="0.35">
      <c r="B2487" s="8"/>
      <c r="C2487" s="2"/>
      <c r="D2487" s="2"/>
      <c r="I2487" s="8"/>
      <c r="J2487" s="2"/>
      <c r="L2487" s="2"/>
      <c r="M2487" s="2"/>
      <c r="N2487" s="8"/>
      <c r="P2487" s="8"/>
      <c r="S2487" s="2"/>
      <c r="T2487" s="2"/>
      <c r="U2487" s="8"/>
    </row>
    <row r="2488" spans="2:21" x14ac:dyDescent="0.35">
      <c r="B2488" s="8"/>
      <c r="C2488" s="2"/>
      <c r="D2488" s="2"/>
      <c r="I2488" s="8"/>
      <c r="J2488" s="2"/>
      <c r="L2488" s="2"/>
      <c r="M2488" s="2"/>
      <c r="N2488" s="8"/>
      <c r="P2488" s="8"/>
      <c r="S2488" s="2"/>
      <c r="T2488" s="2"/>
      <c r="U2488" s="8"/>
    </row>
    <row r="2489" spans="2:21" x14ac:dyDescent="0.35">
      <c r="B2489" s="8"/>
      <c r="C2489" s="2"/>
      <c r="D2489" s="2"/>
      <c r="I2489" s="8"/>
      <c r="J2489" s="2"/>
      <c r="L2489" s="2"/>
      <c r="M2489" s="2"/>
      <c r="N2489" s="8"/>
      <c r="P2489" s="8"/>
      <c r="S2489" s="2"/>
      <c r="T2489" s="2"/>
      <c r="U2489" s="8"/>
    </row>
    <row r="2490" spans="2:21" x14ac:dyDescent="0.35">
      <c r="B2490" s="8"/>
      <c r="C2490" s="2"/>
      <c r="D2490" s="2"/>
      <c r="I2490" s="8"/>
      <c r="J2490" s="2"/>
      <c r="L2490" s="2"/>
      <c r="M2490" s="2"/>
      <c r="N2490" s="8"/>
      <c r="P2490" s="8"/>
      <c r="S2490" s="2"/>
      <c r="T2490" s="2"/>
      <c r="U2490" s="8"/>
    </row>
    <row r="2491" spans="2:21" x14ac:dyDescent="0.35">
      <c r="B2491" s="8"/>
      <c r="C2491" s="2"/>
      <c r="D2491" s="2"/>
      <c r="I2491" s="8"/>
      <c r="J2491" s="2"/>
      <c r="L2491" s="2"/>
      <c r="M2491" s="2"/>
      <c r="N2491" s="8"/>
      <c r="P2491" s="8"/>
      <c r="S2491" s="2"/>
      <c r="T2491" s="2"/>
      <c r="U2491" s="8"/>
    </row>
    <row r="2492" spans="2:21" x14ac:dyDescent="0.35">
      <c r="B2492" s="8"/>
      <c r="C2492" s="2"/>
      <c r="D2492" s="2"/>
      <c r="I2492" s="8"/>
      <c r="J2492" s="2"/>
      <c r="L2492" s="2"/>
      <c r="M2492" s="2"/>
      <c r="N2492" s="8"/>
      <c r="P2492" s="8"/>
      <c r="S2492" s="2"/>
      <c r="T2492" s="2"/>
      <c r="U2492" s="8"/>
    </row>
    <row r="2493" spans="2:21" x14ac:dyDescent="0.35">
      <c r="B2493" s="8"/>
      <c r="C2493" s="2"/>
      <c r="D2493" s="2"/>
      <c r="I2493" s="8"/>
      <c r="J2493" s="2"/>
      <c r="L2493" s="2"/>
      <c r="M2493" s="2"/>
      <c r="N2493" s="8"/>
      <c r="P2493" s="8"/>
      <c r="S2493" s="2"/>
      <c r="T2493" s="2"/>
      <c r="U2493" s="8"/>
    </row>
    <row r="2494" spans="2:21" x14ac:dyDescent="0.35">
      <c r="B2494" s="8"/>
      <c r="C2494" s="2"/>
      <c r="D2494" s="2"/>
      <c r="I2494" s="8"/>
      <c r="J2494" s="2"/>
      <c r="L2494" s="2"/>
      <c r="M2494" s="2"/>
      <c r="N2494" s="8"/>
      <c r="P2494" s="8"/>
      <c r="S2494" s="2"/>
      <c r="T2494" s="2"/>
      <c r="U2494" s="8"/>
    </row>
    <row r="2495" spans="2:21" x14ac:dyDescent="0.35">
      <c r="B2495" s="8"/>
      <c r="C2495" s="2"/>
      <c r="D2495" s="2"/>
      <c r="I2495" s="8"/>
      <c r="J2495" s="2"/>
      <c r="L2495" s="2"/>
      <c r="M2495" s="2"/>
      <c r="N2495" s="8"/>
      <c r="P2495" s="8"/>
      <c r="S2495" s="2"/>
      <c r="T2495" s="2"/>
      <c r="U2495" s="8"/>
    </row>
    <row r="2496" spans="2:21" x14ac:dyDescent="0.35">
      <c r="B2496" s="8"/>
      <c r="C2496" s="2"/>
      <c r="D2496" s="2"/>
      <c r="I2496" s="8"/>
      <c r="J2496" s="2"/>
      <c r="L2496" s="2"/>
      <c r="M2496" s="2"/>
      <c r="N2496" s="8"/>
      <c r="P2496" s="8"/>
      <c r="S2496" s="2"/>
      <c r="T2496" s="2"/>
      <c r="U2496" s="8"/>
    </row>
    <row r="2497" spans="2:21" x14ac:dyDescent="0.35">
      <c r="B2497" s="8"/>
      <c r="C2497" s="2"/>
      <c r="D2497" s="2"/>
      <c r="I2497" s="8"/>
      <c r="J2497" s="2"/>
      <c r="L2497" s="2"/>
      <c r="M2497" s="2"/>
      <c r="N2497" s="8"/>
      <c r="P2497" s="8"/>
      <c r="S2497" s="2"/>
      <c r="T2497" s="2"/>
      <c r="U2497" s="8"/>
    </row>
    <row r="2498" spans="2:21" x14ac:dyDescent="0.35">
      <c r="B2498" s="8"/>
      <c r="C2498" s="2"/>
      <c r="D2498" s="2"/>
      <c r="I2498" s="8"/>
      <c r="J2498" s="2"/>
      <c r="L2498" s="2"/>
      <c r="M2498" s="2"/>
      <c r="N2498" s="8"/>
      <c r="P2498" s="8"/>
      <c r="S2498" s="2"/>
      <c r="T2498" s="2"/>
      <c r="U2498" s="8"/>
    </row>
    <row r="2499" spans="2:21" x14ac:dyDescent="0.35">
      <c r="B2499" s="8"/>
      <c r="C2499" s="2"/>
      <c r="D2499" s="2"/>
      <c r="I2499" s="8"/>
      <c r="J2499" s="2"/>
      <c r="L2499" s="2"/>
      <c r="M2499" s="2"/>
      <c r="N2499" s="8"/>
      <c r="P2499" s="8"/>
      <c r="S2499" s="2"/>
      <c r="T2499" s="2"/>
      <c r="U2499" s="8"/>
    </row>
    <row r="2500" spans="2:21" x14ac:dyDescent="0.35">
      <c r="B2500" s="8"/>
      <c r="C2500" s="2"/>
      <c r="D2500" s="2"/>
      <c r="I2500" s="8"/>
      <c r="J2500" s="2"/>
      <c r="L2500" s="2"/>
      <c r="M2500" s="2"/>
      <c r="N2500" s="8"/>
      <c r="P2500" s="8"/>
      <c r="S2500" s="2"/>
      <c r="T2500" s="2"/>
      <c r="U2500" s="8"/>
    </row>
    <row r="2501" spans="2:21" x14ac:dyDescent="0.35">
      <c r="B2501" s="8"/>
      <c r="C2501" s="2"/>
      <c r="D2501" s="2"/>
      <c r="I2501" s="8"/>
      <c r="J2501" s="2"/>
      <c r="L2501" s="2"/>
      <c r="M2501" s="2"/>
      <c r="N2501" s="8"/>
      <c r="P2501" s="8"/>
      <c r="S2501" s="2"/>
      <c r="T2501" s="2"/>
      <c r="U2501" s="8"/>
    </row>
    <row r="2502" spans="2:21" x14ac:dyDescent="0.35">
      <c r="B2502" s="8"/>
      <c r="C2502" s="2"/>
      <c r="D2502" s="2"/>
      <c r="I2502" s="8"/>
      <c r="J2502" s="2"/>
      <c r="L2502" s="2"/>
      <c r="M2502" s="2"/>
      <c r="N2502" s="8"/>
      <c r="P2502" s="8"/>
      <c r="S2502" s="2"/>
      <c r="T2502" s="2"/>
      <c r="U2502" s="8"/>
    </row>
    <row r="2503" spans="2:21" x14ac:dyDescent="0.35">
      <c r="B2503" s="8"/>
      <c r="C2503" s="2"/>
      <c r="D2503" s="2"/>
      <c r="I2503" s="8"/>
      <c r="J2503" s="2"/>
      <c r="L2503" s="2"/>
      <c r="M2503" s="2"/>
      <c r="N2503" s="8"/>
      <c r="P2503" s="8"/>
      <c r="S2503" s="2"/>
      <c r="T2503" s="2"/>
      <c r="U2503" s="8"/>
    </row>
    <row r="2504" spans="2:21" x14ac:dyDescent="0.35">
      <c r="B2504" s="8"/>
      <c r="C2504" s="2"/>
      <c r="D2504" s="2"/>
      <c r="I2504" s="8"/>
      <c r="J2504" s="2"/>
      <c r="L2504" s="2"/>
      <c r="M2504" s="2"/>
      <c r="N2504" s="8"/>
      <c r="P2504" s="8"/>
      <c r="S2504" s="2"/>
      <c r="T2504" s="2"/>
      <c r="U2504" s="8"/>
    </row>
    <row r="2505" spans="2:21" x14ac:dyDescent="0.35">
      <c r="B2505" s="8"/>
      <c r="C2505" s="2"/>
      <c r="D2505" s="2"/>
      <c r="I2505" s="8"/>
      <c r="J2505" s="2"/>
      <c r="L2505" s="2"/>
      <c r="M2505" s="2"/>
      <c r="N2505" s="8"/>
      <c r="P2505" s="8"/>
      <c r="S2505" s="2"/>
      <c r="T2505" s="2"/>
      <c r="U2505" s="8"/>
    </row>
    <row r="2506" spans="2:21" x14ac:dyDescent="0.35">
      <c r="B2506" s="8"/>
      <c r="C2506" s="2"/>
      <c r="D2506" s="2"/>
      <c r="I2506" s="8"/>
      <c r="J2506" s="2"/>
      <c r="L2506" s="2"/>
      <c r="M2506" s="2"/>
      <c r="N2506" s="8"/>
      <c r="P2506" s="8"/>
      <c r="S2506" s="2"/>
      <c r="T2506" s="2"/>
      <c r="U2506" s="8"/>
    </row>
    <row r="2507" spans="2:21" x14ac:dyDescent="0.35">
      <c r="B2507" s="8"/>
      <c r="C2507" s="2"/>
      <c r="D2507" s="2"/>
      <c r="I2507" s="8"/>
      <c r="J2507" s="2"/>
      <c r="L2507" s="2"/>
      <c r="M2507" s="2"/>
      <c r="N2507" s="8"/>
      <c r="P2507" s="8"/>
      <c r="S2507" s="2"/>
      <c r="T2507" s="2"/>
      <c r="U2507" s="8"/>
    </row>
    <row r="2508" spans="2:21" x14ac:dyDescent="0.35">
      <c r="B2508" s="8"/>
      <c r="C2508" s="2"/>
      <c r="D2508" s="2"/>
      <c r="I2508" s="8"/>
      <c r="J2508" s="2"/>
      <c r="L2508" s="2"/>
      <c r="M2508" s="2"/>
      <c r="N2508" s="8"/>
      <c r="P2508" s="8"/>
      <c r="S2508" s="2"/>
      <c r="T2508" s="2"/>
      <c r="U2508" s="8"/>
    </row>
    <row r="2509" spans="2:21" x14ac:dyDescent="0.35">
      <c r="B2509" s="8"/>
      <c r="C2509" s="2"/>
      <c r="D2509" s="2"/>
      <c r="I2509" s="8"/>
      <c r="J2509" s="2"/>
      <c r="L2509" s="2"/>
      <c r="M2509" s="2"/>
      <c r="N2509" s="8"/>
      <c r="P2509" s="8"/>
      <c r="S2509" s="2"/>
      <c r="T2509" s="2"/>
      <c r="U2509" s="8"/>
    </row>
    <row r="2510" spans="2:21" x14ac:dyDescent="0.35">
      <c r="B2510" s="8"/>
      <c r="C2510" s="2"/>
      <c r="D2510" s="2"/>
      <c r="I2510" s="8"/>
      <c r="J2510" s="2"/>
      <c r="L2510" s="2"/>
      <c r="M2510" s="2"/>
      <c r="N2510" s="8"/>
      <c r="P2510" s="8"/>
      <c r="S2510" s="2"/>
      <c r="T2510" s="2"/>
      <c r="U2510" s="8"/>
    </row>
    <row r="2511" spans="2:21" x14ac:dyDescent="0.35">
      <c r="B2511" s="8"/>
      <c r="C2511" s="2"/>
      <c r="D2511" s="2"/>
      <c r="I2511" s="8"/>
      <c r="J2511" s="2"/>
      <c r="L2511" s="2"/>
      <c r="M2511" s="2"/>
      <c r="N2511" s="8"/>
      <c r="P2511" s="8"/>
      <c r="S2511" s="2"/>
      <c r="T2511" s="2"/>
      <c r="U2511" s="8"/>
    </row>
    <row r="2512" spans="2:21" x14ac:dyDescent="0.35">
      <c r="B2512" s="8"/>
      <c r="C2512" s="2"/>
      <c r="D2512" s="2"/>
      <c r="I2512" s="8"/>
      <c r="J2512" s="2"/>
      <c r="L2512" s="2"/>
      <c r="M2512" s="2"/>
      <c r="N2512" s="8"/>
      <c r="P2512" s="8"/>
      <c r="S2512" s="2"/>
      <c r="T2512" s="2"/>
      <c r="U2512" s="8"/>
    </row>
    <row r="2513" spans="2:21" x14ac:dyDescent="0.35">
      <c r="B2513" s="8"/>
      <c r="C2513" s="2"/>
      <c r="D2513" s="2"/>
      <c r="I2513" s="8"/>
      <c r="J2513" s="2"/>
      <c r="L2513" s="2"/>
      <c r="M2513" s="2"/>
      <c r="N2513" s="8"/>
      <c r="P2513" s="8"/>
      <c r="S2513" s="2"/>
      <c r="T2513" s="2"/>
      <c r="U2513" s="8"/>
    </row>
    <row r="2514" spans="2:21" x14ac:dyDescent="0.35">
      <c r="B2514" s="8"/>
      <c r="C2514" s="2"/>
      <c r="D2514" s="2"/>
      <c r="I2514" s="8"/>
      <c r="J2514" s="2"/>
      <c r="L2514" s="2"/>
      <c r="M2514" s="2"/>
      <c r="N2514" s="8"/>
      <c r="P2514" s="8"/>
      <c r="S2514" s="2"/>
      <c r="T2514" s="2"/>
      <c r="U2514" s="8"/>
    </row>
    <row r="2515" spans="2:21" x14ac:dyDescent="0.35">
      <c r="B2515" s="8"/>
      <c r="C2515" s="2"/>
      <c r="D2515" s="2"/>
      <c r="I2515" s="8"/>
      <c r="J2515" s="2"/>
      <c r="L2515" s="2"/>
      <c r="M2515" s="2"/>
      <c r="N2515" s="8"/>
      <c r="P2515" s="8"/>
      <c r="S2515" s="2"/>
      <c r="T2515" s="2"/>
      <c r="U2515" s="8"/>
    </row>
    <row r="2516" spans="2:21" x14ac:dyDescent="0.35">
      <c r="B2516" s="8"/>
      <c r="C2516" s="2"/>
      <c r="D2516" s="2"/>
      <c r="I2516" s="8"/>
      <c r="J2516" s="2"/>
      <c r="L2516" s="2"/>
      <c r="M2516" s="2"/>
      <c r="N2516" s="8"/>
      <c r="P2516" s="8"/>
      <c r="S2516" s="2"/>
      <c r="T2516" s="2"/>
      <c r="U2516" s="8"/>
    </row>
    <row r="2517" spans="2:21" x14ac:dyDescent="0.35">
      <c r="B2517" s="8"/>
      <c r="C2517" s="2"/>
      <c r="D2517" s="2"/>
      <c r="I2517" s="8"/>
      <c r="J2517" s="2"/>
      <c r="L2517" s="2"/>
      <c r="M2517" s="2"/>
      <c r="N2517" s="8"/>
      <c r="P2517" s="8"/>
      <c r="S2517" s="2"/>
      <c r="T2517" s="2"/>
      <c r="U2517" s="8"/>
    </row>
    <row r="2518" spans="2:21" x14ac:dyDescent="0.35">
      <c r="B2518" s="8"/>
      <c r="C2518" s="2"/>
      <c r="D2518" s="2"/>
      <c r="I2518" s="8"/>
      <c r="J2518" s="2"/>
      <c r="L2518" s="2"/>
      <c r="M2518" s="2"/>
      <c r="N2518" s="8"/>
      <c r="P2518" s="8"/>
      <c r="S2518" s="2"/>
      <c r="T2518" s="2"/>
      <c r="U2518" s="8"/>
    </row>
    <row r="2519" spans="2:21" x14ac:dyDescent="0.35">
      <c r="B2519" s="8"/>
      <c r="C2519" s="2"/>
      <c r="D2519" s="2"/>
      <c r="I2519" s="8"/>
      <c r="J2519" s="2"/>
      <c r="L2519" s="2"/>
      <c r="M2519" s="2"/>
      <c r="N2519" s="8"/>
      <c r="P2519" s="8"/>
      <c r="S2519" s="2"/>
      <c r="T2519" s="2"/>
      <c r="U2519" s="8"/>
    </row>
    <row r="2520" spans="2:21" x14ac:dyDescent="0.35">
      <c r="B2520" s="8"/>
      <c r="C2520" s="2"/>
      <c r="D2520" s="2"/>
      <c r="I2520" s="8"/>
      <c r="J2520" s="2"/>
      <c r="L2520" s="2"/>
      <c r="M2520" s="2"/>
      <c r="N2520" s="8"/>
      <c r="P2520" s="8"/>
      <c r="S2520" s="2"/>
      <c r="T2520" s="2"/>
      <c r="U2520" s="8"/>
    </row>
    <row r="2521" spans="2:21" x14ac:dyDescent="0.35">
      <c r="B2521" s="8"/>
      <c r="C2521" s="2"/>
      <c r="D2521" s="2"/>
      <c r="I2521" s="8"/>
      <c r="J2521" s="2"/>
      <c r="L2521" s="2"/>
      <c r="M2521" s="2"/>
      <c r="N2521" s="8"/>
      <c r="P2521" s="8"/>
      <c r="S2521" s="2"/>
      <c r="T2521" s="2"/>
      <c r="U2521" s="8"/>
    </row>
    <row r="2522" spans="2:21" x14ac:dyDescent="0.35">
      <c r="B2522" s="8"/>
      <c r="C2522" s="2"/>
      <c r="D2522" s="2"/>
      <c r="I2522" s="8"/>
      <c r="J2522" s="2"/>
      <c r="L2522" s="2"/>
      <c r="M2522" s="2"/>
      <c r="N2522" s="8"/>
      <c r="P2522" s="8"/>
      <c r="S2522" s="2"/>
      <c r="T2522" s="2"/>
      <c r="U2522" s="8"/>
    </row>
    <row r="2523" spans="2:21" x14ac:dyDescent="0.35">
      <c r="B2523" s="8"/>
      <c r="C2523" s="2"/>
      <c r="D2523" s="2"/>
      <c r="I2523" s="8"/>
      <c r="J2523" s="2"/>
      <c r="L2523" s="2"/>
      <c r="M2523" s="2"/>
      <c r="N2523" s="8"/>
      <c r="P2523" s="8"/>
      <c r="S2523" s="2"/>
      <c r="T2523" s="2"/>
      <c r="U2523" s="8"/>
    </row>
    <row r="2524" spans="2:21" x14ac:dyDescent="0.35">
      <c r="B2524" s="8"/>
      <c r="C2524" s="2"/>
      <c r="D2524" s="2"/>
      <c r="I2524" s="8"/>
      <c r="J2524" s="2"/>
      <c r="L2524" s="2"/>
      <c r="M2524" s="2"/>
      <c r="N2524" s="8"/>
      <c r="P2524" s="8"/>
      <c r="S2524" s="2"/>
      <c r="T2524" s="2"/>
      <c r="U2524" s="8"/>
    </row>
    <row r="2525" spans="2:21" x14ac:dyDescent="0.35">
      <c r="B2525" s="8"/>
      <c r="C2525" s="2"/>
      <c r="D2525" s="2"/>
      <c r="I2525" s="8"/>
      <c r="J2525" s="2"/>
      <c r="L2525" s="2"/>
      <c r="M2525" s="2"/>
      <c r="N2525" s="8"/>
      <c r="P2525" s="8"/>
      <c r="S2525" s="2"/>
      <c r="T2525" s="2"/>
      <c r="U2525" s="8"/>
    </row>
    <row r="2526" spans="2:21" x14ac:dyDescent="0.35">
      <c r="B2526" s="8"/>
      <c r="C2526" s="2"/>
      <c r="D2526" s="2"/>
      <c r="I2526" s="8"/>
      <c r="J2526" s="2"/>
      <c r="L2526" s="2"/>
      <c r="M2526" s="2"/>
      <c r="N2526" s="8"/>
      <c r="P2526" s="8"/>
      <c r="S2526" s="2"/>
      <c r="T2526" s="2"/>
      <c r="U2526" s="8"/>
    </row>
    <row r="2527" spans="2:21" x14ac:dyDescent="0.35">
      <c r="B2527" s="8"/>
      <c r="C2527" s="2"/>
      <c r="D2527" s="2"/>
      <c r="I2527" s="8"/>
      <c r="J2527" s="2"/>
      <c r="L2527" s="2"/>
      <c r="M2527" s="2"/>
      <c r="N2527" s="8"/>
      <c r="P2527" s="8"/>
      <c r="S2527" s="2"/>
      <c r="T2527" s="2"/>
      <c r="U2527" s="8"/>
    </row>
    <row r="2528" spans="2:21" x14ac:dyDescent="0.35">
      <c r="B2528" s="8"/>
      <c r="C2528" s="2"/>
      <c r="D2528" s="2"/>
      <c r="I2528" s="8"/>
      <c r="J2528" s="2"/>
      <c r="L2528" s="2"/>
      <c r="M2528" s="2"/>
      <c r="N2528" s="8"/>
      <c r="P2528" s="8"/>
      <c r="S2528" s="2"/>
      <c r="T2528" s="2"/>
      <c r="U2528" s="8"/>
    </row>
    <row r="2529" spans="2:21" x14ac:dyDescent="0.35">
      <c r="B2529" s="8"/>
      <c r="C2529" s="2"/>
      <c r="D2529" s="2"/>
      <c r="I2529" s="8"/>
      <c r="J2529" s="2"/>
      <c r="L2529" s="2"/>
      <c r="M2529" s="2"/>
      <c r="N2529" s="8"/>
      <c r="P2529" s="8"/>
      <c r="S2529" s="2"/>
      <c r="T2529" s="2"/>
      <c r="U2529" s="8"/>
    </row>
    <row r="2530" spans="2:21" x14ac:dyDescent="0.35">
      <c r="B2530" s="8"/>
      <c r="C2530" s="2"/>
      <c r="D2530" s="2"/>
      <c r="I2530" s="8"/>
      <c r="J2530" s="2"/>
      <c r="L2530" s="2"/>
      <c r="M2530" s="2"/>
      <c r="N2530" s="8"/>
      <c r="P2530" s="8"/>
      <c r="S2530" s="2"/>
      <c r="T2530" s="2"/>
      <c r="U2530" s="8"/>
    </row>
    <row r="2531" spans="2:21" x14ac:dyDescent="0.35">
      <c r="B2531" s="8"/>
      <c r="C2531" s="2"/>
      <c r="D2531" s="2"/>
      <c r="I2531" s="8"/>
      <c r="J2531" s="2"/>
      <c r="L2531" s="2"/>
      <c r="M2531" s="2"/>
      <c r="N2531" s="8"/>
      <c r="P2531" s="8"/>
      <c r="S2531" s="2"/>
      <c r="T2531" s="2"/>
      <c r="U2531" s="8"/>
    </row>
    <row r="2532" spans="2:21" x14ac:dyDescent="0.35">
      <c r="B2532" s="8"/>
      <c r="C2532" s="2"/>
      <c r="D2532" s="2"/>
      <c r="I2532" s="8"/>
      <c r="J2532" s="2"/>
      <c r="L2532" s="2"/>
      <c r="M2532" s="2"/>
      <c r="N2532" s="8"/>
      <c r="P2532" s="8"/>
      <c r="S2532" s="2"/>
      <c r="T2532" s="2"/>
      <c r="U2532" s="8"/>
    </row>
    <row r="2533" spans="2:21" x14ac:dyDescent="0.35">
      <c r="B2533" s="8"/>
      <c r="C2533" s="2"/>
      <c r="D2533" s="2"/>
      <c r="I2533" s="8"/>
      <c r="J2533" s="2"/>
      <c r="L2533" s="2"/>
      <c r="M2533" s="2"/>
      <c r="N2533" s="8"/>
      <c r="P2533" s="8"/>
      <c r="S2533" s="2"/>
      <c r="T2533" s="2"/>
      <c r="U2533" s="8"/>
    </row>
    <row r="2534" spans="2:21" x14ac:dyDescent="0.35">
      <c r="B2534" s="8"/>
      <c r="C2534" s="2"/>
      <c r="D2534" s="2"/>
      <c r="I2534" s="8"/>
      <c r="J2534" s="2"/>
      <c r="L2534" s="2"/>
      <c r="M2534" s="2"/>
      <c r="N2534" s="8"/>
      <c r="P2534" s="8"/>
      <c r="S2534" s="2"/>
      <c r="T2534" s="2"/>
      <c r="U2534" s="8"/>
    </row>
    <row r="2535" spans="2:21" x14ac:dyDescent="0.35">
      <c r="B2535" s="8"/>
      <c r="C2535" s="2"/>
      <c r="D2535" s="2"/>
      <c r="I2535" s="8"/>
      <c r="J2535" s="2"/>
      <c r="L2535" s="2"/>
      <c r="M2535" s="2"/>
      <c r="N2535" s="8"/>
      <c r="P2535" s="8"/>
      <c r="S2535" s="2"/>
      <c r="T2535" s="2"/>
      <c r="U2535" s="8"/>
    </row>
    <row r="2536" spans="2:21" x14ac:dyDescent="0.35">
      <c r="B2536" s="8"/>
      <c r="C2536" s="2"/>
      <c r="D2536" s="2"/>
      <c r="I2536" s="8"/>
      <c r="J2536" s="2"/>
      <c r="L2536" s="2"/>
      <c r="M2536" s="2"/>
      <c r="N2536" s="8"/>
      <c r="P2536" s="8"/>
      <c r="S2536" s="2"/>
      <c r="T2536" s="2"/>
      <c r="U2536" s="8"/>
    </row>
    <row r="2537" spans="2:21" x14ac:dyDescent="0.35">
      <c r="B2537" s="8"/>
      <c r="C2537" s="2"/>
      <c r="D2537" s="2"/>
      <c r="I2537" s="8"/>
      <c r="J2537" s="2"/>
      <c r="L2537" s="2"/>
      <c r="M2537" s="2"/>
      <c r="N2537" s="8"/>
      <c r="P2537" s="8"/>
      <c r="S2537" s="2"/>
      <c r="T2537" s="2"/>
      <c r="U2537" s="8"/>
    </row>
    <row r="2538" spans="2:21" x14ac:dyDescent="0.35">
      <c r="B2538" s="8"/>
      <c r="C2538" s="2"/>
      <c r="D2538" s="2"/>
      <c r="I2538" s="8"/>
      <c r="J2538" s="2"/>
      <c r="L2538" s="2"/>
      <c r="M2538" s="2"/>
      <c r="N2538" s="8"/>
      <c r="P2538" s="8"/>
      <c r="S2538" s="2"/>
      <c r="T2538" s="2"/>
      <c r="U2538" s="8"/>
    </row>
    <row r="2539" spans="2:21" x14ac:dyDescent="0.35">
      <c r="B2539" s="8"/>
      <c r="C2539" s="2"/>
      <c r="D2539" s="2"/>
      <c r="I2539" s="8"/>
      <c r="J2539" s="2"/>
      <c r="L2539" s="2"/>
      <c r="M2539" s="2"/>
      <c r="N2539" s="8"/>
      <c r="P2539" s="8"/>
      <c r="S2539" s="2"/>
      <c r="T2539" s="2"/>
      <c r="U2539" s="8"/>
    </row>
    <row r="2540" spans="2:21" x14ac:dyDescent="0.35">
      <c r="B2540" s="8"/>
      <c r="C2540" s="2"/>
      <c r="D2540" s="2"/>
      <c r="I2540" s="8"/>
      <c r="J2540" s="2"/>
      <c r="L2540" s="2"/>
      <c r="M2540" s="2"/>
      <c r="N2540" s="8"/>
      <c r="P2540" s="8"/>
      <c r="S2540" s="2"/>
      <c r="T2540" s="2"/>
      <c r="U2540" s="8"/>
    </row>
    <row r="2541" spans="2:21" x14ac:dyDescent="0.35">
      <c r="B2541" s="8"/>
      <c r="C2541" s="2"/>
      <c r="D2541" s="2"/>
      <c r="I2541" s="8"/>
      <c r="J2541" s="2"/>
      <c r="L2541" s="2"/>
      <c r="M2541" s="2"/>
      <c r="N2541" s="8"/>
      <c r="P2541" s="8"/>
      <c r="S2541" s="2"/>
      <c r="T2541" s="2"/>
      <c r="U2541" s="8"/>
    </row>
    <row r="2542" spans="2:21" x14ac:dyDescent="0.35">
      <c r="B2542" s="8"/>
      <c r="C2542" s="2"/>
      <c r="D2542" s="2"/>
      <c r="I2542" s="8"/>
      <c r="J2542" s="2"/>
      <c r="L2542" s="2"/>
      <c r="M2542" s="2"/>
      <c r="N2542" s="8"/>
      <c r="P2542" s="8"/>
      <c r="S2542" s="2"/>
      <c r="T2542" s="2"/>
      <c r="U2542" s="8"/>
    </row>
    <row r="2543" spans="2:21" x14ac:dyDescent="0.35">
      <c r="B2543" s="8"/>
      <c r="C2543" s="2"/>
      <c r="D2543" s="2"/>
      <c r="I2543" s="8"/>
      <c r="J2543" s="2"/>
      <c r="L2543" s="2"/>
      <c r="M2543" s="2"/>
      <c r="N2543" s="8"/>
      <c r="P2543" s="8"/>
      <c r="S2543" s="2"/>
      <c r="T2543" s="2"/>
      <c r="U2543" s="8"/>
    </row>
    <row r="2544" spans="2:21" x14ac:dyDescent="0.35">
      <c r="B2544" s="8"/>
      <c r="C2544" s="2"/>
      <c r="D2544" s="2"/>
      <c r="I2544" s="8"/>
      <c r="J2544" s="2"/>
      <c r="L2544" s="2"/>
      <c r="M2544" s="2"/>
      <c r="N2544" s="8"/>
      <c r="P2544" s="8"/>
      <c r="S2544" s="2"/>
      <c r="T2544" s="2"/>
      <c r="U2544" s="8"/>
    </row>
    <row r="2545" spans="2:21" x14ac:dyDescent="0.35">
      <c r="B2545" s="8"/>
      <c r="C2545" s="2"/>
      <c r="D2545" s="2"/>
      <c r="I2545" s="8"/>
      <c r="J2545" s="2"/>
      <c r="L2545" s="2"/>
      <c r="M2545" s="2"/>
      <c r="N2545" s="8"/>
      <c r="P2545" s="8"/>
      <c r="S2545" s="2"/>
      <c r="T2545" s="2"/>
      <c r="U2545" s="8"/>
    </row>
    <row r="2546" spans="2:21" x14ac:dyDescent="0.35">
      <c r="B2546" s="8"/>
      <c r="C2546" s="2"/>
      <c r="D2546" s="2"/>
      <c r="I2546" s="8"/>
      <c r="J2546" s="2"/>
      <c r="L2546" s="2"/>
      <c r="M2546" s="2"/>
      <c r="N2546" s="8"/>
      <c r="P2546" s="8"/>
      <c r="S2546" s="2"/>
      <c r="T2546" s="2"/>
      <c r="U2546" s="8"/>
    </row>
    <row r="2547" spans="2:21" x14ac:dyDescent="0.35">
      <c r="B2547" s="8"/>
      <c r="C2547" s="2"/>
      <c r="D2547" s="2"/>
      <c r="I2547" s="8"/>
      <c r="J2547" s="2"/>
      <c r="L2547" s="2"/>
      <c r="M2547" s="2"/>
      <c r="N2547" s="8"/>
      <c r="P2547" s="8"/>
      <c r="S2547" s="2"/>
      <c r="T2547" s="2"/>
      <c r="U2547" s="8"/>
    </row>
    <row r="2548" spans="2:21" x14ac:dyDescent="0.35">
      <c r="B2548" s="8"/>
      <c r="C2548" s="2"/>
      <c r="D2548" s="2"/>
      <c r="I2548" s="8"/>
      <c r="J2548" s="2"/>
      <c r="L2548" s="2"/>
      <c r="M2548" s="2"/>
      <c r="N2548" s="8"/>
      <c r="P2548" s="8"/>
      <c r="S2548" s="2"/>
      <c r="T2548" s="2"/>
      <c r="U2548" s="8"/>
    </row>
    <row r="2549" spans="2:21" x14ac:dyDescent="0.35">
      <c r="B2549" s="8"/>
      <c r="C2549" s="2"/>
      <c r="D2549" s="2"/>
      <c r="I2549" s="8"/>
      <c r="J2549" s="2"/>
      <c r="L2549" s="2"/>
      <c r="M2549" s="2"/>
      <c r="N2549" s="8"/>
      <c r="P2549" s="8"/>
      <c r="S2549" s="2"/>
      <c r="T2549" s="2"/>
      <c r="U2549" s="8"/>
    </row>
    <row r="2550" spans="2:21" x14ac:dyDescent="0.35">
      <c r="B2550" s="8"/>
      <c r="C2550" s="2"/>
      <c r="D2550" s="2"/>
      <c r="I2550" s="8"/>
      <c r="J2550" s="2"/>
      <c r="L2550" s="2"/>
      <c r="M2550" s="2"/>
      <c r="N2550" s="8"/>
      <c r="P2550" s="8"/>
      <c r="S2550" s="2"/>
      <c r="T2550" s="2"/>
      <c r="U2550" s="8"/>
    </row>
    <row r="2551" spans="2:21" x14ac:dyDescent="0.35">
      <c r="B2551" s="8"/>
      <c r="C2551" s="2"/>
      <c r="D2551" s="2"/>
      <c r="I2551" s="8"/>
      <c r="J2551" s="2"/>
      <c r="L2551" s="2"/>
      <c r="M2551" s="2"/>
      <c r="N2551" s="8"/>
      <c r="P2551" s="8"/>
      <c r="S2551" s="2"/>
      <c r="T2551" s="2"/>
      <c r="U2551" s="8"/>
    </row>
    <row r="2552" spans="2:21" x14ac:dyDescent="0.35">
      <c r="B2552" s="8"/>
      <c r="C2552" s="2"/>
      <c r="D2552" s="2"/>
      <c r="I2552" s="8"/>
      <c r="J2552" s="2"/>
      <c r="L2552" s="2"/>
      <c r="M2552" s="2"/>
      <c r="N2552" s="8"/>
      <c r="P2552" s="8"/>
      <c r="S2552" s="2"/>
      <c r="T2552" s="2"/>
      <c r="U2552" s="8"/>
    </row>
    <row r="2553" spans="2:21" x14ac:dyDescent="0.35">
      <c r="B2553" s="8"/>
      <c r="C2553" s="2"/>
      <c r="D2553" s="2"/>
      <c r="I2553" s="8"/>
      <c r="J2553" s="2"/>
      <c r="L2553" s="2"/>
      <c r="M2553" s="2"/>
      <c r="N2553" s="8"/>
      <c r="P2553" s="8"/>
      <c r="S2553" s="2"/>
      <c r="T2553" s="2"/>
      <c r="U2553" s="8"/>
    </row>
    <row r="2554" spans="2:21" x14ac:dyDescent="0.35">
      <c r="B2554" s="8"/>
      <c r="C2554" s="2"/>
      <c r="D2554" s="2"/>
      <c r="I2554" s="8"/>
      <c r="J2554" s="2"/>
      <c r="L2554" s="2"/>
      <c r="M2554" s="2"/>
      <c r="N2554" s="8"/>
      <c r="P2554" s="8"/>
      <c r="S2554" s="2"/>
      <c r="T2554" s="2"/>
      <c r="U2554" s="8"/>
    </row>
    <row r="2555" spans="2:21" x14ac:dyDescent="0.35">
      <c r="B2555" s="8"/>
      <c r="C2555" s="2"/>
      <c r="D2555" s="2"/>
      <c r="I2555" s="8"/>
      <c r="J2555" s="2"/>
      <c r="L2555" s="2"/>
      <c r="M2555" s="2"/>
      <c r="N2555" s="8"/>
      <c r="P2555" s="8"/>
      <c r="S2555" s="2"/>
      <c r="T2555" s="2"/>
      <c r="U2555" s="8"/>
    </row>
    <row r="2556" spans="2:21" x14ac:dyDescent="0.35">
      <c r="B2556" s="8"/>
      <c r="C2556" s="2"/>
      <c r="D2556" s="2"/>
      <c r="I2556" s="8"/>
      <c r="J2556" s="2"/>
      <c r="L2556" s="2"/>
      <c r="M2556" s="2"/>
      <c r="N2556" s="8"/>
      <c r="P2556" s="8"/>
      <c r="S2556" s="2"/>
      <c r="T2556" s="2"/>
      <c r="U2556" s="8"/>
    </row>
    <row r="2557" spans="2:21" x14ac:dyDescent="0.35">
      <c r="B2557" s="8"/>
      <c r="C2557" s="2"/>
      <c r="D2557" s="2"/>
      <c r="I2557" s="8"/>
      <c r="J2557" s="2"/>
      <c r="L2557" s="2"/>
      <c r="M2557" s="2"/>
      <c r="N2557" s="8"/>
      <c r="P2557" s="8"/>
      <c r="S2557" s="2"/>
      <c r="T2557" s="2"/>
      <c r="U2557" s="8"/>
    </row>
    <row r="2558" spans="2:21" x14ac:dyDescent="0.35">
      <c r="B2558" s="8"/>
      <c r="C2558" s="2"/>
      <c r="D2558" s="2"/>
      <c r="I2558" s="8"/>
      <c r="J2558" s="2"/>
      <c r="L2558" s="2"/>
      <c r="M2558" s="2"/>
      <c r="N2558" s="8"/>
      <c r="P2558" s="8"/>
      <c r="S2558" s="2"/>
      <c r="T2558" s="2"/>
      <c r="U2558" s="8"/>
    </row>
    <row r="2559" spans="2:21" x14ac:dyDescent="0.35">
      <c r="B2559" s="8"/>
      <c r="C2559" s="2"/>
      <c r="D2559" s="2"/>
      <c r="I2559" s="8"/>
      <c r="J2559" s="2"/>
      <c r="L2559" s="2"/>
      <c r="M2559" s="2"/>
      <c r="N2559" s="8"/>
      <c r="P2559" s="8"/>
      <c r="S2559" s="2"/>
      <c r="T2559" s="2"/>
      <c r="U2559" s="8"/>
    </row>
    <row r="2560" spans="2:21" x14ac:dyDescent="0.35">
      <c r="B2560" s="8"/>
      <c r="C2560" s="2"/>
      <c r="D2560" s="2"/>
      <c r="I2560" s="8"/>
      <c r="J2560" s="2"/>
      <c r="L2560" s="2"/>
      <c r="M2560" s="2"/>
      <c r="N2560" s="8"/>
      <c r="P2560" s="8"/>
      <c r="S2560" s="2"/>
      <c r="T2560" s="2"/>
      <c r="U2560" s="8"/>
    </row>
    <row r="2561" spans="2:21" x14ac:dyDescent="0.35">
      <c r="B2561" s="8"/>
      <c r="C2561" s="2"/>
      <c r="D2561" s="2"/>
      <c r="I2561" s="8"/>
      <c r="J2561" s="2"/>
      <c r="L2561" s="2"/>
      <c r="M2561" s="2"/>
      <c r="N2561" s="8"/>
      <c r="P2561" s="8"/>
      <c r="S2561" s="2"/>
      <c r="T2561" s="2"/>
      <c r="U2561" s="8"/>
    </row>
    <row r="2562" spans="2:21" x14ac:dyDescent="0.35">
      <c r="B2562" s="8"/>
      <c r="C2562" s="2"/>
      <c r="D2562" s="2"/>
      <c r="I2562" s="8"/>
      <c r="J2562" s="2"/>
      <c r="L2562" s="2"/>
      <c r="M2562" s="2"/>
      <c r="N2562" s="8"/>
      <c r="P2562" s="8"/>
      <c r="S2562" s="2"/>
      <c r="T2562" s="2"/>
      <c r="U2562" s="8"/>
    </row>
    <row r="2563" spans="2:21" x14ac:dyDescent="0.35">
      <c r="B2563" s="8"/>
      <c r="C2563" s="2"/>
      <c r="D2563" s="2"/>
      <c r="I2563" s="8"/>
      <c r="J2563" s="2"/>
      <c r="L2563" s="2"/>
      <c r="M2563" s="2"/>
      <c r="N2563" s="8"/>
      <c r="P2563" s="8"/>
      <c r="S2563" s="2"/>
      <c r="T2563" s="2"/>
      <c r="U2563" s="8"/>
    </row>
    <row r="2564" spans="2:21" x14ac:dyDescent="0.35">
      <c r="B2564" s="8"/>
      <c r="C2564" s="2"/>
      <c r="D2564" s="2"/>
      <c r="I2564" s="8"/>
      <c r="J2564" s="2"/>
      <c r="L2564" s="2"/>
      <c r="M2564" s="2"/>
      <c r="N2564" s="8"/>
      <c r="P2564" s="8"/>
      <c r="S2564" s="2"/>
      <c r="T2564" s="2"/>
      <c r="U2564" s="8"/>
    </row>
    <row r="2565" spans="2:21" x14ac:dyDescent="0.35">
      <c r="B2565" s="8"/>
      <c r="C2565" s="2"/>
      <c r="D2565" s="2"/>
      <c r="I2565" s="8"/>
      <c r="J2565" s="2"/>
      <c r="L2565" s="2"/>
      <c r="M2565" s="2"/>
      <c r="N2565" s="8"/>
      <c r="P2565" s="8"/>
      <c r="S2565" s="2"/>
      <c r="T2565" s="2"/>
      <c r="U2565" s="8"/>
    </row>
    <row r="2566" spans="2:21" x14ac:dyDescent="0.35">
      <c r="B2566" s="8"/>
      <c r="C2566" s="2"/>
      <c r="D2566" s="2"/>
      <c r="I2566" s="8"/>
      <c r="J2566" s="2"/>
      <c r="L2566" s="2"/>
      <c r="M2566" s="2"/>
      <c r="N2566" s="8"/>
      <c r="P2566" s="8"/>
      <c r="S2566" s="2"/>
      <c r="T2566" s="2"/>
      <c r="U2566" s="8"/>
    </row>
    <row r="2567" spans="2:21" x14ac:dyDescent="0.35">
      <c r="B2567" s="8"/>
      <c r="C2567" s="2"/>
      <c r="D2567" s="2"/>
      <c r="I2567" s="8"/>
      <c r="J2567" s="2"/>
      <c r="L2567" s="2"/>
      <c r="M2567" s="2"/>
      <c r="N2567" s="8"/>
      <c r="P2567" s="8"/>
      <c r="S2567" s="2"/>
      <c r="T2567" s="2"/>
      <c r="U2567" s="8"/>
    </row>
    <row r="2568" spans="2:21" x14ac:dyDescent="0.35">
      <c r="B2568" s="8"/>
      <c r="C2568" s="2"/>
      <c r="D2568" s="2"/>
      <c r="I2568" s="8"/>
      <c r="J2568" s="2"/>
      <c r="L2568" s="2"/>
      <c r="M2568" s="2"/>
      <c r="N2568" s="8"/>
      <c r="P2568" s="8"/>
      <c r="S2568" s="2"/>
      <c r="T2568" s="2"/>
      <c r="U2568" s="8"/>
    </row>
    <row r="2569" spans="2:21" x14ac:dyDescent="0.35">
      <c r="B2569" s="8"/>
      <c r="C2569" s="2"/>
      <c r="D2569" s="2"/>
      <c r="I2569" s="8"/>
      <c r="J2569" s="2"/>
      <c r="L2569" s="2"/>
      <c r="M2569" s="2"/>
      <c r="N2569" s="8"/>
      <c r="P2569" s="8"/>
      <c r="S2569" s="2"/>
      <c r="T2569" s="2"/>
      <c r="U2569" s="8"/>
    </row>
    <row r="2570" spans="2:21" x14ac:dyDescent="0.35">
      <c r="B2570" s="8"/>
      <c r="C2570" s="2"/>
      <c r="D2570" s="2"/>
      <c r="I2570" s="8"/>
      <c r="J2570" s="2"/>
      <c r="L2570" s="2"/>
      <c r="M2570" s="2"/>
      <c r="N2570" s="8"/>
      <c r="P2570" s="8"/>
      <c r="S2570" s="2"/>
      <c r="T2570" s="2"/>
      <c r="U2570" s="8"/>
    </row>
    <row r="2571" spans="2:21" x14ac:dyDescent="0.35">
      <c r="B2571" s="8"/>
      <c r="C2571" s="2"/>
      <c r="D2571" s="2"/>
      <c r="I2571" s="8"/>
      <c r="J2571" s="2"/>
      <c r="L2571" s="2"/>
      <c r="M2571" s="2"/>
      <c r="N2571" s="8"/>
      <c r="P2571" s="8"/>
      <c r="S2571" s="2"/>
      <c r="T2571" s="2"/>
      <c r="U2571" s="8"/>
    </row>
    <row r="2572" spans="2:21" x14ac:dyDescent="0.35">
      <c r="B2572" s="8"/>
      <c r="C2572" s="2"/>
      <c r="D2572" s="2"/>
      <c r="I2572" s="8"/>
      <c r="J2572" s="2"/>
      <c r="L2572" s="2"/>
      <c r="M2572" s="2"/>
      <c r="N2572" s="8"/>
      <c r="P2572" s="8"/>
      <c r="S2572" s="2"/>
      <c r="T2572" s="2"/>
      <c r="U2572" s="8"/>
    </row>
    <row r="2573" spans="2:21" x14ac:dyDescent="0.35">
      <c r="B2573" s="8"/>
      <c r="C2573" s="2"/>
      <c r="D2573" s="2"/>
      <c r="I2573" s="8"/>
      <c r="J2573" s="2"/>
      <c r="L2573" s="2"/>
      <c r="M2573" s="2"/>
      <c r="N2573" s="8"/>
      <c r="P2573" s="8"/>
      <c r="S2573" s="2"/>
      <c r="T2573" s="2"/>
      <c r="U2573" s="8"/>
    </row>
    <row r="2574" spans="2:21" x14ac:dyDescent="0.35">
      <c r="B2574" s="8"/>
      <c r="C2574" s="2"/>
      <c r="D2574" s="2"/>
      <c r="I2574" s="8"/>
      <c r="J2574" s="2"/>
      <c r="L2574" s="2"/>
      <c r="M2574" s="2"/>
      <c r="N2574" s="8"/>
      <c r="P2574" s="8"/>
      <c r="S2574" s="2"/>
      <c r="T2574" s="2"/>
      <c r="U2574" s="8"/>
    </row>
    <row r="2575" spans="2:21" x14ac:dyDescent="0.35">
      <c r="B2575" s="8"/>
      <c r="C2575" s="2"/>
      <c r="D2575" s="2"/>
      <c r="I2575" s="8"/>
      <c r="J2575" s="2"/>
      <c r="L2575" s="2"/>
      <c r="M2575" s="2"/>
      <c r="N2575" s="8"/>
      <c r="P2575" s="8"/>
      <c r="S2575" s="2"/>
      <c r="T2575" s="2"/>
      <c r="U2575" s="8"/>
    </row>
    <row r="2576" spans="2:21" x14ac:dyDescent="0.35">
      <c r="B2576" s="8"/>
      <c r="C2576" s="2"/>
      <c r="D2576" s="2"/>
      <c r="I2576" s="8"/>
      <c r="J2576" s="2"/>
      <c r="L2576" s="2"/>
      <c r="M2576" s="2"/>
      <c r="N2576" s="8"/>
      <c r="P2576" s="8"/>
      <c r="S2576" s="2"/>
      <c r="T2576" s="2"/>
      <c r="U2576" s="8"/>
    </row>
    <row r="2577" spans="2:21" x14ac:dyDescent="0.35">
      <c r="B2577" s="8"/>
      <c r="C2577" s="2"/>
      <c r="D2577" s="2"/>
      <c r="I2577" s="8"/>
      <c r="J2577" s="2"/>
      <c r="L2577" s="2"/>
      <c r="M2577" s="2"/>
      <c r="N2577" s="8"/>
      <c r="P2577" s="8"/>
      <c r="S2577" s="2"/>
      <c r="T2577" s="2"/>
      <c r="U2577" s="8"/>
    </row>
    <row r="2578" spans="2:21" x14ac:dyDescent="0.35">
      <c r="B2578" s="8"/>
      <c r="C2578" s="2"/>
      <c r="D2578" s="2"/>
      <c r="I2578" s="8"/>
      <c r="J2578" s="2"/>
      <c r="L2578" s="2"/>
      <c r="M2578" s="2"/>
      <c r="N2578" s="8"/>
      <c r="P2578" s="8"/>
      <c r="S2578" s="2"/>
      <c r="T2578" s="2"/>
      <c r="U2578" s="8"/>
    </row>
    <row r="2579" spans="2:21" x14ac:dyDescent="0.35">
      <c r="B2579" s="8"/>
      <c r="C2579" s="2"/>
      <c r="D2579" s="2"/>
      <c r="I2579" s="8"/>
      <c r="J2579" s="2"/>
      <c r="L2579" s="2"/>
      <c r="M2579" s="2"/>
      <c r="N2579" s="8"/>
      <c r="P2579" s="8"/>
      <c r="S2579" s="2"/>
      <c r="T2579" s="2"/>
      <c r="U2579" s="8"/>
    </row>
    <row r="2580" spans="2:21" x14ac:dyDescent="0.35">
      <c r="B2580" s="8"/>
      <c r="C2580" s="2"/>
      <c r="D2580" s="2"/>
      <c r="I2580" s="8"/>
      <c r="J2580" s="2"/>
      <c r="L2580" s="2"/>
      <c r="M2580" s="2"/>
      <c r="N2580" s="8"/>
      <c r="P2580" s="8"/>
      <c r="S2580" s="2"/>
      <c r="T2580" s="2"/>
      <c r="U2580" s="8"/>
    </row>
    <row r="2581" spans="2:21" x14ac:dyDescent="0.35">
      <c r="B2581" s="8"/>
      <c r="C2581" s="2"/>
      <c r="D2581" s="2"/>
      <c r="I2581" s="8"/>
      <c r="J2581" s="2"/>
      <c r="L2581" s="2"/>
      <c r="M2581" s="2"/>
      <c r="N2581" s="8"/>
      <c r="P2581" s="8"/>
      <c r="S2581" s="2"/>
      <c r="T2581" s="2"/>
      <c r="U2581" s="8"/>
    </row>
    <row r="2582" spans="2:21" x14ac:dyDescent="0.35">
      <c r="B2582" s="8"/>
      <c r="C2582" s="2"/>
      <c r="D2582" s="2"/>
      <c r="I2582" s="8"/>
      <c r="J2582" s="2"/>
      <c r="L2582" s="2"/>
      <c r="M2582" s="2"/>
      <c r="N2582" s="8"/>
      <c r="P2582" s="8"/>
      <c r="S2582" s="2"/>
      <c r="T2582" s="2"/>
      <c r="U2582" s="8"/>
    </row>
    <row r="2583" spans="2:21" x14ac:dyDescent="0.35">
      <c r="B2583" s="8"/>
      <c r="C2583" s="2"/>
      <c r="D2583" s="2"/>
      <c r="I2583" s="8"/>
      <c r="J2583" s="2"/>
      <c r="L2583" s="2"/>
      <c r="M2583" s="2"/>
      <c r="N2583" s="8"/>
      <c r="P2583" s="8"/>
      <c r="S2583" s="2"/>
      <c r="T2583" s="2"/>
      <c r="U2583" s="8"/>
    </row>
    <row r="2584" spans="2:21" x14ac:dyDescent="0.35">
      <c r="B2584" s="8"/>
      <c r="C2584" s="2"/>
      <c r="D2584" s="2"/>
      <c r="I2584" s="8"/>
      <c r="J2584" s="2"/>
      <c r="L2584" s="2"/>
      <c r="M2584" s="2"/>
      <c r="N2584" s="8"/>
      <c r="P2584" s="8"/>
      <c r="S2584" s="2"/>
      <c r="T2584" s="2"/>
      <c r="U2584" s="8"/>
    </row>
    <row r="2585" spans="2:21" x14ac:dyDescent="0.35">
      <c r="B2585" s="8"/>
      <c r="C2585" s="2"/>
      <c r="D2585" s="2"/>
      <c r="I2585" s="8"/>
      <c r="J2585" s="2"/>
      <c r="L2585" s="2"/>
      <c r="M2585" s="2"/>
      <c r="N2585" s="8"/>
      <c r="P2585" s="8"/>
      <c r="S2585" s="2"/>
      <c r="T2585" s="2"/>
      <c r="U2585" s="8"/>
    </row>
    <row r="2586" spans="2:21" x14ac:dyDescent="0.35">
      <c r="B2586" s="8"/>
      <c r="C2586" s="2"/>
      <c r="D2586" s="2"/>
      <c r="I2586" s="8"/>
      <c r="J2586" s="2"/>
      <c r="L2586" s="2"/>
      <c r="M2586" s="2"/>
      <c r="N2586" s="8"/>
      <c r="P2586" s="8"/>
      <c r="S2586" s="2"/>
      <c r="T2586" s="2"/>
      <c r="U2586" s="8"/>
    </row>
    <row r="2587" spans="2:21" x14ac:dyDescent="0.35">
      <c r="B2587" s="8"/>
      <c r="C2587" s="2"/>
      <c r="D2587" s="2"/>
      <c r="I2587" s="8"/>
      <c r="J2587" s="2"/>
      <c r="L2587" s="2"/>
      <c r="M2587" s="2"/>
      <c r="N2587" s="8"/>
      <c r="P2587" s="8"/>
      <c r="S2587" s="2"/>
      <c r="T2587" s="2"/>
      <c r="U2587" s="8"/>
    </row>
    <row r="2588" spans="2:21" x14ac:dyDescent="0.35">
      <c r="B2588" s="8"/>
      <c r="C2588" s="2"/>
      <c r="D2588" s="2"/>
      <c r="I2588" s="8"/>
      <c r="J2588" s="2"/>
      <c r="L2588" s="2"/>
      <c r="M2588" s="2"/>
      <c r="N2588" s="8"/>
      <c r="P2588" s="8"/>
      <c r="S2588" s="2"/>
      <c r="T2588" s="2"/>
      <c r="U2588" s="8"/>
    </row>
    <row r="2589" spans="2:21" x14ac:dyDescent="0.35">
      <c r="B2589" s="8"/>
      <c r="C2589" s="2"/>
      <c r="D2589" s="2"/>
      <c r="I2589" s="8"/>
      <c r="J2589" s="2"/>
      <c r="L2589" s="2"/>
      <c r="M2589" s="2"/>
      <c r="N2589" s="8"/>
      <c r="P2589" s="8"/>
      <c r="S2589" s="2"/>
      <c r="T2589" s="2"/>
      <c r="U2589" s="8"/>
    </row>
    <row r="2590" spans="2:21" x14ac:dyDescent="0.35">
      <c r="B2590" s="8"/>
      <c r="C2590" s="2"/>
      <c r="D2590" s="2"/>
      <c r="I2590" s="8"/>
      <c r="J2590" s="2"/>
      <c r="L2590" s="2"/>
      <c r="M2590" s="2"/>
      <c r="N2590" s="8"/>
      <c r="P2590" s="8"/>
      <c r="S2590" s="2"/>
      <c r="T2590" s="2"/>
      <c r="U2590" s="8"/>
    </row>
    <row r="2591" spans="2:21" x14ac:dyDescent="0.35">
      <c r="B2591" s="8"/>
      <c r="C2591" s="2"/>
      <c r="D2591" s="2"/>
      <c r="I2591" s="8"/>
      <c r="J2591" s="2"/>
      <c r="L2591" s="2"/>
      <c r="M2591" s="2"/>
      <c r="N2591" s="8"/>
      <c r="P2591" s="8"/>
      <c r="S2591" s="2"/>
      <c r="T2591" s="2"/>
      <c r="U2591" s="8"/>
    </row>
    <row r="2592" spans="2:21" x14ac:dyDescent="0.35">
      <c r="B2592" s="8"/>
      <c r="C2592" s="2"/>
      <c r="D2592" s="2"/>
      <c r="I2592" s="8"/>
      <c r="J2592" s="2"/>
      <c r="L2592" s="2"/>
      <c r="M2592" s="2"/>
      <c r="N2592" s="8"/>
      <c r="P2592" s="8"/>
      <c r="S2592" s="2"/>
      <c r="T2592" s="2"/>
      <c r="U2592" s="8"/>
    </row>
    <row r="2593" spans="2:21" x14ac:dyDescent="0.35">
      <c r="B2593" s="8"/>
      <c r="C2593" s="2"/>
      <c r="D2593" s="2"/>
      <c r="I2593" s="8"/>
      <c r="J2593" s="2"/>
      <c r="L2593" s="2"/>
      <c r="M2593" s="2"/>
      <c r="N2593" s="8"/>
      <c r="P2593" s="8"/>
      <c r="S2593" s="2"/>
      <c r="T2593" s="2"/>
      <c r="U2593" s="8"/>
    </row>
    <row r="2594" spans="2:21" x14ac:dyDescent="0.35">
      <c r="B2594" s="8"/>
      <c r="C2594" s="2"/>
      <c r="D2594" s="2"/>
      <c r="I2594" s="8"/>
      <c r="J2594" s="2"/>
      <c r="L2594" s="2"/>
      <c r="M2594" s="2"/>
      <c r="N2594" s="8"/>
      <c r="P2594" s="8"/>
      <c r="S2594" s="2"/>
      <c r="T2594" s="2"/>
      <c r="U2594" s="8"/>
    </row>
    <row r="2595" spans="2:21" x14ac:dyDescent="0.35">
      <c r="B2595" s="8"/>
      <c r="C2595" s="2"/>
      <c r="D2595" s="2"/>
      <c r="I2595" s="8"/>
      <c r="J2595" s="2"/>
      <c r="L2595" s="2"/>
      <c r="M2595" s="2"/>
      <c r="N2595" s="8"/>
      <c r="P2595" s="8"/>
      <c r="S2595" s="2"/>
      <c r="T2595" s="2"/>
      <c r="U2595" s="8"/>
    </row>
    <row r="2596" spans="2:21" x14ac:dyDescent="0.35">
      <c r="B2596" s="8"/>
      <c r="C2596" s="2"/>
      <c r="D2596" s="2"/>
      <c r="I2596" s="8"/>
      <c r="J2596" s="2"/>
      <c r="L2596" s="2"/>
      <c r="M2596" s="2"/>
      <c r="N2596" s="8"/>
      <c r="P2596" s="8"/>
      <c r="S2596" s="2"/>
      <c r="T2596" s="2"/>
      <c r="U2596" s="8"/>
    </row>
    <row r="2597" spans="2:21" x14ac:dyDescent="0.35">
      <c r="B2597" s="8"/>
      <c r="C2597" s="2"/>
      <c r="D2597" s="2"/>
      <c r="I2597" s="8"/>
      <c r="J2597" s="2"/>
      <c r="L2597" s="2"/>
      <c r="M2597" s="2"/>
      <c r="N2597" s="8"/>
      <c r="P2597" s="8"/>
      <c r="S2597" s="2"/>
      <c r="T2597" s="2"/>
      <c r="U2597" s="8"/>
    </row>
    <row r="2598" spans="2:21" x14ac:dyDescent="0.35">
      <c r="B2598" s="8"/>
      <c r="C2598" s="2"/>
      <c r="D2598" s="2"/>
      <c r="I2598" s="8"/>
      <c r="J2598" s="2"/>
      <c r="L2598" s="2"/>
      <c r="M2598" s="2"/>
      <c r="N2598" s="8"/>
      <c r="P2598" s="8"/>
      <c r="S2598" s="2"/>
      <c r="T2598" s="2"/>
      <c r="U2598" s="8"/>
    </row>
    <row r="2599" spans="2:21" x14ac:dyDescent="0.35">
      <c r="B2599" s="8"/>
      <c r="C2599" s="2"/>
      <c r="D2599" s="2"/>
      <c r="I2599" s="8"/>
      <c r="J2599" s="2"/>
      <c r="L2599" s="2"/>
      <c r="M2599" s="2"/>
      <c r="N2599" s="8"/>
      <c r="P2599" s="8"/>
      <c r="S2599" s="2"/>
      <c r="T2599" s="2"/>
      <c r="U2599" s="8"/>
    </row>
    <row r="2600" spans="2:21" x14ac:dyDescent="0.35">
      <c r="B2600" s="8"/>
      <c r="C2600" s="2"/>
      <c r="D2600" s="2"/>
      <c r="I2600" s="8"/>
      <c r="J2600" s="2"/>
      <c r="L2600" s="2"/>
      <c r="M2600" s="2"/>
      <c r="N2600" s="8"/>
      <c r="P2600" s="8"/>
      <c r="S2600" s="2"/>
      <c r="T2600" s="2"/>
      <c r="U2600" s="8"/>
    </row>
    <row r="2601" spans="2:21" x14ac:dyDescent="0.35">
      <c r="B2601" s="8"/>
      <c r="C2601" s="2"/>
      <c r="D2601" s="2"/>
      <c r="I2601" s="8"/>
      <c r="J2601" s="2"/>
      <c r="L2601" s="2"/>
      <c r="M2601" s="2"/>
      <c r="N2601" s="8"/>
      <c r="P2601" s="8"/>
      <c r="S2601" s="2"/>
      <c r="T2601" s="2"/>
      <c r="U2601" s="8"/>
    </row>
    <row r="2602" spans="2:21" x14ac:dyDescent="0.35">
      <c r="B2602" s="8"/>
      <c r="C2602" s="2"/>
      <c r="D2602" s="2"/>
      <c r="I2602" s="8"/>
      <c r="J2602" s="2"/>
      <c r="L2602" s="2"/>
      <c r="M2602" s="2"/>
      <c r="N2602" s="8"/>
      <c r="P2602" s="8"/>
      <c r="S2602" s="2"/>
      <c r="T2602" s="2"/>
      <c r="U2602" s="8"/>
    </row>
    <row r="2603" spans="2:21" x14ac:dyDescent="0.35">
      <c r="B2603" s="8"/>
      <c r="C2603" s="2"/>
      <c r="D2603" s="2"/>
      <c r="I2603" s="8"/>
      <c r="J2603" s="2"/>
      <c r="L2603" s="2"/>
      <c r="M2603" s="2"/>
      <c r="N2603" s="8"/>
      <c r="P2603" s="8"/>
      <c r="S2603" s="2"/>
      <c r="T2603" s="2"/>
      <c r="U2603" s="8"/>
    </row>
    <row r="2604" spans="2:21" x14ac:dyDescent="0.35">
      <c r="B2604" s="8"/>
      <c r="C2604" s="2"/>
      <c r="D2604" s="2"/>
      <c r="I2604" s="8"/>
      <c r="J2604" s="2"/>
      <c r="L2604" s="2"/>
      <c r="M2604" s="2"/>
      <c r="N2604" s="8"/>
      <c r="P2604" s="8"/>
      <c r="S2604" s="2"/>
      <c r="T2604" s="2"/>
      <c r="U2604" s="8"/>
    </row>
    <row r="2605" spans="2:21" x14ac:dyDescent="0.35">
      <c r="B2605" s="8"/>
      <c r="C2605" s="2"/>
      <c r="D2605" s="2"/>
      <c r="I2605" s="8"/>
      <c r="J2605" s="2"/>
      <c r="L2605" s="2"/>
      <c r="M2605" s="2"/>
      <c r="N2605" s="8"/>
      <c r="P2605" s="8"/>
      <c r="S2605" s="2"/>
      <c r="T2605" s="2"/>
      <c r="U2605" s="8"/>
    </row>
    <row r="2606" spans="2:21" x14ac:dyDescent="0.35">
      <c r="B2606" s="8"/>
      <c r="C2606" s="2"/>
      <c r="D2606" s="2"/>
      <c r="I2606" s="8"/>
      <c r="J2606" s="2"/>
      <c r="L2606" s="2"/>
      <c r="M2606" s="2"/>
      <c r="N2606" s="8"/>
      <c r="P2606" s="8"/>
      <c r="S2606" s="2"/>
      <c r="T2606" s="2"/>
      <c r="U2606" s="8"/>
    </row>
    <row r="2607" spans="2:21" x14ac:dyDescent="0.35">
      <c r="B2607" s="8"/>
      <c r="C2607" s="2"/>
      <c r="D2607" s="2"/>
      <c r="I2607" s="8"/>
      <c r="J2607" s="2"/>
      <c r="L2607" s="2"/>
      <c r="M2607" s="2"/>
      <c r="N2607" s="8"/>
      <c r="P2607" s="8"/>
      <c r="S2607" s="2"/>
      <c r="T2607" s="2"/>
      <c r="U2607" s="8"/>
    </row>
    <row r="2608" spans="2:21" x14ac:dyDescent="0.35">
      <c r="B2608" s="8"/>
      <c r="C2608" s="2"/>
      <c r="D2608" s="2"/>
      <c r="I2608" s="8"/>
      <c r="J2608" s="2"/>
      <c r="L2608" s="2"/>
      <c r="M2608" s="2"/>
      <c r="N2608" s="8"/>
      <c r="P2608" s="8"/>
      <c r="S2608" s="2"/>
      <c r="T2608" s="2"/>
      <c r="U2608" s="8"/>
    </row>
    <row r="2609" spans="2:21" x14ac:dyDescent="0.35">
      <c r="B2609" s="8"/>
      <c r="C2609" s="2"/>
      <c r="D2609" s="2"/>
      <c r="I2609" s="8"/>
      <c r="J2609" s="2"/>
      <c r="L2609" s="2"/>
      <c r="M2609" s="2"/>
      <c r="N2609" s="8"/>
      <c r="P2609" s="8"/>
      <c r="S2609" s="2"/>
      <c r="T2609" s="2"/>
      <c r="U2609" s="8"/>
    </row>
    <row r="2610" spans="2:21" x14ac:dyDescent="0.35">
      <c r="B2610" s="8"/>
      <c r="C2610" s="2"/>
      <c r="D2610" s="2"/>
      <c r="I2610" s="8"/>
      <c r="J2610" s="2"/>
      <c r="L2610" s="2"/>
      <c r="M2610" s="2"/>
      <c r="N2610" s="8"/>
      <c r="P2610" s="8"/>
      <c r="S2610" s="2"/>
      <c r="T2610" s="2"/>
      <c r="U2610" s="8"/>
    </row>
    <row r="2611" spans="2:21" x14ac:dyDescent="0.35">
      <c r="B2611" s="8"/>
      <c r="C2611" s="2"/>
      <c r="D2611" s="2"/>
      <c r="I2611" s="8"/>
      <c r="J2611" s="2"/>
      <c r="L2611" s="2"/>
      <c r="M2611" s="2"/>
      <c r="N2611" s="8"/>
      <c r="P2611" s="8"/>
      <c r="S2611" s="2"/>
      <c r="T2611" s="2"/>
      <c r="U2611" s="8"/>
    </row>
    <row r="2612" spans="2:21" x14ac:dyDescent="0.35">
      <c r="B2612" s="8"/>
      <c r="C2612" s="2"/>
      <c r="D2612" s="2"/>
      <c r="I2612" s="8"/>
      <c r="J2612" s="2"/>
      <c r="L2612" s="2"/>
      <c r="M2612" s="2"/>
      <c r="N2612" s="8"/>
      <c r="P2612" s="8"/>
      <c r="S2612" s="2"/>
      <c r="T2612" s="2"/>
      <c r="U2612" s="8"/>
    </row>
    <row r="2613" spans="2:21" x14ac:dyDescent="0.35">
      <c r="B2613" s="8"/>
      <c r="C2613" s="2"/>
      <c r="D2613" s="2"/>
      <c r="I2613" s="8"/>
      <c r="J2613" s="2"/>
      <c r="L2613" s="2"/>
      <c r="M2613" s="2"/>
      <c r="N2613" s="8"/>
      <c r="P2613" s="8"/>
      <c r="S2613" s="2"/>
      <c r="T2613" s="2"/>
      <c r="U2613" s="8"/>
    </row>
    <row r="2614" spans="2:21" x14ac:dyDescent="0.35">
      <c r="B2614" s="8"/>
      <c r="C2614" s="2"/>
      <c r="D2614" s="2"/>
      <c r="I2614" s="8"/>
      <c r="J2614" s="2"/>
      <c r="L2614" s="2"/>
      <c r="M2614" s="2"/>
      <c r="N2614" s="8"/>
      <c r="P2614" s="8"/>
      <c r="S2614" s="2"/>
      <c r="T2614" s="2"/>
      <c r="U2614" s="8"/>
    </row>
    <row r="2615" spans="2:21" x14ac:dyDescent="0.35">
      <c r="B2615" s="8"/>
      <c r="C2615" s="2"/>
      <c r="D2615" s="2"/>
      <c r="I2615" s="8"/>
      <c r="J2615" s="2"/>
      <c r="L2615" s="2"/>
      <c r="M2615" s="2"/>
      <c r="N2615" s="8"/>
      <c r="P2615" s="8"/>
      <c r="S2615" s="2"/>
      <c r="T2615" s="2"/>
      <c r="U2615" s="8"/>
    </row>
    <row r="2616" spans="2:21" x14ac:dyDescent="0.35">
      <c r="B2616" s="8"/>
      <c r="C2616" s="2"/>
      <c r="D2616" s="2"/>
      <c r="I2616" s="8"/>
      <c r="J2616" s="2"/>
      <c r="L2616" s="2"/>
      <c r="M2616" s="2"/>
      <c r="N2616" s="8"/>
      <c r="P2616" s="8"/>
      <c r="S2616" s="2"/>
      <c r="T2616" s="2"/>
      <c r="U2616" s="8"/>
    </row>
    <row r="2617" spans="2:21" x14ac:dyDescent="0.35">
      <c r="B2617" s="8"/>
      <c r="C2617" s="2"/>
      <c r="D2617" s="2"/>
      <c r="I2617" s="8"/>
      <c r="J2617" s="2"/>
      <c r="L2617" s="2"/>
      <c r="M2617" s="2"/>
      <c r="N2617" s="8"/>
      <c r="P2617" s="8"/>
      <c r="S2617" s="2"/>
      <c r="T2617" s="2"/>
      <c r="U2617" s="8"/>
    </row>
    <row r="2618" spans="2:21" x14ac:dyDescent="0.35">
      <c r="B2618" s="8"/>
      <c r="C2618" s="2"/>
      <c r="D2618" s="2"/>
      <c r="I2618" s="8"/>
      <c r="J2618" s="2"/>
      <c r="L2618" s="2"/>
      <c r="M2618" s="2"/>
      <c r="N2618" s="8"/>
      <c r="P2618" s="8"/>
      <c r="S2618" s="2"/>
      <c r="T2618" s="2"/>
      <c r="U2618" s="8"/>
    </row>
    <row r="2619" spans="2:21" x14ac:dyDescent="0.35">
      <c r="B2619" s="8"/>
      <c r="C2619" s="2"/>
      <c r="D2619" s="2"/>
      <c r="I2619" s="8"/>
      <c r="J2619" s="2"/>
      <c r="L2619" s="2"/>
      <c r="M2619" s="2"/>
      <c r="N2619" s="8"/>
      <c r="P2619" s="8"/>
      <c r="S2619" s="2"/>
      <c r="T2619" s="2"/>
      <c r="U2619" s="8"/>
    </row>
    <row r="2620" spans="2:21" x14ac:dyDescent="0.35">
      <c r="B2620" s="8"/>
      <c r="C2620" s="2"/>
      <c r="D2620" s="2"/>
      <c r="I2620" s="8"/>
      <c r="J2620" s="2"/>
      <c r="L2620" s="2"/>
      <c r="M2620" s="2"/>
      <c r="N2620" s="8"/>
      <c r="P2620" s="8"/>
      <c r="S2620" s="2"/>
      <c r="T2620" s="2"/>
      <c r="U2620" s="8"/>
    </row>
    <row r="2621" spans="2:21" x14ac:dyDescent="0.35">
      <c r="B2621" s="8"/>
      <c r="C2621" s="2"/>
      <c r="D2621" s="2"/>
      <c r="I2621" s="8"/>
      <c r="J2621" s="2"/>
      <c r="L2621" s="2"/>
      <c r="M2621" s="2"/>
      <c r="N2621" s="8"/>
      <c r="P2621" s="8"/>
      <c r="S2621" s="2"/>
      <c r="T2621" s="2"/>
      <c r="U2621" s="8"/>
    </row>
    <row r="2622" spans="2:21" x14ac:dyDescent="0.35">
      <c r="B2622" s="8"/>
      <c r="C2622" s="2"/>
      <c r="D2622" s="2"/>
      <c r="I2622" s="8"/>
      <c r="J2622" s="2"/>
      <c r="L2622" s="2"/>
      <c r="M2622" s="2"/>
      <c r="N2622" s="8"/>
      <c r="P2622" s="8"/>
      <c r="S2622" s="2"/>
      <c r="T2622" s="2"/>
      <c r="U2622" s="8"/>
    </row>
    <row r="2623" spans="2:21" x14ac:dyDescent="0.35">
      <c r="B2623" s="8"/>
      <c r="C2623" s="2"/>
      <c r="D2623" s="2"/>
      <c r="I2623" s="8"/>
      <c r="J2623" s="2"/>
      <c r="L2623" s="2"/>
      <c r="M2623" s="2"/>
      <c r="N2623" s="8"/>
      <c r="P2623" s="8"/>
      <c r="S2623" s="2"/>
      <c r="T2623" s="2"/>
      <c r="U2623" s="8"/>
    </row>
    <row r="2624" spans="2:21" x14ac:dyDescent="0.35">
      <c r="B2624" s="8"/>
      <c r="C2624" s="2"/>
      <c r="D2624" s="2"/>
      <c r="I2624" s="8"/>
      <c r="J2624" s="2"/>
      <c r="L2624" s="2"/>
      <c r="M2624" s="2"/>
      <c r="N2624" s="8"/>
      <c r="P2624" s="8"/>
      <c r="S2624" s="2"/>
      <c r="T2624" s="2"/>
      <c r="U2624" s="8"/>
    </row>
    <row r="2625" spans="2:21" x14ac:dyDescent="0.35">
      <c r="B2625" s="8"/>
      <c r="C2625" s="2"/>
      <c r="D2625" s="2"/>
      <c r="I2625" s="8"/>
      <c r="J2625" s="2"/>
      <c r="L2625" s="2"/>
      <c r="M2625" s="2"/>
      <c r="N2625" s="8"/>
      <c r="P2625" s="8"/>
      <c r="S2625" s="2"/>
      <c r="T2625" s="2"/>
      <c r="U2625" s="8"/>
    </row>
    <row r="2626" spans="2:21" x14ac:dyDescent="0.35">
      <c r="B2626" s="8"/>
      <c r="C2626" s="2"/>
      <c r="D2626" s="2"/>
      <c r="I2626" s="8"/>
      <c r="J2626" s="2"/>
      <c r="L2626" s="2"/>
      <c r="M2626" s="2"/>
      <c r="N2626" s="8"/>
      <c r="P2626" s="8"/>
      <c r="S2626" s="2"/>
      <c r="T2626" s="2"/>
      <c r="U2626" s="8"/>
    </row>
    <row r="2627" spans="2:21" x14ac:dyDescent="0.35">
      <c r="B2627" s="8"/>
      <c r="C2627" s="2"/>
      <c r="D2627" s="2"/>
      <c r="I2627" s="8"/>
      <c r="J2627" s="2"/>
      <c r="L2627" s="2"/>
      <c r="M2627" s="2"/>
      <c r="N2627" s="8"/>
      <c r="P2627" s="8"/>
      <c r="S2627" s="2"/>
      <c r="T2627" s="2"/>
      <c r="U2627" s="8"/>
    </row>
    <row r="2628" spans="2:21" x14ac:dyDescent="0.35">
      <c r="B2628" s="8"/>
      <c r="C2628" s="2"/>
      <c r="D2628" s="2"/>
      <c r="I2628" s="8"/>
      <c r="J2628" s="2"/>
      <c r="L2628" s="2"/>
      <c r="M2628" s="2"/>
      <c r="N2628" s="8"/>
      <c r="P2628" s="8"/>
      <c r="S2628" s="2"/>
      <c r="T2628" s="2"/>
      <c r="U2628" s="8"/>
    </row>
    <row r="2629" spans="2:21" x14ac:dyDescent="0.35">
      <c r="B2629" s="8"/>
      <c r="C2629" s="2"/>
      <c r="D2629" s="2"/>
      <c r="I2629" s="8"/>
      <c r="J2629" s="2"/>
      <c r="L2629" s="2"/>
      <c r="M2629" s="2"/>
      <c r="N2629" s="8"/>
      <c r="P2629" s="8"/>
      <c r="S2629" s="2"/>
      <c r="T2629" s="2"/>
      <c r="U2629" s="8"/>
    </row>
    <row r="2630" spans="2:21" x14ac:dyDescent="0.35">
      <c r="B2630" s="8"/>
      <c r="C2630" s="2"/>
      <c r="D2630" s="2"/>
      <c r="I2630" s="8"/>
      <c r="J2630" s="2"/>
      <c r="L2630" s="2"/>
      <c r="M2630" s="2"/>
      <c r="N2630" s="8"/>
      <c r="P2630" s="8"/>
      <c r="S2630" s="2"/>
      <c r="T2630" s="2"/>
      <c r="U2630" s="8"/>
    </row>
    <row r="2631" spans="2:21" x14ac:dyDescent="0.35">
      <c r="B2631" s="8"/>
      <c r="C2631" s="2"/>
      <c r="D2631" s="2"/>
      <c r="I2631" s="8"/>
      <c r="J2631" s="2"/>
      <c r="L2631" s="2"/>
      <c r="M2631" s="2"/>
      <c r="N2631" s="8"/>
      <c r="P2631" s="8"/>
      <c r="S2631" s="2"/>
      <c r="T2631" s="2"/>
      <c r="U2631" s="8"/>
    </row>
    <row r="2632" spans="2:21" x14ac:dyDescent="0.35">
      <c r="B2632" s="8"/>
      <c r="C2632" s="2"/>
      <c r="D2632" s="2"/>
      <c r="I2632" s="8"/>
      <c r="J2632" s="2"/>
      <c r="L2632" s="2"/>
      <c r="M2632" s="2"/>
      <c r="N2632" s="8"/>
      <c r="P2632" s="8"/>
      <c r="S2632" s="2"/>
      <c r="T2632" s="2"/>
      <c r="U2632" s="8"/>
    </row>
    <row r="2633" spans="2:21" x14ac:dyDescent="0.35">
      <c r="B2633" s="8"/>
      <c r="C2633" s="2"/>
      <c r="D2633" s="2"/>
      <c r="I2633" s="8"/>
      <c r="J2633" s="2"/>
      <c r="L2633" s="2"/>
      <c r="M2633" s="2"/>
      <c r="N2633" s="8"/>
      <c r="P2633" s="8"/>
      <c r="S2633" s="2"/>
      <c r="T2633" s="2"/>
      <c r="U2633" s="8"/>
    </row>
    <row r="2634" spans="2:21" x14ac:dyDescent="0.35">
      <c r="B2634" s="8"/>
      <c r="C2634" s="2"/>
      <c r="D2634" s="2"/>
      <c r="I2634" s="8"/>
      <c r="J2634" s="2"/>
      <c r="L2634" s="2"/>
      <c r="M2634" s="2"/>
      <c r="N2634" s="8"/>
      <c r="P2634" s="8"/>
      <c r="S2634" s="2"/>
      <c r="T2634" s="2"/>
      <c r="U2634" s="8"/>
    </row>
    <row r="2635" spans="2:21" x14ac:dyDescent="0.35">
      <c r="B2635" s="8"/>
      <c r="C2635" s="2"/>
      <c r="D2635" s="2"/>
      <c r="I2635" s="8"/>
      <c r="J2635" s="2"/>
      <c r="L2635" s="2"/>
      <c r="M2635" s="2"/>
      <c r="N2635" s="8"/>
      <c r="P2635" s="8"/>
      <c r="S2635" s="2"/>
      <c r="T2635" s="2"/>
      <c r="U2635" s="8"/>
    </row>
    <row r="2636" spans="2:21" x14ac:dyDescent="0.35">
      <c r="B2636" s="8"/>
      <c r="C2636" s="2"/>
      <c r="D2636" s="2"/>
      <c r="I2636" s="8"/>
      <c r="J2636" s="2"/>
      <c r="L2636" s="2"/>
      <c r="M2636" s="2"/>
      <c r="N2636" s="8"/>
      <c r="P2636" s="8"/>
      <c r="S2636" s="2"/>
      <c r="T2636" s="2"/>
      <c r="U2636" s="8"/>
    </row>
    <row r="2637" spans="2:21" x14ac:dyDescent="0.35">
      <c r="B2637" s="8"/>
      <c r="C2637" s="2"/>
      <c r="D2637" s="2"/>
      <c r="I2637" s="8"/>
      <c r="J2637" s="2"/>
      <c r="L2637" s="2"/>
      <c r="M2637" s="2"/>
      <c r="N2637" s="8"/>
      <c r="P2637" s="8"/>
      <c r="S2637" s="2"/>
      <c r="T2637" s="2"/>
      <c r="U2637" s="8"/>
    </row>
    <row r="2638" spans="2:21" x14ac:dyDescent="0.35">
      <c r="B2638" s="8"/>
      <c r="C2638" s="2"/>
      <c r="D2638" s="2"/>
      <c r="I2638" s="8"/>
      <c r="J2638" s="2"/>
      <c r="L2638" s="2"/>
      <c r="M2638" s="2"/>
      <c r="N2638" s="8"/>
      <c r="P2638" s="8"/>
      <c r="S2638" s="2"/>
      <c r="T2638" s="2"/>
      <c r="U2638" s="8"/>
    </row>
    <row r="2639" spans="2:21" x14ac:dyDescent="0.35">
      <c r="B2639" s="8"/>
      <c r="C2639" s="2"/>
      <c r="D2639" s="2"/>
      <c r="I2639" s="8"/>
      <c r="J2639" s="2"/>
      <c r="L2639" s="2"/>
      <c r="M2639" s="2"/>
      <c r="N2639" s="8"/>
      <c r="P2639" s="8"/>
      <c r="S2639" s="2"/>
      <c r="T2639" s="2"/>
      <c r="U2639" s="8"/>
    </row>
    <row r="2640" spans="2:21" x14ac:dyDescent="0.35">
      <c r="B2640" s="8"/>
      <c r="C2640" s="2"/>
      <c r="D2640" s="2"/>
      <c r="I2640" s="8"/>
      <c r="J2640" s="2"/>
      <c r="L2640" s="2"/>
      <c r="M2640" s="2"/>
      <c r="N2640" s="8"/>
      <c r="P2640" s="8"/>
      <c r="S2640" s="2"/>
      <c r="T2640" s="2"/>
      <c r="U2640" s="8"/>
    </row>
    <row r="2641" spans="2:21" x14ac:dyDescent="0.35">
      <c r="B2641" s="8"/>
      <c r="C2641" s="2"/>
      <c r="D2641" s="2"/>
      <c r="I2641" s="8"/>
      <c r="J2641" s="2"/>
      <c r="L2641" s="2"/>
      <c r="M2641" s="2"/>
      <c r="N2641" s="8"/>
      <c r="P2641" s="8"/>
      <c r="S2641" s="2"/>
      <c r="T2641" s="2"/>
      <c r="U2641" s="8"/>
    </row>
    <row r="2642" spans="2:21" x14ac:dyDescent="0.35">
      <c r="B2642" s="8"/>
      <c r="C2642" s="2"/>
      <c r="D2642" s="2"/>
      <c r="I2642" s="8"/>
      <c r="J2642" s="2"/>
      <c r="L2642" s="2"/>
      <c r="M2642" s="2"/>
      <c r="N2642" s="8"/>
      <c r="P2642" s="8"/>
      <c r="S2642" s="2"/>
      <c r="T2642" s="2"/>
      <c r="U2642" s="8"/>
    </row>
    <row r="2643" spans="2:21" x14ac:dyDescent="0.35">
      <c r="B2643" s="8"/>
      <c r="C2643" s="2"/>
      <c r="D2643" s="2"/>
      <c r="I2643" s="8"/>
      <c r="J2643" s="2"/>
      <c r="L2643" s="2"/>
      <c r="M2643" s="2"/>
      <c r="N2643" s="8"/>
      <c r="P2643" s="8"/>
      <c r="S2643" s="2"/>
      <c r="T2643" s="2"/>
      <c r="U2643" s="8"/>
    </row>
    <row r="2644" spans="2:21" x14ac:dyDescent="0.35">
      <c r="B2644" s="8"/>
      <c r="C2644" s="2"/>
      <c r="D2644" s="2"/>
      <c r="I2644" s="8"/>
      <c r="J2644" s="2"/>
      <c r="L2644" s="2"/>
      <c r="M2644" s="2"/>
      <c r="N2644" s="8"/>
      <c r="P2644" s="8"/>
      <c r="S2644" s="2"/>
      <c r="T2644" s="2"/>
      <c r="U2644" s="8"/>
    </row>
    <row r="2645" spans="2:21" x14ac:dyDescent="0.35">
      <c r="B2645" s="8"/>
      <c r="C2645" s="2"/>
      <c r="D2645" s="2"/>
      <c r="I2645" s="8"/>
      <c r="J2645" s="2"/>
      <c r="L2645" s="2"/>
      <c r="M2645" s="2"/>
      <c r="N2645" s="8"/>
      <c r="P2645" s="8"/>
      <c r="S2645" s="2"/>
      <c r="T2645" s="2"/>
      <c r="U2645" s="8"/>
    </row>
    <row r="2646" spans="2:21" x14ac:dyDescent="0.35">
      <c r="B2646" s="8"/>
      <c r="C2646" s="2"/>
      <c r="D2646" s="2"/>
      <c r="I2646" s="8"/>
      <c r="J2646" s="2"/>
      <c r="L2646" s="2"/>
      <c r="M2646" s="2"/>
      <c r="N2646" s="8"/>
      <c r="P2646" s="8"/>
      <c r="S2646" s="2"/>
      <c r="T2646" s="2"/>
      <c r="U2646" s="8"/>
    </row>
    <row r="2647" spans="2:21" x14ac:dyDescent="0.35">
      <c r="B2647" s="8"/>
      <c r="C2647" s="2"/>
      <c r="D2647" s="2"/>
      <c r="I2647" s="8"/>
      <c r="J2647" s="2"/>
      <c r="L2647" s="2"/>
      <c r="M2647" s="2"/>
      <c r="N2647" s="8"/>
      <c r="P2647" s="8"/>
      <c r="S2647" s="2"/>
      <c r="T2647" s="2"/>
      <c r="U2647" s="8"/>
    </row>
    <row r="2648" spans="2:21" x14ac:dyDescent="0.35">
      <c r="B2648" s="8"/>
      <c r="C2648" s="2"/>
      <c r="D2648" s="2"/>
      <c r="I2648" s="8"/>
      <c r="J2648" s="2"/>
      <c r="L2648" s="2"/>
      <c r="M2648" s="2"/>
      <c r="N2648" s="8"/>
      <c r="P2648" s="8"/>
      <c r="S2648" s="2"/>
      <c r="T2648" s="2"/>
      <c r="U2648" s="8"/>
    </row>
    <row r="2649" spans="2:21" x14ac:dyDescent="0.35">
      <c r="B2649" s="8"/>
      <c r="C2649" s="2"/>
      <c r="D2649" s="2"/>
      <c r="I2649" s="8"/>
      <c r="J2649" s="2"/>
      <c r="L2649" s="2"/>
      <c r="M2649" s="2"/>
      <c r="N2649" s="8"/>
      <c r="P2649" s="8"/>
      <c r="S2649" s="2"/>
      <c r="T2649" s="2"/>
      <c r="U2649" s="8"/>
    </row>
    <row r="2650" spans="2:21" x14ac:dyDescent="0.35">
      <c r="B2650" s="8"/>
      <c r="C2650" s="2"/>
      <c r="D2650" s="2"/>
      <c r="I2650" s="8"/>
      <c r="J2650" s="2"/>
      <c r="L2650" s="2"/>
      <c r="M2650" s="2"/>
      <c r="N2650" s="8"/>
      <c r="P2650" s="8"/>
      <c r="S2650" s="2"/>
      <c r="T2650" s="2"/>
      <c r="U2650" s="8"/>
    </row>
    <row r="2651" spans="2:21" x14ac:dyDescent="0.35">
      <c r="B2651" s="8"/>
      <c r="C2651" s="2"/>
      <c r="D2651" s="2"/>
      <c r="I2651" s="8"/>
      <c r="J2651" s="2"/>
      <c r="L2651" s="2"/>
      <c r="M2651" s="2"/>
      <c r="N2651" s="8"/>
      <c r="P2651" s="8"/>
      <c r="S2651" s="2"/>
      <c r="T2651" s="2"/>
      <c r="U2651" s="8"/>
    </row>
    <row r="2652" spans="2:21" x14ac:dyDescent="0.35">
      <c r="B2652" s="8"/>
      <c r="C2652" s="2"/>
      <c r="D2652" s="2"/>
      <c r="I2652" s="8"/>
      <c r="J2652" s="2"/>
      <c r="L2652" s="2"/>
      <c r="M2652" s="2"/>
      <c r="N2652" s="8"/>
      <c r="P2652" s="8"/>
      <c r="S2652" s="2"/>
      <c r="T2652" s="2"/>
      <c r="U2652" s="8"/>
    </row>
    <row r="2653" spans="2:21" x14ac:dyDescent="0.35">
      <c r="B2653" s="8"/>
      <c r="C2653" s="2"/>
      <c r="D2653" s="2"/>
      <c r="I2653" s="8"/>
      <c r="J2653" s="2"/>
      <c r="L2653" s="2"/>
      <c r="M2653" s="2"/>
      <c r="N2653" s="8"/>
      <c r="P2653" s="8"/>
      <c r="S2653" s="2"/>
      <c r="T2653" s="2"/>
      <c r="U2653" s="8"/>
    </row>
    <row r="2654" spans="2:21" x14ac:dyDescent="0.35">
      <c r="B2654" s="8"/>
      <c r="C2654" s="2"/>
      <c r="D2654" s="2"/>
      <c r="I2654" s="8"/>
      <c r="J2654" s="2"/>
      <c r="L2654" s="2"/>
      <c r="M2654" s="2"/>
      <c r="N2654" s="8"/>
      <c r="P2654" s="8"/>
      <c r="S2654" s="2"/>
      <c r="T2654" s="2"/>
      <c r="U2654" s="8"/>
    </row>
    <row r="2655" spans="2:21" x14ac:dyDescent="0.35">
      <c r="B2655" s="8"/>
      <c r="C2655" s="2"/>
      <c r="D2655" s="2"/>
      <c r="I2655" s="8"/>
      <c r="J2655" s="2"/>
      <c r="L2655" s="2"/>
      <c r="M2655" s="2"/>
      <c r="N2655" s="8"/>
      <c r="P2655" s="8"/>
      <c r="S2655" s="2"/>
      <c r="T2655" s="2"/>
      <c r="U2655" s="8"/>
    </row>
    <row r="2656" spans="2:21" x14ac:dyDescent="0.35">
      <c r="B2656" s="8"/>
      <c r="C2656" s="2"/>
      <c r="D2656" s="2"/>
      <c r="I2656" s="8"/>
      <c r="J2656" s="2"/>
      <c r="L2656" s="2"/>
      <c r="M2656" s="2"/>
      <c r="N2656" s="8"/>
      <c r="P2656" s="8"/>
      <c r="S2656" s="2"/>
      <c r="T2656" s="2"/>
      <c r="U2656" s="8"/>
    </row>
    <row r="2657" spans="2:21" x14ac:dyDescent="0.35">
      <c r="B2657" s="8"/>
      <c r="C2657" s="2"/>
      <c r="D2657" s="2"/>
      <c r="I2657" s="8"/>
      <c r="J2657" s="2"/>
      <c r="L2657" s="2"/>
      <c r="M2657" s="2"/>
      <c r="N2657" s="8"/>
      <c r="P2657" s="8"/>
      <c r="S2657" s="2"/>
      <c r="T2657" s="2"/>
      <c r="U2657" s="8"/>
    </row>
    <row r="2658" spans="2:21" x14ac:dyDescent="0.35">
      <c r="B2658" s="8"/>
      <c r="C2658" s="2"/>
      <c r="D2658" s="2"/>
      <c r="I2658" s="8"/>
      <c r="J2658" s="2"/>
      <c r="L2658" s="2"/>
      <c r="M2658" s="2"/>
      <c r="N2658" s="8"/>
      <c r="P2658" s="8"/>
      <c r="S2658" s="2"/>
      <c r="T2658" s="2"/>
      <c r="U2658" s="8"/>
    </row>
    <row r="2659" spans="2:21" x14ac:dyDescent="0.35">
      <c r="B2659" s="8"/>
      <c r="C2659" s="2"/>
      <c r="D2659" s="2"/>
      <c r="I2659" s="8"/>
      <c r="J2659" s="2"/>
      <c r="L2659" s="2"/>
      <c r="M2659" s="2"/>
      <c r="N2659" s="8"/>
      <c r="P2659" s="8"/>
      <c r="S2659" s="2"/>
      <c r="T2659" s="2"/>
      <c r="U2659" s="8"/>
    </row>
    <row r="2660" spans="2:21" x14ac:dyDescent="0.35">
      <c r="B2660" s="8"/>
      <c r="C2660" s="2"/>
      <c r="D2660" s="2"/>
      <c r="I2660" s="8"/>
      <c r="J2660" s="2"/>
      <c r="L2660" s="2"/>
      <c r="M2660" s="2"/>
      <c r="N2660" s="8"/>
      <c r="P2660" s="8"/>
      <c r="S2660" s="2"/>
      <c r="T2660" s="2"/>
      <c r="U2660" s="8"/>
    </row>
    <row r="2661" spans="2:21" x14ac:dyDescent="0.35">
      <c r="B2661" s="8"/>
      <c r="C2661" s="2"/>
      <c r="D2661" s="2"/>
      <c r="I2661" s="8"/>
      <c r="J2661" s="2"/>
      <c r="L2661" s="2"/>
      <c r="M2661" s="2"/>
      <c r="N2661" s="8"/>
      <c r="P2661" s="8"/>
      <c r="S2661" s="2"/>
      <c r="T2661" s="2"/>
      <c r="U2661" s="8"/>
    </row>
    <row r="2662" spans="2:21" x14ac:dyDescent="0.35">
      <c r="B2662" s="8"/>
      <c r="C2662" s="2"/>
      <c r="D2662" s="2"/>
      <c r="I2662" s="8"/>
      <c r="J2662" s="2"/>
      <c r="L2662" s="2"/>
      <c r="M2662" s="2"/>
      <c r="N2662" s="8"/>
      <c r="P2662" s="8"/>
      <c r="S2662" s="2"/>
      <c r="T2662" s="2"/>
      <c r="U2662" s="8"/>
    </row>
    <row r="2663" spans="2:21" x14ac:dyDescent="0.35">
      <c r="B2663" s="8"/>
      <c r="C2663" s="2"/>
      <c r="D2663" s="2"/>
      <c r="I2663" s="8"/>
      <c r="J2663" s="2"/>
      <c r="L2663" s="2"/>
      <c r="M2663" s="2"/>
      <c r="N2663" s="8"/>
      <c r="P2663" s="8"/>
      <c r="S2663" s="2"/>
      <c r="T2663" s="2"/>
      <c r="U2663" s="8"/>
    </row>
    <row r="2664" spans="2:21" x14ac:dyDescent="0.35">
      <c r="B2664" s="8"/>
      <c r="C2664" s="2"/>
      <c r="D2664" s="2"/>
      <c r="I2664" s="8"/>
      <c r="J2664" s="2"/>
      <c r="L2664" s="2"/>
      <c r="M2664" s="2"/>
      <c r="N2664" s="8"/>
      <c r="P2664" s="8"/>
      <c r="S2664" s="2"/>
      <c r="T2664" s="2"/>
      <c r="U2664" s="8"/>
    </row>
    <row r="2665" spans="2:21" x14ac:dyDescent="0.35">
      <c r="B2665" s="8"/>
      <c r="C2665" s="2"/>
      <c r="D2665" s="2"/>
      <c r="I2665" s="8"/>
      <c r="J2665" s="2"/>
      <c r="L2665" s="2"/>
      <c r="M2665" s="2"/>
      <c r="N2665" s="8"/>
      <c r="P2665" s="8"/>
      <c r="S2665" s="2"/>
      <c r="T2665" s="2"/>
      <c r="U2665" s="8"/>
    </row>
    <row r="2666" spans="2:21" x14ac:dyDescent="0.35">
      <c r="B2666" s="8"/>
      <c r="C2666" s="2"/>
      <c r="D2666" s="2"/>
      <c r="I2666" s="8"/>
      <c r="J2666" s="2"/>
      <c r="L2666" s="2"/>
      <c r="M2666" s="2"/>
      <c r="N2666" s="8"/>
      <c r="P2666" s="8"/>
      <c r="S2666" s="2"/>
      <c r="T2666" s="2"/>
      <c r="U2666" s="8"/>
    </row>
    <row r="2667" spans="2:21" x14ac:dyDescent="0.35">
      <c r="B2667" s="8"/>
      <c r="C2667" s="2"/>
      <c r="D2667" s="2"/>
      <c r="I2667" s="8"/>
      <c r="J2667" s="2"/>
      <c r="L2667" s="2"/>
      <c r="M2667" s="2"/>
      <c r="N2667" s="8"/>
      <c r="P2667" s="8"/>
      <c r="S2667" s="2"/>
      <c r="T2667" s="2"/>
      <c r="U2667" s="8"/>
    </row>
    <row r="2668" spans="2:21" x14ac:dyDescent="0.35">
      <c r="B2668" s="8"/>
      <c r="C2668" s="2"/>
      <c r="D2668" s="2"/>
      <c r="I2668" s="8"/>
      <c r="J2668" s="2"/>
      <c r="L2668" s="2"/>
      <c r="M2668" s="2"/>
      <c r="N2668" s="8"/>
      <c r="P2668" s="8"/>
      <c r="S2668" s="2"/>
      <c r="T2668" s="2"/>
      <c r="U2668" s="8"/>
    </row>
    <row r="2669" spans="2:21" x14ac:dyDescent="0.35">
      <c r="B2669" s="8"/>
      <c r="C2669" s="2"/>
      <c r="D2669" s="2"/>
      <c r="I2669" s="8"/>
      <c r="J2669" s="2"/>
      <c r="L2669" s="2"/>
      <c r="M2669" s="2"/>
      <c r="N2669" s="8"/>
      <c r="P2669" s="8"/>
      <c r="S2669" s="2"/>
      <c r="T2669" s="2"/>
      <c r="U2669" s="8"/>
    </row>
    <row r="2670" spans="2:21" x14ac:dyDescent="0.35">
      <c r="B2670" s="8"/>
      <c r="C2670" s="2"/>
      <c r="D2670" s="2"/>
      <c r="I2670" s="8"/>
      <c r="J2670" s="2"/>
      <c r="L2670" s="2"/>
      <c r="M2670" s="2"/>
      <c r="N2670" s="8"/>
      <c r="P2670" s="8"/>
      <c r="S2670" s="2"/>
      <c r="T2670" s="2"/>
      <c r="U2670" s="8"/>
    </row>
    <row r="2671" spans="2:21" x14ac:dyDescent="0.35">
      <c r="B2671" s="8"/>
      <c r="C2671" s="2"/>
      <c r="D2671" s="2"/>
      <c r="I2671" s="8"/>
      <c r="J2671" s="2"/>
      <c r="L2671" s="2"/>
      <c r="M2671" s="2"/>
      <c r="N2671" s="8"/>
      <c r="P2671" s="8"/>
      <c r="S2671" s="2"/>
      <c r="T2671" s="2"/>
      <c r="U2671" s="8"/>
    </row>
    <row r="2672" spans="2:21" x14ac:dyDescent="0.35">
      <c r="B2672" s="8"/>
      <c r="C2672" s="2"/>
      <c r="D2672" s="2"/>
      <c r="I2672" s="8"/>
      <c r="J2672" s="2"/>
      <c r="L2672" s="2"/>
      <c r="M2672" s="2"/>
      <c r="N2672" s="8"/>
      <c r="P2672" s="8"/>
      <c r="S2672" s="2"/>
      <c r="T2672" s="2"/>
      <c r="U2672" s="8"/>
    </row>
    <row r="2673" spans="2:21" x14ac:dyDescent="0.35">
      <c r="B2673" s="8"/>
      <c r="C2673" s="2"/>
      <c r="D2673" s="2"/>
      <c r="I2673" s="8"/>
      <c r="J2673" s="2"/>
      <c r="L2673" s="2"/>
      <c r="M2673" s="2"/>
      <c r="N2673" s="8"/>
      <c r="P2673" s="8"/>
      <c r="S2673" s="2"/>
      <c r="T2673" s="2"/>
      <c r="U2673" s="8"/>
    </row>
    <row r="2674" spans="2:21" x14ac:dyDescent="0.35">
      <c r="B2674" s="8"/>
      <c r="C2674" s="2"/>
      <c r="D2674" s="2"/>
      <c r="I2674" s="8"/>
      <c r="J2674" s="2"/>
      <c r="L2674" s="2"/>
      <c r="M2674" s="2"/>
      <c r="N2674" s="8"/>
      <c r="P2674" s="8"/>
      <c r="S2674" s="2"/>
      <c r="T2674" s="2"/>
      <c r="U2674" s="8"/>
    </row>
    <row r="2675" spans="2:21" x14ac:dyDescent="0.35">
      <c r="B2675" s="8"/>
      <c r="C2675" s="2"/>
      <c r="D2675" s="2"/>
      <c r="I2675" s="8"/>
      <c r="J2675" s="2"/>
      <c r="L2675" s="2"/>
      <c r="M2675" s="2"/>
      <c r="N2675" s="8"/>
      <c r="P2675" s="8"/>
      <c r="S2675" s="2"/>
      <c r="T2675" s="2"/>
      <c r="U2675" s="8"/>
    </row>
    <row r="2676" spans="2:21" x14ac:dyDescent="0.35">
      <c r="B2676" s="8"/>
      <c r="C2676" s="2"/>
      <c r="D2676" s="2"/>
      <c r="I2676" s="8"/>
      <c r="J2676" s="2"/>
      <c r="L2676" s="2"/>
      <c r="M2676" s="2"/>
      <c r="N2676" s="8"/>
      <c r="P2676" s="8"/>
      <c r="S2676" s="2"/>
      <c r="T2676" s="2"/>
      <c r="U2676" s="8"/>
    </row>
    <row r="2677" spans="2:21" x14ac:dyDescent="0.35">
      <c r="B2677" s="8"/>
      <c r="C2677" s="2"/>
      <c r="D2677" s="2"/>
      <c r="I2677" s="8"/>
      <c r="J2677" s="2"/>
      <c r="L2677" s="2"/>
      <c r="M2677" s="2"/>
      <c r="N2677" s="8"/>
      <c r="P2677" s="8"/>
      <c r="S2677" s="2"/>
      <c r="T2677" s="2"/>
      <c r="U2677" s="8"/>
    </row>
    <row r="2678" spans="2:21" x14ac:dyDescent="0.35">
      <c r="B2678" s="8"/>
      <c r="C2678" s="2"/>
      <c r="D2678" s="2"/>
      <c r="I2678" s="8"/>
      <c r="J2678" s="2"/>
      <c r="L2678" s="2"/>
      <c r="M2678" s="2"/>
      <c r="N2678" s="8"/>
      <c r="P2678" s="8"/>
      <c r="S2678" s="2"/>
      <c r="T2678" s="2"/>
      <c r="U2678" s="8"/>
    </row>
    <row r="2679" spans="2:21" x14ac:dyDescent="0.35">
      <c r="B2679" s="8"/>
      <c r="C2679" s="2"/>
      <c r="D2679" s="2"/>
      <c r="I2679" s="8"/>
      <c r="J2679" s="2"/>
      <c r="L2679" s="2"/>
      <c r="M2679" s="2"/>
      <c r="N2679" s="8"/>
      <c r="P2679" s="8"/>
      <c r="S2679" s="2"/>
      <c r="T2679" s="2"/>
      <c r="U2679" s="8"/>
    </row>
    <row r="2680" spans="2:21" x14ac:dyDescent="0.35">
      <c r="B2680" s="8"/>
      <c r="C2680" s="2"/>
      <c r="D2680" s="2"/>
      <c r="I2680" s="8"/>
      <c r="J2680" s="2"/>
      <c r="L2680" s="2"/>
      <c r="M2680" s="2"/>
      <c r="N2680" s="8"/>
      <c r="P2680" s="8"/>
      <c r="S2680" s="2"/>
      <c r="T2680" s="2"/>
      <c r="U2680" s="8"/>
    </row>
    <row r="2681" spans="2:21" x14ac:dyDescent="0.35">
      <c r="B2681" s="8"/>
      <c r="C2681" s="2"/>
      <c r="D2681" s="2"/>
      <c r="I2681" s="8"/>
      <c r="J2681" s="2"/>
      <c r="L2681" s="2"/>
      <c r="M2681" s="2"/>
      <c r="N2681" s="8"/>
      <c r="P2681" s="8"/>
      <c r="S2681" s="2"/>
      <c r="T2681" s="2"/>
      <c r="U2681" s="8"/>
    </row>
    <row r="2682" spans="2:21" x14ac:dyDescent="0.35">
      <c r="B2682" s="8"/>
      <c r="C2682" s="2"/>
      <c r="D2682" s="2"/>
      <c r="I2682" s="8"/>
      <c r="J2682" s="2"/>
      <c r="L2682" s="2"/>
      <c r="M2682" s="2"/>
      <c r="N2682" s="8"/>
      <c r="P2682" s="8"/>
      <c r="S2682" s="2"/>
      <c r="T2682" s="2"/>
      <c r="U2682" s="8"/>
    </row>
    <row r="2683" spans="2:21" x14ac:dyDescent="0.35">
      <c r="B2683" s="8"/>
      <c r="C2683" s="2"/>
      <c r="D2683" s="2"/>
      <c r="I2683" s="8"/>
      <c r="J2683" s="2"/>
      <c r="L2683" s="2"/>
      <c r="M2683" s="2"/>
      <c r="N2683" s="8"/>
      <c r="P2683" s="8"/>
      <c r="S2683" s="2"/>
      <c r="T2683" s="2"/>
      <c r="U2683" s="8"/>
    </row>
    <row r="2684" spans="2:21" x14ac:dyDescent="0.35">
      <c r="B2684" s="8"/>
      <c r="C2684" s="2"/>
      <c r="D2684" s="2"/>
      <c r="I2684" s="8"/>
      <c r="J2684" s="2"/>
      <c r="L2684" s="2"/>
      <c r="M2684" s="2"/>
      <c r="N2684" s="8"/>
      <c r="P2684" s="8"/>
      <c r="S2684" s="2"/>
      <c r="T2684" s="2"/>
      <c r="U2684" s="8"/>
    </row>
    <row r="2685" spans="2:21" x14ac:dyDescent="0.35">
      <c r="B2685" s="8"/>
      <c r="C2685" s="2"/>
      <c r="D2685" s="2"/>
      <c r="I2685" s="8"/>
      <c r="J2685" s="2"/>
      <c r="L2685" s="2"/>
      <c r="M2685" s="2"/>
      <c r="N2685" s="8"/>
      <c r="P2685" s="8"/>
      <c r="S2685" s="2"/>
      <c r="T2685" s="2"/>
      <c r="U2685" s="8"/>
    </row>
    <row r="2686" spans="2:21" x14ac:dyDescent="0.35">
      <c r="B2686" s="8"/>
      <c r="C2686" s="2"/>
      <c r="D2686" s="2"/>
      <c r="I2686" s="8"/>
      <c r="J2686" s="2"/>
      <c r="L2686" s="2"/>
      <c r="M2686" s="2"/>
      <c r="N2686" s="8"/>
      <c r="P2686" s="8"/>
      <c r="S2686" s="2"/>
      <c r="T2686" s="2"/>
      <c r="U2686" s="8"/>
    </row>
    <row r="2687" spans="2:21" x14ac:dyDescent="0.35">
      <c r="B2687" s="8"/>
      <c r="C2687" s="2"/>
      <c r="D2687" s="2"/>
      <c r="I2687" s="8"/>
      <c r="J2687" s="2"/>
      <c r="L2687" s="2"/>
      <c r="M2687" s="2"/>
      <c r="N2687" s="8"/>
      <c r="P2687" s="8"/>
      <c r="S2687" s="2"/>
      <c r="T2687" s="2"/>
      <c r="U2687" s="8"/>
    </row>
    <row r="2688" spans="2:21" x14ac:dyDescent="0.35">
      <c r="B2688" s="8"/>
      <c r="C2688" s="2"/>
      <c r="D2688" s="2"/>
      <c r="I2688" s="8"/>
      <c r="J2688" s="2"/>
      <c r="L2688" s="2"/>
      <c r="M2688" s="2"/>
      <c r="N2688" s="8"/>
      <c r="P2688" s="8"/>
      <c r="S2688" s="2"/>
      <c r="T2688" s="2"/>
      <c r="U2688" s="8"/>
    </row>
    <row r="2689" spans="2:21" x14ac:dyDescent="0.35">
      <c r="B2689" s="8"/>
      <c r="C2689" s="2"/>
      <c r="D2689" s="2"/>
      <c r="I2689" s="8"/>
      <c r="J2689" s="2"/>
      <c r="L2689" s="2"/>
      <c r="M2689" s="2"/>
      <c r="N2689" s="8"/>
      <c r="P2689" s="8"/>
      <c r="S2689" s="2"/>
      <c r="T2689" s="2"/>
      <c r="U2689" s="8"/>
    </row>
    <row r="2690" spans="2:21" x14ac:dyDescent="0.35">
      <c r="B2690" s="8"/>
      <c r="C2690" s="2"/>
      <c r="D2690" s="2"/>
      <c r="I2690" s="8"/>
      <c r="J2690" s="2"/>
      <c r="L2690" s="2"/>
      <c r="M2690" s="2"/>
      <c r="N2690" s="8"/>
      <c r="P2690" s="8"/>
      <c r="S2690" s="2"/>
      <c r="T2690" s="2"/>
      <c r="U2690" s="8"/>
    </row>
    <row r="2691" spans="2:21" x14ac:dyDescent="0.35">
      <c r="B2691" s="8"/>
      <c r="C2691" s="2"/>
      <c r="D2691" s="2"/>
      <c r="I2691" s="8"/>
      <c r="J2691" s="2"/>
      <c r="L2691" s="2"/>
      <c r="M2691" s="2"/>
      <c r="N2691" s="8"/>
      <c r="P2691" s="8"/>
      <c r="S2691" s="2"/>
      <c r="T2691" s="2"/>
      <c r="U2691" s="8"/>
    </row>
    <row r="2692" spans="2:21" x14ac:dyDescent="0.35">
      <c r="B2692" s="8"/>
      <c r="C2692" s="2"/>
      <c r="D2692" s="2"/>
      <c r="I2692" s="8"/>
      <c r="J2692" s="2"/>
      <c r="L2692" s="2"/>
      <c r="M2692" s="2"/>
      <c r="N2692" s="8"/>
      <c r="P2692" s="8"/>
      <c r="S2692" s="2"/>
      <c r="T2692" s="2"/>
      <c r="U2692" s="8"/>
    </row>
    <row r="2693" spans="2:21" x14ac:dyDescent="0.35">
      <c r="B2693" s="8"/>
      <c r="C2693" s="2"/>
      <c r="D2693" s="2"/>
      <c r="I2693" s="8"/>
      <c r="J2693" s="2"/>
      <c r="L2693" s="2"/>
      <c r="M2693" s="2"/>
      <c r="N2693" s="8"/>
      <c r="P2693" s="8"/>
      <c r="S2693" s="2"/>
      <c r="T2693" s="2"/>
      <c r="U2693" s="8"/>
    </row>
    <row r="2694" spans="2:21" x14ac:dyDescent="0.35">
      <c r="B2694" s="8"/>
      <c r="C2694" s="2"/>
      <c r="D2694" s="2"/>
      <c r="I2694" s="8"/>
      <c r="J2694" s="2"/>
      <c r="L2694" s="2"/>
      <c r="M2694" s="2"/>
      <c r="N2694" s="8"/>
      <c r="P2694" s="8"/>
      <c r="S2694" s="2"/>
      <c r="T2694" s="2"/>
      <c r="U2694" s="8"/>
    </row>
    <row r="2695" spans="2:21" x14ac:dyDescent="0.35">
      <c r="B2695" s="8"/>
      <c r="C2695" s="2"/>
      <c r="D2695" s="2"/>
      <c r="I2695" s="8"/>
      <c r="J2695" s="2"/>
      <c r="L2695" s="2"/>
      <c r="M2695" s="2"/>
      <c r="N2695" s="8"/>
      <c r="P2695" s="8"/>
      <c r="S2695" s="2"/>
      <c r="T2695" s="2"/>
      <c r="U2695" s="8"/>
    </row>
    <row r="2696" spans="2:21" x14ac:dyDescent="0.35">
      <c r="B2696" s="8"/>
      <c r="C2696" s="2"/>
      <c r="D2696" s="2"/>
      <c r="I2696" s="8"/>
      <c r="J2696" s="2"/>
      <c r="L2696" s="2"/>
      <c r="M2696" s="2"/>
      <c r="N2696" s="8"/>
      <c r="P2696" s="8"/>
      <c r="S2696" s="2"/>
      <c r="T2696" s="2"/>
      <c r="U2696" s="8"/>
    </row>
    <row r="2697" spans="2:21" x14ac:dyDescent="0.35">
      <c r="B2697" s="8"/>
      <c r="C2697" s="2"/>
      <c r="D2697" s="2"/>
      <c r="I2697" s="8"/>
      <c r="J2697" s="2"/>
      <c r="L2697" s="2"/>
      <c r="M2697" s="2"/>
      <c r="N2697" s="8"/>
      <c r="P2697" s="8"/>
      <c r="S2697" s="2"/>
      <c r="T2697" s="2"/>
      <c r="U2697" s="8"/>
    </row>
    <row r="2698" spans="2:21" x14ac:dyDescent="0.35">
      <c r="B2698" s="8"/>
      <c r="C2698" s="2"/>
      <c r="D2698" s="2"/>
      <c r="I2698" s="8"/>
      <c r="J2698" s="2"/>
      <c r="L2698" s="2"/>
      <c r="M2698" s="2"/>
      <c r="N2698" s="8"/>
      <c r="P2698" s="8"/>
      <c r="S2698" s="2"/>
      <c r="T2698" s="2"/>
      <c r="U2698" s="8"/>
    </row>
    <row r="2699" spans="2:21" x14ac:dyDescent="0.35">
      <c r="B2699" s="8"/>
      <c r="C2699" s="2"/>
      <c r="D2699" s="2"/>
      <c r="I2699" s="8"/>
      <c r="J2699" s="2"/>
      <c r="L2699" s="2"/>
      <c r="M2699" s="2"/>
      <c r="N2699" s="8"/>
      <c r="P2699" s="8"/>
      <c r="S2699" s="2"/>
      <c r="T2699" s="2"/>
      <c r="U2699" s="8"/>
    </row>
    <row r="2700" spans="2:21" x14ac:dyDescent="0.35">
      <c r="B2700" s="8"/>
      <c r="C2700" s="2"/>
      <c r="D2700" s="2"/>
      <c r="I2700" s="8"/>
      <c r="J2700" s="2"/>
      <c r="L2700" s="2"/>
      <c r="M2700" s="2"/>
      <c r="N2700" s="8"/>
      <c r="P2700" s="8"/>
      <c r="S2700" s="2"/>
      <c r="T2700" s="2"/>
      <c r="U2700" s="8"/>
    </row>
    <row r="2701" spans="2:21" x14ac:dyDescent="0.35">
      <c r="B2701" s="8"/>
      <c r="C2701" s="2"/>
      <c r="D2701" s="2"/>
      <c r="I2701" s="8"/>
      <c r="J2701" s="2"/>
      <c r="L2701" s="2"/>
      <c r="M2701" s="2"/>
      <c r="N2701" s="8"/>
      <c r="P2701" s="8"/>
      <c r="S2701" s="2"/>
      <c r="T2701" s="2"/>
      <c r="U2701" s="8"/>
    </row>
    <row r="2702" spans="2:21" x14ac:dyDescent="0.35">
      <c r="B2702" s="8"/>
      <c r="C2702" s="2"/>
      <c r="D2702" s="2"/>
      <c r="I2702" s="8"/>
      <c r="J2702" s="2"/>
      <c r="L2702" s="2"/>
      <c r="M2702" s="2"/>
      <c r="N2702" s="8"/>
      <c r="P2702" s="8"/>
      <c r="S2702" s="2"/>
      <c r="T2702" s="2"/>
      <c r="U2702" s="8"/>
    </row>
    <row r="2703" spans="2:21" x14ac:dyDescent="0.35">
      <c r="B2703" s="8"/>
      <c r="C2703" s="2"/>
      <c r="D2703" s="2"/>
      <c r="I2703" s="8"/>
      <c r="J2703" s="2"/>
      <c r="L2703" s="2"/>
      <c r="M2703" s="2"/>
      <c r="N2703" s="8"/>
      <c r="P2703" s="8"/>
      <c r="S2703" s="2"/>
      <c r="T2703" s="2"/>
      <c r="U2703" s="8"/>
    </row>
    <row r="2704" spans="2:21" x14ac:dyDescent="0.35">
      <c r="B2704" s="8"/>
      <c r="C2704" s="2"/>
      <c r="D2704" s="2"/>
      <c r="I2704" s="8"/>
      <c r="J2704" s="2"/>
      <c r="L2704" s="2"/>
      <c r="M2704" s="2"/>
      <c r="N2704" s="8"/>
      <c r="P2704" s="8"/>
      <c r="S2704" s="2"/>
      <c r="T2704" s="2"/>
      <c r="U2704" s="8"/>
    </row>
    <row r="2705" spans="2:21" x14ac:dyDescent="0.35">
      <c r="B2705" s="8"/>
      <c r="C2705" s="2"/>
      <c r="D2705" s="2"/>
      <c r="I2705" s="8"/>
      <c r="J2705" s="2"/>
      <c r="L2705" s="2"/>
      <c r="M2705" s="2"/>
      <c r="N2705" s="8"/>
      <c r="P2705" s="8"/>
      <c r="S2705" s="2"/>
      <c r="T2705" s="2"/>
      <c r="U2705" s="8"/>
    </row>
    <row r="2706" spans="2:21" x14ac:dyDescent="0.35">
      <c r="B2706" s="8"/>
      <c r="C2706" s="2"/>
      <c r="D2706" s="2"/>
      <c r="I2706" s="8"/>
      <c r="J2706" s="2"/>
      <c r="L2706" s="2"/>
      <c r="M2706" s="2"/>
      <c r="N2706" s="8"/>
      <c r="P2706" s="8"/>
      <c r="S2706" s="2"/>
      <c r="T2706" s="2"/>
      <c r="U2706" s="8"/>
    </row>
    <row r="2707" spans="2:21" x14ac:dyDescent="0.35">
      <c r="B2707" s="8"/>
      <c r="C2707" s="2"/>
      <c r="D2707" s="2"/>
      <c r="I2707" s="8"/>
      <c r="J2707" s="2"/>
      <c r="L2707" s="2"/>
      <c r="M2707" s="2"/>
      <c r="N2707" s="8"/>
      <c r="P2707" s="8"/>
      <c r="S2707" s="2"/>
      <c r="T2707" s="2"/>
      <c r="U2707" s="8"/>
    </row>
    <row r="2708" spans="2:21" x14ac:dyDescent="0.35">
      <c r="B2708" s="8"/>
      <c r="C2708" s="2"/>
      <c r="D2708" s="2"/>
      <c r="I2708" s="8"/>
      <c r="J2708" s="2"/>
      <c r="L2708" s="2"/>
      <c r="M2708" s="2"/>
      <c r="N2708" s="8"/>
      <c r="P2708" s="8"/>
      <c r="S2708" s="2"/>
      <c r="T2708" s="2"/>
      <c r="U2708" s="8"/>
    </row>
    <row r="2709" spans="2:21" x14ac:dyDescent="0.35">
      <c r="B2709" s="8"/>
      <c r="C2709" s="2"/>
      <c r="D2709" s="2"/>
      <c r="I2709" s="8"/>
      <c r="J2709" s="2"/>
      <c r="L2709" s="2"/>
      <c r="M2709" s="2"/>
      <c r="N2709" s="8"/>
      <c r="P2709" s="8"/>
      <c r="S2709" s="2"/>
      <c r="T2709" s="2"/>
      <c r="U2709" s="8"/>
    </row>
    <row r="2710" spans="2:21" x14ac:dyDescent="0.35">
      <c r="B2710" s="8"/>
      <c r="C2710" s="2"/>
      <c r="D2710" s="2"/>
      <c r="I2710" s="8"/>
      <c r="J2710" s="2"/>
      <c r="L2710" s="2"/>
      <c r="M2710" s="2"/>
      <c r="N2710" s="8"/>
      <c r="P2710" s="8"/>
      <c r="S2710" s="2"/>
      <c r="T2710" s="2"/>
      <c r="U2710" s="8"/>
    </row>
    <row r="2711" spans="2:21" x14ac:dyDescent="0.35">
      <c r="B2711" s="8"/>
      <c r="C2711" s="2"/>
      <c r="D2711" s="2"/>
      <c r="I2711" s="8"/>
      <c r="J2711" s="2"/>
      <c r="L2711" s="2"/>
      <c r="M2711" s="2"/>
      <c r="N2711" s="8"/>
      <c r="P2711" s="8"/>
      <c r="S2711" s="2"/>
      <c r="T2711" s="2"/>
      <c r="U2711" s="8"/>
    </row>
    <row r="2712" spans="2:21" x14ac:dyDescent="0.35">
      <c r="B2712" s="8"/>
      <c r="C2712" s="2"/>
      <c r="D2712" s="2"/>
      <c r="I2712" s="8"/>
      <c r="J2712" s="2"/>
      <c r="L2712" s="2"/>
      <c r="M2712" s="2"/>
      <c r="N2712" s="8"/>
      <c r="P2712" s="8"/>
      <c r="S2712" s="2"/>
      <c r="T2712" s="2"/>
      <c r="U2712" s="8"/>
    </row>
    <row r="2713" spans="2:21" x14ac:dyDescent="0.35">
      <c r="B2713" s="8"/>
      <c r="C2713" s="2"/>
      <c r="D2713" s="2"/>
      <c r="I2713" s="8"/>
      <c r="J2713" s="2"/>
      <c r="L2713" s="2"/>
      <c r="M2713" s="2"/>
      <c r="N2713" s="8"/>
      <c r="P2713" s="8"/>
      <c r="S2713" s="2"/>
      <c r="T2713" s="2"/>
      <c r="U2713" s="8"/>
    </row>
    <row r="2714" spans="2:21" x14ac:dyDescent="0.35">
      <c r="B2714" s="8"/>
      <c r="C2714" s="2"/>
      <c r="D2714" s="2"/>
      <c r="I2714" s="8"/>
      <c r="J2714" s="2"/>
      <c r="L2714" s="2"/>
      <c r="M2714" s="2"/>
      <c r="N2714" s="8"/>
      <c r="P2714" s="8"/>
      <c r="S2714" s="2"/>
      <c r="T2714" s="2"/>
      <c r="U2714" s="8"/>
    </row>
    <row r="2715" spans="2:21" x14ac:dyDescent="0.35">
      <c r="B2715" s="8"/>
      <c r="C2715" s="2"/>
      <c r="D2715" s="2"/>
      <c r="I2715" s="8"/>
      <c r="J2715" s="2"/>
      <c r="L2715" s="2"/>
      <c r="M2715" s="2"/>
      <c r="N2715" s="8"/>
      <c r="P2715" s="8"/>
      <c r="S2715" s="2"/>
      <c r="T2715" s="2"/>
      <c r="U2715" s="8"/>
    </row>
    <row r="2716" spans="2:21" x14ac:dyDescent="0.35">
      <c r="B2716" s="8"/>
      <c r="C2716" s="2"/>
      <c r="D2716" s="2"/>
      <c r="I2716" s="8"/>
      <c r="J2716" s="2"/>
      <c r="L2716" s="2"/>
      <c r="M2716" s="2"/>
      <c r="N2716" s="8"/>
      <c r="P2716" s="8"/>
      <c r="S2716" s="2"/>
      <c r="T2716" s="2"/>
      <c r="U2716" s="8"/>
    </row>
    <row r="2717" spans="2:21" x14ac:dyDescent="0.35">
      <c r="B2717" s="8"/>
      <c r="C2717" s="2"/>
      <c r="D2717" s="2"/>
      <c r="I2717" s="8"/>
      <c r="J2717" s="2"/>
      <c r="L2717" s="2"/>
      <c r="M2717" s="2"/>
      <c r="N2717" s="8"/>
      <c r="P2717" s="8"/>
      <c r="S2717" s="2"/>
      <c r="T2717" s="2"/>
      <c r="U2717" s="8"/>
    </row>
    <row r="2718" spans="2:21" x14ac:dyDescent="0.35">
      <c r="B2718" s="8"/>
      <c r="C2718" s="2"/>
      <c r="D2718" s="2"/>
      <c r="I2718" s="8"/>
      <c r="J2718" s="2"/>
      <c r="L2718" s="2"/>
      <c r="M2718" s="2"/>
      <c r="N2718" s="8"/>
      <c r="P2718" s="8"/>
      <c r="S2718" s="2"/>
      <c r="T2718" s="2"/>
      <c r="U2718" s="8"/>
    </row>
    <row r="2719" spans="2:21" x14ac:dyDescent="0.35">
      <c r="B2719" s="8"/>
      <c r="C2719" s="2"/>
      <c r="D2719" s="2"/>
      <c r="I2719" s="8"/>
      <c r="J2719" s="2"/>
      <c r="L2719" s="2"/>
      <c r="M2719" s="2"/>
      <c r="N2719" s="8"/>
      <c r="P2719" s="8"/>
      <c r="S2719" s="2"/>
      <c r="T2719" s="2"/>
      <c r="U2719" s="8"/>
    </row>
    <row r="2720" spans="2:21" x14ac:dyDescent="0.35">
      <c r="B2720" s="8"/>
      <c r="C2720" s="2"/>
      <c r="D2720" s="2"/>
      <c r="I2720" s="8"/>
      <c r="J2720" s="2"/>
      <c r="L2720" s="2"/>
      <c r="M2720" s="2"/>
      <c r="N2720" s="8"/>
      <c r="P2720" s="8"/>
      <c r="S2720" s="2"/>
      <c r="T2720" s="2"/>
      <c r="U2720" s="8"/>
    </row>
    <row r="2721" spans="2:21" x14ac:dyDescent="0.35">
      <c r="B2721" s="8"/>
      <c r="C2721" s="2"/>
      <c r="D2721" s="2"/>
      <c r="I2721" s="8"/>
      <c r="J2721" s="2"/>
      <c r="L2721" s="2"/>
      <c r="M2721" s="2"/>
      <c r="N2721" s="8"/>
      <c r="P2721" s="8"/>
      <c r="S2721" s="2"/>
      <c r="T2721" s="2"/>
      <c r="U2721" s="8"/>
    </row>
    <row r="2722" spans="2:21" x14ac:dyDescent="0.35">
      <c r="B2722" s="8"/>
      <c r="C2722" s="2"/>
      <c r="D2722" s="2"/>
      <c r="I2722" s="8"/>
      <c r="J2722" s="2"/>
      <c r="L2722" s="2"/>
      <c r="M2722" s="2"/>
      <c r="N2722" s="8"/>
      <c r="P2722" s="8"/>
      <c r="S2722" s="2"/>
      <c r="T2722" s="2"/>
      <c r="U2722" s="8"/>
    </row>
    <row r="2723" spans="2:21" x14ac:dyDescent="0.35">
      <c r="B2723" s="8"/>
      <c r="C2723" s="2"/>
      <c r="D2723" s="2"/>
      <c r="I2723" s="8"/>
      <c r="J2723" s="2"/>
      <c r="L2723" s="2"/>
      <c r="M2723" s="2"/>
      <c r="N2723" s="8"/>
      <c r="P2723" s="8"/>
      <c r="S2723" s="2"/>
      <c r="T2723" s="2"/>
      <c r="U2723" s="8"/>
    </row>
    <row r="2724" spans="2:21" x14ac:dyDescent="0.35">
      <c r="B2724" s="8"/>
      <c r="C2724" s="2"/>
      <c r="D2724" s="2"/>
      <c r="I2724" s="8"/>
      <c r="J2724" s="2"/>
      <c r="L2724" s="2"/>
      <c r="M2724" s="2"/>
      <c r="N2724" s="8"/>
      <c r="P2724" s="8"/>
      <c r="S2724" s="2"/>
      <c r="T2724" s="2"/>
      <c r="U2724" s="8"/>
    </row>
    <row r="2725" spans="2:21" x14ac:dyDescent="0.35">
      <c r="B2725" s="8"/>
      <c r="C2725" s="2"/>
      <c r="D2725" s="2"/>
      <c r="I2725" s="8"/>
      <c r="J2725" s="2"/>
      <c r="L2725" s="2"/>
      <c r="M2725" s="2"/>
      <c r="N2725" s="8"/>
      <c r="P2725" s="8"/>
      <c r="S2725" s="2"/>
      <c r="T2725" s="2"/>
      <c r="U2725" s="8"/>
    </row>
    <row r="2726" spans="2:21" x14ac:dyDescent="0.35">
      <c r="B2726" s="8"/>
      <c r="C2726" s="2"/>
      <c r="D2726" s="2"/>
      <c r="I2726" s="8"/>
      <c r="J2726" s="2"/>
      <c r="L2726" s="2"/>
      <c r="M2726" s="2"/>
      <c r="N2726" s="8"/>
      <c r="P2726" s="8"/>
      <c r="S2726" s="2"/>
      <c r="T2726" s="2"/>
      <c r="U2726" s="8"/>
    </row>
    <row r="2727" spans="2:21" x14ac:dyDescent="0.35">
      <c r="B2727" s="8"/>
      <c r="C2727" s="2"/>
      <c r="D2727" s="2"/>
      <c r="I2727" s="8"/>
      <c r="J2727" s="2"/>
      <c r="L2727" s="2"/>
      <c r="M2727" s="2"/>
      <c r="N2727" s="8"/>
      <c r="P2727" s="8"/>
      <c r="S2727" s="2"/>
      <c r="T2727" s="2"/>
      <c r="U2727" s="8"/>
    </row>
    <row r="2728" spans="2:21" x14ac:dyDescent="0.35">
      <c r="B2728" s="8"/>
      <c r="C2728" s="2"/>
      <c r="D2728" s="2"/>
      <c r="I2728" s="8"/>
      <c r="J2728" s="2"/>
      <c r="L2728" s="2"/>
      <c r="M2728" s="2"/>
      <c r="N2728" s="8"/>
      <c r="P2728" s="8"/>
      <c r="S2728" s="2"/>
      <c r="T2728" s="2"/>
      <c r="U2728" s="8"/>
    </row>
    <row r="2729" spans="2:21" x14ac:dyDescent="0.35">
      <c r="B2729" s="8"/>
      <c r="C2729" s="2"/>
      <c r="D2729" s="2"/>
      <c r="I2729" s="8"/>
      <c r="J2729" s="2"/>
      <c r="L2729" s="2"/>
      <c r="M2729" s="2"/>
      <c r="N2729" s="8"/>
      <c r="P2729" s="8"/>
      <c r="S2729" s="2"/>
      <c r="T2729" s="2"/>
      <c r="U2729" s="8"/>
    </row>
    <row r="2730" spans="2:21" x14ac:dyDescent="0.35">
      <c r="B2730" s="8"/>
      <c r="C2730" s="2"/>
      <c r="D2730" s="2"/>
      <c r="I2730" s="8"/>
      <c r="J2730" s="2"/>
      <c r="L2730" s="2"/>
      <c r="M2730" s="2"/>
      <c r="N2730" s="8"/>
      <c r="P2730" s="8"/>
      <c r="S2730" s="2"/>
      <c r="T2730" s="2"/>
      <c r="U2730" s="8"/>
    </row>
    <row r="2731" spans="2:21" x14ac:dyDescent="0.35">
      <c r="B2731" s="8"/>
      <c r="C2731" s="2"/>
      <c r="D2731" s="2"/>
      <c r="I2731" s="8"/>
      <c r="J2731" s="2"/>
      <c r="L2731" s="2"/>
      <c r="M2731" s="2"/>
      <c r="N2731" s="8"/>
      <c r="P2731" s="8"/>
      <c r="S2731" s="2"/>
      <c r="T2731" s="2"/>
      <c r="U2731" s="8"/>
    </row>
    <row r="2732" spans="2:21" x14ac:dyDescent="0.35">
      <c r="B2732" s="8"/>
      <c r="C2732" s="2"/>
      <c r="D2732" s="2"/>
      <c r="I2732" s="8"/>
      <c r="J2732" s="2"/>
      <c r="L2732" s="2"/>
      <c r="M2732" s="2"/>
      <c r="N2732" s="8"/>
      <c r="P2732" s="8"/>
      <c r="S2732" s="2"/>
      <c r="T2732" s="2"/>
      <c r="U2732" s="8"/>
    </row>
    <row r="2733" spans="2:21" x14ac:dyDescent="0.35">
      <c r="B2733" s="8"/>
      <c r="C2733" s="2"/>
      <c r="D2733" s="2"/>
      <c r="I2733" s="8"/>
      <c r="J2733" s="2"/>
      <c r="L2733" s="2"/>
      <c r="M2733" s="2"/>
      <c r="N2733" s="8"/>
      <c r="P2733" s="8"/>
      <c r="S2733" s="2"/>
      <c r="T2733" s="2"/>
      <c r="U2733" s="8"/>
    </row>
    <row r="2734" spans="2:21" x14ac:dyDescent="0.35">
      <c r="B2734" s="8"/>
      <c r="C2734" s="2"/>
      <c r="D2734" s="2"/>
      <c r="I2734" s="8"/>
      <c r="J2734" s="2"/>
      <c r="L2734" s="2"/>
      <c r="M2734" s="2"/>
      <c r="N2734" s="8"/>
      <c r="P2734" s="8"/>
      <c r="S2734" s="2"/>
      <c r="T2734" s="2"/>
      <c r="U2734" s="8"/>
    </row>
    <row r="2735" spans="2:21" x14ac:dyDescent="0.35">
      <c r="B2735" s="8"/>
      <c r="C2735" s="2"/>
      <c r="D2735" s="2"/>
      <c r="I2735" s="8"/>
      <c r="J2735" s="2"/>
      <c r="L2735" s="2"/>
      <c r="M2735" s="2"/>
      <c r="N2735" s="8"/>
      <c r="P2735" s="8"/>
      <c r="S2735" s="2"/>
      <c r="T2735" s="2"/>
      <c r="U2735" s="8"/>
    </row>
    <row r="2736" spans="2:21" x14ac:dyDescent="0.35">
      <c r="B2736" s="8"/>
      <c r="C2736" s="2"/>
      <c r="D2736" s="2"/>
      <c r="I2736" s="8"/>
      <c r="J2736" s="2"/>
      <c r="L2736" s="2"/>
      <c r="M2736" s="2"/>
      <c r="N2736" s="8"/>
      <c r="P2736" s="8"/>
      <c r="S2736" s="2"/>
      <c r="T2736" s="2"/>
      <c r="U2736" s="8"/>
    </row>
    <row r="2737" spans="2:21" x14ac:dyDescent="0.35">
      <c r="B2737" s="8"/>
      <c r="C2737" s="2"/>
      <c r="D2737" s="2"/>
      <c r="I2737" s="8"/>
      <c r="J2737" s="2"/>
      <c r="L2737" s="2"/>
      <c r="M2737" s="2"/>
      <c r="N2737" s="8"/>
      <c r="P2737" s="8"/>
      <c r="S2737" s="2"/>
      <c r="T2737" s="2"/>
      <c r="U2737" s="8"/>
    </row>
    <row r="2738" spans="2:21" x14ac:dyDescent="0.35">
      <c r="B2738" s="8"/>
      <c r="C2738" s="2"/>
      <c r="D2738" s="2"/>
      <c r="I2738" s="8"/>
      <c r="J2738" s="2"/>
      <c r="L2738" s="2"/>
      <c r="M2738" s="2"/>
      <c r="N2738" s="8"/>
      <c r="P2738" s="8"/>
      <c r="S2738" s="2"/>
      <c r="T2738" s="2"/>
      <c r="U2738" s="8"/>
    </row>
    <row r="2739" spans="2:21" x14ac:dyDescent="0.35">
      <c r="B2739" s="8"/>
      <c r="C2739" s="2"/>
      <c r="D2739" s="2"/>
      <c r="I2739" s="8"/>
      <c r="J2739" s="2"/>
      <c r="L2739" s="2"/>
      <c r="M2739" s="2"/>
      <c r="N2739" s="8"/>
      <c r="P2739" s="8"/>
      <c r="S2739" s="2"/>
      <c r="T2739" s="2"/>
      <c r="U2739" s="8"/>
    </row>
    <row r="2740" spans="2:21" x14ac:dyDescent="0.35">
      <c r="B2740" s="8"/>
      <c r="C2740" s="2"/>
      <c r="D2740" s="2"/>
      <c r="I2740" s="8"/>
      <c r="J2740" s="2"/>
      <c r="L2740" s="2"/>
      <c r="M2740" s="2"/>
      <c r="N2740" s="8"/>
      <c r="P2740" s="8"/>
      <c r="S2740" s="2"/>
      <c r="T2740" s="2"/>
      <c r="U2740" s="8"/>
    </row>
    <row r="2741" spans="2:21" x14ac:dyDescent="0.35">
      <c r="B2741" s="8"/>
      <c r="C2741" s="2"/>
      <c r="D2741" s="2"/>
      <c r="I2741" s="8"/>
      <c r="J2741" s="2"/>
      <c r="L2741" s="2"/>
      <c r="M2741" s="2"/>
      <c r="N2741" s="8"/>
      <c r="P2741" s="8"/>
      <c r="S2741" s="2"/>
      <c r="T2741" s="2"/>
      <c r="U2741" s="8"/>
    </row>
    <row r="2742" spans="2:21" x14ac:dyDescent="0.35">
      <c r="B2742" s="8"/>
      <c r="C2742" s="2"/>
      <c r="D2742" s="2"/>
      <c r="I2742" s="8"/>
      <c r="J2742" s="2"/>
      <c r="L2742" s="2"/>
      <c r="M2742" s="2"/>
      <c r="N2742" s="8"/>
      <c r="P2742" s="8"/>
      <c r="S2742" s="2"/>
      <c r="T2742" s="2"/>
      <c r="U2742" s="8"/>
    </row>
    <row r="2743" spans="2:21" x14ac:dyDescent="0.35">
      <c r="B2743" s="8"/>
      <c r="C2743" s="2"/>
      <c r="D2743" s="2"/>
      <c r="I2743" s="8"/>
      <c r="J2743" s="2"/>
      <c r="L2743" s="2"/>
      <c r="M2743" s="2"/>
      <c r="N2743" s="8"/>
      <c r="P2743" s="8"/>
      <c r="S2743" s="2"/>
      <c r="T2743" s="2"/>
      <c r="U2743" s="8"/>
    </row>
    <row r="2744" spans="2:21" x14ac:dyDescent="0.35">
      <c r="B2744" s="8"/>
      <c r="C2744" s="2"/>
      <c r="D2744" s="2"/>
      <c r="I2744" s="8"/>
      <c r="J2744" s="2"/>
      <c r="L2744" s="2"/>
      <c r="M2744" s="2"/>
      <c r="N2744" s="8"/>
      <c r="P2744" s="8"/>
      <c r="S2744" s="2"/>
      <c r="T2744" s="2"/>
      <c r="U2744" s="8"/>
    </row>
    <row r="2745" spans="2:21" x14ac:dyDescent="0.35">
      <c r="B2745" s="8"/>
      <c r="C2745" s="2"/>
      <c r="D2745" s="2"/>
      <c r="I2745" s="8"/>
      <c r="J2745" s="2"/>
      <c r="L2745" s="2"/>
      <c r="M2745" s="2"/>
      <c r="N2745" s="8"/>
      <c r="P2745" s="8"/>
      <c r="S2745" s="2"/>
      <c r="T2745" s="2"/>
      <c r="U2745" s="8"/>
    </row>
    <row r="2746" spans="2:21" x14ac:dyDescent="0.35">
      <c r="B2746" s="8"/>
      <c r="C2746" s="2"/>
      <c r="D2746" s="2"/>
      <c r="I2746" s="8"/>
      <c r="J2746" s="2"/>
      <c r="L2746" s="2"/>
      <c r="M2746" s="2"/>
      <c r="N2746" s="8"/>
      <c r="P2746" s="8"/>
      <c r="S2746" s="2"/>
      <c r="T2746" s="2"/>
      <c r="U2746" s="8"/>
    </row>
    <row r="2747" spans="2:21" x14ac:dyDescent="0.35">
      <c r="B2747" s="8"/>
      <c r="C2747" s="2"/>
      <c r="D2747" s="2"/>
      <c r="I2747" s="8"/>
      <c r="J2747" s="2"/>
      <c r="L2747" s="2"/>
      <c r="M2747" s="2"/>
      <c r="N2747" s="8"/>
      <c r="P2747" s="8"/>
      <c r="S2747" s="2"/>
      <c r="T2747" s="2"/>
      <c r="U2747" s="8"/>
    </row>
    <row r="2748" spans="2:21" x14ac:dyDescent="0.35">
      <c r="B2748" s="8"/>
      <c r="C2748" s="2"/>
      <c r="D2748" s="2"/>
      <c r="I2748" s="8"/>
      <c r="J2748" s="2"/>
      <c r="L2748" s="2"/>
      <c r="M2748" s="2"/>
      <c r="N2748" s="8"/>
      <c r="P2748" s="8"/>
      <c r="S2748" s="2"/>
      <c r="T2748" s="2"/>
      <c r="U2748" s="8"/>
    </row>
    <row r="2749" spans="2:21" x14ac:dyDescent="0.35">
      <c r="B2749" s="8"/>
      <c r="C2749" s="2"/>
      <c r="D2749" s="2"/>
      <c r="I2749" s="8"/>
      <c r="J2749" s="2"/>
      <c r="L2749" s="2"/>
      <c r="M2749" s="2"/>
      <c r="N2749" s="8"/>
      <c r="P2749" s="8"/>
      <c r="S2749" s="2"/>
      <c r="T2749" s="2"/>
      <c r="U2749" s="8"/>
    </row>
    <row r="2750" spans="2:21" x14ac:dyDescent="0.35">
      <c r="B2750" s="8"/>
      <c r="C2750" s="2"/>
      <c r="D2750" s="2"/>
      <c r="I2750" s="8"/>
      <c r="J2750" s="2"/>
      <c r="L2750" s="2"/>
      <c r="M2750" s="2"/>
      <c r="N2750" s="8"/>
      <c r="P2750" s="8"/>
      <c r="S2750" s="2"/>
      <c r="T2750" s="2"/>
      <c r="U2750" s="8"/>
    </row>
    <row r="2751" spans="2:21" x14ac:dyDescent="0.35">
      <c r="B2751" s="8"/>
      <c r="C2751" s="2"/>
      <c r="D2751" s="2"/>
      <c r="I2751" s="8"/>
      <c r="J2751" s="2"/>
      <c r="L2751" s="2"/>
      <c r="M2751" s="2"/>
      <c r="N2751" s="8"/>
      <c r="P2751" s="8"/>
      <c r="S2751" s="2"/>
      <c r="T2751" s="2"/>
      <c r="U2751" s="8"/>
    </row>
    <row r="2752" spans="2:21" x14ac:dyDescent="0.35">
      <c r="B2752" s="8"/>
      <c r="C2752" s="2"/>
      <c r="D2752" s="2"/>
      <c r="I2752" s="8"/>
      <c r="J2752" s="2"/>
      <c r="L2752" s="2"/>
      <c r="M2752" s="2"/>
      <c r="N2752" s="8"/>
      <c r="P2752" s="8"/>
      <c r="S2752" s="2"/>
      <c r="T2752" s="2"/>
      <c r="U2752" s="8"/>
    </row>
    <row r="2753" spans="2:21" x14ac:dyDescent="0.35">
      <c r="B2753" s="8"/>
      <c r="C2753" s="2"/>
      <c r="D2753" s="2"/>
      <c r="I2753" s="8"/>
      <c r="J2753" s="2"/>
      <c r="L2753" s="2"/>
      <c r="M2753" s="2"/>
      <c r="N2753" s="8"/>
      <c r="P2753" s="8"/>
      <c r="S2753" s="2"/>
      <c r="T2753" s="2"/>
      <c r="U2753" s="8"/>
    </row>
    <row r="2754" spans="2:21" x14ac:dyDescent="0.35">
      <c r="B2754" s="8"/>
      <c r="C2754" s="2"/>
      <c r="D2754" s="2"/>
      <c r="I2754" s="8"/>
      <c r="J2754" s="2"/>
      <c r="L2754" s="2"/>
      <c r="M2754" s="2"/>
      <c r="N2754" s="8"/>
      <c r="P2754" s="8"/>
      <c r="S2754" s="2"/>
      <c r="T2754" s="2"/>
      <c r="U2754" s="8"/>
    </row>
    <row r="2755" spans="2:21" x14ac:dyDescent="0.35">
      <c r="B2755" s="8"/>
      <c r="C2755" s="2"/>
      <c r="D2755" s="2"/>
      <c r="I2755" s="8"/>
      <c r="J2755" s="2"/>
      <c r="L2755" s="2"/>
      <c r="M2755" s="2"/>
      <c r="N2755" s="8"/>
      <c r="P2755" s="8"/>
      <c r="S2755" s="2"/>
      <c r="T2755" s="2"/>
      <c r="U2755" s="8"/>
    </row>
    <row r="2756" spans="2:21" x14ac:dyDescent="0.35">
      <c r="B2756" s="8"/>
      <c r="C2756" s="2"/>
      <c r="D2756" s="2"/>
      <c r="I2756" s="8"/>
      <c r="J2756" s="2"/>
      <c r="L2756" s="2"/>
      <c r="M2756" s="2"/>
      <c r="N2756" s="8"/>
      <c r="P2756" s="8"/>
      <c r="S2756" s="2"/>
      <c r="T2756" s="2"/>
      <c r="U2756" s="8"/>
    </row>
    <row r="2757" spans="2:21" x14ac:dyDescent="0.35">
      <c r="B2757" s="8"/>
      <c r="C2757" s="2"/>
      <c r="D2757" s="2"/>
      <c r="I2757" s="8"/>
      <c r="J2757" s="2"/>
      <c r="L2757" s="2"/>
      <c r="M2757" s="2"/>
      <c r="N2757" s="8"/>
      <c r="P2757" s="8"/>
      <c r="S2757" s="2"/>
      <c r="T2757" s="2"/>
      <c r="U2757" s="8"/>
    </row>
    <row r="2758" spans="2:21" x14ac:dyDescent="0.35">
      <c r="B2758" s="8"/>
      <c r="C2758" s="2"/>
      <c r="D2758" s="2"/>
      <c r="I2758" s="8"/>
      <c r="J2758" s="2"/>
      <c r="L2758" s="2"/>
      <c r="M2758" s="2"/>
      <c r="N2758" s="8"/>
      <c r="P2758" s="8"/>
      <c r="S2758" s="2"/>
      <c r="T2758" s="2"/>
      <c r="U2758" s="8"/>
    </row>
    <row r="2759" spans="2:21" x14ac:dyDescent="0.35">
      <c r="B2759" s="8"/>
      <c r="C2759" s="2"/>
      <c r="D2759" s="2"/>
      <c r="I2759" s="8"/>
      <c r="J2759" s="2"/>
      <c r="L2759" s="2"/>
      <c r="M2759" s="2"/>
      <c r="N2759" s="8"/>
      <c r="P2759" s="8"/>
      <c r="S2759" s="2"/>
      <c r="T2759" s="2"/>
      <c r="U2759" s="8"/>
    </row>
    <row r="2760" spans="2:21" x14ac:dyDescent="0.35">
      <c r="B2760" s="8"/>
      <c r="C2760" s="2"/>
      <c r="D2760" s="2"/>
      <c r="I2760" s="8"/>
      <c r="J2760" s="2"/>
      <c r="L2760" s="2"/>
      <c r="M2760" s="2"/>
      <c r="N2760" s="8"/>
      <c r="P2760" s="8"/>
      <c r="S2760" s="2"/>
      <c r="T2760" s="2"/>
      <c r="U2760" s="8"/>
    </row>
    <row r="2761" spans="2:21" x14ac:dyDescent="0.35">
      <c r="B2761" s="8"/>
      <c r="C2761" s="2"/>
      <c r="D2761" s="2"/>
      <c r="I2761" s="8"/>
      <c r="J2761" s="2"/>
      <c r="L2761" s="2"/>
      <c r="M2761" s="2"/>
      <c r="N2761" s="8"/>
      <c r="P2761" s="8"/>
      <c r="S2761" s="2"/>
      <c r="T2761" s="2"/>
      <c r="U2761" s="8"/>
    </row>
    <row r="2762" spans="2:21" x14ac:dyDescent="0.35">
      <c r="B2762" s="8"/>
      <c r="C2762" s="2"/>
      <c r="D2762" s="2"/>
      <c r="I2762" s="8"/>
      <c r="J2762" s="2"/>
      <c r="L2762" s="2"/>
      <c r="M2762" s="2"/>
      <c r="N2762" s="8"/>
      <c r="P2762" s="8"/>
      <c r="S2762" s="2"/>
      <c r="T2762" s="2"/>
      <c r="U2762" s="8"/>
    </row>
    <row r="2763" spans="2:21" x14ac:dyDescent="0.35">
      <c r="B2763" s="8"/>
      <c r="C2763" s="2"/>
      <c r="D2763" s="2"/>
      <c r="I2763" s="8"/>
      <c r="J2763" s="2"/>
      <c r="L2763" s="2"/>
      <c r="M2763" s="2"/>
      <c r="N2763" s="8"/>
      <c r="P2763" s="8"/>
      <c r="S2763" s="2"/>
      <c r="T2763" s="2"/>
      <c r="U2763" s="8"/>
    </row>
    <row r="2764" spans="2:21" x14ac:dyDescent="0.35">
      <c r="B2764" s="8"/>
      <c r="C2764" s="2"/>
      <c r="D2764" s="2"/>
      <c r="I2764" s="8"/>
      <c r="J2764" s="2"/>
      <c r="L2764" s="2"/>
      <c r="M2764" s="2"/>
      <c r="N2764" s="8"/>
      <c r="P2764" s="8"/>
      <c r="S2764" s="2"/>
      <c r="T2764" s="2"/>
      <c r="U2764" s="8"/>
    </row>
    <row r="2765" spans="2:21" x14ac:dyDescent="0.35">
      <c r="B2765" s="8"/>
      <c r="C2765" s="2"/>
      <c r="D2765" s="2"/>
      <c r="I2765" s="8"/>
      <c r="J2765" s="2"/>
      <c r="L2765" s="2"/>
      <c r="M2765" s="2"/>
      <c r="N2765" s="8"/>
      <c r="P2765" s="8"/>
      <c r="S2765" s="2"/>
      <c r="T2765" s="2"/>
      <c r="U2765" s="8"/>
    </row>
    <row r="2766" spans="2:21" x14ac:dyDescent="0.35">
      <c r="B2766" s="8"/>
      <c r="C2766" s="2"/>
      <c r="D2766" s="2"/>
      <c r="I2766" s="8"/>
      <c r="J2766" s="2"/>
      <c r="L2766" s="2"/>
      <c r="M2766" s="2"/>
      <c r="N2766" s="8"/>
      <c r="P2766" s="8"/>
      <c r="S2766" s="2"/>
      <c r="T2766" s="2"/>
      <c r="U2766" s="8"/>
    </row>
    <row r="2767" spans="2:21" x14ac:dyDescent="0.35">
      <c r="B2767" s="8"/>
      <c r="C2767" s="2"/>
      <c r="D2767" s="2"/>
      <c r="I2767" s="8"/>
      <c r="J2767" s="2"/>
      <c r="L2767" s="2"/>
      <c r="M2767" s="2"/>
      <c r="N2767" s="8"/>
      <c r="P2767" s="8"/>
      <c r="S2767" s="2"/>
      <c r="T2767" s="2"/>
      <c r="U2767" s="8"/>
    </row>
    <row r="2768" spans="2:21" x14ac:dyDescent="0.35">
      <c r="B2768" s="8"/>
      <c r="C2768" s="2"/>
      <c r="D2768" s="2"/>
      <c r="I2768" s="8"/>
      <c r="J2768" s="2"/>
      <c r="L2768" s="2"/>
      <c r="M2768" s="2"/>
      <c r="N2768" s="8"/>
      <c r="P2768" s="8"/>
      <c r="S2768" s="2"/>
      <c r="T2768" s="2"/>
      <c r="U2768" s="8"/>
    </row>
    <row r="2769" spans="2:21" x14ac:dyDescent="0.35">
      <c r="B2769" s="8"/>
      <c r="C2769" s="2"/>
      <c r="D2769" s="2"/>
      <c r="I2769" s="8"/>
      <c r="J2769" s="2"/>
      <c r="L2769" s="2"/>
      <c r="M2769" s="2"/>
      <c r="N2769" s="8"/>
      <c r="P2769" s="8"/>
      <c r="S2769" s="2"/>
      <c r="T2769" s="2"/>
      <c r="U2769" s="8"/>
    </row>
    <row r="2770" spans="2:21" x14ac:dyDescent="0.35">
      <c r="B2770" s="8"/>
      <c r="C2770" s="2"/>
      <c r="D2770" s="2"/>
      <c r="I2770" s="8"/>
      <c r="J2770" s="2"/>
      <c r="L2770" s="2"/>
      <c r="M2770" s="2"/>
      <c r="N2770" s="8"/>
      <c r="P2770" s="8"/>
      <c r="S2770" s="2"/>
      <c r="T2770" s="2"/>
      <c r="U2770" s="8"/>
    </row>
    <row r="2771" spans="2:21" x14ac:dyDescent="0.35">
      <c r="B2771" s="8"/>
      <c r="C2771" s="2"/>
      <c r="D2771" s="2"/>
      <c r="I2771" s="8"/>
      <c r="J2771" s="2"/>
      <c r="L2771" s="2"/>
      <c r="M2771" s="2"/>
      <c r="N2771" s="8"/>
      <c r="P2771" s="8"/>
      <c r="S2771" s="2"/>
      <c r="T2771" s="2"/>
      <c r="U2771" s="8"/>
    </row>
    <row r="2772" spans="2:21" x14ac:dyDescent="0.35">
      <c r="B2772" s="8"/>
      <c r="C2772" s="2"/>
      <c r="D2772" s="2"/>
      <c r="I2772" s="8"/>
      <c r="J2772" s="2"/>
      <c r="L2772" s="2"/>
      <c r="M2772" s="2"/>
      <c r="N2772" s="8"/>
      <c r="P2772" s="8"/>
      <c r="S2772" s="2"/>
      <c r="T2772" s="2"/>
      <c r="U2772" s="8"/>
    </row>
    <row r="2773" spans="2:21" x14ac:dyDescent="0.35">
      <c r="B2773" s="8"/>
      <c r="C2773" s="2"/>
      <c r="D2773" s="2"/>
      <c r="I2773" s="8"/>
      <c r="J2773" s="2"/>
      <c r="L2773" s="2"/>
      <c r="M2773" s="2"/>
      <c r="N2773" s="8"/>
      <c r="P2773" s="8"/>
      <c r="S2773" s="2"/>
      <c r="T2773" s="2"/>
      <c r="U2773" s="8"/>
    </row>
    <row r="2774" spans="2:21" x14ac:dyDescent="0.35">
      <c r="B2774" s="8"/>
      <c r="C2774" s="2"/>
      <c r="D2774" s="2"/>
      <c r="I2774" s="8"/>
      <c r="J2774" s="2"/>
      <c r="L2774" s="2"/>
      <c r="M2774" s="2"/>
      <c r="N2774" s="8"/>
      <c r="P2774" s="8"/>
      <c r="S2774" s="2"/>
      <c r="T2774" s="2"/>
      <c r="U2774" s="8"/>
    </row>
    <row r="2775" spans="2:21" x14ac:dyDescent="0.35">
      <c r="B2775" s="8"/>
      <c r="C2775" s="2"/>
      <c r="D2775" s="2"/>
      <c r="I2775" s="8"/>
      <c r="J2775" s="2"/>
      <c r="L2775" s="2"/>
      <c r="M2775" s="2"/>
      <c r="N2775" s="8"/>
      <c r="P2775" s="8"/>
      <c r="S2775" s="2"/>
      <c r="T2775" s="2"/>
      <c r="U2775" s="8"/>
    </row>
    <row r="2776" spans="2:21" x14ac:dyDescent="0.35">
      <c r="B2776" s="8"/>
      <c r="C2776" s="2"/>
      <c r="D2776" s="2"/>
      <c r="I2776" s="8"/>
      <c r="J2776" s="2"/>
      <c r="L2776" s="2"/>
      <c r="M2776" s="2"/>
      <c r="N2776" s="8"/>
      <c r="P2776" s="8"/>
      <c r="S2776" s="2"/>
      <c r="T2776" s="2"/>
      <c r="U2776" s="8"/>
    </row>
    <row r="2777" spans="2:21" x14ac:dyDescent="0.35">
      <c r="B2777" s="8"/>
      <c r="C2777" s="2"/>
      <c r="D2777" s="2"/>
      <c r="I2777" s="8"/>
      <c r="J2777" s="2"/>
      <c r="L2777" s="2"/>
      <c r="M2777" s="2"/>
      <c r="N2777" s="8"/>
      <c r="P2777" s="8"/>
      <c r="S2777" s="2"/>
      <c r="T2777" s="2"/>
      <c r="U2777" s="8"/>
    </row>
    <row r="2778" spans="2:21" x14ac:dyDescent="0.35">
      <c r="B2778" s="8"/>
      <c r="C2778" s="2"/>
      <c r="D2778" s="2"/>
      <c r="I2778" s="8"/>
      <c r="J2778" s="2"/>
      <c r="L2778" s="2"/>
      <c r="M2778" s="2"/>
      <c r="N2778" s="8"/>
      <c r="P2778" s="8"/>
      <c r="S2778" s="2"/>
      <c r="T2778" s="2"/>
      <c r="U2778" s="8"/>
    </row>
    <row r="2779" spans="2:21" x14ac:dyDescent="0.35">
      <c r="B2779" s="8"/>
      <c r="C2779" s="2"/>
      <c r="D2779" s="2"/>
      <c r="I2779" s="8"/>
      <c r="J2779" s="2"/>
      <c r="L2779" s="2"/>
      <c r="M2779" s="2"/>
      <c r="N2779" s="8"/>
      <c r="P2779" s="8"/>
      <c r="S2779" s="2"/>
      <c r="T2779" s="2"/>
      <c r="U2779" s="8"/>
    </row>
    <row r="2780" spans="2:21" x14ac:dyDescent="0.35">
      <c r="B2780" s="8"/>
      <c r="C2780" s="2"/>
      <c r="D2780" s="2"/>
      <c r="I2780" s="8"/>
      <c r="J2780" s="2"/>
      <c r="L2780" s="2"/>
      <c r="M2780" s="2"/>
      <c r="N2780" s="8"/>
      <c r="P2780" s="8"/>
      <c r="S2780" s="2"/>
      <c r="T2780" s="2"/>
      <c r="U2780" s="8"/>
    </row>
    <row r="2781" spans="2:21" x14ac:dyDescent="0.35">
      <c r="B2781" s="8"/>
      <c r="C2781" s="2"/>
      <c r="D2781" s="2"/>
      <c r="I2781" s="8"/>
      <c r="J2781" s="2"/>
      <c r="L2781" s="2"/>
      <c r="M2781" s="2"/>
      <c r="N2781" s="8"/>
      <c r="P2781" s="8"/>
      <c r="S2781" s="2"/>
      <c r="T2781" s="2"/>
      <c r="U2781" s="8"/>
    </row>
    <row r="2782" spans="2:21" x14ac:dyDescent="0.35">
      <c r="B2782" s="8"/>
      <c r="C2782" s="2"/>
      <c r="D2782" s="2"/>
      <c r="I2782" s="8"/>
      <c r="J2782" s="2"/>
      <c r="L2782" s="2"/>
      <c r="M2782" s="2"/>
      <c r="N2782" s="8"/>
      <c r="P2782" s="8"/>
      <c r="S2782" s="2"/>
      <c r="T2782" s="2"/>
      <c r="U2782" s="8"/>
    </row>
    <row r="2783" spans="2:21" x14ac:dyDescent="0.35">
      <c r="B2783" s="8"/>
      <c r="C2783" s="2"/>
      <c r="D2783" s="2"/>
      <c r="I2783" s="8"/>
      <c r="J2783" s="2"/>
      <c r="L2783" s="2"/>
      <c r="M2783" s="2"/>
      <c r="N2783" s="8"/>
      <c r="P2783" s="8"/>
      <c r="S2783" s="2"/>
      <c r="T2783" s="2"/>
      <c r="U2783" s="8"/>
    </row>
    <row r="2784" spans="2:21" x14ac:dyDescent="0.35">
      <c r="B2784" s="8"/>
      <c r="C2784" s="2"/>
      <c r="D2784" s="2"/>
      <c r="I2784" s="8"/>
      <c r="J2784" s="2"/>
      <c r="L2784" s="2"/>
      <c r="M2784" s="2"/>
      <c r="N2784" s="8"/>
      <c r="P2784" s="8"/>
      <c r="S2784" s="2"/>
      <c r="T2784" s="2"/>
      <c r="U2784" s="8"/>
    </row>
    <row r="2785" spans="2:21" x14ac:dyDescent="0.35">
      <c r="B2785" s="8"/>
      <c r="C2785" s="2"/>
      <c r="D2785" s="2"/>
      <c r="I2785" s="8"/>
      <c r="J2785" s="2"/>
      <c r="L2785" s="2"/>
      <c r="M2785" s="2"/>
      <c r="N2785" s="8"/>
      <c r="P2785" s="8"/>
      <c r="S2785" s="2"/>
      <c r="T2785" s="2"/>
      <c r="U2785" s="8"/>
    </row>
    <row r="2786" spans="2:21" x14ac:dyDescent="0.35">
      <c r="B2786" s="8"/>
      <c r="C2786" s="2"/>
      <c r="D2786" s="2"/>
      <c r="I2786" s="8"/>
      <c r="J2786" s="2"/>
      <c r="L2786" s="2"/>
      <c r="M2786" s="2"/>
      <c r="N2786" s="8"/>
      <c r="P2786" s="8"/>
      <c r="S2786" s="2"/>
      <c r="T2786" s="2"/>
      <c r="U2786" s="8"/>
    </row>
    <row r="2787" spans="2:21" x14ac:dyDescent="0.35">
      <c r="B2787" s="8"/>
      <c r="C2787" s="2"/>
      <c r="D2787" s="2"/>
      <c r="I2787" s="8"/>
      <c r="J2787" s="2"/>
      <c r="L2787" s="2"/>
      <c r="M2787" s="2"/>
      <c r="N2787" s="8"/>
      <c r="P2787" s="8"/>
      <c r="S2787" s="2"/>
      <c r="T2787" s="2"/>
      <c r="U2787" s="8"/>
    </row>
    <row r="2788" spans="2:21" x14ac:dyDescent="0.35">
      <c r="B2788" s="8"/>
      <c r="C2788" s="2"/>
      <c r="D2788" s="2"/>
      <c r="I2788" s="8"/>
      <c r="J2788" s="2"/>
      <c r="L2788" s="2"/>
      <c r="M2788" s="2"/>
      <c r="N2788" s="8"/>
      <c r="P2788" s="8"/>
      <c r="S2788" s="2"/>
      <c r="T2788" s="2"/>
      <c r="U2788" s="8"/>
    </row>
    <row r="2789" spans="2:21" x14ac:dyDescent="0.35">
      <c r="B2789" s="8"/>
      <c r="C2789" s="2"/>
      <c r="D2789" s="2"/>
      <c r="I2789" s="8"/>
      <c r="J2789" s="2"/>
      <c r="L2789" s="2"/>
      <c r="M2789" s="2"/>
      <c r="N2789" s="8"/>
      <c r="P2789" s="8"/>
      <c r="S2789" s="2"/>
      <c r="T2789" s="2"/>
      <c r="U2789" s="8"/>
    </row>
    <row r="2790" spans="2:21" x14ac:dyDescent="0.35">
      <c r="B2790" s="8"/>
      <c r="C2790" s="2"/>
      <c r="D2790" s="2"/>
      <c r="I2790" s="8"/>
      <c r="J2790" s="2"/>
      <c r="L2790" s="2"/>
      <c r="M2790" s="2"/>
      <c r="N2790" s="8"/>
      <c r="P2790" s="8"/>
      <c r="S2790" s="2"/>
      <c r="T2790" s="2"/>
      <c r="U2790" s="8"/>
    </row>
    <row r="2791" spans="2:21" x14ac:dyDescent="0.35">
      <c r="B2791" s="8"/>
      <c r="C2791" s="2"/>
      <c r="D2791" s="2"/>
      <c r="I2791" s="8"/>
      <c r="J2791" s="2"/>
      <c r="L2791" s="2"/>
      <c r="M2791" s="2"/>
      <c r="N2791" s="8"/>
      <c r="P2791" s="8"/>
      <c r="S2791" s="2"/>
      <c r="T2791" s="2"/>
      <c r="U2791" s="8"/>
    </row>
    <row r="2792" spans="2:21" x14ac:dyDescent="0.35">
      <c r="B2792" s="8"/>
      <c r="C2792" s="2"/>
      <c r="D2792" s="2"/>
      <c r="I2792" s="8"/>
      <c r="J2792" s="2"/>
      <c r="L2792" s="2"/>
      <c r="M2792" s="2"/>
      <c r="N2792" s="8"/>
      <c r="P2792" s="8"/>
      <c r="S2792" s="2"/>
      <c r="T2792" s="2"/>
      <c r="U2792" s="8"/>
    </row>
    <row r="2793" spans="2:21" x14ac:dyDescent="0.35">
      <c r="B2793" s="8"/>
      <c r="C2793" s="2"/>
      <c r="D2793" s="2"/>
      <c r="I2793" s="8"/>
      <c r="J2793" s="2"/>
      <c r="L2793" s="2"/>
      <c r="M2793" s="2"/>
      <c r="N2793" s="8"/>
      <c r="P2793" s="8"/>
      <c r="S2793" s="2"/>
      <c r="T2793" s="2"/>
      <c r="U2793" s="8"/>
    </row>
    <row r="2794" spans="2:21" x14ac:dyDescent="0.35">
      <c r="B2794" s="8"/>
      <c r="C2794" s="2"/>
      <c r="D2794" s="2"/>
      <c r="I2794" s="8"/>
      <c r="J2794" s="2"/>
      <c r="L2794" s="2"/>
      <c r="M2794" s="2"/>
      <c r="N2794" s="8"/>
      <c r="P2794" s="8"/>
      <c r="S2794" s="2"/>
      <c r="T2794" s="2"/>
      <c r="U2794" s="8"/>
    </row>
    <row r="2795" spans="2:21" x14ac:dyDescent="0.35">
      <c r="B2795" s="8"/>
      <c r="C2795" s="2"/>
      <c r="D2795" s="2"/>
      <c r="I2795" s="8"/>
      <c r="J2795" s="2"/>
      <c r="L2795" s="2"/>
      <c r="M2795" s="2"/>
      <c r="N2795" s="8"/>
      <c r="P2795" s="8"/>
      <c r="S2795" s="2"/>
      <c r="T2795" s="2"/>
      <c r="U2795" s="8"/>
    </row>
    <row r="2796" spans="2:21" x14ac:dyDescent="0.35">
      <c r="B2796" s="8"/>
      <c r="C2796" s="2"/>
      <c r="D2796" s="2"/>
      <c r="I2796" s="8"/>
      <c r="J2796" s="2"/>
      <c r="L2796" s="2"/>
      <c r="M2796" s="2"/>
      <c r="N2796" s="8"/>
      <c r="P2796" s="8"/>
      <c r="S2796" s="2"/>
      <c r="T2796" s="2"/>
      <c r="U2796" s="8"/>
    </row>
    <row r="2797" spans="2:21" x14ac:dyDescent="0.35">
      <c r="B2797" s="8"/>
      <c r="C2797" s="2"/>
      <c r="D2797" s="2"/>
      <c r="I2797" s="8"/>
      <c r="J2797" s="2"/>
      <c r="L2797" s="2"/>
      <c r="M2797" s="2"/>
      <c r="N2797" s="8"/>
      <c r="P2797" s="8"/>
      <c r="S2797" s="2"/>
      <c r="T2797" s="2"/>
      <c r="U2797" s="8"/>
    </row>
    <row r="2798" spans="2:21" x14ac:dyDescent="0.35">
      <c r="B2798" s="8"/>
      <c r="C2798" s="2"/>
      <c r="D2798" s="2"/>
      <c r="I2798" s="8"/>
      <c r="J2798" s="2"/>
      <c r="L2798" s="2"/>
      <c r="M2798" s="2"/>
      <c r="N2798" s="8"/>
      <c r="P2798" s="8"/>
      <c r="S2798" s="2"/>
      <c r="T2798" s="2"/>
      <c r="U2798" s="8"/>
    </row>
    <row r="2799" spans="2:21" x14ac:dyDescent="0.35">
      <c r="B2799" s="8"/>
      <c r="C2799" s="2"/>
      <c r="D2799" s="2"/>
      <c r="I2799" s="8"/>
      <c r="J2799" s="2"/>
      <c r="L2799" s="2"/>
      <c r="M2799" s="2"/>
      <c r="N2799" s="8"/>
      <c r="P2799" s="8"/>
      <c r="S2799" s="2"/>
      <c r="T2799" s="2"/>
      <c r="U2799" s="8"/>
    </row>
    <row r="2800" spans="2:21" x14ac:dyDescent="0.35">
      <c r="B2800" s="8"/>
      <c r="C2800" s="2"/>
      <c r="D2800" s="2"/>
      <c r="I2800" s="8"/>
      <c r="J2800" s="2"/>
      <c r="L2800" s="2"/>
      <c r="M2800" s="2"/>
      <c r="N2800" s="8"/>
      <c r="P2800" s="8"/>
      <c r="S2800" s="2"/>
      <c r="T2800" s="2"/>
      <c r="U2800" s="8"/>
    </row>
    <row r="2801" spans="2:21" x14ac:dyDescent="0.35">
      <c r="B2801" s="8"/>
      <c r="C2801" s="2"/>
      <c r="D2801" s="2"/>
      <c r="I2801" s="8"/>
      <c r="J2801" s="2"/>
      <c r="L2801" s="2"/>
      <c r="M2801" s="2"/>
      <c r="N2801" s="8"/>
      <c r="P2801" s="8"/>
      <c r="S2801" s="2"/>
      <c r="T2801" s="2"/>
      <c r="U2801" s="8"/>
    </row>
    <row r="2802" spans="2:21" x14ac:dyDescent="0.35">
      <c r="B2802" s="8"/>
      <c r="C2802" s="2"/>
      <c r="D2802" s="2"/>
      <c r="I2802" s="8"/>
      <c r="J2802" s="2"/>
      <c r="L2802" s="2"/>
      <c r="M2802" s="2"/>
      <c r="N2802" s="8"/>
      <c r="P2802" s="8"/>
      <c r="S2802" s="2"/>
      <c r="T2802" s="2"/>
      <c r="U2802" s="8"/>
    </row>
    <row r="2803" spans="2:21" x14ac:dyDescent="0.35">
      <c r="B2803" s="8"/>
      <c r="C2803" s="2"/>
      <c r="D2803" s="2"/>
      <c r="I2803" s="8"/>
      <c r="J2803" s="2"/>
      <c r="L2803" s="2"/>
      <c r="M2803" s="2"/>
      <c r="N2803" s="8"/>
      <c r="P2803" s="8"/>
      <c r="S2803" s="2"/>
      <c r="T2803" s="2"/>
      <c r="U2803" s="8"/>
    </row>
    <row r="2804" spans="2:21" x14ac:dyDescent="0.35">
      <c r="B2804" s="8"/>
      <c r="C2804" s="2"/>
      <c r="D2804" s="2"/>
      <c r="I2804" s="8"/>
      <c r="J2804" s="2"/>
      <c r="L2804" s="2"/>
      <c r="M2804" s="2"/>
      <c r="N2804" s="8"/>
      <c r="P2804" s="8"/>
      <c r="S2804" s="2"/>
      <c r="T2804" s="2"/>
      <c r="U2804" s="8"/>
    </row>
    <row r="2805" spans="2:21" x14ac:dyDescent="0.35">
      <c r="B2805" s="8"/>
      <c r="C2805" s="2"/>
      <c r="D2805" s="2"/>
      <c r="I2805" s="8"/>
      <c r="J2805" s="2"/>
      <c r="L2805" s="2"/>
      <c r="M2805" s="2"/>
      <c r="N2805" s="8"/>
      <c r="P2805" s="8"/>
      <c r="S2805" s="2"/>
      <c r="T2805" s="2"/>
      <c r="U2805" s="8"/>
    </row>
    <row r="2806" spans="2:21" x14ac:dyDescent="0.35">
      <c r="B2806" s="8"/>
      <c r="C2806" s="2"/>
      <c r="D2806" s="2"/>
      <c r="I2806" s="8"/>
      <c r="J2806" s="2"/>
      <c r="L2806" s="2"/>
      <c r="M2806" s="2"/>
      <c r="N2806" s="8"/>
      <c r="P2806" s="8"/>
      <c r="S2806" s="2"/>
      <c r="T2806" s="2"/>
      <c r="U2806" s="8"/>
    </row>
    <row r="2807" spans="2:21" x14ac:dyDescent="0.35">
      <c r="B2807" s="8"/>
      <c r="C2807" s="2"/>
      <c r="D2807" s="2"/>
      <c r="I2807" s="8"/>
      <c r="J2807" s="2"/>
      <c r="L2807" s="2"/>
      <c r="M2807" s="2"/>
      <c r="N2807" s="8"/>
      <c r="P2807" s="8"/>
      <c r="S2807" s="2"/>
      <c r="T2807" s="2"/>
      <c r="U2807" s="8"/>
    </row>
    <row r="2808" spans="2:21" x14ac:dyDescent="0.35">
      <c r="B2808" s="8"/>
      <c r="C2808" s="2"/>
      <c r="D2808" s="2"/>
      <c r="I2808" s="8"/>
      <c r="J2808" s="2"/>
      <c r="L2808" s="2"/>
      <c r="M2808" s="2"/>
      <c r="N2808" s="8"/>
      <c r="P2808" s="8"/>
      <c r="S2808" s="2"/>
      <c r="T2808" s="2"/>
      <c r="U2808" s="8"/>
    </row>
    <row r="2809" spans="2:21" x14ac:dyDescent="0.35">
      <c r="B2809" s="8"/>
      <c r="C2809" s="2"/>
      <c r="D2809" s="2"/>
      <c r="I2809" s="8"/>
      <c r="J2809" s="2"/>
      <c r="L2809" s="2"/>
      <c r="M2809" s="2"/>
      <c r="N2809" s="8"/>
      <c r="P2809" s="8"/>
      <c r="S2809" s="2"/>
      <c r="T2809" s="2"/>
      <c r="U2809" s="8"/>
    </row>
    <row r="2810" spans="2:21" x14ac:dyDescent="0.35">
      <c r="B2810" s="8"/>
      <c r="C2810" s="2"/>
      <c r="D2810" s="2"/>
      <c r="I2810" s="8"/>
      <c r="J2810" s="2"/>
      <c r="L2810" s="2"/>
      <c r="M2810" s="2"/>
      <c r="N2810" s="8"/>
      <c r="P2810" s="8"/>
      <c r="S2810" s="2"/>
      <c r="T2810" s="2"/>
      <c r="U2810" s="8"/>
    </row>
    <row r="2811" spans="2:21" x14ac:dyDescent="0.35">
      <c r="B2811" s="8"/>
      <c r="C2811" s="2"/>
      <c r="D2811" s="2"/>
      <c r="I2811" s="8"/>
      <c r="J2811" s="2"/>
      <c r="L2811" s="2"/>
      <c r="M2811" s="2"/>
      <c r="N2811" s="8"/>
      <c r="P2811" s="8"/>
      <c r="S2811" s="2"/>
      <c r="T2811" s="2"/>
      <c r="U2811" s="8"/>
    </row>
    <row r="2812" spans="2:21" x14ac:dyDescent="0.35">
      <c r="B2812" s="8"/>
      <c r="C2812" s="2"/>
      <c r="D2812" s="2"/>
      <c r="I2812" s="8"/>
      <c r="J2812" s="2"/>
      <c r="L2812" s="2"/>
      <c r="M2812" s="2"/>
      <c r="N2812" s="8"/>
      <c r="P2812" s="8"/>
      <c r="S2812" s="2"/>
      <c r="T2812" s="2"/>
      <c r="U2812" s="8"/>
    </row>
    <row r="2813" spans="2:21" x14ac:dyDescent="0.35">
      <c r="B2813" s="8"/>
      <c r="C2813" s="2"/>
      <c r="D2813" s="2"/>
      <c r="I2813" s="8"/>
      <c r="J2813" s="2"/>
      <c r="L2813" s="2"/>
      <c r="M2813" s="2"/>
      <c r="N2813" s="8"/>
      <c r="P2813" s="8"/>
      <c r="S2813" s="2"/>
      <c r="T2813" s="2"/>
      <c r="U2813" s="8"/>
    </row>
    <row r="2814" spans="2:21" x14ac:dyDescent="0.35">
      <c r="B2814" s="8"/>
      <c r="C2814" s="2"/>
      <c r="D2814" s="2"/>
      <c r="I2814" s="8"/>
      <c r="J2814" s="2"/>
      <c r="L2814" s="2"/>
      <c r="M2814" s="2"/>
      <c r="N2814" s="8"/>
      <c r="P2814" s="8"/>
      <c r="S2814" s="2"/>
      <c r="T2814" s="2"/>
      <c r="U2814" s="8"/>
    </row>
    <row r="2815" spans="2:21" x14ac:dyDescent="0.35">
      <c r="B2815" s="8"/>
      <c r="C2815" s="2"/>
      <c r="D2815" s="2"/>
      <c r="I2815" s="8"/>
      <c r="J2815" s="2"/>
      <c r="L2815" s="2"/>
      <c r="M2815" s="2"/>
      <c r="N2815" s="8"/>
      <c r="P2815" s="8"/>
      <c r="S2815" s="2"/>
      <c r="T2815" s="2"/>
      <c r="U2815" s="8"/>
    </row>
    <row r="2816" spans="2:21" x14ac:dyDescent="0.35">
      <c r="B2816" s="8"/>
      <c r="C2816" s="2"/>
      <c r="D2816" s="2"/>
      <c r="I2816" s="8"/>
      <c r="J2816" s="2"/>
      <c r="L2816" s="2"/>
      <c r="M2816" s="2"/>
      <c r="N2816" s="8"/>
      <c r="P2816" s="8"/>
      <c r="S2816" s="2"/>
      <c r="T2816" s="2"/>
      <c r="U2816" s="8"/>
    </row>
    <row r="2817" spans="2:21" x14ac:dyDescent="0.35">
      <c r="B2817" s="8"/>
      <c r="C2817" s="2"/>
      <c r="D2817" s="2"/>
      <c r="I2817" s="8"/>
      <c r="J2817" s="2"/>
      <c r="L2817" s="2"/>
      <c r="M2817" s="2"/>
      <c r="N2817" s="8"/>
      <c r="P2817" s="8"/>
      <c r="S2817" s="2"/>
      <c r="T2817" s="2"/>
      <c r="U2817" s="8"/>
    </row>
    <row r="2818" spans="2:21" x14ac:dyDescent="0.35">
      <c r="B2818" s="8"/>
      <c r="C2818" s="2"/>
      <c r="D2818" s="2"/>
      <c r="I2818" s="8"/>
      <c r="J2818" s="2"/>
      <c r="L2818" s="2"/>
      <c r="M2818" s="2"/>
      <c r="N2818" s="8"/>
      <c r="P2818" s="8"/>
      <c r="S2818" s="2"/>
      <c r="T2818" s="2"/>
      <c r="U2818" s="8"/>
    </row>
    <row r="2819" spans="2:21" x14ac:dyDescent="0.35">
      <c r="B2819" s="8"/>
      <c r="C2819" s="2"/>
      <c r="D2819" s="2"/>
      <c r="I2819" s="8"/>
      <c r="J2819" s="2"/>
      <c r="L2819" s="2"/>
      <c r="M2819" s="2"/>
      <c r="N2819" s="8"/>
      <c r="P2819" s="8"/>
      <c r="S2819" s="2"/>
      <c r="T2819" s="2"/>
      <c r="U2819" s="8"/>
    </row>
    <row r="2820" spans="2:21" x14ac:dyDescent="0.35">
      <c r="B2820" s="8"/>
      <c r="C2820" s="2"/>
      <c r="D2820" s="2"/>
      <c r="I2820" s="8"/>
      <c r="J2820" s="2"/>
      <c r="L2820" s="2"/>
      <c r="M2820" s="2"/>
      <c r="N2820" s="8"/>
      <c r="P2820" s="8"/>
      <c r="S2820" s="2"/>
      <c r="T2820" s="2"/>
      <c r="U2820" s="8"/>
    </row>
    <row r="2821" spans="2:21" x14ac:dyDescent="0.35">
      <c r="B2821" s="8"/>
      <c r="C2821" s="2"/>
      <c r="D2821" s="2"/>
      <c r="I2821" s="8"/>
      <c r="J2821" s="2"/>
      <c r="L2821" s="2"/>
      <c r="M2821" s="2"/>
      <c r="N2821" s="8"/>
      <c r="P2821" s="8"/>
      <c r="S2821" s="2"/>
      <c r="T2821" s="2"/>
      <c r="U2821" s="8"/>
    </row>
    <row r="2822" spans="2:21" x14ac:dyDescent="0.35">
      <c r="B2822" s="8"/>
      <c r="C2822" s="2"/>
      <c r="D2822" s="2"/>
      <c r="I2822" s="8"/>
      <c r="J2822" s="2"/>
      <c r="L2822" s="2"/>
      <c r="M2822" s="2"/>
      <c r="N2822" s="8"/>
      <c r="P2822" s="8"/>
      <c r="S2822" s="2"/>
      <c r="T2822" s="2"/>
      <c r="U2822" s="8"/>
    </row>
    <row r="2823" spans="2:21" x14ac:dyDescent="0.35">
      <c r="B2823" s="8"/>
      <c r="C2823" s="2"/>
      <c r="D2823" s="2"/>
      <c r="I2823" s="8"/>
      <c r="J2823" s="2"/>
      <c r="L2823" s="2"/>
      <c r="M2823" s="2"/>
      <c r="N2823" s="8"/>
      <c r="P2823" s="8"/>
      <c r="S2823" s="2"/>
      <c r="T2823" s="2"/>
      <c r="U2823" s="8"/>
    </row>
    <row r="2824" spans="2:21" x14ac:dyDescent="0.35">
      <c r="B2824" s="8"/>
      <c r="C2824" s="2"/>
      <c r="D2824" s="2"/>
      <c r="I2824" s="8"/>
      <c r="J2824" s="2"/>
      <c r="L2824" s="2"/>
      <c r="M2824" s="2"/>
      <c r="N2824" s="8"/>
      <c r="P2824" s="8"/>
      <c r="S2824" s="2"/>
      <c r="T2824" s="2"/>
      <c r="U2824" s="8"/>
    </row>
    <row r="2825" spans="2:21" x14ac:dyDescent="0.35">
      <c r="B2825" s="8"/>
      <c r="C2825" s="2"/>
      <c r="D2825" s="2"/>
      <c r="I2825" s="8"/>
      <c r="J2825" s="2"/>
      <c r="L2825" s="2"/>
      <c r="M2825" s="2"/>
      <c r="N2825" s="8"/>
      <c r="P2825" s="8"/>
      <c r="S2825" s="2"/>
      <c r="T2825" s="2"/>
      <c r="U2825" s="8"/>
    </row>
    <row r="2826" spans="2:21" x14ac:dyDescent="0.35">
      <c r="B2826" s="8"/>
      <c r="C2826" s="2"/>
      <c r="D2826" s="2"/>
      <c r="I2826" s="8"/>
      <c r="J2826" s="2"/>
      <c r="L2826" s="2"/>
      <c r="M2826" s="2"/>
      <c r="N2826" s="8"/>
      <c r="P2826" s="8"/>
      <c r="S2826" s="2"/>
      <c r="T2826" s="2"/>
      <c r="U2826" s="8"/>
    </row>
    <row r="2827" spans="2:21" x14ac:dyDescent="0.35">
      <c r="B2827" s="8"/>
      <c r="C2827" s="2"/>
      <c r="D2827" s="2"/>
      <c r="I2827" s="8"/>
      <c r="J2827" s="2"/>
      <c r="L2827" s="2"/>
      <c r="M2827" s="2"/>
      <c r="N2827" s="8"/>
      <c r="P2827" s="8"/>
      <c r="S2827" s="2"/>
      <c r="T2827" s="2"/>
      <c r="U2827" s="8"/>
    </row>
    <row r="2828" spans="2:21" x14ac:dyDescent="0.35">
      <c r="B2828" s="8"/>
      <c r="C2828" s="2"/>
      <c r="D2828" s="2"/>
      <c r="I2828" s="8"/>
      <c r="J2828" s="2"/>
      <c r="L2828" s="2"/>
      <c r="M2828" s="2"/>
      <c r="N2828" s="8"/>
      <c r="P2828" s="8"/>
      <c r="S2828" s="2"/>
      <c r="T2828" s="2"/>
      <c r="U2828" s="8"/>
    </row>
    <row r="2829" spans="2:21" x14ac:dyDescent="0.35">
      <c r="B2829" s="8"/>
      <c r="C2829" s="2"/>
      <c r="D2829" s="2"/>
      <c r="I2829" s="8"/>
      <c r="J2829" s="2"/>
      <c r="L2829" s="2"/>
      <c r="M2829" s="2"/>
      <c r="N2829" s="8"/>
      <c r="P2829" s="8"/>
      <c r="S2829" s="2"/>
      <c r="T2829" s="2"/>
      <c r="U2829" s="8"/>
    </row>
    <row r="2830" spans="2:21" x14ac:dyDescent="0.35">
      <c r="B2830" s="8"/>
      <c r="C2830" s="2"/>
      <c r="D2830" s="2"/>
      <c r="I2830" s="8"/>
      <c r="J2830" s="2"/>
      <c r="L2830" s="2"/>
      <c r="M2830" s="2"/>
      <c r="N2830" s="8"/>
      <c r="P2830" s="8"/>
      <c r="S2830" s="2"/>
      <c r="T2830" s="2"/>
      <c r="U2830" s="8"/>
    </row>
    <row r="2831" spans="2:21" x14ac:dyDescent="0.35">
      <c r="B2831" s="8"/>
      <c r="C2831" s="2"/>
      <c r="D2831" s="2"/>
      <c r="I2831" s="8"/>
      <c r="J2831" s="2"/>
      <c r="L2831" s="2"/>
      <c r="M2831" s="2"/>
      <c r="N2831" s="8"/>
      <c r="P2831" s="8"/>
      <c r="S2831" s="2"/>
      <c r="T2831" s="2"/>
      <c r="U2831" s="8"/>
    </row>
    <row r="2832" spans="2:21" x14ac:dyDescent="0.35">
      <c r="B2832" s="8"/>
      <c r="C2832" s="2"/>
      <c r="D2832" s="2"/>
      <c r="I2832" s="8"/>
      <c r="J2832" s="2"/>
      <c r="L2832" s="2"/>
      <c r="M2832" s="2"/>
      <c r="N2832" s="8"/>
      <c r="P2832" s="8"/>
      <c r="S2832" s="2"/>
      <c r="T2832" s="2"/>
      <c r="U2832" s="8"/>
    </row>
    <row r="2833" spans="2:21" x14ac:dyDescent="0.35">
      <c r="B2833" s="8"/>
      <c r="C2833" s="2"/>
      <c r="D2833" s="2"/>
      <c r="I2833" s="8"/>
      <c r="J2833" s="2"/>
      <c r="L2833" s="2"/>
      <c r="M2833" s="2"/>
      <c r="N2833" s="8"/>
      <c r="P2833" s="8"/>
      <c r="S2833" s="2"/>
      <c r="T2833" s="2"/>
      <c r="U2833" s="8"/>
    </row>
    <row r="2834" spans="2:21" x14ac:dyDescent="0.35">
      <c r="B2834" s="8"/>
      <c r="C2834" s="2"/>
      <c r="D2834" s="2"/>
      <c r="I2834" s="8"/>
      <c r="J2834" s="2"/>
      <c r="L2834" s="2"/>
      <c r="M2834" s="2"/>
      <c r="N2834" s="8"/>
      <c r="P2834" s="8"/>
      <c r="S2834" s="2"/>
      <c r="T2834" s="2"/>
      <c r="U2834" s="8"/>
    </row>
    <row r="2835" spans="2:21" x14ac:dyDescent="0.35">
      <c r="B2835" s="8"/>
      <c r="C2835" s="2"/>
      <c r="D2835" s="2"/>
      <c r="I2835" s="8"/>
      <c r="J2835" s="2"/>
      <c r="L2835" s="2"/>
      <c r="M2835" s="2"/>
      <c r="N2835" s="8"/>
      <c r="P2835" s="8"/>
      <c r="S2835" s="2"/>
      <c r="T2835" s="2"/>
      <c r="U2835" s="8"/>
    </row>
    <row r="2836" spans="2:21" x14ac:dyDescent="0.35">
      <c r="B2836" s="8"/>
      <c r="C2836" s="2"/>
      <c r="D2836" s="2"/>
      <c r="I2836" s="8"/>
      <c r="J2836" s="2"/>
      <c r="L2836" s="2"/>
      <c r="M2836" s="2"/>
      <c r="N2836" s="8"/>
      <c r="P2836" s="8"/>
      <c r="S2836" s="2"/>
      <c r="T2836" s="2"/>
      <c r="U2836" s="8"/>
    </row>
    <row r="2837" spans="2:21" x14ac:dyDescent="0.35">
      <c r="B2837" s="8"/>
      <c r="C2837" s="2"/>
      <c r="D2837" s="2"/>
      <c r="I2837" s="8"/>
      <c r="J2837" s="2"/>
      <c r="L2837" s="2"/>
      <c r="M2837" s="2"/>
      <c r="N2837" s="8"/>
      <c r="P2837" s="8"/>
      <c r="S2837" s="2"/>
      <c r="T2837" s="2"/>
      <c r="U2837" s="8"/>
    </row>
    <row r="2838" spans="2:21" x14ac:dyDescent="0.35">
      <c r="B2838" s="8"/>
      <c r="C2838" s="2"/>
      <c r="D2838" s="2"/>
      <c r="I2838" s="8"/>
      <c r="J2838" s="2"/>
      <c r="L2838" s="2"/>
      <c r="M2838" s="2"/>
      <c r="N2838" s="8"/>
      <c r="P2838" s="8"/>
      <c r="S2838" s="2"/>
      <c r="T2838" s="2"/>
      <c r="U2838" s="8"/>
    </row>
    <row r="2839" spans="2:21" x14ac:dyDescent="0.35">
      <c r="B2839" s="8"/>
      <c r="C2839" s="2"/>
      <c r="D2839" s="2"/>
      <c r="I2839" s="8"/>
      <c r="J2839" s="2"/>
      <c r="L2839" s="2"/>
      <c r="M2839" s="2"/>
      <c r="N2839" s="8"/>
      <c r="P2839" s="8"/>
      <c r="S2839" s="2"/>
      <c r="T2839" s="2"/>
      <c r="U2839" s="8"/>
    </row>
    <row r="2840" spans="2:21" x14ac:dyDescent="0.35">
      <c r="B2840" s="8"/>
      <c r="C2840" s="2"/>
      <c r="D2840" s="2"/>
      <c r="I2840" s="8"/>
      <c r="J2840" s="2"/>
      <c r="L2840" s="2"/>
      <c r="M2840" s="2"/>
      <c r="N2840" s="8"/>
      <c r="P2840" s="8"/>
      <c r="S2840" s="2"/>
      <c r="T2840" s="2"/>
      <c r="U2840" s="8"/>
    </row>
    <row r="2841" spans="2:21" x14ac:dyDescent="0.35">
      <c r="B2841" s="8"/>
      <c r="C2841" s="2"/>
      <c r="D2841" s="2"/>
      <c r="I2841" s="8"/>
      <c r="J2841" s="2"/>
      <c r="L2841" s="2"/>
      <c r="M2841" s="2"/>
      <c r="N2841" s="8"/>
      <c r="P2841" s="8"/>
      <c r="S2841" s="2"/>
      <c r="T2841" s="2"/>
      <c r="U2841" s="8"/>
    </row>
    <row r="2842" spans="2:21" x14ac:dyDescent="0.35">
      <c r="B2842" s="8"/>
      <c r="C2842" s="2"/>
      <c r="D2842" s="2"/>
      <c r="I2842" s="8"/>
      <c r="J2842" s="2"/>
      <c r="L2842" s="2"/>
      <c r="M2842" s="2"/>
      <c r="N2842" s="8"/>
      <c r="P2842" s="8"/>
      <c r="S2842" s="2"/>
      <c r="T2842" s="2"/>
      <c r="U2842" s="8"/>
    </row>
    <row r="2843" spans="2:21" x14ac:dyDescent="0.35">
      <c r="B2843" s="8"/>
      <c r="C2843" s="2"/>
      <c r="D2843" s="2"/>
      <c r="I2843" s="8"/>
      <c r="J2843" s="2"/>
      <c r="L2843" s="2"/>
      <c r="M2843" s="2"/>
      <c r="N2843" s="8"/>
      <c r="P2843" s="8"/>
      <c r="S2843" s="2"/>
      <c r="T2843" s="2"/>
      <c r="U2843" s="8"/>
    </row>
    <row r="2844" spans="2:21" x14ac:dyDescent="0.35">
      <c r="B2844" s="8"/>
      <c r="C2844" s="2"/>
      <c r="D2844" s="2"/>
      <c r="I2844" s="8"/>
      <c r="J2844" s="2"/>
      <c r="L2844" s="2"/>
      <c r="M2844" s="2"/>
      <c r="N2844" s="8"/>
      <c r="P2844" s="8"/>
      <c r="S2844" s="2"/>
      <c r="T2844" s="2"/>
      <c r="U2844" s="8"/>
    </row>
    <row r="2845" spans="2:21" x14ac:dyDescent="0.35">
      <c r="B2845" s="8"/>
      <c r="C2845" s="2"/>
      <c r="D2845" s="2"/>
      <c r="I2845" s="8"/>
      <c r="J2845" s="2"/>
      <c r="L2845" s="2"/>
      <c r="M2845" s="2"/>
      <c r="N2845" s="8"/>
      <c r="P2845" s="8"/>
      <c r="S2845" s="2"/>
      <c r="T2845" s="2"/>
      <c r="U2845" s="8"/>
    </row>
    <row r="2846" spans="2:21" x14ac:dyDescent="0.35">
      <c r="B2846" s="8"/>
      <c r="C2846" s="2"/>
      <c r="D2846" s="2"/>
      <c r="I2846" s="8"/>
      <c r="J2846" s="2"/>
      <c r="L2846" s="2"/>
      <c r="M2846" s="2"/>
      <c r="N2846" s="8"/>
      <c r="P2846" s="8"/>
      <c r="S2846" s="2"/>
      <c r="T2846" s="2"/>
      <c r="U2846" s="8"/>
    </row>
    <row r="2847" spans="2:21" x14ac:dyDescent="0.35">
      <c r="B2847" s="8"/>
      <c r="C2847" s="2"/>
      <c r="D2847" s="2"/>
      <c r="I2847" s="8"/>
      <c r="J2847" s="2"/>
      <c r="L2847" s="2"/>
      <c r="M2847" s="2"/>
      <c r="N2847" s="8"/>
      <c r="P2847" s="8"/>
      <c r="S2847" s="2"/>
      <c r="T2847" s="2"/>
      <c r="U2847" s="8"/>
    </row>
    <row r="2848" spans="2:21" x14ac:dyDescent="0.35">
      <c r="B2848" s="8"/>
      <c r="C2848" s="2"/>
      <c r="D2848" s="2"/>
      <c r="I2848" s="8"/>
      <c r="J2848" s="2"/>
      <c r="L2848" s="2"/>
      <c r="M2848" s="2"/>
      <c r="N2848" s="8"/>
      <c r="P2848" s="8"/>
      <c r="S2848" s="2"/>
      <c r="T2848" s="2"/>
      <c r="U2848" s="8"/>
    </row>
    <row r="2849" spans="2:21" x14ac:dyDescent="0.35">
      <c r="B2849" s="8"/>
      <c r="C2849" s="2"/>
      <c r="D2849" s="2"/>
      <c r="I2849" s="8"/>
      <c r="J2849" s="2"/>
      <c r="L2849" s="2"/>
      <c r="M2849" s="2"/>
      <c r="N2849" s="8"/>
      <c r="P2849" s="8"/>
      <c r="S2849" s="2"/>
      <c r="T2849" s="2"/>
      <c r="U2849" s="8"/>
    </row>
    <row r="2850" spans="2:21" x14ac:dyDescent="0.35">
      <c r="B2850" s="8"/>
      <c r="C2850" s="2"/>
      <c r="D2850" s="2"/>
      <c r="I2850" s="8"/>
      <c r="J2850" s="2"/>
      <c r="L2850" s="2"/>
      <c r="M2850" s="2"/>
      <c r="N2850" s="8"/>
      <c r="P2850" s="8"/>
      <c r="S2850" s="2"/>
      <c r="T2850" s="2"/>
      <c r="U2850" s="8"/>
    </row>
    <row r="2851" spans="2:21" x14ac:dyDescent="0.35">
      <c r="B2851" s="8"/>
      <c r="C2851" s="2"/>
      <c r="D2851" s="2"/>
      <c r="I2851" s="8"/>
      <c r="J2851" s="2"/>
      <c r="L2851" s="2"/>
      <c r="M2851" s="2"/>
      <c r="N2851" s="8"/>
      <c r="P2851" s="8"/>
      <c r="S2851" s="2"/>
      <c r="T2851" s="2"/>
      <c r="U2851" s="8"/>
    </row>
    <row r="2852" spans="2:21" x14ac:dyDescent="0.35">
      <c r="B2852" s="8"/>
      <c r="C2852" s="2"/>
      <c r="D2852" s="2"/>
      <c r="I2852" s="8"/>
      <c r="J2852" s="2"/>
      <c r="L2852" s="2"/>
      <c r="M2852" s="2"/>
      <c r="N2852" s="8"/>
      <c r="P2852" s="8"/>
      <c r="S2852" s="2"/>
      <c r="T2852" s="2"/>
      <c r="U2852" s="8"/>
    </row>
    <row r="2853" spans="2:21" x14ac:dyDescent="0.35">
      <c r="B2853" s="8"/>
      <c r="C2853" s="2"/>
      <c r="D2853" s="2"/>
      <c r="I2853" s="8"/>
      <c r="J2853" s="2"/>
      <c r="L2853" s="2"/>
      <c r="M2853" s="2"/>
      <c r="N2853" s="8"/>
      <c r="P2853" s="8"/>
      <c r="S2853" s="2"/>
      <c r="T2853" s="2"/>
      <c r="U2853" s="8"/>
    </row>
    <row r="2854" spans="2:21" x14ac:dyDescent="0.35">
      <c r="B2854" s="8"/>
      <c r="C2854" s="2"/>
      <c r="D2854" s="2"/>
      <c r="I2854" s="8"/>
      <c r="J2854" s="2"/>
      <c r="L2854" s="2"/>
      <c r="M2854" s="2"/>
      <c r="N2854" s="8"/>
      <c r="P2854" s="8"/>
      <c r="S2854" s="2"/>
      <c r="T2854" s="2"/>
      <c r="U2854" s="8"/>
    </row>
    <row r="2855" spans="2:21" x14ac:dyDescent="0.35">
      <c r="B2855" s="8"/>
      <c r="C2855" s="2"/>
      <c r="D2855" s="2"/>
      <c r="I2855" s="8"/>
      <c r="J2855" s="2"/>
      <c r="L2855" s="2"/>
      <c r="M2855" s="2"/>
      <c r="N2855" s="8"/>
      <c r="P2855" s="8"/>
      <c r="S2855" s="2"/>
      <c r="T2855" s="2"/>
      <c r="U2855" s="8"/>
    </row>
    <row r="2856" spans="2:21" x14ac:dyDescent="0.35">
      <c r="B2856" s="8"/>
      <c r="C2856" s="2"/>
      <c r="D2856" s="2"/>
      <c r="I2856" s="8"/>
      <c r="J2856" s="2"/>
      <c r="L2856" s="2"/>
      <c r="M2856" s="2"/>
      <c r="N2856" s="8"/>
      <c r="P2856" s="8"/>
      <c r="S2856" s="2"/>
      <c r="T2856" s="2"/>
      <c r="U2856" s="8"/>
    </row>
    <row r="2857" spans="2:21" x14ac:dyDescent="0.35">
      <c r="B2857" s="8"/>
      <c r="C2857" s="2"/>
      <c r="D2857" s="2"/>
      <c r="I2857" s="8"/>
      <c r="J2857" s="2"/>
      <c r="L2857" s="2"/>
      <c r="M2857" s="2"/>
      <c r="N2857" s="8"/>
      <c r="P2857" s="8"/>
      <c r="S2857" s="2"/>
      <c r="T2857" s="2"/>
      <c r="U2857" s="8"/>
    </row>
    <row r="2858" spans="2:21" x14ac:dyDescent="0.35">
      <c r="B2858" s="8"/>
      <c r="C2858" s="2"/>
      <c r="D2858" s="2"/>
      <c r="I2858" s="8"/>
      <c r="J2858" s="2"/>
      <c r="L2858" s="2"/>
      <c r="M2858" s="2"/>
      <c r="N2858" s="8"/>
      <c r="P2858" s="8"/>
      <c r="S2858" s="2"/>
      <c r="T2858" s="2"/>
      <c r="U2858" s="8"/>
    </row>
    <row r="2859" spans="2:21" x14ac:dyDescent="0.35">
      <c r="B2859" s="8"/>
      <c r="C2859" s="2"/>
      <c r="D2859" s="2"/>
      <c r="I2859" s="8"/>
      <c r="J2859" s="2"/>
      <c r="L2859" s="2"/>
      <c r="M2859" s="2"/>
      <c r="N2859" s="8"/>
      <c r="P2859" s="8"/>
      <c r="S2859" s="2"/>
      <c r="T2859" s="2"/>
      <c r="U2859" s="8"/>
    </row>
    <row r="2860" spans="2:21" x14ac:dyDescent="0.35">
      <c r="B2860" s="8"/>
      <c r="C2860" s="2"/>
      <c r="D2860" s="2"/>
      <c r="I2860" s="8"/>
      <c r="J2860" s="2"/>
      <c r="L2860" s="2"/>
      <c r="M2860" s="2"/>
      <c r="N2860" s="8"/>
      <c r="P2860" s="8"/>
      <c r="S2860" s="2"/>
      <c r="T2860" s="2"/>
      <c r="U2860" s="8"/>
    </row>
    <row r="2861" spans="2:21" x14ac:dyDescent="0.35">
      <c r="B2861" s="8"/>
      <c r="C2861" s="2"/>
      <c r="D2861" s="2"/>
      <c r="I2861" s="8"/>
      <c r="J2861" s="2"/>
      <c r="L2861" s="2"/>
      <c r="M2861" s="2"/>
      <c r="N2861" s="8"/>
      <c r="P2861" s="8"/>
      <c r="S2861" s="2"/>
      <c r="T2861" s="2"/>
      <c r="U2861" s="8"/>
    </row>
    <row r="2862" spans="2:21" x14ac:dyDescent="0.35">
      <c r="B2862" s="8"/>
      <c r="C2862" s="2"/>
      <c r="D2862" s="2"/>
      <c r="I2862" s="8"/>
      <c r="J2862" s="2"/>
      <c r="L2862" s="2"/>
      <c r="M2862" s="2"/>
      <c r="N2862" s="8"/>
      <c r="P2862" s="8"/>
      <c r="S2862" s="2"/>
      <c r="T2862" s="2"/>
      <c r="U2862" s="8"/>
    </row>
    <row r="2863" spans="2:21" x14ac:dyDescent="0.35">
      <c r="B2863" s="8"/>
      <c r="C2863" s="2"/>
      <c r="D2863" s="2"/>
      <c r="I2863" s="8"/>
      <c r="J2863" s="2"/>
      <c r="L2863" s="2"/>
      <c r="M2863" s="2"/>
      <c r="N2863" s="8"/>
      <c r="P2863" s="8"/>
      <c r="S2863" s="2"/>
      <c r="T2863" s="2"/>
      <c r="U2863" s="8"/>
    </row>
    <row r="2864" spans="2:21" x14ac:dyDescent="0.35">
      <c r="B2864" s="8"/>
      <c r="C2864" s="2"/>
      <c r="D2864" s="2"/>
      <c r="I2864" s="8"/>
      <c r="J2864" s="2"/>
      <c r="L2864" s="2"/>
      <c r="M2864" s="2"/>
      <c r="N2864" s="8"/>
      <c r="P2864" s="8"/>
      <c r="S2864" s="2"/>
      <c r="T2864" s="2"/>
      <c r="U2864" s="8"/>
    </row>
    <row r="2865" spans="2:21" x14ac:dyDescent="0.35">
      <c r="B2865" s="8"/>
      <c r="C2865" s="2"/>
      <c r="D2865" s="2"/>
      <c r="I2865" s="8"/>
      <c r="J2865" s="2"/>
      <c r="L2865" s="2"/>
      <c r="M2865" s="2"/>
      <c r="N2865" s="8"/>
      <c r="P2865" s="8"/>
      <c r="S2865" s="2"/>
      <c r="T2865" s="2"/>
      <c r="U2865" s="8"/>
    </row>
    <row r="2866" spans="2:21" x14ac:dyDescent="0.35">
      <c r="B2866" s="8"/>
      <c r="C2866" s="2"/>
      <c r="D2866" s="2"/>
      <c r="I2866" s="8"/>
      <c r="J2866" s="2"/>
      <c r="L2866" s="2"/>
      <c r="M2866" s="2"/>
      <c r="N2866" s="8"/>
      <c r="P2866" s="8"/>
      <c r="S2866" s="2"/>
      <c r="T2866" s="2"/>
      <c r="U2866" s="8"/>
    </row>
    <row r="2867" spans="2:21" x14ac:dyDescent="0.35">
      <c r="B2867" s="8"/>
      <c r="C2867" s="2"/>
      <c r="D2867" s="2"/>
      <c r="I2867" s="8"/>
      <c r="J2867" s="2"/>
      <c r="L2867" s="2"/>
      <c r="M2867" s="2"/>
      <c r="N2867" s="8"/>
      <c r="P2867" s="8"/>
      <c r="S2867" s="2"/>
      <c r="T2867" s="2"/>
      <c r="U2867" s="8"/>
    </row>
    <row r="2868" spans="2:21" x14ac:dyDescent="0.35">
      <c r="B2868" s="8"/>
      <c r="C2868" s="2"/>
      <c r="D2868" s="2"/>
      <c r="I2868" s="8"/>
      <c r="J2868" s="2"/>
      <c r="L2868" s="2"/>
      <c r="M2868" s="2"/>
      <c r="N2868" s="8"/>
      <c r="P2868" s="8"/>
      <c r="S2868" s="2"/>
      <c r="T2868" s="2"/>
      <c r="U2868" s="8"/>
    </row>
    <row r="2869" spans="2:21" x14ac:dyDescent="0.35">
      <c r="B2869" s="8"/>
      <c r="C2869" s="2"/>
      <c r="D2869" s="2"/>
      <c r="I2869" s="8"/>
      <c r="J2869" s="2"/>
      <c r="L2869" s="2"/>
      <c r="M2869" s="2"/>
      <c r="N2869" s="8"/>
      <c r="P2869" s="8"/>
      <c r="S2869" s="2"/>
      <c r="T2869" s="2"/>
      <c r="U2869" s="8"/>
    </row>
    <row r="2870" spans="2:21" x14ac:dyDescent="0.35">
      <c r="B2870" s="8"/>
      <c r="C2870" s="2"/>
      <c r="D2870" s="2"/>
      <c r="I2870" s="8"/>
      <c r="J2870" s="2"/>
      <c r="L2870" s="2"/>
      <c r="M2870" s="2"/>
      <c r="N2870" s="8"/>
      <c r="P2870" s="8"/>
      <c r="S2870" s="2"/>
      <c r="T2870" s="2"/>
      <c r="U2870" s="8"/>
    </row>
    <row r="2871" spans="2:21" x14ac:dyDescent="0.35">
      <c r="B2871" s="8"/>
      <c r="C2871" s="2"/>
      <c r="D2871" s="2"/>
      <c r="I2871" s="8"/>
      <c r="J2871" s="2"/>
      <c r="L2871" s="2"/>
      <c r="M2871" s="2"/>
      <c r="N2871" s="8"/>
      <c r="P2871" s="8"/>
      <c r="S2871" s="2"/>
      <c r="T2871" s="2"/>
      <c r="U2871" s="8"/>
    </row>
    <row r="2872" spans="2:21" x14ac:dyDescent="0.35">
      <c r="B2872" s="8"/>
      <c r="C2872" s="2"/>
      <c r="D2872" s="2"/>
      <c r="I2872" s="8"/>
      <c r="J2872" s="2"/>
      <c r="L2872" s="2"/>
      <c r="M2872" s="2"/>
      <c r="N2872" s="8"/>
      <c r="P2872" s="8"/>
      <c r="S2872" s="2"/>
      <c r="T2872" s="2"/>
      <c r="U2872" s="8"/>
    </row>
    <row r="2873" spans="2:21" x14ac:dyDescent="0.35">
      <c r="B2873" s="8"/>
      <c r="C2873" s="2"/>
      <c r="D2873" s="2"/>
      <c r="I2873" s="8"/>
      <c r="J2873" s="2"/>
      <c r="L2873" s="2"/>
      <c r="M2873" s="2"/>
      <c r="N2873" s="8"/>
      <c r="P2873" s="8"/>
      <c r="S2873" s="2"/>
      <c r="T2873" s="2"/>
      <c r="U2873" s="8"/>
    </row>
    <row r="2874" spans="2:21" x14ac:dyDescent="0.35">
      <c r="B2874" s="8"/>
      <c r="C2874" s="2"/>
      <c r="D2874" s="2"/>
      <c r="I2874" s="8"/>
      <c r="J2874" s="2"/>
      <c r="L2874" s="2"/>
      <c r="M2874" s="2"/>
      <c r="N2874" s="8"/>
      <c r="P2874" s="8"/>
      <c r="S2874" s="2"/>
      <c r="T2874" s="2"/>
      <c r="U2874" s="8"/>
    </row>
    <row r="2875" spans="2:21" x14ac:dyDescent="0.35">
      <c r="B2875" s="8"/>
      <c r="C2875" s="2"/>
      <c r="D2875" s="2"/>
      <c r="I2875" s="8"/>
      <c r="J2875" s="2"/>
      <c r="L2875" s="2"/>
      <c r="M2875" s="2"/>
      <c r="N2875" s="8"/>
      <c r="P2875" s="8"/>
      <c r="S2875" s="2"/>
      <c r="T2875" s="2"/>
      <c r="U2875" s="8"/>
    </row>
    <row r="2876" spans="2:21" x14ac:dyDescent="0.35">
      <c r="B2876" s="8"/>
      <c r="C2876" s="2"/>
      <c r="D2876" s="2"/>
      <c r="I2876" s="8"/>
      <c r="J2876" s="2"/>
      <c r="L2876" s="2"/>
      <c r="M2876" s="2"/>
      <c r="N2876" s="8"/>
      <c r="P2876" s="8"/>
      <c r="S2876" s="2"/>
      <c r="T2876" s="2"/>
      <c r="U2876" s="8"/>
    </row>
    <row r="2877" spans="2:21" x14ac:dyDescent="0.35">
      <c r="B2877" s="8"/>
      <c r="C2877" s="2"/>
      <c r="D2877" s="2"/>
      <c r="I2877" s="8"/>
      <c r="J2877" s="2"/>
      <c r="L2877" s="2"/>
      <c r="M2877" s="2"/>
      <c r="N2877" s="8"/>
      <c r="P2877" s="8"/>
      <c r="S2877" s="2"/>
      <c r="T2877" s="2"/>
      <c r="U2877" s="8"/>
    </row>
    <row r="2878" spans="2:21" x14ac:dyDescent="0.35">
      <c r="B2878" s="8"/>
      <c r="C2878" s="2"/>
      <c r="D2878" s="2"/>
      <c r="I2878" s="8"/>
      <c r="J2878" s="2"/>
      <c r="L2878" s="2"/>
      <c r="M2878" s="2"/>
      <c r="N2878" s="8"/>
      <c r="P2878" s="8"/>
      <c r="S2878" s="2"/>
      <c r="T2878" s="2"/>
      <c r="U2878" s="8"/>
    </row>
    <row r="2879" spans="2:21" x14ac:dyDescent="0.35">
      <c r="B2879" s="8"/>
      <c r="C2879" s="2"/>
      <c r="D2879" s="2"/>
      <c r="I2879" s="8"/>
      <c r="J2879" s="2"/>
      <c r="L2879" s="2"/>
      <c r="M2879" s="2"/>
      <c r="N2879" s="8"/>
      <c r="P2879" s="8"/>
      <c r="S2879" s="2"/>
      <c r="T2879" s="2"/>
      <c r="U2879" s="8"/>
    </row>
    <row r="2880" spans="2:21" x14ac:dyDescent="0.35">
      <c r="B2880" s="8"/>
      <c r="C2880" s="2"/>
      <c r="D2880" s="2"/>
      <c r="I2880" s="8"/>
      <c r="J2880" s="2"/>
      <c r="L2880" s="2"/>
      <c r="M2880" s="2"/>
      <c r="N2880" s="8"/>
      <c r="P2880" s="8"/>
      <c r="S2880" s="2"/>
      <c r="T2880" s="2"/>
      <c r="U2880" s="8"/>
    </row>
    <row r="2881" spans="2:21" x14ac:dyDescent="0.35">
      <c r="B2881" s="8"/>
      <c r="C2881" s="2"/>
      <c r="D2881" s="2"/>
      <c r="I2881" s="8"/>
      <c r="J2881" s="2"/>
      <c r="L2881" s="2"/>
      <c r="M2881" s="2"/>
      <c r="N2881" s="8"/>
      <c r="P2881" s="8"/>
      <c r="S2881" s="2"/>
      <c r="T2881" s="2"/>
      <c r="U2881" s="8"/>
    </row>
    <row r="2882" spans="2:21" x14ac:dyDescent="0.35">
      <c r="B2882" s="8"/>
      <c r="C2882" s="2"/>
      <c r="D2882" s="2"/>
      <c r="I2882" s="8"/>
      <c r="J2882" s="2"/>
      <c r="L2882" s="2"/>
      <c r="M2882" s="2"/>
      <c r="N2882" s="8"/>
      <c r="P2882" s="8"/>
      <c r="S2882" s="2"/>
      <c r="T2882" s="2"/>
      <c r="U2882" s="8"/>
    </row>
    <row r="2883" spans="2:21" x14ac:dyDescent="0.35">
      <c r="B2883" s="8"/>
      <c r="C2883" s="2"/>
      <c r="D2883" s="2"/>
      <c r="I2883" s="8"/>
      <c r="J2883" s="2"/>
      <c r="L2883" s="2"/>
      <c r="M2883" s="2"/>
      <c r="N2883" s="8"/>
      <c r="P2883" s="8"/>
      <c r="S2883" s="2"/>
      <c r="T2883" s="2"/>
      <c r="U2883" s="8"/>
    </row>
    <row r="2884" spans="2:21" x14ac:dyDescent="0.35">
      <c r="B2884" s="8"/>
      <c r="C2884" s="2"/>
      <c r="D2884" s="2"/>
      <c r="I2884" s="8"/>
      <c r="J2884" s="2"/>
      <c r="L2884" s="2"/>
      <c r="M2884" s="2"/>
      <c r="N2884" s="8"/>
      <c r="P2884" s="8"/>
      <c r="S2884" s="2"/>
      <c r="T2884" s="2"/>
      <c r="U2884" s="8"/>
    </row>
    <row r="2885" spans="2:21" x14ac:dyDescent="0.35">
      <c r="B2885" s="8"/>
      <c r="C2885" s="2"/>
      <c r="D2885" s="2"/>
      <c r="I2885" s="8"/>
      <c r="J2885" s="2"/>
      <c r="L2885" s="2"/>
      <c r="M2885" s="2"/>
      <c r="N2885" s="8"/>
      <c r="P2885" s="8"/>
      <c r="S2885" s="2"/>
      <c r="T2885" s="2"/>
      <c r="U2885" s="8"/>
    </row>
    <row r="2886" spans="2:21" x14ac:dyDescent="0.35">
      <c r="B2886" s="8"/>
      <c r="C2886" s="2"/>
      <c r="D2886" s="2"/>
      <c r="I2886" s="8"/>
      <c r="J2886" s="2"/>
      <c r="L2886" s="2"/>
      <c r="M2886" s="2"/>
      <c r="N2886" s="8"/>
      <c r="P2886" s="8"/>
      <c r="S2886" s="2"/>
      <c r="T2886" s="2"/>
      <c r="U2886" s="8"/>
    </row>
    <row r="2887" spans="2:21" x14ac:dyDescent="0.35">
      <c r="B2887" s="8"/>
      <c r="C2887" s="2"/>
      <c r="D2887" s="2"/>
      <c r="I2887" s="8"/>
      <c r="J2887" s="2"/>
      <c r="L2887" s="2"/>
      <c r="M2887" s="2"/>
      <c r="N2887" s="8"/>
      <c r="P2887" s="8"/>
      <c r="S2887" s="2"/>
      <c r="T2887" s="2"/>
      <c r="U2887" s="8"/>
    </row>
    <row r="2888" spans="2:21" x14ac:dyDescent="0.35">
      <c r="B2888" s="8"/>
      <c r="C2888" s="2"/>
      <c r="D2888" s="2"/>
      <c r="I2888" s="8"/>
      <c r="J2888" s="2"/>
      <c r="L2888" s="2"/>
      <c r="M2888" s="2"/>
      <c r="N2888" s="8"/>
      <c r="P2888" s="8"/>
      <c r="S2888" s="2"/>
      <c r="T2888" s="2"/>
      <c r="U2888" s="8"/>
    </row>
    <row r="2889" spans="2:21" x14ac:dyDescent="0.35">
      <c r="B2889" s="8"/>
      <c r="C2889" s="2"/>
      <c r="D2889" s="2"/>
      <c r="I2889" s="8"/>
      <c r="J2889" s="2"/>
      <c r="L2889" s="2"/>
      <c r="M2889" s="2"/>
      <c r="N2889" s="8"/>
      <c r="P2889" s="8"/>
      <c r="S2889" s="2"/>
      <c r="T2889" s="2"/>
      <c r="U2889" s="8"/>
    </row>
    <row r="2890" spans="2:21" x14ac:dyDescent="0.35">
      <c r="B2890" s="8"/>
      <c r="C2890" s="2"/>
      <c r="D2890" s="2"/>
      <c r="I2890" s="8"/>
      <c r="J2890" s="2"/>
      <c r="L2890" s="2"/>
      <c r="M2890" s="2"/>
      <c r="N2890" s="8"/>
      <c r="P2890" s="8"/>
      <c r="S2890" s="2"/>
      <c r="T2890" s="2"/>
      <c r="U2890" s="8"/>
    </row>
    <row r="2891" spans="2:21" x14ac:dyDescent="0.35">
      <c r="B2891" s="8"/>
      <c r="C2891" s="2"/>
      <c r="D2891" s="2"/>
      <c r="I2891" s="8"/>
      <c r="J2891" s="2"/>
      <c r="L2891" s="2"/>
      <c r="M2891" s="2"/>
      <c r="N2891" s="8"/>
      <c r="P2891" s="8"/>
      <c r="S2891" s="2"/>
      <c r="T2891" s="2"/>
      <c r="U2891" s="8"/>
    </row>
    <row r="2892" spans="2:21" x14ac:dyDescent="0.35">
      <c r="B2892" s="8"/>
      <c r="C2892" s="2"/>
      <c r="D2892" s="2"/>
      <c r="I2892" s="8"/>
      <c r="J2892" s="2"/>
      <c r="L2892" s="2"/>
      <c r="M2892" s="2"/>
      <c r="N2892" s="8"/>
      <c r="P2892" s="8"/>
      <c r="S2892" s="2"/>
      <c r="T2892" s="2"/>
      <c r="U2892" s="8"/>
    </row>
    <row r="2893" spans="2:21" x14ac:dyDescent="0.35">
      <c r="B2893" s="8"/>
      <c r="C2893" s="2"/>
      <c r="D2893" s="2"/>
      <c r="I2893" s="8"/>
      <c r="J2893" s="2"/>
      <c r="L2893" s="2"/>
      <c r="M2893" s="2"/>
      <c r="N2893" s="8"/>
      <c r="P2893" s="8"/>
      <c r="S2893" s="2"/>
      <c r="T2893" s="2"/>
      <c r="U2893" s="8"/>
    </row>
    <row r="2894" spans="2:21" x14ac:dyDescent="0.35">
      <c r="B2894" s="8"/>
      <c r="C2894" s="2"/>
      <c r="D2894" s="2"/>
      <c r="I2894" s="8"/>
      <c r="J2894" s="2"/>
      <c r="L2894" s="2"/>
      <c r="M2894" s="2"/>
      <c r="N2894" s="8"/>
      <c r="P2894" s="8"/>
      <c r="S2894" s="2"/>
      <c r="T2894" s="2"/>
      <c r="U2894" s="8"/>
    </row>
    <row r="2895" spans="2:21" x14ac:dyDescent="0.35">
      <c r="B2895" s="8"/>
      <c r="C2895" s="2"/>
      <c r="D2895" s="2"/>
      <c r="I2895" s="8"/>
      <c r="J2895" s="2"/>
      <c r="L2895" s="2"/>
      <c r="M2895" s="2"/>
      <c r="N2895" s="8"/>
      <c r="P2895" s="8"/>
      <c r="S2895" s="2"/>
      <c r="T2895" s="2"/>
      <c r="U2895" s="8"/>
    </row>
    <row r="2896" spans="2:21" x14ac:dyDescent="0.35">
      <c r="B2896" s="8"/>
      <c r="C2896" s="2"/>
      <c r="D2896" s="2"/>
      <c r="I2896" s="8"/>
      <c r="J2896" s="2"/>
      <c r="L2896" s="2"/>
      <c r="M2896" s="2"/>
      <c r="N2896" s="8"/>
      <c r="P2896" s="8"/>
      <c r="S2896" s="2"/>
      <c r="T2896" s="2"/>
      <c r="U2896" s="8"/>
    </row>
    <row r="2897" spans="2:21" x14ac:dyDescent="0.35">
      <c r="B2897" s="8"/>
      <c r="C2897" s="2"/>
      <c r="D2897" s="2"/>
      <c r="I2897" s="8"/>
      <c r="J2897" s="2"/>
      <c r="L2897" s="2"/>
      <c r="M2897" s="2"/>
      <c r="N2897" s="8"/>
      <c r="P2897" s="8"/>
      <c r="S2897" s="2"/>
      <c r="T2897" s="2"/>
      <c r="U2897" s="8"/>
    </row>
    <row r="2898" spans="2:21" x14ac:dyDescent="0.35">
      <c r="B2898" s="8"/>
      <c r="C2898" s="2"/>
      <c r="D2898" s="2"/>
      <c r="I2898" s="8"/>
      <c r="J2898" s="2"/>
      <c r="L2898" s="2"/>
      <c r="M2898" s="2"/>
      <c r="N2898" s="8"/>
      <c r="P2898" s="8"/>
      <c r="S2898" s="2"/>
      <c r="T2898" s="2"/>
      <c r="U2898" s="8"/>
    </row>
    <row r="2899" spans="2:21" x14ac:dyDescent="0.35">
      <c r="B2899" s="8"/>
      <c r="C2899" s="2"/>
      <c r="D2899" s="2"/>
      <c r="I2899" s="8"/>
      <c r="J2899" s="2"/>
      <c r="L2899" s="2"/>
      <c r="M2899" s="2"/>
      <c r="N2899" s="8"/>
      <c r="P2899" s="8"/>
      <c r="S2899" s="2"/>
      <c r="T2899" s="2"/>
      <c r="U2899" s="8"/>
    </row>
    <row r="2900" spans="2:21" x14ac:dyDescent="0.35">
      <c r="B2900" s="8"/>
      <c r="C2900" s="2"/>
      <c r="D2900" s="2"/>
      <c r="I2900" s="8"/>
      <c r="J2900" s="2"/>
      <c r="L2900" s="2"/>
      <c r="M2900" s="2"/>
      <c r="N2900" s="8"/>
      <c r="P2900" s="8"/>
      <c r="S2900" s="2"/>
      <c r="T2900" s="2"/>
      <c r="U2900" s="8"/>
    </row>
    <row r="2901" spans="2:21" x14ac:dyDescent="0.35">
      <c r="B2901" s="8"/>
      <c r="C2901" s="2"/>
      <c r="D2901" s="2"/>
      <c r="I2901" s="8"/>
      <c r="J2901" s="2"/>
      <c r="L2901" s="2"/>
      <c r="M2901" s="2"/>
      <c r="N2901" s="8"/>
      <c r="P2901" s="8"/>
      <c r="S2901" s="2"/>
      <c r="T2901" s="2"/>
      <c r="U2901" s="8"/>
    </row>
    <row r="2902" spans="2:21" x14ac:dyDescent="0.35">
      <c r="B2902" s="8"/>
      <c r="C2902" s="2"/>
      <c r="D2902" s="2"/>
      <c r="I2902" s="8"/>
      <c r="J2902" s="2"/>
      <c r="L2902" s="2"/>
      <c r="M2902" s="2"/>
      <c r="N2902" s="8"/>
      <c r="P2902" s="8"/>
      <c r="S2902" s="2"/>
      <c r="T2902" s="2"/>
      <c r="U2902" s="8"/>
    </row>
    <row r="2903" spans="2:21" x14ac:dyDescent="0.35">
      <c r="B2903" s="8"/>
      <c r="C2903" s="2"/>
      <c r="D2903" s="2"/>
      <c r="I2903" s="8"/>
      <c r="J2903" s="2"/>
      <c r="L2903" s="2"/>
      <c r="M2903" s="2"/>
      <c r="N2903" s="8"/>
      <c r="P2903" s="8"/>
      <c r="S2903" s="2"/>
      <c r="T2903" s="2"/>
      <c r="U2903" s="8"/>
    </row>
    <row r="2904" spans="2:21" x14ac:dyDescent="0.35">
      <c r="B2904" s="8"/>
      <c r="C2904" s="2"/>
      <c r="D2904" s="2"/>
      <c r="I2904" s="8"/>
      <c r="J2904" s="2"/>
      <c r="L2904" s="2"/>
      <c r="M2904" s="2"/>
      <c r="N2904" s="8"/>
      <c r="P2904" s="8"/>
      <c r="S2904" s="2"/>
      <c r="T2904" s="2"/>
      <c r="U2904" s="8"/>
    </row>
    <row r="2905" spans="2:21" x14ac:dyDescent="0.35">
      <c r="B2905" s="8"/>
      <c r="C2905" s="2"/>
      <c r="D2905" s="2"/>
      <c r="I2905" s="8"/>
      <c r="J2905" s="2"/>
      <c r="L2905" s="2"/>
      <c r="M2905" s="2"/>
      <c r="N2905" s="8"/>
      <c r="P2905" s="8"/>
      <c r="S2905" s="2"/>
      <c r="T2905" s="2"/>
      <c r="U2905" s="8"/>
    </row>
    <row r="2906" spans="2:21" x14ac:dyDescent="0.35">
      <c r="B2906" s="8"/>
      <c r="C2906" s="2"/>
      <c r="D2906" s="2"/>
      <c r="I2906" s="8"/>
      <c r="J2906" s="2"/>
      <c r="L2906" s="2"/>
      <c r="M2906" s="2"/>
      <c r="N2906" s="8"/>
      <c r="P2906" s="8"/>
      <c r="S2906" s="2"/>
      <c r="T2906" s="2"/>
      <c r="U2906" s="8"/>
    </row>
    <row r="2907" spans="2:21" x14ac:dyDescent="0.35">
      <c r="B2907" s="8"/>
      <c r="C2907" s="2"/>
      <c r="D2907" s="2"/>
      <c r="I2907" s="8"/>
      <c r="J2907" s="2"/>
      <c r="L2907" s="2"/>
      <c r="M2907" s="2"/>
      <c r="N2907" s="8"/>
      <c r="P2907" s="8"/>
      <c r="S2907" s="2"/>
      <c r="T2907" s="2"/>
      <c r="U2907" s="8"/>
    </row>
    <row r="2908" spans="2:21" x14ac:dyDescent="0.35">
      <c r="B2908" s="8"/>
      <c r="C2908" s="2"/>
      <c r="D2908" s="2"/>
      <c r="I2908" s="8"/>
      <c r="J2908" s="2"/>
      <c r="L2908" s="2"/>
      <c r="M2908" s="2"/>
      <c r="N2908" s="8"/>
      <c r="P2908" s="8"/>
      <c r="S2908" s="2"/>
      <c r="T2908" s="2"/>
      <c r="U2908" s="8"/>
    </row>
    <row r="2909" spans="2:21" x14ac:dyDescent="0.35">
      <c r="B2909" s="8"/>
      <c r="C2909" s="2"/>
      <c r="D2909" s="2"/>
      <c r="I2909" s="8"/>
      <c r="J2909" s="2"/>
      <c r="L2909" s="2"/>
      <c r="M2909" s="2"/>
      <c r="N2909" s="8"/>
      <c r="P2909" s="8"/>
      <c r="S2909" s="2"/>
      <c r="T2909" s="2"/>
      <c r="U2909" s="8"/>
    </row>
    <row r="2910" spans="2:21" x14ac:dyDescent="0.35">
      <c r="B2910" s="8"/>
      <c r="C2910" s="2"/>
      <c r="D2910" s="2"/>
      <c r="I2910" s="8"/>
      <c r="J2910" s="2"/>
      <c r="L2910" s="2"/>
      <c r="M2910" s="2"/>
      <c r="N2910" s="8"/>
      <c r="P2910" s="8"/>
      <c r="S2910" s="2"/>
      <c r="T2910" s="2"/>
      <c r="U2910" s="8"/>
    </row>
    <row r="2911" spans="2:21" x14ac:dyDescent="0.35">
      <c r="B2911" s="8"/>
      <c r="C2911" s="2"/>
      <c r="D2911" s="2"/>
      <c r="I2911" s="8"/>
      <c r="J2911" s="2"/>
      <c r="L2911" s="2"/>
      <c r="M2911" s="2"/>
      <c r="N2911" s="8"/>
      <c r="P2911" s="8"/>
      <c r="S2911" s="2"/>
      <c r="T2911" s="2"/>
      <c r="U2911" s="8"/>
    </row>
    <row r="2912" spans="2:21" x14ac:dyDescent="0.35">
      <c r="B2912" s="8"/>
      <c r="C2912" s="2"/>
      <c r="D2912" s="2"/>
      <c r="I2912" s="8"/>
      <c r="J2912" s="2"/>
      <c r="L2912" s="2"/>
      <c r="M2912" s="2"/>
      <c r="N2912" s="8"/>
      <c r="P2912" s="8"/>
      <c r="S2912" s="2"/>
      <c r="T2912" s="2"/>
      <c r="U2912" s="8"/>
    </row>
    <row r="2913" spans="2:21" x14ac:dyDescent="0.35">
      <c r="B2913" s="8"/>
      <c r="C2913" s="2"/>
      <c r="D2913" s="2"/>
      <c r="I2913" s="8"/>
      <c r="J2913" s="2"/>
      <c r="L2913" s="2"/>
      <c r="M2913" s="2"/>
      <c r="N2913" s="8"/>
      <c r="P2913" s="8"/>
      <c r="S2913" s="2"/>
      <c r="T2913" s="2"/>
      <c r="U2913" s="8"/>
    </row>
    <row r="2914" spans="2:21" x14ac:dyDescent="0.35">
      <c r="B2914" s="8"/>
      <c r="C2914" s="2"/>
      <c r="D2914" s="2"/>
      <c r="I2914" s="8"/>
      <c r="J2914" s="2"/>
      <c r="L2914" s="2"/>
      <c r="M2914" s="2"/>
      <c r="N2914" s="8"/>
      <c r="P2914" s="8"/>
      <c r="S2914" s="2"/>
      <c r="T2914" s="2"/>
      <c r="U2914" s="8"/>
    </row>
    <row r="2915" spans="2:21" x14ac:dyDescent="0.35">
      <c r="B2915" s="8"/>
      <c r="C2915" s="2"/>
      <c r="D2915" s="2"/>
      <c r="I2915" s="8"/>
      <c r="J2915" s="2"/>
      <c r="L2915" s="2"/>
      <c r="M2915" s="2"/>
      <c r="N2915" s="8"/>
      <c r="P2915" s="8"/>
      <c r="S2915" s="2"/>
      <c r="T2915" s="2"/>
      <c r="U2915" s="8"/>
    </row>
    <row r="2916" spans="2:21" x14ac:dyDescent="0.35">
      <c r="B2916" s="8"/>
      <c r="C2916" s="2"/>
      <c r="D2916" s="2"/>
      <c r="I2916" s="8"/>
      <c r="J2916" s="2"/>
      <c r="L2916" s="2"/>
      <c r="M2916" s="2"/>
      <c r="N2916" s="8"/>
      <c r="P2916" s="8"/>
      <c r="S2916" s="2"/>
      <c r="T2916" s="2"/>
      <c r="U2916" s="8"/>
    </row>
    <row r="2917" spans="2:21" x14ac:dyDescent="0.35">
      <c r="B2917" s="8"/>
      <c r="C2917" s="2"/>
      <c r="D2917" s="2"/>
      <c r="I2917" s="8"/>
      <c r="J2917" s="2"/>
      <c r="L2917" s="2"/>
      <c r="M2917" s="2"/>
      <c r="N2917" s="8"/>
      <c r="P2917" s="8"/>
      <c r="S2917" s="2"/>
      <c r="T2917" s="2"/>
      <c r="U2917" s="8"/>
    </row>
    <row r="2918" spans="2:21" x14ac:dyDescent="0.35">
      <c r="B2918" s="8"/>
      <c r="C2918" s="2"/>
      <c r="D2918" s="2"/>
      <c r="I2918" s="8"/>
      <c r="J2918" s="2"/>
      <c r="L2918" s="2"/>
      <c r="M2918" s="2"/>
      <c r="N2918" s="8"/>
      <c r="P2918" s="8"/>
      <c r="S2918" s="2"/>
      <c r="T2918" s="2"/>
      <c r="U2918" s="8"/>
    </row>
    <row r="2919" spans="2:21" x14ac:dyDescent="0.35">
      <c r="B2919" s="8"/>
      <c r="C2919" s="2"/>
      <c r="D2919" s="2"/>
      <c r="I2919" s="8"/>
      <c r="J2919" s="2"/>
      <c r="L2919" s="2"/>
      <c r="M2919" s="2"/>
      <c r="N2919" s="8"/>
      <c r="P2919" s="8"/>
      <c r="S2919" s="2"/>
      <c r="T2919" s="2"/>
      <c r="U2919" s="8"/>
    </row>
    <row r="2920" spans="2:21" x14ac:dyDescent="0.35">
      <c r="B2920" s="8"/>
      <c r="C2920" s="2"/>
      <c r="D2920" s="2"/>
      <c r="I2920" s="8"/>
      <c r="J2920" s="2"/>
      <c r="L2920" s="2"/>
      <c r="M2920" s="2"/>
      <c r="N2920" s="8"/>
      <c r="P2920" s="8"/>
      <c r="S2920" s="2"/>
      <c r="T2920" s="2"/>
      <c r="U2920" s="8"/>
    </row>
    <row r="2921" spans="2:21" x14ac:dyDescent="0.35">
      <c r="B2921" s="8"/>
      <c r="C2921" s="2"/>
      <c r="D2921" s="2"/>
      <c r="I2921" s="8"/>
      <c r="J2921" s="2"/>
      <c r="L2921" s="2"/>
      <c r="M2921" s="2"/>
      <c r="N2921" s="8"/>
      <c r="P2921" s="8"/>
      <c r="S2921" s="2"/>
      <c r="T2921" s="2"/>
      <c r="U2921" s="8"/>
    </row>
    <row r="2922" spans="2:21" x14ac:dyDescent="0.35">
      <c r="B2922" s="8"/>
      <c r="C2922" s="2"/>
      <c r="D2922" s="2"/>
      <c r="I2922" s="8"/>
      <c r="J2922" s="2"/>
      <c r="L2922" s="2"/>
      <c r="M2922" s="2"/>
      <c r="N2922" s="8"/>
      <c r="P2922" s="8"/>
      <c r="S2922" s="2"/>
      <c r="T2922" s="2"/>
      <c r="U2922" s="8"/>
    </row>
    <row r="2923" spans="2:21" x14ac:dyDescent="0.35">
      <c r="B2923" s="8"/>
      <c r="C2923" s="2"/>
      <c r="D2923" s="2"/>
      <c r="I2923" s="8"/>
      <c r="J2923" s="2"/>
      <c r="L2923" s="2"/>
      <c r="M2923" s="2"/>
      <c r="N2923" s="8"/>
      <c r="P2923" s="8"/>
      <c r="S2923" s="2"/>
      <c r="T2923" s="2"/>
      <c r="U2923" s="8"/>
    </row>
    <row r="2924" spans="2:21" x14ac:dyDescent="0.35">
      <c r="B2924" s="8"/>
      <c r="C2924" s="2"/>
      <c r="D2924" s="2"/>
      <c r="I2924" s="8"/>
      <c r="J2924" s="2"/>
      <c r="L2924" s="2"/>
      <c r="M2924" s="2"/>
      <c r="N2924" s="8"/>
      <c r="P2924" s="8"/>
      <c r="S2924" s="2"/>
      <c r="T2924" s="2"/>
      <c r="U2924" s="8"/>
    </row>
    <row r="2925" spans="2:21" x14ac:dyDescent="0.35">
      <c r="B2925" s="8"/>
      <c r="C2925" s="2"/>
      <c r="D2925" s="2"/>
      <c r="I2925" s="8"/>
      <c r="J2925" s="2"/>
      <c r="L2925" s="2"/>
      <c r="M2925" s="2"/>
      <c r="N2925" s="8"/>
      <c r="P2925" s="8"/>
      <c r="S2925" s="2"/>
      <c r="T2925" s="2"/>
      <c r="U2925" s="8"/>
    </row>
    <row r="2926" spans="2:21" x14ac:dyDescent="0.35">
      <c r="B2926" s="8"/>
      <c r="C2926" s="2"/>
      <c r="D2926" s="2"/>
      <c r="I2926" s="8"/>
      <c r="J2926" s="2"/>
      <c r="L2926" s="2"/>
      <c r="M2926" s="2"/>
      <c r="N2926" s="8"/>
      <c r="P2926" s="8"/>
      <c r="S2926" s="2"/>
      <c r="T2926" s="2"/>
      <c r="U2926" s="8"/>
    </row>
    <row r="2927" spans="2:21" x14ac:dyDescent="0.35">
      <c r="B2927" s="8"/>
      <c r="C2927" s="2"/>
      <c r="D2927" s="2"/>
      <c r="I2927" s="8"/>
      <c r="J2927" s="2"/>
      <c r="L2927" s="2"/>
      <c r="M2927" s="2"/>
      <c r="N2927" s="8"/>
      <c r="P2927" s="8"/>
      <c r="S2927" s="2"/>
      <c r="T2927" s="2"/>
      <c r="U2927" s="8"/>
    </row>
    <row r="2928" spans="2:21" x14ac:dyDescent="0.35">
      <c r="B2928" s="8"/>
      <c r="C2928" s="2"/>
      <c r="D2928" s="2"/>
      <c r="I2928" s="8"/>
      <c r="J2928" s="2"/>
      <c r="L2928" s="2"/>
      <c r="M2928" s="2"/>
      <c r="N2928" s="8"/>
      <c r="P2928" s="8"/>
      <c r="S2928" s="2"/>
      <c r="T2928" s="2"/>
      <c r="U2928" s="8"/>
    </row>
    <row r="2929" spans="2:21" x14ac:dyDescent="0.35">
      <c r="B2929" s="8"/>
      <c r="C2929" s="2"/>
      <c r="D2929" s="2"/>
      <c r="I2929" s="8"/>
      <c r="J2929" s="2"/>
      <c r="L2929" s="2"/>
      <c r="M2929" s="2"/>
      <c r="N2929" s="8"/>
      <c r="P2929" s="8"/>
      <c r="S2929" s="2"/>
      <c r="T2929" s="2"/>
      <c r="U2929" s="8"/>
    </row>
    <row r="2930" spans="2:21" x14ac:dyDescent="0.35">
      <c r="B2930" s="8"/>
      <c r="C2930" s="2"/>
      <c r="D2930" s="2"/>
      <c r="I2930" s="8"/>
      <c r="J2930" s="2"/>
      <c r="L2930" s="2"/>
      <c r="M2930" s="2"/>
      <c r="N2930" s="8"/>
      <c r="P2930" s="8"/>
      <c r="S2930" s="2"/>
      <c r="T2930" s="2"/>
      <c r="U2930" s="8"/>
    </row>
    <row r="2931" spans="2:21" x14ac:dyDescent="0.35">
      <c r="B2931" s="8"/>
      <c r="C2931" s="2"/>
      <c r="D2931" s="2"/>
      <c r="I2931" s="8"/>
      <c r="J2931" s="2"/>
      <c r="L2931" s="2"/>
      <c r="M2931" s="2"/>
      <c r="N2931" s="8"/>
      <c r="P2931" s="8"/>
      <c r="S2931" s="2"/>
      <c r="T2931" s="2"/>
      <c r="U2931" s="8"/>
    </row>
    <row r="2932" spans="2:21" x14ac:dyDescent="0.35">
      <c r="B2932" s="8"/>
      <c r="C2932" s="2"/>
      <c r="D2932" s="2"/>
      <c r="I2932" s="8"/>
      <c r="J2932" s="2"/>
      <c r="L2932" s="2"/>
      <c r="M2932" s="2"/>
      <c r="N2932" s="8"/>
      <c r="P2932" s="8"/>
      <c r="S2932" s="2"/>
      <c r="T2932" s="2"/>
      <c r="U2932" s="8"/>
    </row>
    <row r="2933" spans="2:21" x14ac:dyDescent="0.35">
      <c r="B2933" s="8"/>
      <c r="C2933" s="2"/>
      <c r="D2933" s="2"/>
      <c r="I2933" s="8"/>
      <c r="J2933" s="2"/>
      <c r="L2933" s="2"/>
      <c r="M2933" s="2"/>
      <c r="N2933" s="8"/>
      <c r="P2933" s="8"/>
      <c r="S2933" s="2"/>
      <c r="T2933" s="2"/>
      <c r="U2933" s="8"/>
    </row>
    <row r="2934" spans="2:21" x14ac:dyDescent="0.35">
      <c r="B2934" s="8"/>
      <c r="C2934" s="2"/>
      <c r="D2934" s="2"/>
      <c r="I2934" s="8"/>
      <c r="J2934" s="2"/>
      <c r="L2934" s="2"/>
      <c r="M2934" s="2"/>
      <c r="N2934" s="8"/>
      <c r="P2934" s="8"/>
      <c r="S2934" s="2"/>
      <c r="T2934" s="2"/>
      <c r="U2934" s="8"/>
    </row>
    <row r="2935" spans="2:21" x14ac:dyDescent="0.35">
      <c r="B2935" s="8"/>
      <c r="C2935" s="2"/>
      <c r="D2935" s="2"/>
      <c r="I2935" s="8"/>
      <c r="J2935" s="2"/>
      <c r="L2935" s="2"/>
      <c r="M2935" s="2"/>
      <c r="N2935" s="8"/>
      <c r="P2935" s="8"/>
      <c r="S2935" s="2"/>
      <c r="T2935" s="2"/>
      <c r="U2935" s="8"/>
    </row>
    <row r="2936" spans="2:21" x14ac:dyDescent="0.35">
      <c r="B2936" s="8"/>
      <c r="C2936" s="2"/>
      <c r="D2936" s="2"/>
      <c r="I2936" s="8"/>
      <c r="J2936" s="2"/>
      <c r="L2936" s="2"/>
      <c r="M2936" s="2"/>
      <c r="N2936" s="8"/>
      <c r="P2936" s="8"/>
      <c r="S2936" s="2"/>
      <c r="T2936" s="2"/>
      <c r="U2936" s="8"/>
    </row>
    <row r="2937" spans="2:21" x14ac:dyDescent="0.35">
      <c r="B2937" s="8"/>
      <c r="C2937" s="2"/>
      <c r="D2937" s="2"/>
      <c r="I2937" s="8"/>
      <c r="J2937" s="2"/>
      <c r="L2937" s="2"/>
      <c r="M2937" s="2"/>
      <c r="N2937" s="8"/>
      <c r="P2937" s="8"/>
      <c r="S2937" s="2"/>
      <c r="T2937" s="2"/>
      <c r="U2937" s="8"/>
    </row>
    <row r="2938" spans="2:21" x14ac:dyDescent="0.35">
      <c r="B2938" s="8"/>
      <c r="C2938" s="2"/>
      <c r="D2938" s="2"/>
      <c r="I2938" s="8"/>
      <c r="J2938" s="2"/>
      <c r="L2938" s="2"/>
      <c r="M2938" s="2"/>
      <c r="N2938" s="8"/>
      <c r="P2938" s="8"/>
      <c r="S2938" s="2"/>
      <c r="T2938" s="2"/>
      <c r="U2938" s="8"/>
    </row>
    <row r="2939" spans="2:21" x14ac:dyDescent="0.35">
      <c r="B2939" s="8"/>
      <c r="C2939" s="2"/>
      <c r="D2939" s="2"/>
      <c r="I2939" s="8"/>
      <c r="J2939" s="2"/>
      <c r="L2939" s="2"/>
      <c r="M2939" s="2"/>
      <c r="N2939" s="8"/>
      <c r="P2939" s="8"/>
      <c r="S2939" s="2"/>
      <c r="T2939" s="2"/>
      <c r="U2939" s="8"/>
    </row>
    <row r="2940" spans="2:21" x14ac:dyDescent="0.35">
      <c r="B2940" s="8"/>
      <c r="C2940" s="2"/>
      <c r="D2940" s="2"/>
      <c r="I2940" s="8"/>
      <c r="J2940" s="2"/>
      <c r="L2940" s="2"/>
      <c r="M2940" s="2"/>
      <c r="N2940" s="8"/>
      <c r="P2940" s="8"/>
      <c r="S2940" s="2"/>
      <c r="T2940" s="2"/>
      <c r="U2940" s="8"/>
    </row>
    <row r="2941" spans="2:21" x14ac:dyDescent="0.35">
      <c r="B2941" s="8"/>
      <c r="C2941" s="2"/>
      <c r="D2941" s="2"/>
      <c r="I2941" s="8"/>
      <c r="J2941" s="2"/>
      <c r="L2941" s="2"/>
      <c r="M2941" s="2"/>
      <c r="N2941" s="8"/>
      <c r="P2941" s="8"/>
      <c r="S2941" s="2"/>
      <c r="T2941" s="2"/>
      <c r="U2941" s="8"/>
    </row>
    <row r="2942" spans="2:21" x14ac:dyDescent="0.35">
      <c r="B2942" s="8"/>
      <c r="C2942" s="2"/>
      <c r="D2942" s="2"/>
      <c r="I2942" s="8"/>
      <c r="J2942" s="2"/>
      <c r="L2942" s="2"/>
      <c r="M2942" s="2"/>
      <c r="N2942" s="8"/>
      <c r="P2942" s="8"/>
      <c r="S2942" s="2"/>
      <c r="T2942" s="2"/>
      <c r="U2942" s="8"/>
    </row>
    <row r="2943" spans="2:21" x14ac:dyDescent="0.35">
      <c r="B2943" s="8"/>
      <c r="C2943" s="2"/>
      <c r="D2943" s="2"/>
      <c r="I2943" s="8"/>
      <c r="J2943" s="2"/>
      <c r="L2943" s="2"/>
      <c r="M2943" s="2"/>
      <c r="N2943" s="8"/>
      <c r="P2943" s="8"/>
      <c r="S2943" s="2"/>
      <c r="T2943" s="2"/>
      <c r="U2943" s="8"/>
    </row>
    <row r="2944" spans="2:21" x14ac:dyDescent="0.35">
      <c r="B2944" s="8"/>
      <c r="C2944" s="2"/>
      <c r="D2944" s="2"/>
      <c r="I2944" s="8"/>
      <c r="J2944" s="2"/>
      <c r="L2944" s="2"/>
      <c r="M2944" s="2"/>
      <c r="N2944" s="8"/>
      <c r="P2944" s="8"/>
      <c r="S2944" s="2"/>
      <c r="T2944" s="2"/>
      <c r="U2944" s="8"/>
    </row>
    <row r="2945" spans="2:21" x14ac:dyDescent="0.35">
      <c r="B2945" s="8"/>
      <c r="C2945" s="2"/>
      <c r="D2945" s="2"/>
      <c r="I2945" s="8"/>
      <c r="J2945" s="2"/>
      <c r="L2945" s="2"/>
      <c r="M2945" s="2"/>
      <c r="N2945" s="8"/>
      <c r="P2945" s="8"/>
      <c r="S2945" s="2"/>
      <c r="T2945" s="2"/>
      <c r="U2945" s="8"/>
    </row>
    <row r="2946" spans="2:21" x14ac:dyDescent="0.35">
      <c r="B2946" s="8"/>
      <c r="C2946" s="2"/>
      <c r="D2946" s="2"/>
      <c r="I2946" s="8"/>
      <c r="J2946" s="2"/>
      <c r="L2946" s="2"/>
      <c r="M2946" s="2"/>
      <c r="N2946" s="8"/>
      <c r="P2946" s="8"/>
      <c r="S2946" s="2"/>
      <c r="T2946" s="2"/>
      <c r="U2946" s="8"/>
    </row>
    <row r="2947" spans="2:21" x14ac:dyDescent="0.35">
      <c r="B2947" s="8"/>
      <c r="C2947" s="2"/>
      <c r="D2947" s="2"/>
      <c r="I2947" s="8"/>
      <c r="J2947" s="2"/>
      <c r="L2947" s="2"/>
      <c r="M2947" s="2"/>
      <c r="N2947" s="8"/>
      <c r="P2947" s="8"/>
      <c r="S2947" s="2"/>
      <c r="T2947" s="2"/>
      <c r="U2947" s="8"/>
    </row>
    <row r="2948" spans="2:21" x14ac:dyDescent="0.35">
      <c r="B2948" s="8"/>
      <c r="C2948" s="2"/>
      <c r="D2948" s="2"/>
      <c r="I2948" s="8"/>
      <c r="J2948" s="2"/>
      <c r="L2948" s="2"/>
      <c r="M2948" s="2"/>
      <c r="N2948" s="8"/>
      <c r="P2948" s="8"/>
      <c r="S2948" s="2"/>
      <c r="T2948" s="2"/>
      <c r="U2948" s="8"/>
    </row>
    <row r="2949" spans="2:21" x14ac:dyDescent="0.35">
      <c r="B2949" s="8"/>
      <c r="C2949" s="2"/>
      <c r="D2949" s="2"/>
      <c r="I2949" s="8"/>
      <c r="J2949" s="2"/>
      <c r="L2949" s="2"/>
      <c r="M2949" s="2"/>
      <c r="N2949" s="8"/>
      <c r="P2949" s="8"/>
      <c r="S2949" s="2"/>
      <c r="T2949" s="2"/>
      <c r="U2949" s="8"/>
    </row>
    <row r="2950" spans="2:21" x14ac:dyDescent="0.35">
      <c r="B2950" s="8"/>
      <c r="C2950" s="2"/>
      <c r="D2950" s="2"/>
      <c r="I2950" s="8"/>
      <c r="J2950" s="2"/>
      <c r="L2950" s="2"/>
      <c r="M2950" s="2"/>
      <c r="N2950" s="8"/>
      <c r="P2950" s="8"/>
      <c r="S2950" s="2"/>
      <c r="T2950" s="2"/>
      <c r="U2950" s="8"/>
    </row>
    <row r="2951" spans="2:21" x14ac:dyDescent="0.35">
      <c r="B2951" s="8"/>
      <c r="C2951" s="2"/>
      <c r="D2951" s="2"/>
      <c r="I2951" s="8"/>
      <c r="J2951" s="2"/>
      <c r="L2951" s="2"/>
      <c r="M2951" s="2"/>
      <c r="N2951" s="8"/>
      <c r="P2951" s="8"/>
      <c r="S2951" s="2"/>
      <c r="T2951" s="2"/>
      <c r="U2951" s="8"/>
    </row>
    <row r="2952" spans="2:21" x14ac:dyDescent="0.35">
      <c r="B2952" s="8"/>
      <c r="C2952" s="2"/>
      <c r="D2952" s="2"/>
      <c r="I2952" s="8"/>
      <c r="J2952" s="2"/>
      <c r="L2952" s="2"/>
      <c r="M2952" s="2"/>
      <c r="N2952" s="8"/>
      <c r="P2952" s="8"/>
      <c r="S2952" s="2"/>
      <c r="T2952" s="2"/>
      <c r="U2952" s="8"/>
    </row>
    <row r="2953" spans="2:21" x14ac:dyDescent="0.35">
      <c r="B2953" s="8"/>
      <c r="C2953" s="2"/>
      <c r="D2953" s="2"/>
      <c r="I2953" s="8"/>
      <c r="J2953" s="2"/>
      <c r="L2953" s="2"/>
      <c r="M2953" s="2"/>
      <c r="N2953" s="8"/>
      <c r="P2953" s="8"/>
      <c r="S2953" s="2"/>
      <c r="T2953" s="2"/>
      <c r="U2953" s="8"/>
    </row>
    <row r="2954" spans="2:21" x14ac:dyDescent="0.35">
      <c r="B2954" s="8"/>
      <c r="C2954" s="2"/>
      <c r="D2954" s="2"/>
      <c r="I2954" s="8"/>
      <c r="J2954" s="2"/>
      <c r="L2954" s="2"/>
      <c r="M2954" s="2"/>
      <c r="N2954" s="8"/>
      <c r="P2954" s="8"/>
      <c r="S2954" s="2"/>
      <c r="T2954" s="2"/>
      <c r="U2954" s="8"/>
    </row>
    <row r="2955" spans="2:21" x14ac:dyDescent="0.35">
      <c r="B2955" s="8"/>
      <c r="C2955" s="2"/>
      <c r="D2955" s="2"/>
      <c r="I2955" s="8"/>
      <c r="J2955" s="2"/>
      <c r="L2955" s="2"/>
      <c r="M2955" s="2"/>
      <c r="N2955" s="8"/>
      <c r="P2955" s="8"/>
      <c r="S2955" s="2"/>
      <c r="T2955" s="2"/>
      <c r="U2955" s="8"/>
    </row>
    <row r="2956" spans="2:21" x14ac:dyDescent="0.35">
      <c r="B2956" s="8"/>
      <c r="C2956" s="2"/>
      <c r="D2956" s="2"/>
      <c r="I2956" s="8"/>
      <c r="J2956" s="2"/>
      <c r="L2956" s="2"/>
      <c r="M2956" s="2"/>
      <c r="N2956" s="8"/>
      <c r="P2956" s="8"/>
      <c r="S2956" s="2"/>
      <c r="T2956" s="2"/>
      <c r="U2956" s="8"/>
    </row>
    <row r="2957" spans="2:21" x14ac:dyDescent="0.35">
      <c r="B2957" s="8"/>
      <c r="C2957" s="2"/>
      <c r="D2957" s="2"/>
      <c r="I2957" s="8"/>
      <c r="J2957" s="2"/>
      <c r="L2957" s="2"/>
      <c r="M2957" s="2"/>
      <c r="N2957" s="8"/>
      <c r="P2957" s="8"/>
      <c r="S2957" s="2"/>
      <c r="T2957" s="2"/>
      <c r="U2957" s="8"/>
    </row>
    <row r="2958" spans="2:21" x14ac:dyDescent="0.35">
      <c r="B2958" s="8"/>
      <c r="C2958" s="2"/>
      <c r="D2958" s="2"/>
      <c r="I2958" s="8"/>
      <c r="J2958" s="2"/>
      <c r="L2958" s="2"/>
      <c r="M2958" s="2"/>
      <c r="N2958" s="8"/>
      <c r="P2958" s="8"/>
      <c r="S2958" s="2"/>
      <c r="T2958" s="2"/>
      <c r="U2958" s="8"/>
    </row>
    <row r="2959" spans="2:21" x14ac:dyDescent="0.35">
      <c r="B2959" s="8"/>
      <c r="C2959" s="2"/>
      <c r="D2959" s="2"/>
      <c r="I2959" s="8"/>
      <c r="J2959" s="2"/>
      <c r="L2959" s="2"/>
      <c r="M2959" s="2"/>
      <c r="N2959" s="8"/>
      <c r="P2959" s="8"/>
      <c r="S2959" s="2"/>
      <c r="T2959" s="2"/>
      <c r="U2959" s="8"/>
    </row>
    <row r="2960" spans="2:21" x14ac:dyDescent="0.35">
      <c r="B2960" s="8"/>
      <c r="C2960" s="2"/>
      <c r="D2960" s="2"/>
      <c r="I2960" s="8"/>
      <c r="J2960" s="2"/>
      <c r="L2960" s="2"/>
      <c r="M2960" s="2"/>
      <c r="N2960" s="8"/>
      <c r="P2960" s="8"/>
      <c r="S2960" s="2"/>
      <c r="T2960" s="2"/>
      <c r="U2960" s="8"/>
    </row>
    <row r="2961" spans="2:21" x14ac:dyDescent="0.35">
      <c r="B2961" s="8"/>
      <c r="C2961" s="2"/>
      <c r="D2961" s="2"/>
      <c r="I2961" s="8"/>
      <c r="J2961" s="2"/>
      <c r="L2961" s="2"/>
      <c r="M2961" s="2"/>
      <c r="N2961" s="8"/>
      <c r="P2961" s="8"/>
      <c r="S2961" s="2"/>
      <c r="T2961" s="2"/>
      <c r="U2961" s="8"/>
    </row>
    <row r="2962" spans="2:21" x14ac:dyDescent="0.35">
      <c r="B2962" s="8"/>
      <c r="C2962" s="2"/>
      <c r="D2962" s="2"/>
      <c r="I2962" s="8"/>
      <c r="J2962" s="2"/>
      <c r="L2962" s="2"/>
      <c r="M2962" s="2"/>
      <c r="N2962" s="8"/>
      <c r="P2962" s="8"/>
      <c r="S2962" s="2"/>
      <c r="T2962" s="2"/>
      <c r="U2962" s="8"/>
    </row>
    <row r="2963" spans="2:21" x14ac:dyDescent="0.35">
      <c r="B2963" s="8"/>
      <c r="C2963" s="2"/>
      <c r="D2963" s="2"/>
      <c r="I2963" s="8"/>
      <c r="J2963" s="2"/>
      <c r="L2963" s="2"/>
      <c r="M2963" s="2"/>
      <c r="N2963" s="8"/>
      <c r="P2963" s="8"/>
      <c r="S2963" s="2"/>
      <c r="T2963" s="2"/>
      <c r="U2963" s="8"/>
    </row>
    <row r="2964" spans="2:21" x14ac:dyDescent="0.35">
      <c r="B2964" s="8"/>
      <c r="C2964" s="2"/>
      <c r="D2964" s="2"/>
      <c r="I2964" s="8"/>
      <c r="J2964" s="2"/>
      <c r="L2964" s="2"/>
      <c r="M2964" s="2"/>
      <c r="N2964" s="8"/>
      <c r="P2964" s="8"/>
      <c r="S2964" s="2"/>
      <c r="T2964" s="2"/>
      <c r="U2964" s="8"/>
    </row>
    <row r="2965" spans="2:21" x14ac:dyDescent="0.35">
      <c r="B2965" s="8"/>
      <c r="C2965" s="2"/>
      <c r="D2965" s="2"/>
      <c r="I2965" s="8"/>
      <c r="J2965" s="2"/>
      <c r="L2965" s="2"/>
      <c r="M2965" s="2"/>
      <c r="N2965" s="8"/>
      <c r="P2965" s="8"/>
      <c r="S2965" s="2"/>
      <c r="T2965" s="2"/>
      <c r="U2965" s="8"/>
    </row>
    <row r="2966" spans="2:21" x14ac:dyDescent="0.35">
      <c r="B2966" s="8"/>
      <c r="C2966" s="2"/>
      <c r="D2966" s="2"/>
      <c r="I2966" s="8"/>
      <c r="J2966" s="2"/>
      <c r="L2966" s="2"/>
      <c r="M2966" s="2"/>
      <c r="N2966" s="8"/>
      <c r="P2966" s="8"/>
      <c r="S2966" s="2"/>
      <c r="T2966" s="2"/>
      <c r="U2966" s="8"/>
    </row>
    <row r="2967" spans="2:21" x14ac:dyDescent="0.35">
      <c r="B2967" s="8"/>
      <c r="C2967" s="2"/>
      <c r="D2967" s="2"/>
      <c r="I2967" s="8"/>
      <c r="J2967" s="2"/>
      <c r="L2967" s="2"/>
      <c r="M2967" s="2"/>
      <c r="N2967" s="8"/>
      <c r="P2967" s="8"/>
      <c r="S2967" s="2"/>
      <c r="T2967" s="2"/>
      <c r="U2967" s="8"/>
    </row>
    <row r="2968" spans="2:21" x14ac:dyDescent="0.35">
      <c r="B2968" s="8"/>
      <c r="C2968" s="2"/>
      <c r="D2968" s="2"/>
      <c r="I2968" s="8"/>
      <c r="J2968" s="2"/>
      <c r="L2968" s="2"/>
      <c r="M2968" s="2"/>
      <c r="N2968" s="8"/>
      <c r="P2968" s="8"/>
      <c r="S2968" s="2"/>
      <c r="T2968" s="2"/>
      <c r="U2968" s="8"/>
    </row>
    <row r="2969" spans="2:21" x14ac:dyDescent="0.35">
      <c r="B2969" s="8"/>
      <c r="C2969" s="2"/>
      <c r="D2969" s="2"/>
      <c r="I2969" s="8"/>
      <c r="J2969" s="2"/>
      <c r="L2969" s="2"/>
      <c r="M2969" s="2"/>
      <c r="N2969" s="8"/>
      <c r="P2969" s="8"/>
      <c r="S2969" s="2"/>
      <c r="T2969" s="2"/>
      <c r="U2969" s="8"/>
    </row>
    <row r="2970" spans="2:21" x14ac:dyDescent="0.35">
      <c r="B2970" s="8"/>
      <c r="C2970" s="2"/>
      <c r="D2970" s="2"/>
      <c r="I2970" s="8"/>
      <c r="J2970" s="2"/>
      <c r="L2970" s="2"/>
      <c r="M2970" s="2"/>
      <c r="N2970" s="8"/>
      <c r="P2970" s="8"/>
      <c r="S2970" s="2"/>
      <c r="T2970" s="2"/>
      <c r="U2970" s="8"/>
    </row>
    <row r="2971" spans="2:21" x14ac:dyDescent="0.35">
      <c r="B2971" s="8"/>
      <c r="C2971" s="2"/>
      <c r="D2971" s="2"/>
      <c r="I2971" s="8"/>
      <c r="J2971" s="2"/>
      <c r="L2971" s="2"/>
      <c r="M2971" s="2"/>
      <c r="N2971" s="8"/>
      <c r="P2971" s="8"/>
      <c r="S2971" s="2"/>
      <c r="T2971" s="2"/>
      <c r="U2971" s="8"/>
    </row>
    <row r="2972" spans="2:21" x14ac:dyDescent="0.35">
      <c r="B2972" s="8"/>
      <c r="C2972" s="2"/>
      <c r="D2972" s="2"/>
      <c r="I2972" s="8"/>
      <c r="J2972" s="2"/>
      <c r="L2972" s="2"/>
      <c r="M2972" s="2"/>
      <c r="N2972" s="8"/>
      <c r="P2972" s="8"/>
      <c r="S2972" s="2"/>
      <c r="T2972" s="2"/>
      <c r="U2972" s="8"/>
    </row>
    <row r="2973" spans="2:21" x14ac:dyDescent="0.35">
      <c r="B2973" s="8"/>
      <c r="C2973" s="2"/>
      <c r="D2973" s="2"/>
      <c r="I2973" s="8"/>
      <c r="J2973" s="2"/>
      <c r="L2973" s="2"/>
      <c r="M2973" s="2"/>
      <c r="N2973" s="8"/>
      <c r="P2973" s="8"/>
      <c r="S2973" s="2"/>
      <c r="T2973" s="2"/>
      <c r="U2973" s="8"/>
    </row>
    <row r="2974" spans="2:21" x14ac:dyDescent="0.35">
      <c r="B2974" s="8"/>
      <c r="C2974" s="2"/>
      <c r="D2974" s="2"/>
      <c r="I2974" s="8"/>
      <c r="J2974" s="2"/>
      <c r="L2974" s="2"/>
      <c r="M2974" s="2"/>
      <c r="N2974" s="8"/>
      <c r="P2974" s="8"/>
      <c r="S2974" s="2"/>
      <c r="T2974" s="2"/>
      <c r="U2974" s="8"/>
    </row>
    <row r="2975" spans="2:21" x14ac:dyDescent="0.35">
      <c r="B2975" s="8"/>
      <c r="C2975" s="2"/>
      <c r="D2975" s="2"/>
      <c r="I2975" s="8"/>
      <c r="J2975" s="2"/>
      <c r="L2975" s="2"/>
      <c r="M2975" s="2"/>
      <c r="N2975" s="8"/>
      <c r="P2975" s="8"/>
      <c r="S2975" s="2"/>
      <c r="T2975" s="2"/>
      <c r="U2975" s="8"/>
    </row>
    <row r="2976" spans="2:21" x14ac:dyDescent="0.35">
      <c r="B2976" s="8"/>
      <c r="C2976" s="2"/>
      <c r="D2976" s="2"/>
      <c r="I2976" s="8"/>
      <c r="J2976" s="2"/>
      <c r="L2976" s="2"/>
      <c r="M2976" s="2"/>
      <c r="N2976" s="8"/>
      <c r="P2976" s="8"/>
      <c r="S2976" s="2"/>
      <c r="T2976" s="2"/>
      <c r="U2976" s="8"/>
    </row>
    <row r="2977" spans="2:21" x14ac:dyDescent="0.35">
      <c r="B2977" s="8"/>
      <c r="C2977" s="2"/>
      <c r="D2977" s="2"/>
      <c r="I2977" s="8"/>
      <c r="J2977" s="2"/>
      <c r="L2977" s="2"/>
      <c r="M2977" s="2"/>
      <c r="N2977" s="8"/>
      <c r="P2977" s="8"/>
      <c r="S2977" s="2"/>
      <c r="T2977" s="2"/>
      <c r="U2977" s="8"/>
    </row>
    <row r="2978" spans="2:21" x14ac:dyDescent="0.35">
      <c r="B2978" s="8"/>
      <c r="C2978" s="2"/>
      <c r="D2978" s="2"/>
      <c r="I2978" s="8"/>
      <c r="J2978" s="2"/>
      <c r="L2978" s="2"/>
      <c r="M2978" s="2"/>
      <c r="N2978" s="8"/>
      <c r="P2978" s="8"/>
      <c r="S2978" s="2"/>
      <c r="T2978" s="2"/>
      <c r="U2978" s="8"/>
    </row>
    <row r="2979" spans="2:21" x14ac:dyDescent="0.35">
      <c r="B2979" s="8"/>
      <c r="C2979" s="2"/>
      <c r="D2979" s="2"/>
      <c r="I2979" s="8"/>
      <c r="J2979" s="2"/>
      <c r="L2979" s="2"/>
      <c r="M2979" s="2"/>
      <c r="N2979" s="8"/>
      <c r="P2979" s="8"/>
      <c r="S2979" s="2"/>
      <c r="T2979" s="2"/>
      <c r="U2979" s="8"/>
    </row>
    <row r="2980" spans="2:21" x14ac:dyDescent="0.35">
      <c r="B2980" s="8"/>
      <c r="C2980" s="2"/>
      <c r="D2980" s="2"/>
      <c r="I2980" s="8"/>
      <c r="J2980" s="2"/>
      <c r="L2980" s="2"/>
      <c r="M2980" s="2"/>
      <c r="N2980" s="8"/>
      <c r="P2980" s="8"/>
      <c r="S2980" s="2"/>
      <c r="T2980" s="2"/>
      <c r="U2980" s="8"/>
    </row>
    <row r="2981" spans="2:21" x14ac:dyDescent="0.35">
      <c r="B2981" s="8"/>
      <c r="C2981" s="2"/>
      <c r="D2981" s="2"/>
      <c r="I2981" s="8"/>
      <c r="J2981" s="2"/>
      <c r="L2981" s="2"/>
      <c r="M2981" s="2"/>
      <c r="N2981" s="8"/>
      <c r="P2981" s="8"/>
      <c r="S2981" s="2"/>
      <c r="T2981" s="2"/>
      <c r="U2981" s="8"/>
    </row>
    <row r="2982" spans="2:21" x14ac:dyDescent="0.35">
      <c r="B2982" s="8"/>
      <c r="C2982" s="2"/>
      <c r="D2982" s="2"/>
      <c r="I2982" s="8"/>
      <c r="J2982" s="2"/>
      <c r="L2982" s="2"/>
      <c r="M2982" s="2"/>
      <c r="N2982" s="8"/>
      <c r="P2982" s="8"/>
      <c r="S2982" s="2"/>
      <c r="T2982" s="2"/>
      <c r="U2982" s="8"/>
    </row>
    <row r="2983" spans="2:21" x14ac:dyDescent="0.35">
      <c r="B2983" s="8"/>
      <c r="C2983" s="2"/>
      <c r="D2983" s="2"/>
      <c r="I2983" s="8"/>
      <c r="J2983" s="2"/>
      <c r="L2983" s="2"/>
      <c r="M2983" s="2"/>
      <c r="N2983" s="8"/>
      <c r="P2983" s="8"/>
      <c r="S2983" s="2"/>
      <c r="T2983" s="2"/>
      <c r="U2983" s="8"/>
    </row>
    <row r="2984" spans="2:21" x14ac:dyDescent="0.35">
      <c r="B2984" s="8"/>
      <c r="C2984" s="2"/>
      <c r="D2984" s="2"/>
      <c r="I2984" s="8"/>
      <c r="J2984" s="2"/>
      <c r="L2984" s="2"/>
      <c r="M2984" s="2"/>
      <c r="N2984" s="8"/>
      <c r="P2984" s="8"/>
      <c r="S2984" s="2"/>
      <c r="T2984" s="2"/>
      <c r="U2984" s="8"/>
    </row>
    <row r="2985" spans="2:21" x14ac:dyDescent="0.35">
      <c r="B2985" s="8"/>
      <c r="C2985" s="2"/>
      <c r="D2985" s="2"/>
      <c r="I2985" s="8"/>
      <c r="J2985" s="2"/>
      <c r="L2985" s="2"/>
      <c r="M2985" s="2"/>
      <c r="N2985" s="8"/>
      <c r="P2985" s="8"/>
      <c r="S2985" s="2"/>
      <c r="T2985" s="2"/>
      <c r="U2985" s="8"/>
    </row>
    <row r="2986" spans="2:21" x14ac:dyDescent="0.35">
      <c r="B2986" s="8"/>
      <c r="C2986" s="2"/>
      <c r="D2986" s="2"/>
      <c r="I2986" s="8"/>
      <c r="J2986" s="2"/>
      <c r="L2986" s="2"/>
      <c r="M2986" s="2"/>
      <c r="N2986" s="8"/>
      <c r="P2986" s="8"/>
      <c r="S2986" s="2"/>
      <c r="T2986" s="2"/>
      <c r="U2986" s="8"/>
    </row>
    <row r="2987" spans="2:21" x14ac:dyDescent="0.35">
      <c r="B2987" s="8"/>
      <c r="C2987" s="2"/>
      <c r="D2987" s="2"/>
      <c r="I2987" s="8"/>
      <c r="J2987" s="2"/>
      <c r="L2987" s="2"/>
      <c r="M2987" s="2"/>
      <c r="N2987" s="8"/>
      <c r="P2987" s="8"/>
      <c r="S2987" s="2"/>
      <c r="T2987" s="2"/>
      <c r="U2987" s="8"/>
    </row>
    <row r="2988" spans="2:21" x14ac:dyDescent="0.35">
      <c r="B2988" s="8"/>
      <c r="C2988" s="2"/>
      <c r="D2988" s="2"/>
      <c r="I2988" s="8"/>
      <c r="J2988" s="2"/>
      <c r="L2988" s="2"/>
      <c r="M2988" s="2"/>
      <c r="N2988" s="8"/>
      <c r="P2988" s="8"/>
      <c r="S2988" s="2"/>
      <c r="T2988" s="2"/>
      <c r="U2988" s="8"/>
    </row>
    <row r="2989" spans="2:21" x14ac:dyDescent="0.35">
      <c r="B2989" s="8"/>
      <c r="C2989" s="2"/>
      <c r="D2989" s="2"/>
      <c r="I2989" s="8"/>
      <c r="J2989" s="2"/>
      <c r="L2989" s="2"/>
      <c r="M2989" s="2"/>
      <c r="N2989" s="8"/>
      <c r="P2989" s="8"/>
      <c r="S2989" s="2"/>
      <c r="T2989" s="2"/>
      <c r="U2989" s="8"/>
    </row>
    <row r="2990" spans="2:21" x14ac:dyDescent="0.35">
      <c r="B2990" s="8"/>
      <c r="C2990" s="2"/>
      <c r="D2990" s="2"/>
      <c r="I2990" s="8"/>
      <c r="J2990" s="2"/>
      <c r="L2990" s="2"/>
      <c r="M2990" s="2"/>
      <c r="N2990" s="8"/>
      <c r="P2990" s="8"/>
      <c r="S2990" s="2"/>
      <c r="T2990" s="2"/>
      <c r="U2990" s="8"/>
    </row>
    <row r="2991" spans="2:21" x14ac:dyDescent="0.35">
      <c r="B2991" s="8"/>
      <c r="C2991" s="2"/>
      <c r="D2991" s="2"/>
      <c r="I2991" s="8"/>
      <c r="J2991" s="2"/>
      <c r="L2991" s="2"/>
      <c r="M2991" s="2"/>
      <c r="N2991" s="8"/>
      <c r="P2991" s="8"/>
      <c r="S2991" s="2"/>
      <c r="T2991" s="2"/>
      <c r="U2991" s="8"/>
    </row>
    <row r="2992" spans="2:21" x14ac:dyDescent="0.35">
      <c r="B2992" s="8"/>
      <c r="C2992" s="2"/>
      <c r="D2992" s="2"/>
      <c r="I2992" s="8"/>
      <c r="J2992" s="2"/>
      <c r="L2992" s="2"/>
      <c r="M2992" s="2"/>
      <c r="N2992" s="8"/>
      <c r="P2992" s="8"/>
      <c r="S2992" s="2"/>
      <c r="T2992" s="2"/>
      <c r="U2992" s="8"/>
    </row>
    <row r="2993" spans="2:21" x14ac:dyDescent="0.35">
      <c r="B2993" s="8"/>
      <c r="C2993" s="2"/>
      <c r="D2993" s="2"/>
      <c r="I2993" s="8"/>
      <c r="J2993" s="2"/>
      <c r="L2993" s="2"/>
      <c r="M2993" s="2"/>
      <c r="N2993" s="8"/>
      <c r="P2993" s="8"/>
      <c r="S2993" s="2"/>
      <c r="T2993" s="2"/>
      <c r="U2993" s="8"/>
    </row>
    <row r="2994" spans="2:21" x14ac:dyDescent="0.35">
      <c r="B2994" s="8"/>
      <c r="C2994" s="2"/>
      <c r="D2994" s="2"/>
      <c r="I2994" s="8"/>
      <c r="J2994" s="2"/>
      <c r="L2994" s="2"/>
      <c r="M2994" s="2"/>
      <c r="N2994" s="8"/>
      <c r="P2994" s="8"/>
      <c r="S2994" s="2"/>
      <c r="T2994" s="2"/>
      <c r="U2994" s="8"/>
    </row>
    <row r="2995" spans="2:21" x14ac:dyDescent="0.35">
      <c r="B2995" s="8"/>
      <c r="C2995" s="2"/>
      <c r="D2995" s="2"/>
      <c r="I2995" s="8"/>
      <c r="J2995" s="2"/>
      <c r="L2995" s="2"/>
      <c r="M2995" s="2"/>
      <c r="N2995" s="8"/>
      <c r="P2995" s="8"/>
      <c r="S2995" s="2"/>
      <c r="T2995" s="2"/>
      <c r="U2995" s="8"/>
    </row>
    <row r="2996" spans="2:21" x14ac:dyDescent="0.35">
      <c r="B2996" s="8"/>
      <c r="C2996" s="2"/>
      <c r="D2996" s="2"/>
      <c r="I2996" s="8"/>
      <c r="J2996" s="2"/>
      <c r="L2996" s="2"/>
      <c r="M2996" s="2"/>
      <c r="N2996" s="8"/>
      <c r="P2996" s="8"/>
      <c r="S2996" s="2"/>
      <c r="T2996" s="2"/>
      <c r="U2996" s="8"/>
    </row>
    <row r="2997" spans="2:21" x14ac:dyDescent="0.35">
      <c r="B2997" s="8"/>
      <c r="C2997" s="2"/>
      <c r="D2997" s="2"/>
      <c r="I2997" s="8"/>
      <c r="J2997" s="2"/>
      <c r="L2997" s="2"/>
      <c r="M2997" s="2"/>
      <c r="N2997" s="8"/>
      <c r="P2997" s="8"/>
      <c r="S2997" s="2"/>
      <c r="T2997" s="2"/>
      <c r="U2997" s="8"/>
    </row>
    <row r="2998" spans="2:21" x14ac:dyDescent="0.35">
      <c r="B2998" s="8"/>
      <c r="C2998" s="2"/>
      <c r="D2998" s="2"/>
      <c r="I2998" s="8"/>
      <c r="J2998" s="2"/>
      <c r="L2998" s="2"/>
      <c r="M2998" s="2"/>
      <c r="N2998" s="8"/>
      <c r="P2998" s="8"/>
      <c r="S2998" s="2"/>
      <c r="T2998" s="2"/>
      <c r="U2998" s="8"/>
    </row>
    <row r="2999" spans="2:21" x14ac:dyDescent="0.35">
      <c r="B2999" s="8"/>
      <c r="C2999" s="2"/>
      <c r="D2999" s="2"/>
      <c r="I2999" s="8"/>
      <c r="J2999" s="2"/>
      <c r="L2999" s="2"/>
      <c r="M2999" s="2"/>
      <c r="N2999" s="8"/>
      <c r="P2999" s="8"/>
      <c r="S2999" s="2"/>
      <c r="T2999" s="2"/>
      <c r="U2999" s="8"/>
    </row>
    <row r="3000" spans="2:21" x14ac:dyDescent="0.35">
      <c r="B3000" s="8"/>
      <c r="C3000" s="2"/>
      <c r="D3000" s="2"/>
      <c r="I3000" s="8"/>
      <c r="J3000" s="2"/>
      <c r="L3000" s="2"/>
      <c r="M3000" s="2"/>
      <c r="N3000" s="8"/>
      <c r="P3000" s="8"/>
      <c r="S3000" s="2"/>
      <c r="T3000" s="2"/>
      <c r="U3000" s="8"/>
    </row>
    <row r="3001" spans="2:21" x14ac:dyDescent="0.35">
      <c r="B3001" s="8"/>
      <c r="C3001" s="2"/>
      <c r="D3001" s="2"/>
      <c r="I3001" s="8"/>
      <c r="J3001" s="2"/>
      <c r="L3001" s="2"/>
      <c r="M3001" s="2"/>
      <c r="N3001" s="8"/>
      <c r="P3001" s="8"/>
      <c r="S3001" s="2"/>
      <c r="T3001" s="2"/>
      <c r="U3001" s="8"/>
    </row>
    <row r="3002" spans="2:21" x14ac:dyDescent="0.35">
      <c r="B3002" s="8"/>
      <c r="C3002" s="2"/>
      <c r="D3002" s="2"/>
      <c r="I3002" s="8"/>
      <c r="J3002" s="2"/>
      <c r="L3002" s="2"/>
      <c r="M3002" s="2"/>
      <c r="N3002" s="8"/>
      <c r="P3002" s="8"/>
      <c r="S3002" s="2"/>
      <c r="T3002" s="2"/>
      <c r="U3002" s="8"/>
    </row>
    <row r="3003" spans="2:21" x14ac:dyDescent="0.35">
      <c r="B3003" s="8"/>
      <c r="C3003" s="2"/>
      <c r="D3003" s="2"/>
      <c r="I3003" s="8"/>
      <c r="J3003" s="2"/>
      <c r="L3003" s="2"/>
      <c r="M3003" s="2"/>
      <c r="N3003" s="8"/>
      <c r="P3003" s="8"/>
      <c r="S3003" s="2"/>
      <c r="T3003" s="2"/>
      <c r="U3003" s="8"/>
    </row>
    <row r="3004" spans="2:21" x14ac:dyDescent="0.35">
      <c r="B3004" s="8"/>
      <c r="C3004" s="2"/>
      <c r="D3004" s="2"/>
      <c r="I3004" s="8"/>
      <c r="J3004" s="2"/>
      <c r="L3004" s="2"/>
      <c r="M3004" s="2"/>
      <c r="N3004" s="8"/>
      <c r="P3004" s="8"/>
      <c r="S3004" s="2"/>
      <c r="T3004" s="2"/>
      <c r="U3004" s="8"/>
    </row>
    <row r="3005" spans="2:21" x14ac:dyDescent="0.35">
      <c r="B3005" s="8"/>
      <c r="C3005" s="2"/>
      <c r="D3005" s="2"/>
      <c r="I3005" s="8"/>
      <c r="J3005" s="2"/>
      <c r="L3005" s="2"/>
      <c r="M3005" s="2"/>
      <c r="N3005" s="8"/>
      <c r="P3005" s="8"/>
      <c r="S3005" s="2"/>
      <c r="T3005" s="2"/>
      <c r="U3005" s="8"/>
    </row>
    <row r="3006" spans="2:21" x14ac:dyDescent="0.35">
      <c r="B3006" s="8"/>
      <c r="C3006" s="2"/>
      <c r="D3006" s="2"/>
      <c r="I3006" s="8"/>
      <c r="J3006" s="2"/>
      <c r="L3006" s="2"/>
      <c r="M3006" s="2"/>
      <c r="N3006" s="8"/>
      <c r="P3006" s="8"/>
      <c r="S3006" s="2"/>
      <c r="T3006" s="2"/>
      <c r="U3006" s="8"/>
    </row>
    <row r="3007" spans="2:21" x14ac:dyDescent="0.35">
      <c r="B3007" s="8"/>
      <c r="C3007" s="2"/>
      <c r="D3007" s="2"/>
      <c r="I3007" s="8"/>
      <c r="J3007" s="2"/>
      <c r="L3007" s="2"/>
      <c r="M3007" s="2"/>
      <c r="N3007" s="8"/>
      <c r="P3007" s="8"/>
      <c r="S3007" s="2"/>
      <c r="T3007" s="2"/>
      <c r="U3007" s="8"/>
    </row>
    <row r="3008" spans="2:21" x14ac:dyDescent="0.35">
      <c r="B3008" s="8"/>
      <c r="C3008" s="2"/>
      <c r="D3008" s="2"/>
      <c r="I3008" s="8"/>
      <c r="J3008" s="2"/>
      <c r="L3008" s="2"/>
      <c r="M3008" s="2"/>
      <c r="N3008" s="8"/>
      <c r="P3008" s="8"/>
      <c r="S3008" s="2"/>
      <c r="T3008" s="2"/>
      <c r="U3008" s="8"/>
    </row>
    <row r="3009" spans="2:21" x14ac:dyDescent="0.35">
      <c r="B3009" s="8"/>
      <c r="C3009" s="2"/>
      <c r="D3009" s="2"/>
      <c r="I3009" s="8"/>
      <c r="J3009" s="2"/>
      <c r="L3009" s="2"/>
      <c r="M3009" s="2"/>
      <c r="N3009" s="8"/>
      <c r="P3009" s="8"/>
      <c r="S3009" s="2"/>
      <c r="T3009" s="2"/>
      <c r="U3009" s="8"/>
    </row>
    <row r="3010" spans="2:21" x14ac:dyDescent="0.35">
      <c r="B3010" s="8"/>
      <c r="C3010" s="2"/>
      <c r="D3010" s="2"/>
      <c r="I3010" s="8"/>
      <c r="J3010" s="2"/>
      <c r="L3010" s="2"/>
      <c r="M3010" s="2"/>
      <c r="N3010" s="8"/>
      <c r="P3010" s="8"/>
      <c r="S3010" s="2"/>
      <c r="T3010" s="2"/>
      <c r="U3010" s="8"/>
    </row>
    <row r="3011" spans="2:21" x14ac:dyDescent="0.35">
      <c r="B3011" s="8"/>
      <c r="C3011" s="2"/>
      <c r="D3011" s="2"/>
      <c r="I3011" s="8"/>
      <c r="J3011" s="2"/>
      <c r="L3011" s="2"/>
      <c r="M3011" s="2"/>
      <c r="N3011" s="8"/>
      <c r="P3011" s="8"/>
      <c r="S3011" s="2"/>
      <c r="T3011" s="2"/>
      <c r="U3011" s="8"/>
    </row>
    <row r="3012" spans="2:21" x14ac:dyDescent="0.35">
      <c r="B3012" s="8"/>
      <c r="C3012" s="2"/>
      <c r="D3012" s="2"/>
      <c r="I3012" s="8"/>
      <c r="J3012" s="2"/>
      <c r="L3012" s="2"/>
      <c r="M3012" s="2"/>
      <c r="N3012" s="8"/>
      <c r="P3012" s="8"/>
      <c r="S3012" s="2"/>
      <c r="T3012" s="2"/>
      <c r="U3012" s="8"/>
    </row>
    <row r="3013" spans="2:21" x14ac:dyDescent="0.35">
      <c r="B3013" s="8"/>
      <c r="C3013" s="2"/>
      <c r="D3013" s="2"/>
      <c r="I3013" s="8"/>
      <c r="J3013" s="2"/>
      <c r="L3013" s="2"/>
      <c r="M3013" s="2"/>
      <c r="N3013" s="8"/>
      <c r="P3013" s="8"/>
      <c r="S3013" s="2"/>
      <c r="T3013" s="2"/>
      <c r="U3013" s="8"/>
    </row>
    <row r="3014" spans="2:21" x14ac:dyDescent="0.35">
      <c r="B3014" s="8"/>
      <c r="C3014" s="2"/>
      <c r="D3014" s="2"/>
      <c r="I3014" s="8"/>
      <c r="J3014" s="2"/>
      <c r="L3014" s="2"/>
      <c r="M3014" s="2"/>
      <c r="N3014" s="8"/>
      <c r="P3014" s="8"/>
      <c r="S3014" s="2"/>
      <c r="T3014" s="2"/>
      <c r="U3014" s="8"/>
    </row>
    <row r="3015" spans="2:21" x14ac:dyDescent="0.35">
      <c r="B3015" s="8"/>
      <c r="C3015" s="2"/>
      <c r="D3015" s="2"/>
      <c r="I3015" s="8"/>
      <c r="J3015" s="2"/>
      <c r="L3015" s="2"/>
      <c r="M3015" s="2"/>
      <c r="N3015" s="8"/>
      <c r="P3015" s="8"/>
      <c r="S3015" s="2"/>
      <c r="T3015" s="2"/>
      <c r="U3015" s="8"/>
    </row>
    <row r="3016" spans="2:21" x14ac:dyDescent="0.35">
      <c r="B3016" s="8"/>
      <c r="C3016" s="2"/>
      <c r="D3016" s="2"/>
      <c r="I3016" s="8"/>
      <c r="J3016" s="2"/>
      <c r="L3016" s="2"/>
      <c r="M3016" s="2"/>
      <c r="N3016" s="8"/>
      <c r="P3016" s="8"/>
      <c r="S3016" s="2"/>
      <c r="T3016" s="2"/>
      <c r="U3016" s="8"/>
    </row>
    <row r="3017" spans="2:21" x14ac:dyDescent="0.35">
      <c r="B3017" s="8"/>
      <c r="C3017" s="2"/>
      <c r="D3017" s="2"/>
      <c r="I3017" s="8"/>
      <c r="J3017" s="2"/>
      <c r="L3017" s="2"/>
      <c r="M3017" s="2"/>
      <c r="N3017" s="8"/>
      <c r="P3017" s="8"/>
      <c r="S3017" s="2"/>
      <c r="T3017" s="2"/>
      <c r="U3017" s="8"/>
    </row>
    <row r="3018" spans="2:21" x14ac:dyDescent="0.35">
      <c r="B3018" s="8"/>
      <c r="C3018" s="2"/>
      <c r="D3018" s="2"/>
      <c r="I3018" s="8"/>
      <c r="J3018" s="2"/>
      <c r="L3018" s="2"/>
      <c r="M3018" s="2"/>
      <c r="N3018" s="8"/>
      <c r="P3018" s="8"/>
      <c r="S3018" s="2"/>
      <c r="T3018" s="2"/>
      <c r="U3018" s="8"/>
    </row>
    <row r="3019" spans="2:21" x14ac:dyDescent="0.35">
      <c r="B3019" s="8"/>
      <c r="C3019" s="2"/>
      <c r="D3019" s="2"/>
      <c r="I3019" s="8"/>
      <c r="J3019" s="2"/>
      <c r="L3019" s="2"/>
      <c r="M3019" s="2"/>
      <c r="N3019" s="8"/>
      <c r="P3019" s="8"/>
      <c r="S3019" s="2"/>
      <c r="T3019" s="2"/>
      <c r="U3019" s="8"/>
    </row>
    <row r="3020" spans="2:21" x14ac:dyDescent="0.35">
      <c r="B3020" s="8"/>
      <c r="C3020" s="2"/>
      <c r="D3020" s="2"/>
      <c r="I3020" s="8"/>
      <c r="J3020" s="2"/>
      <c r="L3020" s="2"/>
      <c r="M3020" s="2"/>
      <c r="N3020" s="8"/>
      <c r="P3020" s="8"/>
      <c r="S3020" s="2"/>
      <c r="T3020" s="2"/>
      <c r="U3020" s="8"/>
    </row>
    <row r="3021" spans="2:21" x14ac:dyDescent="0.35">
      <c r="B3021" s="8"/>
      <c r="C3021" s="2"/>
      <c r="D3021" s="2"/>
      <c r="I3021" s="8"/>
      <c r="J3021" s="2"/>
      <c r="L3021" s="2"/>
      <c r="M3021" s="2"/>
      <c r="N3021" s="8"/>
      <c r="P3021" s="8"/>
      <c r="S3021" s="2"/>
      <c r="T3021" s="2"/>
      <c r="U3021" s="8"/>
    </row>
    <row r="3022" spans="2:21" x14ac:dyDescent="0.35">
      <c r="B3022" s="8"/>
      <c r="C3022" s="2"/>
      <c r="D3022" s="2"/>
      <c r="I3022" s="8"/>
      <c r="J3022" s="2"/>
      <c r="L3022" s="2"/>
      <c r="M3022" s="2"/>
      <c r="N3022" s="8"/>
      <c r="P3022" s="8"/>
      <c r="S3022" s="2"/>
      <c r="T3022" s="2"/>
      <c r="U3022" s="8"/>
    </row>
    <row r="3023" spans="2:21" x14ac:dyDescent="0.35">
      <c r="B3023" s="8"/>
      <c r="C3023" s="2"/>
      <c r="D3023" s="2"/>
      <c r="I3023" s="8"/>
      <c r="J3023" s="2"/>
      <c r="L3023" s="2"/>
      <c r="M3023" s="2"/>
      <c r="N3023" s="8"/>
      <c r="P3023" s="8"/>
      <c r="S3023" s="2"/>
      <c r="T3023" s="2"/>
      <c r="U3023" s="8"/>
    </row>
    <row r="3024" spans="2:21" x14ac:dyDescent="0.35">
      <c r="B3024" s="8"/>
      <c r="C3024" s="2"/>
      <c r="D3024" s="2"/>
      <c r="I3024" s="8"/>
      <c r="J3024" s="2"/>
      <c r="L3024" s="2"/>
      <c r="M3024" s="2"/>
      <c r="N3024" s="8"/>
      <c r="P3024" s="8"/>
      <c r="S3024" s="2"/>
      <c r="T3024" s="2"/>
      <c r="U3024" s="8"/>
    </row>
    <row r="3025" spans="2:21" x14ac:dyDescent="0.35">
      <c r="B3025" s="8"/>
      <c r="C3025" s="2"/>
      <c r="D3025" s="2"/>
      <c r="I3025" s="8"/>
      <c r="J3025" s="2"/>
      <c r="L3025" s="2"/>
      <c r="M3025" s="2"/>
      <c r="N3025" s="8"/>
      <c r="P3025" s="8"/>
      <c r="S3025" s="2"/>
      <c r="T3025" s="2"/>
      <c r="U3025" s="8"/>
    </row>
    <row r="3026" spans="2:21" x14ac:dyDescent="0.35">
      <c r="B3026" s="8"/>
      <c r="C3026" s="2"/>
      <c r="D3026" s="2"/>
      <c r="I3026" s="8"/>
      <c r="J3026" s="2"/>
      <c r="L3026" s="2"/>
      <c r="M3026" s="2"/>
      <c r="N3026" s="8"/>
      <c r="P3026" s="8"/>
      <c r="S3026" s="2"/>
      <c r="T3026" s="2"/>
      <c r="U3026" s="8"/>
    </row>
    <row r="3027" spans="2:21" x14ac:dyDescent="0.35">
      <c r="B3027" s="8"/>
      <c r="C3027" s="2"/>
      <c r="D3027" s="2"/>
      <c r="I3027" s="8"/>
      <c r="J3027" s="2"/>
      <c r="L3027" s="2"/>
      <c r="M3027" s="2"/>
      <c r="N3027" s="8"/>
      <c r="P3027" s="8"/>
      <c r="S3027" s="2"/>
      <c r="T3027" s="2"/>
      <c r="U3027" s="8"/>
    </row>
    <row r="3028" spans="2:21" x14ac:dyDescent="0.35">
      <c r="B3028" s="8"/>
      <c r="C3028" s="2"/>
      <c r="D3028" s="2"/>
      <c r="I3028" s="8"/>
      <c r="J3028" s="2"/>
      <c r="L3028" s="2"/>
      <c r="M3028" s="2"/>
      <c r="N3028" s="8"/>
      <c r="P3028" s="8"/>
      <c r="S3028" s="2"/>
      <c r="T3028" s="2"/>
      <c r="U3028" s="8"/>
    </row>
    <row r="3029" spans="2:21" x14ac:dyDescent="0.35">
      <c r="B3029" s="8"/>
      <c r="C3029" s="2"/>
      <c r="D3029" s="2"/>
      <c r="I3029" s="8"/>
      <c r="J3029" s="2"/>
      <c r="L3029" s="2"/>
      <c r="M3029" s="2"/>
      <c r="N3029" s="8"/>
      <c r="P3029" s="8"/>
      <c r="S3029" s="2"/>
      <c r="T3029" s="2"/>
      <c r="U3029" s="8"/>
    </row>
    <row r="3030" spans="2:21" x14ac:dyDescent="0.35">
      <c r="B3030" s="8"/>
      <c r="C3030" s="2"/>
      <c r="D3030" s="2"/>
      <c r="I3030" s="8"/>
      <c r="J3030" s="2"/>
      <c r="L3030" s="2"/>
      <c r="M3030" s="2"/>
      <c r="N3030" s="8"/>
      <c r="P3030" s="8"/>
      <c r="S3030" s="2"/>
      <c r="T3030" s="2"/>
      <c r="U3030" s="8"/>
    </row>
    <row r="3031" spans="2:21" x14ac:dyDescent="0.35">
      <c r="B3031" s="8"/>
      <c r="C3031" s="2"/>
      <c r="D3031" s="2"/>
      <c r="I3031" s="8"/>
      <c r="J3031" s="2"/>
      <c r="L3031" s="2"/>
      <c r="M3031" s="2"/>
      <c r="N3031" s="8"/>
      <c r="P3031" s="8"/>
      <c r="S3031" s="2"/>
      <c r="T3031" s="2"/>
      <c r="U3031" s="8"/>
    </row>
    <row r="3032" spans="2:21" x14ac:dyDescent="0.35">
      <c r="B3032" s="8"/>
      <c r="C3032" s="2"/>
      <c r="D3032" s="2"/>
      <c r="I3032" s="8"/>
      <c r="J3032" s="2"/>
      <c r="L3032" s="2"/>
      <c r="M3032" s="2"/>
      <c r="N3032" s="8"/>
      <c r="P3032" s="8"/>
      <c r="S3032" s="2"/>
      <c r="T3032" s="2"/>
      <c r="U3032" s="8"/>
    </row>
    <row r="3033" spans="2:21" x14ac:dyDescent="0.35">
      <c r="B3033" s="8"/>
      <c r="C3033" s="2"/>
      <c r="D3033" s="2"/>
      <c r="I3033" s="8"/>
      <c r="J3033" s="2"/>
      <c r="L3033" s="2"/>
      <c r="M3033" s="2"/>
      <c r="N3033" s="8"/>
      <c r="P3033" s="8"/>
      <c r="S3033" s="2"/>
      <c r="T3033" s="2"/>
      <c r="U3033" s="8"/>
    </row>
    <row r="3034" spans="2:21" x14ac:dyDescent="0.35">
      <c r="B3034" s="8"/>
      <c r="C3034" s="2"/>
      <c r="D3034" s="2"/>
      <c r="I3034" s="8"/>
      <c r="J3034" s="2"/>
      <c r="L3034" s="2"/>
      <c r="M3034" s="2"/>
      <c r="N3034" s="8"/>
      <c r="P3034" s="8"/>
      <c r="S3034" s="2"/>
      <c r="T3034" s="2"/>
      <c r="U3034" s="8"/>
    </row>
    <row r="3035" spans="2:21" x14ac:dyDescent="0.35">
      <c r="B3035" s="8"/>
      <c r="C3035" s="2"/>
      <c r="D3035" s="2"/>
      <c r="I3035" s="8"/>
      <c r="J3035" s="2"/>
      <c r="L3035" s="2"/>
      <c r="M3035" s="2"/>
      <c r="N3035" s="8"/>
      <c r="P3035" s="8"/>
      <c r="S3035" s="2"/>
      <c r="T3035" s="2"/>
      <c r="U3035" s="8"/>
    </row>
    <row r="3036" spans="2:21" x14ac:dyDescent="0.35">
      <c r="B3036" s="8"/>
      <c r="C3036" s="2"/>
      <c r="D3036" s="2"/>
      <c r="I3036" s="8"/>
      <c r="J3036" s="2"/>
      <c r="L3036" s="2"/>
      <c r="M3036" s="2"/>
      <c r="N3036" s="8"/>
      <c r="P3036" s="8"/>
      <c r="S3036" s="2"/>
      <c r="T3036" s="2"/>
      <c r="U3036" s="8"/>
    </row>
    <row r="3037" spans="2:21" x14ac:dyDescent="0.35">
      <c r="B3037" s="8"/>
      <c r="C3037" s="2"/>
      <c r="D3037" s="2"/>
      <c r="I3037" s="8"/>
      <c r="J3037" s="2"/>
      <c r="L3037" s="2"/>
      <c r="M3037" s="2"/>
      <c r="N3037" s="8"/>
      <c r="P3037" s="8"/>
      <c r="S3037" s="2"/>
      <c r="T3037" s="2"/>
      <c r="U3037" s="8"/>
    </row>
    <row r="3038" spans="2:21" x14ac:dyDescent="0.35">
      <c r="B3038" s="8"/>
      <c r="C3038" s="2"/>
      <c r="D3038" s="2"/>
      <c r="I3038" s="8"/>
      <c r="J3038" s="2"/>
      <c r="L3038" s="2"/>
      <c r="M3038" s="2"/>
      <c r="N3038" s="8"/>
      <c r="P3038" s="8"/>
      <c r="S3038" s="2"/>
      <c r="T3038" s="2"/>
      <c r="U3038" s="8"/>
    </row>
    <row r="3039" spans="2:21" x14ac:dyDescent="0.35">
      <c r="B3039" s="8"/>
      <c r="C3039" s="2"/>
      <c r="D3039" s="2"/>
      <c r="I3039" s="8"/>
      <c r="J3039" s="2"/>
      <c r="L3039" s="2"/>
      <c r="M3039" s="2"/>
      <c r="N3039" s="8"/>
      <c r="P3039" s="8"/>
      <c r="S3039" s="2"/>
      <c r="T3039" s="2"/>
      <c r="U3039" s="8"/>
    </row>
    <row r="3040" spans="2:21" x14ac:dyDescent="0.35">
      <c r="B3040" s="8"/>
      <c r="C3040" s="2"/>
      <c r="D3040" s="2"/>
      <c r="I3040" s="8"/>
      <c r="J3040" s="2"/>
      <c r="L3040" s="2"/>
      <c r="M3040" s="2"/>
      <c r="N3040" s="8"/>
      <c r="P3040" s="8"/>
      <c r="S3040" s="2"/>
      <c r="T3040" s="2"/>
      <c r="U3040" s="8"/>
    </row>
    <row r="3041" spans="2:21" x14ac:dyDescent="0.35">
      <c r="B3041" s="8"/>
      <c r="C3041" s="2"/>
      <c r="D3041" s="2"/>
      <c r="I3041" s="8"/>
      <c r="J3041" s="2"/>
      <c r="L3041" s="2"/>
      <c r="M3041" s="2"/>
      <c r="N3041" s="8"/>
      <c r="P3041" s="8"/>
      <c r="S3041" s="2"/>
      <c r="T3041" s="2"/>
      <c r="U3041" s="8"/>
    </row>
    <row r="3042" spans="2:21" x14ac:dyDescent="0.35">
      <c r="B3042" s="8"/>
      <c r="C3042" s="2"/>
      <c r="D3042" s="2"/>
      <c r="I3042" s="8"/>
      <c r="J3042" s="2"/>
      <c r="L3042" s="2"/>
      <c r="M3042" s="2"/>
      <c r="N3042" s="8"/>
      <c r="P3042" s="8"/>
      <c r="S3042" s="2"/>
      <c r="T3042" s="2"/>
      <c r="U3042" s="8"/>
    </row>
    <row r="3043" spans="2:21" x14ac:dyDescent="0.35">
      <c r="B3043" s="8"/>
      <c r="C3043" s="2"/>
      <c r="D3043" s="2"/>
      <c r="I3043" s="8"/>
      <c r="J3043" s="2"/>
      <c r="L3043" s="2"/>
      <c r="M3043" s="2"/>
      <c r="N3043" s="8"/>
      <c r="P3043" s="8"/>
      <c r="S3043" s="2"/>
      <c r="T3043" s="2"/>
      <c r="U3043" s="8"/>
    </row>
    <row r="3044" spans="2:21" x14ac:dyDescent="0.35">
      <c r="B3044" s="8"/>
      <c r="C3044" s="2"/>
      <c r="D3044" s="2"/>
      <c r="I3044" s="8"/>
      <c r="J3044" s="2"/>
      <c r="L3044" s="2"/>
      <c r="M3044" s="2"/>
      <c r="N3044" s="8"/>
      <c r="P3044" s="8"/>
      <c r="S3044" s="2"/>
      <c r="T3044" s="2"/>
      <c r="U3044" s="8"/>
    </row>
    <row r="3045" spans="2:21" x14ac:dyDescent="0.35">
      <c r="B3045" s="8"/>
      <c r="C3045" s="2"/>
      <c r="D3045" s="2"/>
      <c r="I3045" s="8"/>
      <c r="J3045" s="2"/>
      <c r="L3045" s="2"/>
      <c r="M3045" s="2"/>
      <c r="N3045" s="8"/>
      <c r="P3045" s="8"/>
      <c r="S3045" s="2"/>
      <c r="T3045" s="2"/>
      <c r="U3045" s="8"/>
    </row>
    <row r="3046" spans="2:21" x14ac:dyDescent="0.35">
      <c r="B3046" s="8"/>
      <c r="C3046" s="2"/>
      <c r="D3046" s="2"/>
      <c r="I3046" s="8"/>
      <c r="J3046" s="2"/>
      <c r="L3046" s="2"/>
      <c r="M3046" s="2"/>
      <c r="N3046" s="8"/>
      <c r="P3046" s="8"/>
      <c r="S3046" s="2"/>
      <c r="T3046" s="2"/>
      <c r="U3046" s="8"/>
    </row>
    <row r="3047" spans="2:21" x14ac:dyDescent="0.35">
      <c r="B3047" s="8"/>
      <c r="C3047" s="2"/>
      <c r="D3047" s="2"/>
      <c r="I3047" s="8"/>
      <c r="J3047" s="2"/>
      <c r="L3047" s="2"/>
      <c r="M3047" s="2"/>
      <c r="N3047" s="8"/>
      <c r="P3047" s="8"/>
      <c r="S3047" s="2"/>
      <c r="T3047" s="2"/>
      <c r="U3047" s="8"/>
    </row>
    <row r="3048" spans="2:21" x14ac:dyDescent="0.35">
      <c r="B3048" s="8"/>
      <c r="C3048" s="2"/>
      <c r="D3048" s="2"/>
      <c r="I3048" s="8"/>
      <c r="J3048" s="2"/>
      <c r="L3048" s="2"/>
      <c r="M3048" s="2"/>
      <c r="N3048" s="8"/>
      <c r="P3048" s="8"/>
      <c r="S3048" s="2"/>
      <c r="T3048" s="2"/>
      <c r="U3048" s="8"/>
    </row>
    <row r="3049" spans="2:21" x14ac:dyDescent="0.35">
      <c r="B3049" s="8"/>
      <c r="C3049" s="2"/>
      <c r="D3049" s="2"/>
      <c r="I3049" s="8"/>
      <c r="J3049" s="2"/>
      <c r="L3049" s="2"/>
      <c r="M3049" s="2"/>
      <c r="N3049" s="8"/>
      <c r="P3049" s="8"/>
      <c r="S3049" s="2"/>
      <c r="T3049" s="2"/>
      <c r="U3049" s="8"/>
    </row>
    <row r="3050" spans="2:21" x14ac:dyDescent="0.35">
      <c r="B3050" s="8"/>
      <c r="C3050" s="2"/>
      <c r="D3050" s="2"/>
      <c r="I3050" s="8"/>
      <c r="J3050" s="2"/>
      <c r="L3050" s="2"/>
      <c r="M3050" s="2"/>
      <c r="N3050" s="8"/>
      <c r="P3050" s="8"/>
      <c r="S3050" s="2"/>
      <c r="T3050" s="2"/>
      <c r="U3050" s="8"/>
    </row>
    <row r="3051" spans="2:21" x14ac:dyDescent="0.35">
      <c r="B3051" s="8"/>
      <c r="C3051" s="2"/>
      <c r="D3051" s="2"/>
      <c r="I3051" s="8"/>
      <c r="J3051" s="2"/>
      <c r="L3051" s="2"/>
      <c r="M3051" s="2"/>
      <c r="N3051" s="8"/>
      <c r="P3051" s="8"/>
      <c r="S3051" s="2"/>
      <c r="T3051" s="2"/>
      <c r="U3051" s="8"/>
    </row>
    <row r="3052" spans="2:21" x14ac:dyDescent="0.35">
      <c r="B3052" s="8"/>
      <c r="C3052" s="2"/>
      <c r="D3052" s="2"/>
      <c r="I3052" s="8"/>
      <c r="J3052" s="2"/>
      <c r="L3052" s="2"/>
      <c r="M3052" s="2"/>
      <c r="N3052" s="8"/>
      <c r="P3052" s="8"/>
      <c r="S3052" s="2"/>
      <c r="T3052" s="2"/>
      <c r="U3052" s="8"/>
    </row>
    <row r="3053" spans="2:21" x14ac:dyDescent="0.35">
      <c r="B3053" s="8"/>
      <c r="C3053" s="2"/>
      <c r="D3053" s="2"/>
      <c r="I3053" s="8"/>
      <c r="J3053" s="2"/>
      <c r="L3053" s="2"/>
      <c r="M3053" s="2"/>
      <c r="N3053" s="8"/>
      <c r="P3053" s="8"/>
      <c r="S3053" s="2"/>
      <c r="T3053" s="2"/>
      <c r="U3053" s="8"/>
    </row>
    <row r="3054" spans="2:21" x14ac:dyDescent="0.35">
      <c r="B3054" s="8"/>
      <c r="C3054" s="2"/>
      <c r="D3054" s="2"/>
      <c r="I3054" s="8"/>
      <c r="J3054" s="2"/>
      <c r="L3054" s="2"/>
      <c r="M3054" s="2"/>
      <c r="N3054" s="8"/>
      <c r="P3054" s="8"/>
      <c r="S3054" s="2"/>
      <c r="T3054" s="2"/>
      <c r="U3054" s="8"/>
    </row>
    <row r="3055" spans="2:21" x14ac:dyDescent="0.35">
      <c r="B3055" s="8"/>
      <c r="C3055" s="2"/>
      <c r="D3055" s="2"/>
      <c r="I3055" s="8"/>
      <c r="J3055" s="2"/>
      <c r="L3055" s="2"/>
      <c r="M3055" s="2"/>
      <c r="N3055" s="8"/>
      <c r="P3055" s="8"/>
      <c r="S3055" s="2"/>
      <c r="T3055" s="2"/>
      <c r="U3055" s="8"/>
    </row>
    <row r="3056" spans="2:21" x14ac:dyDescent="0.35">
      <c r="B3056" s="8"/>
      <c r="C3056" s="2"/>
      <c r="D3056" s="2"/>
      <c r="I3056" s="8"/>
      <c r="J3056" s="2"/>
      <c r="L3056" s="2"/>
      <c r="M3056" s="2"/>
      <c r="N3056" s="8"/>
      <c r="P3056" s="8"/>
      <c r="S3056" s="2"/>
      <c r="T3056" s="2"/>
      <c r="U3056" s="8"/>
    </row>
    <row r="3057" spans="2:21" x14ac:dyDescent="0.35">
      <c r="B3057" s="8"/>
      <c r="C3057" s="2"/>
      <c r="D3057" s="2"/>
      <c r="I3057" s="8"/>
      <c r="J3057" s="2"/>
      <c r="L3057" s="2"/>
      <c r="M3057" s="2"/>
      <c r="N3057" s="8"/>
      <c r="P3057" s="8"/>
      <c r="S3057" s="2"/>
      <c r="T3057" s="2"/>
      <c r="U3057" s="8"/>
    </row>
    <row r="3058" spans="2:21" x14ac:dyDescent="0.35">
      <c r="B3058" s="8"/>
      <c r="C3058" s="2"/>
      <c r="D3058" s="2"/>
      <c r="I3058" s="8"/>
      <c r="J3058" s="2"/>
      <c r="L3058" s="2"/>
      <c r="M3058" s="2"/>
      <c r="N3058" s="8"/>
      <c r="P3058" s="8"/>
      <c r="S3058" s="2"/>
      <c r="T3058" s="2"/>
      <c r="U3058" s="8"/>
    </row>
    <row r="3059" spans="2:21" x14ac:dyDescent="0.35">
      <c r="B3059" s="8"/>
      <c r="C3059" s="2"/>
      <c r="D3059" s="2"/>
      <c r="I3059" s="8"/>
      <c r="J3059" s="2"/>
      <c r="L3059" s="2"/>
      <c r="M3059" s="2"/>
      <c r="N3059" s="8"/>
      <c r="P3059" s="8"/>
      <c r="S3059" s="2"/>
      <c r="T3059" s="2"/>
      <c r="U3059" s="8"/>
    </row>
    <row r="3060" spans="2:21" x14ac:dyDescent="0.35">
      <c r="B3060" s="8"/>
      <c r="C3060" s="2"/>
      <c r="D3060" s="2"/>
      <c r="I3060" s="8"/>
      <c r="J3060" s="2"/>
      <c r="L3060" s="2"/>
      <c r="M3060" s="2"/>
      <c r="N3060" s="8"/>
      <c r="P3060" s="8"/>
      <c r="S3060" s="2"/>
      <c r="T3060" s="2"/>
      <c r="U3060" s="8"/>
    </row>
    <row r="3061" spans="2:21" x14ac:dyDescent="0.35">
      <c r="B3061" s="8"/>
      <c r="C3061" s="2"/>
      <c r="D3061" s="2"/>
      <c r="I3061" s="8"/>
      <c r="J3061" s="2"/>
      <c r="L3061" s="2"/>
      <c r="M3061" s="2"/>
      <c r="N3061" s="8"/>
      <c r="P3061" s="8"/>
      <c r="S3061" s="2"/>
      <c r="T3061" s="2"/>
      <c r="U3061" s="8"/>
    </row>
    <row r="3062" spans="2:21" x14ac:dyDescent="0.35">
      <c r="B3062" s="8"/>
      <c r="C3062" s="2"/>
      <c r="D3062" s="2"/>
      <c r="I3062" s="8"/>
      <c r="J3062" s="2"/>
      <c r="L3062" s="2"/>
      <c r="M3062" s="2"/>
      <c r="N3062" s="8"/>
      <c r="P3062" s="8"/>
      <c r="S3062" s="2"/>
      <c r="T3062" s="2"/>
      <c r="U3062" s="8"/>
    </row>
    <row r="3063" spans="2:21" x14ac:dyDescent="0.35">
      <c r="B3063" s="8"/>
      <c r="C3063" s="2"/>
      <c r="D3063" s="2"/>
      <c r="I3063" s="8"/>
      <c r="J3063" s="2"/>
      <c r="L3063" s="2"/>
      <c r="M3063" s="2"/>
      <c r="N3063" s="8"/>
      <c r="P3063" s="8"/>
      <c r="S3063" s="2"/>
      <c r="T3063" s="2"/>
      <c r="U3063" s="8"/>
    </row>
    <row r="3064" spans="2:21" x14ac:dyDescent="0.35">
      <c r="B3064" s="8"/>
      <c r="C3064" s="2"/>
      <c r="D3064" s="2"/>
      <c r="I3064" s="8"/>
      <c r="J3064" s="2"/>
      <c r="L3064" s="2"/>
      <c r="M3064" s="2"/>
      <c r="N3064" s="8"/>
      <c r="P3064" s="8"/>
      <c r="S3064" s="2"/>
      <c r="T3064" s="2"/>
      <c r="U3064" s="8"/>
    </row>
    <row r="3065" spans="2:21" x14ac:dyDescent="0.35">
      <c r="B3065" s="8"/>
      <c r="C3065" s="2"/>
      <c r="D3065" s="2"/>
      <c r="I3065" s="8"/>
      <c r="J3065" s="2"/>
      <c r="L3065" s="2"/>
      <c r="M3065" s="2"/>
      <c r="N3065" s="8"/>
      <c r="P3065" s="8"/>
      <c r="S3065" s="2"/>
      <c r="T3065" s="2"/>
      <c r="U3065" s="8"/>
    </row>
    <row r="3066" spans="2:21" x14ac:dyDescent="0.35">
      <c r="B3066" s="8"/>
      <c r="C3066" s="2"/>
      <c r="D3066" s="2"/>
      <c r="I3066" s="8"/>
      <c r="J3066" s="2"/>
      <c r="L3066" s="2"/>
      <c r="M3066" s="2"/>
      <c r="N3066" s="8"/>
      <c r="P3066" s="8"/>
      <c r="S3066" s="2"/>
      <c r="T3066" s="2"/>
      <c r="U3066" s="8"/>
    </row>
    <row r="3067" spans="2:21" x14ac:dyDescent="0.35">
      <c r="B3067" s="8"/>
      <c r="C3067" s="2"/>
      <c r="D3067" s="2"/>
      <c r="I3067" s="8"/>
      <c r="J3067" s="2"/>
      <c r="L3067" s="2"/>
      <c r="M3067" s="2"/>
      <c r="N3067" s="8"/>
      <c r="P3067" s="8"/>
      <c r="S3067" s="2"/>
      <c r="T3067" s="2"/>
      <c r="U3067" s="8"/>
    </row>
    <row r="3068" spans="2:21" x14ac:dyDescent="0.35">
      <c r="B3068" s="8"/>
      <c r="C3068" s="2"/>
      <c r="D3068" s="2"/>
      <c r="I3068" s="8"/>
      <c r="J3068" s="2"/>
      <c r="L3068" s="2"/>
      <c r="M3068" s="2"/>
      <c r="N3068" s="8"/>
      <c r="P3068" s="8"/>
      <c r="S3068" s="2"/>
      <c r="T3068" s="2"/>
      <c r="U3068" s="8"/>
    </row>
    <row r="3069" spans="2:21" x14ac:dyDescent="0.35">
      <c r="B3069" s="8"/>
      <c r="C3069" s="2"/>
      <c r="D3069" s="2"/>
      <c r="I3069" s="8"/>
      <c r="J3069" s="2"/>
      <c r="L3069" s="2"/>
      <c r="M3069" s="2"/>
      <c r="N3069" s="8"/>
      <c r="P3069" s="8"/>
      <c r="S3069" s="2"/>
      <c r="T3069" s="2"/>
      <c r="U3069" s="8"/>
    </row>
    <row r="3070" spans="2:21" x14ac:dyDescent="0.35">
      <c r="B3070" s="8"/>
      <c r="C3070" s="2"/>
      <c r="D3070" s="2"/>
      <c r="I3070" s="8"/>
      <c r="J3070" s="2"/>
      <c r="L3070" s="2"/>
      <c r="M3070" s="2"/>
      <c r="N3070" s="8"/>
      <c r="P3070" s="8"/>
      <c r="S3070" s="2"/>
      <c r="T3070" s="2"/>
      <c r="U3070" s="8"/>
    </row>
    <row r="3071" spans="2:21" x14ac:dyDescent="0.35">
      <c r="B3071" s="8"/>
      <c r="C3071" s="2"/>
      <c r="D3071" s="2"/>
      <c r="I3071" s="8"/>
      <c r="J3071" s="2"/>
      <c r="L3071" s="2"/>
      <c r="M3071" s="2"/>
      <c r="N3071" s="8"/>
      <c r="P3071" s="8"/>
      <c r="S3071" s="2"/>
      <c r="T3071" s="2"/>
      <c r="U3071" s="8"/>
    </row>
    <row r="3072" spans="2:21" x14ac:dyDescent="0.35">
      <c r="B3072" s="8"/>
      <c r="C3072" s="2"/>
      <c r="D3072" s="2"/>
      <c r="I3072" s="8"/>
      <c r="J3072" s="2"/>
      <c r="L3072" s="2"/>
      <c r="M3072" s="2"/>
      <c r="N3072" s="8"/>
      <c r="P3072" s="8"/>
      <c r="S3072" s="2"/>
      <c r="T3072" s="2"/>
      <c r="U3072" s="8"/>
    </row>
    <row r="3073" spans="2:21" x14ac:dyDescent="0.35">
      <c r="B3073" s="8"/>
      <c r="C3073" s="2"/>
      <c r="D3073" s="2"/>
      <c r="I3073" s="8"/>
      <c r="J3073" s="2"/>
      <c r="L3073" s="2"/>
      <c r="M3073" s="2"/>
      <c r="N3073" s="8"/>
      <c r="P3073" s="8"/>
      <c r="S3073" s="2"/>
      <c r="T3073" s="2"/>
      <c r="U3073" s="8"/>
    </row>
    <row r="3074" spans="2:21" x14ac:dyDescent="0.35">
      <c r="B3074" s="8"/>
      <c r="C3074" s="2"/>
      <c r="D3074" s="2"/>
      <c r="I3074" s="8"/>
      <c r="J3074" s="2"/>
      <c r="L3074" s="2"/>
      <c r="M3074" s="2"/>
      <c r="N3074" s="8"/>
      <c r="P3074" s="8"/>
      <c r="S3074" s="2"/>
      <c r="T3074" s="2"/>
      <c r="U3074" s="8"/>
    </row>
    <row r="3075" spans="2:21" x14ac:dyDescent="0.35">
      <c r="B3075" s="8"/>
      <c r="C3075" s="2"/>
      <c r="D3075" s="2"/>
      <c r="I3075" s="8"/>
      <c r="J3075" s="2"/>
      <c r="L3075" s="2"/>
      <c r="M3075" s="2"/>
      <c r="N3075" s="8"/>
      <c r="P3075" s="8"/>
      <c r="S3075" s="2"/>
      <c r="T3075" s="2"/>
      <c r="U3075" s="8"/>
    </row>
    <row r="3076" spans="2:21" x14ac:dyDescent="0.35">
      <c r="B3076" s="8"/>
      <c r="C3076" s="2"/>
      <c r="D3076" s="2"/>
      <c r="I3076" s="8"/>
      <c r="J3076" s="2"/>
      <c r="L3076" s="2"/>
      <c r="M3076" s="2"/>
      <c r="N3076" s="8"/>
      <c r="P3076" s="8"/>
      <c r="S3076" s="2"/>
      <c r="T3076" s="2"/>
      <c r="U3076" s="8"/>
    </row>
    <row r="3077" spans="2:21" x14ac:dyDescent="0.35">
      <c r="B3077" s="8"/>
      <c r="C3077" s="2"/>
      <c r="D3077" s="2"/>
      <c r="I3077" s="8"/>
      <c r="J3077" s="2"/>
      <c r="L3077" s="2"/>
      <c r="M3077" s="2"/>
      <c r="N3077" s="8"/>
      <c r="P3077" s="8"/>
      <c r="S3077" s="2"/>
      <c r="T3077" s="2"/>
      <c r="U3077" s="8"/>
    </row>
    <row r="3078" spans="2:21" x14ac:dyDescent="0.35">
      <c r="B3078" s="8"/>
      <c r="C3078" s="2"/>
      <c r="D3078" s="2"/>
      <c r="I3078" s="8"/>
      <c r="J3078" s="2"/>
      <c r="L3078" s="2"/>
      <c r="M3078" s="2"/>
      <c r="N3078" s="8"/>
      <c r="P3078" s="8"/>
      <c r="S3078" s="2"/>
      <c r="T3078" s="2"/>
      <c r="U3078" s="8"/>
    </row>
    <row r="3079" spans="2:21" x14ac:dyDescent="0.35">
      <c r="B3079" s="8"/>
      <c r="C3079" s="2"/>
      <c r="D3079" s="2"/>
      <c r="I3079" s="8"/>
      <c r="J3079" s="2"/>
      <c r="L3079" s="2"/>
      <c r="M3079" s="2"/>
      <c r="N3079" s="8"/>
      <c r="P3079" s="8"/>
      <c r="S3079" s="2"/>
      <c r="T3079" s="2"/>
      <c r="U3079" s="8"/>
    </row>
    <row r="3080" spans="2:21" x14ac:dyDescent="0.35">
      <c r="B3080" s="8"/>
      <c r="C3080" s="2"/>
      <c r="D3080" s="2"/>
      <c r="I3080" s="8"/>
      <c r="J3080" s="2"/>
      <c r="L3080" s="2"/>
      <c r="M3080" s="2"/>
      <c r="N3080" s="8"/>
      <c r="P3080" s="8"/>
      <c r="S3080" s="2"/>
      <c r="T3080" s="2"/>
      <c r="U3080" s="8"/>
    </row>
    <row r="3081" spans="2:21" x14ac:dyDescent="0.35">
      <c r="B3081" s="8"/>
      <c r="C3081" s="2"/>
      <c r="D3081" s="2"/>
      <c r="I3081" s="8"/>
      <c r="J3081" s="2"/>
      <c r="L3081" s="2"/>
      <c r="M3081" s="2"/>
      <c r="N3081" s="8"/>
      <c r="P3081" s="8"/>
      <c r="S3081" s="2"/>
      <c r="T3081" s="2"/>
      <c r="U3081" s="8"/>
    </row>
    <row r="3082" spans="2:21" x14ac:dyDescent="0.35">
      <c r="B3082" s="8"/>
      <c r="C3082" s="2"/>
      <c r="D3082" s="2"/>
      <c r="I3082" s="8"/>
      <c r="J3082" s="2"/>
      <c r="L3082" s="2"/>
      <c r="M3082" s="2"/>
      <c r="N3082" s="8"/>
      <c r="P3082" s="8"/>
      <c r="S3082" s="2"/>
      <c r="T3082" s="2"/>
      <c r="U3082" s="8"/>
    </row>
    <row r="3083" spans="2:21" x14ac:dyDescent="0.35">
      <c r="B3083" s="8"/>
      <c r="C3083" s="2"/>
      <c r="D3083" s="2"/>
      <c r="I3083" s="8"/>
      <c r="J3083" s="2"/>
      <c r="L3083" s="2"/>
      <c r="M3083" s="2"/>
      <c r="N3083" s="8"/>
      <c r="P3083" s="8"/>
      <c r="S3083" s="2"/>
      <c r="T3083" s="2"/>
      <c r="U3083" s="8"/>
    </row>
    <row r="3084" spans="2:21" x14ac:dyDescent="0.35">
      <c r="B3084" s="8"/>
      <c r="C3084" s="2"/>
      <c r="D3084" s="2"/>
      <c r="I3084" s="8"/>
      <c r="J3084" s="2"/>
      <c r="L3084" s="2"/>
      <c r="M3084" s="2"/>
      <c r="N3084" s="8"/>
      <c r="P3084" s="8"/>
      <c r="S3084" s="2"/>
      <c r="T3084" s="2"/>
      <c r="U3084" s="8"/>
    </row>
    <row r="3085" spans="2:21" x14ac:dyDescent="0.35">
      <c r="B3085" s="8"/>
      <c r="C3085" s="2"/>
      <c r="D3085" s="2"/>
      <c r="I3085" s="8"/>
      <c r="J3085" s="2"/>
      <c r="L3085" s="2"/>
      <c r="M3085" s="2"/>
      <c r="N3085" s="8"/>
      <c r="P3085" s="8"/>
      <c r="S3085" s="2"/>
      <c r="T3085" s="2"/>
      <c r="U3085" s="8"/>
    </row>
    <row r="3086" spans="2:21" x14ac:dyDescent="0.35">
      <c r="B3086" s="8"/>
      <c r="C3086" s="2"/>
      <c r="D3086" s="2"/>
      <c r="I3086" s="8"/>
      <c r="J3086" s="2"/>
      <c r="L3086" s="2"/>
      <c r="M3086" s="2"/>
      <c r="N3086" s="8"/>
      <c r="P3086" s="8"/>
      <c r="S3086" s="2"/>
      <c r="T3086" s="2"/>
      <c r="U3086" s="8"/>
    </row>
    <row r="3087" spans="2:21" x14ac:dyDescent="0.35">
      <c r="B3087" s="8"/>
      <c r="C3087" s="2"/>
      <c r="D3087" s="2"/>
      <c r="I3087" s="8"/>
      <c r="J3087" s="2"/>
      <c r="L3087" s="2"/>
      <c r="M3087" s="2"/>
      <c r="N3087" s="8"/>
      <c r="P3087" s="8"/>
      <c r="S3087" s="2"/>
      <c r="T3087" s="2"/>
      <c r="U3087" s="8"/>
    </row>
    <row r="3088" spans="2:21" x14ac:dyDescent="0.35">
      <c r="B3088" s="8"/>
      <c r="C3088" s="2"/>
      <c r="D3088" s="2"/>
      <c r="I3088" s="8"/>
      <c r="J3088" s="2"/>
      <c r="L3088" s="2"/>
      <c r="M3088" s="2"/>
      <c r="N3088" s="8"/>
      <c r="P3088" s="8"/>
      <c r="S3088" s="2"/>
      <c r="T3088" s="2"/>
      <c r="U3088" s="8"/>
    </row>
    <row r="3089" spans="2:21" x14ac:dyDescent="0.35">
      <c r="B3089" s="8"/>
      <c r="C3089" s="2"/>
      <c r="D3089" s="2"/>
      <c r="I3089" s="8"/>
      <c r="J3089" s="2"/>
      <c r="L3089" s="2"/>
      <c r="M3089" s="2"/>
      <c r="N3089" s="8"/>
      <c r="P3089" s="8"/>
      <c r="S3089" s="2"/>
      <c r="T3089" s="2"/>
      <c r="U3089" s="8"/>
    </row>
    <row r="3090" spans="2:21" x14ac:dyDescent="0.35">
      <c r="B3090" s="8"/>
      <c r="C3090" s="2"/>
      <c r="D3090" s="2"/>
      <c r="I3090" s="8"/>
      <c r="J3090" s="2"/>
      <c r="L3090" s="2"/>
      <c r="M3090" s="2"/>
      <c r="N3090" s="8"/>
      <c r="P3090" s="8"/>
      <c r="S3090" s="2"/>
      <c r="T3090" s="2"/>
      <c r="U3090" s="8"/>
    </row>
    <row r="3091" spans="2:21" x14ac:dyDescent="0.35">
      <c r="B3091" s="8"/>
      <c r="C3091" s="2"/>
      <c r="D3091" s="2"/>
      <c r="I3091" s="8"/>
      <c r="J3091" s="2"/>
      <c r="L3091" s="2"/>
      <c r="M3091" s="2"/>
      <c r="N3091" s="8"/>
      <c r="P3091" s="8"/>
      <c r="S3091" s="2"/>
      <c r="T3091" s="2"/>
      <c r="U3091" s="8"/>
    </row>
    <row r="3092" spans="2:21" x14ac:dyDescent="0.35">
      <c r="B3092" s="8"/>
      <c r="C3092" s="2"/>
      <c r="D3092" s="2"/>
      <c r="I3092" s="8"/>
      <c r="J3092" s="2"/>
      <c r="L3092" s="2"/>
      <c r="M3092" s="2"/>
      <c r="N3092" s="8"/>
      <c r="P3092" s="8"/>
      <c r="S3092" s="2"/>
      <c r="T3092" s="2"/>
      <c r="U3092" s="8"/>
    </row>
    <row r="3093" spans="2:21" x14ac:dyDescent="0.35">
      <c r="B3093" s="8"/>
      <c r="C3093" s="2"/>
      <c r="D3093" s="2"/>
      <c r="I3093" s="8"/>
      <c r="J3093" s="2"/>
      <c r="L3093" s="2"/>
      <c r="M3093" s="2"/>
      <c r="N3093" s="8"/>
      <c r="P3093" s="8"/>
      <c r="S3093" s="2"/>
      <c r="T3093" s="2"/>
      <c r="U3093" s="8"/>
    </row>
    <row r="3094" spans="2:21" x14ac:dyDescent="0.35">
      <c r="B3094" s="8"/>
      <c r="C3094" s="2"/>
      <c r="D3094" s="2"/>
      <c r="I3094" s="8"/>
      <c r="J3094" s="2"/>
      <c r="L3094" s="2"/>
      <c r="M3094" s="2"/>
      <c r="N3094" s="8"/>
      <c r="P3094" s="8"/>
      <c r="S3094" s="2"/>
      <c r="T3094" s="2"/>
      <c r="U3094" s="8"/>
    </row>
    <row r="3095" spans="2:21" x14ac:dyDescent="0.35">
      <c r="B3095" s="8"/>
      <c r="C3095" s="2"/>
      <c r="D3095" s="2"/>
      <c r="I3095" s="8"/>
      <c r="J3095" s="2"/>
      <c r="L3095" s="2"/>
      <c r="M3095" s="2"/>
      <c r="N3095" s="8"/>
      <c r="P3095" s="8"/>
      <c r="S3095" s="2"/>
      <c r="T3095" s="2"/>
      <c r="U3095" s="8"/>
    </row>
    <row r="3096" spans="2:21" x14ac:dyDescent="0.35">
      <c r="B3096" s="8"/>
      <c r="C3096" s="2"/>
      <c r="D3096" s="2"/>
      <c r="I3096" s="8"/>
      <c r="J3096" s="2"/>
      <c r="L3096" s="2"/>
      <c r="M3096" s="2"/>
      <c r="N3096" s="8"/>
      <c r="P3096" s="8"/>
      <c r="S3096" s="2"/>
      <c r="T3096" s="2"/>
      <c r="U3096" s="8"/>
    </row>
    <row r="3097" spans="2:21" x14ac:dyDescent="0.35">
      <c r="B3097" s="8"/>
      <c r="C3097" s="2"/>
      <c r="D3097" s="2"/>
      <c r="I3097" s="8"/>
      <c r="J3097" s="2"/>
      <c r="L3097" s="2"/>
      <c r="M3097" s="2"/>
      <c r="N3097" s="8"/>
      <c r="P3097" s="8"/>
      <c r="S3097" s="2"/>
      <c r="T3097" s="2"/>
      <c r="U3097" s="8"/>
    </row>
    <row r="3098" spans="2:21" x14ac:dyDescent="0.35">
      <c r="B3098" s="8"/>
      <c r="C3098" s="2"/>
      <c r="D3098" s="2"/>
      <c r="I3098" s="8"/>
      <c r="J3098" s="2"/>
      <c r="L3098" s="2"/>
      <c r="M3098" s="2"/>
      <c r="N3098" s="8"/>
      <c r="P3098" s="8"/>
      <c r="S3098" s="2"/>
      <c r="T3098" s="2"/>
      <c r="U3098" s="8"/>
    </row>
    <row r="3099" spans="2:21" x14ac:dyDescent="0.35">
      <c r="B3099" s="8"/>
      <c r="C3099" s="2"/>
      <c r="D3099" s="2"/>
      <c r="I3099" s="8"/>
      <c r="J3099" s="2"/>
      <c r="L3099" s="2"/>
      <c r="M3099" s="2"/>
      <c r="N3099" s="8"/>
      <c r="P3099" s="8"/>
      <c r="S3099" s="2"/>
      <c r="T3099" s="2"/>
      <c r="U3099" s="8"/>
    </row>
    <row r="3100" spans="2:21" x14ac:dyDescent="0.35">
      <c r="B3100" s="8"/>
      <c r="C3100" s="2"/>
      <c r="D3100" s="2"/>
      <c r="I3100" s="8"/>
      <c r="J3100" s="2"/>
      <c r="L3100" s="2"/>
      <c r="M3100" s="2"/>
      <c r="N3100" s="8"/>
      <c r="P3100" s="8"/>
      <c r="S3100" s="2"/>
      <c r="T3100" s="2"/>
      <c r="U3100" s="8"/>
    </row>
    <row r="3101" spans="2:21" x14ac:dyDescent="0.35">
      <c r="B3101" s="8"/>
      <c r="C3101" s="2"/>
      <c r="D3101" s="2"/>
      <c r="I3101" s="8"/>
      <c r="J3101" s="2"/>
      <c r="L3101" s="2"/>
      <c r="M3101" s="2"/>
      <c r="N3101" s="8"/>
      <c r="P3101" s="8"/>
      <c r="S3101" s="2"/>
      <c r="T3101" s="2"/>
      <c r="U3101" s="8"/>
    </row>
    <row r="3102" spans="2:21" x14ac:dyDescent="0.35">
      <c r="B3102" s="8"/>
      <c r="C3102" s="2"/>
      <c r="D3102" s="2"/>
      <c r="I3102" s="8"/>
      <c r="J3102" s="2"/>
      <c r="L3102" s="2"/>
      <c r="M3102" s="2"/>
      <c r="N3102" s="8"/>
      <c r="P3102" s="8"/>
      <c r="S3102" s="2"/>
      <c r="T3102" s="2"/>
      <c r="U3102" s="8"/>
    </row>
    <row r="3103" spans="2:21" x14ac:dyDescent="0.35">
      <c r="B3103" s="8"/>
      <c r="C3103" s="2"/>
      <c r="D3103" s="2"/>
      <c r="I3103" s="8"/>
      <c r="J3103" s="2"/>
      <c r="L3103" s="2"/>
      <c r="M3103" s="2"/>
      <c r="N3103" s="8"/>
      <c r="P3103" s="8"/>
      <c r="S3103" s="2"/>
      <c r="T3103" s="2"/>
      <c r="U3103" s="8"/>
    </row>
    <row r="3104" spans="2:21" x14ac:dyDescent="0.35">
      <c r="B3104" s="8"/>
      <c r="C3104" s="2"/>
      <c r="D3104" s="2"/>
      <c r="I3104" s="8"/>
      <c r="J3104" s="2"/>
      <c r="L3104" s="2"/>
      <c r="M3104" s="2"/>
      <c r="N3104" s="8"/>
      <c r="P3104" s="8"/>
      <c r="S3104" s="2"/>
      <c r="T3104" s="2"/>
      <c r="U3104" s="8"/>
    </row>
    <row r="3105" spans="2:21" x14ac:dyDescent="0.35">
      <c r="B3105" s="8"/>
      <c r="C3105" s="2"/>
      <c r="D3105" s="2"/>
      <c r="I3105" s="8"/>
      <c r="J3105" s="2"/>
      <c r="L3105" s="2"/>
      <c r="M3105" s="2"/>
      <c r="N3105" s="8"/>
      <c r="P3105" s="8"/>
      <c r="S3105" s="2"/>
      <c r="T3105" s="2"/>
      <c r="U3105" s="8"/>
    </row>
    <row r="3106" spans="2:21" x14ac:dyDescent="0.35">
      <c r="B3106" s="8"/>
      <c r="C3106" s="2"/>
      <c r="D3106" s="2"/>
      <c r="I3106" s="8"/>
      <c r="J3106" s="2"/>
      <c r="L3106" s="2"/>
      <c r="M3106" s="2"/>
      <c r="N3106" s="8"/>
      <c r="P3106" s="8"/>
      <c r="S3106" s="2"/>
      <c r="T3106" s="2"/>
      <c r="U3106" s="8"/>
    </row>
    <row r="3107" spans="2:21" x14ac:dyDescent="0.35">
      <c r="B3107" s="8"/>
      <c r="C3107" s="2"/>
      <c r="D3107" s="2"/>
      <c r="I3107" s="8"/>
      <c r="J3107" s="2"/>
      <c r="L3107" s="2"/>
      <c r="M3107" s="2"/>
      <c r="N3107" s="8"/>
      <c r="P3107" s="8"/>
      <c r="S3107" s="2"/>
      <c r="T3107" s="2"/>
      <c r="U3107" s="8"/>
    </row>
    <row r="3108" spans="2:21" x14ac:dyDescent="0.35">
      <c r="B3108" s="8"/>
      <c r="C3108" s="2"/>
      <c r="D3108" s="2"/>
      <c r="I3108" s="8"/>
      <c r="J3108" s="2"/>
      <c r="L3108" s="2"/>
      <c r="M3108" s="2"/>
      <c r="N3108" s="8"/>
      <c r="P3108" s="8"/>
      <c r="S3108" s="2"/>
      <c r="T3108" s="2"/>
      <c r="U3108" s="8"/>
    </row>
    <row r="3109" spans="2:21" x14ac:dyDescent="0.35">
      <c r="B3109" s="8"/>
      <c r="C3109" s="2"/>
      <c r="D3109" s="2"/>
      <c r="I3109" s="8"/>
      <c r="J3109" s="2"/>
      <c r="L3109" s="2"/>
      <c r="M3109" s="2"/>
      <c r="N3109" s="8"/>
      <c r="P3109" s="8"/>
      <c r="S3109" s="2"/>
      <c r="T3109" s="2"/>
      <c r="U3109" s="8"/>
    </row>
    <row r="3110" spans="2:21" x14ac:dyDescent="0.35">
      <c r="B3110" s="8"/>
      <c r="C3110" s="2"/>
      <c r="D3110" s="2"/>
      <c r="I3110" s="8"/>
      <c r="J3110" s="2"/>
      <c r="L3110" s="2"/>
      <c r="M3110" s="2"/>
      <c r="N3110" s="8"/>
      <c r="P3110" s="8"/>
      <c r="S3110" s="2"/>
      <c r="T3110" s="2"/>
      <c r="U3110" s="8"/>
    </row>
    <row r="3111" spans="2:21" x14ac:dyDescent="0.35">
      <c r="B3111" s="8"/>
      <c r="C3111" s="2"/>
      <c r="D3111" s="2"/>
      <c r="I3111" s="8"/>
      <c r="J3111" s="2"/>
      <c r="L3111" s="2"/>
      <c r="M3111" s="2"/>
      <c r="N3111" s="8"/>
      <c r="P3111" s="8"/>
      <c r="S3111" s="2"/>
      <c r="T3111" s="2"/>
      <c r="U3111" s="8"/>
    </row>
    <row r="3112" spans="2:21" x14ac:dyDescent="0.35">
      <c r="B3112" s="8"/>
      <c r="C3112" s="2"/>
      <c r="D3112" s="2"/>
      <c r="I3112" s="8"/>
      <c r="J3112" s="2"/>
      <c r="L3112" s="2"/>
      <c r="M3112" s="2"/>
      <c r="N3112" s="8"/>
      <c r="P3112" s="8"/>
      <c r="S3112" s="2"/>
      <c r="T3112" s="2"/>
      <c r="U3112" s="8"/>
    </row>
    <row r="3113" spans="2:21" x14ac:dyDescent="0.35">
      <c r="B3113" s="8"/>
      <c r="C3113" s="2"/>
      <c r="D3113" s="2"/>
      <c r="I3113" s="8"/>
      <c r="J3113" s="2"/>
      <c r="L3113" s="2"/>
      <c r="M3113" s="2"/>
      <c r="N3113" s="8"/>
      <c r="P3113" s="8"/>
      <c r="S3113" s="2"/>
      <c r="T3113" s="2"/>
      <c r="U3113" s="8"/>
    </row>
    <row r="3114" spans="2:21" x14ac:dyDescent="0.35">
      <c r="B3114" s="8"/>
      <c r="C3114" s="2"/>
      <c r="D3114" s="2"/>
      <c r="I3114" s="8"/>
      <c r="J3114" s="2"/>
      <c r="L3114" s="2"/>
      <c r="M3114" s="2"/>
      <c r="N3114" s="8"/>
      <c r="P3114" s="8"/>
      <c r="S3114" s="2"/>
      <c r="T3114" s="2"/>
      <c r="U3114" s="8"/>
    </row>
    <row r="3115" spans="2:21" x14ac:dyDescent="0.35">
      <c r="B3115" s="8"/>
      <c r="C3115" s="2"/>
      <c r="D3115" s="2"/>
      <c r="I3115" s="8"/>
      <c r="J3115" s="2"/>
      <c r="L3115" s="2"/>
      <c r="M3115" s="2"/>
      <c r="N3115" s="8"/>
      <c r="P3115" s="8"/>
      <c r="S3115" s="2"/>
      <c r="T3115" s="2"/>
      <c r="U3115" s="8"/>
    </row>
    <row r="3116" spans="2:21" x14ac:dyDescent="0.35">
      <c r="B3116" s="8"/>
      <c r="C3116" s="2"/>
      <c r="D3116" s="2"/>
      <c r="I3116" s="8"/>
      <c r="J3116" s="2"/>
      <c r="L3116" s="2"/>
      <c r="M3116" s="2"/>
      <c r="N3116" s="8"/>
      <c r="P3116" s="8"/>
      <c r="S3116" s="2"/>
      <c r="T3116" s="2"/>
      <c r="U3116" s="8"/>
    </row>
    <row r="3117" spans="2:21" x14ac:dyDescent="0.35">
      <c r="B3117" s="8"/>
      <c r="C3117" s="2"/>
      <c r="D3117" s="2"/>
      <c r="I3117" s="8"/>
      <c r="J3117" s="2"/>
      <c r="L3117" s="2"/>
      <c r="M3117" s="2"/>
      <c r="N3117" s="8"/>
      <c r="P3117" s="8"/>
      <c r="S3117" s="2"/>
      <c r="T3117" s="2"/>
      <c r="U3117" s="8"/>
    </row>
    <row r="3118" spans="2:21" x14ac:dyDescent="0.35">
      <c r="B3118" s="8"/>
      <c r="C3118" s="2"/>
      <c r="D3118" s="2"/>
      <c r="I3118" s="8"/>
      <c r="J3118" s="2"/>
      <c r="L3118" s="2"/>
      <c r="M3118" s="2"/>
      <c r="N3118" s="8"/>
      <c r="P3118" s="8"/>
      <c r="S3118" s="2"/>
      <c r="T3118" s="2"/>
      <c r="U3118" s="8"/>
    </row>
    <row r="3119" spans="2:21" x14ac:dyDescent="0.35">
      <c r="B3119" s="8"/>
      <c r="C3119" s="2"/>
      <c r="D3119" s="2"/>
      <c r="I3119" s="8"/>
      <c r="J3119" s="2"/>
      <c r="L3119" s="2"/>
      <c r="M3119" s="2"/>
      <c r="N3119" s="8"/>
      <c r="P3119" s="8"/>
      <c r="S3119" s="2"/>
      <c r="T3119" s="2"/>
      <c r="U3119" s="8"/>
    </row>
    <row r="3120" spans="2:21" x14ac:dyDescent="0.35">
      <c r="B3120" s="8"/>
      <c r="C3120" s="2"/>
      <c r="D3120" s="2"/>
      <c r="I3120" s="8"/>
      <c r="J3120" s="2"/>
      <c r="L3120" s="2"/>
      <c r="M3120" s="2"/>
      <c r="N3120" s="8"/>
      <c r="P3120" s="8"/>
      <c r="S3120" s="2"/>
      <c r="T3120" s="2"/>
      <c r="U3120" s="8"/>
    </row>
    <row r="3121" spans="2:21" x14ac:dyDescent="0.35">
      <c r="B3121" s="8"/>
      <c r="C3121" s="2"/>
      <c r="D3121" s="2"/>
      <c r="I3121" s="8"/>
      <c r="J3121" s="2"/>
      <c r="L3121" s="2"/>
      <c r="M3121" s="2"/>
      <c r="N3121" s="8"/>
      <c r="P3121" s="8"/>
      <c r="S3121" s="2"/>
      <c r="T3121" s="2"/>
      <c r="U3121" s="8"/>
    </row>
    <row r="3122" spans="2:21" x14ac:dyDescent="0.35">
      <c r="B3122" s="8"/>
      <c r="C3122" s="2"/>
      <c r="D3122" s="2"/>
      <c r="I3122" s="8"/>
      <c r="J3122" s="2"/>
      <c r="L3122" s="2"/>
      <c r="M3122" s="2"/>
      <c r="N3122" s="8"/>
      <c r="P3122" s="8"/>
      <c r="S3122" s="2"/>
      <c r="T3122" s="2"/>
      <c r="U3122" s="8"/>
    </row>
    <row r="3123" spans="2:21" x14ac:dyDescent="0.35">
      <c r="B3123" s="8"/>
      <c r="C3123" s="2"/>
      <c r="D3123" s="2"/>
      <c r="I3123" s="8"/>
      <c r="J3123" s="2"/>
      <c r="L3123" s="2"/>
      <c r="M3123" s="2"/>
      <c r="N3123" s="8"/>
      <c r="P3123" s="8"/>
      <c r="S3123" s="2"/>
      <c r="T3123" s="2"/>
      <c r="U3123" s="8"/>
    </row>
    <row r="3124" spans="2:21" x14ac:dyDescent="0.35">
      <c r="B3124" s="8"/>
      <c r="C3124" s="2"/>
      <c r="D3124" s="2"/>
      <c r="I3124" s="8"/>
      <c r="J3124" s="2"/>
      <c r="L3124" s="2"/>
      <c r="M3124" s="2"/>
      <c r="N3124" s="8"/>
      <c r="P3124" s="8"/>
      <c r="S3124" s="2"/>
      <c r="T3124" s="2"/>
      <c r="U3124" s="8"/>
    </row>
    <row r="3125" spans="2:21" x14ac:dyDescent="0.35">
      <c r="B3125" s="8"/>
      <c r="C3125" s="2"/>
      <c r="D3125" s="2"/>
      <c r="I3125" s="8"/>
      <c r="J3125" s="2"/>
      <c r="L3125" s="2"/>
      <c r="M3125" s="2"/>
      <c r="N3125" s="8"/>
      <c r="P3125" s="8"/>
      <c r="S3125" s="2"/>
      <c r="T3125" s="2"/>
      <c r="U3125" s="8"/>
    </row>
    <row r="3126" spans="2:21" x14ac:dyDescent="0.35">
      <c r="B3126" s="8"/>
      <c r="C3126" s="2"/>
      <c r="D3126" s="2"/>
      <c r="I3126" s="8"/>
      <c r="J3126" s="2"/>
      <c r="L3126" s="2"/>
      <c r="M3126" s="2"/>
      <c r="N3126" s="8"/>
      <c r="P3126" s="8"/>
      <c r="S3126" s="2"/>
      <c r="T3126" s="2"/>
      <c r="U3126" s="8"/>
    </row>
    <row r="3127" spans="2:21" x14ac:dyDescent="0.35">
      <c r="B3127" s="8"/>
      <c r="C3127" s="2"/>
      <c r="D3127" s="2"/>
      <c r="I3127" s="8"/>
      <c r="J3127" s="2"/>
      <c r="L3127" s="2"/>
      <c r="M3127" s="2"/>
      <c r="N3127" s="8"/>
      <c r="P3127" s="8"/>
      <c r="S3127" s="2"/>
      <c r="T3127" s="2"/>
      <c r="U3127" s="8"/>
    </row>
    <row r="3128" spans="2:21" x14ac:dyDescent="0.35">
      <c r="B3128" s="8"/>
      <c r="C3128" s="2"/>
      <c r="D3128" s="2"/>
      <c r="I3128" s="8"/>
      <c r="J3128" s="2"/>
      <c r="L3128" s="2"/>
      <c r="M3128" s="2"/>
      <c r="N3128" s="8"/>
      <c r="P3128" s="8"/>
      <c r="S3128" s="2"/>
      <c r="T3128" s="2"/>
      <c r="U3128" s="8"/>
    </row>
    <row r="3129" spans="2:21" x14ac:dyDescent="0.35">
      <c r="B3129" s="8"/>
      <c r="C3129" s="2"/>
      <c r="D3129" s="2"/>
      <c r="I3129" s="8"/>
      <c r="J3129" s="2"/>
      <c r="L3129" s="2"/>
      <c r="M3129" s="2"/>
      <c r="N3129" s="8"/>
      <c r="P3129" s="8"/>
      <c r="S3129" s="2"/>
      <c r="T3129" s="2"/>
      <c r="U3129" s="8"/>
    </row>
    <row r="3130" spans="2:21" x14ac:dyDescent="0.35">
      <c r="B3130" s="8"/>
      <c r="C3130" s="2"/>
      <c r="D3130" s="2"/>
      <c r="I3130" s="8"/>
      <c r="J3130" s="2"/>
      <c r="L3130" s="2"/>
      <c r="M3130" s="2"/>
      <c r="N3130" s="8"/>
      <c r="P3130" s="8"/>
      <c r="S3130" s="2"/>
      <c r="T3130" s="2"/>
      <c r="U3130" s="8"/>
    </row>
    <row r="3131" spans="2:21" x14ac:dyDescent="0.35">
      <c r="B3131" s="8"/>
      <c r="C3131" s="2"/>
      <c r="D3131" s="2"/>
      <c r="I3131" s="8"/>
      <c r="J3131" s="2"/>
      <c r="L3131" s="2"/>
      <c r="M3131" s="2"/>
      <c r="N3131" s="8"/>
      <c r="P3131" s="8"/>
      <c r="S3131" s="2"/>
      <c r="T3131" s="2"/>
      <c r="U3131" s="8"/>
    </row>
    <row r="3132" spans="2:21" x14ac:dyDescent="0.35">
      <c r="B3132" s="8"/>
      <c r="C3132" s="2"/>
      <c r="D3132" s="2"/>
      <c r="I3132" s="8"/>
      <c r="J3132" s="2"/>
      <c r="L3132" s="2"/>
      <c r="M3132" s="2"/>
      <c r="N3132" s="8"/>
      <c r="P3132" s="8"/>
      <c r="S3132" s="2"/>
      <c r="T3132" s="2"/>
      <c r="U3132" s="8"/>
    </row>
    <row r="3133" spans="2:21" x14ac:dyDescent="0.35">
      <c r="B3133" s="8"/>
      <c r="C3133" s="2"/>
      <c r="D3133" s="2"/>
      <c r="I3133" s="8"/>
      <c r="J3133" s="2"/>
      <c r="L3133" s="2"/>
      <c r="M3133" s="2"/>
      <c r="N3133" s="8"/>
      <c r="P3133" s="8"/>
      <c r="S3133" s="2"/>
      <c r="T3133" s="2"/>
      <c r="U3133" s="8"/>
    </row>
    <row r="3134" spans="2:21" x14ac:dyDescent="0.35">
      <c r="B3134" s="8"/>
      <c r="C3134" s="2"/>
      <c r="D3134" s="2"/>
      <c r="I3134" s="8"/>
      <c r="J3134" s="2"/>
      <c r="L3134" s="2"/>
      <c r="M3134" s="2"/>
      <c r="N3134" s="8"/>
      <c r="P3134" s="8"/>
      <c r="S3134" s="2"/>
      <c r="T3134" s="2"/>
      <c r="U3134" s="8"/>
    </row>
    <row r="3135" spans="2:21" x14ac:dyDescent="0.35">
      <c r="B3135" s="8"/>
      <c r="C3135" s="2"/>
      <c r="D3135" s="2"/>
      <c r="I3135" s="8"/>
      <c r="J3135" s="2"/>
      <c r="L3135" s="2"/>
      <c r="M3135" s="2"/>
      <c r="N3135" s="8"/>
      <c r="P3135" s="8"/>
      <c r="S3135" s="2"/>
      <c r="T3135" s="2"/>
      <c r="U3135" s="8"/>
    </row>
    <row r="3136" spans="2:21" x14ac:dyDescent="0.35">
      <c r="B3136" s="8"/>
      <c r="C3136" s="2"/>
      <c r="D3136" s="2"/>
      <c r="I3136" s="8"/>
      <c r="J3136" s="2"/>
      <c r="L3136" s="2"/>
      <c r="M3136" s="2"/>
      <c r="N3136" s="8"/>
      <c r="P3136" s="8"/>
      <c r="S3136" s="2"/>
      <c r="T3136" s="2"/>
      <c r="U3136" s="8"/>
    </row>
    <row r="3137" spans="2:21" x14ac:dyDescent="0.35">
      <c r="B3137" s="8"/>
      <c r="C3137" s="2"/>
      <c r="D3137" s="2"/>
      <c r="I3137" s="8"/>
      <c r="J3137" s="2"/>
      <c r="L3137" s="2"/>
      <c r="M3137" s="2"/>
      <c r="N3137" s="8"/>
      <c r="P3137" s="8"/>
      <c r="S3137" s="2"/>
      <c r="T3137" s="2"/>
      <c r="U3137" s="8"/>
    </row>
    <row r="3138" spans="2:21" x14ac:dyDescent="0.35">
      <c r="B3138" s="8"/>
      <c r="C3138" s="2"/>
      <c r="D3138" s="2"/>
      <c r="I3138" s="8"/>
      <c r="J3138" s="2"/>
      <c r="L3138" s="2"/>
      <c r="M3138" s="2"/>
      <c r="N3138" s="8"/>
      <c r="P3138" s="8"/>
      <c r="S3138" s="2"/>
      <c r="T3138" s="2"/>
      <c r="U3138" s="8"/>
    </row>
    <row r="3139" spans="2:21" x14ac:dyDescent="0.35">
      <c r="B3139" s="8"/>
      <c r="C3139" s="2"/>
      <c r="D3139" s="2"/>
      <c r="I3139" s="8"/>
      <c r="J3139" s="2"/>
      <c r="L3139" s="2"/>
      <c r="M3139" s="2"/>
      <c r="N3139" s="8"/>
      <c r="P3139" s="8"/>
      <c r="S3139" s="2"/>
      <c r="T3139" s="2"/>
      <c r="U3139" s="8"/>
    </row>
    <row r="3140" spans="2:21" x14ac:dyDescent="0.35">
      <c r="B3140" s="8"/>
      <c r="C3140" s="2"/>
      <c r="D3140" s="2"/>
      <c r="I3140" s="8"/>
      <c r="J3140" s="2"/>
      <c r="L3140" s="2"/>
      <c r="M3140" s="2"/>
      <c r="N3140" s="8"/>
      <c r="P3140" s="8"/>
      <c r="S3140" s="2"/>
      <c r="T3140" s="2"/>
      <c r="U3140" s="8"/>
    </row>
    <row r="3141" spans="2:21" x14ac:dyDescent="0.35">
      <c r="B3141" s="8"/>
      <c r="C3141" s="2"/>
      <c r="D3141" s="2"/>
      <c r="I3141" s="8"/>
      <c r="J3141" s="2"/>
      <c r="L3141" s="2"/>
      <c r="M3141" s="2"/>
      <c r="N3141" s="8"/>
      <c r="P3141" s="8"/>
      <c r="S3141" s="2"/>
      <c r="T3141" s="2"/>
      <c r="U3141" s="8"/>
    </row>
    <row r="3142" spans="2:21" x14ac:dyDescent="0.35">
      <c r="B3142" s="8"/>
      <c r="C3142" s="2"/>
      <c r="D3142" s="2"/>
      <c r="I3142" s="8"/>
      <c r="J3142" s="2"/>
      <c r="L3142" s="2"/>
      <c r="M3142" s="2"/>
      <c r="N3142" s="8"/>
      <c r="P3142" s="8"/>
      <c r="S3142" s="2"/>
      <c r="T3142" s="2"/>
      <c r="U3142" s="8"/>
    </row>
    <row r="3143" spans="2:21" x14ac:dyDescent="0.35">
      <c r="B3143" s="8"/>
      <c r="C3143" s="2"/>
      <c r="D3143" s="2"/>
      <c r="I3143" s="8"/>
      <c r="J3143" s="2"/>
      <c r="L3143" s="2"/>
      <c r="M3143" s="2"/>
      <c r="N3143" s="8"/>
      <c r="P3143" s="8"/>
      <c r="S3143" s="2"/>
      <c r="T3143" s="2"/>
      <c r="U3143" s="8"/>
    </row>
    <row r="3144" spans="2:21" x14ac:dyDescent="0.35">
      <c r="B3144" s="8"/>
      <c r="C3144" s="2"/>
      <c r="D3144" s="2"/>
      <c r="I3144" s="8"/>
      <c r="J3144" s="2"/>
      <c r="L3144" s="2"/>
      <c r="M3144" s="2"/>
      <c r="N3144" s="8"/>
      <c r="P3144" s="8"/>
      <c r="S3144" s="2"/>
      <c r="T3144" s="2"/>
      <c r="U3144" s="8"/>
    </row>
    <row r="3145" spans="2:21" x14ac:dyDescent="0.35">
      <c r="B3145" s="8"/>
      <c r="C3145" s="2"/>
      <c r="D3145" s="2"/>
      <c r="I3145" s="8"/>
      <c r="J3145" s="2"/>
      <c r="L3145" s="2"/>
      <c r="M3145" s="2"/>
      <c r="N3145" s="8"/>
      <c r="P3145" s="8"/>
      <c r="S3145" s="2"/>
      <c r="T3145" s="2"/>
      <c r="U3145" s="8"/>
    </row>
    <row r="3146" spans="2:21" x14ac:dyDescent="0.35">
      <c r="B3146" s="8"/>
      <c r="C3146" s="2"/>
      <c r="D3146" s="2"/>
      <c r="I3146" s="8"/>
      <c r="J3146" s="2"/>
      <c r="L3146" s="2"/>
      <c r="M3146" s="2"/>
      <c r="N3146" s="8"/>
      <c r="P3146" s="8"/>
      <c r="S3146" s="2"/>
      <c r="T3146" s="2"/>
      <c r="U3146" s="8"/>
    </row>
    <row r="3147" spans="2:21" x14ac:dyDescent="0.35">
      <c r="B3147" s="8"/>
      <c r="C3147" s="2"/>
      <c r="D3147" s="2"/>
      <c r="I3147" s="8"/>
      <c r="J3147" s="2"/>
      <c r="L3147" s="2"/>
      <c r="M3147" s="2"/>
      <c r="N3147" s="8"/>
      <c r="P3147" s="8"/>
      <c r="S3147" s="2"/>
      <c r="T3147" s="2"/>
      <c r="U3147" s="8"/>
    </row>
    <row r="3148" spans="2:21" x14ac:dyDescent="0.35">
      <c r="B3148" s="8"/>
      <c r="C3148" s="2"/>
      <c r="D3148" s="2"/>
      <c r="I3148" s="8"/>
      <c r="J3148" s="2"/>
      <c r="L3148" s="2"/>
      <c r="M3148" s="2"/>
      <c r="N3148" s="8"/>
      <c r="P3148" s="8"/>
      <c r="S3148" s="2"/>
      <c r="T3148" s="2"/>
      <c r="U3148" s="8"/>
    </row>
    <row r="3149" spans="2:21" x14ac:dyDescent="0.35">
      <c r="B3149" s="8"/>
      <c r="C3149" s="2"/>
      <c r="D3149" s="2"/>
      <c r="I3149" s="8"/>
      <c r="J3149" s="2"/>
      <c r="L3149" s="2"/>
      <c r="M3149" s="2"/>
      <c r="N3149" s="8"/>
      <c r="P3149" s="8"/>
      <c r="S3149" s="2"/>
      <c r="T3149" s="2"/>
      <c r="U3149" s="8"/>
    </row>
    <row r="3150" spans="2:21" x14ac:dyDescent="0.35">
      <c r="B3150" s="8"/>
      <c r="C3150" s="2"/>
      <c r="D3150" s="2"/>
      <c r="I3150" s="8"/>
      <c r="J3150" s="2"/>
      <c r="L3150" s="2"/>
      <c r="M3150" s="2"/>
      <c r="N3150" s="8"/>
      <c r="P3150" s="8"/>
      <c r="S3150" s="2"/>
      <c r="T3150" s="2"/>
      <c r="U3150" s="8"/>
    </row>
    <row r="3151" spans="2:21" x14ac:dyDescent="0.35">
      <c r="B3151" s="8"/>
      <c r="C3151" s="2"/>
      <c r="D3151" s="2"/>
      <c r="I3151" s="8"/>
      <c r="J3151" s="2"/>
      <c r="L3151" s="2"/>
      <c r="M3151" s="2"/>
      <c r="N3151" s="8"/>
      <c r="P3151" s="8"/>
      <c r="S3151" s="2"/>
      <c r="T3151" s="2"/>
      <c r="U3151" s="8"/>
    </row>
    <row r="3152" spans="2:21" x14ac:dyDescent="0.35">
      <c r="B3152" s="8"/>
      <c r="C3152" s="2"/>
      <c r="D3152" s="2"/>
      <c r="I3152" s="8"/>
      <c r="J3152" s="2"/>
      <c r="L3152" s="2"/>
      <c r="M3152" s="2"/>
      <c r="N3152" s="8"/>
      <c r="P3152" s="8"/>
      <c r="S3152" s="2"/>
      <c r="T3152" s="2"/>
      <c r="U3152" s="8"/>
    </row>
    <row r="3153" spans="2:21" x14ac:dyDescent="0.35">
      <c r="B3153" s="8"/>
      <c r="C3153" s="2"/>
      <c r="D3153" s="2"/>
      <c r="I3153" s="8"/>
      <c r="J3153" s="2"/>
      <c r="L3153" s="2"/>
      <c r="M3153" s="2"/>
      <c r="N3153" s="8"/>
      <c r="P3153" s="8"/>
      <c r="S3153" s="2"/>
      <c r="T3153" s="2"/>
      <c r="U3153" s="8"/>
    </row>
    <row r="3154" spans="2:21" x14ac:dyDescent="0.35">
      <c r="B3154" s="8"/>
      <c r="C3154" s="2"/>
      <c r="D3154" s="2"/>
      <c r="I3154" s="8"/>
      <c r="J3154" s="2"/>
      <c r="L3154" s="2"/>
      <c r="M3154" s="2"/>
      <c r="N3154" s="8"/>
      <c r="P3154" s="8"/>
      <c r="S3154" s="2"/>
      <c r="T3154" s="2"/>
      <c r="U3154" s="8"/>
    </row>
    <row r="3155" spans="2:21" x14ac:dyDescent="0.35">
      <c r="B3155" s="8"/>
      <c r="C3155" s="2"/>
      <c r="D3155" s="2"/>
      <c r="I3155" s="8"/>
      <c r="J3155" s="2"/>
      <c r="L3155" s="2"/>
      <c r="M3155" s="2"/>
      <c r="N3155" s="8"/>
      <c r="P3155" s="8"/>
      <c r="S3155" s="2"/>
      <c r="T3155" s="2"/>
      <c r="U3155" s="8"/>
    </row>
    <row r="3156" spans="2:21" x14ac:dyDescent="0.35">
      <c r="B3156" s="8"/>
      <c r="C3156" s="2"/>
      <c r="D3156" s="2"/>
      <c r="I3156" s="8"/>
      <c r="J3156" s="2"/>
      <c r="L3156" s="2"/>
      <c r="M3156" s="2"/>
      <c r="N3156" s="8"/>
      <c r="P3156" s="8"/>
      <c r="S3156" s="2"/>
      <c r="T3156" s="2"/>
      <c r="U3156" s="8"/>
    </row>
    <row r="3157" spans="2:21" x14ac:dyDescent="0.35">
      <c r="B3157" s="8"/>
      <c r="C3157" s="2"/>
      <c r="D3157" s="2"/>
      <c r="I3157" s="8"/>
      <c r="J3157" s="2"/>
      <c r="L3157" s="2"/>
      <c r="M3157" s="2"/>
      <c r="N3157" s="8"/>
      <c r="P3157" s="8"/>
      <c r="S3157" s="2"/>
      <c r="T3157" s="2"/>
      <c r="U3157" s="8"/>
    </row>
    <row r="3158" spans="2:21" x14ac:dyDescent="0.35">
      <c r="B3158" s="8"/>
      <c r="C3158" s="2"/>
      <c r="D3158" s="2"/>
      <c r="I3158" s="8"/>
      <c r="J3158" s="2"/>
      <c r="L3158" s="2"/>
      <c r="M3158" s="2"/>
      <c r="N3158" s="8"/>
      <c r="P3158" s="8"/>
      <c r="S3158" s="2"/>
      <c r="T3158" s="2"/>
      <c r="U3158" s="8"/>
    </row>
    <row r="3159" spans="2:21" x14ac:dyDescent="0.35">
      <c r="B3159" s="8"/>
      <c r="C3159" s="2"/>
      <c r="D3159" s="2"/>
      <c r="I3159" s="8"/>
      <c r="J3159" s="2"/>
      <c r="L3159" s="2"/>
      <c r="M3159" s="2"/>
      <c r="N3159" s="8"/>
      <c r="P3159" s="8"/>
      <c r="S3159" s="2"/>
      <c r="T3159" s="2"/>
      <c r="U3159" s="8"/>
    </row>
    <row r="3160" spans="2:21" x14ac:dyDescent="0.35">
      <c r="B3160" s="8"/>
      <c r="C3160" s="2"/>
      <c r="D3160" s="2"/>
      <c r="I3160" s="8"/>
      <c r="J3160" s="2"/>
      <c r="L3160" s="2"/>
      <c r="M3160" s="2"/>
      <c r="N3160" s="8"/>
      <c r="P3160" s="8"/>
      <c r="S3160" s="2"/>
      <c r="T3160" s="2"/>
      <c r="U3160" s="8"/>
    </row>
    <row r="3161" spans="2:21" x14ac:dyDescent="0.35">
      <c r="B3161" s="8"/>
      <c r="C3161" s="2"/>
      <c r="D3161" s="2"/>
      <c r="I3161" s="8"/>
      <c r="J3161" s="2"/>
      <c r="L3161" s="2"/>
      <c r="M3161" s="2"/>
      <c r="N3161" s="8"/>
      <c r="P3161" s="8"/>
      <c r="S3161" s="2"/>
      <c r="T3161" s="2"/>
      <c r="U3161" s="8"/>
    </row>
    <row r="3162" spans="2:21" x14ac:dyDescent="0.35">
      <c r="B3162" s="8"/>
      <c r="C3162" s="2"/>
      <c r="D3162" s="2"/>
      <c r="I3162" s="8"/>
      <c r="J3162" s="2"/>
      <c r="L3162" s="2"/>
      <c r="M3162" s="2"/>
      <c r="N3162" s="8"/>
      <c r="P3162" s="8"/>
      <c r="S3162" s="2"/>
      <c r="T3162" s="2"/>
      <c r="U3162" s="8"/>
    </row>
    <row r="3163" spans="2:21" x14ac:dyDescent="0.35">
      <c r="B3163" s="8"/>
      <c r="C3163" s="2"/>
      <c r="D3163" s="2"/>
      <c r="I3163" s="8"/>
      <c r="J3163" s="2"/>
      <c r="L3163" s="2"/>
      <c r="M3163" s="2"/>
      <c r="N3163" s="8"/>
      <c r="P3163" s="8"/>
      <c r="S3163" s="2"/>
      <c r="T3163" s="2"/>
      <c r="U3163" s="8"/>
    </row>
    <row r="3164" spans="2:21" x14ac:dyDescent="0.35">
      <c r="B3164" s="8"/>
      <c r="C3164" s="2"/>
      <c r="D3164" s="2"/>
      <c r="I3164" s="8"/>
      <c r="J3164" s="2"/>
      <c r="L3164" s="2"/>
      <c r="M3164" s="2"/>
      <c r="N3164" s="8"/>
      <c r="P3164" s="8"/>
      <c r="S3164" s="2"/>
      <c r="T3164" s="2"/>
      <c r="U3164" s="8"/>
    </row>
    <row r="3165" spans="2:21" x14ac:dyDescent="0.35">
      <c r="B3165" s="8"/>
      <c r="C3165" s="2"/>
      <c r="D3165" s="2"/>
      <c r="I3165" s="8"/>
      <c r="J3165" s="2"/>
      <c r="L3165" s="2"/>
      <c r="M3165" s="2"/>
      <c r="N3165" s="8"/>
      <c r="P3165" s="8"/>
      <c r="S3165" s="2"/>
      <c r="T3165" s="2"/>
      <c r="U3165" s="8"/>
    </row>
    <row r="3166" spans="2:21" x14ac:dyDescent="0.35">
      <c r="B3166" s="8"/>
      <c r="C3166" s="2"/>
      <c r="D3166" s="2"/>
      <c r="I3166" s="8"/>
      <c r="J3166" s="2"/>
      <c r="L3166" s="2"/>
      <c r="M3166" s="2"/>
      <c r="N3166" s="8"/>
      <c r="P3166" s="8"/>
      <c r="S3166" s="2"/>
      <c r="T3166" s="2"/>
      <c r="U3166" s="8"/>
    </row>
    <row r="3167" spans="2:21" x14ac:dyDescent="0.35">
      <c r="B3167" s="8"/>
      <c r="C3167" s="2"/>
      <c r="D3167" s="2"/>
      <c r="I3167" s="8"/>
      <c r="J3167" s="2"/>
      <c r="L3167" s="2"/>
      <c r="M3167" s="2"/>
      <c r="N3167" s="8"/>
      <c r="P3167" s="8"/>
      <c r="S3167" s="2"/>
      <c r="T3167" s="2"/>
      <c r="U3167" s="8"/>
    </row>
    <row r="3168" spans="2:21" x14ac:dyDescent="0.35">
      <c r="B3168" s="8"/>
      <c r="C3168" s="2"/>
      <c r="D3168" s="2"/>
      <c r="I3168" s="8"/>
      <c r="J3168" s="2"/>
      <c r="L3168" s="2"/>
      <c r="M3168" s="2"/>
      <c r="N3168" s="8"/>
      <c r="P3168" s="8"/>
      <c r="S3168" s="2"/>
      <c r="T3168" s="2"/>
      <c r="U3168" s="8"/>
    </row>
    <row r="3169" spans="2:21" x14ac:dyDescent="0.35">
      <c r="B3169" s="8"/>
      <c r="C3169" s="2"/>
      <c r="D3169" s="2"/>
      <c r="I3169" s="8"/>
      <c r="J3169" s="2"/>
      <c r="L3169" s="2"/>
      <c r="M3169" s="2"/>
      <c r="N3169" s="8"/>
      <c r="P3169" s="8"/>
      <c r="S3169" s="2"/>
      <c r="T3169" s="2"/>
      <c r="U3169" s="8"/>
    </row>
    <row r="3170" spans="2:21" x14ac:dyDescent="0.35">
      <c r="B3170" s="8"/>
      <c r="C3170" s="2"/>
      <c r="D3170" s="2"/>
      <c r="I3170" s="8"/>
      <c r="J3170" s="2"/>
      <c r="L3170" s="2"/>
      <c r="M3170" s="2"/>
      <c r="N3170" s="8"/>
      <c r="P3170" s="8"/>
      <c r="S3170" s="2"/>
      <c r="T3170" s="2"/>
      <c r="U3170" s="8"/>
    </row>
    <row r="3171" spans="2:21" x14ac:dyDescent="0.35">
      <c r="B3171" s="8"/>
      <c r="C3171" s="2"/>
      <c r="D3171" s="2"/>
      <c r="I3171" s="8"/>
      <c r="J3171" s="2"/>
      <c r="L3171" s="2"/>
      <c r="M3171" s="2"/>
      <c r="N3171" s="8"/>
      <c r="P3171" s="8"/>
      <c r="S3171" s="2"/>
      <c r="T3171" s="2"/>
      <c r="U3171" s="8"/>
    </row>
    <row r="3172" spans="2:21" x14ac:dyDescent="0.35">
      <c r="B3172" s="8"/>
      <c r="C3172" s="2"/>
      <c r="D3172" s="2"/>
      <c r="I3172" s="8"/>
      <c r="J3172" s="2"/>
      <c r="L3172" s="2"/>
      <c r="M3172" s="2"/>
      <c r="N3172" s="8"/>
      <c r="P3172" s="8"/>
      <c r="S3172" s="2"/>
      <c r="T3172" s="2"/>
      <c r="U3172" s="8"/>
    </row>
    <row r="3173" spans="2:21" x14ac:dyDescent="0.35">
      <c r="B3173" s="8"/>
      <c r="C3173" s="2"/>
      <c r="D3173" s="2"/>
      <c r="I3173" s="8"/>
      <c r="J3173" s="2"/>
      <c r="L3173" s="2"/>
      <c r="M3173" s="2"/>
      <c r="N3173" s="8"/>
      <c r="P3173" s="8"/>
      <c r="S3173" s="2"/>
      <c r="T3173" s="2"/>
      <c r="U3173" s="8"/>
    </row>
    <row r="3174" spans="2:21" x14ac:dyDescent="0.35">
      <c r="B3174" s="8"/>
      <c r="C3174" s="2"/>
      <c r="D3174" s="2"/>
      <c r="I3174" s="8"/>
      <c r="J3174" s="2"/>
      <c r="L3174" s="2"/>
      <c r="M3174" s="2"/>
      <c r="N3174" s="8"/>
      <c r="P3174" s="8"/>
      <c r="S3174" s="2"/>
      <c r="T3174" s="2"/>
      <c r="U3174" s="8"/>
    </row>
    <row r="3175" spans="2:21" x14ac:dyDescent="0.35">
      <c r="B3175" s="8"/>
      <c r="C3175" s="2"/>
      <c r="D3175" s="2"/>
      <c r="I3175" s="8"/>
      <c r="J3175" s="2"/>
      <c r="L3175" s="2"/>
      <c r="M3175" s="2"/>
      <c r="N3175" s="8"/>
      <c r="P3175" s="8"/>
      <c r="S3175" s="2"/>
      <c r="T3175" s="2"/>
      <c r="U3175" s="8"/>
    </row>
    <row r="3176" spans="2:21" x14ac:dyDescent="0.35">
      <c r="B3176" s="8"/>
      <c r="C3176" s="2"/>
      <c r="D3176" s="2"/>
      <c r="I3176" s="8"/>
      <c r="J3176" s="2"/>
      <c r="L3176" s="2"/>
      <c r="M3176" s="2"/>
      <c r="N3176" s="8"/>
      <c r="P3176" s="8"/>
      <c r="S3176" s="2"/>
      <c r="T3176" s="2"/>
      <c r="U3176" s="8"/>
    </row>
    <row r="3177" spans="2:21" x14ac:dyDescent="0.35">
      <c r="B3177" s="8"/>
      <c r="C3177" s="2"/>
      <c r="D3177" s="2"/>
      <c r="I3177" s="8"/>
      <c r="J3177" s="2"/>
      <c r="L3177" s="2"/>
      <c r="M3177" s="2"/>
      <c r="N3177" s="8"/>
      <c r="P3177" s="8"/>
      <c r="S3177" s="2"/>
      <c r="T3177" s="2"/>
      <c r="U3177" s="8"/>
    </row>
    <row r="3178" spans="2:21" x14ac:dyDescent="0.35">
      <c r="B3178" s="8"/>
      <c r="C3178" s="2"/>
      <c r="D3178" s="2"/>
      <c r="I3178" s="8"/>
      <c r="J3178" s="2"/>
      <c r="L3178" s="2"/>
      <c r="M3178" s="2"/>
      <c r="N3178" s="8"/>
      <c r="P3178" s="8"/>
      <c r="S3178" s="2"/>
      <c r="T3178" s="2"/>
      <c r="U3178" s="8"/>
    </row>
    <row r="3179" spans="2:21" x14ac:dyDescent="0.35">
      <c r="B3179" s="8"/>
      <c r="C3179" s="2"/>
      <c r="D3179" s="2"/>
      <c r="I3179" s="8"/>
      <c r="J3179" s="2"/>
      <c r="L3179" s="2"/>
      <c r="M3179" s="2"/>
      <c r="N3179" s="8"/>
      <c r="P3179" s="8"/>
      <c r="S3179" s="2"/>
      <c r="T3179" s="2"/>
      <c r="U3179" s="8"/>
    </row>
    <row r="3180" spans="2:21" x14ac:dyDescent="0.35">
      <c r="B3180" s="8"/>
      <c r="C3180" s="2"/>
      <c r="D3180" s="2"/>
      <c r="I3180" s="8"/>
      <c r="J3180" s="2"/>
      <c r="L3180" s="2"/>
      <c r="M3180" s="2"/>
      <c r="N3180" s="8"/>
      <c r="P3180" s="8"/>
      <c r="S3180" s="2"/>
      <c r="T3180" s="2"/>
      <c r="U3180" s="8"/>
    </row>
    <row r="3181" spans="2:21" x14ac:dyDescent="0.35">
      <c r="B3181" s="8"/>
      <c r="C3181" s="2"/>
      <c r="D3181" s="2"/>
      <c r="I3181" s="8"/>
      <c r="J3181" s="2"/>
      <c r="L3181" s="2"/>
      <c r="M3181" s="2"/>
      <c r="N3181" s="8"/>
      <c r="P3181" s="8"/>
      <c r="S3181" s="2"/>
      <c r="T3181" s="2"/>
      <c r="U3181" s="8"/>
    </row>
    <row r="3182" spans="2:21" x14ac:dyDescent="0.35">
      <c r="B3182" s="8"/>
      <c r="C3182" s="2"/>
      <c r="D3182" s="2"/>
      <c r="I3182" s="8"/>
      <c r="J3182" s="2"/>
      <c r="L3182" s="2"/>
      <c r="M3182" s="2"/>
      <c r="N3182" s="8"/>
      <c r="P3182" s="8"/>
      <c r="S3182" s="2"/>
      <c r="T3182" s="2"/>
      <c r="U3182" s="8"/>
    </row>
    <row r="3183" spans="2:21" x14ac:dyDescent="0.35">
      <c r="B3183" s="8"/>
      <c r="C3183" s="2"/>
      <c r="D3183" s="2"/>
      <c r="I3183" s="8"/>
      <c r="J3183" s="2"/>
      <c r="L3183" s="2"/>
      <c r="M3183" s="2"/>
      <c r="N3183" s="8"/>
      <c r="P3183" s="8"/>
      <c r="S3183" s="2"/>
      <c r="T3183" s="2"/>
      <c r="U3183" s="8"/>
    </row>
    <row r="3184" spans="2:21" x14ac:dyDescent="0.35">
      <c r="B3184" s="8"/>
      <c r="C3184" s="2"/>
      <c r="D3184" s="2"/>
      <c r="I3184" s="8"/>
      <c r="J3184" s="2"/>
      <c r="L3184" s="2"/>
      <c r="M3184" s="2"/>
      <c r="N3184" s="8"/>
      <c r="P3184" s="8"/>
      <c r="S3184" s="2"/>
      <c r="T3184" s="2"/>
      <c r="U3184" s="8"/>
    </row>
    <row r="3185" spans="2:21" x14ac:dyDescent="0.35">
      <c r="B3185" s="8"/>
      <c r="C3185" s="2"/>
      <c r="D3185" s="2"/>
      <c r="I3185" s="8"/>
      <c r="J3185" s="2"/>
      <c r="L3185" s="2"/>
      <c r="M3185" s="2"/>
      <c r="N3185" s="8"/>
      <c r="P3185" s="8"/>
      <c r="S3185" s="2"/>
      <c r="T3185" s="2"/>
      <c r="U3185" s="8"/>
    </row>
    <row r="3186" spans="2:21" x14ac:dyDescent="0.35">
      <c r="B3186" s="8"/>
      <c r="C3186" s="2"/>
      <c r="D3186" s="2"/>
      <c r="I3186" s="8"/>
      <c r="J3186" s="2"/>
      <c r="L3186" s="2"/>
      <c r="M3186" s="2"/>
      <c r="N3186" s="8"/>
      <c r="P3186" s="8"/>
      <c r="S3186" s="2"/>
      <c r="T3186" s="2"/>
      <c r="U3186" s="8"/>
    </row>
    <row r="3187" spans="2:21" x14ac:dyDescent="0.35">
      <c r="B3187" s="8"/>
      <c r="C3187" s="2"/>
      <c r="D3187" s="2"/>
      <c r="I3187" s="8"/>
      <c r="J3187" s="2"/>
      <c r="L3187" s="2"/>
      <c r="M3187" s="2"/>
      <c r="N3187" s="8"/>
      <c r="P3187" s="8"/>
      <c r="S3187" s="2"/>
      <c r="T3187" s="2"/>
      <c r="U3187" s="8"/>
    </row>
    <row r="3188" spans="2:21" x14ac:dyDescent="0.35">
      <c r="B3188" s="8"/>
      <c r="C3188" s="2"/>
      <c r="D3188" s="2"/>
      <c r="I3188" s="8"/>
      <c r="J3188" s="2"/>
      <c r="L3188" s="2"/>
      <c r="M3188" s="2"/>
      <c r="N3188" s="8"/>
      <c r="P3188" s="8"/>
      <c r="S3188" s="2"/>
      <c r="T3188" s="2"/>
      <c r="U3188" s="8"/>
    </row>
    <row r="3189" spans="2:21" x14ac:dyDescent="0.35">
      <c r="B3189" s="8"/>
      <c r="C3189" s="2"/>
      <c r="D3189" s="2"/>
      <c r="I3189" s="8"/>
      <c r="J3189" s="2"/>
      <c r="L3189" s="2"/>
      <c r="M3189" s="2"/>
      <c r="N3189" s="8"/>
      <c r="P3189" s="8"/>
      <c r="S3189" s="2"/>
      <c r="T3189" s="2"/>
      <c r="U3189" s="8"/>
    </row>
    <row r="3190" spans="2:21" x14ac:dyDescent="0.35">
      <c r="B3190" s="8"/>
      <c r="C3190" s="2"/>
      <c r="D3190" s="2"/>
      <c r="I3190" s="8"/>
      <c r="J3190" s="2"/>
      <c r="L3190" s="2"/>
      <c r="M3190" s="2"/>
      <c r="N3190" s="8"/>
      <c r="P3190" s="8"/>
      <c r="S3190" s="2"/>
      <c r="T3190" s="2"/>
      <c r="U3190" s="8"/>
    </row>
    <row r="3191" spans="2:21" x14ac:dyDescent="0.35">
      <c r="B3191" s="8"/>
      <c r="C3191" s="2"/>
      <c r="D3191" s="2"/>
      <c r="I3191" s="8"/>
      <c r="J3191" s="2"/>
      <c r="L3191" s="2"/>
      <c r="M3191" s="2"/>
      <c r="N3191" s="8"/>
      <c r="P3191" s="8"/>
      <c r="S3191" s="2"/>
      <c r="T3191" s="2"/>
      <c r="U3191" s="8"/>
    </row>
    <row r="3192" spans="2:21" x14ac:dyDescent="0.35">
      <c r="B3192" s="8"/>
      <c r="C3192" s="2"/>
      <c r="D3192" s="2"/>
      <c r="I3192" s="8"/>
      <c r="J3192" s="2"/>
      <c r="L3192" s="2"/>
      <c r="M3192" s="2"/>
      <c r="N3192" s="8"/>
      <c r="P3192" s="8"/>
      <c r="S3192" s="2"/>
      <c r="T3192" s="2"/>
      <c r="U3192" s="8"/>
    </row>
    <row r="3193" spans="2:21" x14ac:dyDescent="0.35">
      <c r="B3193" s="8"/>
      <c r="C3193" s="2"/>
      <c r="D3193" s="2"/>
      <c r="I3193" s="8"/>
      <c r="J3193" s="2"/>
      <c r="L3193" s="2"/>
      <c r="M3193" s="2"/>
      <c r="N3193" s="8"/>
      <c r="P3193" s="8"/>
      <c r="S3193" s="2"/>
      <c r="T3193" s="2"/>
      <c r="U3193" s="8"/>
    </row>
    <row r="3194" spans="2:21" x14ac:dyDescent="0.35">
      <c r="B3194" s="8"/>
      <c r="C3194" s="2"/>
      <c r="D3194" s="2"/>
      <c r="I3194" s="8"/>
      <c r="J3194" s="2"/>
      <c r="L3194" s="2"/>
      <c r="M3194" s="2"/>
      <c r="N3194" s="8"/>
      <c r="P3194" s="8"/>
      <c r="S3194" s="2"/>
      <c r="T3194" s="2"/>
      <c r="U3194" s="8"/>
    </row>
    <row r="3195" spans="2:21" x14ac:dyDescent="0.35">
      <c r="B3195" s="8"/>
      <c r="C3195" s="2"/>
      <c r="D3195" s="2"/>
      <c r="I3195" s="8"/>
      <c r="J3195" s="2"/>
      <c r="L3195" s="2"/>
      <c r="M3195" s="2"/>
      <c r="N3195" s="8"/>
      <c r="P3195" s="8"/>
      <c r="S3195" s="2"/>
      <c r="T3195" s="2"/>
      <c r="U3195" s="8"/>
    </row>
    <row r="3196" spans="2:21" x14ac:dyDescent="0.35">
      <c r="B3196" s="8"/>
      <c r="C3196" s="2"/>
      <c r="D3196" s="2"/>
      <c r="I3196" s="8"/>
      <c r="J3196" s="2"/>
      <c r="L3196" s="2"/>
      <c r="M3196" s="2"/>
      <c r="N3196" s="8"/>
      <c r="P3196" s="8"/>
      <c r="S3196" s="2"/>
      <c r="T3196" s="2"/>
      <c r="U3196" s="8"/>
    </row>
    <row r="3197" spans="2:21" x14ac:dyDescent="0.35">
      <c r="B3197" s="8"/>
      <c r="C3197" s="2"/>
      <c r="D3197" s="2"/>
      <c r="I3197" s="8"/>
      <c r="J3197" s="2"/>
      <c r="L3197" s="2"/>
      <c r="M3197" s="2"/>
      <c r="N3197" s="8"/>
      <c r="P3197" s="8"/>
      <c r="S3197" s="2"/>
      <c r="T3197" s="2"/>
      <c r="U3197" s="8"/>
    </row>
    <row r="3198" spans="2:21" x14ac:dyDescent="0.35">
      <c r="B3198" s="8"/>
      <c r="C3198" s="2"/>
      <c r="D3198" s="2"/>
      <c r="I3198" s="8"/>
      <c r="J3198" s="2"/>
      <c r="L3198" s="2"/>
      <c r="M3198" s="2"/>
      <c r="N3198" s="8"/>
      <c r="P3198" s="8"/>
      <c r="S3198" s="2"/>
      <c r="T3198" s="2"/>
      <c r="U3198" s="8"/>
    </row>
    <row r="3199" spans="2:21" x14ac:dyDescent="0.35">
      <c r="B3199" s="8"/>
      <c r="C3199" s="2"/>
      <c r="D3199" s="2"/>
      <c r="I3199" s="8"/>
      <c r="J3199" s="2"/>
      <c r="L3199" s="2"/>
      <c r="M3199" s="2"/>
      <c r="N3199" s="8"/>
      <c r="P3199" s="8"/>
      <c r="S3199" s="2"/>
      <c r="T3199" s="2"/>
      <c r="U3199" s="8"/>
    </row>
    <row r="3200" spans="2:21" x14ac:dyDescent="0.35">
      <c r="B3200" s="8"/>
      <c r="C3200" s="2"/>
      <c r="D3200" s="2"/>
      <c r="I3200" s="8"/>
      <c r="J3200" s="2"/>
      <c r="L3200" s="2"/>
      <c r="M3200" s="2"/>
      <c r="N3200" s="8"/>
      <c r="P3200" s="8"/>
      <c r="S3200" s="2"/>
      <c r="T3200" s="2"/>
      <c r="U3200" s="8"/>
    </row>
    <row r="3201" spans="2:21" x14ac:dyDescent="0.35">
      <c r="B3201" s="8"/>
      <c r="C3201" s="2"/>
      <c r="D3201" s="2"/>
      <c r="I3201" s="8"/>
      <c r="J3201" s="2"/>
      <c r="L3201" s="2"/>
      <c r="M3201" s="2"/>
      <c r="N3201" s="8"/>
      <c r="P3201" s="8"/>
      <c r="S3201" s="2"/>
      <c r="T3201" s="2"/>
      <c r="U3201" s="8"/>
    </row>
    <row r="3202" spans="2:21" x14ac:dyDescent="0.35">
      <c r="B3202" s="8"/>
      <c r="C3202" s="2"/>
      <c r="D3202" s="2"/>
      <c r="I3202" s="8"/>
      <c r="J3202" s="2"/>
      <c r="L3202" s="2"/>
      <c r="M3202" s="2"/>
      <c r="N3202" s="8"/>
      <c r="P3202" s="8"/>
      <c r="S3202" s="2"/>
      <c r="T3202" s="2"/>
      <c r="U3202" s="8"/>
    </row>
    <row r="3203" spans="2:21" x14ac:dyDescent="0.35">
      <c r="B3203" s="8"/>
      <c r="C3203" s="2"/>
      <c r="D3203" s="2"/>
      <c r="I3203" s="8"/>
      <c r="J3203" s="2"/>
      <c r="L3203" s="2"/>
      <c r="M3203" s="2"/>
      <c r="N3203" s="8"/>
      <c r="P3203" s="8"/>
      <c r="S3203" s="2"/>
      <c r="T3203" s="2"/>
      <c r="U3203" s="8"/>
    </row>
    <row r="3204" spans="2:21" x14ac:dyDescent="0.35">
      <c r="B3204" s="8"/>
      <c r="C3204" s="2"/>
      <c r="D3204" s="2"/>
      <c r="I3204" s="8"/>
      <c r="J3204" s="2"/>
      <c r="L3204" s="2"/>
      <c r="M3204" s="2"/>
      <c r="N3204" s="8"/>
      <c r="P3204" s="8"/>
      <c r="S3204" s="2"/>
      <c r="T3204" s="2"/>
      <c r="U3204" s="8"/>
    </row>
    <row r="3205" spans="2:21" x14ac:dyDescent="0.35">
      <c r="B3205" s="8"/>
      <c r="C3205" s="2"/>
      <c r="D3205" s="2"/>
      <c r="I3205" s="8"/>
      <c r="J3205" s="2"/>
      <c r="L3205" s="2"/>
      <c r="M3205" s="2"/>
      <c r="N3205" s="8"/>
      <c r="P3205" s="8"/>
      <c r="S3205" s="2"/>
      <c r="T3205" s="2"/>
      <c r="U3205" s="8"/>
    </row>
    <row r="3206" spans="2:21" x14ac:dyDescent="0.35">
      <c r="B3206" s="8"/>
      <c r="C3206" s="2"/>
      <c r="D3206" s="2"/>
      <c r="I3206" s="8"/>
      <c r="J3206" s="2"/>
      <c r="L3206" s="2"/>
      <c r="M3206" s="2"/>
      <c r="N3206" s="8"/>
      <c r="P3206" s="8"/>
      <c r="S3206" s="2"/>
      <c r="T3206" s="2"/>
      <c r="U3206" s="8"/>
    </row>
    <row r="3207" spans="2:21" x14ac:dyDescent="0.35">
      <c r="B3207" s="8"/>
      <c r="C3207" s="2"/>
      <c r="D3207" s="2"/>
      <c r="I3207" s="8"/>
      <c r="J3207" s="2"/>
      <c r="L3207" s="2"/>
      <c r="M3207" s="2"/>
      <c r="N3207" s="8"/>
      <c r="P3207" s="8"/>
      <c r="S3207" s="2"/>
      <c r="T3207" s="2"/>
      <c r="U3207" s="8"/>
    </row>
    <row r="3208" spans="2:21" x14ac:dyDescent="0.35">
      <c r="B3208" s="8"/>
      <c r="C3208" s="2"/>
      <c r="D3208" s="2"/>
      <c r="I3208" s="8"/>
      <c r="J3208" s="2"/>
      <c r="L3208" s="2"/>
      <c r="M3208" s="2"/>
      <c r="N3208" s="8"/>
      <c r="P3208" s="8"/>
      <c r="S3208" s="2"/>
      <c r="T3208" s="2"/>
      <c r="U3208" s="8"/>
    </row>
    <row r="3209" spans="2:21" x14ac:dyDescent="0.35">
      <c r="B3209" s="8"/>
      <c r="C3209" s="2"/>
      <c r="D3209" s="2"/>
      <c r="I3209" s="8"/>
      <c r="J3209" s="2"/>
      <c r="L3209" s="2"/>
      <c r="M3209" s="2"/>
      <c r="N3209" s="8"/>
      <c r="P3209" s="8"/>
      <c r="S3209" s="2"/>
      <c r="T3209" s="2"/>
      <c r="U3209" s="8"/>
    </row>
    <row r="3210" spans="2:21" x14ac:dyDescent="0.35">
      <c r="B3210" s="8"/>
      <c r="C3210" s="2"/>
      <c r="D3210" s="2"/>
      <c r="I3210" s="8"/>
      <c r="J3210" s="2"/>
      <c r="L3210" s="2"/>
      <c r="M3210" s="2"/>
      <c r="N3210" s="8"/>
      <c r="P3210" s="8"/>
      <c r="S3210" s="2"/>
      <c r="T3210" s="2"/>
      <c r="U3210" s="8"/>
    </row>
    <row r="3211" spans="2:21" x14ac:dyDescent="0.35">
      <c r="B3211" s="8"/>
      <c r="C3211" s="2"/>
      <c r="D3211" s="2"/>
      <c r="I3211" s="8"/>
      <c r="J3211" s="2"/>
      <c r="L3211" s="2"/>
      <c r="M3211" s="2"/>
      <c r="N3211" s="8"/>
      <c r="P3211" s="8"/>
      <c r="S3211" s="2"/>
      <c r="T3211" s="2"/>
      <c r="U3211" s="8"/>
    </row>
    <row r="3212" spans="2:21" x14ac:dyDescent="0.35">
      <c r="B3212" s="8"/>
      <c r="C3212" s="2"/>
      <c r="D3212" s="2"/>
      <c r="I3212" s="8"/>
      <c r="J3212" s="2"/>
      <c r="L3212" s="2"/>
      <c r="M3212" s="2"/>
      <c r="N3212" s="8"/>
      <c r="P3212" s="8"/>
      <c r="S3212" s="2"/>
      <c r="T3212" s="2"/>
      <c r="U3212" s="8"/>
    </row>
    <row r="3213" spans="2:21" x14ac:dyDescent="0.35">
      <c r="B3213" s="8"/>
      <c r="C3213" s="2"/>
      <c r="D3213" s="2"/>
      <c r="I3213" s="8"/>
      <c r="J3213" s="2"/>
      <c r="L3213" s="2"/>
      <c r="M3213" s="2"/>
      <c r="N3213" s="8"/>
      <c r="P3213" s="8"/>
      <c r="S3213" s="2"/>
      <c r="T3213" s="2"/>
      <c r="U3213" s="8"/>
    </row>
    <row r="3214" spans="2:21" x14ac:dyDescent="0.35">
      <c r="B3214" s="8"/>
      <c r="C3214" s="2"/>
      <c r="D3214" s="2"/>
      <c r="I3214" s="8"/>
      <c r="J3214" s="2"/>
      <c r="L3214" s="2"/>
      <c r="M3214" s="2"/>
      <c r="N3214" s="8"/>
      <c r="P3214" s="8"/>
      <c r="S3214" s="2"/>
      <c r="T3214" s="2"/>
      <c r="U3214" s="8"/>
    </row>
    <row r="3215" spans="2:21" x14ac:dyDescent="0.35">
      <c r="B3215" s="8"/>
      <c r="C3215" s="2"/>
      <c r="D3215" s="2"/>
      <c r="I3215" s="8"/>
      <c r="J3215" s="2"/>
      <c r="L3215" s="2"/>
      <c r="M3215" s="2"/>
      <c r="N3215" s="8"/>
      <c r="P3215" s="8"/>
      <c r="S3215" s="2"/>
      <c r="T3215" s="2"/>
      <c r="U3215" s="8"/>
    </row>
    <row r="3216" spans="2:21" x14ac:dyDescent="0.35">
      <c r="B3216" s="8"/>
      <c r="C3216" s="2"/>
      <c r="D3216" s="2"/>
      <c r="I3216" s="8"/>
      <c r="J3216" s="2"/>
      <c r="L3216" s="2"/>
      <c r="M3216" s="2"/>
      <c r="N3216" s="8"/>
      <c r="P3216" s="8"/>
      <c r="S3216" s="2"/>
      <c r="T3216" s="2"/>
      <c r="U3216" s="8"/>
    </row>
    <row r="3217" spans="2:21" x14ac:dyDescent="0.35">
      <c r="B3217" s="8"/>
      <c r="C3217" s="2"/>
      <c r="D3217" s="2"/>
      <c r="I3217" s="8"/>
      <c r="J3217" s="2"/>
      <c r="L3217" s="2"/>
      <c r="M3217" s="2"/>
      <c r="N3217" s="8"/>
      <c r="P3217" s="8"/>
      <c r="S3217" s="2"/>
      <c r="T3217" s="2"/>
      <c r="U3217" s="8"/>
    </row>
    <row r="3218" spans="2:21" x14ac:dyDescent="0.35">
      <c r="B3218" s="8"/>
      <c r="C3218" s="2"/>
      <c r="D3218" s="2"/>
      <c r="I3218" s="8"/>
      <c r="J3218" s="2"/>
      <c r="L3218" s="2"/>
      <c r="M3218" s="2"/>
      <c r="N3218" s="8"/>
      <c r="P3218" s="8"/>
      <c r="S3218" s="2"/>
      <c r="T3218" s="2"/>
      <c r="U3218" s="8"/>
    </row>
    <row r="3219" spans="2:21" x14ac:dyDescent="0.35">
      <c r="B3219" s="8"/>
      <c r="C3219" s="2"/>
      <c r="D3219" s="2"/>
      <c r="I3219" s="8"/>
      <c r="J3219" s="2"/>
      <c r="L3219" s="2"/>
      <c r="M3219" s="2"/>
      <c r="N3219" s="8"/>
      <c r="P3219" s="8"/>
      <c r="S3219" s="2"/>
      <c r="T3219" s="2"/>
      <c r="U3219" s="8"/>
    </row>
    <row r="3220" spans="2:21" x14ac:dyDescent="0.35">
      <c r="B3220" s="8"/>
      <c r="C3220" s="2"/>
      <c r="D3220" s="2"/>
      <c r="I3220" s="8"/>
      <c r="J3220" s="2"/>
      <c r="L3220" s="2"/>
      <c r="M3220" s="2"/>
      <c r="N3220" s="8"/>
      <c r="P3220" s="8"/>
      <c r="S3220" s="2"/>
      <c r="T3220" s="2"/>
      <c r="U3220" s="8"/>
    </row>
    <row r="3221" spans="2:21" x14ac:dyDescent="0.35">
      <c r="B3221" s="8"/>
      <c r="C3221" s="2"/>
      <c r="D3221" s="2"/>
      <c r="I3221" s="8"/>
      <c r="J3221" s="2"/>
      <c r="L3221" s="2"/>
      <c r="M3221" s="2"/>
      <c r="N3221" s="8"/>
      <c r="P3221" s="8"/>
      <c r="S3221" s="2"/>
      <c r="T3221" s="2"/>
      <c r="U3221" s="8"/>
    </row>
    <row r="3222" spans="2:21" x14ac:dyDescent="0.35">
      <c r="B3222" s="8"/>
      <c r="C3222" s="2"/>
      <c r="D3222" s="2"/>
      <c r="I3222" s="8"/>
      <c r="J3222" s="2"/>
      <c r="L3222" s="2"/>
      <c r="M3222" s="2"/>
      <c r="N3222" s="8"/>
      <c r="P3222" s="8"/>
      <c r="S3222" s="2"/>
      <c r="T3222" s="2"/>
      <c r="U3222" s="8"/>
    </row>
    <row r="3223" spans="2:21" x14ac:dyDescent="0.35">
      <c r="B3223" s="8"/>
      <c r="C3223" s="2"/>
      <c r="D3223" s="2"/>
      <c r="I3223" s="8"/>
      <c r="J3223" s="2"/>
      <c r="L3223" s="2"/>
      <c r="M3223" s="2"/>
      <c r="N3223" s="8"/>
      <c r="P3223" s="8"/>
      <c r="S3223" s="2"/>
      <c r="T3223" s="2"/>
      <c r="U3223" s="8"/>
    </row>
    <row r="3224" spans="2:21" x14ac:dyDescent="0.35">
      <c r="B3224" s="8"/>
      <c r="C3224" s="2"/>
      <c r="D3224" s="2"/>
      <c r="I3224" s="8"/>
      <c r="J3224" s="2"/>
      <c r="L3224" s="2"/>
      <c r="M3224" s="2"/>
      <c r="N3224" s="8"/>
      <c r="P3224" s="8"/>
      <c r="S3224" s="2"/>
      <c r="T3224" s="2"/>
      <c r="U3224" s="8"/>
    </row>
    <row r="3225" spans="2:21" x14ac:dyDescent="0.35">
      <c r="B3225" s="8"/>
      <c r="C3225" s="2"/>
      <c r="D3225" s="2"/>
      <c r="I3225" s="8"/>
      <c r="J3225" s="2"/>
      <c r="L3225" s="2"/>
      <c r="M3225" s="2"/>
      <c r="N3225" s="8"/>
      <c r="P3225" s="8"/>
      <c r="S3225" s="2"/>
      <c r="T3225" s="2"/>
      <c r="U3225" s="8"/>
    </row>
    <row r="3226" spans="2:21" x14ac:dyDescent="0.35">
      <c r="B3226" s="8"/>
      <c r="C3226" s="2"/>
      <c r="D3226" s="2"/>
      <c r="I3226" s="8"/>
      <c r="J3226" s="2"/>
      <c r="L3226" s="2"/>
      <c r="M3226" s="2"/>
      <c r="N3226" s="8"/>
      <c r="P3226" s="8"/>
      <c r="S3226" s="2"/>
      <c r="T3226" s="2"/>
      <c r="U3226" s="8"/>
    </row>
    <row r="3227" spans="2:21" x14ac:dyDescent="0.35">
      <c r="B3227" s="8"/>
      <c r="C3227" s="2"/>
      <c r="D3227" s="2"/>
      <c r="I3227" s="8"/>
      <c r="J3227" s="2"/>
      <c r="L3227" s="2"/>
      <c r="M3227" s="2"/>
      <c r="N3227" s="8"/>
      <c r="P3227" s="8"/>
      <c r="S3227" s="2"/>
      <c r="T3227" s="2"/>
      <c r="U3227" s="8"/>
    </row>
    <row r="3228" spans="2:21" x14ac:dyDescent="0.35">
      <c r="B3228" s="8"/>
      <c r="C3228" s="2"/>
      <c r="D3228" s="2"/>
      <c r="I3228" s="8"/>
      <c r="J3228" s="2"/>
      <c r="L3228" s="2"/>
      <c r="M3228" s="2"/>
      <c r="N3228" s="8"/>
      <c r="P3228" s="8"/>
      <c r="S3228" s="2"/>
      <c r="T3228" s="2"/>
      <c r="U3228" s="8"/>
    </row>
    <row r="3229" spans="2:21" x14ac:dyDescent="0.35">
      <c r="B3229" s="8"/>
      <c r="C3229" s="2"/>
      <c r="D3229" s="2"/>
      <c r="I3229" s="8"/>
      <c r="J3229" s="2"/>
      <c r="L3229" s="2"/>
      <c r="M3229" s="2"/>
      <c r="N3229" s="8"/>
      <c r="P3229" s="8"/>
      <c r="S3229" s="2"/>
      <c r="T3229" s="2"/>
      <c r="U3229" s="8"/>
    </row>
    <row r="3230" spans="2:21" x14ac:dyDescent="0.35">
      <c r="B3230" s="8"/>
      <c r="C3230" s="2"/>
      <c r="D3230" s="2"/>
      <c r="I3230" s="8"/>
      <c r="J3230" s="2"/>
      <c r="L3230" s="2"/>
      <c r="M3230" s="2"/>
      <c r="N3230" s="8"/>
      <c r="P3230" s="8"/>
      <c r="S3230" s="2"/>
      <c r="T3230" s="2"/>
      <c r="U3230" s="8"/>
    </row>
    <row r="3231" spans="2:21" x14ac:dyDescent="0.35">
      <c r="B3231" s="8"/>
      <c r="C3231" s="2"/>
      <c r="D3231" s="2"/>
      <c r="I3231" s="8"/>
      <c r="J3231" s="2"/>
      <c r="L3231" s="2"/>
      <c r="M3231" s="2"/>
      <c r="N3231" s="8"/>
      <c r="P3231" s="8"/>
      <c r="S3231" s="2"/>
      <c r="T3231" s="2"/>
      <c r="U3231" s="8"/>
    </row>
    <row r="3232" spans="2:21" x14ac:dyDescent="0.35">
      <c r="B3232" s="8"/>
      <c r="C3232" s="2"/>
      <c r="D3232" s="2"/>
      <c r="I3232" s="8"/>
      <c r="J3232" s="2"/>
      <c r="L3232" s="2"/>
      <c r="M3232" s="2"/>
      <c r="N3232" s="8"/>
      <c r="P3232" s="8"/>
      <c r="S3232" s="2"/>
      <c r="T3232" s="2"/>
      <c r="U3232" s="8"/>
    </row>
    <row r="3233" spans="2:21" x14ac:dyDescent="0.35">
      <c r="B3233" s="8"/>
      <c r="C3233" s="2"/>
      <c r="D3233" s="2"/>
      <c r="I3233" s="8"/>
      <c r="J3233" s="2"/>
      <c r="L3233" s="2"/>
      <c r="M3233" s="2"/>
      <c r="N3233" s="8"/>
      <c r="P3233" s="8"/>
      <c r="S3233" s="2"/>
      <c r="T3233" s="2"/>
      <c r="U3233" s="8"/>
    </row>
    <row r="3234" spans="2:21" x14ac:dyDescent="0.35">
      <c r="B3234" s="8"/>
      <c r="C3234" s="2"/>
      <c r="D3234" s="2"/>
      <c r="I3234" s="8"/>
      <c r="J3234" s="2"/>
      <c r="L3234" s="2"/>
      <c r="M3234" s="2"/>
      <c r="N3234" s="8"/>
      <c r="P3234" s="8"/>
      <c r="S3234" s="2"/>
      <c r="T3234" s="2"/>
      <c r="U3234" s="8"/>
    </row>
    <row r="3235" spans="2:21" x14ac:dyDescent="0.35">
      <c r="B3235" s="8"/>
      <c r="C3235" s="2"/>
      <c r="D3235" s="2"/>
      <c r="I3235" s="8"/>
      <c r="J3235" s="2"/>
      <c r="L3235" s="2"/>
      <c r="M3235" s="2"/>
      <c r="N3235" s="8"/>
      <c r="P3235" s="8"/>
      <c r="S3235" s="2"/>
      <c r="T3235" s="2"/>
      <c r="U3235" s="8"/>
    </row>
    <row r="3236" spans="2:21" x14ac:dyDescent="0.35">
      <c r="B3236" s="8"/>
      <c r="C3236" s="2"/>
      <c r="D3236" s="2"/>
      <c r="I3236" s="8"/>
      <c r="J3236" s="2"/>
      <c r="L3236" s="2"/>
      <c r="M3236" s="2"/>
      <c r="N3236" s="8"/>
      <c r="P3236" s="8"/>
      <c r="S3236" s="2"/>
      <c r="T3236" s="2"/>
      <c r="U3236" s="8"/>
    </row>
    <row r="3237" spans="2:21" x14ac:dyDescent="0.35">
      <c r="B3237" s="8"/>
      <c r="C3237" s="2"/>
      <c r="D3237" s="2"/>
      <c r="I3237" s="8"/>
      <c r="J3237" s="2"/>
      <c r="L3237" s="2"/>
      <c r="M3237" s="2"/>
      <c r="N3237" s="8"/>
      <c r="P3237" s="8"/>
      <c r="S3237" s="2"/>
      <c r="T3237" s="2"/>
      <c r="U3237" s="8"/>
    </row>
    <row r="3238" spans="2:21" x14ac:dyDescent="0.35">
      <c r="B3238" s="8"/>
      <c r="C3238" s="2"/>
      <c r="D3238" s="2"/>
      <c r="I3238" s="8"/>
      <c r="J3238" s="2"/>
      <c r="L3238" s="2"/>
      <c r="M3238" s="2"/>
      <c r="N3238" s="8"/>
      <c r="P3238" s="8"/>
      <c r="S3238" s="2"/>
      <c r="T3238" s="2"/>
      <c r="U3238" s="8"/>
    </row>
    <row r="3239" spans="2:21" x14ac:dyDescent="0.35">
      <c r="B3239" s="8"/>
      <c r="C3239" s="2"/>
      <c r="D3239" s="2"/>
      <c r="I3239" s="8"/>
      <c r="J3239" s="2"/>
      <c r="L3239" s="2"/>
      <c r="M3239" s="2"/>
      <c r="N3239" s="8"/>
      <c r="P3239" s="8"/>
      <c r="S3239" s="2"/>
      <c r="T3239" s="2"/>
      <c r="U3239" s="8"/>
    </row>
    <row r="3240" spans="2:21" x14ac:dyDescent="0.35">
      <c r="B3240" s="8"/>
      <c r="C3240" s="2"/>
      <c r="D3240" s="2"/>
      <c r="I3240" s="8"/>
      <c r="J3240" s="2"/>
      <c r="L3240" s="2"/>
      <c r="M3240" s="2"/>
      <c r="N3240" s="8"/>
      <c r="P3240" s="8"/>
      <c r="S3240" s="2"/>
      <c r="T3240" s="2"/>
      <c r="U3240" s="8"/>
    </row>
    <row r="3241" spans="2:21" x14ac:dyDescent="0.35">
      <c r="B3241" s="8"/>
      <c r="C3241" s="2"/>
      <c r="D3241" s="2"/>
      <c r="I3241" s="8"/>
      <c r="J3241" s="2"/>
      <c r="L3241" s="2"/>
      <c r="M3241" s="2"/>
      <c r="N3241" s="8"/>
      <c r="P3241" s="8"/>
      <c r="S3241" s="2"/>
      <c r="T3241" s="2"/>
      <c r="U3241" s="8"/>
    </row>
    <row r="3242" spans="2:21" x14ac:dyDescent="0.35">
      <c r="B3242" s="8"/>
      <c r="C3242" s="2"/>
      <c r="D3242" s="2"/>
      <c r="I3242" s="8"/>
      <c r="J3242" s="2"/>
      <c r="L3242" s="2"/>
      <c r="M3242" s="2"/>
      <c r="N3242" s="8"/>
      <c r="P3242" s="8"/>
      <c r="S3242" s="2"/>
      <c r="T3242" s="2"/>
      <c r="U3242" s="8"/>
    </row>
    <row r="3243" spans="2:21" x14ac:dyDescent="0.35">
      <c r="B3243" s="8"/>
      <c r="C3243" s="2"/>
      <c r="D3243" s="2"/>
      <c r="I3243" s="8"/>
      <c r="J3243" s="2"/>
      <c r="L3243" s="2"/>
      <c r="M3243" s="2"/>
      <c r="N3243" s="8"/>
      <c r="P3243" s="8"/>
      <c r="S3243" s="2"/>
      <c r="T3243" s="2"/>
      <c r="U3243" s="8"/>
    </row>
    <row r="3244" spans="2:21" x14ac:dyDescent="0.35">
      <c r="B3244" s="8"/>
      <c r="C3244" s="2"/>
      <c r="D3244" s="2"/>
      <c r="I3244" s="8"/>
      <c r="J3244" s="2"/>
      <c r="L3244" s="2"/>
      <c r="M3244" s="2"/>
      <c r="N3244" s="8"/>
      <c r="P3244" s="8"/>
      <c r="S3244" s="2"/>
      <c r="T3244" s="2"/>
      <c r="U3244" s="8"/>
    </row>
    <row r="3245" spans="2:21" x14ac:dyDescent="0.35">
      <c r="B3245" s="8"/>
      <c r="C3245" s="2"/>
      <c r="D3245" s="2"/>
      <c r="I3245" s="8"/>
      <c r="J3245" s="2"/>
      <c r="L3245" s="2"/>
      <c r="M3245" s="2"/>
      <c r="N3245" s="8"/>
      <c r="P3245" s="8"/>
      <c r="S3245" s="2"/>
      <c r="T3245" s="2"/>
      <c r="U3245" s="8"/>
    </row>
    <row r="3246" spans="2:21" x14ac:dyDescent="0.35">
      <c r="B3246" s="8"/>
      <c r="C3246" s="2"/>
      <c r="D3246" s="2"/>
      <c r="I3246" s="8"/>
      <c r="J3246" s="2"/>
      <c r="L3246" s="2"/>
      <c r="M3246" s="2"/>
      <c r="N3246" s="8"/>
      <c r="P3246" s="8"/>
      <c r="S3246" s="2"/>
      <c r="T3246" s="2"/>
      <c r="U3246" s="8"/>
    </row>
    <row r="3247" spans="2:21" x14ac:dyDescent="0.35">
      <c r="B3247" s="8"/>
      <c r="C3247" s="2"/>
      <c r="D3247" s="2"/>
      <c r="I3247" s="8"/>
      <c r="J3247" s="2"/>
      <c r="L3247" s="2"/>
      <c r="M3247" s="2"/>
      <c r="N3247" s="8"/>
      <c r="P3247" s="8"/>
      <c r="S3247" s="2"/>
      <c r="T3247" s="2"/>
      <c r="U3247" s="8"/>
    </row>
    <row r="3248" spans="2:21" x14ac:dyDescent="0.35">
      <c r="B3248" s="8"/>
      <c r="C3248" s="2"/>
      <c r="D3248" s="2"/>
      <c r="I3248" s="8"/>
      <c r="J3248" s="2"/>
      <c r="L3248" s="2"/>
      <c r="M3248" s="2"/>
      <c r="N3248" s="8"/>
      <c r="P3248" s="8"/>
      <c r="S3248" s="2"/>
      <c r="T3248" s="2"/>
      <c r="U3248" s="8"/>
    </row>
    <row r="3249" spans="2:21" x14ac:dyDescent="0.35">
      <c r="B3249" s="8"/>
      <c r="C3249" s="2"/>
      <c r="D3249" s="2"/>
      <c r="I3249" s="8"/>
      <c r="J3249" s="2"/>
      <c r="L3249" s="2"/>
      <c r="M3249" s="2"/>
      <c r="N3249" s="8"/>
      <c r="P3249" s="8"/>
      <c r="S3249" s="2"/>
      <c r="T3249" s="2"/>
      <c r="U3249" s="8"/>
    </row>
    <row r="3250" spans="2:21" x14ac:dyDescent="0.35">
      <c r="B3250" s="8"/>
      <c r="C3250" s="2"/>
      <c r="D3250" s="2"/>
      <c r="I3250" s="8"/>
      <c r="J3250" s="2"/>
      <c r="L3250" s="2"/>
      <c r="M3250" s="2"/>
      <c r="N3250" s="8"/>
      <c r="P3250" s="8"/>
      <c r="S3250" s="2"/>
      <c r="T3250" s="2"/>
      <c r="U3250" s="8"/>
    </row>
    <row r="3251" spans="2:21" x14ac:dyDescent="0.35">
      <c r="B3251" s="8"/>
      <c r="C3251" s="2"/>
      <c r="D3251" s="2"/>
      <c r="I3251" s="8"/>
      <c r="J3251" s="2"/>
      <c r="L3251" s="2"/>
      <c r="M3251" s="2"/>
      <c r="N3251" s="8"/>
      <c r="P3251" s="8"/>
      <c r="S3251" s="2"/>
      <c r="T3251" s="2"/>
      <c r="U3251" s="8"/>
    </row>
    <row r="3252" spans="2:21" x14ac:dyDescent="0.35">
      <c r="B3252" s="8"/>
      <c r="C3252" s="2"/>
      <c r="D3252" s="2"/>
      <c r="I3252" s="8"/>
      <c r="J3252" s="2"/>
      <c r="L3252" s="2"/>
      <c r="M3252" s="2"/>
      <c r="N3252" s="8"/>
      <c r="P3252" s="8"/>
      <c r="S3252" s="2"/>
      <c r="T3252" s="2"/>
      <c r="U3252" s="8"/>
    </row>
    <row r="3253" spans="2:21" x14ac:dyDescent="0.35">
      <c r="B3253" s="8"/>
      <c r="C3253" s="2"/>
      <c r="D3253" s="2"/>
      <c r="I3253" s="8"/>
      <c r="J3253" s="2"/>
      <c r="L3253" s="2"/>
      <c r="M3253" s="2"/>
      <c r="N3253" s="8"/>
      <c r="P3253" s="8"/>
      <c r="S3253" s="2"/>
      <c r="T3253" s="2"/>
      <c r="U3253" s="8"/>
    </row>
    <row r="3254" spans="2:21" x14ac:dyDescent="0.35">
      <c r="B3254" s="8"/>
      <c r="C3254" s="2"/>
      <c r="D3254" s="2"/>
      <c r="I3254" s="8"/>
      <c r="J3254" s="2"/>
      <c r="L3254" s="2"/>
      <c r="M3254" s="2"/>
      <c r="N3254" s="8"/>
      <c r="P3254" s="8"/>
      <c r="S3254" s="2"/>
      <c r="T3254" s="2"/>
      <c r="U3254" s="8"/>
    </row>
    <row r="3255" spans="2:21" x14ac:dyDescent="0.35">
      <c r="B3255" s="8"/>
      <c r="C3255" s="2"/>
      <c r="D3255" s="2"/>
      <c r="I3255" s="8"/>
      <c r="J3255" s="2"/>
      <c r="L3255" s="2"/>
      <c r="M3255" s="2"/>
      <c r="N3255" s="8"/>
      <c r="P3255" s="8"/>
      <c r="S3255" s="2"/>
      <c r="T3255" s="2"/>
      <c r="U3255" s="8"/>
    </row>
    <row r="3256" spans="2:21" x14ac:dyDescent="0.35">
      <c r="B3256" s="8"/>
      <c r="C3256" s="2"/>
      <c r="D3256" s="2"/>
      <c r="I3256" s="8"/>
      <c r="J3256" s="2"/>
      <c r="L3256" s="2"/>
      <c r="M3256" s="2"/>
      <c r="N3256" s="8"/>
      <c r="P3256" s="8"/>
      <c r="S3256" s="2"/>
      <c r="T3256" s="2"/>
      <c r="U3256" s="8"/>
    </row>
    <row r="3257" spans="2:21" x14ac:dyDescent="0.35">
      <c r="B3257" s="8"/>
      <c r="C3257" s="2"/>
      <c r="D3257" s="2"/>
      <c r="I3257" s="8"/>
      <c r="J3257" s="2"/>
      <c r="L3257" s="2"/>
      <c r="M3257" s="2"/>
      <c r="N3257" s="8"/>
      <c r="P3257" s="8"/>
      <c r="S3257" s="2"/>
      <c r="T3257" s="2"/>
      <c r="U3257" s="8"/>
    </row>
    <row r="3258" spans="2:21" x14ac:dyDescent="0.35">
      <c r="B3258" s="8"/>
      <c r="C3258" s="2"/>
      <c r="D3258" s="2"/>
      <c r="I3258" s="8"/>
      <c r="J3258" s="2"/>
      <c r="L3258" s="2"/>
      <c r="M3258" s="2"/>
      <c r="N3258" s="8"/>
      <c r="P3258" s="8"/>
      <c r="S3258" s="2"/>
      <c r="T3258" s="2"/>
      <c r="U3258" s="8"/>
    </row>
    <row r="3259" spans="2:21" x14ac:dyDescent="0.35">
      <c r="B3259" s="8"/>
      <c r="C3259" s="2"/>
      <c r="D3259" s="2"/>
      <c r="I3259" s="8"/>
      <c r="J3259" s="2"/>
      <c r="L3259" s="2"/>
      <c r="M3259" s="2"/>
      <c r="N3259" s="8"/>
      <c r="P3259" s="8"/>
      <c r="S3259" s="2"/>
      <c r="T3259" s="2"/>
      <c r="U3259" s="8"/>
    </row>
    <row r="3260" spans="2:21" x14ac:dyDescent="0.35">
      <c r="B3260" s="8"/>
      <c r="C3260" s="2"/>
      <c r="D3260" s="2"/>
      <c r="I3260" s="8"/>
      <c r="J3260" s="2"/>
      <c r="L3260" s="2"/>
      <c r="M3260" s="2"/>
      <c r="N3260" s="8"/>
      <c r="P3260" s="8"/>
      <c r="S3260" s="2"/>
      <c r="T3260" s="2"/>
      <c r="U3260" s="8"/>
    </row>
    <row r="3261" spans="2:21" x14ac:dyDescent="0.35">
      <c r="B3261" s="8"/>
      <c r="C3261" s="2"/>
      <c r="D3261" s="2"/>
      <c r="I3261" s="8"/>
      <c r="J3261" s="2"/>
      <c r="L3261" s="2"/>
      <c r="M3261" s="2"/>
      <c r="N3261" s="8"/>
      <c r="P3261" s="8"/>
      <c r="S3261" s="2"/>
      <c r="T3261" s="2"/>
      <c r="U3261" s="8"/>
    </row>
    <row r="3262" spans="2:21" x14ac:dyDescent="0.35">
      <c r="B3262" s="8"/>
      <c r="C3262" s="2"/>
      <c r="D3262" s="2"/>
      <c r="I3262" s="8"/>
      <c r="J3262" s="2"/>
      <c r="L3262" s="2"/>
      <c r="M3262" s="2"/>
      <c r="N3262" s="8"/>
      <c r="P3262" s="8"/>
      <c r="S3262" s="2"/>
      <c r="T3262" s="2"/>
      <c r="U3262" s="8"/>
    </row>
    <row r="3263" spans="2:21" x14ac:dyDescent="0.35">
      <c r="B3263" s="8"/>
      <c r="C3263" s="2"/>
      <c r="D3263" s="2"/>
      <c r="I3263" s="8"/>
      <c r="J3263" s="2"/>
      <c r="L3263" s="2"/>
      <c r="M3263" s="2"/>
      <c r="N3263" s="8"/>
      <c r="P3263" s="8"/>
      <c r="S3263" s="2"/>
      <c r="T3263" s="2"/>
      <c r="U3263" s="8"/>
    </row>
    <row r="3264" spans="2:21" x14ac:dyDescent="0.35">
      <c r="B3264" s="8"/>
      <c r="C3264" s="2"/>
      <c r="D3264" s="2"/>
      <c r="I3264" s="8"/>
      <c r="J3264" s="2"/>
      <c r="L3264" s="2"/>
      <c r="M3264" s="2"/>
      <c r="N3264" s="8"/>
      <c r="P3264" s="8"/>
      <c r="S3264" s="2"/>
      <c r="T3264" s="2"/>
      <c r="U3264" s="8"/>
    </row>
    <row r="3265" spans="2:21" x14ac:dyDescent="0.35">
      <c r="B3265" s="8"/>
      <c r="C3265" s="2"/>
      <c r="D3265" s="2"/>
      <c r="I3265" s="8"/>
      <c r="J3265" s="2"/>
      <c r="L3265" s="2"/>
      <c r="M3265" s="2"/>
      <c r="N3265" s="8"/>
      <c r="P3265" s="8"/>
      <c r="S3265" s="2"/>
      <c r="T3265" s="2"/>
      <c r="U3265" s="8"/>
    </row>
    <row r="3266" spans="2:21" x14ac:dyDescent="0.35">
      <c r="B3266" s="8"/>
      <c r="C3266" s="2"/>
      <c r="D3266" s="2"/>
      <c r="I3266" s="8"/>
      <c r="J3266" s="2"/>
      <c r="L3266" s="2"/>
      <c r="M3266" s="2"/>
      <c r="N3266" s="8"/>
      <c r="P3266" s="8"/>
      <c r="S3266" s="2"/>
      <c r="T3266" s="2"/>
      <c r="U3266" s="8"/>
    </row>
    <row r="3267" spans="2:21" x14ac:dyDescent="0.35">
      <c r="B3267" s="8"/>
      <c r="C3267" s="2"/>
      <c r="D3267" s="2"/>
      <c r="I3267" s="8"/>
      <c r="J3267" s="2"/>
      <c r="L3267" s="2"/>
      <c r="M3267" s="2"/>
      <c r="N3267" s="8"/>
      <c r="P3267" s="8"/>
      <c r="S3267" s="2"/>
      <c r="T3267" s="2"/>
      <c r="U3267" s="8"/>
    </row>
    <row r="3268" spans="2:21" x14ac:dyDescent="0.35">
      <c r="B3268" s="8"/>
      <c r="C3268" s="2"/>
      <c r="D3268" s="2"/>
      <c r="I3268" s="8"/>
      <c r="J3268" s="2"/>
      <c r="L3268" s="2"/>
      <c r="M3268" s="2"/>
      <c r="N3268" s="8"/>
      <c r="P3268" s="8"/>
      <c r="S3268" s="2"/>
      <c r="T3268" s="2"/>
      <c r="U3268" s="8"/>
    </row>
    <row r="3269" spans="2:21" x14ac:dyDescent="0.35">
      <c r="B3269" s="8"/>
      <c r="C3269" s="2"/>
      <c r="D3269" s="2"/>
      <c r="I3269" s="8"/>
      <c r="J3269" s="2"/>
      <c r="L3269" s="2"/>
      <c r="M3269" s="2"/>
      <c r="N3269" s="8"/>
      <c r="P3269" s="8"/>
      <c r="S3269" s="2"/>
      <c r="T3269" s="2"/>
      <c r="U3269" s="8"/>
    </row>
    <row r="3270" spans="2:21" x14ac:dyDescent="0.35">
      <c r="B3270" s="8"/>
      <c r="C3270" s="2"/>
      <c r="D3270" s="2"/>
      <c r="I3270" s="8"/>
      <c r="J3270" s="2"/>
      <c r="L3270" s="2"/>
      <c r="M3270" s="2"/>
      <c r="N3270" s="8"/>
      <c r="P3270" s="8"/>
      <c r="S3270" s="2"/>
      <c r="T3270" s="2"/>
      <c r="U3270" s="8"/>
    </row>
    <row r="3271" spans="2:21" x14ac:dyDescent="0.35">
      <c r="B3271" s="8"/>
      <c r="C3271" s="2"/>
      <c r="D3271" s="2"/>
      <c r="I3271" s="8"/>
      <c r="J3271" s="2"/>
      <c r="L3271" s="2"/>
      <c r="M3271" s="2"/>
      <c r="N3271" s="8"/>
      <c r="P3271" s="8"/>
      <c r="S3271" s="2"/>
      <c r="T3271" s="2"/>
      <c r="U3271" s="8"/>
    </row>
    <row r="3272" spans="2:21" x14ac:dyDescent="0.35">
      <c r="B3272" s="8"/>
      <c r="C3272" s="2"/>
      <c r="D3272" s="2"/>
      <c r="I3272" s="8"/>
      <c r="J3272" s="2"/>
      <c r="L3272" s="2"/>
      <c r="M3272" s="2"/>
      <c r="N3272" s="8"/>
      <c r="P3272" s="8"/>
      <c r="S3272" s="2"/>
      <c r="T3272" s="2"/>
      <c r="U3272" s="8"/>
    </row>
    <row r="3273" spans="2:21" x14ac:dyDescent="0.35">
      <c r="B3273" s="8"/>
      <c r="C3273" s="2"/>
      <c r="D3273" s="2"/>
      <c r="I3273" s="8"/>
      <c r="J3273" s="2"/>
      <c r="L3273" s="2"/>
      <c r="M3273" s="2"/>
      <c r="N3273" s="8"/>
      <c r="P3273" s="8"/>
      <c r="S3273" s="2"/>
      <c r="T3273" s="2"/>
      <c r="U3273" s="8"/>
    </row>
    <row r="3274" spans="2:21" x14ac:dyDescent="0.35">
      <c r="B3274" s="8"/>
      <c r="C3274" s="2"/>
      <c r="D3274" s="2"/>
      <c r="I3274" s="8"/>
      <c r="J3274" s="2"/>
      <c r="L3274" s="2"/>
      <c r="M3274" s="2"/>
      <c r="N3274" s="8"/>
      <c r="P3274" s="8"/>
      <c r="S3274" s="2"/>
      <c r="T3274" s="2"/>
      <c r="U3274" s="8"/>
    </row>
    <row r="3275" spans="2:21" x14ac:dyDescent="0.35">
      <c r="B3275" s="8"/>
      <c r="C3275" s="2"/>
      <c r="D3275" s="2"/>
      <c r="I3275" s="8"/>
      <c r="J3275" s="2"/>
      <c r="L3275" s="2"/>
      <c r="M3275" s="2"/>
      <c r="N3275" s="8"/>
      <c r="P3275" s="8"/>
      <c r="S3275" s="2"/>
      <c r="T3275" s="2"/>
      <c r="U3275" s="8"/>
    </row>
    <row r="3276" spans="2:21" x14ac:dyDescent="0.35">
      <c r="B3276" s="8"/>
      <c r="C3276" s="2"/>
      <c r="D3276" s="2"/>
      <c r="I3276" s="8"/>
      <c r="J3276" s="2"/>
      <c r="L3276" s="2"/>
      <c r="M3276" s="2"/>
      <c r="N3276" s="8"/>
      <c r="P3276" s="8"/>
      <c r="S3276" s="2"/>
      <c r="T3276" s="2"/>
      <c r="U3276" s="8"/>
    </row>
    <row r="3277" spans="2:21" x14ac:dyDescent="0.35">
      <c r="B3277" s="8"/>
      <c r="C3277" s="2"/>
      <c r="D3277" s="2"/>
      <c r="I3277" s="8"/>
      <c r="J3277" s="2"/>
      <c r="L3277" s="2"/>
      <c r="M3277" s="2"/>
      <c r="N3277" s="8"/>
      <c r="P3277" s="8"/>
      <c r="S3277" s="2"/>
      <c r="T3277" s="2"/>
      <c r="U3277" s="8"/>
    </row>
    <row r="3278" spans="2:21" x14ac:dyDescent="0.35">
      <c r="B3278" s="8"/>
      <c r="C3278" s="2"/>
      <c r="D3278" s="2"/>
      <c r="I3278" s="8"/>
      <c r="J3278" s="2"/>
      <c r="L3278" s="2"/>
      <c r="M3278" s="2"/>
      <c r="N3278" s="8"/>
      <c r="P3278" s="8"/>
      <c r="S3278" s="2"/>
      <c r="T3278" s="2"/>
      <c r="U3278" s="8"/>
    </row>
    <row r="3279" spans="2:21" x14ac:dyDescent="0.35">
      <c r="B3279" s="8"/>
      <c r="C3279" s="2"/>
      <c r="D3279" s="2"/>
      <c r="I3279" s="8"/>
      <c r="J3279" s="2"/>
      <c r="L3279" s="2"/>
      <c r="M3279" s="2"/>
      <c r="N3279" s="8"/>
      <c r="P3279" s="8"/>
      <c r="S3279" s="2"/>
      <c r="T3279" s="2"/>
      <c r="U3279" s="8"/>
    </row>
    <row r="3280" spans="2:21" x14ac:dyDescent="0.35">
      <c r="B3280" s="8"/>
      <c r="C3280" s="2"/>
      <c r="D3280" s="2"/>
      <c r="I3280" s="8"/>
      <c r="J3280" s="2"/>
      <c r="L3280" s="2"/>
      <c r="M3280" s="2"/>
      <c r="N3280" s="8"/>
      <c r="P3280" s="8"/>
      <c r="S3280" s="2"/>
      <c r="T3280" s="2"/>
      <c r="U3280" s="8"/>
    </row>
    <row r="3281" spans="2:21" x14ac:dyDescent="0.35">
      <c r="B3281" s="8"/>
      <c r="C3281" s="2"/>
      <c r="D3281" s="2"/>
      <c r="I3281" s="8"/>
      <c r="J3281" s="2"/>
      <c r="L3281" s="2"/>
      <c r="M3281" s="2"/>
      <c r="N3281" s="8"/>
      <c r="P3281" s="8"/>
      <c r="S3281" s="2"/>
      <c r="T3281" s="2"/>
      <c r="U3281" s="8"/>
    </row>
    <row r="3282" spans="2:21" x14ac:dyDescent="0.35">
      <c r="B3282" s="8"/>
      <c r="C3282" s="2"/>
      <c r="D3282" s="2"/>
      <c r="I3282" s="8"/>
      <c r="J3282" s="2"/>
      <c r="L3282" s="2"/>
      <c r="M3282" s="2"/>
      <c r="N3282" s="8"/>
      <c r="P3282" s="8"/>
      <c r="S3282" s="2"/>
      <c r="T3282" s="2"/>
      <c r="U3282" s="8"/>
    </row>
    <row r="3283" spans="2:21" x14ac:dyDescent="0.35">
      <c r="B3283" s="8"/>
      <c r="C3283" s="2"/>
      <c r="D3283" s="2"/>
      <c r="I3283" s="8"/>
      <c r="J3283" s="2"/>
      <c r="L3283" s="2"/>
      <c r="M3283" s="2"/>
      <c r="N3283" s="8"/>
      <c r="P3283" s="8"/>
      <c r="S3283" s="2"/>
      <c r="T3283" s="2"/>
      <c r="U3283" s="8"/>
    </row>
    <row r="3284" spans="2:21" x14ac:dyDescent="0.35">
      <c r="B3284" s="8"/>
      <c r="C3284" s="2"/>
      <c r="D3284" s="2"/>
      <c r="I3284" s="8"/>
      <c r="J3284" s="2"/>
      <c r="L3284" s="2"/>
      <c r="M3284" s="2"/>
      <c r="N3284" s="8"/>
      <c r="P3284" s="8"/>
      <c r="S3284" s="2"/>
      <c r="T3284" s="2"/>
      <c r="U3284" s="8"/>
    </row>
    <row r="3285" spans="2:21" x14ac:dyDescent="0.35">
      <c r="B3285" s="8"/>
      <c r="C3285" s="2"/>
      <c r="D3285" s="2"/>
      <c r="I3285" s="8"/>
      <c r="J3285" s="2"/>
      <c r="L3285" s="2"/>
      <c r="M3285" s="2"/>
      <c r="N3285" s="8"/>
      <c r="P3285" s="8"/>
      <c r="S3285" s="2"/>
      <c r="T3285" s="2"/>
      <c r="U3285" s="8"/>
    </row>
    <row r="3286" spans="2:21" x14ac:dyDescent="0.35">
      <c r="B3286" s="8"/>
      <c r="C3286" s="2"/>
      <c r="D3286" s="2"/>
      <c r="I3286" s="8"/>
      <c r="J3286" s="2"/>
      <c r="L3286" s="2"/>
      <c r="M3286" s="2"/>
      <c r="N3286" s="8"/>
      <c r="P3286" s="8"/>
      <c r="S3286" s="2"/>
      <c r="T3286" s="2"/>
      <c r="U3286" s="8"/>
    </row>
    <row r="3287" spans="2:21" x14ac:dyDescent="0.35">
      <c r="B3287" s="8"/>
      <c r="C3287" s="2"/>
      <c r="D3287" s="2"/>
      <c r="I3287" s="8"/>
      <c r="J3287" s="2"/>
      <c r="L3287" s="2"/>
      <c r="M3287" s="2"/>
      <c r="N3287" s="8"/>
      <c r="P3287" s="8"/>
      <c r="S3287" s="2"/>
      <c r="T3287" s="2"/>
      <c r="U3287" s="8"/>
    </row>
    <row r="3288" spans="2:21" x14ac:dyDescent="0.35">
      <c r="B3288" s="8"/>
      <c r="C3288" s="2"/>
      <c r="D3288" s="2"/>
      <c r="I3288" s="8"/>
      <c r="J3288" s="2"/>
      <c r="L3288" s="2"/>
      <c r="M3288" s="2"/>
      <c r="N3288" s="8"/>
      <c r="P3288" s="8"/>
      <c r="S3288" s="2"/>
      <c r="T3288" s="2"/>
      <c r="U3288" s="8"/>
    </row>
    <row r="3289" spans="2:21" x14ac:dyDescent="0.35">
      <c r="B3289" s="8"/>
      <c r="C3289" s="2"/>
      <c r="D3289" s="2"/>
      <c r="I3289" s="8"/>
      <c r="J3289" s="2"/>
      <c r="L3289" s="2"/>
      <c r="M3289" s="2"/>
      <c r="N3289" s="8"/>
      <c r="P3289" s="8"/>
      <c r="S3289" s="2"/>
      <c r="T3289" s="2"/>
      <c r="U3289" s="8"/>
    </row>
    <row r="3290" spans="2:21" x14ac:dyDescent="0.35">
      <c r="B3290" s="8"/>
      <c r="C3290" s="2"/>
      <c r="D3290" s="2"/>
      <c r="I3290" s="8"/>
      <c r="J3290" s="2"/>
      <c r="L3290" s="2"/>
      <c r="M3290" s="2"/>
      <c r="N3290" s="8"/>
      <c r="P3290" s="8"/>
      <c r="S3290" s="2"/>
      <c r="T3290" s="2"/>
      <c r="U3290" s="8"/>
    </row>
    <row r="3291" spans="2:21" x14ac:dyDescent="0.35">
      <c r="B3291" s="8"/>
      <c r="C3291" s="2"/>
      <c r="D3291" s="2"/>
      <c r="I3291" s="8"/>
      <c r="J3291" s="2"/>
      <c r="L3291" s="2"/>
      <c r="M3291" s="2"/>
      <c r="N3291" s="8"/>
      <c r="P3291" s="8"/>
      <c r="S3291" s="2"/>
      <c r="T3291" s="2"/>
      <c r="U3291" s="8"/>
    </row>
    <row r="3292" spans="2:21" x14ac:dyDescent="0.35">
      <c r="B3292" s="8"/>
      <c r="C3292" s="2"/>
      <c r="D3292" s="2"/>
      <c r="I3292" s="8"/>
      <c r="J3292" s="2"/>
      <c r="L3292" s="2"/>
      <c r="M3292" s="2"/>
      <c r="N3292" s="8"/>
      <c r="P3292" s="8"/>
      <c r="S3292" s="2"/>
      <c r="T3292" s="2"/>
      <c r="U3292" s="8"/>
    </row>
    <row r="3293" spans="2:21" x14ac:dyDescent="0.35">
      <c r="B3293" s="8"/>
      <c r="C3293" s="2"/>
      <c r="D3293" s="2"/>
      <c r="I3293" s="8"/>
      <c r="J3293" s="2"/>
      <c r="L3293" s="2"/>
      <c r="M3293" s="2"/>
      <c r="N3293" s="8"/>
      <c r="P3293" s="8"/>
      <c r="S3293" s="2"/>
      <c r="T3293" s="2"/>
      <c r="U3293" s="8"/>
    </row>
    <row r="3294" spans="2:21" x14ac:dyDescent="0.35">
      <c r="B3294" s="8"/>
      <c r="C3294" s="2"/>
      <c r="D3294" s="2"/>
      <c r="I3294" s="8"/>
      <c r="J3294" s="2"/>
      <c r="L3294" s="2"/>
      <c r="M3294" s="2"/>
      <c r="N3294" s="8"/>
      <c r="P3294" s="8"/>
      <c r="S3294" s="2"/>
      <c r="T3294" s="2"/>
      <c r="U3294" s="8"/>
    </row>
    <row r="3295" spans="2:21" x14ac:dyDescent="0.35">
      <c r="B3295" s="8"/>
      <c r="C3295" s="2"/>
      <c r="D3295" s="2"/>
      <c r="I3295" s="8"/>
      <c r="J3295" s="2"/>
      <c r="L3295" s="2"/>
      <c r="M3295" s="2"/>
      <c r="N3295" s="8"/>
      <c r="P3295" s="8"/>
      <c r="S3295" s="2"/>
      <c r="T3295" s="2"/>
      <c r="U3295" s="8"/>
    </row>
    <row r="3296" spans="2:21" x14ac:dyDescent="0.35">
      <c r="B3296" s="8"/>
      <c r="C3296" s="2"/>
      <c r="D3296" s="2"/>
      <c r="I3296" s="8"/>
      <c r="J3296" s="2"/>
      <c r="L3296" s="2"/>
      <c r="M3296" s="2"/>
      <c r="N3296" s="8"/>
      <c r="P3296" s="8"/>
      <c r="S3296" s="2"/>
      <c r="T3296" s="2"/>
      <c r="U3296" s="8"/>
    </row>
    <row r="3297" spans="2:21" x14ac:dyDescent="0.35">
      <c r="B3297" s="8"/>
      <c r="C3297" s="2"/>
      <c r="D3297" s="2"/>
      <c r="I3297" s="8"/>
      <c r="J3297" s="2"/>
      <c r="L3297" s="2"/>
      <c r="M3297" s="2"/>
      <c r="N3297" s="8"/>
      <c r="P3297" s="8"/>
      <c r="S3297" s="2"/>
      <c r="T3297" s="2"/>
      <c r="U3297" s="8"/>
    </row>
    <row r="3298" spans="2:21" x14ac:dyDescent="0.35">
      <c r="B3298" s="8"/>
      <c r="C3298" s="2"/>
      <c r="D3298" s="2"/>
      <c r="I3298" s="8"/>
      <c r="J3298" s="2"/>
      <c r="L3298" s="2"/>
      <c r="M3298" s="2"/>
      <c r="N3298" s="8"/>
      <c r="P3298" s="8"/>
      <c r="S3298" s="2"/>
      <c r="T3298" s="2"/>
      <c r="U3298" s="8"/>
    </row>
    <row r="3299" spans="2:21" x14ac:dyDescent="0.35">
      <c r="B3299" s="8"/>
      <c r="C3299" s="2"/>
      <c r="D3299" s="2"/>
      <c r="I3299" s="8"/>
      <c r="J3299" s="2"/>
      <c r="L3299" s="2"/>
      <c r="M3299" s="2"/>
      <c r="N3299" s="8"/>
      <c r="P3299" s="8"/>
      <c r="S3299" s="2"/>
      <c r="T3299" s="2"/>
      <c r="U3299" s="8"/>
    </row>
    <row r="3300" spans="2:21" x14ac:dyDescent="0.35">
      <c r="B3300" s="8"/>
      <c r="C3300" s="2"/>
      <c r="D3300" s="2"/>
      <c r="I3300" s="8"/>
      <c r="J3300" s="2"/>
      <c r="L3300" s="2"/>
      <c r="M3300" s="2"/>
      <c r="N3300" s="8"/>
      <c r="P3300" s="8"/>
      <c r="S3300" s="2"/>
      <c r="T3300" s="2"/>
      <c r="U3300" s="8"/>
    </row>
    <row r="3301" spans="2:21" x14ac:dyDescent="0.35">
      <c r="B3301" s="8"/>
      <c r="C3301" s="2"/>
      <c r="D3301" s="2"/>
      <c r="I3301" s="8"/>
      <c r="J3301" s="2"/>
      <c r="L3301" s="2"/>
      <c r="M3301" s="2"/>
      <c r="N3301" s="8"/>
      <c r="P3301" s="8"/>
      <c r="S3301" s="2"/>
      <c r="T3301" s="2"/>
      <c r="U3301" s="8"/>
    </row>
    <row r="3302" spans="2:21" x14ac:dyDescent="0.35">
      <c r="B3302" s="8"/>
      <c r="C3302" s="2"/>
      <c r="D3302" s="2"/>
      <c r="I3302" s="8"/>
      <c r="J3302" s="2"/>
      <c r="L3302" s="2"/>
      <c r="M3302" s="2"/>
      <c r="N3302" s="8"/>
      <c r="P3302" s="8"/>
      <c r="S3302" s="2"/>
      <c r="T3302" s="2"/>
      <c r="U3302" s="8"/>
    </row>
    <row r="3303" spans="2:21" x14ac:dyDescent="0.35">
      <c r="B3303" s="8"/>
      <c r="C3303" s="2"/>
      <c r="D3303" s="2"/>
      <c r="I3303" s="8"/>
      <c r="J3303" s="2"/>
      <c r="L3303" s="2"/>
      <c r="M3303" s="2"/>
      <c r="N3303" s="8"/>
      <c r="P3303" s="8"/>
      <c r="S3303" s="2"/>
      <c r="T3303" s="2"/>
      <c r="U3303" s="8"/>
    </row>
    <row r="3304" spans="2:21" x14ac:dyDescent="0.35">
      <c r="B3304" s="8"/>
      <c r="C3304" s="2"/>
      <c r="D3304" s="2"/>
      <c r="I3304" s="8"/>
      <c r="J3304" s="2"/>
      <c r="L3304" s="2"/>
      <c r="M3304" s="2"/>
      <c r="N3304" s="8"/>
      <c r="P3304" s="8"/>
      <c r="S3304" s="2"/>
      <c r="T3304" s="2"/>
      <c r="U3304" s="8"/>
    </row>
    <row r="3305" spans="2:21" x14ac:dyDescent="0.35">
      <c r="B3305" s="8"/>
      <c r="C3305" s="2"/>
      <c r="D3305" s="2"/>
      <c r="I3305" s="8"/>
      <c r="J3305" s="2"/>
      <c r="L3305" s="2"/>
      <c r="M3305" s="2"/>
      <c r="N3305" s="8"/>
      <c r="P3305" s="8"/>
      <c r="S3305" s="2"/>
      <c r="T3305" s="2"/>
      <c r="U3305" s="8"/>
    </row>
    <row r="3306" spans="2:21" x14ac:dyDescent="0.35">
      <c r="B3306" s="8"/>
      <c r="C3306" s="2"/>
      <c r="D3306" s="2"/>
      <c r="I3306" s="8"/>
      <c r="J3306" s="2"/>
      <c r="L3306" s="2"/>
      <c r="M3306" s="2"/>
      <c r="N3306" s="8"/>
      <c r="P3306" s="8"/>
      <c r="S3306" s="2"/>
      <c r="T3306" s="2"/>
      <c r="U3306" s="8"/>
    </row>
    <row r="3307" spans="2:21" x14ac:dyDescent="0.35">
      <c r="B3307" s="8"/>
      <c r="C3307" s="2"/>
      <c r="D3307" s="2"/>
      <c r="I3307" s="8"/>
      <c r="J3307" s="2"/>
      <c r="L3307" s="2"/>
      <c r="M3307" s="2"/>
      <c r="N3307" s="8"/>
      <c r="P3307" s="8"/>
      <c r="S3307" s="2"/>
      <c r="T3307" s="2"/>
      <c r="U3307" s="8"/>
    </row>
    <row r="3308" spans="2:21" x14ac:dyDescent="0.35">
      <c r="B3308" s="8"/>
      <c r="C3308" s="2"/>
      <c r="D3308" s="2"/>
      <c r="I3308" s="8"/>
      <c r="J3308" s="2"/>
      <c r="L3308" s="2"/>
      <c r="M3308" s="2"/>
      <c r="N3308" s="8"/>
      <c r="P3308" s="8"/>
      <c r="S3308" s="2"/>
      <c r="T3308" s="2"/>
      <c r="U3308" s="8"/>
    </row>
    <row r="3309" spans="2:21" x14ac:dyDescent="0.35">
      <c r="B3309" s="8"/>
      <c r="C3309" s="2"/>
      <c r="D3309" s="2"/>
      <c r="I3309" s="8"/>
      <c r="J3309" s="2"/>
      <c r="L3309" s="2"/>
      <c r="M3309" s="2"/>
      <c r="N3309" s="8"/>
      <c r="P3309" s="8"/>
      <c r="S3309" s="2"/>
      <c r="T3309" s="2"/>
      <c r="U3309" s="8"/>
    </row>
    <row r="3310" spans="2:21" x14ac:dyDescent="0.35">
      <c r="B3310" s="8"/>
      <c r="C3310" s="2"/>
      <c r="D3310" s="2"/>
      <c r="I3310" s="8"/>
      <c r="J3310" s="2"/>
      <c r="L3310" s="2"/>
      <c r="M3310" s="2"/>
      <c r="N3310" s="8"/>
      <c r="P3310" s="8"/>
      <c r="S3310" s="2"/>
      <c r="T3310" s="2"/>
      <c r="U3310" s="8"/>
    </row>
    <row r="3311" spans="2:21" x14ac:dyDescent="0.35">
      <c r="B3311" s="8"/>
      <c r="C3311" s="2"/>
      <c r="D3311" s="2"/>
      <c r="I3311" s="8"/>
      <c r="J3311" s="2"/>
      <c r="L3311" s="2"/>
      <c r="M3311" s="2"/>
      <c r="N3311" s="8"/>
      <c r="P3311" s="8"/>
      <c r="S3311" s="2"/>
      <c r="T3311" s="2"/>
      <c r="U3311" s="8"/>
    </row>
    <row r="3312" spans="2:21" x14ac:dyDescent="0.35">
      <c r="B3312" s="8"/>
      <c r="C3312" s="2"/>
      <c r="D3312" s="2"/>
      <c r="I3312" s="8"/>
      <c r="J3312" s="2"/>
      <c r="L3312" s="2"/>
      <c r="M3312" s="2"/>
      <c r="N3312" s="8"/>
      <c r="P3312" s="8"/>
      <c r="S3312" s="2"/>
      <c r="T3312" s="2"/>
      <c r="U3312" s="8"/>
    </row>
    <row r="3313" spans="2:21" x14ac:dyDescent="0.35">
      <c r="B3313" s="8"/>
      <c r="C3313" s="2"/>
      <c r="D3313" s="2"/>
      <c r="I3313" s="8"/>
      <c r="J3313" s="2"/>
      <c r="L3313" s="2"/>
      <c r="M3313" s="2"/>
      <c r="N3313" s="8"/>
      <c r="P3313" s="8"/>
      <c r="S3313" s="2"/>
      <c r="T3313" s="2"/>
      <c r="U3313" s="8"/>
    </row>
    <row r="3314" spans="2:21" x14ac:dyDescent="0.35">
      <c r="B3314" s="8"/>
      <c r="C3314" s="2"/>
      <c r="D3314" s="2"/>
      <c r="I3314" s="8"/>
      <c r="J3314" s="2"/>
      <c r="L3314" s="2"/>
      <c r="M3314" s="2"/>
      <c r="N3314" s="8"/>
      <c r="P3314" s="8"/>
      <c r="S3314" s="2"/>
      <c r="T3314" s="2"/>
      <c r="U3314" s="8"/>
    </row>
    <row r="3315" spans="2:21" x14ac:dyDescent="0.35">
      <c r="B3315" s="8"/>
      <c r="C3315" s="2"/>
      <c r="D3315" s="2"/>
      <c r="I3315" s="8"/>
      <c r="J3315" s="2"/>
      <c r="L3315" s="2"/>
      <c r="M3315" s="2"/>
      <c r="N3315" s="8"/>
      <c r="P3315" s="8"/>
      <c r="S3315" s="2"/>
      <c r="T3315" s="2"/>
      <c r="U3315" s="8"/>
    </row>
    <row r="3316" spans="2:21" x14ac:dyDescent="0.35">
      <c r="B3316" s="8"/>
      <c r="C3316" s="2"/>
      <c r="D3316" s="2"/>
      <c r="I3316" s="8"/>
      <c r="J3316" s="2"/>
      <c r="L3316" s="2"/>
      <c r="M3316" s="2"/>
      <c r="N3316" s="8"/>
      <c r="P3316" s="8"/>
      <c r="S3316" s="2"/>
      <c r="T3316" s="2"/>
      <c r="U3316" s="8"/>
    </row>
    <row r="3317" spans="2:21" x14ac:dyDescent="0.35">
      <c r="B3317" s="8"/>
      <c r="C3317" s="2"/>
      <c r="D3317" s="2"/>
      <c r="I3317" s="8"/>
      <c r="J3317" s="2"/>
      <c r="L3317" s="2"/>
      <c r="M3317" s="2"/>
      <c r="N3317" s="8"/>
      <c r="P3317" s="8"/>
      <c r="S3317" s="2"/>
      <c r="T3317" s="2"/>
      <c r="U3317" s="8"/>
    </row>
    <row r="3318" spans="2:21" x14ac:dyDescent="0.35">
      <c r="B3318" s="8"/>
      <c r="C3318" s="2"/>
      <c r="D3318" s="2"/>
      <c r="I3318" s="8"/>
      <c r="J3318" s="2"/>
      <c r="L3318" s="2"/>
      <c r="M3318" s="2"/>
      <c r="N3318" s="8"/>
      <c r="P3318" s="8"/>
      <c r="S3318" s="2"/>
      <c r="T3318" s="2"/>
      <c r="U3318" s="8"/>
    </row>
    <row r="3319" spans="2:21" x14ac:dyDescent="0.35">
      <c r="B3319" s="8"/>
      <c r="C3319" s="2"/>
      <c r="D3319" s="2"/>
      <c r="I3319" s="8"/>
      <c r="J3319" s="2"/>
      <c r="L3319" s="2"/>
      <c r="M3319" s="2"/>
      <c r="N3319" s="8"/>
      <c r="P3319" s="8"/>
      <c r="S3319" s="2"/>
      <c r="T3319" s="2"/>
      <c r="U3319" s="8"/>
    </row>
    <row r="3320" spans="2:21" x14ac:dyDescent="0.35">
      <c r="B3320" s="8"/>
      <c r="C3320" s="2"/>
      <c r="D3320" s="2"/>
      <c r="I3320" s="8"/>
      <c r="J3320" s="2"/>
      <c r="L3320" s="2"/>
      <c r="M3320" s="2"/>
      <c r="N3320" s="8"/>
      <c r="P3320" s="8"/>
      <c r="S3320" s="2"/>
      <c r="T3320" s="2"/>
      <c r="U3320" s="8"/>
    </row>
    <row r="3321" spans="2:21" x14ac:dyDescent="0.35">
      <c r="B3321" s="8"/>
      <c r="C3321" s="2"/>
      <c r="D3321" s="2"/>
      <c r="I3321" s="8"/>
      <c r="J3321" s="2"/>
      <c r="L3321" s="2"/>
      <c r="M3321" s="2"/>
      <c r="N3321" s="8"/>
      <c r="P3321" s="8"/>
      <c r="S3321" s="2"/>
      <c r="T3321" s="2"/>
      <c r="U3321" s="8"/>
    </row>
    <row r="3322" spans="2:21" x14ac:dyDescent="0.35">
      <c r="B3322" s="8"/>
      <c r="C3322" s="2"/>
      <c r="D3322" s="2"/>
      <c r="I3322" s="8"/>
      <c r="J3322" s="2"/>
      <c r="L3322" s="2"/>
      <c r="M3322" s="2"/>
      <c r="N3322" s="8"/>
      <c r="P3322" s="8"/>
      <c r="S3322" s="2"/>
      <c r="T3322" s="2"/>
      <c r="U3322" s="8"/>
    </row>
    <row r="3323" spans="2:21" x14ac:dyDescent="0.35">
      <c r="B3323" s="8"/>
      <c r="C3323" s="2"/>
      <c r="D3323" s="2"/>
      <c r="I3323" s="8"/>
      <c r="J3323" s="2"/>
      <c r="L3323" s="2"/>
      <c r="M3323" s="2"/>
      <c r="N3323" s="8"/>
      <c r="P3323" s="8"/>
      <c r="S3323" s="2"/>
      <c r="T3323" s="2"/>
      <c r="U3323" s="8"/>
    </row>
    <row r="3324" spans="2:21" x14ac:dyDescent="0.35">
      <c r="B3324" s="8"/>
      <c r="C3324" s="2"/>
      <c r="D3324" s="2"/>
      <c r="I3324" s="8"/>
      <c r="J3324" s="2"/>
      <c r="L3324" s="2"/>
      <c r="M3324" s="2"/>
      <c r="N3324" s="8"/>
      <c r="P3324" s="8"/>
      <c r="S3324" s="2"/>
      <c r="T3324" s="2"/>
      <c r="U3324" s="8"/>
    </row>
    <row r="3325" spans="2:21" x14ac:dyDescent="0.35">
      <c r="B3325" s="8"/>
      <c r="C3325" s="2"/>
      <c r="D3325" s="2"/>
      <c r="I3325" s="8"/>
      <c r="J3325" s="2"/>
      <c r="L3325" s="2"/>
      <c r="M3325" s="2"/>
      <c r="N3325" s="8"/>
      <c r="P3325" s="8"/>
      <c r="S3325" s="2"/>
      <c r="T3325" s="2"/>
      <c r="U3325" s="8"/>
    </row>
    <row r="3326" spans="2:21" x14ac:dyDescent="0.35">
      <c r="B3326" s="8"/>
      <c r="C3326" s="2"/>
      <c r="D3326" s="2"/>
      <c r="I3326" s="8"/>
      <c r="J3326" s="2"/>
      <c r="L3326" s="2"/>
      <c r="M3326" s="2"/>
      <c r="N3326" s="8"/>
      <c r="P3326" s="8"/>
      <c r="S3326" s="2"/>
      <c r="T3326" s="2"/>
      <c r="U3326" s="8"/>
    </row>
    <row r="3327" spans="2:21" x14ac:dyDescent="0.35">
      <c r="B3327" s="8"/>
      <c r="C3327" s="2"/>
      <c r="D3327" s="2"/>
      <c r="I3327" s="8"/>
      <c r="J3327" s="2"/>
      <c r="L3327" s="2"/>
      <c r="M3327" s="2"/>
      <c r="N3327" s="8"/>
      <c r="P3327" s="8"/>
      <c r="S3327" s="2"/>
      <c r="T3327" s="2"/>
      <c r="U3327" s="8"/>
    </row>
    <row r="3328" spans="2:21" x14ac:dyDescent="0.35">
      <c r="B3328" s="8"/>
      <c r="C3328" s="2"/>
      <c r="D3328" s="2"/>
      <c r="I3328" s="8"/>
      <c r="J3328" s="2"/>
      <c r="L3328" s="2"/>
      <c r="M3328" s="2"/>
      <c r="N3328" s="8"/>
      <c r="P3328" s="8"/>
      <c r="S3328" s="2"/>
      <c r="T3328" s="2"/>
      <c r="U3328" s="8"/>
    </row>
    <row r="3329" spans="2:21" x14ac:dyDescent="0.35">
      <c r="B3329" s="8"/>
      <c r="C3329" s="2"/>
      <c r="D3329" s="2"/>
      <c r="I3329" s="8"/>
      <c r="J3329" s="2"/>
      <c r="L3329" s="2"/>
      <c r="M3329" s="2"/>
      <c r="N3329" s="8"/>
      <c r="P3329" s="8"/>
      <c r="S3329" s="2"/>
      <c r="T3329" s="2"/>
      <c r="U3329" s="8"/>
    </row>
    <row r="3330" spans="2:21" x14ac:dyDescent="0.35">
      <c r="B3330" s="8"/>
      <c r="C3330" s="2"/>
      <c r="D3330" s="2"/>
      <c r="I3330" s="8"/>
      <c r="J3330" s="2"/>
      <c r="L3330" s="2"/>
      <c r="M3330" s="2"/>
      <c r="N3330" s="8"/>
      <c r="P3330" s="8"/>
      <c r="S3330" s="2"/>
      <c r="T3330" s="2"/>
      <c r="U3330" s="8"/>
    </row>
    <row r="3331" spans="2:21" x14ac:dyDescent="0.35">
      <c r="B3331" s="8"/>
      <c r="C3331" s="2"/>
      <c r="D3331" s="2"/>
      <c r="I3331" s="8"/>
      <c r="J3331" s="2"/>
      <c r="L3331" s="2"/>
      <c r="M3331" s="2"/>
      <c r="N3331" s="8"/>
      <c r="P3331" s="8"/>
      <c r="S3331" s="2"/>
      <c r="T3331" s="2"/>
      <c r="U3331" s="8"/>
    </row>
    <row r="3332" spans="2:21" x14ac:dyDescent="0.35">
      <c r="B3332" s="8"/>
      <c r="C3332" s="2"/>
      <c r="D3332" s="2"/>
      <c r="I3332" s="8"/>
      <c r="J3332" s="2"/>
      <c r="L3332" s="2"/>
      <c r="M3332" s="2"/>
      <c r="N3332" s="8"/>
      <c r="P3332" s="8"/>
      <c r="S3332" s="2"/>
      <c r="T3332" s="2"/>
      <c r="U3332" s="8"/>
    </row>
    <row r="3333" spans="2:21" x14ac:dyDescent="0.35">
      <c r="B3333" s="8"/>
      <c r="C3333" s="2"/>
      <c r="D3333" s="2"/>
      <c r="I3333" s="8"/>
      <c r="J3333" s="2"/>
      <c r="L3333" s="2"/>
      <c r="M3333" s="2"/>
      <c r="N3333" s="8"/>
      <c r="P3333" s="8"/>
      <c r="S3333" s="2"/>
      <c r="T3333" s="2"/>
      <c r="U3333" s="8"/>
    </row>
    <row r="3334" spans="2:21" x14ac:dyDescent="0.35">
      <c r="B3334" s="8"/>
      <c r="C3334" s="2"/>
      <c r="D3334" s="2"/>
      <c r="I3334" s="8"/>
      <c r="J3334" s="2"/>
      <c r="L3334" s="2"/>
      <c r="M3334" s="2"/>
      <c r="N3334" s="8"/>
      <c r="P3334" s="8"/>
      <c r="S3334" s="2"/>
      <c r="T3334" s="2"/>
      <c r="U3334" s="8"/>
    </row>
    <row r="3335" spans="2:21" x14ac:dyDescent="0.35">
      <c r="B3335" s="8"/>
      <c r="C3335" s="2"/>
      <c r="D3335" s="2"/>
      <c r="I3335" s="8"/>
      <c r="J3335" s="2"/>
      <c r="L3335" s="2"/>
      <c r="M3335" s="2"/>
      <c r="N3335" s="8"/>
      <c r="P3335" s="8"/>
      <c r="S3335" s="2"/>
      <c r="T3335" s="2"/>
      <c r="U3335" s="8"/>
    </row>
    <row r="3336" spans="2:21" x14ac:dyDescent="0.35">
      <c r="B3336" s="8"/>
      <c r="C3336" s="2"/>
      <c r="D3336" s="2"/>
      <c r="I3336" s="8"/>
      <c r="J3336" s="2"/>
      <c r="L3336" s="2"/>
      <c r="M3336" s="2"/>
      <c r="N3336" s="8"/>
      <c r="P3336" s="8"/>
      <c r="S3336" s="2"/>
      <c r="T3336" s="2"/>
      <c r="U3336" s="8"/>
    </row>
    <row r="3337" spans="2:21" x14ac:dyDescent="0.35">
      <c r="B3337" s="8"/>
      <c r="C3337" s="2"/>
      <c r="D3337" s="2"/>
      <c r="I3337" s="8"/>
      <c r="J3337" s="2"/>
      <c r="L3337" s="2"/>
      <c r="M3337" s="2"/>
      <c r="N3337" s="8"/>
      <c r="P3337" s="8"/>
      <c r="S3337" s="2"/>
      <c r="T3337" s="2"/>
      <c r="U3337" s="8"/>
    </row>
    <row r="3338" spans="2:21" x14ac:dyDescent="0.35">
      <c r="B3338" s="8"/>
      <c r="C3338" s="2"/>
      <c r="D3338" s="2"/>
      <c r="I3338" s="8"/>
      <c r="J3338" s="2"/>
      <c r="L3338" s="2"/>
      <c r="M3338" s="2"/>
      <c r="N3338" s="8"/>
      <c r="P3338" s="8"/>
      <c r="S3338" s="2"/>
      <c r="T3338" s="2"/>
      <c r="U3338" s="8"/>
    </row>
    <row r="3339" spans="2:21" x14ac:dyDescent="0.35">
      <c r="B3339" s="8"/>
      <c r="C3339" s="2"/>
      <c r="D3339" s="2"/>
      <c r="I3339" s="8"/>
      <c r="J3339" s="2"/>
      <c r="L3339" s="2"/>
      <c r="M3339" s="2"/>
      <c r="N3339" s="8"/>
      <c r="P3339" s="8"/>
      <c r="S3339" s="2"/>
      <c r="T3339" s="2"/>
      <c r="U3339" s="8"/>
    </row>
    <row r="3340" spans="2:21" x14ac:dyDescent="0.35">
      <c r="B3340" s="8"/>
      <c r="C3340" s="2"/>
      <c r="D3340" s="2"/>
      <c r="I3340" s="8"/>
      <c r="J3340" s="2"/>
      <c r="L3340" s="2"/>
      <c r="M3340" s="2"/>
      <c r="N3340" s="8"/>
      <c r="P3340" s="8"/>
      <c r="S3340" s="2"/>
      <c r="T3340" s="2"/>
      <c r="U3340" s="8"/>
    </row>
    <row r="3341" spans="2:21" x14ac:dyDescent="0.35">
      <c r="B3341" s="8"/>
      <c r="C3341" s="2"/>
      <c r="D3341" s="2"/>
      <c r="I3341" s="8"/>
      <c r="J3341" s="2"/>
      <c r="L3341" s="2"/>
      <c r="M3341" s="2"/>
      <c r="N3341" s="8"/>
      <c r="P3341" s="8"/>
      <c r="S3341" s="2"/>
      <c r="T3341" s="2"/>
      <c r="U3341" s="8"/>
    </row>
    <row r="3342" spans="2:21" x14ac:dyDescent="0.35">
      <c r="B3342" s="8"/>
      <c r="C3342" s="2"/>
      <c r="D3342" s="2"/>
      <c r="I3342" s="8"/>
      <c r="J3342" s="2"/>
      <c r="L3342" s="2"/>
      <c r="M3342" s="2"/>
      <c r="N3342" s="8"/>
      <c r="P3342" s="8"/>
      <c r="S3342" s="2"/>
      <c r="T3342" s="2"/>
      <c r="U3342" s="8"/>
    </row>
    <row r="3343" spans="2:21" x14ac:dyDescent="0.35">
      <c r="B3343" s="8"/>
      <c r="C3343" s="2"/>
      <c r="D3343" s="2"/>
      <c r="I3343" s="8"/>
      <c r="J3343" s="2"/>
      <c r="L3343" s="2"/>
      <c r="M3343" s="2"/>
      <c r="N3343" s="8"/>
      <c r="P3343" s="8"/>
      <c r="S3343" s="2"/>
      <c r="T3343" s="2"/>
      <c r="U3343" s="8"/>
    </row>
    <row r="3344" spans="2:21" x14ac:dyDescent="0.35">
      <c r="B3344" s="8"/>
      <c r="C3344" s="2"/>
      <c r="D3344" s="2"/>
      <c r="I3344" s="8"/>
      <c r="J3344" s="2"/>
      <c r="L3344" s="2"/>
      <c r="M3344" s="2"/>
      <c r="N3344" s="8"/>
      <c r="P3344" s="8"/>
      <c r="S3344" s="2"/>
      <c r="T3344" s="2"/>
      <c r="U3344" s="8"/>
    </row>
    <row r="3345" spans="2:21" x14ac:dyDescent="0.35">
      <c r="B3345" s="8"/>
      <c r="C3345" s="2"/>
      <c r="D3345" s="2"/>
      <c r="I3345" s="8"/>
      <c r="J3345" s="2"/>
      <c r="L3345" s="2"/>
      <c r="M3345" s="2"/>
      <c r="N3345" s="8"/>
      <c r="P3345" s="8"/>
      <c r="S3345" s="2"/>
      <c r="T3345" s="2"/>
      <c r="U3345" s="8"/>
    </row>
    <row r="3346" spans="2:21" x14ac:dyDescent="0.35">
      <c r="B3346" s="8"/>
      <c r="C3346" s="2"/>
      <c r="D3346" s="2"/>
      <c r="I3346" s="8"/>
      <c r="J3346" s="2"/>
      <c r="L3346" s="2"/>
      <c r="M3346" s="2"/>
      <c r="N3346" s="8"/>
      <c r="P3346" s="8"/>
      <c r="S3346" s="2"/>
      <c r="T3346" s="2"/>
      <c r="U3346" s="8"/>
    </row>
    <row r="3347" spans="2:21" x14ac:dyDescent="0.35">
      <c r="B3347" s="8"/>
      <c r="C3347" s="2"/>
      <c r="D3347" s="2"/>
      <c r="I3347" s="8"/>
      <c r="J3347" s="2"/>
      <c r="L3347" s="2"/>
      <c r="M3347" s="2"/>
      <c r="N3347" s="8"/>
      <c r="P3347" s="8"/>
      <c r="S3347" s="2"/>
      <c r="T3347" s="2"/>
      <c r="U3347" s="8"/>
    </row>
    <row r="3348" spans="2:21" x14ac:dyDescent="0.35">
      <c r="B3348" s="8"/>
      <c r="C3348" s="2"/>
      <c r="D3348" s="2"/>
      <c r="I3348" s="8"/>
      <c r="J3348" s="2"/>
      <c r="L3348" s="2"/>
      <c r="M3348" s="2"/>
      <c r="N3348" s="8"/>
      <c r="P3348" s="8"/>
      <c r="S3348" s="2"/>
      <c r="T3348" s="2"/>
      <c r="U3348" s="8"/>
    </row>
    <row r="3349" spans="2:21" x14ac:dyDescent="0.35">
      <c r="B3349" s="8"/>
      <c r="C3349" s="2"/>
      <c r="D3349" s="2"/>
      <c r="I3349" s="8"/>
      <c r="J3349" s="2"/>
      <c r="L3349" s="2"/>
      <c r="M3349" s="2"/>
      <c r="N3349" s="8"/>
      <c r="P3349" s="8"/>
      <c r="S3349" s="2"/>
      <c r="T3349" s="2"/>
      <c r="U3349" s="8"/>
    </row>
    <row r="3350" spans="2:21" x14ac:dyDescent="0.35">
      <c r="B3350" s="8"/>
      <c r="C3350" s="2"/>
      <c r="D3350" s="2"/>
      <c r="I3350" s="8"/>
      <c r="J3350" s="2"/>
      <c r="L3350" s="2"/>
      <c r="M3350" s="2"/>
      <c r="N3350" s="8"/>
      <c r="P3350" s="8"/>
      <c r="S3350" s="2"/>
      <c r="T3350" s="2"/>
      <c r="U3350" s="8"/>
    </row>
    <row r="3351" spans="2:21" x14ac:dyDescent="0.35">
      <c r="B3351" s="8"/>
      <c r="C3351" s="2"/>
      <c r="D3351" s="2"/>
      <c r="I3351" s="8"/>
      <c r="J3351" s="2"/>
      <c r="L3351" s="2"/>
      <c r="M3351" s="2"/>
      <c r="N3351" s="8"/>
      <c r="P3351" s="8"/>
      <c r="S3351" s="2"/>
      <c r="T3351" s="2"/>
      <c r="U3351" s="8"/>
    </row>
    <row r="3352" spans="2:21" x14ac:dyDescent="0.35">
      <c r="B3352" s="8"/>
      <c r="C3352" s="2"/>
      <c r="D3352" s="2"/>
      <c r="I3352" s="8"/>
      <c r="J3352" s="2"/>
      <c r="L3352" s="2"/>
      <c r="M3352" s="2"/>
      <c r="N3352" s="8"/>
      <c r="P3352" s="8"/>
      <c r="S3352" s="2"/>
      <c r="T3352" s="2"/>
      <c r="U3352" s="8"/>
    </row>
    <row r="3353" spans="2:21" x14ac:dyDescent="0.35">
      <c r="B3353" s="8"/>
      <c r="C3353" s="2"/>
      <c r="D3353" s="2"/>
      <c r="I3353" s="8"/>
      <c r="J3353" s="2"/>
      <c r="L3353" s="2"/>
      <c r="M3353" s="2"/>
      <c r="N3353" s="8"/>
      <c r="P3353" s="8"/>
      <c r="S3353" s="2"/>
      <c r="T3353" s="2"/>
      <c r="U3353" s="8"/>
    </row>
    <row r="3354" spans="2:21" x14ac:dyDescent="0.35">
      <c r="B3354" s="8"/>
      <c r="C3354" s="2"/>
      <c r="D3354" s="2"/>
      <c r="I3354" s="8"/>
      <c r="J3354" s="2"/>
      <c r="L3354" s="2"/>
      <c r="M3354" s="2"/>
      <c r="N3354" s="8"/>
      <c r="P3354" s="8"/>
      <c r="S3354" s="2"/>
      <c r="T3354" s="2"/>
      <c r="U3354" s="8"/>
    </row>
    <row r="3355" spans="2:21" x14ac:dyDescent="0.35">
      <c r="B3355" s="8"/>
      <c r="C3355" s="2"/>
      <c r="D3355" s="2"/>
      <c r="I3355" s="8"/>
      <c r="J3355" s="2"/>
      <c r="L3355" s="2"/>
      <c r="M3355" s="2"/>
      <c r="N3355" s="8"/>
      <c r="P3355" s="8"/>
      <c r="S3355" s="2"/>
      <c r="T3355" s="2"/>
      <c r="U3355" s="8"/>
    </row>
    <row r="3356" spans="2:21" x14ac:dyDescent="0.35">
      <c r="B3356" s="8"/>
      <c r="C3356" s="2"/>
      <c r="D3356" s="2"/>
      <c r="I3356" s="8"/>
      <c r="J3356" s="2"/>
      <c r="L3356" s="2"/>
      <c r="M3356" s="2"/>
      <c r="N3356" s="8"/>
      <c r="P3356" s="8"/>
      <c r="S3356" s="2"/>
      <c r="T3356" s="2"/>
      <c r="U3356" s="8"/>
    </row>
    <row r="3357" spans="2:21" x14ac:dyDescent="0.35">
      <c r="B3357" s="8"/>
      <c r="C3357" s="2"/>
      <c r="D3357" s="2"/>
      <c r="I3357" s="8"/>
      <c r="J3357" s="2"/>
      <c r="L3357" s="2"/>
      <c r="M3357" s="2"/>
      <c r="N3357" s="8"/>
      <c r="P3357" s="8"/>
      <c r="S3357" s="2"/>
      <c r="T3357" s="2"/>
      <c r="U3357" s="8"/>
    </row>
    <row r="3358" spans="2:21" x14ac:dyDescent="0.35">
      <c r="B3358" s="8"/>
      <c r="C3358" s="2"/>
      <c r="D3358" s="2"/>
      <c r="I3358" s="8"/>
      <c r="J3358" s="2"/>
      <c r="L3358" s="2"/>
      <c r="M3358" s="2"/>
      <c r="N3358" s="8"/>
      <c r="P3358" s="8"/>
      <c r="S3358" s="2"/>
      <c r="T3358" s="2"/>
      <c r="U3358" s="8"/>
    </row>
    <row r="3359" spans="2:21" x14ac:dyDescent="0.35">
      <c r="B3359" s="8"/>
      <c r="C3359" s="2"/>
      <c r="D3359" s="2"/>
      <c r="I3359" s="8"/>
      <c r="J3359" s="2"/>
      <c r="L3359" s="2"/>
      <c r="M3359" s="2"/>
      <c r="N3359" s="8"/>
      <c r="P3359" s="8"/>
      <c r="S3359" s="2"/>
      <c r="T3359" s="2"/>
      <c r="U3359" s="8"/>
    </row>
    <row r="3360" spans="2:21" x14ac:dyDescent="0.35">
      <c r="B3360" s="8"/>
      <c r="C3360" s="2"/>
      <c r="D3360" s="2"/>
      <c r="I3360" s="8"/>
      <c r="J3360" s="2"/>
      <c r="L3360" s="2"/>
      <c r="M3360" s="2"/>
      <c r="N3360" s="8"/>
      <c r="P3360" s="8"/>
      <c r="S3360" s="2"/>
      <c r="T3360" s="2"/>
      <c r="U3360" s="8"/>
    </row>
    <row r="3361" spans="2:21" x14ac:dyDescent="0.35">
      <c r="B3361" s="8"/>
      <c r="C3361" s="2"/>
      <c r="D3361" s="2"/>
      <c r="I3361" s="8"/>
      <c r="J3361" s="2"/>
      <c r="L3361" s="2"/>
      <c r="M3361" s="2"/>
      <c r="N3361" s="8"/>
      <c r="P3361" s="8"/>
      <c r="S3361" s="2"/>
      <c r="T3361" s="2"/>
      <c r="U3361" s="8"/>
    </row>
    <row r="3362" spans="2:21" x14ac:dyDescent="0.35">
      <c r="B3362" s="8"/>
      <c r="C3362" s="2"/>
      <c r="D3362" s="2"/>
      <c r="I3362" s="8"/>
      <c r="J3362" s="2"/>
      <c r="L3362" s="2"/>
      <c r="M3362" s="2"/>
      <c r="N3362" s="8"/>
      <c r="P3362" s="8"/>
      <c r="S3362" s="2"/>
      <c r="T3362" s="2"/>
      <c r="U3362" s="8"/>
    </row>
    <row r="3363" spans="2:21" x14ac:dyDescent="0.35">
      <c r="B3363" s="8"/>
      <c r="C3363" s="2"/>
      <c r="D3363" s="2"/>
      <c r="I3363" s="8"/>
      <c r="J3363" s="2"/>
      <c r="L3363" s="2"/>
      <c r="M3363" s="2"/>
      <c r="N3363" s="8"/>
      <c r="P3363" s="8"/>
      <c r="S3363" s="2"/>
      <c r="T3363" s="2"/>
      <c r="U3363" s="8"/>
    </row>
    <row r="3364" spans="2:21" x14ac:dyDescent="0.35">
      <c r="B3364" s="8"/>
      <c r="C3364" s="2"/>
      <c r="D3364" s="2"/>
      <c r="I3364" s="8"/>
      <c r="J3364" s="2"/>
      <c r="L3364" s="2"/>
      <c r="M3364" s="2"/>
      <c r="N3364" s="8"/>
      <c r="P3364" s="8"/>
      <c r="S3364" s="2"/>
      <c r="T3364" s="2"/>
      <c r="U3364" s="8"/>
    </row>
    <row r="3365" spans="2:21" x14ac:dyDescent="0.35">
      <c r="B3365" s="8"/>
      <c r="C3365" s="2"/>
      <c r="D3365" s="2"/>
      <c r="I3365" s="8"/>
      <c r="J3365" s="2"/>
      <c r="L3365" s="2"/>
      <c r="M3365" s="2"/>
      <c r="N3365" s="8"/>
      <c r="P3365" s="8"/>
      <c r="S3365" s="2"/>
      <c r="T3365" s="2"/>
      <c r="U3365" s="8"/>
    </row>
    <row r="3366" spans="2:21" x14ac:dyDescent="0.35">
      <c r="B3366" s="8"/>
      <c r="C3366" s="2"/>
      <c r="D3366" s="2"/>
      <c r="I3366" s="8"/>
      <c r="J3366" s="2"/>
      <c r="L3366" s="2"/>
      <c r="M3366" s="2"/>
      <c r="N3366" s="8"/>
      <c r="P3366" s="8"/>
      <c r="S3366" s="2"/>
      <c r="T3366" s="2"/>
      <c r="U3366" s="8"/>
    </row>
    <row r="3367" spans="2:21" x14ac:dyDescent="0.35">
      <c r="B3367" s="8"/>
      <c r="C3367" s="2"/>
      <c r="D3367" s="2"/>
      <c r="I3367" s="8"/>
      <c r="J3367" s="2"/>
      <c r="L3367" s="2"/>
      <c r="M3367" s="2"/>
      <c r="N3367" s="8"/>
      <c r="P3367" s="8"/>
      <c r="S3367" s="2"/>
      <c r="T3367" s="2"/>
      <c r="U3367" s="8"/>
    </row>
    <row r="3368" spans="2:21" x14ac:dyDescent="0.35">
      <c r="B3368" s="8"/>
      <c r="C3368" s="2"/>
      <c r="D3368" s="2"/>
      <c r="I3368" s="8"/>
      <c r="J3368" s="2"/>
      <c r="L3368" s="2"/>
      <c r="M3368" s="2"/>
      <c r="N3368" s="8"/>
      <c r="P3368" s="8"/>
      <c r="S3368" s="2"/>
      <c r="T3368" s="2"/>
      <c r="U3368" s="8"/>
    </row>
    <row r="3369" spans="2:21" x14ac:dyDescent="0.35">
      <c r="B3369" s="8"/>
      <c r="C3369" s="2"/>
      <c r="D3369" s="2"/>
      <c r="I3369" s="8"/>
      <c r="J3369" s="2"/>
      <c r="L3369" s="2"/>
      <c r="M3369" s="2"/>
      <c r="N3369" s="8"/>
      <c r="P3369" s="8"/>
      <c r="S3369" s="2"/>
      <c r="T3369" s="2"/>
      <c r="U3369" s="8"/>
    </row>
    <row r="3370" spans="2:21" x14ac:dyDescent="0.35">
      <c r="B3370" s="8"/>
      <c r="C3370" s="2"/>
      <c r="D3370" s="2"/>
      <c r="I3370" s="8"/>
      <c r="J3370" s="2"/>
      <c r="L3370" s="2"/>
      <c r="M3370" s="2"/>
      <c r="N3370" s="8"/>
      <c r="P3370" s="8"/>
      <c r="S3370" s="2"/>
      <c r="T3370" s="2"/>
      <c r="U3370" s="8"/>
    </row>
    <row r="3371" spans="2:21" x14ac:dyDescent="0.35">
      <c r="B3371" s="8"/>
      <c r="C3371" s="2"/>
      <c r="D3371" s="2"/>
      <c r="I3371" s="8"/>
      <c r="J3371" s="2"/>
      <c r="L3371" s="2"/>
      <c r="M3371" s="2"/>
      <c r="N3371" s="8"/>
      <c r="P3371" s="8"/>
      <c r="S3371" s="2"/>
      <c r="T3371" s="2"/>
      <c r="U3371" s="8"/>
    </row>
    <row r="3372" spans="2:21" x14ac:dyDescent="0.35">
      <c r="B3372" s="8"/>
      <c r="C3372" s="2"/>
      <c r="D3372" s="2"/>
      <c r="I3372" s="8"/>
      <c r="J3372" s="2"/>
      <c r="L3372" s="2"/>
      <c r="M3372" s="2"/>
      <c r="N3372" s="8"/>
      <c r="P3372" s="8"/>
      <c r="S3372" s="2"/>
      <c r="T3372" s="2"/>
      <c r="U3372" s="8"/>
    </row>
    <row r="3373" spans="2:21" x14ac:dyDescent="0.35">
      <c r="B3373" s="8"/>
      <c r="C3373" s="2"/>
      <c r="D3373" s="2"/>
      <c r="I3373" s="8"/>
      <c r="J3373" s="2"/>
      <c r="L3373" s="2"/>
      <c r="M3373" s="2"/>
      <c r="N3373" s="8"/>
      <c r="P3373" s="8"/>
      <c r="S3373" s="2"/>
      <c r="T3373" s="2"/>
      <c r="U3373" s="8"/>
    </row>
    <row r="3374" spans="2:21" x14ac:dyDescent="0.35">
      <c r="B3374" s="8"/>
      <c r="C3374" s="2"/>
      <c r="D3374" s="2"/>
      <c r="I3374" s="8"/>
      <c r="J3374" s="2"/>
      <c r="L3374" s="2"/>
      <c r="M3374" s="2"/>
      <c r="N3374" s="8"/>
      <c r="P3374" s="8"/>
      <c r="S3374" s="2"/>
      <c r="T3374" s="2"/>
      <c r="U3374" s="8"/>
    </row>
    <row r="3375" spans="2:21" x14ac:dyDescent="0.35">
      <c r="B3375" s="8"/>
      <c r="C3375" s="2"/>
      <c r="D3375" s="2"/>
      <c r="I3375" s="8"/>
      <c r="J3375" s="2"/>
      <c r="L3375" s="2"/>
      <c r="M3375" s="2"/>
      <c r="N3375" s="8"/>
      <c r="P3375" s="8"/>
      <c r="S3375" s="2"/>
      <c r="T3375" s="2"/>
      <c r="U3375" s="8"/>
    </row>
    <row r="3376" spans="2:21" x14ac:dyDescent="0.35">
      <c r="B3376" s="8"/>
      <c r="C3376" s="2"/>
      <c r="D3376" s="2"/>
      <c r="I3376" s="8"/>
      <c r="J3376" s="2"/>
      <c r="L3376" s="2"/>
      <c r="M3376" s="2"/>
      <c r="N3376" s="8"/>
      <c r="P3376" s="8"/>
      <c r="S3376" s="2"/>
      <c r="T3376" s="2"/>
      <c r="U3376" s="8"/>
    </row>
    <row r="3377" spans="2:21" x14ac:dyDescent="0.35">
      <c r="B3377" s="8"/>
      <c r="C3377" s="2"/>
      <c r="D3377" s="2"/>
      <c r="I3377" s="8"/>
      <c r="J3377" s="2"/>
      <c r="L3377" s="2"/>
      <c r="M3377" s="2"/>
      <c r="N3377" s="8"/>
      <c r="P3377" s="8"/>
      <c r="S3377" s="2"/>
      <c r="T3377" s="2"/>
      <c r="U3377" s="8"/>
    </row>
    <row r="3378" spans="2:21" x14ac:dyDescent="0.35">
      <c r="B3378" s="8"/>
      <c r="C3378" s="2"/>
      <c r="D3378" s="2"/>
      <c r="I3378" s="8"/>
      <c r="J3378" s="2"/>
      <c r="L3378" s="2"/>
      <c r="M3378" s="2"/>
      <c r="N3378" s="8"/>
      <c r="P3378" s="8"/>
      <c r="S3378" s="2"/>
      <c r="T3378" s="2"/>
      <c r="U3378" s="8"/>
    </row>
    <row r="3379" spans="2:21" x14ac:dyDescent="0.35">
      <c r="B3379" s="8"/>
      <c r="C3379" s="2"/>
      <c r="D3379" s="2"/>
      <c r="I3379" s="8"/>
      <c r="J3379" s="2"/>
      <c r="L3379" s="2"/>
      <c r="M3379" s="2"/>
      <c r="N3379" s="8"/>
      <c r="P3379" s="8"/>
      <c r="S3379" s="2"/>
      <c r="T3379" s="2"/>
      <c r="U3379" s="8"/>
    </row>
    <row r="3380" spans="2:21" x14ac:dyDescent="0.35">
      <c r="B3380" s="8"/>
      <c r="C3380" s="2"/>
      <c r="D3380" s="2"/>
      <c r="I3380" s="8"/>
      <c r="J3380" s="2"/>
      <c r="L3380" s="2"/>
      <c r="M3380" s="2"/>
      <c r="N3380" s="8"/>
      <c r="P3380" s="8"/>
      <c r="S3380" s="2"/>
      <c r="T3380" s="2"/>
      <c r="U3380" s="8"/>
    </row>
    <row r="3381" spans="2:21" x14ac:dyDescent="0.35">
      <c r="B3381" s="8"/>
      <c r="C3381" s="2"/>
      <c r="D3381" s="2"/>
      <c r="I3381" s="8"/>
      <c r="J3381" s="2"/>
      <c r="L3381" s="2"/>
      <c r="M3381" s="2"/>
      <c r="N3381" s="8"/>
      <c r="P3381" s="8"/>
      <c r="S3381" s="2"/>
      <c r="T3381" s="2"/>
      <c r="U3381" s="8"/>
    </row>
    <row r="3382" spans="2:21" x14ac:dyDescent="0.35">
      <c r="B3382" s="8"/>
      <c r="C3382" s="2"/>
      <c r="D3382" s="2"/>
      <c r="I3382" s="8"/>
      <c r="J3382" s="2"/>
      <c r="L3382" s="2"/>
      <c r="M3382" s="2"/>
      <c r="N3382" s="8"/>
      <c r="P3382" s="8"/>
      <c r="S3382" s="2"/>
      <c r="T3382" s="2"/>
      <c r="U3382" s="8"/>
    </row>
    <row r="3383" spans="2:21" x14ac:dyDescent="0.35">
      <c r="B3383" s="8"/>
      <c r="C3383" s="2"/>
      <c r="D3383" s="2"/>
      <c r="I3383" s="8"/>
      <c r="J3383" s="2"/>
      <c r="L3383" s="2"/>
      <c r="M3383" s="2"/>
      <c r="N3383" s="8"/>
      <c r="P3383" s="8"/>
      <c r="S3383" s="2"/>
      <c r="T3383" s="2"/>
      <c r="U3383" s="8"/>
    </row>
    <row r="3384" spans="2:21" x14ac:dyDescent="0.35">
      <c r="B3384" s="8"/>
      <c r="C3384" s="2"/>
      <c r="D3384" s="2"/>
      <c r="I3384" s="8"/>
      <c r="J3384" s="2"/>
      <c r="L3384" s="2"/>
      <c r="M3384" s="2"/>
      <c r="N3384" s="8"/>
      <c r="P3384" s="8"/>
      <c r="S3384" s="2"/>
      <c r="T3384" s="2"/>
      <c r="U3384" s="8"/>
    </row>
    <row r="3385" spans="2:21" x14ac:dyDescent="0.35">
      <c r="B3385" s="8"/>
      <c r="C3385" s="2"/>
      <c r="D3385" s="2"/>
      <c r="I3385" s="8"/>
      <c r="J3385" s="2"/>
      <c r="L3385" s="2"/>
      <c r="M3385" s="2"/>
      <c r="N3385" s="8"/>
      <c r="P3385" s="8"/>
      <c r="S3385" s="2"/>
      <c r="T3385" s="2"/>
      <c r="U3385" s="8"/>
    </row>
    <row r="3386" spans="2:21" x14ac:dyDescent="0.35">
      <c r="B3386" s="8"/>
      <c r="C3386" s="2"/>
      <c r="D3386" s="2"/>
      <c r="I3386" s="8"/>
      <c r="J3386" s="2"/>
      <c r="L3386" s="2"/>
      <c r="M3386" s="2"/>
      <c r="N3386" s="8"/>
      <c r="P3386" s="8"/>
      <c r="S3386" s="2"/>
      <c r="T3386" s="2"/>
      <c r="U3386" s="8"/>
    </row>
    <row r="3387" spans="2:21" x14ac:dyDescent="0.35">
      <c r="B3387" s="8"/>
      <c r="C3387" s="2"/>
      <c r="D3387" s="2"/>
      <c r="I3387" s="8"/>
      <c r="J3387" s="2"/>
      <c r="L3387" s="2"/>
      <c r="M3387" s="2"/>
      <c r="N3387" s="8"/>
      <c r="P3387" s="8"/>
      <c r="S3387" s="2"/>
      <c r="T3387" s="2"/>
      <c r="U3387" s="8"/>
    </row>
    <row r="3388" spans="2:21" x14ac:dyDescent="0.35">
      <c r="B3388" s="8"/>
      <c r="C3388" s="2"/>
      <c r="D3388" s="2"/>
      <c r="I3388" s="8"/>
      <c r="J3388" s="2"/>
      <c r="L3388" s="2"/>
      <c r="M3388" s="2"/>
      <c r="N3388" s="8"/>
      <c r="P3388" s="8"/>
      <c r="S3388" s="2"/>
      <c r="T3388" s="2"/>
      <c r="U3388" s="8"/>
    </row>
    <row r="3389" spans="2:21" x14ac:dyDescent="0.35">
      <c r="B3389" s="8"/>
      <c r="C3389" s="2"/>
      <c r="D3389" s="2"/>
      <c r="I3389" s="8"/>
      <c r="J3389" s="2"/>
      <c r="L3389" s="2"/>
      <c r="M3389" s="2"/>
      <c r="N3389" s="8"/>
      <c r="P3389" s="8"/>
      <c r="S3389" s="2"/>
      <c r="T3389" s="2"/>
      <c r="U3389" s="8"/>
    </row>
    <row r="3390" spans="2:21" x14ac:dyDescent="0.35">
      <c r="B3390" s="8"/>
      <c r="C3390" s="2"/>
      <c r="D3390" s="2"/>
      <c r="I3390" s="8"/>
      <c r="J3390" s="2"/>
      <c r="L3390" s="2"/>
      <c r="M3390" s="2"/>
      <c r="N3390" s="8"/>
      <c r="P3390" s="8"/>
      <c r="S3390" s="2"/>
      <c r="T3390" s="2"/>
      <c r="U3390" s="8"/>
    </row>
    <row r="3391" spans="2:21" x14ac:dyDescent="0.35">
      <c r="B3391" s="8"/>
      <c r="C3391" s="2"/>
      <c r="D3391" s="2"/>
      <c r="I3391" s="8"/>
      <c r="J3391" s="2"/>
      <c r="L3391" s="2"/>
      <c r="M3391" s="2"/>
      <c r="N3391" s="8"/>
      <c r="P3391" s="8"/>
      <c r="S3391" s="2"/>
      <c r="T3391" s="2"/>
      <c r="U3391" s="8"/>
    </row>
    <row r="3392" spans="2:21" x14ac:dyDescent="0.35">
      <c r="B3392" s="8"/>
      <c r="C3392" s="2"/>
      <c r="D3392" s="2"/>
      <c r="I3392" s="8"/>
      <c r="J3392" s="2"/>
      <c r="L3392" s="2"/>
      <c r="M3392" s="2"/>
      <c r="N3392" s="8"/>
      <c r="P3392" s="8"/>
      <c r="S3392" s="2"/>
      <c r="T3392" s="2"/>
      <c r="U3392" s="8"/>
    </row>
    <row r="3393" spans="2:21" x14ac:dyDescent="0.35">
      <c r="B3393" s="8"/>
      <c r="C3393" s="2"/>
      <c r="D3393" s="2"/>
      <c r="I3393" s="8"/>
      <c r="J3393" s="2"/>
      <c r="L3393" s="2"/>
      <c r="M3393" s="2"/>
      <c r="N3393" s="8"/>
      <c r="P3393" s="8"/>
      <c r="S3393" s="2"/>
      <c r="T3393" s="2"/>
      <c r="U3393" s="8"/>
    </row>
    <row r="3394" spans="2:21" x14ac:dyDescent="0.35">
      <c r="B3394" s="8"/>
      <c r="C3394" s="2"/>
      <c r="D3394" s="2"/>
      <c r="I3394" s="8"/>
      <c r="J3394" s="2"/>
      <c r="L3394" s="2"/>
      <c r="M3394" s="2"/>
      <c r="N3394" s="8"/>
      <c r="P3394" s="8"/>
      <c r="S3394" s="2"/>
      <c r="T3394" s="2"/>
      <c r="U3394" s="8"/>
    </row>
    <row r="3395" spans="2:21" x14ac:dyDescent="0.35">
      <c r="B3395" s="8"/>
      <c r="C3395" s="2"/>
      <c r="D3395" s="2"/>
      <c r="I3395" s="8"/>
      <c r="J3395" s="2"/>
      <c r="L3395" s="2"/>
      <c r="M3395" s="2"/>
      <c r="N3395" s="8"/>
      <c r="P3395" s="8"/>
      <c r="S3395" s="2"/>
      <c r="T3395" s="2"/>
      <c r="U3395" s="8"/>
    </row>
    <row r="3396" spans="2:21" x14ac:dyDescent="0.35">
      <c r="B3396" s="8"/>
      <c r="C3396" s="2"/>
      <c r="D3396" s="2"/>
      <c r="I3396" s="8"/>
      <c r="J3396" s="2"/>
      <c r="L3396" s="2"/>
      <c r="M3396" s="2"/>
      <c r="N3396" s="8"/>
      <c r="P3396" s="8"/>
      <c r="S3396" s="2"/>
      <c r="T3396" s="2"/>
      <c r="U3396" s="8"/>
    </row>
    <row r="3397" spans="2:21" x14ac:dyDescent="0.35">
      <c r="B3397" s="8"/>
      <c r="C3397" s="2"/>
      <c r="D3397" s="2"/>
      <c r="I3397" s="8"/>
      <c r="J3397" s="2"/>
      <c r="L3397" s="2"/>
      <c r="M3397" s="2"/>
      <c r="N3397" s="8"/>
      <c r="P3397" s="8"/>
      <c r="S3397" s="2"/>
      <c r="T3397" s="2"/>
      <c r="U3397" s="8"/>
    </row>
    <row r="3398" spans="2:21" x14ac:dyDescent="0.35">
      <c r="B3398" s="8"/>
      <c r="C3398" s="2"/>
      <c r="D3398" s="2"/>
      <c r="I3398" s="8"/>
      <c r="J3398" s="2"/>
      <c r="L3398" s="2"/>
      <c r="M3398" s="2"/>
      <c r="N3398" s="8"/>
      <c r="P3398" s="8"/>
      <c r="S3398" s="2"/>
      <c r="T3398" s="2"/>
      <c r="U3398" s="8"/>
    </row>
    <row r="3399" spans="2:21" x14ac:dyDescent="0.35">
      <c r="B3399" s="8"/>
      <c r="C3399" s="2"/>
      <c r="D3399" s="2"/>
      <c r="I3399" s="8"/>
      <c r="J3399" s="2"/>
      <c r="L3399" s="2"/>
      <c r="M3399" s="2"/>
      <c r="N3399" s="8"/>
      <c r="P3399" s="8"/>
      <c r="S3399" s="2"/>
      <c r="T3399" s="2"/>
      <c r="U3399" s="8"/>
    </row>
    <row r="3400" spans="2:21" x14ac:dyDescent="0.35">
      <c r="B3400" s="8"/>
      <c r="C3400" s="2"/>
      <c r="D3400" s="2"/>
      <c r="I3400" s="8"/>
      <c r="J3400" s="2"/>
      <c r="L3400" s="2"/>
      <c r="M3400" s="2"/>
      <c r="N3400" s="8"/>
      <c r="P3400" s="8"/>
      <c r="S3400" s="2"/>
      <c r="T3400" s="2"/>
      <c r="U3400" s="8"/>
    </row>
    <row r="3401" spans="2:21" x14ac:dyDescent="0.35">
      <c r="B3401" s="8"/>
      <c r="C3401" s="2"/>
      <c r="D3401" s="2"/>
      <c r="I3401" s="8"/>
      <c r="J3401" s="2"/>
      <c r="L3401" s="2"/>
      <c r="M3401" s="2"/>
      <c r="N3401" s="8"/>
      <c r="P3401" s="8"/>
      <c r="S3401" s="2"/>
      <c r="T3401" s="2"/>
      <c r="U3401" s="8"/>
    </row>
    <row r="3402" spans="2:21" x14ac:dyDescent="0.35">
      <c r="B3402" s="8"/>
      <c r="C3402" s="2"/>
      <c r="D3402" s="2"/>
      <c r="I3402" s="8"/>
      <c r="J3402" s="2"/>
      <c r="L3402" s="2"/>
      <c r="M3402" s="2"/>
      <c r="N3402" s="8"/>
      <c r="P3402" s="8"/>
      <c r="S3402" s="2"/>
      <c r="T3402" s="2"/>
      <c r="U3402" s="8"/>
    </row>
    <row r="3403" spans="2:21" x14ac:dyDescent="0.35">
      <c r="B3403" s="8"/>
      <c r="C3403" s="2"/>
      <c r="D3403" s="2"/>
      <c r="I3403" s="8"/>
      <c r="J3403" s="2"/>
      <c r="L3403" s="2"/>
      <c r="M3403" s="2"/>
      <c r="N3403" s="8"/>
      <c r="P3403" s="8"/>
      <c r="S3403" s="2"/>
      <c r="T3403" s="2"/>
      <c r="U3403" s="8"/>
    </row>
    <row r="3404" spans="2:21" x14ac:dyDescent="0.35">
      <c r="B3404" s="8"/>
      <c r="C3404" s="2"/>
      <c r="D3404" s="2"/>
      <c r="I3404" s="8"/>
      <c r="J3404" s="2"/>
      <c r="L3404" s="2"/>
      <c r="M3404" s="2"/>
      <c r="N3404" s="8"/>
      <c r="P3404" s="8"/>
      <c r="S3404" s="2"/>
      <c r="T3404" s="2"/>
      <c r="U3404" s="8"/>
    </row>
    <row r="3405" spans="2:21" x14ac:dyDescent="0.35">
      <c r="B3405" s="8"/>
      <c r="C3405" s="2"/>
      <c r="D3405" s="2"/>
      <c r="I3405" s="8"/>
      <c r="J3405" s="2"/>
      <c r="L3405" s="2"/>
      <c r="M3405" s="2"/>
      <c r="N3405" s="8"/>
      <c r="P3405" s="8"/>
      <c r="S3405" s="2"/>
      <c r="T3405" s="2"/>
      <c r="U3405" s="8"/>
    </row>
    <row r="3406" spans="2:21" x14ac:dyDescent="0.35">
      <c r="B3406" s="8"/>
      <c r="C3406" s="2"/>
      <c r="D3406" s="2"/>
      <c r="I3406" s="8"/>
      <c r="J3406" s="2"/>
      <c r="L3406" s="2"/>
      <c r="M3406" s="2"/>
      <c r="N3406" s="8"/>
      <c r="P3406" s="8"/>
      <c r="S3406" s="2"/>
      <c r="T3406" s="2"/>
      <c r="U3406" s="8"/>
    </row>
    <row r="3407" spans="2:21" x14ac:dyDescent="0.35">
      <c r="B3407" s="8"/>
      <c r="C3407" s="2"/>
      <c r="D3407" s="2"/>
      <c r="I3407" s="8"/>
      <c r="J3407" s="2"/>
      <c r="L3407" s="2"/>
      <c r="M3407" s="2"/>
      <c r="N3407" s="8"/>
      <c r="P3407" s="8"/>
      <c r="S3407" s="2"/>
      <c r="T3407" s="2"/>
      <c r="U3407" s="8"/>
    </row>
    <row r="3408" spans="2:21" x14ac:dyDescent="0.35">
      <c r="B3408" s="8"/>
      <c r="C3408" s="2"/>
      <c r="D3408" s="2"/>
      <c r="I3408" s="8"/>
      <c r="J3408" s="2"/>
      <c r="L3408" s="2"/>
      <c r="M3408" s="2"/>
      <c r="N3408" s="8"/>
      <c r="P3408" s="8"/>
      <c r="S3408" s="2"/>
      <c r="T3408" s="2"/>
      <c r="U3408" s="8"/>
    </row>
    <row r="3409" spans="2:21" x14ac:dyDescent="0.35">
      <c r="B3409" s="8"/>
      <c r="C3409" s="2"/>
      <c r="D3409" s="2"/>
      <c r="I3409" s="8"/>
      <c r="J3409" s="2"/>
      <c r="L3409" s="2"/>
      <c r="M3409" s="2"/>
      <c r="N3409" s="8"/>
      <c r="P3409" s="8"/>
      <c r="S3409" s="2"/>
      <c r="T3409" s="2"/>
      <c r="U3409" s="8"/>
    </row>
    <row r="3410" spans="2:21" x14ac:dyDescent="0.35">
      <c r="B3410" s="8"/>
      <c r="C3410" s="2"/>
      <c r="D3410" s="2"/>
      <c r="I3410" s="8"/>
      <c r="J3410" s="2"/>
      <c r="L3410" s="2"/>
      <c r="M3410" s="2"/>
      <c r="N3410" s="8"/>
      <c r="P3410" s="8"/>
      <c r="S3410" s="2"/>
      <c r="T3410" s="2"/>
      <c r="U3410" s="8"/>
    </row>
    <row r="3411" spans="2:21" x14ac:dyDescent="0.35">
      <c r="B3411" s="8"/>
      <c r="C3411" s="2"/>
      <c r="D3411" s="2"/>
      <c r="I3411" s="8"/>
      <c r="J3411" s="2"/>
      <c r="L3411" s="2"/>
      <c r="M3411" s="2"/>
      <c r="N3411" s="8"/>
      <c r="P3411" s="8"/>
      <c r="S3411" s="2"/>
      <c r="T3411" s="2"/>
      <c r="U3411" s="8"/>
    </row>
    <row r="3412" spans="2:21" x14ac:dyDescent="0.35">
      <c r="B3412" s="8"/>
      <c r="C3412" s="2"/>
      <c r="D3412" s="2"/>
      <c r="I3412" s="8"/>
      <c r="J3412" s="2"/>
      <c r="L3412" s="2"/>
      <c r="M3412" s="2"/>
      <c r="N3412" s="8"/>
      <c r="P3412" s="8"/>
      <c r="S3412" s="2"/>
      <c r="T3412" s="2"/>
      <c r="U3412" s="8"/>
    </row>
    <row r="3413" spans="2:21" x14ac:dyDescent="0.35">
      <c r="B3413" s="8"/>
      <c r="C3413" s="2"/>
      <c r="D3413" s="2"/>
      <c r="I3413" s="8"/>
      <c r="J3413" s="2"/>
      <c r="L3413" s="2"/>
      <c r="M3413" s="2"/>
      <c r="N3413" s="8"/>
      <c r="P3413" s="8"/>
      <c r="S3413" s="2"/>
      <c r="T3413" s="2"/>
      <c r="U3413" s="8"/>
    </row>
    <row r="3414" spans="2:21" x14ac:dyDescent="0.35">
      <c r="B3414" s="8"/>
      <c r="C3414" s="2"/>
      <c r="D3414" s="2"/>
      <c r="I3414" s="8"/>
      <c r="J3414" s="2"/>
      <c r="L3414" s="2"/>
      <c r="M3414" s="2"/>
      <c r="N3414" s="8"/>
      <c r="P3414" s="8"/>
      <c r="S3414" s="2"/>
      <c r="T3414" s="2"/>
      <c r="U3414" s="8"/>
    </row>
    <row r="3415" spans="2:21" x14ac:dyDescent="0.35">
      <c r="B3415" s="8"/>
      <c r="C3415" s="2"/>
      <c r="D3415" s="2"/>
      <c r="I3415" s="8"/>
      <c r="J3415" s="2"/>
      <c r="L3415" s="2"/>
      <c r="M3415" s="2"/>
      <c r="N3415" s="8"/>
      <c r="P3415" s="8"/>
      <c r="S3415" s="2"/>
      <c r="T3415" s="2"/>
      <c r="U3415" s="8"/>
    </row>
    <row r="3416" spans="2:21" x14ac:dyDescent="0.35">
      <c r="B3416" s="8"/>
      <c r="C3416" s="2"/>
      <c r="D3416" s="2"/>
      <c r="I3416" s="8"/>
      <c r="J3416" s="2"/>
      <c r="L3416" s="2"/>
      <c r="M3416" s="2"/>
      <c r="N3416" s="8"/>
      <c r="P3416" s="8"/>
      <c r="S3416" s="2"/>
      <c r="T3416" s="2"/>
      <c r="U3416" s="8"/>
    </row>
    <row r="3417" spans="2:21" x14ac:dyDescent="0.35">
      <c r="B3417" s="8"/>
      <c r="C3417" s="2"/>
      <c r="D3417" s="2"/>
      <c r="I3417" s="8"/>
      <c r="J3417" s="2"/>
      <c r="L3417" s="2"/>
      <c r="M3417" s="2"/>
      <c r="N3417" s="8"/>
      <c r="P3417" s="8"/>
      <c r="S3417" s="2"/>
      <c r="T3417" s="2"/>
      <c r="U3417" s="8"/>
    </row>
    <row r="3418" spans="2:21" x14ac:dyDescent="0.35">
      <c r="B3418" s="8"/>
      <c r="C3418" s="2"/>
      <c r="D3418" s="2"/>
      <c r="I3418" s="8"/>
      <c r="J3418" s="2"/>
      <c r="L3418" s="2"/>
      <c r="M3418" s="2"/>
      <c r="N3418" s="8"/>
      <c r="P3418" s="8"/>
      <c r="S3418" s="2"/>
      <c r="T3418" s="2"/>
      <c r="U3418" s="8"/>
    </row>
    <row r="3419" spans="2:21" x14ac:dyDescent="0.35">
      <c r="B3419" s="8"/>
      <c r="C3419" s="2"/>
      <c r="D3419" s="2"/>
      <c r="I3419" s="8"/>
      <c r="J3419" s="2"/>
      <c r="L3419" s="2"/>
      <c r="M3419" s="2"/>
      <c r="N3419" s="8"/>
      <c r="P3419" s="8"/>
      <c r="S3419" s="2"/>
      <c r="T3419" s="2"/>
      <c r="U3419" s="8"/>
    </row>
    <row r="3420" spans="2:21" x14ac:dyDescent="0.35">
      <c r="B3420" s="8"/>
      <c r="C3420" s="2"/>
      <c r="D3420" s="2"/>
      <c r="I3420" s="8"/>
      <c r="J3420" s="2"/>
      <c r="L3420" s="2"/>
      <c r="M3420" s="2"/>
      <c r="N3420" s="8"/>
      <c r="P3420" s="8"/>
      <c r="S3420" s="2"/>
      <c r="T3420" s="2"/>
      <c r="U3420" s="8"/>
    </row>
    <row r="3421" spans="2:21" x14ac:dyDescent="0.35">
      <c r="B3421" s="8"/>
      <c r="C3421" s="2"/>
      <c r="D3421" s="2"/>
      <c r="I3421" s="8"/>
      <c r="J3421" s="2"/>
      <c r="L3421" s="2"/>
      <c r="M3421" s="2"/>
      <c r="N3421" s="8"/>
      <c r="P3421" s="8"/>
      <c r="S3421" s="2"/>
      <c r="T3421" s="2"/>
      <c r="U3421" s="8"/>
    </row>
    <row r="3422" spans="2:21" x14ac:dyDescent="0.35">
      <c r="B3422" s="8"/>
      <c r="C3422" s="2"/>
      <c r="D3422" s="2"/>
      <c r="I3422" s="8"/>
      <c r="J3422" s="2"/>
      <c r="L3422" s="2"/>
      <c r="M3422" s="2"/>
      <c r="N3422" s="8"/>
      <c r="P3422" s="8"/>
      <c r="S3422" s="2"/>
      <c r="T3422" s="2"/>
      <c r="U3422" s="8"/>
    </row>
    <row r="3423" spans="2:21" x14ac:dyDescent="0.35">
      <c r="B3423" s="8"/>
      <c r="C3423" s="2"/>
      <c r="D3423" s="2"/>
      <c r="I3423" s="8"/>
      <c r="J3423" s="2"/>
      <c r="L3423" s="2"/>
      <c r="M3423" s="2"/>
      <c r="N3423" s="8"/>
      <c r="P3423" s="8"/>
      <c r="S3423" s="2"/>
      <c r="T3423" s="2"/>
      <c r="U3423" s="8"/>
    </row>
    <row r="3424" spans="2:21" x14ac:dyDescent="0.35">
      <c r="B3424" s="8"/>
      <c r="C3424" s="2"/>
      <c r="D3424" s="2"/>
      <c r="I3424" s="8"/>
      <c r="J3424" s="2"/>
      <c r="L3424" s="2"/>
      <c r="M3424" s="2"/>
      <c r="N3424" s="8"/>
      <c r="P3424" s="8"/>
      <c r="S3424" s="2"/>
      <c r="T3424" s="2"/>
      <c r="U3424" s="8"/>
    </row>
    <row r="3425" spans="2:21" x14ac:dyDescent="0.35">
      <c r="B3425" s="8"/>
      <c r="C3425" s="2"/>
      <c r="D3425" s="2"/>
      <c r="I3425" s="8"/>
      <c r="J3425" s="2"/>
      <c r="L3425" s="2"/>
      <c r="M3425" s="2"/>
      <c r="N3425" s="8"/>
      <c r="P3425" s="8"/>
      <c r="S3425" s="2"/>
      <c r="T3425" s="2"/>
      <c r="U3425" s="8"/>
    </row>
    <row r="3426" spans="2:21" x14ac:dyDescent="0.35">
      <c r="B3426" s="8"/>
      <c r="C3426" s="2"/>
      <c r="D3426" s="2"/>
      <c r="I3426" s="8"/>
      <c r="J3426" s="2"/>
      <c r="L3426" s="2"/>
      <c r="M3426" s="2"/>
      <c r="N3426" s="8"/>
      <c r="P3426" s="8"/>
      <c r="S3426" s="2"/>
      <c r="T3426" s="2"/>
      <c r="U3426" s="8"/>
    </row>
    <row r="3427" spans="2:21" x14ac:dyDescent="0.35">
      <c r="B3427" s="8"/>
      <c r="C3427" s="2"/>
      <c r="D3427" s="2"/>
      <c r="I3427" s="8"/>
      <c r="J3427" s="2"/>
      <c r="L3427" s="2"/>
      <c r="M3427" s="2"/>
      <c r="N3427" s="8"/>
      <c r="P3427" s="8"/>
      <c r="S3427" s="2"/>
      <c r="T3427" s="2"/>
      <c r="U3427" s="8"/>
    </row>
    <row r="3428" spans="2:21" x14ac:dyDescent="0.35">
      <c r="B3428" s="8"/>
      <c r="C3428" s="2"/>
      <c r="D3428" s="2"/>
      <c r="I3428" s="8"/>
      <c r="J3428" s="2"/>
      <c r="L3428" s="2"/>
      <c r="M3428" s="2"/>
      <c r="N3428" s="8"/>
      <c r="P3428" s="8"/>
      <c r="S3428" s="2"/>
      <c r="T3428" s="2"/>
      <c r="U3428" s="8"/>
    </row>
    <row r="3429" spans="2:21" x14ac:dyDescent="0.35">
      <c r="B3429" s="8"/>
      <c r="C3429" s="2"/>
      <c r="D3429" s="2"/>
      <c r="I3429" s="8"/>
      <c r="J3429" s="2"/>
      <c r="L3429" s="2"/>
      <c r="M3429" s="2"/>
      <c r="N3429" s="8"/>
      <c r="P3429" s="8"/>
      <c r="S3429" s="2"/>
      <c r="T3429" s="2"/>
      <c r="U3429" s="8"/>
    </row>
    <row r="3430" spans="2:21" x14ac:dyDescent="0.35">
      <c r="B3430" s="8"/>
      <c r="C3430" s="2"/>
      <c r="D3430" s="2"/>
      <c r="I3430" s="8"/>
      <c r="J3430" s="2"/>
      <c r="L3430" s="2"/>
      <c r="M3430" s="2"/>
      <c r="N3430" s="8"/>
      <c r="P3430" s="8"/>
      <c r="S3430" s="2"/>
      <c r="T3430" s="2"/>
      <c r="U3430" s="8"/>
    </row>
    <row r="3431" spans="2:21" x14ac:dyDescent="0.35">
      <c r="B3431" s="8"/>
      <c r="C3431" s="2"/>
      <c r="D3431" s="2"/>
      <c r="I3431" s="8"/>
      <c r="J3431" s="2"/>
      <c r="L3431" s="2"/>
      <c r="M3431" s="2"/>
      <c r="N3431" s="8"/>
      <c r="P3431" s="8"/>
      <c r="S3431" s="2"/>
      <c r="T3431" s="2"/>
      <c r="U3431" s="8"/>
    </row>
    <row r="3432" spans="2:21" x14ac:dyDescent="0.35">
      <c r="B3432" s="8"/>
      <c r="C3432" s="2"/>
      <c r="D3432" s="2"/>
      <c r="I3432" s="8"/>
      <c r="J3432" s="2"/>
      <c r="L3432" s="2"/>
      <c r="M3432" s="2"/>
      <c r="N3432" s="8"/>
      <c r="P3432" s="8"/>
      <c r="S3432" s="2"/>
      <c r="T3432" s="2"/>
      <c r="U3432" s="8"/>
    </row>
    <row r="3433" spans="2:21" x14ac:dyDescent="0.35">
      <c r="B3433" s="8"/>
      <c r="C3433" s="2"/>
      <c r="D3433" s="2"/>
      <c r="I3433" s="8"/>
      <c r="J3433" s="2"/>
      <c r="L3433" s="2"/>
      <c r="M3433" s="2"/>
      <c r="N3433" s="8"/>
      <c r="P3433" s="8"/>
      <c r="S3433" s="2"/>
      <c r="T3433" s="2"/>
      <c r="U3433" s="8"/>
    </row>
    <row r="3434" spans="2:21" x14ac:dyDescent="0.35">
      <c r="B3434" s="8"/>
      <c r="C3434" s="2"/>
      <c r="D3434" s="2"/>
      <c r="I3434" s="8"/>
      <c r="J3434" s="2"/>
      <c r="L3434" s="2"/>
      <c r="M3434" s="2"/>
      <c r="N3434" s="8"/>
      <c r="P3434" s="8"/>
      <c r="S3434" s="2"/>
      <c r="T3434" s="2"/>
      <c r="U3434" s="8"/>
    </row>
    <row r="3435" spans="2:21" x14ac:dyDescent="0.35">
      <c r="B3435" s="8"/>
      <c r="C3435" s="2"/>
      <c r="D3435" s="2"/>
      <c r="I3435" s="8"/>
      <c r="J3435" s="2"/>
      <c r="L3435" s="2"/>
      <c r="M3435" s="2"/>
      <c r="N3435" s="8"/>
      <c r="P3435" s="8"/>
      <c r="S3435" s="2"/>
      <c r="T3435" s="2"/>
      <c r="U3435" s="8"/>
    </row>
    <row r="3436" spans="2:21" x14ac:dyDescent="0.35">
      <c r="B3436" s="8"/>
      <c r="C3436" s="2"/>
      <c r="D3436" s="2"/>
      <c r="I3436" s="8"/>
      <c r="J3436" s="2"/>
      <c r="L3436" s="2"/>
      <c r="M3436" s="2"/>
      <c r="N3436" s="8"/>
      <c r="P3436" s="8"/>
      <c r="S3436" s="2"/>
      <c r="T3436" s="2"/>
      <c r="U3436" s="8"/>
    </row>
    <row r="3437" spans="2:21" x14ac:dyDescent="0.35">
      <c r="B3437" s="8"/>
      <c r="C3437" s="2"/>
      <c r="D3437" s="2"/>
      <c r="I3437" s="8"/>
      <c r="J3437" s="2"/>
      <c r="L3437" s="2"/>
      <c r="M3437" s="2"/>
      <c r="N3437" s="8"/>
      <c r="P3437" s="8"/>
      <c r="S3437" s="2"/>
      <c r="T3437" s="2"/>
      <c r="U3437" s="8"/>
    </row>
    <row r="3438" spans="2:21" x14ac:dyDescent="0.35">
      <c r="B3438" s="8"/>
      <c r="C3438" s="2"/>
      <c r="D3438" s="2"/>
      <c r="I3438" s="8"/>
      <c r="J3438" s="2"/>
      <c r="L3438" s="2"/>
      <c r="M3438" s="2"/>
      <c r="N3438" s="8"/>
      <c r="P3438" s="8"/>
      <c r="S3438" s="2"/>
      <c r="T3438" s="2"/>
      <c r="U3438" s="8"/>
    </row>
    <row r="3439" spans="2:21" x14ac:dyDescent="0.35">
      <c r="B3439" s="8"/>
      <c r="C3439" s="2"/>
      <c r="D3439" s="2"/>
      <c r="I3439" s="8"/>
      <c r="J3439" s="2"/>
      <c r="L3439" s="2"/>
      <c r="M3439" s="2"/>
      <c r="N3439" s="8"/>
      <c r="P3439" s="8"/>
      <c r="S3439" s="2"/>
      <c r="T3439" s="2"/>
      <c r="U3439" s="8"/>
    </row>
    <row r="3440" spans="2:21" x14ac:dyDescent="0.35">
      <c r="B3440" s="8"/>
      <c r="C3440" s="2"/>
      <c r="D3440" s="2"/>
      <c r="I3440" s="8"/>
      <c r="J3440" s="2"/>
      <c r="L3440" s="2"/>
      <c r="M3440" s="2"/>
      <c r="N3440" s="8"/>
      <c r="P3440" s="8"/>
      <c r="S3440" s="2"/>
      <c r="T3440" s="2"/>
      <c r="U3440" s="8"/>
    </row>
    <row r="3441" spans="2:21" x14ac:dyDescent="0.35">
      <c r="B3441" s="8"/>
      <c r="C3441" s="2"/>
      <c r="D3441" s="2"/>
      <c r="I3441" s="8"/>
      <c r="J3441" s="2"/>
      <c r="L3441" s="2"/>
      <c r="M3441" s="2"/>
      <c r="N3441" s="8"/>
      <c r="P3441" s="8"/>
      <c r="S3441" s="2"/>
      <c r="T3441" s="2"/>
      <c r="U3441" s="8"/>
    </row>
    <row r="3442" spans="2:21" x14ac:dyDescent="0.35">
      <c r="B3442" s="8"/>
      <c r="C3442" s="2"/>
      <c r="D3442" s="2"/>
      <c r="I3442" s="8"/>
      <c r="J3442" s="2"/>
      <c r="L3442" s="2"/>
      <c r="M3442" s="2"/>
      <c r="N3442" s="8"/>
      <c r="P3442" s="8"/>
      <c r="S3442" s="2"/>
      <c r="T3442" s="2"/>
      <c r="U3442" s="8"/>
    </row>
    <row r="3443" spans="2:21" x14ac:dyDescent="0.35">
      <c r="B3443" s="8"/>
      <c r="C3443" s="2"/>
      <c r="D3443" s="2"/>
      <c r="I3443" s="8"/>
      <c r="J3443" s="2"/>
      <c r="L3443" s="2"/>
      <c r="M3443" s="2"/>
      <c r="N3443" s="8"/>
      <c r="P3443" s="8"/>
      <c r="S3443" s="2"/>
      <c r="T3443" s="2"/>
      <c r="U3443" s="8"/>
    </row>
    <row r="3444" spans="2:21" x14ac:dyDescent="0.35">
      <c r="B3444" s="8"/>
      <c r="C3444" s="2"/>
      <c r="D3444" s="2"/>
      <c r="I3444" s="8"/>
      <c r="J3444" s="2"/>
      <c r="L3444" s="2"/>
      <c r="M3444" s="2"/>
      <c r="N3444" s="8"/>
      <c r="P3444" s="8"/>
      <c r="S3444" s="2"/>
      <c r="T3444" s="2"/>
      <c r="U3444" s="8"/>
    </row>
    <row r="3445" spans="2:21" x14ac:dyDescent="0.35">
      <c r="B3445" s="8"/>
      <c r="C3445" s="2"/>
      <c r="D3445" s="2"/>
      <c r="I3445" s="8"/>
      <c r="J3445" s="2"/>
      <c r="L3445" s="2"/>
      <c r="M3445" s="2"/>
      <c r="N3445" s="8"/>
      <c r="P3445" s="8"/>
      <c r="S3445" s="2"/>
      <c r="T3445" s="2"/>
      <c r="U3445" s="8"/>
    </row>
    <row r="3446" spans="2:21" x14ac:dyDescent="0.35">
      <c r="B3446" s="8"/>
      <c r="C3446" s="2"/>
      <c r="D3446" s="2"/>
      <c r="I3446" s="8"/>
      <c r="J3446" s="2"/>
      <c r="L3446" s="2"/>
      <c r="M3446" s="2"/>
      <c r="N3446" s="8"/>
      <c r="P3446" s="8"/>
      <c r="S3446" s="2"/>
      <c r="T3446" s="2"/>
      <c r="U3446" s="8"/>
    </row>
    <row r="3447" spans="2:21" x14ac:dyDescent="0.35">
      <c r="B3447" s="8"/>
      <c r="C3447" s="2"/>
      <c r="D3447" s="2"/>
      <c r="I3447" s="8"/>
      <c r="J3447" s="2"/>
      <c r="L3447" s="2"/>
      <c r="M3447" s="2"/>
      <c r="N3447" s="8"/>
      <c r="P3447" s="8"/>
      <c r="S3447" s="2"/>
      <c r="T3447" s="2"/>
      <c r="U3447" s="8"/>
    </row>
    <row r="3448" spans="2:21" x14ac:dyDescent="0.35">
      <c r="B3448" s="8"/>
      <c r="C3448" s="2"/>
      <c r="D3448" s="2"/>
      <c r="I3448" s="8"/>
      <c r="J3448" s="2"/>
      <c r="L3448" s="2"/>
      <c r="M3448" s="2"/>
      <c r="N3448" s="8"/>
      <c r="P3448" s="8"/>
      <c r="S3448" s="2"/>
      <c r="T3448" s="2"/>
      <c r="U3448" s="8"/>
    </row>
    <row r="3449" spans="2:21" x14ac:dyDescent="0.35">
      <c r="B3449" s="8"/>
      <c r="C3449" s="2"/>
      <c r="D3449" s="2"/>
      <c r="I3449" s="8"/>
      <c r="J3449" s="2"/>
      <c r="L3449" s="2"/>
      <c r="M3449" s="2"/>
      <c r="N3449" s="8"/>
      <c r="P3449" s="8"/>
      <c r="S3449" s="2"/>
      <c r="T3449" s="2"/>
      <c r="U3449" s="8"/>
    </row>
    <row r="3450" spans="2:21" x14ac:dyDescent="0.35">
      <c r="B3450" s="8"/>
      <c r="C3450" s="2"/>
      <c r="D3450" s="2"/>
      <c r="I3450" s="8"/>
      <c r="J3450" s="2"/>
      <c r="L3450" s="2"/>
      <c r="M3450" s="2"/>
      <c r="N3450" s="8"/>
      <c r="P3450" s="8"/>
      <c r="S3450" s="2"/>
      <c r="T3450" s="2"/>
      <c r="U3450" s="8"/>
    </row>
    <row r="3451" spans="2:21" x14ac:dyDescent="0.35">
      <c r="B3451" s="8"/>
      <c r="C3451" s="2"/>
      <c r="D3451" s="2"/>
      <c r="I3451" s="8"/>
      <c r="J3451" s="2"/>
      <c r="L3451" s="2"/>
      <c r="M3451" s="2"/>
      <c r="N3451" s="8"/>
      <c r="P3451" s="8"/>
      <c r="S3451" s="2"/>
      <c r="T3451" s="2"/>
      <c r="U3451" s="8"/>
    </row>
    <row r="3452" spans="2:21" x14ac:dyDescent="0.35">
      <c r="B3452" s="8"/>
      <c r="C3452" s="2"/>
      <c r="D3452" s="2"/>
      <c r="I3452" s="8"/>
      <c r="J3452" s="2"/>
      <c r="L3452" s="2"/>
      <c r="M3452" s="2"/>
      <c r="N3452" s="8"/>
      <c r="P3452" s="8"/>
      <c r="S3452" s="2"/>
      <c r="T3452" s="2"/>
      <c r="U3452" s="8"/>
    </row>
    <row r="3453" spans="2:21" x14ac:dyDescent="0.35">
      <c r="B3453" s="8"/>
      <c r="C3453" s="2"/>
      <c r="D3453" s="2"/>
      <c r="I3453" s="8"/>
      <c r="J3453" s="2"/>
      <c r="L3453" s="2"/>
      <c r="M3453" s="2"/>
      <c r="N3453" s="8"/>
      <c r="P3453" s="8"/>
      <c r="S3453" s="2"/>
      <c r="T3453" s="2"/>
      <c r="U3453" s="8"/>
    </row>
    <row r="3454" spans="2:21" x14ac:dyDescent="0.35">
      <c r="B3454" s="8"/>
      <c r="C3454" s="2"/>
      <c r="D3454" s="2"/>
      <c r="I3454" s="8"/>
      <c r="J3454" s="2"/>
      <c r="L3454" s="2"/>
      <c r="M3454" s="2"/>
      <c r="N3454" s="8"/>
      <c r="P3454" s="8"/>
      <c r="S3454" s="2"/>
      <c r="T3454" s="2"/>
      <c r="U3454" s="8"/>
    </row>
    <row r="3455" spans="2:21" x14ac:dyDescent="0.35">
      <c r="B3455" s="8"/>
      <c r="C3455" s="2"/>
      <c r="D3455" s="2"/>
      <c r="I3455" s="8"/>
      <c r="J3455" s="2"/>
      <c r="L3455" s="2"/>
      <c r="M3455" s="2"/>
      <c r="N3455" s="8"/>
      <c r="P3455" s="8"/>
      <c r="S3455" s="2"/>
      <c r="T3455" s="2"/>
      <c r="U3455" s="8"/>
    </row>
    <row r="3456" spans="2:21" x14ac:dyDescent="0.35">
      <c r="B3456" s="8"/>
      <c r="C3456" s="2"/>
      <c r="D3456" s="2"/>
      <c r="I3456" s="8"/>
      <c r="J3456" s="2"/>
      <c r="L3456" s="2"/>
      <c r="M3456" s="2"/>
      <c r="N3456" s="8"/>
      <c r="P3456" s="8"/>
      <c r="S3456" s="2"/>
      <c r="T3456" s="2"/>
      <c r="U3456" s="8"/>
    </row>
    <row r="3457" spans="2:21" x14ac:dyDescent="0.35">
      <c r="B3457" s="8"/>
      <c r="C3457" s="2"/>
      <c r="D3457" s="2"/>
      <c r="I3457" s="8"/>
      <c r="J3457" s="2"/>
      <c r="L3457" s="2"/>
      <c r="M3457" s="2"/>
      <c r="N3457" s="8"/>
      <c r="P3457" s="8"/>
      <c r="S3457" s="2"/>
      <c r="T3457" s="2"/>
      <c r="U3457" s="8"/>
    </row>
    <row r="3458" spans="2:21" x14ac:dyDescent="0.35">
      <c r="B3458" s="8"/>
      <c r="C3458" s="2"/>
      <c r="D3458" s="2"/>
      <c r="I3458" s="8"/>
      <c r="J3458" s="2"/>
      <c r="L3458" s="2"/>
      <c r="M3458" s="2"/>
      <c r="N3458" s="8"/>
      <c r="P3458" s="8"/>
      <c r="S3458" s="2"/>
      <c r="T3458" s="2"/>
      <c r="U3458" s="8"/>
    </row>
    <row r="3459" spans="2:21" x14ac:dyDescent="0.35">
      <c r="B3459" s="8"/>
      <c r="C3459" s="2"/>
      <c r="D3459" s="2"/>
      <c r="I3459" s="8"/>
      <c r="J3459" s="2"/>
      <c r="L3459" s="2"/>
      <c r="M3459" s="2"/>
      <c r="N3459" s="8"/>
      <c r="P3459" s="8"/>
      <c r="S3459" s="2"/>
      <c r="T3459" s="2"/>
      <c r="U3459" s="8"/>
    </row>
    <row r="3460" spans="2:21" x14ac:dyDescent="0.35">
      <c r="B3460" s="8"/>
      <c r="C3460" s="2"/>
      <c r="D3460" s="2"/>
      <c r="I3460" s="8"/>
      <c r="J3460" s="2"/>
      <c r="L3460" s="2"/>
      <c r="M3460" s="2"/>
      <c r="N3460" s="8"/>
      <c r="P3460" s="8"/>
      <c r="S3460" s="2"/>
      <c r="T3460" s="2"/>
      <c r="U3460" s="8"/>
    </row>
    <row r="3461" spans="2:21" x14ac:dyDescent="0.35">
      <c r="B3461" s="8"/>
      <c r="C3461" s="2"/>
      <c r="D3461" s="2"/>
      <c r="I3461" s="8"/>
      <c r="J3461" s="2"/>
      <c r="L3461" s="2"/>
      <c r="M3461" s="2"/>
      <c r="N3461" s="8"/>
      <c r="P3461" s="8"/>
      <c r="S3461" s="2"/>
      <c r="T3461" s="2"/>
      <c r="U3461" s="8"/>
    </row>
    <row r="3462" spans="2:21" x14ac:dyDescent="0.35">
      <c r="B3462" s="8"/>
      <c r="C3462" s="2"/>
      <c r="D3462" s="2"/>
      <c r="I3462" s="8"/>
      <c r="J3462" s="2"/>
      <c r="L3462" s="2"/>
      <c r="M3462" s="2"/>
      <c r="N3462" s="8"/>
      <c r="P3462" s="8"/>
      <c r="S3462" s="2"/>
      <c r="T3462" s="2"/>
      <c r="U3462" s="8"/>
    </row>
    <row r="3463" spans="2:21" x14ac:dyDescent="0.35">
      <c r="B3463" s="8"/>
      <c r="C3463" s="2"/>
      <c r="D3463" s="2"/>
      <c r="I3463" s="8"/>
      <c r="J3463" s="2"/>
      <c r="L3463" s="2"/>
      <c r="M3463" s="2"/>
      <c r="N3463" s="8"/>
      <c r="P3463" s="8"/>
      <c r="S3463" s="2"/>
      <c r="T3463" s="2"/>
      <c r="U3463" s="8"/>
    </row>
    <row r="3464" spans="2:21" x14ac:dyDescent="0.35">
      <c r="B3464" s="8"/>
      <c r="C3464" s="2"/>
      <c r="D3464" s="2"/>
      <c r="I3464" s="8"/>
      <c r="J3464" s="2"/>
      <c r="L3464" s="2"/>
      <c r="M3464" s="2"/>
      <c r="N3464" s="8"/>
      <c r="P3464" s="8"/>
      <c r="S3464" s="2"/>
      <c r="T3464" s="2"/>
      <c r="U3464" s="8"/>
    </row>
    <row r="3465" spans="2:21" x14ac:dyDescent="0.35">
      <c r="B3465" s="8"/>
      <c r="C3465" s="2"/>
      <c r="D3465" s="2"/>
      <c r="I3465" s="8"/>
      <c r="J3465" s="2"/>
      <c r="L3465" s="2"/>
      <c r="M3465" s="2"/>
      <c r="N3465" s="8"/>
      <c r="P3465" s="8"/>
      <c r="S3465" s="2"/>
      <c r="T3465" s="2"/>
      <c r="U3465" s="8"/>
    </row>
    <row r="3466" spans="2:21" x14ac:dyDescent="0.35">
      <c r="B3466" s="8"/>
      <c r="C3466" s="2"/>
      <c r="D3466" s="2"/>
      <c r="I3466" s="8"/>
      <c r="J3466" s="2"/>
      <c r="L3466" s="2"/>
      <c r="M3466" s="2"/>
      <c r="N3466" s="8"/>
      <c r="P3466" s="8"/>
      <c r="S3466" s="2"/>
      <c r="T3466" s="2"/>
      <c r="U3466" s="8"/>
    </row>
    <row r="3467" spans="2:21" x14ac:dyDescent="0.35">
      <c r="B3467" s="8"/>
      <c r="C3467" s="2"/>
      <c r="D3467" s="2"/>
      <c r="I3467" s="8"/>
      <c r="J3467" s="2"/>
      <c r="L3467" s="2"/>
      <c r="M3467" s="2"/>
      <c r="N3467" s="8"/>
      <c r="P3467" s="8"/>
      <c r="S3467" s="2"/>
      <c r="T3467" s="2"/>
      <c r="U3467" s="8"/>
    </row>
    <row r="3468" spans="2:21" x14ac:dyDescent="0.35">
      <c r="B3468" s="8"/>
      <c r="C3468" s="2"/>
      <c r="D3468" s="2"/>
      <c r="I3468" s="8"/>
      <c r="J3468" s="2"/>
      <c r="L3468" s="2"/>
      <c r="M3468" s="2"/>
      <c r="N3468" s="8"/>
      <c r="P3468" s="8"/>
      <c r="S3468" s="2"/>
      <c r="T3468" s="2"/>
      <c r="U3468" s="8"/>
    </row>
    <row r="3469" spans="2:21" x14ac:dyDescent="0.35">
      <c r="B3469" s="8"/>
      <c r="C3469" s="2"/>
      <c r="D3469" s="2"/>
      <c r="I3469" s="8"/>
      <c r="J3469" s="2"/>
      <c r="L3469" s="2"/>
      <c r="M3469" s="2"/>
      <c r="N3469" s="8"/>
      <c r="P3469" s="8"/>
      <c r="S3469" s="2"/>
      <c r="T3469" s="2"/>
      <c r="U3469" s="8"/>
    </row>
    <row r="3470" spans="2:21" x14ac:dyDescent="0.35">
      <c r="B3470" s="8"/>
      <c r="C3470" s="2"/>
      <c r="D3470" s="2"/>
      <c r="I3470" s="8"/>
      <c r="J3470" s="2"/>
      <c r="L3470" s="2"/>
      <c r="M3470" s="2"/>
      <c r="N3470" s="8"/>
      <c r="P3470" s="8"/>
      <c r="S3470" s="2"/>
      <c r="T3470" s="2"/>
      <c r="U3470" s="8"/>
    </row>
    <row r="3471" spans="2:21" x14ac:dyDescent="0.35">
      <c r="B3471" s="8"/>
      <c r="C3471" s="2"/>
      <c r="D3471" s="2"/>
      <c r="I3471" s="8"/>
      <c r="J3471" s="2"/>
      <c r="L3471" s="2"/>
      <c r="M3471" s="2"/>
      <c r="N3471" s="8"/>
      <c r="P3471" s="8"/>
      <c r="S3471" s="2"/>
      <c r="T3471" s="2"/>
      <c r="U3471" s="8"/>
    </row>
    <row r="3472" spans="2:21" x14ac:dyDescent="0.35">
      <c r="B3472" s="8"/>
      <c r="C3472" s="2"/>
      <c r="D3472" s="2"/>
      <c r="I3472" s="8"/>
      <c r="J3472" s="2"/>
      <c r="L3472" s="2"/>
      <c r="M3472" s="2"/>
      <c r="N3472" s="8"/>
      <c r="P3472" s="8"/>
      <c r="S3472" s="2"/>
      <c r="T3472" s="2"/>
      <c r="U3472" s="8"/>
    </row>
    <row r="3473" spans="2:21" x14ac:dyDescent="0.35">
      <c r="B3473" s="8"/>
      <c r="C3473" s="2"/>
      <c r="D3473" s="2"/>
      <c r="I3473" s="8"/>
      <c r="J3473" s="2"/>
      <c r="L3473" s="2"/>
      <c r="M3473" s="2"/>
      <c r="N3473" s="8"/>
      <c r="P3473" s="8"/>
      <c r="S3473" s="2"/>
      <c r="T3473" s="2"/>
      <c r="U3473" s="8"/>
    </row>
    <row r="3474" spans="2:21" x14ac:dyDescent="0.35">
      <c r="B3474" s="8"/>
      <c r="C3474" s="2"/>
      <c r="D3474" s="2"/>
      <c r="I3474" s="8"/>
      <c r="J3474" s="2"/>
      <c r="L3474" s="2"/>
      <c r="M3474" s="2"/>
      <c r="N3474" s="8"/>
      <c r="P3474" s="8"/>
      <c r="S3474" s="2"/>
      <c r="T3474" s="2"/>
      <c r="U3474" s="8"/>
    </row>
    <row r="3475" spans="2:21" x14ac:dyDescent="0.35">
      <c r="B3475" s="8"/>
      <c r="C3475" s="2"/>
      <c r="D3475" s="2"/>
      <c r="I3475" s="8"/>
      <c r="J3475" s="2"/>
      <c r="L3475" s="2"/>
      <c r="M3475" s="2"/>
      <c r="N3475" s="8"/>
      <c r="P3475" s="8"/>
      <c r="S3475" s="2"/>
      <c r="T3475" s="2"/>
      <c r="U3475" s="8"/>
    </row>
    <row r="3476" spans="2:21" x14ac:dyDescent="0.35">
      <c r="B3476" s="8"/>
      <c r="C3476" s="2"/>
      <c r="D3476" s="2"/>
      <c r="I3476" s="8"/>
      <c r="J3476" s="2"/>
      <c r="L3476" s="2"/>
      <c r="M3476" s="2"/>
      <c r="N3476" s="8"/>
      <c r="P3476" s="8"/>
      <c r="S3476" s="2"/>
      <c r="T3476" s="2"/>
      <c r="U3476" s="8"/>
    </row>
    <row r="3477" spans="2:21" x14ac:dyDescent="0.35">
      <c r="B3477" s="8"/>
      <c r="C3477" s="2"/>
      <c r="D3477" s="2"/>
      <c r="I3477" s="8"/>
      <c r="J3477" s="2"/>
      <c r="L3477" s="2"/>
      <c r="M3477" s="2"/>
      <c r="N3477" s="8"/>
      <c r="P3477" s="8"/>
      <c r="S3477" s="2"/>
      <c r="T3477" s="2"/>
      <c r="U3477" s="8"/>
    </row>
    <row r="3478" spans="2:21" x14ac:dyDescent="0.35">
      <c r="B3478" s="8"/>
      <c r="C3478" s="2"/>
      <c r="D3478" s="2"/>
      <c r="I3478" s="8"/>
      <c r="J3478" s="2"/>
      <c r="L3478" s="2"/>
      <c r="M3478" s="2"/>
      <c r="N3478" s="8"/>
      <c r="P3478" s="8"/>
      <c r="S3478" s="2"/>
      <c r="T3478" s="2"/>
      <c r="U3478" s="8"/>
    </row>
    <row r="3479" spans="2:21" x14ac:dyDescent="0.35">
      <c r="B3479" s="8"/>
      <c r="C3479" s="2"/>
      <c r="D3479" s="2"/>
      <c r="I3479" s="8"/>
      <c r="J3479" s="2"/>
      <c r="L3479" s="2"/>
      <c r="M3479" s="2"/>
      <c r="N3479" s="8"/>
      <c r="P3479" s="8"/>
      <c r="S3479" s="2"/>
      <c r="T3479" s="2"/>
      <c r="U3479" s="8"/>
    </row>
    <row r="3480" spans="2:21" x14ac:dyDescent="0.35">
      <c r="B3480" s="8"/>
      <c r="C3480" s="2"/>
      <c r="D3480" s="2"/>
      <c r="I3480" s="8"/>
      <c r="J3480" s="2"/>
      <c r="L3480" s="2"/>
      <c r="M3480" s="2"/>
      <c r="N3480" s="8"/>
      <c r="P3480" s="8"/>
      <c r="S3480" s="2"/>
      <c r="T3480" s="2"/>
      <c r="U3480" s="8"/>
    </row>
    <row r="3481" spans="2:21" x14ac:dyDescent="0.35">
      <c r="B3481" s="8"/>
      <c r="C3481" s="2"/>
      <c r="D3481" s="2"/>
      <c r="I3481" s="8"/>
      <c r="J3481" s="2"/>
      <c r="L3481" s="2"/>
      <c r="M3481" s="2"/>
      <c r="N3481" s="8"/>
      <c r="P3481" s="8"/>
      <c r="S3481" s="2"/>
      <c r="T3481" s="2"/>
      <c r="U3481" s="8"/>
    </row>
    <row r="3482" spans="2:21" x14ac:dyDescent="0.35">
      <c r="B3482" s="8"/>
      <c r="C3482" s="2"/>
      <c r="D3482" s="2"/>
      <c r="I3482" s="8"/>
      <c r="J3482" s="2"/>
      <c r="L3482" s="2"/>
      <c r="M3482" s="2"/>
      <c r="N3482" s="8"/>
      <c r="P3482" s="8"/>
      <c r="S3482" s="2"/>
      <c r="T3482" s="2"/>
      <c r="U3482" s="8"/>
    </row>
    <row r="3483" spans="2:21" x14ac:dyDescent="0.35">
      <c r="B3483" s="8"/>
      <c r="C3483" s="2"/>
      <c r="D3483" s="2"/>
      <c r="I3483" s="8"/>
      <c r="J3483" s="2"/>
      <c r="L3483" s="2"/>
      <c r="M3483" s="2"/>
      <c r="N3483" s="8"/>
      <c r="P3483" s="8"/>
      <c r="S3483" s="2"/>
      <c r="T3483" s="2"/>
      <c r="U3483" s="8"/>
    </row>
    <row r="3484" spans="2:21" x14ac:dyDescent="0.35">
      <c r="B3484" s="8"/>
      <c r="C3484" s="2"/>
      <c r="D3484" s="2"/>
      <c r="I3484" s="8"/>
      <c r="J3484" s="2"/>
      <c r="L3484" s="2"/>
      <c r="M3484" s="2"/>
      <c r="N3484" s="8"/>
      <c r="P3484" s="8"/>
      <c r="S3484" s="2"/>
      <c r="T3484" s="2"/>
      <c r="U3484" s="8"/>
    </row>
    <row r="3485" spans="2:21" x14ac:dyDescent="0.35">
      <c r="B3485" s="8"/>
      <c r="C3485" s="2"/>
      <c r="D3485" s="2"/>
      <c r="I3485" s="8"/>
      <c r="J3485" s="2"/>
      <c r="L3485" s="2"/>
      <c r="M3485" s="2"/>
      <c r="N3485" s="8"/>
      <c r="P3485" s="8"/>
      <c r="S3485" s="2"/>
      <c r="T3485" s="2"/>
      <c r="U3485" s="8"/>
    </row>
    <row r="3486" spans="2:21" x14ac:dyDescent="0.35">
      <c r="B3486" s="8"/>
      <c r="C3486" s="2"/>
      <c r="D3486" s="2"/>
      <c r="I3486" s="8"/>
      <c r="J3486" s="2"/>
      <c r="L3486" s="2"/>
      <c r="M3486" s="2"/>
      <c r="N3486" s="8"/>
      <c r="P3486" s="8"/>
      <c r="S3486" s="2"/>
      <c r="T3486" s="2"/>
      <c r="U3486" s="8"/>
    </row>
    <row r="3487" spans="2:21" x14ac:dyDescent="0.35">
      <c r="B3487" s="8"/>
      <c r="C3487" s="2"/>
      <c r="D3487" s="2"/>
      <c r="I3487" s="8"/>
      <c r="J3487" s="2"/>
      <c r="L3487" s="2"/>
      <c r="M3487" s="2"/>
      <c r="N3487" s="8"/>
      <c r="P3487" s="8"/>
      <c r="S3487" s="2"/>
      <c r="T3487" s="2"/>
      <c r="U3487" s="8"/>
    </row>
    <row r="3488" spans="2:21" x14ac:dyDescent="0.35">
      <c r="B3488" s="8"/>
      <c r="C3488" s="2"/>
      <c r="D3488" s="2"/>
      <c r="I3488" s="8"/>
      <c r="J3488" s="2"/>
      <c r="L3488" s="2"/>
      <c r="M3488" s="2"/>
      <c r="N3488" s="8"/>
      <c r="P3488" s="8"/>
      <c r="S3488" s="2"/>
      <c r="T3488" s="2"/>
      <c r="U3488" s="8"/>
    </row>
    <row r="3489" spans="2:21" x14ac:dyDescent="0.35">
      <c r="B3489" s="8"/>
      <c r="C3489" s="2"/>
      <c r="D3489" s="2"/>
      <c r="I3489" s="8"/>
      <c r="J3489" s="2"/>
      <c r="L3489" s="2"/>
      <c r="M3489" s="2"/>
      <c r="N3489" s="8"/>
      <c r="P3489" s="8"/>
      <c r="S3489" s="2"/>
      <c r="T3489" s="2"/>
      <c r="U3489" s="8"/>
    </row>
    <row r="3490" spans="2:21" x14ac:dyDescent="0.35">
      <c r="B3490" s="8"/>
      <c r="C3490" s="2"/>
      <c r="D3490" s="2"/>
      <c r="I3490" s="8"/>
      <c r="J3490" s="2"/>
      <c r="L3490" s="2"/>
      <c r="M3490" s="2"/>
      <c r="N3490" s="8"/>
      <c r="P3490" s="8"/>
      <c r="S3490" s="2"/>
      <c r="T3490" s="2"/>
      <c r="U3490" s="8"/>
    </row>
    <row r="3491" spans="2:21" x14ac:dyDescent="0.35">
      <c r="B3491" s="8"/>
      <c r="C3491" s="2"/>
      <c r="D3491" s="2"/>
      <c r="I3491" s="8"/>
      <c r="J3491" s="2"/>
      <c r="L3491" s="2"/>
      <c r="M3491" s="2"/>
      <c r="N3491" s="8"/>
      <c r="P3491" s="8"/>
      <c r="S3491" s="2"/>
      <c r="T3491" s="2"/>
      <c r="U3491" s="8"/>
    </row>
    <row r="3492" spans="2:21" x14ac:dyDescent="0.35">
      <c r="B3492" s="8"/>
      <c r="C3492" s="2"/>
      <c r="D3492" s="2"/>
      <c r="I3492" s="8"/>
      <c r="J3492" s="2"/>
      <c r="L3492" s="2"/>
      <c r="M3492" s="2"/>
      <c r="N3492" s="8"/>
      <c r="P3492" s="8"/>
      <c r="S3492" s="2"/>
      <c r="T3492" s="2"/>
      <c r="U3492" s="8"/>
    </row>
    <row r="3493" spans="2:21" x14ac:dyDescent="0.35">
      <c r="B3493" s="8"/>
      <c r="C3493" s="2"/>
      <c r="D3493" s="2"/>
      <c r="I3493" s="8"/>
      <c r="J3493" s="2"/>
      <c r="L3493" s="2"/>
      <c r="M3493" s="2"/>
      <c r="N3493" s="8"/>
      <c r="P3493" s="8"/>
      <c r="S3493" s="2"/>
      <c r="T3493" s="2"/>
      <c r="U3493" s="8"/>
    </row>
    <row r="3494" spans="2:21" x14ac:dyDescent="0.35">
      <c r="B3494" s="8"/>
      <c r="C3494" s="2"/>
      <c r="D3494" s="2"/>
      <c r="I3494" s="8"/>
      <c r="J3494" s="2"/>
      <c r="L3494" s="2"/>
      <c r="M3494" s="2"/>
      <c r="N3494" s="8"/>
      <c r="P3494" s="8"/>
      <c r="S3494" s="2"/>
      <c r="T3494" s="2"/>
      <c r="U3494" s="8"/>
    </row>
    <row r="3495" spans="2:21" x14ac:dyDescent="0.35">
      <c r="B3495" s="8"/>
      <c r="C3495" s="2"/>
      <c r="D3495" s="2"/>
      <c r="I3495" s="8"/>
      <c r="J3495" s="2"/>
      <c r="L3495" s="2"/>
      <c r="M3495" s="2"/>
      <c r="N3495" s="8"/>
      <c r="P3495" s="8"/>
      <c r="S3495" s="2"/>
      <c r="T3495" s="2"/>
      <c r="U3495" s="8"/>
    </row>
    <row r="3496" spans="2:21" x14ac:dyDescent="0.35">
      <c r="B3496" s="8"/>
      <c r="C3496" s="2"/>
      <c r="D3496" s="2"/>
      <c r="I3496" s="8"/>
      <c r="J3496" s="2"/>
      <c r="L3496" s="2"/>
      <c r="M3496" s="2"/>
      <c r="N3496" s="8"/>
      <c r="P3496" s="8"/>
      <c r="S3496" s="2"/>
      <c r="T3496" s="2"/>
      <c r="U3496" s="8"/>
    </row>
    <row r="3497" spans="2:21" x14ac:dyDescent="0.35">
      <c r="B3497" s="8"/>
      <c r="C3497" s="2"/>
      <c r="D3497" s="2"/>
      <c r="I3497" s="8"/>
      <c r="J3497" s="2"/>
      <c r="L3497" s="2"/>
      <c r="M3497" s="2"/>
      <c r="N3497" s="8"/>
      <c r="P3497" s="8"/>
      <c r="S3497" s="2"/>
      <c r="T3497" s="2"/>
      <c r="U3497" s="8"/>
    </row>
    <row r="3498" spans="2:21" x14ac:dyDescent="0.35">
      <c r="B3498" s="8"/>
      <c r="C3498" s="2"/>
      <c r="D3498" s="2"/>
      <c r="I3498" s="8"/>
      <c r="J3498" s="2"/>
      <c r="L3498" s="2"/>
      <c r="M3498" s="2"/>
      <c r="N3498" s="8"/>
      <c r="P3498" s="8"/>
      <c r="S3498" s="2"/>
      <c r="T3498" s="2"/>
      <c r="U3498" s="8"/>
    </row>
    <row r="3499" spans="2:21" x14ac:dyDescent="0.35">
      <c r="B3499" s="8"/>
      <c r="C3499" s="2"/>
      <c r="D3499" s="2"/>
      <c r="I3499" s="8"/>
      <c r="J3499" s="2"/>
      <c r="L3499" s="2"/>
      <c r="M3499" s="2"/>
      <c r="N3499" s="8"/>
      <c r="P3499" s="8"/>
      <c r="S3499" s="2"/>
      <c r="T3499" s="2"/>
      <c r="U3499" s="8"/>
    </row>
    <row r="3500" spans="2:21" x14ac:dyDescent="0.35">
      <c r="B3500" s="8"/>
      <c r="C3500" s="2"/>
      <c r="D3500" s="2"/>
      <c r="I3500" s="8"/>
      <c r="J3500" s="2"/>
      <c r="L3500" s="2"/>
      <c r="M3500" s="2"/>
      <c r="N3500" s="8"/>
      <c r="P3500" s="8"/>
      <c r="S3500" s="2"/>
      <c r="T3500" s="2"/>
      <c r="U3500" s="8"/>
    </row>
    <row r="3501" spans="2:21" x14ac:dyDescent="0.35">
      <c r="B3501" s="8"/>
      <c r="C3501" s="2"/>
      <c r="D3501" s="2"/>
      <c r="I3501" s="8"/>
      <c r="J3501" s="2"/>
      <c r="L3501" s="2"/>
      <c r="M3501" s="2"/>
      <c r="N3501" s="8"/>
      <c r="P3501" s="8"/>
      <c r="S3501" s="2"/>
      <c r="T3501" s="2"/>
      <c r="U3501" s="8"/>
    </row>
    <row r="3502" spans="2:21" x14ac:dyDescent="0.35">
      <c r="B3502" s="8"/>
      <c r="C3502" s="2"/>
      <c r="D3502" s="2"/>
      <c r="I3502" s="8"/>
      <c r="J3502" s="2"/>
      <c r="L3502" s="2"/>
      <c r="M3502" s="2"/>
      <c r="N3502" s="8"/>
      <c r="P3502" s="8"/>
      <c r="S3502" s="2"/>
      <c r="T3502" s="2"/>
      <c r="U3502" s="8"/>
    </row>
    <row r="3503" spans="2:21" x14ac:dyDescent="0.35">
      <c r="B3503" s="8"/>
      <c r="C3503" s="2"/>
      <c r="D3503" s="2"/>
      <c r="I3503" s="8"/>
      <c r="J3503" s="2"/>
      <c r="L3503" s="2"/>
      <c r="M3503" s="2"/>
      <c r="N3503" s="8"/>
      <c r="P3503" s="8"/>
      <c r="S3503" s="2"/>
      <c r="T3503" s="2"/>
      <c r="U3503" s="8"/>
    </row>
    <row r="3504" spans="2:21" x14ac:dyDescent="0.35">
      <c r="B3504" s="8"/>
      <c r="C3504" s="2"/>
      <c r="D3504" s="2"/>
      <c r="I3504" s="8"/>
      <c r="J3504" s="2"/>
      <c r="L3504" s="2"/>
      <c r="M3504" s="2"/>
      <c r="N3504" s="8"/>
      <c r="P3504" s="8"/>
      <c r="S3504" s="2"/>
      <c r="T3504" s="2"/>
      <c r="U3504" s="8"/>
    </row>
    <row r="3505" spans="2:21" x14ac:dyDescent="0.35">
      <c r="B3505" s="8"/>
      <c r="C3505" s="2"/>
      <c r="D3505" s="2"/>
      <c r="I3505" s="8"/>
      <c r="J3505" s="2"/>
      <c r="L3505" s="2"/>
      <c r="M3505" s="2"/>
      <c r="N3505" s="8"/>
      <c r="P3505" s="8"/>
      <c r="S3505" s="2"/>
      <c r="T3505" s="2"/>
      <c r="U3505" s="8"/>
    </row>
    <row r="3506" spans="2:21" x14ac:dyDescent="0.35">
      <c r="B3506" s="8"/>
      <c r="C3506" s="2"/>
      <c r="D3506" s="2"/>
      <c r="I3506" s="8"/>
      <c r="J3506" s="2"/>
      <c r="L3506" s="2"/>
      <c r="M3506" s="2"/>
      <c r="N3506" s="8"/>
      <c r="P3506" s="8"/>
      <c r="S3506" s="2"/>
      <c r="T3506" s="2"/>
      <c r="U3506" s="8"/>
    </row>
    <row r="3507" spans="2:21" x14ac:dyDescent="0.35">
      <c r="B3507" s="8"/>
      <c r="C3507" s="2"/>
      <c r="D3507" s="2"/>
      <c r="I3507" s="8"/>
      <c r="J3507" s="2"/>
      <c r="L3507" s="2"/>
      <c r="M3507" s="2"/>
      <c r="N3507" s="8"/>
      <c r="P3507" s="8"/>
      <c r="S3507" s="2"/>
      <c r="T3507" s="2"/>
      <c r="U3507" s="8"/>
    </row>
    <row r="3508" spans="2:21" x14ac:dyDescent="0.35">
      <c r="B3508" s="8"/>
      <c r="C3508" s="2"/>
      <c r="D3508" s="2"/>
      <c r="I3508" s="8"/>
      <c r="J3508" s="2"/>
      <c r="L3508" s="2"/>
      <c r="M3508" s="2"/>
      <c r="N3508" s="8"/>
      <c r="P3508" s="8"/>
      <c r="S3508" s="2"/>
      <c r="T3508" s="2"/>
      <c r="U3508" s="8"/>
    </row>
    <row r="3509" spans="2:21" x14ac:dyDescent="0.35">
      <c r="B3509" s="8"/>
      <c r="C3509" s="2"/>
      <c r="D3509" s="2"/>
      <c r="I3509" s="8"/>
      <c r="J3509" s="2"/>
      <c r="L3509" s="2"/>
      <c r="M3509" s="2"/>
      <c r="N3509" s="8"/>
      <c r="P3509" s="8"/>
      <c r="S3509" s="2"/>
      <c r="T3509" s="2"/>
      <c r="U3509" s="8"/>
    </row>
    <row r="3510" spans="2:21" x14ac:dyDescent="0.35">
      <c r="B3510" s="8"/>
      <c r="C3510" s="2"/>
      <c r="D3510" s="2"/>
      <c r="I3510" s="8"/>
      <c r="J3510" s="2"/>
      <c r="L3510" s="2"/>
      <c r="M3510" s="2"/>
      <c r="N3510" s="8"/>
      <c r="P3510" s="8"/>
      <c r="S3510" s="2"/>
      <c r="T3510" s="2"/>
      <c r="U3510" s="8"/>
    </row>
    <row r="3511" spans="2:21" x14ac:dyDescent="0.35">
      <c r="B3511" s="8"/>
      <c r="C3511" s="2"/>
      <c r="D3511" s="2"/>
      <c r="I3511" s="8"/>
      <c r="J3511" s="2"/>
      <c r="L3511" s="2"/>
      <c r="M3511" s="2"/>
      <c r="N3511" s="8"/>
      <c r="P3511" s="8"/>
      <c r="S3511" s="2"/>
      <c r="T3511" s="2"/>
      <c r="U3511" s="8"/>
    </row>
    <row r="3512" spans="2:21" x14ac:dyDescent="0.35">
      <c r="B3512" s="8"/>
      <c r="C3512" s="2"/>
      <c r="D3512" s="2"/>
      <c r="I3512" s="8"/>
      <c r="J3512" s="2"/>
      <c r="L3512" s="2"/>
      <c r="M3512" s="2"/>
      <c r="N3512" s="8"/>
      <c r="P3512" s="8"/>
      <c r="S3512" s="2"/>
      <c r="T3512" s="2"/>
      <c r="U3512" s="8"/>
    </row>
    <row r="3513" spans="2:21" x14ac:dyDescent="0.35">
      <c r="B3513" s="8"/>
      <c r="C3513" s="2"/>
      <c r="D3513" s="2"/>
      <c r="I3513" s="8"/>
      <c r="J3513" s="2"/>
      <c r="L3513" s="2"/>
      <c r="M3513" s="2"/>
      <c r="N3513" s="8"/>
      <c r="P3513" s="8"/>
      <c r="S3513" s="2"/>
      <c r="T3513" s="2"/>
      <c r="U3513" s="8"/>
    </row>
    <row r="3514" spans="2:21" x14ac:dyDescent="0.35">
      <c r="B3514" s="8"/>
      <c r="C3514" s="2"/>
      <c r="D3514" s="2"/>
      <c r="I3514" s="8"/>
      <c r="J3514" s="2"/>
      <c r="L3514" s="2"/>
      <c r="M3514" s="2"/>
      <c r="N3514" s="8"/>
      <c r="P3514" s="8"/>
      <c r="S3514" s="2"/>
      <c r="T3514" s="2"/>
      <c r="U3514" s="8"/>
    </row>
    <row r="3515" spans="2:21" x14ac:dyDescent="0.35">
      <c r="B3515" s="8"/>
      <c r="C3515" s="2"/>
      <c r="D3515" s="2"/>
      <c r="I3515" s="8"/>
      <c r="J3515" s="2"/>
      <c r="L3515" s="2"/>
      <c r="M3515" s="2"/>
      <c r="N3515" s="8"/>
      <c r="P3515" s="8"/>
      <c r="S3515" s="2"/>
      <c r="T3515" s="2"/>
      <c r="U3515" s="8"/>
    </row>
    <row r="3516" spans="2:21" x14ac:dyDescent="0.35">
      <c r="B3516" s="8"/>
      <c r="C3516" s="2"/>
      <c r="D3516" s="2"/>
      <c r="I3516" s="8"/>
      <c r="J3516" s="2"/>
      <c r="L3516" s="2"/>
      <c r="M3516" s="2"/>
      <c r="N3516" s="8"/>
      <c r="P3516" s="8"/>
      <c r="S3516" s="2"/>
      <c r="T3516" s="2"/>
      <c r="U3516" s="8"/>
    </row>
    <row r="3517" spans="2:21" x14ac:dyDescent="0.35">
      <c r="B3517" s="8"/>
      <c r="C3517" s="2"/>
      <c r="D3517" s="2"/>
      <c r="I3517" s="8"/>
      <c r="J3517" s="2"/>
      <c r="L3517" s="2"/>
      <c r="M3517" s="2"/>
      <c r="N3517" s="8"/>
      <c r="P3517" s="8"/>
      <c r="S3517" s="2"/>
      <c r="T3517" s="2"/>
      <c r="U3517" s="8"/>
    </row>
    <row r="3518" spans="2:21" x14ac:dyDescent="0.35">
      <c r="B3518" s="8"/>
      <c r="C3518" s="2"/>
      <c r="D3518" s="2"/>
      <c r="I3518" s="8"/>
      <c r="J3518" s="2"/>
      <c r="L3518" s="2"/>
      <c r="M3518" s="2"/>
      <c r="N3518" s="8"/>
      <c r="P3518" s="8"/>
      <c r="S3518" s="2"/>
      <c r="T3518" s="2"/>
      <c r="U3518" s="8"/>
    </row>
    <row r="3519" spans="2:21" x14ac:dyDescent="0.35">
      <c r="B3519" s="8"/>
      <c r="C3519" s="2"/>
      <c r="D3519" s="2"/>
      <c r="I3519" s="8"/>
      <c r="J3519" s="2"/>
      <c r="L3519" s="2"/>
      <c r="M3519" s="2"/>
      <c r="N3519" s="8"/>
      <c r="P3519" s="8"/>
      <c r="S3519" s="2"/>
      <c r="T3519" s="2"/>
      <c r="U3519" s="8"/>
    </row>
    <row r="3520" spans="2:21" x14ac:dyDescent="0.35">
      <c r="B3520" s="8"/>
      <c r="C3520" s="2"/>
      <c r="D3520" s="2"/>
      <c r="I3520" s="8"/>
      <c r="J3520" s="2"/>
      <c r="L3520" s="2"/>
      <c r="M3520" s="2"/>
      <c r="N3520" s="8"/>
      <c r="P3520" s="8"/>
      <c r="S3520" s="2"/>
      <c r="T3520" s="2"/>
      <c r="U3520" s="8"/>
    </row>
    <row r="3521" spans="2:21" x14ac:dyDescent="0.35">
      <c r="B3521" s="8"/>
      <c r="C3521" s="2"/>
      <c r="D3521" s="2"/>
      <c r="I3521" s="8"/>
      <c r="J3521" s="2"/>
      <c r="L3521" s="2"/>
      <c r="M3521" s="2"/>
      <c r="N3521" s="8"/>
      <c r="P3521" s="8"/>
      <c r="S3521" s="2"/>
      <c r="T3521" s="2"/>
      <c r="U3521" s="8"/>
    </row>
    <row r="3522" spans="2:21" x14ac:dyDescent="0.35">
      <c r="B3522" s="8"/>
      <c r="C3522" s="2"/>
      <c r="D3522" s="2"/>
      <c r="I3522" s="8"/>
      <c r="J3522" s="2"/>
      <c r="L3522" s="2"/>
      <c r="M3522" s="2"/>
      <c r="N3522" s="8"/>
      <c r="P3522" s="8"/>
      <c r="S3522" s="2"/>
      <c r="T3522" s="2"/>
      <c r="U3522" s="8"/>
    </row>
    <row r="3523" spans="2:21" x14ac:dyDescent="0.35">
      <c r="B3523" s="8"/>
      <c r="C3523" s="2"/>
      <c r="D3523" s="2"/>
      <c r="I3523" s="8"/>
      <c r="J3523" s="2"/>
      <c r="L3523" s="2"/>
      <c r="M3523" s="2"/>
      <c r="N3523" s="8"/>
      <c r="P3523" s="8"/>
      <c r="S3523" s="2"/>
      <c r="T3523" s="2"/>
      <c r="U3523" s="8"/>
    </row>
    <row r="3524" spans="2:21" x14ac:dyDescent="0.35">
      <c r="B3524" s="8"/>
      <c r="C3524" s="2"/>
      <c r="D3524" s="2"/>
      <c r="I3524" s="8"/>
      <c r="J3524" s="2"/>
      <c r="L3524" s="2"/>
      <c r="M3524" s="2"/>
      <c r="N3524" s="8"/>
      <c r="P3524" s="8"/>
      <c r="S3524" s="2"/>
      <c r="T3524" s="2"/>
      <c r="U3524" s="8"/>
    </row>
    <row r="3525" spans="2:21" x14ac:dyDescent="0.35">
      <c r="B3525" s="8"/>
      <c r="C3525" s="2"/>
      <c r="D3525" s="2"/>
      <c r="I3525" s="8"/>
      <c r="J3525" s="2"/>
      <c r="L3525" s="2"/>
      <c r="M3525" s="2"/>
      <c r="N3525" s="8"/>
      <c r="P3525" s="8"/>
      <c r="S3525" s="2"/>
      <c r="T3525" s="2"/>
      <c r="U3525" s="8"/>
    </row>
    <row r="3526" spans="2:21" x14ac:dyDescent="0.35">
      <c r="B3526" s="8"/>
      <c r="C3526" s="2"/>
      <c r="D3526" s="2"/>
      <c r="I3526" s="8"/>
      <c r="J3526" s="2"/>
      <c r="L3526" s="2"/>
      <c r="M3526" s="2"/>
      <c r="N3526" s="8"/>
      <c r="P3526" s="8"/>
      <c r="S3526" s="2"/>
      <c r="T3526" s="2"/>
      <c r="U3526" s="8"/>
    </row>
    <row r="3527" spans="2:21" x14ac:dyDescent="0.35">
      <c r="B3527" s="8"/>
      <c r="C3527" s="2"/>
      <c r="D3527" s="2"/>
      <c r="I3527" s="8"/>
      <c r="J3527" s="2"/>
      <c r="L3527" s="2"/>
      <c r="M3527" s="2"/>
      <c r="N3527" s="8"/>
      <c r="P3527" s="8"/>
      <c r="S3527" s="2"/>
      <c r="T3527" s="2"/>
      <c r="U3527" s="8"/>
    </row>
    <row r="3528" spans="2:21" x14ac:dyDescent="0.35">
      <c r="B3528" s="8"/>
      <c r="C3528" s="2"/>
      <c r="D3528" s="2"/>
      <c r="I3528" s="8"/>
      <c r="J3528" s="2"/>
      <c r="L3528" s="2"/>
      <c r="M3528" s="2"/>
      <c r="N3528" s="8"/>
      <c r="P3528" s="8"/>
      <c r="S3528" s="2"/>
      <c r="T3528" s="2"/>
      <c r="U3528" s="8"/>
    </row>
    <row r="3529" spans="2:21" x14ac:dyDescent="0.35">
      <c r="B3529" s="8"/>
      <c r="C3529" s="2"/>
      <c r="D3529" s="2"/>
      <c r="I3529" s="8"/>
      <c r="J3529" s="2"/>
      <c r="L3529" s="2"/>
      <c r="M3529" s="2"/>
      <c r="N3529" s="8"/>
      <c r="P3529" s="8"/>
      <c r="S3529" s="2"/>
      <c r="T3529" s="2"/>
      <c r="U3529" s="8"/>
    </row>
    <row r="3530" spans="2:21" x14ac:dyDescent="0.35">
      <c r="B3530" s="8"/>
      <c r="C3530" s="2"/>
      <c r="D3530" s="2"/>
      <c r="I3530" s="8"/>
      <c r="J3530" s="2"/>
      <c r="L3530" s="2"/>
      <c r="M3530" s="2"/>
      <c r="N3530" s="8"/>
      <c r="P3530" s="8"/>
      <c r="S3530" s="2"/>
      <c r="T3530" s="2"/>
      <c r="U3530" s="8"/>
    </row>
    <row r="3531" spans="2:21" x14ac:dyDescent="0.35">
      <c r="B3531" s="8"/>
      <c r="C3531" s="2"/>
      <c r="D3531" s="2"/>
      <c r="I3531" s="8"/>
      <c r="J3531" s="2"/>
      <c r="L3531" s="2"/>
      <c r="M3531" s="2"/>
      <c r="N3531" s="8"/>
      <c r="P3531" s="8"/>
      <c r="S3531" s="2"/>
      <c r="T3531" s="2"/>
      <c r="U3531" s="8"/>
    </row>
    <row r="3532" spans="2:21" x14ac:dyDescent="0.35">
      <c r="B3532" s="8"/>
      <c r="C3532" s="2"/>
      <c r="D3532" s="2"/>
      <c r="I3532" s="8"/>
      <c r="J3532" s="2"/>
      <c r="L3532" s="2"/>
      <c r="M3532" s="2"/>
      <c r="N3532" s="8"/>
      <c r="P3532" s="8"/>
      <c r="S3532" s="2"/>
      <c r="T3532" s="2"/>
      <c r="U3532" s="8"/>
    </row>
    <row r="3533" spans="2:21" x14ac:dyDescent="0.35">
      <c r="B3533" s="8"/>
      <c r="C3533" s="2"/>
      <c r="D3533" s="2"/>
      <c r="I3533" s="8"/>
      <c r="J3533" s="2"/>
      <c r="L3533" s="2"/>
      <c r="M3533" s="2"/>
      <c r="N3533" s="8"/>
      <c r="P3533" s="8"/>
      <c r="S3533" s="2"/>
      <c r="T3533" s="2"/>
      <c r="U3533" s="8"/>
    </row>
    <row r="3534" spans="2:21" x14ac:dyDescent="0.35">
      <c r="B3534" s="8"/>
      <c r="C3534" s="2"/>
      <c r="D3534" s="2"/>
      <c r="I3534" s="8"/>
      <c r="J3534" s="2"/>
      <c r="L3534" s="2"/>
      <c r="M3534" s="2"/>
      <c r="N3534" s="8"/>
      <c r="P3534" s="8"/>
      <c r="S3534" s="2"/>
      <c r="T3534" s="2"/>
      <c r="U3534" s="8"/>
    </row>
    <row r="3535" spans="2:21" x14ac:dyDescent="0.35">
      <c r="B3535" s="8"/>
      <c r="C3535" s="2"/>
      <c r="D3535" s="2"/>
      <c r="I3535" s="8"/>
      <c r="J3535" s="2"/>
      <c r="L3535" s="2"/>
      <c r="M3535" s="2"/>
      <c r="N3535" s="8"/>
      <c r="P3535" s="8"/>
      <c r="S3535" s="2"/>
      <c r="T3535" s="2"/>
      <c r="U3535" s="8"/>
    </row>
    <row r="3536" spans="2:21" x14ac:dyDescent="0.35">
      <c r="B3536" s="8"/>
      <c r="C3536" s="2"/>
      <c r="D3536" s="2"/>
      <c r="I3536" s="8"/>
      <c r="J3536" s="2"/>
      <c r="L3536" s="2"/>
      <c r="M3536" s="2"/>
      <c r="N3536" s="8"/>
      <c r="P3536" s="8"/>
      <c r="S3536" s="2"/>
      <c r="T3536" s="2"/>
      <c r="U3536" s="8"/>
    </row>
    <row r="3537" spans="2:21" x14ac:dyDescent="0.35">
      <c r="B3537" s="8"/>
      <c r="C3537" s="2"/>
      <c r="D3537" s="2"/>
      <c r="I3537" s="8"/>
      <c r="J3537" s="2"/>
      <c r="L3537" s="2"/>
      <c r="M3537" s="2"/>
      <c r="N3537" s="8"/>
      <c r="P3537" s="8"/>
      <c r="S3537" s="2"/>
      <c r="T3537" s="2"/>
      <c r="U3537" s="8"/>
    </row>
    <row r="3538" spans="2:21" x14ac:dyDescent="0.35">
      <c r="B3538" s="8"/>
      <c r="C3538" s="2"/>
      <c r="D3538" s="2"/>
      <c r="I3538" s="8"/>
      <c r="J3538" s="2"/>
      <c r="L3538" s="2"/>
      <c r="M3538" s="2"/>
      <c r="N3538" s="8"/>
      <c r="P3538" s="8"/>
      <c r="S3538" s="2"/>
      <c r="T3538" s="2"/>
      <c r="U3538" s="8"/>
    </row>
    <row r="3539" spans="2:21" x14ac:dyDescent="0.35">
      <c r="B3539" s="8"/>
      <c r="C3539" s="2"/>
      <c r="D3539" s="2"/>
      <c r="I3539" s="8"/>
      <c r="J3539" s="2"/>
      <c r="L3539" s="2"/>
      <c r="M3539" s="2"/>
      <c r="N3539" s="8"/>
      <c r="P3539" s="8"/>
      <c r="S3539" s="2"/>
      <c r="T3539" s="2"/>
      <c r="U3539" s="8"/>
    </row>
    <row r="3540" spans="2:21" x14ac:dyDescent="0.35">
      <c r="B3540" s="8"/>
      <c r="C3540" s="2"/>
      <c r="D3540" s="2"/>
      <c r="I3540" s="8"/>
      <c r="J3540" s="2"/>
      <c r="L3540" s="2"/>
      <c r="M3540" s="2"/>
      <c r="N3540" s="8"/>
      <c r="P3540" s="8"/>
      <c r="S3540" s="2"/>
      <c r="T3540" s="2"/>
      <c r="U3540" s="8"/>
    </row>
    <row r="3541" spans="2:21" x14ac:dyDescent="0.35">
      <c r="B3541" s="8"/>
      <c r="C3541" s="2"/>
      <c r="D3541" s="2"/>
      <c r="I3541" s="8"/>
      <c r="J3541" s="2"/>
      <c r="L3541" s="2"/>
      <c r="M3541" s="2"/>
      <c r="N3541" s="8"/>
      <c r="P3541" s="8"/>
      <c r="S3541" s="2"/>
      <c r="T3541" s="2"/>
      <c r="U3541" s="8"/>
    </row>
    <row r="3542" spans="2:21" x14ac:dyDescent="0.35">
      <c r="B3542" s="8"/>
      <c r="C3542" s="2"/>
      <c r="D3542" s="2"/>
      <c r="I3542" s="8"/>
      <c r="J3542" s="2"/>
      <c r="L3542" s="2"/>
      <c r="M3542" s="2"/>
      <c r="N3542" s="8"/>
      <c r="P3542" s="8"/>
      <c r="S3542" s="2"/>
      <c r="T3542" s="2"/>
      <c r="U3542" s="8"/>
    </row>
    <row r="3543" spans="2:21" x14ac:dyDescent="0.35">
      <c r="B3543" s="8"/>
      <c r="C3543" s="2"/>
      <c r="D3543" s="2"/>
      <c r="I3543" s="8"/>
      <c r="J3543" s="2"/>
      <c r="L3543" s="2"/>
      <c r="M3543" s="2"/>
      <c r="N3543" s="8"/>
      <c r="P3543" s="8"/>
      <c r="S3543" s="2"/>
      <c r="T3543" s="2"/>
      <c r="U3543" s="8"/>
    </row>
    <row r="3544" spans="2:21" x14ac:dyDescent="0.35">
      <c r="B3544" s="8"/>
      <c r="C3544" s="2"/>
      <c r="D3544" s="2"/>
      <c r="I3544" s="8"/>
      <c r="J3544" s="2"/>
      <c r="L3544" s="2"/>
      <c r="M3544" s="2"/>
      <c r="N3544" s="8"/>
      <c r="P3544" s="8"/>
      <c r="S3544" s="2"/>
      <c r="T3544" s="2"/>
      <c r="U3544" s="8"/>
    </row>
    <row r="3545" spans="2:21" x14ac:dyDescent="0.35">
      <c r="B3545" s="8"/>
      <c r="C3545" s="2"/>
      <c r="D3545" s="2"/>
      <c r="I3545" s="8"/>
      <c r="J3545" s="2"/>
      <c r="L3545" s="2"/>
      <c r="M3545" s="2"/>
      <c r="N3545" s="8"/>
      <c r="P3545" s="8"/>
      <c r="S3545" s="2"/>
      <c r="T3545" s="2"/>
      <c r="U3545" s="8"/>
    </row>
    <row r="3546" spans="2:21" x14ac:dyDescent="0.35">
      <c r="B3546" s="8"/>
      <c r="C3546" s="2"/>
      <c r="D3546" s="2"/>
      <c r="I3546" s="8"/>
      <c r="J3546" s="2"/>
      <c r="L3546" s="2"/>
      <c r="M3546" s="2"/>
      <c r="N3546" s="8"/>
      <c r="P3546" s="8"/>
      <c r="S3546" s="2"/>
      <c r="T3546" s="2"/>
      <c r="U3546" s="8"/>
    </row>
    <row r="3547" spans="2:21" x14ac:dyDescent="0.35">
      <c r="B3547" s="8"/>
      <c r="C3547" s="2"/>
      <c r="D3547" s="2"/>
      <c r="I3547" s="8"/>
      <c r="J3547" s="2"/>
      <c r="L3547" s="2"/>
      <c r="M3547" s="2"/>
      <c r="N3547" s="8"/>
      <c r="P3547" s="8"/>
      <c r="S3547" s="2"/>
      <c r="T3547" s="2"/>
      <c r="U3547" s="8"/>
    </row>
    <row r="3548" spans="2:21" x14ac:dyDescent="0.35">
      <c r="B3548" s="8"/>
      <c r="C3548" s="2"/>
      <c r="D3548" s="2"/>
      <c r="I3548" s="8"/>
      <c r="J3548" s="2"/>
      <c r="L3548" s="2"/>
      <c r="M3548" s="2"/>
      <c r="N3548" s="8"/>
      <c r="P3548" s="8"/>
      <c r="S3548" s="2"/>
      <c r="T3548" s="2"/>
      <c r="U3548" s="8"/>
    </row>
    <row r="3549" spans="2:21" x14ac:dyDescent="0.35">
      <c r="B3549" s="8"/>
      <c r="C3549" s="2"/>
      <c r="D3549" s="2"/>
      <c r="I3549" s="8"/>
      <c r="J3549" s="2"/>
      <c r="L3549" s="2"/>
      <c r="M3549" s="2"/>
      <c r="N3549" s="8"/>
      <c r="P3549" s="8"/>
      <c r="S3549" s="2"/>
      <c r="T3549" s="2"/>
      <c r="U3549" s="8"/>
    </row>
    <row r="3550" spans="2:21" x14ac:dyDescent="0.35">
      <c r="B3550" s="8"/>
      <c r="C3550" s="2"/>
      <c r="D3550" s="2"/>
      <c r="I3550" s="8"/>
      <c r="J3550" s="2"/>
      <c r="L3550" s="2"/>
      <c r="M3550" s="2"/>
      <c r="N3550" s="8"/>
      <c r="P3550" s="8"/>
      <c r="S3550" s="2"/>
      <c r="T3550" s="2"/>
      <c r="U3550" s="8"/>
    </row>
    <row r="3551" spans="2:21" x14ac:dyDescent="0.35">
      <c r="B3551" s="8"/>
      <c r="C3551" s="2"/>
      <c r="D3551" s="2"/>
      <c r="I3551" s="8"/>
      <c r="J3551" s="2"/>
      <c r="L3551" s="2"/>
      <c r="M3551" s="2"/>
      <c r="N3551" s="8"/>
      <c r="P3551" s="8"/>
      <c r="S3551" s="2"/>
      <c r="T3551" s="2"/>
      <c r="U3551" s="8"/>
    </row>
    <row r="3552" spans="2:21" x14ac:dyDescent="0.35">
      <c r="B3552" s="8"/>
      <c r="C3552" s="2"/>
      <c r="D3552" s="2"/>
      <c r="I3552" s="8"/>
      <c r="J3552" s="2"/>
      <c r="L3552" s="2"/>
      <c r="M3552" s="2"/>
      <c r="N3552" s="8"/>
      <c r="P3552" s="8"/>
      <c r="S3552" s="2"/>
      <c r="T3552" s="2"/>
      <c r="U3552" s="8"/>
    </row>
    <row r="3553" spans="2:21" x14ac:dyDescent="0.35">
      <c r="B3553" s="8"/>
      <c r="C3553" s="2"/>
      <c r="D3553" s="2"/>
      <c r="I3553" s="8"/>
      <c r="J3553" s="2"/>
      <c r="L3553" s="2"/>
      <c r="M3553" s="2"/>
      <c r="N3553" s="8"/>
      <c r="P3553" s="8"/>
      <c r="S3553" s="2"/>
      <c r="T3553" s="2"/>
      <c r="U3553" s="8"/>
    </row>
    <row r="3554" spans="2:21" x14ac:dyDescent="0.35">
      <c r="B3554" s="8"/>
      <c r="C3554" s="2"/>
      <c r="D3554" s="2"/>
      <c r="I3554" s="8"/>
      <c r="J3554" s="2"/>
      <c r="L3554" s="2"/>
      <c r="M3554" s="2"/>
      <c r="N3554" s="8"/>
      <c r="P3554" s="8"/>
      <c r="S3554" s="2"/>
      <c r="T3554" s="2"/>
      <c r="U3554" s="8"/>
    </row>
    <row r="3555" spans="2:21" x14ac:dyDescent="0.35">
      <c r="B3555" s="8"/>
      <c r="C3555" s="2"/>
      <c r="D3555" s="2"/>
      <c r="I3555" s="8"/>
      <c r="J3555" s="2"/>
      <c r="L3555" s="2"/>
      <c r="M3555" s="2"/>
      <c r="N3555" s="8"/>
      <c r="P3555" s="8"/>
      <c r="S3555" s="2"/>
      <c r="T3555" s="2"/>
      <c r="U3555" s="8"/>
    </row>
    <row r="3556" spans="2:21" x14ac:dyDescent="0.35">
      <c r="B3556" s="8"/>
      <c r="C3556" s="2"/>
      <c r="D3556" s="2"/>
      <c r="I3556" s="8"/>
      <c r="J3556" s="2"/>
      <c r="L3556" s="2"/>
      <c r="M3556" s="2"/>
      <c r="N3556" s="8"/>
      <c r="P3556" s="8"/>
      <c r="S3556" s="2"/>
      <c r="T3556" s="2"/>
      <c r="U3556" s="8"/>
    </row>
    <row r="3557" spans="2:21" x14ac:dyDescent="0.35">
      <c r="B3557" s="8"/>
      <c r="C3557" s="2"/>
      <c r="D3557" s="2"/>
      <c r="I3557" s="8"/>
      <c r="J3557" s="2"/>
      <c r="L3557" s="2"/>
      <c r="M3557" s="2"/>
      <c r="N3557" s="8"/>
      <c r="P3557" s="8"/>
      <c r="S3557" s="2"/>
      <c r="T3557" s="2"/>
      <c r="U3557" s="8"/>
    </row>
    <row r="3558" spans="2:21" x14ac:dyDescent="0.35">
      <c r="B3558" s="8"/>
      <c r="C3558" s="2"/>
      <c r="D3558" s="2"/>
      <c r="I3558" s="8"/>
      <c r="J3558" s="2"/>
      <c r="L3558" s="2"/>
      <c r="M3558" s="2"/>
      <c r="N3558" s="8"/>
      <c r="P3558" s="8"/>
      <c r="S3558" s="2"/>
      <c r="T3558" s="2"/>
      <c r="U3558" s="8"/>
    </row>
    <row r="3559" spans="2:21" x14ac:dyDescent="0.35">
      <c r="B3559" s="8"/>
      <c r="C3559" s="2"/>
      <c r="D3559" s="2"/>
      <c r="I3559" s="8"/>
      <c r="J3559" s="2"/>
      <c r="L3559" s="2"/>
      <c r="M3559" s="2"/>
      <c r="N3559" s="8"/>
      <c r="P3559" s="8"/>
      <c r="S3559" s="2"/>
      <c r="T3559" s="2"/>
      <c r="U3559" s="8"/>
    </row>
    <row r="3560" spans="2:21" x14ac:dyDescent="0.35">
      <c r="B3560" s="8"/>
      <c r="C3560" s="2"/>
      <c r="D3560" s="2"/>
      <c r="I3560" s="8"/>
      <c r="J3560" s="2"/>
      <c r="L3560" s="2"/>
      <c r="M3560" s="2"/>
      <c r="N3560" s="8"/>
      <c r="P3560" s="8"/>
      <c r="S3560" s="2"/>
      <c r="T3560" s="2"/>
      <c r="U3560" s="8"/>
    </row>
    <row r="3561" spans="2:21" x14ac:dyDescent="0.35">
      <c r="B3561" s="8"/>
      <c r="C3561" s="2"/>
      <c r="D3561" s="2"/>
      <c r="I3561" s="8"/>
      <c r="J3561" s="2"/>
      <c r="L3561" s="2"/>
      <c r="M3561" s="2"/>
      <c r="N3561" s="8"/>
      <c r="P3561" s="8"/>
      <c r="S3561" s="2"/>
      <c r="T3561" s="2"/>
      <c r="U3561" s="8"/>
    </row>
    <row r="3562" spans="2:21" x14ac:dyDescent="0.35">
      <c r="B3562" s="8"/>
      <c r="C3562" s="2"/>
      <c r="D3562" s="2"/>
      <c r="I3562" s="8"/>
      <c r="J3562" s="2"/>
      <c r="L3562" s="2"/>
      <c r="M3562" s="2"/>
      <c r="N3562" s="8"/>
      <c r="P3562" s="8"/>
      <c r="S3562" s="2"/>
      <c r="T3562" s="2"/>
      <c r="U3562" s="8"/>
    </row>
    <row r="3563" spans="2:21" x14ac:dyDescent="0.35">
      <c r="B3563" s="8"/>
      <c r="C3563" s="2"/>
      <c r="D3563" s="2"/>
      <c r="I3563" s="8"/>
      <c r="J3563" s="2"/>
      <c r="L3563" s="2"/>
      <c r="M3563" s="2"/>
      <c r="N3563" s="8"/>
      <c r="P3563" s="8"/>
      <c r="S3563" s="2"/>
      <c r="T3563" s="2"/>
      <c r="U3563" s="8"/>
    </row>
    <row r="3564" spans="2:21" x14ac:dyDescent="0.35">
      <c r="B3564" s="8"/>
      <c r="C3564" s="2"/>
      <c r="D3564" s="2"/>
      <c r="I3564" s="8"/>
      <c r="J3564" s="2"/>
      <c r="L3564" s="2"/>
      <c r="M3564" s="2"/>
      <c r="N3564" s="8"/>
      <c r="P3564" s="8"/>
      <c r="S3564" s="2"/>
      <c r="T3564" s="2"/>
      <c r="U3564" s="8"/>
    </row>
    <row r="3565" spans="2:21" x14ac:dyDescent="0.35">
      <c r="B3565" s="8"/>
      <c r="C3565" s="2"/>
      <c r="D3565" s="2"/>
      <c r="I3565" s="8"/>
      <c r="J3565" s="2"/>
      <c r="L3565" s="2"/>
      <c r="M3565" s="2"/>
      <c r="N3565" s="8"/>
      <c r="P3565" s="8"/>
      <c r="S3565" s="2"/>
      <c r="T3565" s="2"/>
      <c r="U3565" s="8"/>
    </row>
    <row r="3566" spans="2:21" x14ac:dyDescent="0.35">
      <c r="B3566" s="8"/>
      <c r="C3566" s="2"/>
      <c r="D3566" s="2"/>
      <c r="I3566" s="8"/>
      <c r="J3566" s="2"/>
      <c r="L3566" s="2"/>
      <c r="M3566" s="2"/>
      <c r="N3566" s="8"/>
      <c r="P3566" s="8"/>
      <c r="S3566" s="2"/>
      <c r="T3566" s="2"/>
      <c r="U3566" s="8"/>
    </row>
    <row r="3567" spans="2:21" x14ac:dyDescent="0.35">
      <c r="B3567" s="8"/>
      <c r="C3567" s="2"/>
      <c r="D3567" s="2"/>
      <c r="I3567" s="8"/>
      <c r="J3567" s="2"/>
      <c r="L3567" s="2"/>
      <c r="M3567" s="2"/>
      <c r="N3567" s="8"/>
      <c r="P3567" s="8"/>
      <c r="S3567" s="2"/>
      <c r="T3567" s="2"/>
      <c r="U3567" s="8"/>
    </row>
    <row r="3568" spans="2:21" x14ac:dyDescent="0.35">
      <c r="B3568" s="8"/>
      <c r="C3568" s="2"/>
      <c r="D3568" s="2"/>
      <c r="I3568" s="8"/>
      <c r="J3568" s="2"/>
      <c r="L3568" s="2"/>
      <c r="M3568" s="2"/>
      <c r="N3568" s="8"/>
      <c r="P3568" s="8"/>
      <c r="S3568" s="2"/>
      <c r="T3568" s="2"/>
      <c r="U3568" s="8"/>
    </row>
    <row r="3569" spans="2:21" x14ac:dyDescent="0.35">
      <c r="B3569" s="8"/>
      <c r="C3569" s="2"/>
      <c r="D3569" s="2"/>
      <c r="I3569" s="8"/>
      <c r="J3569" s="2"/>
      <c r="L3569" s="2"/>
      <c r="M3569" s="2"/>
      <c r="N3569" s="8"/>
      <c r="P3569" s="8"/>
      <c r="S3569" s="2"/>
      <c r="T3569" s="2"/>
      <c r="U3569" s="8"/>
    </row>
    <row r="3570" spans="2:21" x14ac:dyDescent="0.35">
      <c r="B3570" s="8"/>
      <c r="C3570" s="2"/>
      <c r="D3570" s="2"/>
      <c r="I3570" s="8"/>
      <c r="J3570" s="2"/>
      <c r="L3570" s="2"/>
      <c r="M3570" s="2"/>
      <c r="N3570" s="8"/>
      <c r="P3570" s="8"/>
      <c r="S3570" s="2"/>
      <c r="T3570" s="2"/>
      <c r="U3570" s="8"/>
    </row>
    <row r="3571" spans="2:21" x14ac:dyDescent="0.35">
      <c r="B3571" s="8"/>
      <c r="C3571" s="2"/>
      <c r="D3571" s="2"/>
      <c r="I3571" s="8"/>
      <c r="J3571" s="2"/>
      <c r="L3571" s="2"/>
      <c r="M3571" s="2"/>
      <c r="N3571" s="8"/>
      <c r="P3571" s="8"/>
      <c r="S3571" s="2"/>
      <c r="T3571" s="2"/>
      <c r="U3571" s="8"/>
    </row>
    <row r="3572" spans="2:21" x14ac:dyDescent="0.35">
      <c r="B3572" s="8"/>
      <c r="C3572" s="2"/>
      <c r="D3572" s="2"/>
      <c r="I3572" s="8"/>
      <c r="J3572" s="2"/>
      <c r="L3572" s="2"/>
      <c r="M3572" s="2"/>
      <c r="N3572" s="8"/>
      <c r="P3572" s="8"/>
      <c r="S3572" s="2"/>
      <c r="T3572" s="2"/>
      <c r="U3572" s="8"/>
    </row>
    <row r="3573" spans="2:21" x14ac:dyDescent="0.35">
      <c r="B3573" s="8"/>
      <c r="C3573" s="2"/>
      <c r="D3573" s="2"/>
      <c r="I3573" s="8"/>
      <c r="J3573" s="2"/>
      <c r="L3573" s="2"/>
      <c r="M3573" s="2"/>
      <c r="N3573" s="8"/>
      <c r="P3573" s="8"/>
      <c r="S3573" s="2"/>
      <c r="T3573" s="2"/>
      <c r="U3573" s="8"/>
    </row>
    <row r="3574" spans="2:21" x14ac:dyDescent="0.35">
      <c r="B3574" s="8"/>
      <c r="C3574" s="2"/>
      <c r="D3574" s="2"/>
      <c r="I3574" s="8"/>
      <c r="J3574" s="2"/>
      <c r="L3574" s="2"/>
      <c r="M3574" s="2"/>
      <c r="N3574" s="8"/>
      <c r="P3574" s="8"/>
      <c r="S3574" s="2"/>
      <c r="T3574" s="2"/>
      <c r="U3574" s="8"/>
    </row>
    <row r="3575" spans="2:21" x14ac:dyDescent="0.35">
      <c r="B3575" s="8"/>
      <c r="C3575" s="2"/>
      <c r="D3575" s="2"/>
      <c r="I3575" s="8"/>
      <c r="J3575" s="2"/>
      <c r="L3575" s="2"/>
      <c r="M3575" s="2"/>
      <c r="N3575" s="8"/>
      <c r="P3575" s="8"/>
      <c r="S3575" s="2"/>
      <c r="T3575" s="2"/>
      <c r="U3575" s="8"/>
    </row>
    <row r="3576" spans="2:21" x14ac:dyDescent="0.35">
      <c r="B3576" s="8"/>
      <c r="C3576" s="2"/>
      <c r="D3576" s="2"/>
      <c r="I3576" s="8"/>
      <c r="J3576" s="2"/>
      <c r="L3576" s="2"/>
      <c r="M3576" s="2"/>
      <c r="N3576" s="8"/>
      <c r="P3576" s="8"/>
      <c r="S3576" s="2"/>
      <c r="T3576" s="2"/>
      <c r="U3576" s="8"/>
    </row>
    <row r="3577" spans="2:21" x14ac:dyDescent="0.35">
      <c r="B3577" s="8"/>
      <c r="C3577" s="2"/>
      <c r="D3577" s="2"/>
      <c r="I3577" s="8"/>
      <c r="J3577" s="2"/>
      <c r="L3577" s="2"/>
      <c r="M3577" s="2"/>
      <c r="N3577" s="8"/>
      <c r="P3577" s="8"/>
      <c r="S3577" s="2"/>
      <c r="T3577" s="2"/>
      <c r="U3577" s="8"/>
    </row>
    <row r="3578" spans="2:21" x14ac:dyDescent="0.35">
      <c r="B3578" s="8"/>
      <c r="C3578" s="2"/>
      <c r="D3578" s="2"/>
      <c r="I3578" s="8"/>
      <c r="J3578" s="2"/>
      <c r="L3578" s="2"/>
      <c r="M3578" s="2"/>
      <c r="N3578" s="8"/>
      <c r="P3578" s="8"/>
      <c r="S3578" s="2"/>
      <c r="T3578" s="2"/>
      <c r="U3578" s="8"/>
    </row>
    <row r="3579" spans="2:21" x14ac:dyDescent="0.35">
      <c r="B3579" s="8"/>
      <c r="C3579" s="2"/>
      <c r="D3579" s="2"/>
      <c r="I3579" s="8"/>
      <c r="J3579" s="2"/>
      <c r="L3579" s="2"/>
      <c r="M3579" s="2"/>
      <c r="N3579" s="8"/>
      <c r="P3579" s="8"/>
      <c r="S3579" s="2"/>
      <c r="T3579" s="2"/>
      <c r="U3579" s="8"/>
    </row>
    <row r="3580" spans="2:21" x14ac:dyDescent="0.35">
      <c r="B3580" s="8"/>
      <c r="C3580" s="2"/>
      <c r="D3580" s="2"/>
      <c r="I3580" s="8"/>
      <c r="J3580" s="2"/>
      <c r="L3580" s="2"/>
      <c r="M3580" s="2"/>
      <c r="N3580" s="8"/>
      <c r="P3580" s="8"/>
      <c r="S3580" s="2"/>
      <c r="T3580" s="2"/>
      <c r="U3580" s="8"/>
    </row>
    <row r="3581" spans="2:21" x14ac:dyDescent="0.35">
      <c r="B3581" s="8"/>
      <c r="C3581" s="2"/>
      <c r="D3581" s="2"/>
      <c r="I3581" s="8"/>
      <c r="J3581" s="2"/>
      <c r="L3581" s="2"/>
      <c r="M3581" s="2"/>
      <c r="N3581" s="8"/>
      <c r="P3581" s="8"/>
      <c r="S3581" s="2"/>
      <c r="T3581" s="2"/>
      <c r="U3581" s="8"/>
    </row>
    <row r="3582" spans="2:21" x14ac:dyDescent="0.35">
      <c r="B3582" s="8"/>
      <c r="C3582" s="2"/>
      <c r="D3582" s="2"/>
      <c r="I3582" s="8"/>
      <c r="J3582" s="2"/>
      <c r="L3582" s="2"/>
      <c r="M3582" s="2"/>
      <c r="N3582" s="8"/>
      <c r="P3582" s="8"/>
      <c r="S3582" s="2"/>
      <c r="T3582" s="2"/>
      <c r="U3582" s="8"/>
    </row>
    <row r="3583" spans="2:21" x14ac:dyDescent="0.35">
      <c r="B3583" s="8"/>
      <c r="C3583" s="2"/>
      <c r="D3583" s="2"/>
      <c r="I3583" s="8"/>
      <c r="J3583" s="2"/>
      <c r="L3583" s="2"/>
      <c r="M3583" s="2"/>
      <c r="N3583" s="8"/>
      <c r="P3583" s="8"/>
      <c r="S3583" s="2"/>
      <c r="T3583" s="2"/>
      <c r="U3583" s="8"/>
    </row>
    <row r="3584" spans="2:21" x14ac:dyDescent="0.35">
      <c r="B3584" s="8"/>
      <c r="C3584" s="2"/>
      <c r="D3584" s="2"/>
      <c r="I3584" s="8"/>
      <c r="J3584" s="2"/>
      <c r="L3584" s="2"/>
      <c r="M3584" s="2"/>
      <c r="N3584" s="8"/>
      <c r="P3584" s="8"/>
      <c r="S3584" s="2"/>
      <c r="T3584" s="2"/>
      <c r="U3584" s="8"/>
    </row>
    <row r="3585" spans="2:21" x14ac:dyDescent="0.35">
      <c r="B3585" s="8"/>
      <c r="C3585" s="2"/>
      <c r="D3585" s="2"/>
      <c r="I3585" s="8"/>
      <c r="J3585" s="2"/>
      <c r="L3585" s="2"/>
      <c r="M3585" s="2"/>
      <c r="N3585" s="8"/>
      <c r="P3585" s="8"/>
      <c r="S3585" s="2"/>
      <c r="T3585" s="2"/>
      <c r="U3585" s="8"/>
    </row>
    <row r="3586" spans="2:21" x14ac:dyDescent="0.35">
      <c r="B3586" s="8"/>
      <c r="C3586" s="2"/>
      <c r="D3586" s="2"/>
      <c r="I3586" s="8"/>
      <c r="J3586" s="2"/>
      <c r="L3586" s="2"/>
      <c r="M3586" s="2"/>
      <c r="N3586" s="8"/>
      <c r="P3586" s="8"/>
      <c r="S3586" s="2"/>
      <c r="T3586" s="2"/>
      <c r="U3586" s="8"/>
    </row>
    <row r="3587" spans="2:21" x14ac:dyDescent="0.35">
      <c r="B3587" s="8"/>
      <c r="C3587" s="2"/>
      <c r="D3587" s="2"/>
      <c r="I3587" s="8"/>
      <c r="J3587" s="2"/>
      <c r="L3587" s="2"/>
      <c r="M3587" s="2"/>
      <c r="N3587" s="8"/>
      <c r="P3587" s="8"/>
      <c r="S3587" s="2"/>
      <c r="T3587" s="2"/>
      <c r="U3587" s="8"/>
    </row>
    <row r="3588" spans="2:21" x14ac:dyDescent="0.35">
      <c r="B3588" s="8"/>
      <c r="C3588" s="2"/>
      <c r="D3588" s="2"/>
      <c r="I3588" s="8"/>
      <c r="J3588" s="2"/>
      <c r="L3588" s="2"/>
      <c r="M3588" s="2"/>
      <c r="N3588" s="8"/>
      <c r="P3588" s="8"/>
      <c r="S3588" s="2"/>
      <c r="T3588" s="2"/>
      <c r="U3588" s="8"/>
    </row>
    <row r="3589" spans="2:21" x14ac:dyDescent="0.35">
      <c r="B3589" s="8"/>
      <c r="C3589" s="2"/>
      <c r="D3589" s="2"/>
      <c r="I3589" s="8"/>
      <c r="J3589" s="2"/>
      <c r="L3589" s="2"/>
      <c r="M3589" s="2"/>
      <c r="N3589" s="8"/>
      <c r="P3589" s="8"/>
      <c r="S3589" s="2"/>
      <c r="T3589" s="2"/>
      <c r="U3589" s="8"/>
    </row>
    <row r="3590" spans="2:21" x14ac:dyDescent="0.35">
      <c r="B3590" s="8"/>
      <c r="C3590" s="2"/>
      <c r="D3590" s="2"/>
      <c r="I3590" s="8"/>
      <c r="J3590" s="2"/>
      <c r="L3590" s="2"/>
      <c r="M3590" s="2"/>
      <c r="N3590" s="8"/>
      <c r="P3590" s="8"/>
      <c r="S3590" s="2"/>
      <c r="T3590" s="2"/>
      <c r="U3590" s="8"/>
    </row>
    <row r="3591" spans="2:21" x14ac:dyDescent="0.35">
      <c r="B3591" s="8"/>
      <c r="C3591" s="2"/>
      <c r="D3591" s="2"/>
      <c r="I3591" s="8"/>
      <c r="J3591" s="2"/>
      <c r="L3591" s="2"/>
      <c r="M3591" s="2"/>
      <c r="N3591" s="8"/>
      <c r="P3591" s="8"/>
      <c r="S3591" s="2"/>
      <c r="T3591" s="2"/>
      <c r="U3591" s="8"/>
    </row>
    <row r="3592" spans="2:21" x14ac:dyDescent="0.35">
      <c r="B3592" s="8"/>
      <c r="C3592" s="2"/>
      <c r="D3592" s="2"/>
      <c r="I3592" s="8"/>
      <c r="J3592" s="2"/>
      <c r="L3592" s="2"/>
      <c r="M3592" s="2"/>
      <c r="N3592" s="8"/>
      <c r="P3592" s="8"/>
      <c r="S3592" s="2"/>
      <c r="T3592" s="2"/>
      <c r="U3592" s="8"/>
    </row>
    <row r="3593" spans="2:21" x14ac:dyDescent="0.35">
      <c r="B3593" s="8"/>
      <c r="C3593" s="2"/>
      <c r="D3593" s="2"/>
      <c r="I3593" s="8"/>
      <c r="J3593" s="2"/>
      <c r="L3593" s="2"/>
      <c r="M3593" s="2"/>
      <c r="N3593" s="8"/>
      <c r="P3593" s="8"/>
      <c r="S3593" s="2"/>
      <c r="T3593" s="2"/>
      <c r="U3593" s="8"/>
    </row>
    <row r="3594" spans="2:21" x14ac:dyDescent="0.35">
      <c r="B3594" s="8"/>
      <c r="C3594" s="2"/>
      <c r="D3594" s="2"/>
      <c r="I3594" s="8"/>
      <c r="J3594" s="2"/>
      <c r="L3594" s="2"/>
      <c r="M3594" s="2"/>
      <c r="N3594" s="8"/>
      <c r="P3594" s="8"/>
      <c r="S3594" s="2"/>
      <c r="T3594" s="2"/>
      <c r="U3594" s="8"/>
    </row>
    <row r="3595" spans="2:21" x14ac:dyDescent="0.35">
      <c r="B3595" s="8"/>
      <c r="C3595" s="2"/>
      <c r="D3595" s="2"/>
      <c r="I3595" s="8"/>
      <c r="J3595" s="2"/>
      <c r="L3595" s="2"/>
      <c r="M3595" s="2"/>
      <c r="N3595" s="8"/>
      <c r="P3595" s="8"/>
      <c r="S3595" s="2"/>
      <c r="T3595" s="2"/>
      <c r="U3595" s="8"/>
    </row>
    <row r="3596" spans="2:21" x14ac:dyDescent="0.35">
      <c r="B3596" s="8"/>
      <c r="C3596" s="2"/>
      <c r="D3596" s="2"/>
      <c r="I3596" s="8"/>
      <c r="J3596" s="2"/>
      <c r="L3596" s="2"/>
      <c r="M3596" s="2"/>
      <c r="N3596" s="8"/>
      <c r="P3596" s="8"/>
      <c r="S3596" s="2"/>
      <c r="T3596" s="2"/>
      <c r="U3596" s="8"/>
    </row>
    <row r="3597" spans="2:21" x14ac:dyDescent="0.35">
      <c r="B3597" s="8"/>
      <c r="C3597" s="2"/>
      <c r="D3597" s="2"/>
      <c r="I3597" s="8"/>
      <c r="J3597" s="2"/>
      <c r="L3597" s="2"/>
      <c r="M3597" s="2"/>
      <c r="N3597" s="8"/>
      <c r="P3597" s="8"/>
      <c r="S3597" s="2"/>
      <c r="T3597" s="2"/>
      <c r="U3597" s="8"/>
    </row>
    <row r="3598" spans="2:21" x14ac:dyDescent="0.35">
      <c r="B3598" s="8"/>
      <c r="C3598" s="2"/>
      <c r="D3598" s="2"/>
      <c r="I3598" s="8"/>
      <c r="J3598" s="2"/>
      <c r="L3598" s="2"/>
      <c r="M3598" s="2"/>
      <c r="N3598" s="8"/>
      <c r="P3598" s="8"/>
      <c r="S3598" s="2"/>
      <c r="T3598" s="2"/>
      <c r="U3598" s="8"/>
    </row>
    <row r="3599" spans="2:21" x14ac:dyDescent="0.35">
      <c r="B3599" s="8"/>
      <c r="C3599" s="2"/>
      <c r="D3599" s="2"/>
      <c r="I3599" s="8"/>
      <c r="J3599" s="2"/>
      <c r="L3599" s="2"/>
      <c r="M3599" s="2"/>
      <c r="N3599" s="8"/>
      <c r="P3599" s="8"/>
      <c r="S3599" s="2"/>
      <c r="T3599" s="2"/>
      <c r="U3599" s="8"/>
    </row>
    <row r="3600" spans="2:21" x14ac:dyDescent="0.35">
      <c r="B3600" s="8"/>
      <c r="C3600" s="2"/>
      <c r="D3600" s="2"/>
      <c r="I3600" s="8"/>
      <c r="J3600" s="2"/>
      <c r="L3600" s="2"/>
      <c r="M3600" s="2"/>
      <c r="N3600" s="8"/>
      <c r="P3600" s="8"/>
      <c r="S3600" s="2"/>
      <c r="T3600" s="2"/>
      <c r="U3600" s="8"/>
    </row>
    <row r="3601" spans="2:21" x14ac:dyDescent="0.35">
      <c r="B3601" s="8"/>
      <c r="C3601" s="2"/>
      <c r="D3601" s="2"/>
      <c r="I3601" s="8"/>
      <c r="J3601" s="2"/>
      <c r="L3601" s="2"/>
      <c r="M3601" s="2"/>
      <c r="N3601" s="8"/>
      <c r="P3601" s="8"/>
      <c r="S3601" s="2"/>
      <c r="T3601" s="2"/>
      <c r="U3601" s="8"/>
    </row>
    <row r="3602" spans="2:21" x14ac:dyDescent="0.35">
      <c r="B3602" s="8"/>
      <c r="C3602" s="2"/>
      <c r="D3602" s="2"/>
      <c r="I3602" s="8"/>
      <c r="J3602" s="2"/>
      <c r="L3602" s="2"/>
      <c r="M3602" s="2"/>
      <c r="N3602" s="8"/>
      <c r="P3602" s="8"/>
      <c r="S3602" s="2"/>
      <c r="T3602" s="2"/>
      <c r="U3602" s="8"/>
    </row>
    <row r="3603" spans="2:21" x14ac:dyDescent="0.35">
      <c r="B3603" s="8"/>
      <c r="C3603" s="2"/>
      <c r="D3603" s="2"/>
      <c r="I3603" s="8"/>
      <c r="J3603" s="2"/>
      <c r="L3603" s="2"/>
      <c r="M3603" s="2"/>
      <c r="N3603" s="8"/>
      <c r="P3603" s="8"/>
      <c r="S3603" s="2"/>
      <c r="T3603" s="2"/>
      <c r="U3603" s="8"/>
    </row>
    <row r="3604" spans="2:21" x14ac:dyDescent="0.35">
      <c r="B3604" s="8"/>
      <c r="C3604" s="2"/>
      <c r="D3604" s="2"/>
      <c r="I3604" s="8"/>
      <c r="J3604" s="2"/>
      <c r="L3604" s="2"/>
      <c r="M3604" s="2"/>
      <c r="N3604" s="8"/>
      <c r="P3604" s="8"/>
      <c r="S3604" s="2"/>
      <c r="T3604" s="2"/>
      <c r="U3604" s="8"/>
    </row>
    <row r="3605" spans="2:21" x14ac:dyDescent="0.35">
      <c r="B3605" s="8"/>
      <c r="C3605" s="2"/>
      <c r="D3605" s="2"/>
      <c r="I3605" s="8"/>
      <c r="J3605" s="2"/>
      <c r="L3605" s="2"/>
      <c r="M3605" s="2"/>
      <c r="N3605" s="8"/>
      <c r="P3605" s="8"/>
      <c r="S3605" s="2"/>
      <c r="T3605" s="2"/>
      <c r="U3605" s="8"/>
    </row>
    <row r="3606" spans="2:21" x14ac:dyDescent="0.35">
      <c r="B3606" s="8"/>
      <c r="C3606" s="2"/>
      <c r="D3606" s="2"/>
      <c r="I3606" s="8"/>
      <c r="J3606" s="2"/>
      <c r="L3606" s="2"/>
      <c r="M3606" s="2"/>
      <c r="N3606" s="8"/>
      <c r="P3606" s="8"/>
      <c r="S3606" s="2"/>
      <c r="T3606" s="2"/>
      <c r="U3606" s="8"/>
    </row>
    <row r="3607" spans="2:21" x14ac:dyDescent="0.35">
      <c r="B3607" s="8"/>
      <c r="C3607" s="2"/>
      <c r="D3607" s="2"/>
      <c r="I3607" s="8"/>
      <c r="J3607" s="2"/>
      <c r="L3607" s="2"/>
      <c r="M3607" s="2"/>
      <c r="N3607" s="8"/>
      <c r="P3607" s="8"/>
      <c r="S3607" s="2"/>
      <c r="T3607" s="2"/>
      <c r="U3607" s="8"/>
    </row>
    <row r="3608" spans="2:21" x14ac:dyDescent="0.35">
      <c r="B3608" s="8"/>
      <c r="C3608" s="2"/>
      <c r="D3608" s="2"/>
      <c r="I3608" s="8"/>
      <c r="J3608" s="2"/>
      <c r="L3608" s="2"/>
      <c r="M3608" s="2"/>
      <c r="N3608" s="8"/>
      <c r="P3608" s="8"/>
      <c r="S3608" s="2"/>
      <c r="T3608" s="2"/>
      <c r="U3608" s="8"/>
    </row>
    <row r="3609" spans="2:21" x14ac:dyDescent="0.35">
      <c r="B3609" s="8"/>
      <c r="C3609" s="2"/>
      <c r="D3609" s="2"/>
      <c r="I3609" s="8"/>
      <c r="J3609" s="2"/>
      <c r="L3609" s="2"/>
      <c r="M3609" s="2"/>
      <c r="N3609" s="8"/>
      <c r="P3609" s="8"/>
      <c r="S3609" s="2"/>
      <c r="T3609" s="2"/>
      <c r="U3609" s="8"/>
    </row>
    <row r="3610" spans="2:21" x14ac:dyDescent="0.35">
      <c r="B3610" s="8"/>
      <c r="C3610" s="2"/>
      <c r="D3610" s="2"/>
      <c r="I3610" s="8"/>
      <c r="J3610" s="2"/>
      <c r="L3610" s="2"/>
      <c r="M3610" s="2"/>
      <c r="N3610" s="8"/>
      <c r="P3610" s="8"/>
      <c r="S3610" s="2"/>
      <c r="T3610" s="2"/>
      <c r="U3610" s="8"/>
    </row>
    <row r="3611" spans="2:21" x14ac:dyDescent="0.35">
      <c r="B3611" s="8"/>
      <c r="C3611" s="2"/>
      <c r="D3611" s="2"/>
      <c r="I3611" s="8"/>
      <c r="J3611" s="2"/>
      <c r="L3611" s="2"/>
      <c r="M3611" s="2"/>
      <c r="N3611" s="8"/>
      <c r="P3611" s="8"/>
      <c r="S3611" s="2"/>
      <c r="T3611" s="2"/>
      <c r="U3611" s="8"/>
    </row>
    <row r="3612" spans="2:21" x14ac:dyDescent="0.35">
      <c r="B3612" s="8"/>
      <c r="C3612" s="2"/>
      <c r="D3612" s="2"/>
      <c r="I3612" s="8"/>
      <c r="J3612" s="2"/>
      <c r="L3612" s="2"/>
      <c r="M3612" s="2"/>
      <c r="N3612" s="8"/>
      <c r="P3612" s="8"/>
      <c r="S3612" s="2"/>
      <c r="T3612" s="2"/>
      <c r="U3612" s="8"/>
    </row>
    <row r="3613" spans="2:21" x14ac:dyDescent="0.35">
      <c r="B3613" s="8"/>
      <c r="C3613" s="2"/>
      <c r="D3613" s="2"/>
      <c r="I3613" s="8"/>
      <c r="J3613" s="2"/>
      <c r="L3613" s="2"/>
      <c r="M3613" s="2"/>
      <c r="N3613" s="8"/>
      <c r="P3613" s="8"/>
      <c r="S3613" s="2"/>
      <c r="T3613" s="2"/>
      <c r="U3613" s="8"/>
    </row>
    <row r="3614" spans="2:21" x14ac:dyDescent="0.35">
      <c r="B3614" s="8"/>
      <c r="C3614" s="2"/>
      <c r="D3614" s="2"/>
      <c r="I3614" s="8"/>
      <c r="J3614" s="2"/>
      <c r="L3614" s="2"/>
      <c r="M3614" s="2"/>
      <c r="N3614" s="8"/>
      <c r="P3614" s="8"/>
      <c r="S3614" s="2"/>
      <c r="T3614" s="2"/>
      <c r="U3614" s="8"/>
    </row>
    <row r="3615" spans="2:21" x14ac:dyDescent="0.35">
      <c r="B3615" s="8"/>
      <c r="C3615" s="2"/>
      <c r="D3615" s="2"/>
      <c r="I3615" s="8"/>
      <c r="J3615" s="2"/>
      <c r="L3615" s="2"/>
      <c r="M3615" s="2"/>
      <c r="N3615" s="8"/>
      <c r="P3615" s="8"/>
      <c r="S3615" s="2"/>
      <c r="T3615" s="2"/>
      <c r="U3615" s="8"/>
    </row>
    <row r="3616" spans="2:21" x14ac:dyDescent="0.35">
      <c r="B3616" s="8"/>
      <c r="C3616" s="2"/>
      <c r="D3616" s="2"/>
      <c r="I3616" s="8"/>
      <c r="J3616" s="2"/>
      <c r="L3616" s="2"/>
      <c r="M3616" s="2"/>
      <c r="N3616" s="8"/>
      <c r="P3616" s="8"/>
      <c r="S3616" s="2"/>
      <c r="T3616" s="2"/>
      <c r="U3616" s="8"/>
    </row>
    <row r="3617" spans="2:21" x14ac:dyDescent="0.35">
      <c r="B3617" s="8"/>
      <c r="C3617" s="2"/>
      <c r="D3617" s="2"/>
      <c r="I3617" s="8"/>
      <c r="J3617" s="2"/>
      <c r="L3617" s="2"/>
      <c r="M3617" s="2"/>
      <c r="N3617" s="8"/>
      <c r="P3617" s="8"/>
      <c r="S3617" s="2"/>
      <c r="T3617" s="2"/>
      <c r="U3617" s="8"/>
    </row>
    <row r="3618" spans="2:21" x14ac:dyDescent="0.35">
      <c r="B3618" s="8"/>
      <c r="C3618" s="2"/>
      <c r="D3618" s="2"/>
      <c r="I3618" s="8"/>
      <c r="J3618" s="2"/>
      <c r="L3618" s="2"/>
      <c r="M3618" s="2"/>
      <c r="N3618" s="8"/>
      <c r="P3618" s="8"/>
      <c r="S3618" s="2"/>
      <c r="T3618" s="2"/>
      <c r="U3618" s="8"/>
    </row>
    <row r="3619" spans="2:21" x14ac:dyDescent="0.35">
      <c r="B3619" s="8"/>
      <c r="C3619" s="2"/>
      <c r="D3619" s="2"/>
      <c r="I3619" s="8"/>
      <c r="J3619" s="2"/>
      <c r="L3619" s="2"/>
      <c r="M3619" s="2"/>
      <c r="N3619" s="8"/>
      <c r="P3619" s="8"/>
      <c r="S3619" s="2"/>
      <c r="T3619" s="2"/>
      <c r="U3619" s="8"/>
    </row>
    <row r="3620" spans="2:21" x14ac:dyDescent="0.35">
      <c r="B3620" s="8"/>
      <c r="C3620" s="2"/>
      <c r="D3620" s="2"/>
      <c r="I3620" s="8"/>
      <c r="J3620" s="2"/>
      <c r="L3620" s="2"/>
      <c r="M3620" s="2"/>
      <c r="N3620" s="8"/>
      <c r="P3620" s="8"/>
      <c r="S3620" s="2"/>
      <c r="T3620" s="2"/>
      <c r="U3620" s="8"/>
    </row>
    <row r="3621" spans="2:21" x14ac:dyDescent="0.35">
      <c r="B3621" s="8"/>
      <c r="C3621" s="2"/>
      <c r="D3621" s="2"/>
      <c r="I3621" s="8"/>
      <c r="J3621" s="2"/>
      <c r="L3621" s="2"/>
      <c r="M3621" s="2"/>
      <c r="N3621" s="8"/>
      <c r="P3621" s="8"/>
      <c r="S3621" s="2"/>
      <c r="T3621" s="2"/>
      <c r="U3621" s="8"/>
    </row>
    <row r="3622" spans="2:21" x14ac:dyDescent="0.35">
      <c r="B3622" s="8"/>
      <c r="C3622" s="2"/>
      <c r="D3622" s="2"/>
      <c r="I3622" s="8"/>
      <c r="J3622" s="2"/>
      <c r="L3622" s="2"/>
      <c r="M3622" s="2"/>
      <c r="N3622" s="8"/>
      <c r="P3622" s="8"/>
      <c r="S3622" s="2"/>
      <c r="T3622" s="2"/>
      <c r="U3622" s="8"/>
    </row>
    <row r="3623" spans="2:21" x14ac:dyDescent="0.35">
      <c r="B3623" s="8"/>
      <c r="C3623" s="2"/>
      <c r="D3623" s="2"/>
      <c r="I3623" s="8"/>
      <c r="J3623" s="2"/>
      <c r="L3623" s="2"/>
      <c r="M3623" s="2"/>
      <c r="N3623" s="8"/>
      <c r="P3623" s="8"/>
      <c r="S3623" s="2"/>
      <c r="T3623" s="2"/>
      <c r="U3623" s="8"/>
    </row>
    <row r="3624" spans="2:21" x14ac:dyDescent="0.35">
      <c r="B3624" s="8"/>
      <c r="C3624" s="2"/>
      <c r="D3624" s="2"/>
      <c r="I3624" s="8"/>
      <c r="J3624" s="2"/>
      <c r="L3624" s="2"/>
      <c r="M3624" s="2"/>
      <c r="N3624" s="8"/>
      <c r="P3624" s="8"/>
      <c r="S3624" s="2"/>
      <c r="T3624" s="2"/>
      <c r="U3624" s="8"/>
    </row>
    <row r="3625" spans="2:21" x14ac:dyDescent="0.35">
      <c r="B3625" s="8"/>
      <c r="C3625" s="2"/>
      <c r="D3625" s="2"/>
      <c r="I3625" s="8"/>
      <c r="J3625" s="2"/>
      <c r="L3625" s="2"/>
      <c r="M3625" s="2"/>
      <c r="N3625" s="8"/>
      <c r="P3625" s="8"/>
      <c r="S3625" s="2"/>
      <c r="T3625" s="2"/>
      <c r="U3625" s="8"/>
    </row>
    <row r="3626" spans="2:21" x14ac:dyDescent="0.35">
      <c r="B3626" s="8"/>
      <c r="C3626" s="2"/>
      <c r="D3626" s="2"/>
      <c r="I3626" s="8"/>
      <c r="J3626" s="2"/>
      <c r="L3626" s="2"/>
      <c r="M3626" s="2"/>
      <c r="N3626" s="8"/>
      <c r="P3626" s="8"/>
      <c r="S3626" s="2"/>
      <c r="T3626" s="2"/>
      <c r="U3626" s="8"/>
    </row>
    <row r="3627" spans="2:21" x14ac:dyDescent="0.35">
      <c r="B3627" s="8"/>
      <c r="C3627" s="2"/>
      <c r="D3627" s="2"/>
      <c r="I3627" s="8"/>
      <c r="J3627" s="2"/>
      <c r="L3627" s="2"/>
      <c r="M3627" s="2"/>
      <c r="N3627" s="8"/>
      <c r="P3627" s="8"/>
      <c r="S3627" s="2"/>
      <c r="T3627" s="2"/>
      <c r="U3627" s="8"/>
    </row>
    <row r="3628" spans="2:21" x14ac:dyDescent="0.35">
      <c r="B3628" s="8"/>
      <c r="C3628" s="2"/>
      <c r="D3628" s="2"/>
      <c r="I3628" s="8"/>
      <c r="J3628" s="2"/>
      <c r="L3628" s="2"/>
      <c r="M3628" s="2"/>
      <c r="N3628" s="8"/>
      <c r="P3628" s="8"/>
      <c r="S3628" s="2"/>
      <c r="T3628" s="2"/>
      <c r="U3628" s="8"/>
    </row>
    <row r="3629" spans="2:21" x14ac:dyDescent="0.35">
      <c r="B3629" s="8"/>
      <c r="C3629" s="2"/>
      <c r="D3629" s="2"/>
      <c r="I3629" s="8"/>
      <c r="J3629" s="2"/>
      <c r="L3629" s="2"/>
      <c r="M3629" s="2"/>
      <c r="N3629" s="8"/>
      <c r="P3629" s="8"/>
      <c r="S3629" s="2"/>
      <c r="T3629" s="2"/>
      <c r="U3629" s="8"/>
    </row>
    <row r="3630" spans="2:21" x14ac:dyDescent="0.35">
      <c r="B3630" s="8"/>
      <c r="C3630" s="2"/>
      <c r="D3630" s="2"/>
      <c r="I3630" s="8"/>
      <c r="J3630" s="2"/>
      <c r="L3630" s="2"/>
      <c r="M3630" s="2"/>
      <c r="N3630" s="8"/>
      <c r="P3630" s="8"/>
      <c r="S3630" s="2"/>
      <c r="T3630" s="2"/>
      <c r="U3630" s="8"/>
    </row>
    <row r="3631" spans="2:21" x14ac:dyDescent="0.35">
      <c r="B3631" s="8"/>
      <c r="C3631" s="2"/>
      <c r="D3631" s="2"/>
      <c r="I3631" s="8"/>
      <c r="J3631" s="2"/>
      <c r="L3631" s="2"/>
      <c r="M3631" s="2"/>
      <c r="N3631" s="8"/>
      <c r="P3631" s="8"/>
      <c r="S3631" s="2"/>
      <c r="T3631" s="2"/>
      <c r="U3631" s="8"/>
    </row>
    <row r="3632" spans="2:21" x14ac:dyDescent="0.35">
      <c r="B3632" s="8"/>
      <c r="C3632" s="2"/>
      <c r="D3632" s="2"/>
      <c r="I3632" s="8"/>
      <c r="J3632" s="2"/>
      <c r="L3632" s="2"/>
      <c r="M3632" s="2"/>
      <c r="N3632" s="8"/>
      <c r="P3632" s="8"/>
      <c r="S3632" s="2"/>
      <c r="T3632" s="2"/>
      <c r="U3632" s="8"/>
    </row>
    <row r="3633" spans="2:21" x14ac:dyDescent="0.35">
      <c r="B3633" s="8"/>
      <c r="C3633" s="2"/>
      <c r="D3633" s="2"/>
      <c r="I3633" s="8"/>
      <c r="J3633" s="2"/>
      <c r="L3633" s="2"/>
      <c r="M3633" s="2"/>
      <c r="N3633" s="8"/>
      <c r="P3633" s="8"/>
      <c r="S3633" s="2"/>
      <c r="T3633" s="2"/>
      <c r="U3633" s="8"/>
    </row>
    <row r="3634" spans="2:21" x14ac:dyDescent="0.35">
      <c r="B3634" s="8"/>
      <c r="C3634" s="2"/>
      <c r="D3634" s="2"/>
      <c r="I3634" s="8"/>
      <c r="J3634" s="2"/>
      <c r="L3634" s="2"/>
      <c r="M3634" s="2"/>
      <c r="N3634" s="8"/>
      <c r="P3634" s="8"/>
      <c r="S3634" s="2"/>
      <c r="T3634" s="2"/>
      <c r="U3634" s="8"/>
    </row>
    <row r="3635" spans="2:21" x14ac:dyDescent="0.35">
      <c r="B3635" s="8"/>
      <c r="C3635" s="2"/>
      <c r="D3635" s="2"/>
      <c r="I3635" s="8"/>
      <c r="J3635" s="2"/>
      <c r="L3635" s="2"/>
      <c r="M3635" s="2"/>
      <c r="N3635" s="8"/>
      <c r="P3635" s="8"/>
      <c r="S3635" s="2"/>
      <c r="T3635" s="2"/>
      <c r="U3635" s="8"/>
    </row>
    <row r="3636" spans="2:21" x14ac:dyDescent="0.35">
      <c r="B3636" s="8"/>
      <c r="C3636" s="2"/>
      <c r="D3636" s="2"/>
      <c r="I3636" s="8"/>
      <c r="J3636" s="2"/>
      <c r="L3636" s="2"/>
      <c r="M3636" s="2"/>
      <c r="N3636" s="8"/>
      <c r="P3636" s="8"/>
      <c r="S3636" s="2"/>
      <c r="T3636" s="2"/>
      <c r="U3636" s="8"/>
    </row>
    <row r="3637" spans="2:21" x14ac:dyDescent="0.35">
      <c r="B3637" s="8"/>
      <c r="C3637" s="2"/>
      <c r="D3637" s="2"/>
      <c r="I3637" s="8"/>
      <c r="J3637" s="2"/>
      <c r="L3637" s="2"/>
      <c r="M3637" s="2"/>
      <c r="N3637" s="8"/>
      <c r="P3637" s="8"/>
      <c r="S3637" s="2"/>
      <c r="T3637" s="2"/>
      <c r="U3637" s="8"/>
    </row>
    <row r="3638" spans="2:21" x14ac:dyDescent="0.35">
      <c r="B3638" s="8"/>
      <c r="C3638" s="2"/>
      <c r="D3638" s="2"/>
      <c r="I3638" s="8"/>
      <c r="J3638" s="2"/>
      <c r="L3638" s="2"/>
      <c r="M3638" s="2"/>
      <c r="N3638" s="8"/>
      <c r="P3638" s="8"/>
      <c r="S3638" s="2"/>
      <c r="T3638" s="2"/>
      <c r="U3638" s="8"/>
    </row>
    <row r="3639" spans="2:21" x14ac:dyDescent="0.35">
      <c r="B3639" s="8"/>
      <c r="C3639" s="2"/>
      <c r="D3639" s="2"/>
      <c r="I3639" s="8"/>
      <c r="J3639" s="2"/>
      <c r="L3639" s="2"/>
      <c r="M3639" s="2"/>
      <c r="N3639" s="8"/>
      <c r="P3639" s="8"/>
      <c r="S3639" s="2"/>
      <c r="T3639" s="2"/>
      <c r="U3639" s="8"/>
    </row>
    <row r="3640" spans="2:21" x14ac:dyDescent="0.35">
      <c r="B3640" s="8"/>
      <c r="C3640" s="2"/>
      <c r="D3640" s="2"/>
      <c r="I3640" s="8"/>
      <c r="J3640" s="2"/>
      <c r="L3640" s="2"/>
      <c r="M3640" s="2"/>
      <c r="N3640" s="8"/>
      <c r="P3640" s="8"/>
      <c r="S3640" s="2"/>
      <c r="T3640" s="2"/>
      <c r="U3640" s="8"/>
    </row>
    <row r="3641" spans="2:21" x14ac:dyDescent="0.35">
      <c r="B3641" s="8"/>
      <c r="C3641" s="2"/>
      <c r="D3641" s="2"/>
      <c r="I3641" s="8"/>
      <c r="J3641" s="2"/>
      <c r="L3641" s="2"/>
      <c r="M3641" s="2"/>
      <c r="N3641" s="8"/>
      <c r="P3641" s="8"/>
      <c r="S3641" s="2"/>
      <c r="T3641" s="2"/>
      <c r="U3641" s="8"/>
    </row>
    <row r="3642" spans="2:21" x14ac:dyDescent="0.35">
      <c r="B3642" s="8"/>
      <c r="C3642" s="2"/>
      <c r="D3642" s="2"/>
      <c r="I3642" s="8"/>
      <c r="J3642" s="2"/>
      <c r="L3642" s="2"/>
      <c r="M3642" s="2"/>
      <c r="N3642" s="8"/>
      <c r="P3642" s="8"/>
      <c r="S3642" s="2"/>
      <c r="T3642" s="2"/>
      <c r="U3642" s="8"/>
    </row>
    <row r="3643" spans="2:21" x14ac:dyDescent="0.35">
      <c r="B3643" s="8"/>
      <c r="C3643" s="2"/>
      <c r="D3643" s="2"/>
      <c r="I3643" s="8"/>
      <c r="J3643" s="2"/>
      <c r="L3643" s="2"/>
      <c r="M3643" s="2"/>
      <c r="N3643" s="8"/>
      <c r="P3643" s="8"/>
      <c r="S3643" s="2"/>
      <c r="T3643" s="2"/>
      <c r="U3643" s="8"/>
    </row>
    <row r="3644" spans="2:21" x14ac:dyDescent="0.35">
      <c r="B3644" s="8"/>
      <c r="C3644" s="2"/>
      <c r="D3644" s="2"/>
      <c r="I3644" s="8"/>
      <c r="J3644" s="2"/>
      <c r="L3644" s="2"/>
      <c r="M3644" s="2"/>
      <c r="N3644" s="8"/>
      <c r="P3644" s="8"/>
      <c r="S3644" s="2"/>
      <c r="T3644" s="2"/>
      <c r="U3644" s="8"/>
    </row>
    <row r="3645" spans="2:21" x14ac:dyDescent="0.35">
      <c r="B3645" s="8"/>
      <c r="C3645" s="2"/>
      <c r="D3645" s="2"/>
      <c r="I3645" s="8"/>
      <c r="J3645" s="2"/>
      <c r="L3645" s="2"/>
      <c r="M3645" s="2"/>
      <c r="N3645" s="8"/>
      <c r="P3645" s="8"/>
      <c r="S3645" s="2"/>
      <c r="T3645" s="2"/>
      <c r="U3645" s="8"/>
    </row>
    <row r="3646" spans="2:21" x14ac:dyDescent="0.35">
      <c r="B3646" s="8"/>
      <c r="C3646" s="2"/>
      <c r="D3646" s="2"/>
      <c r="I3646" s="8"/>
      <c r="J3646" s="2"/>
      <c r="L3646" s="2"/>
      <c r="M3646" s="2"/>
      <c r="N3646" s="8"/>
      <c r="P3646" s="8"/>
      <c r="S3646" s="2"/>
      <c r="T3646" s="2"/>
      <c r="U3646" s="8"/>
    </row>
    <row r="3647" spans="2:21" x14ac:dyDescent="0.35">
      <c r="B3647" s="8"/>
      <c r="C3647" s="2"/>
      <c r="D3647" s="2"/>
      <c r="I3647" s="8"/>
      <c r="J3647" s="2"/>
      <c r="L3647" s="2"/>
      <c r="M3647" s="2"/>
      <c r="N3647" s="8"/>
      <c r="P3647" s="8"/>
      <c r="S3647" s="2"/>
      <c r="T3647" s="2"/>
      <c r="U3647" s="8"/>
    </row>
    <row r="3648" spans="2:21" x14ac:dyDescent="0.35">
      <c r="B3648" s="8"/>
      <c r="C3648" s="2"/>
      <c r="D3648" s="2"/>
      <c r="I3648" s="8"/>
      <c r="J3648" s="2"/>
      <c r="L3648" s="2"/>
      <c r="M3648" s="2"/>
      <c r="N3648" s="8"/>
      <c r="P3648" s="8"/>
      <c r="S3648" s="2"/>
      <c r="T3648" s="2"/>
      <c r="U3648" s="8"/>
    </row>
    <row r="3649" spans="2:21" x14ac:dyDescent="0.35">
      <c r="B3649" s="8"/>
      <c r="C3649" s="2"/>
      <c r="D3649" s="2"/>
      <c r="I3649" s="8"/>
      <c r="J3649" s="2"/>
      <c r="L3649" s="2"/>
      <c r="M3649" s="2"/>
      <c r="N3649" s="8"/>
      <c r="P3649" s="8"/>
      <c r="S3649" s="2"/>
      <c r="T3649" s="2"/>
      <c r="U3649" s="8"/>
    </row>
    <row r="3650" spans="2:21" x14ac:dyDescent="0.35">
      <c r="B3650" s="8"/>
      <c r="C3650" s="2"/>
      <c r="D3650" s="2"/>
      <c r="I3650" s="8"/>
      <c r="J3650" s="2"/>
      <c r="L3650" s="2"/>
      <c r="M3650" s="2"/>
      <c r="N3650" s="8"/>
      <c r="P3650" s="8"/>
      <c r="S3650" s="2"/>
      <c r="T3650" s="2"/>
      <c r="U3650" s="8"/>
    </row>
    <row r="3651" spans="2:21" x14ac:dyDescent="0.35">
      <c r="B3651" s="8"/>
      <c r="C3651" s="2"/>
      <c r="D3651" s="2"/>
      <c r="I3651" s="8"/>
      <c r="J3651" s="2"/>
      <c r="L3651" s="2"/>
      <c r="M3651" s="2"/>
      <c r="N3651" s="8"/>
      <c r="P3651" s="8"/>
      <c r="S3651" s="2"/>
      <c r="T3651" s="2"/>
      <c r="U3651" s="8"/>
    </row>
    <row r="3652" spans="2:21" x14ac:dyDescent="0.35">
      <c r="B3652" s="8"/>
      <c r="C3652" s="2"/>
      <c r="D3652" s="2"/>
      <c r="I3652" s="8"/>
      <c r="J3652" s="2"/>
      <c r="L3652" s="2"/>
      <c r="M3652" s="2"/>
      <c r="N3652" s="8"/>
      <c r="P3652" s="8"/>
      <c r="S3652" s="2"/>
      <c r="T3652" s="2"/>
      <c r="U3652" s="8"/>
    </row>
    <row r="3653" spans="2:21" x14ac:dyDescent="0.35">
      <c r="B3653" s="8"/>
      <c r="C3653" s="2"/>
      <c r="D3653" s="2"/>
      <c r="I3653" s="8"/>
      <c r="J3653" s="2"/>
      <c r="L3653" s="2"/>
      <c r="M3653" s="2"/>
      <c r="N3653" s="8"/>
      <c r="P3653" s="8"/>
      <c r="S3653" s="2"/>
      <c r="T3653" s="2"/>
      <c r="U3653" s="8"/>
    </row>
    <row r="3654" spans="2:21" x14ac:dyDescent="0.35">
      <c r="B3654" s="8"/>
      <c r="C3654" s="2"/>
      <c r="D3654" s="2"/>
      <c r="I3654" s="8"/>
      <c r="J3654" s="2"/>
      <c r="L3654" s="2"/>
      <c r="M3654" s="2"/>
      <c r="N3654" s="8"/>
      <c r="P3654" s="8"/>
      <c r="S3654" s="2"/>
      <c r="T3654" s="2"/>
      <c r="U3654" s="8"/>
    </row>
    <row r="3655" spans="2:21" x14ac:dyDescent="0.35">
      <c r="B3655" s="8"/>
      <c r="C3655" s="2"/>
      <c r="D3655" s="2"/>
      <c r="I3655" s="8"/>
      <c r="J3655" s="2"/>
      <c r="L3655" s="2"/>
      <c r="M3655" s="2"/>
      <c r="N3655" s="8"/>
      <c r="P3655" s="8"/>
      <c r="S3655" s="2"/>
      <c r="T3655" s="2"/>
      <c r="U3655" s="8"/>
    </row>
    <row r="3656" spans="2:21" x14ac:dyDescent="0.35">
      <c r="B3656" s="8"/>
      <c r="C3656" s="2"/>
      <c r="D3656" s="2"/>
      <c r="I3656" s="8"/>
      <c r="J3656" s="2"/>
      <c r="L3656" s="2"/>
      <c r="M3656" s="2"/>
      <c r="N3656" s="8"/>
      <c r="P3656" s="8"/>
      <c r="S3656" s="2"/>
      <c r="T3656" s="2"/>
      <c r="U3656" s="8"/>
    </row>
    <row r="3657" spans="2:21" x14ac:dyDescent="0.35">
      <c r="B3657" s="8"/>
      <c r="C3657" s="2"/>
      <c r="D3657" s="2"/>
      <c r="I3657" s="8"/>
      <c r="J3657" s="2"/>
      <c r="L3657" s="2"/>
      <c r="M3657" s="2"/>
      <c r="N3657" s="8"/>
      <c r="P3657" s="8"/>
      <c r="S3657" s="2"/>
      <c r="T3657" s="2"/>
      <c r="U3657" s="8"/>
    </row>
    <row r="3658" spans="2:21" x14ac:dyDescent="0.35">
      <c r="B3658" s="8"/>
      <c r="C3658" s="2"/>
      <c r="D3658" s="2"/>
      <c r="I3658" s="8"/>
      <c r="J3658" s="2"/>
      <c r="L3658" s="2"/>
      <c r="M3658" s="2"/>
      <c r="N3658" s="8"/>
      <c r="P3658" s="8"/>
      <c r="S3658" s="2"/>
      <c r="T3658" s="2"/>
      <c r="U3658" s="8"/>
    </row>
    <row r="3659" spans="2:21" x14ac:dyDescent="0.35">
      <c r="B3659" s="8"/>
      <c r="C3659" s="2"/>
      <c r="D3659" s="2"/>
      <c r="I3659" s="8"/>
      <c r="J3659" s="2"/>
      <c r="L3659" s="2"/>
      <c r="M3659" s="2"/>
      <c r="N3659" s="8"/>
      <c r="P3659" s="8"/>
      <c r="S3659" s="2"/>
      <c r="T3659" s="2"/>
      <c r="U3659" s="8"/>
    </row>
    <row r="3660" spans="2:21" x14ac:dyDescent="0.35">
      <c r="B3660" s="8"/>
      <c r="C3660" s="2"/>
      <c r="D3660" s="2"/>
      <c r="I3660" s="8"/>
      <c r="J3660" s="2"/>
      <c r="L3660" s="2"/>
      <c r="M3660" s="2"/>
      <c r="N3660" s="8"/>
      <c r="P3660" s="8"/>
      <c r="S3660" s="2"/>
      <c r="T3660" s="2"/>
      <c r="U3660" s="8"/>
    </row>
    <row r="3661" spans="2:21" x14ac:dyDescent="0.35">
      <c r="B3661" s="8"/>
      <c r="C3661" s="2"/>
      <c r="D3661" s="2"/>
      <c r="I3661" s="8"/>
      <c r="J3661" s="2"/>
      <c r="L3661" s="2"/>
      <c r="M3661" s="2"/>
      <c r="N3661" s="8"/>
      <c r="P3661" s="8"/>
      <c r="S3661" s="2"/>
      <c r="T3661" s="2"/>
      <c r="U3661" s="8"/>
    </row>
    <row r="3662" spans="2:21" x14ac:dyDescent="0.35">
      <c r="B3662" s="8"/>
      <c r="C3662" s="2"/>
      <c r="D3662" s="2"/>
      <c r="I3662" s="8"/>
      <c r="J3662" s="2"/>
      <c r="L3662" s="2"/>
      <c r="M3662" s="2"/>
      <c r="N3662" s="8"/>
      <c r="P3662" s="8"/>
      <c r="S3662" s="2"/>
      <c r="T3662" s="2"/>
      <c r="U3662" s="8"/>
    </row>
    <row r="3663" spans="2:21" x14ac:dyDescent="0.35">
      <c r="B3663" s="8"/>
      <c r="C3663" s="2"/>
      <c r="D3663" s="2"/>
      <c r="I3663" s="8"/>
      <c r="J3663" s="2"/>
      <c r="L3663" s="2"/>
      <c r="M3663" s="2"/>
      <c r="N3663" s="8"/>
      <c r="P3663" s="8"/>
      <c r="S3663" s="2"/>
      <c r="T3663" s="2"/>
      <c r="U3663" s="8"/>
    </row>
    <row r="3664" spans="2:21" x14ac:dyDescent="0.35">
      <c r="B3664" s="8"/>
      <c r="C3664" s="2"/>
      <c r="D3664" s="2"/>
      <c r="I3664" s="8"/>
      <c r="J3664" s="2"/>
      <c r="L3664" s="2"/>
      <c r="M3664" s="2"/>
      <c r="N3664" s="8"/>
      <c r="P3664" s="8"/>
      <c r="S3664" s="2"/>
      <c r="T3664" s="2"/>
      <c r="U3664" s="8"/>
    </row>
    <row r="3665" spans="2:21" x14ac:dyDescent="0.35">
      <c r="B3665" s="8"/>
      <c r="C3665" s="2"/>
      <c r="D3665" s="2"/>
      <c r="I3665" s="8"/>
      <c r="J3665" s="2"/>
      <c r="L3665" s="2"/>
      <c r="M3665" s="2"/>
      <c r="N3665" s="8"/>
      <c r="P3665" s="8"/>
      <c r="S3665" s="2"/>
      <c r="T3665" s="2"/>
      <c r="U3665" s="8"/>
    </row>
    <row r="3666" spans="2:21" x14ac:dyDescent="0.35">
      <c r="B3666" s="8"/>
      <c r="C3666" s="2"/>
      <c r="D3666" s="2"/>
      <c r="I3666" s="8"/>
      <c r="J3666" s="2"/>
      <c r="L3666" s="2"/>
      <c r="M3666" s="2"/>
      <c r="N3666" s="8"/>
      <c r="P3666" s="8"/>
      <c r="S3666" s="2"/>
      <c r="T3666" s="2"/>
      <c r="U3666" s="8"/>
    </row>
    <row r="3667" spans="2:21" x14ac:dyDescent="0.35">
      <c r="B3667" s="8"/>
      <c r="C3667" s="2"/>
      <c r="D3667" s="2"/>
      <c r="I3667" s="8"/>
      <c r="J3667" s="2"/>
      <c r="L3667" s="2"/>
      <c r="M3667" s="2"/>
      <c r="N3667" s="8"/>
      <c r="P3667" s="8"/>
      <c r="S3667" s="2"/>
      <c r="T3667" s="2"/>
      <c r="U3667" s="8"/>
    </row>
    <row r="3668" spans="2:21" x14ac:dyDescent="0.35">
      <c r="B3668" s="8"/>
      <c r="C3668" s="2"/>
      <c r="D3668" s="2"/>
      <c r="I3668" s="8"/>
      <c r="J3668" s="2"/>
      <c r="L3668" s="2"/>
      <c r="M3668" s="2"/>
      <c r="N3668" s="8"/>
      <c r="P3668" s="8"/>
      <c r="S3668" s="2"/>
      <c r="T3668" s="2"/>
      <c r="U3668" s="8"/>
    </row>
    <row r="3669" spans="2:21" x14ac:dyDescent="0.35">
      <c r="B3669" s="8"/>
      <c r="C3669" s="2"/>
      <c r="D3669" s="2"/>
      <c r="I3669" s="8"/>
      <c r="J3669" s="2"/>
      <c r="L3669" s="2"/>
      <c r="M3669" s="2"/>
      <c r="N3669" s="8"/>
      <c r="P3669" s="8"/>
      <c r="S3669" s="2"/>
      <c r="T3669" s="2"/>
      <c r="U3669" s="8"/>
    </row>
    <row r="3670" spans="2:21" x14ac:dyDescent="0.35">
      <c r="B3670" s="8"/>
      <c r="C3670" s="2"/>
      <c r="D3670" s="2"/>
      <c r="I3670" s="8"/>
      <c r="J3670" s="2"/>
      <c r="L3670" s="2"/>
      <c r="M3670" s="2"/>
      <c r="N3670" s="8"/>
      <c r="P3670" s="8"/>
      <c r="S3670" s="2"/>
      <c r="T3670" s="2"/>
      <c r="U3670" s="8"/>
    </row>
    <row r="3671" spans="2:21" x14ac:dyDescent="0.35">
      <c r="B3671" s="8"/>
      <c r="C3671" s="2"/>
      <c r="D3671" s="2"/>
      <c r="I3671" s="8"/>
      <c r="J3671" s="2"/>
      <c r="L3671" s="2"/>
      <c r="M3671" s="2"/>
      <c r="N3671" s="8"/>
      <c r="P3671" s="8"/>
      <c r="S3671" s="2"/>
      <c r="T3671" s="2"/>
      <c r="U3671" s="8"/>
    </row>
    <row r="3672" spans="2:21" x14ac:dyDescent="0.35">
      <c r="B3672" s="8"/>
      <c r="C3672" s="2"/>
      <c r="D3672" s="2"/>
      <c r="I3672" s="8"/>
      <c r="J3672" s="2"/>
      <c r="L3672" s="2"/>
      <c r="M3672" s="2"/>
      <c r="N3672" s="8"/>
      <c r="P3672" s="8"/>
      <c r="S3672" s="2"/>
      <c r="T3672" s="2"/>
      <c r="U3672" s="8"/>
    </row>
    <row r="3673" spans="2:21" x14ac:dyDescent="0.35">
      <c r="B3673" s="8"/>
      <c r="C3673" s="2"/>
      <c r="D3673" s="2"/>
      <c r="I3673" s="8"/>
      <c r="J3673" s="2"/>
      <c r="L3673" s="2"/>
      <c r="M3673" s="2"/>
      <c r="N3673" s="8"/>
      <c r="P3673" s="8"/>
      <c r="S3673" s="2"/>
      <c r="T3673" s="2"/>
      <c r="U3673" s="8"/>
    </row>
    <row r="3674" spans="2:21" x14ac:dyDescent="0.35">
      <c r="B3674" s="8"/>
      <c r="C3674" s="2"/>
      <c r="D3674" s="2"/>
      <c r="I3674" s="8"/>
      <c r="J3674" s="2"/>
      <c r="L3674" s="2"/>
      <c r="M3674" s="2"/>
      <c r="N3674" s="8"/>
      <c r="P3674" s="8"/>
      <c r="S3674" s="2"/>
      <c r="T3674" s="2"/>
      <c r="U3674" s="8"/>
    </row>
    <row r="3675" spans="2:21" x14ac:dyDescent="0.35">
      <c r="B3675" s="8"/>
      <c r="C3675" s="2"/>
      <c r="D3675" s="2"/>
      <c r="I3675" s="8"/>
      <c r="J3675" s="2"/>
      <c r="L3675" s="2"/>
      <c r="M3675" s="2"/>
      <c r="N3675" s="8"/>
      <c r="P3675" s="8"/>
      <c r="S3675" s="2"/>
      <c r="T3675" s="2"/>
      <c r="U3675" s="8"/>
    </row>
    <row r="3676" spans="2:21" x14ac:dyDescent="0.35">
      <c r="B3676" s="8"/>
      <c r="C3676" s="2"/>
      <c r="D3676" s="2"/>
      <c r="I3676" s="8"/>
      <c r="J3676" s="2"/>
      <c r="L3676" s="2"/>
      <c r="M3676" s="2"/>
      <c r="N3676" s="8"/>
      <c r="P3676" s="8"/>
      <c r="S3676" s="2"/>
      <c r="T3676" s="2"/>
      <c r="U3676" s="8"/>
    </row>
    <row r="3677" spans="2:21" x14ac:dyDescent="0.35">
      <c r="B3677" s="8"/>
      <c r="C3677" s="2"/>
      <c r="D3677" s="2"/>
      <c r="I3677" s="8"/>
      <c r="J3677" s="2"/>
      <c r="L3677" s="2"/>
      <c r="M3677" s="2"/>
      <c r="N3677" s="8"/>
      <c r="P3677" s="8"/>
      <c r="S3677" s="2"/>
      <c r="T3677" s="2"/>
      <c r="U3677" s="8"/>
    </row>
    <row r="3678" spans="2:21" x14ac:dyDescent="0.35">
      <c r="B3678" s="8"/>
      <c r="C3678" s="2"/>
      <c r="D3678" s="2"/>
      <c r="I3678" s="8"/>
      <c r="J3678" s="2"/>
      <c r="L3678" s="2"/>
      <c r="M3678" s="2"/>
      <c r="N3678" s="8"/>
      <c r="P3678" s="8"/>
      <c r="S3678" s="2"/>
      <c r="T3678" s="2"/>
      <c r="U3678" s="8"/>
    </row>
    <row r="3679" spans="2:21" x14ac:dyDescent="0.35">
      <c r="B3679" s="8"/>
      <c r="C3679" s="2"/>
      <c r="D3679" s="2"/>
      <c r="I3679" s="8"/>
      <c r="J3679" s="2"/>
      <c r="L3679" s="2"/>
      <c r="M3679" s="2"/>
      <c r="N3679" s="8"/>
      <c r="P3679" s="8"/>
      <c r="S3679" s="2"/>
      <c r="T3679" s="2"/>
      <c r="U3679" s="8"/>
    </row>
    <row r="3680" spans="2:21" x14ac:dyDescent="0.35">
      <c r="B3680" s="8"/>
      <c r="C3680" s="2"/>
      <c r="D3680" s="2"/>
      <c r="I3680" s="8"/>
      <c r="J3680" s="2"/>
      <c r="L3680" s="2"/>
      <c r="M3680" s="2"/>
      <c r="N3680" s="8"/>
      <c r="P3680" s="8"/>
      <c r="S3680" s="2"/>
      <c r="T3680" s="2"/>
      <c r="U3680" s="8"/>
    </row>
    <row r="3681" spans="2:21" x14ac:dyDescent="0.35">
      <c r="B3681" s="8"/>
      <c r="C3681" s="2"/>
      <c r="D3681" s="2"/>
      <c r="I3681" s="8"/>
      <c r="J3681" s="2"/>
      <c r="L3681" s="2"/>
      <c r="M3681" s="2"/>
      <c r="N3681" s="8"/>
      <c r="P3681" s="8"/>
      <c r="S3681" s="2"/>
      <c r="T3681" s="2"/>
      <c r="U3681" s="8"/>
    </row>
    <row r="3682" spans="2:21" x14ac:dyDescent="0.35">
      <c r="B3682" s="8"/>
      <c r="C3682" s="2"/>
      <c r="D3682" s="2"/>
      <c r="I3682" s="8"/>
      <c r="J3682" s="2"/>
      <c r="L3682" s="2"/>
      <c r="M3682" s="2"/>
      <c r="N3682" s="8"/>
      <c r="P3682" s="8"/>
      <c r="S3682" s="2"/>
      <c r="T3682" s="2"/>
      <c r="U3682" s="8"/>
    </row>
    <row r="3683" spans="2:21" x14ac:dyDescent="0.35">
      <c r="B3683" s="8"/>
      <c r="C3683" s="2"/>
      <c r="D3683" s="2"/>
      <c r="I3683" s="8"/>
      <c r="J3683" s="2"/>
      <c r="L3683" s="2"/>
      <c r="M3683" s="2"/>
      <c r="N3683" s="8"/>
      <c r="P3683" s="8"/>
      <c r="S3683" s="2"/>
      <c r="T3683" s="2"/>
      <c r="U3683" s="8"/>
    </row>
    <row r="3684" spans="2:21" x14ac:dyDescent="0.35">
      <c r="B3684" s="8"/>
      <c r="C3684" s="2"/>
      <c r="D3684" s="2"/>
      <c r="I3684" s="8"/>
      <c r="J3684" s="2"/>
      <c r="L3684" s="2"/>
      <c r="M3684" s="2"/>
      <c r="N3684" s="8"/>
      <c r="P3684" s="8"/>
      <c r="S3684" s="2"/>
      <c r="T3684" s="2"/>
      <c r="U3684" s="8"/>
    </row>
    <row r="3685" spans="2:21" x14ac:dyDescent="0.35">
      <c r="B3685" s="8"/>
      <c r="C3685" s="2"/>
      <c r="D3685" s="2"/>
      <c r="I3685" s="8"/>
      <c r="J3685" s="2"/>
      <c r="L3685" s="2"/>
      <c r="M3685" s="2"/>
      <c r="N3685" s="8"/>
      <c r="P3685" s="8"/>
      <c r="S3685" s="2"/>
      <c r="T3685" s="2"/>
      <c r="U3685" s="8"/>
    </row>
    <row r="3686" spans="2:21" x14ac:dyDescent="0.35">
      <c r="B3686" s="8"/>
      <c r="C3686" s="2"/>
      <c r="D3686" s="2"/>
      <c r="I3686" s="8"/>
      <c r="J3686" s="2"/>
      <c r="L3686" s="2"/>
      <c r="M3686" s="2"/>
      <c r="N3686" s="8"/>
      <c r="P3686" s="8"/>
      <c r="S3686" s="2"/>
      <c r="T3686" s="2"/>
      <c r="U3686" s="8"/>
    </row>
    <row r="3687" spans="2:21" x14ac:dyDescent="0.35">
      <c r="B3687" s="8"/>
      <c r="C3687" s="2"/>
      <c r="D3687" s="2"/>
      <c r="I3687" s="8"/>
      <c r="J3687" s="2"/>
      <c r="L3687" s="2"/>
      <c r="M3687" s="2"/>
      <c r="N3687" s="8"/>
      <c r="P3687" s="8"/>
      <c r="S3687" s="2"/>
      <c r="T3687" s="2"/>
      <c r="U3687" s="8"/>
    </row>
    <row r="3688" spans="2:21" x14ac:dyDescent="0.35">
      <c r="B3688" s="8"/>
      <c r="C3688" s="2"/>
      <c r="D3688" s="2"/>
      <c r="I3688" s="8"/>
      <c r="J3688" s="2"/>
      <c r="L3688" s="2"/>
      <c r="M3688" s="2"/>
      <c r="N3688" s="8"/>
      <c r="P3688" s="8"/>
      <c r="S3688" s="2"/>
      <c r="T3688" s="2"/>
      <c r="U3688" s="8"/>
    </row>
    <row r="3689" spans="2:21" x14ac:dyDescent="0.35">
      <c r="B3689" s="8"/>
      <c r="C3689" s="2"/>
      <c r="D3689" s="2"/>
      <c r="I3689" s="8"/>
      <c r="J3689" s="2"/>
      <c r="L3689" s="2"/>
      <c r="M3689" s="2"/>
      <c r="N3689" s="8"/>
      <c r="P3689" s="8"/>
      <c r="S3689" s="2"/>
      <c r="T3689" s="2"/>
      <c r="U3689" s="8"/>
    </row>
    <row r="3690" spans="2:21" x14ac:dyDescent="0.35">
      <c r="B3690" s="8"/>
      <c r="C3690" s="2"/>
      <c r="D3690" s="2"/>
      <c r="I3690" s="8"/>
      <c r="J3690" s="2"/>
      <c r="L3690" s="2"/>
      <c r="M3690" s="2"/>
      <c r="N3690" s="8"/>
      <c r="P3690" s="8"/>
      <c r="S3690" s="2"/>
      <c r="T3690" s="2"/>
      <c r="U3690" s="8"/>
    </row>
    <row r="3691" spans="2:21" x14ac:dyDescent="0.35">
      <c r="B3691" s="8"/>
      <c r="C3691" s="2"/>
      <c r="D3691" s="2"/>
      <c r="I3691" s="8"/>
      <c r="J3691" s="2"/>
      <c r="L3691" s="2"/>
      <c r="M3691" s="2"/>
      <c r="N3691" s="8"/>
      <c r="P3691" s="8"/>
      <c r="S3691" s="2"/>
      <c r="T3691" s="2"/>
      <c r="U3691" s="8"/>
    </row>
    <row r="3692" spans="2:21" x14ac:dyDescent="0.35">
      <c r="B3692" s="8"/>
      <c r="C3692" s="2"/>
      <c r="D3692" s="2"/>
      <c r="I3692" s="8"/>
      <c r="J3692" s="2"/>
      <c r="L3692" s="2"/>
      <c r="M3692" s="2"/>
      <c r="N3692" s="8"/>
      <c r="P3692" s="8"/>
      <c r="S3692" s="2"/>
      <c r="T3692" s="2"/>
      <c r="U3692" s="8"/>
    </row>
    <row r="3693" spans="2:21" x14ac:dyDescent="0.35">
      <c r="B3693" s="8"/>
      <c r="C3693" s="2"/>
      <c r="D3693" s="2"/>
      <c r="I3693" s="8"/>
      <c r="J3693" s="2"/>
      <c r="L3693" s="2"/>
      <c r="M3693" s="2"/>
      <c r="N3693" s="8"/>
      <c r="P3693" s="8"/>
      <c r="S3693" s="2"/>
      <c r="T3693" s="2"/>
      <c r="U3693" s="8"/>
    </row>
    <row r="3694" spans="2:21" x14ac:dyDescent="0.35">
      <c r="B3694" s="8"/>
      <c r="C3694" s="2"/>
      <c r="D3694" s="2"/>
      <c r="I3694" s="8"/>
      <c r="J3694" s="2"/>
      <c r="L3694" s="2"/>
      <c r="M3694" s="2"/>
      <c r="N3694" s="8"/>
      <c r="P3694" s="8"/>
      <c r="S3694" s="2"/>
      <c r="T3694" s="2"/>
      <c r="U3694" s="8"/>
    </row>
    <row r="3695" spans="2:21" x14ac:dyDescent="0.35">
      <c r="B3695" s="8"/>
      <c r="C3695" s="2"/>
      <c r="D3695" s="2"/>
      <c r="I3695" s="8"/>
      <c r="J3695" s="2"/>
      <c r="L3695" s="2"/>
      <c r="M3695" s="2"/>
      <c r="N3695" s="8"/>
      <c r="P3695" s="8"/>
      <c r="S3695" s="2"/>
      <c r="T3695" s="2"/>
      <c r="U3695" s="8"/>
    </row>
    <row r="3696" spans="2:21" x14ac:dyDescent="0.35">
      <c r="B3696" s="8"/>
      <c r="C3696" s="2"/>
      <c r="D3696" s="2"/>
      <c r="I3696" s="8"/>
      <c r="J3696" s="2"/>
      <c r="L3696" s="2"/>
      <c r="M3696" s="2"/>
      <c r="N3696" s="8"/>
      <c r="P3696" s="8"/>
      <c r="S3696" s="2"/>
      <c r="T3696" s="2"/>
      <c r="U3696" s="8"/>
    </row>
    <row r="3697" spans="2:21" x14ac:dyDescent="0.35">
      <c r="B3697" s="8"/>
      <c r="C3697" s="2"/>
      <c r="D3697" s="2"/>
      <c r="I3697" s="8"/>
      <c r="J3697" s="2"/>
      <c r="L3697" s="2"/>
      <c r="M3697" s="2"/>
      <c r="N3697" s="8"/>
      <c r="P3697" s="8"/>
      <c r="S3697" s="2"/>
      <c r="T3697" s="2"/>
      <c r="U3697" s="8"/>
    </row>
    <row r="3698" spans="2:21" x14ac:dyDescent="0.35">
      <c r="B3698" s="8"/>
      <c r="C3698" s="2"/>
      <c r="D3698" s="2"/>
      <c r="I3698" s="8"/>
      <c r="J3698" s="2"/>
      <c r="L3698" s="2"/>
      <c r="M3698" s="2"/>
      <c r="N3698" s="8"/>
      <c r="P3698" s="8"/>
      <c r="S3698" s="2"/>
      <c r="T3698" s="2"/>
      <c r="U3698" s="8"/>
    </row>
    <row r="3699" spans="2:21" x14ac:dyDescent="0.35">
      <c r="B3699" s="8"/>
      <c r="C3699" s="2"/>
      <c r="D3699" s="2"/>
      <c r="I3699" s="8"/>
      <c r="J3699" s="2"/>
      <c r="L3699" s="2"/>
      <c r="M3699" s="2"/>
      <c r="N3699" s="8"/>
      <c r="P3699" s="8"/>
      <c r="S3699" s="2"/>
      <c r="T3699" s="2"/>
      <c r="U3699" s="8"/>
    </row>
    <row r="3700" spans="2:21" x14ac:dyDescent="0.35">
      <c r="B3700" s="8"/>
      <c r="C3700" s="2"/>
      <c r="D3700" s="2"/>
      <c r="I3700" s="8"/>
      <c r="J3700" s="2"/>
      <c r="L3700" s="2"/>
      <c r="M3700" s="2"/>
      <c r="N3700" s="8"/>
      <c r="P3700" s="8"/>
      <c r="S3700" s="2"/>
      <c r="T3700" s="2"/>
      <c r="U3700" s="8"/>
    </row>
    <row r="3701" spans="2:21" x14ac:dyDescent="0.35">
      <c r="B3701" s="8"/>
      <c r="C3701" s="2"/>
      <c r="D3701" s="2"/>
      <c r="I3701" s="8"/>
      <c r="J3701" s="2"/>
      <c r="L3701" s="2"/>
      <c r="M3701" s="2"/>
      <c r="N3701" s="8"/>
      <c r="P3701" s="8"/>
      <c r="S3701" s="2"/>
      <c r="T3701" s="2"/>
      <c r="U3701" s="8"/>
    </row>
    <row r="3702" spans="2:21" x14ac:dyDescent="0.35">
      <c r="B3702" s="8"/>
      <c r="C3702" s="2"/>
      <c r="D3702" s="2"/>
      <c r="I3702" s="8"/>
      <c r="J3702" s="2"/>
      <c r="L3702" s="2"/>
      <c r="M3702" s="2"/>
      <c r="N3702" s="8"/>
      <c r="P3702" s="8"/>
      <c r="S3702" s="2"/>
      <c r="T3702" s="2"/>
      <c r="U3702" s="8"/>
    </row>
    <row r="3703" spans="2:21" x14ac:dyDescent="0.35">
      <c r="B3703" s="8"/>
      <c r="C3703" s="2"/>
      <c r="D3703" s="2"/>
      <c r="I3703" s="8"/>
      <c r="J3703" s="2"/>
      <c r="L3703" s="2"/>
      <c r="M3703" s="2"/>
      <c r="N3703" s="8"/>
      <c r="P3703" s="8"/>
      <c r="S3703" s="2"/>
      <c r="T3703" s="2"/>
      <c r="U3703" s="8"/>
    </row>
    <row r="3704" spans="2:21" x14ac:dyDescent="0.35">
      <c r="B3704" s="8"/>
      <c r="C3704" s="2"/>
      <c r="D3704" s="2"/>
      <c r="I3704" s="8"/>
      <c r="J3704" s="2"/>
      <c r="L3704" s="2"/>
      <c r="M3704" s="2"/>
      <c r="N3704" s="8"/>
      <c r="P3704" s="8"/>
      <c r="S3704" s="2"/>
      <c r="T3704" s="2"/>
      <c r="U3704" s="8"/>
    </row>
    <row r="3705" spans="2:21" x14ac:dyDescent="0.35">
      <c r="B3705" s="8"/>
      <c r="C3705" s="2"/>
      <c r="D3705" s="2"/>
      <c r="I3705" s="8"/>
      <c r="J3705" s="2"/>
      <c r="L3705" s="2"/>
      <c r="M3705" s="2"/>
      <c r="N3705" s="8"/>
      <c r="P3705" s="8"/>
      <c r="S3705" s="2"/>
      <c r="T3705" s="2"/>
      <c r="U3705" s="8"/>
    </row>
    <row r="3706" spans="2:21" x14ac:dyDescent="0.35">
      <c r="B3706" s="8"/>
      <c r="C3706" s="2"/>
      <c r="D3706" s="2"/>
      <c r="I3706" s="8"/>
      <c r="J3706" s="2"/>
      <c r="L3706" s="2"/>
      <c r="M3706" s="2"/>
      <c r="N3706" s="8"/>
      <c r="P3706" s="8"/>
      <c r="S3706" s="2"/>
      <c r="T3706" s="2"/>
      <c r="U3706" s="8"/>
    </row>
    <row r="3707" spans="2:21" x14ac:dyDescent="0.35">
      <c r="B3707" s="8"/>
      <c r="C3707" s="2"/>
      <c r="D3707" s="2"/>
      <c r="I3707" s="8"/>
      <c r="J3707" s="2"/>
      <c r="L3707" s="2"/>
      <c r="M3707" s="2"/>
      <c r="N3707" s="8"/>
      <c r="P3707" s="8"/>
      <c r="S3707" s="2"/>
      <c r="T3707" s="2"/>
      <c r="U3707" s="8"/>
    </row>
    <row r="3708" spans="2:21" x14ac:dyDescent="0.35">
      <c r="B3708" s="8"/>
      <c r="C3708" s="2"/>
      <c r="D3708" s="2"/>
      <c r="I3708" s="8"/>
      <c r="J3708" s="2"/>
      <c r="L3708" s="2"/>
      <c r="M3708" s="2"/>
      <c r="N3708" s="8"/>
      <c r="P3708" s="8"/>
      <c r="S3708" s="2"/>
      <c r="T3708" s="2"/>
      <c r="U3708" s="8"/>
    </row>
    <row r="3709" spans="2:21" x14ac:dyDescent="0.35">
      <c r="B3709" s="8"/>
      <c r="C3709" s="2"/>
      <c r="D3709" s="2"/>
      <c r="I3709" s="8"/>
      <c r="J3709" s="2"/>
      <c r="L3709" s="2"/>
      <c r="M3709" s="2"/>
      <c r="N3709" s="8"/>
      <c r="P3709" s="8"/>
      <c r="S3709" s="2"/>
      <c r="T3709" s="2"/>
      <c r="U3709" s="8"/>
    </row>
    <row r="3710" spans="2:21" x14ac:dyDescent="0.35">
      <c r="B3710" s="8"/>
      <c r="C3710" s="2"/>
      <c r="D3710" s="2"/>
      <c r="I3710" s="8"/>
      <c r="J3710" s="2"/>
      <c r="L3710" s="2"/>
      <c r="M3710" s="2"/>
      <c r="N3710" s="8"/>
      <c r="P3710" s="8"/>
      <c r="S3710" s="2"/>
      <c r="T3710" s="2"/>
      <c r="U3710" s="8"/>
    </row>
    <row r="3711" spans="2:21" x14ac:dyDescent="0.35">
      <c r="B3711" s="8"/>
      <c r="C3711" s="2"/>
      <c r="D3711" s="2"/>
      <c r="I3711" s="8"/>
      <c r="J3711" s="2"/>
      <c r="L3711" s="2"/>
      <c r="M3711" s="2"/>
      <c r="N3711" s="8"/>
      <c r="P3711" s="8"/>
      <c r="S3711" s="2"/>
      <c r="T3711" s="2"/>
      <c r="U3711" s="8"/>
    </row>
    <row r="3712" spans="2:21" x14ac:dyDescent="0.35">
      <c r="B3712" s="8"/>
      <c r="C3712" s="2"/>
      <c r="D3712" s="2"/>
      <c r="I3712" s="8"/>
      <c r="J3712" s="2"/>
      <c r="L3712" s="2"/>
      <c r="M3712" s="2"/>
      <c r="N3712" s="8"/>
      <c r="P3712" s="8"/>
      <c r="S3712" s="2"/>
      <c r="T3712" s="2"/>
      <c r="U3712" s="8"/>
    </row>
    <row r="3713" spans="2:21" x14ac:dyDescent="0.35">
      <c r="B3713" s="8"/>
      <c r="C3713" s="2"/>
      <c r="D3713" s="2"/>
      <c r="I3713" s="8"/>
      <c r="J3713" s="2"/>
      <c r="L3713" s="2"/>
      <c r="M3713" s="2"/>
      <c r="N3713" s="8"/>
      <c r="P3713" s="8"/>
      <c r="S3713" s="2"/>
      <c r="T3713" s="2"/>
      <c r="U3713" s="8"/>
    </row>
    <row r="3714" spans="2:21" x14ac:dyDescent="0.35">
      <c r="B3714" s="8"/>
      <c r="C3714" s="2"/>
      <c r="D3714" s="2"/>
      <c r="I3714" s="8"/>
      <c r="J3714" s="2"/>
      <c r="L3714" s="2"/>
      <c r="M3714" s="2"/>
      <c r="N3714" s="8"/>
      <c r="P3714" s="8"/>
      <c r="S3714" s="2"/>
      <c r="T3714" s="2"/>
      <c r="U3714" s="8"/>
    </row>
    <row r="3715" spans="2:21" x14ac:dyDescent="0.35">
      <c r="B3715" s="8"/>
      <c r="C3715" s="2"/>
      <c r="D3715" s="2"/>
      <c r="I3715" s="8"/>
      <c r="J3715" s="2"/>
      <c r="L3715" s="2"/>
      <c r="M3715" s="2"/>
      <c r="N3715" s="8"/>
      <c r="P3715" s="8"/>
      <c r="S3715" s="2"/>
      <c r="T3715" s="2"/>
      <c r="U3715" s="8"/>
    </row>
    <row r="3716" spans="2:21" x14ac:dyDescent="0.35">
      <c r="B3716" s="8"/>
      <c r="C3716" s="2"/>
      <c r="D3716" s="2"/>
      <c r="I3716" s="8"/>
      <c r="J3716" s="2"/>
      <c r="L3716" s="2"/>
      <c r="M3716" s="2"/>
      <c r="N3716" s="8"/>
      <c r="P3716" s="8"/>
      <c r="S3716" s="2"/>
      <c r="T3716" s="2"/>
      <c r="U3716" s="8"/>
    </row>
    <row r="3717" spans="2:21" x14ac:dyDescent="0.35">
      <c r="B3717" s="8"/>
      <c r="C3717" s="2"/>
      <c r="D3717" s="2"/>
      <c r="I3717" s="8"/>
      <c r="J3717" s="2"/>
      <c r="L3717" s="2"/>
      <c r="M3717" s="2"/>
      <c r="N3717" s="8"/>
      <c r="P3717" s="8"/>
      <c r="S3717" s="2"/>
      <c r="T3717" s="2"/>
      <c r="U3717" s="8"/>
    </row>
    <row r="3718" spans="2:21" x14ac:dyDescent="0.35">
      <c r="B3718" s="8"/>
      <c r="C3718" s="2"/>
      <c r="D3718" s="2"/>
      <c r="I3718" s="8"/>
      <c r="J3718" s="2"/>
      <c r="L3718" s="2"/>
      <c r="M3718" s="2"/>
      <c r="N3718" s="8"/>
      <c r="P3718" s="8"/>
      <c r="S3718" s="2"/>
      <c r="T3718" s="2"/>
      <c r="U3718" s="8"/>
    </row>
    <row r="3719" spans="2:21" x14ac:dyDescent="0.35">
      <c r="B3719" s="8"/>
      <c r="C3719" s="2"/>
      <c r="D3719" s="2"/>
      <c r="I3719" s="8"/>
      <c r="J3719" s="2"/>
      <c r="L3719" s="2"/>
      <c r="M3719" s="2"/>
      <c r="N3719" s="8"/>
      <c r="P3719" s="8"/>
      <c r="S3719" s="2"/>
      <c r="T3719" s="2"/>
      <c r="U3719" s="8"/>
    </row>
    <row r="3720" spans="2:21" x14ac:dyDescent="0.35">
      <c r="B3720" s="8"/>
      <c r="C3720" s="2"/>
      <c r="D3720" s="2"/>
      <c r="I3720" s="8"/>
      <c r="J3720" s="2"/>
      <c r="L3720" s="2"/>
      <c r="M3720" s="2"/>
      <c r="N3720" s="8"/>
      <c r="P3720" s="8"/>
      <c r="S3720" s="2"/>
      <c r="T3720" s="2"/>
      <c r="U3720" s="8"/>
    </row>
    <row r="3721" spans="2:21" x14ac:dyDescent="0.35">
      <c r="B3721" s="8"/>
      <c r="C3721" s="2"/>
      <c r="D3721" s="2"/>
      <c r="I3721" s="8"/>
      <c r="J3721" s="2"/>
      <c r="L3721" s="2"/>
      <c r="M3721" s="2"/>
      <c r="N3721" s="8"/>
      <c r="P3721" s="8"/>
      <c r="S3721" s="2"/>
      <c r="T3721" s="2"/>
      <c r="U3721" s="8"/>
    </row>
    <row r="3722" spans="2:21" x14ac:dyDescent="0.35">
      <c r="B3722" s="8"/>
      <c r="C3722" s="2"/>
      <c r="D3722" s="2"/>
      <c r="I3722" s="8"/>
      <c r="J3722" s="2"/>
      <c r="L3722" s="2"/>
      <c r="M3722" s="2"/>
      <c r="N3722" s="8"/>
      <c r="P3722" s="8"/>
      <c r="S3722" s="2"/>
      <c r="T3722" s="2"/>
      <c r="U3722" s="8"/>
    </row>
    <row r="3723" spans="2:21" x14ac:dyDescent="0.35">
      <c r="B3723" s="8"/>
      <c r="C3723" s="2"/>
      <c r="D3723" s="2"/>
      <c r="I3723" s="8"/>
      <c r="J3723" s="2"/>
      <c r="L3723" s="2"/>
      <c r="M3723" s="2"/>
      <c r="N3723" s="8"/>
      <c r="P3723" s="8"/>
      <c r="S3723" s="2"/>
      <c r="T3723" s="2"/>
      <c r="U3723" s="8"/>
    </row>
    <row r="3724" spans="2:21" x14ac:dyDescent="0.35">
      <c r="B3724" s="8"/>
      <c r="C3724" s="2"/>
      <c r="D3724" s="2"/>
      <c r="I3724" s="8"/>
      <c r="J3724" s="2"/>
      <c r="L3724" s="2"/>
      <c r="M3724" s="2"/>
      <c r="N3724" s="8"/>
      <c r="P3724" s="8"/>
      <c r="S3724" s="2"/>
      <c r="T3724" s="2"/>
      <c r="U3724" s="8"/>
    </row>
    <row r="3725" spans="2:21" x14ac:dyDescent="0.35">
      <c r="B3725" s="8"/>
      <c r="C3725" s="2"/>
      <c r="D3725" s="2"/>
      <c r="I3725" s="8"/>
      <c r="J3725" s="2"/>
      <c r="L3725" s="2"/>
      <c r="M3725" s="2"/>
      <c r="N3725" s="8"/>
      <c r="P3725" s="8"/>
      <c r="S3725" s="2"/>
      <c r="T3725" s="2"/>
      <c r="U3725" s="8"/>
    </row>
    <row r="3726" spans="2:21" x14ac:dyDescent="0.35">
      <c r="B3726" s="8"/>
      <c r="C3726" s="2"/>
      <c r="D3726" s="2"/>
      <c r="I3726" s="8"/>
      <c r="J3726" s="2"/>
      <c r="L3726" s="2"/>
      <c r="M3726" s="2"/>
      <c r="N3726" s="8"/>
      <c r="P3726" s="8"/>
      <c r="S3726" s="2"/>
      <c r="T3726" s="2"/>
      <c r="U3726" s="8"/>
    </row>
    <row r="3727" spans="2:21" x14ac:dyDescent="0.35">
      <c r="B3727" s="8"/>
      <c r="C3727" s="2"/>
      <c r="D3727" s="2"/>
      <c r="I3727" s="8"/>
      <c r="J3727" s="2"/>
      <c r="L3727" s="2"/>
      <c r="M3727" s="2"/>
      <c r="N3727" s="8"/>
      <c r="P3727" s="8"/>
      <c r="S3727" s="2"/>
      <c r="T3727" s="2"/>
      <c r="U3727" s="8"/>
    </row>
    <row r="3728" spans="2:21" x14ac:dyDescent="0.35">
      <c r="B3728" s="8"/>
      <c r="C3728" s="2"/>
      <c r="D3728" s="2"/>
      <c r="I3728" s="8"/>
      <c r="J3728" s="2"/>
      <c r="L3728" s="2"/>
      <c r="M3728" s="2"/>
      <c r="N3728" s="8"/>
      <c r="P3728" s="8"/>
      <c r="S3728" s="2"/>
      <c r="T3728" s="2"/>
      <c r="U3728" s="8"/>
    </row>
    <row r="3729" spans="2:21" x14ac:dyDescent="0.35">
      <c r="B3729" s="8"/>
      <c r="C3729" s="2"/>
      <c r="D3729" s="2"/>
      <c r="I3729" s="8"/>
      <c r="J3729" s="2"/>
      <c r="L3729" s="2"/>
      <c r="M3729" s="2"/>
      <c r="N3729" s="8"/>
      <c r="P3729" s="8"/>
      <c r="S3729" s="2"/>
      <c r="T3729" s="2"/>
      <c r="U3729" s="8"/>
    </row>
    <row r="3730" spans="2:21" x14ac:dyDescent="0.35">
      <c r="B3730" s="8"/>
      <c r="C3730" s="2"/>
      <c r="D3730" s="2"/>
      <c r="I3730" s="8"/>
      <c r="J3730" s="2"/>
      <c r="L3730" s="2"/>
      <c r="M3730" s="2"/>
      <c r="N3730" s="8"/>
      <c r="P3730" s="8"/>
      <c r="S3730" s="2"/>
      <c r="T3730" s="2"/>
      <c r="U3730" s="8"/>
    </row>
    <row r="3731" spans="2:21" x14ac:dyDescent="0.35">
      <c r="B3731" s="8"/>
      <c r="C3731" s="2"/>
      <c r="D3731" s="2"/>
      <c r="I3731" s="8"/>
      <c r="J3731" s="2"/>
      <c r="L3731" s="2"/>
      <c r="M3731" s="2"/>
      <c r="N3731" s="8"/>
      <c r="P3731" s="8"/>
      <c r="S3731" s="2"/>
      <c r="T3731" s="2"/>
      <c r="U3731" s="8"/>
    </row>
    <row r="3732" spans="2:21" x14ac:dyDescent="0.35">
      <c r="B3732" s="8"/>
      <c r="C3732" s="2"/>
      <c r="D3732" s="2"/>
      <c r="I3732" s="8"/>
      <c r="J3732" s="2"/>
      <c r="L3732" s="2"/>
      <c r="M3732" s="2"/>
      <c r="N3732" s="8"/>
      <c r="P3732" s="8"/>
      <c r="S3732" s="2"/>
      <c r="T3732" s="2"/>
      <c r="U3732" s="8"/>
    </row>
    <row r="3733" spans="2:21" x14ac:dyDescent="0.35">
      <c r="B3733" s="8"/>
      <c r="C3733" s="2"/>
      <c r="D3733" s="2"/>
      <c r="I3733" s="8"/>
      <c r="J3733" s="2"/>
      <c r="L3733" s="2"/>
      <c r="M3733" s="2"/>
      <c r="N3733" s="8"/>
      <c r="P3733" s="8"/>
      <c r="S3733" s="2"/>
      <c r="T3733" s="2"/>
      <c r="U3733" s="8"/>
    </row>
    <row r="3734" spans="2:21" x14ac:dyDescent="0.35">
      <c r="B3734" s="8"/>
      <c r="C3734" s="2"/>
      <c r="D3734" s="2"/>
      <c r="I3734" s="8"/>
      <c r="J3734" s="2"/>
      <c r="L3734" s="2"/>
      <c r="M3734" s="2"/>
      <c r="N3734" s="8"/>
      <c r="P3734" s="8"/>
      <c r="S3734" s="2"/>
      <c r="T3734" s="2"/>
      <c r="U3734" s="8"/>
    </row>
    <row r="3735" spans="2:21" x14ac:dyDescent="0.35">
      <c r="B3735" s="8"/>
      <c r="C3735" s="2"/>
      <c r="D3735" s="2"/>
      <c r="I3735" s="8"/>
      <c r="J3735" s="2"/>
      <c r="L3735" s="2"/>
      <c r="M3735" s="2"/>
      <c r="N3735" s="8"/>
      <c r="P3735" s="8"/>
      <c r="S3735" s="2"/>
      <c r="T3735" s="2"/>
      <c r="U3735" s="8"/>
    </row>
    <row r="3736" spans="2:21" x14ac:dyDescent="0.35">
      <c r="B3736" s="8"/>
      <c r="C3736" s="2"/>
      <c r="D3736" s="2"/>
      <c r="I3736" s="8"/>
      <c r="J3736" s="2"/>
      <c r="L3736" s="2"/>
      <c r="M3736" s="2"/>
      <c r="N3736" s="8"/>
      <c r="P3736" s="8"/>
      <c r="S3736" s="2"/>
      <c r="T3736" s="2"/>
      <c r="U3736" s="8"/>
    </row>
    <row r="3737" spans="2:21" x14ac:dyDescent="0.35">
      <c r="B3737" s="8"/>
      <c r="C3737" s="2"/>
      <c r="D3737" s="2"/>
      <c r="I3737" s="8"/>
      <c r="J3737" s="2"/>
      <c r="L3737" s="2"/>
      <c r="M3737" s="2"/>
      <c r="N3737" s="8"/>
      <c r="P3737" s="8"/>
      <c r="S3737" s="2"/>
      <c r="T3737" s="2"/>
      <c r="U3737" s="8"/>
    </row>
    <row r="3738" spans="2:21" x14ac:dyDescent="0.35">
      <c r="B3738" s="8"/>
      <c r="C3738" s="2"/>
      <c r="D3738" s="2"/>
      <c r="I3738" s="8"/>
      <c r="J3738" s="2"/>
      <c r="L3738" s="2"/>
      <c r="M3738" s="2"/>
      <c r="N3738" s="8"/>
      <c r="P3738" s="8"/>
      <c r="S3738" s="2"/>
      <c r="T3738" s="2"/>
      <c r="U3738" s="8"/>
    </row>
    <row r="3739" spans="2:21" x14ac:dyDescent="0.35">
      <c r="B3739" s="8"/>
      <c r="C3739" s="2"/>
      <c r="D3739" s="2"/>
      <c r="I3739" s="8"/>
      <c r="J3739" s="2"/>
      <c r="L3739" s="2"/>
      <c r="M3739" s="2"/>
      <c r="N3739" s="8"/>
      <c r="P3739" s="8"/>
      <c r="S3739" s="2"/>
      <c r="T3739" s="2"/>
      <c r="U3739" s="8"/>
    </row>
    <row r="3740" spans="2:21" x14ac:dyDescent="0.35">
      <c r="B3740" s="8"/>
      <c r="C3740" s="2"/>
      <c r="D3740" s="2"/>
      <c r="I3740" s="8"/>
      <c r="J3740" s="2"/>
      <c r="L3740" s="2"/>
      <c r="M3740" s="2"/>
      <c r="N3740" s="8"/>
      <c r="P3740" s="8"/>
      <c r="S3740" s="2"/>
      <c r="T3740" s="2"/>
      <c r="U3740" s="8"/>
    </row>
    <row r="3741" spans="2:21" x14ac:dyDescent="0.35">
      <c r="B3741" s="8"/>
      <c r="C3741" s="2"/>
      <c r="D3741" s="2"/>
      <c r="I3741" s="8"/>
      <c r="J3741" s="2"/>
      <c r="L3741" s="2"/>
      <c r="M3741" s="2"/>
      <c r="N3741" s="8"/>
      <c r="P3741" s="8"/>
      <c r="S3741" s="2"/>
      <c r="T3741" s="2"/>
      <c r="U3741" s="8"/>
    </row>
    <row r="3742" spans="2:21" x14ac:dyDescent="0.35">
      <c r="B3742" s="8"/>
      <c r="C3742" s="2"/>
      <c r="D3742" s="2"/>
      <c r="I3742" s="8"/>
      <c r="J3742" s="2"/>
      <c r="L3742" s="2"/>
      <c r="M3742" s="2"/>
      <c r="N3742" s="8"/>
      <c r="P3742" s="8"/>
      <c r="S3742" s="2"/>
      <c r="T3742" s="2"/>
      <c r="U3742" s="8"/>
    </row>
    <row r="3743" spans="2:21" x14ac:dyDescent="0.35">
      <c r="B3743" s="8"/>
      <c r="C3743" s="2"/>
      <c r="D3743" s="2"/>
      <c r="I3743" s="8"/>
      <c r="J3743" s="2"/>
      <c r="L3743" s="2"/>
      <c r="M3743" s="2"/>
      <c r="N3743" s="8"/>
      <c r="P3743" s="8"/>
      <c r="S3743" s="2"/>
      <c r="T3743" s="2"/>
      <c r="U3743" s="8"/>
    </row>
    <row r="3744" spans="2:21" x14ac:dyDescent="0.35">
      <c r="B3744" s="8"/>
      <c r="C3744" s="2"/>
      <c r="D3744" s="2"/>
      <c r="I3744" s="8"/>
      <c r="J3744" s="2"/>
      <c r="L3744" s="2"/>
      <c r="M3744" s="2"/>
      <c r="N3744" s="8"/>
      <c r="P3744" s="8"/>
      <c r="S3744" s="2"/>
      <c r="T3744" s="2"/>
      <c r="U3744" s="8"/>
    </row>
    <row r="3745" spans="2:21" x14ac:dyDescent="0.35">
      <c r="B3745" s="8"/>
      <c r="C3745" s="2"/>
      <c r="D3745" s="2"/>
      <c r="I3745" s="8"/>
      <c r="J3745" s="2"/>
      <c r="L3745" s="2"/>
      <c r="M3745" s="2"/>
      <c r="N3745" s="8"/>
      <c r="P3745" s="8"/>
      <c r="S3745" s="2"/>
      <c r="T3745" s="2"/>
      <c r="U3745" s="8"/>
    </row>
    <row r="3746" spans="2:21" x14ac:dyDescent="0.35">
      <c r="B3746" s="8"/>
      <c r="C3746" s="2"/>
      <c r="D3746" s="2"/>
      <c r="I3746" s="8"/>
      <c r="J3746" s="2"/>
      <c r="L3746" s="2"/>
      <c r="M3746" s="2"/>
      <c r="N3746" s="8"/>
      <c r="P3746" s="8"/>
      <c r="S3746" s="2"/>
      <c r="T3746" s="2"/>
      <c r="U3746" s="8"/>
    </row>
    <row r="3747" spans="2:21" x14ac:dyDescent="0.35">
      <c r="B3747" s="8"/>
      <c r="C3747" s="2"/>
      <c r="D3747" s="2"/>
      <c r="I3747" s="8"/>
      <c r="J3747" s="2"/>
      <c r="L3747" s="2"/>
      <c r="M3747" s="2"/>
      <c r="N3747" s="8"/>
      <c r="P3747" s="8"/>
      <c r="S3747" s="2"/>
      <c r="T3747" s="2"/>
      <c r="U3747" s="8"/>
    </row>
    <row r="3748" spans="2:21" x14ac:dyDescent="0.35">
      <c r="B3748" s="8"/>
      <c r="C3748" s="2"/>
      <c r="D3748" s="2"/>
      <c r="I3748" s="8"/>
      <c r="J3748" s="2"/>
      <c r="L3748" s="2"/>
      <c r="M3748" s="2"/>
      <c r="N3748" s="8"/>
      <c r="P3748" s="8"/>
      <c r="S3748" s="2"/>
      <c r="T3748" s="2"/>
      <c r="U3748" s="8"/>
    </row>
    <row r="3749" spans="2:21" x14ac:dyDescent="0.35">
      <c r="B3749" s="8"/>
      <c r="C3749" s="2"/>
      <c r="D3749" s="2"/>
      <c r="I3749" s="8"/>
      <c r="J3749" s="2"/>
      <c r="L3749" s="2"/>
      <c r="M3749" s="2"/>
      <c r="N3749" s="8"/>
      <c r="P3749" s="8"/>
      <c r="S3749" s="2"/>
      <c r="T3749" s="2"/>
      <c r="U3749" s="8"/>
    </row>
    <row r="3750" spans="2:21" x14ac:dyDescent="0.35">
      <c r="B3750" s="8"/>
      <c r="C3750" s="2"/>
      <c r="D3750" s="2"/>
      <c r="I3750" s="8"/>
      <c r="J3750" s="2"/>
      <c r="L3750" s="2"/>
      <c r="M3750" s="2"/>
      <c r="N3750" s="8"/>
      <c r="P3750" s="8"/>
      <c r="S3750" s="2"/>
      <c r="T3750" s="2"/>
      <c r="U3750" s="8"/>
    </row>
    <row r="3751" spans="2:21" x14ac:dyDescent="0.35">
      <c r="B3751" s="8"/>
      <c r="C3751" s="2"/>
      <c r="D3751" s="2"/>
      <c r="I3751" s="8"/>
      <c r="J3751" s="2"/>
      <c r="L3751" s="2"/>
      <c r="M3751" s="2"/>
      <c r="N3751" s="8"/>
      <c r="P3751" s="8"/>
      <c r="S3751" s="2"/>
      <c r="T3751" s="2"/>
      <c r="U3751" s="8"/>
    </row>
    <row r="3752" spans="2:21" x14ac:dyDescent="0.35">
      <c r="B3752" s="8"/>
      <c r="C3752" s="2"/>
      <c r="D3752" s="2"/>
      <c r="I3752" s="8"/>
      <c r="J3752" s="2"/>
      <c r="L3752" s="2"/>
      <c r="M3752" s="2"/>
      <c r="N3752" s="8"/>
      <c r="P3752" s="8"/>
      <c r="S3752" s="2"/>
      <c r="T3752" s="2"/>
      <c r="U3752" s="8"/>
    </row>
    <row r="3753" spans="2:21" x14ac:dyDescent="0.35">
      <c r="B3753" s="8"/>
      <c r="C3753" s="2"/>
      <c r="D3753" s="2"/>
      <c r="I3753" s="8"/>
      <c r="J3753" s="2"/>
      <c r="L3753" s="2"/>
      <c r="M3753" s="2"/>
      <c r="N3753" s="8"/>
      <c r="P3753" s="8"/>
      <c r="S3753" s="2"/>
      <c r="T3753" s="2"/>
      <c r="U3753" s="8"/>
    </row>
    <row r="3754" spans="2:21" x14ac:dyDescent="0.35">
      <c r="B3754" s="8"/>
      <c r="C3754" s="2"/>
      <c r="D3754" s="2"/>
      <c r="I3754" s="8"/>
      <c r="J3754" s="2"/>
      <c r="L3754" s="2"/>
      <c r="M3754" s="2"/>
      <c r="N3754" s="8"/>
      <c r="P3754" s="8"/>
      <c r="S3754" s="2"/>
      <c r="T3754" s="2"/>
      <c r="U3754" s="8"/>
    </row>
    <row r="3755" spans="2:21" x14ac:dyDescent="0.35">
      <c r="B3755" s="8"/>
      <c r="C3755" s="2"/>
      <c r="D3755" s="2"/>
      <c r="I3755" s="8"/>
      <c r="J3755" s="2"/>
      <c r="L3755" s="2"/>
      <c r="M3755" s="2"/>
      <c r="N3755" s="8"/>
      <c r="P3755" s="8"/>
      <c r="S3755" s="2"/>
      <c r="T3755" s="2"/>
      <c r="U3755" s="8"/>
    </row>
    <row r="3756" spans="2:21" x14ac:dyDescent="0.35">
      <c r="B3756" s="8"/>
      <c r="C3756" s="2"/>
      <c r="D3756" s="2"/>
      <c r="I3756" s="8"/>
      <c r="J3756" s="2"/>
      <c r="L3756" s="2"/>
      <c r="M3756" s="2"/>
      <c r="N3756" s="8"/>
      <c r="P3756" s="8"/>
      <c r="S3756" s="2"/>
      <c r="T3756" s="2"/>
      <c r="U3756" s="8"/>
    </row>
    <row r="3757" spans="2:21" x14ac:dyDescent="0.35">
      <c r="B3757" s="8"/>
      <c r="C3757" s="2"/>
      <c r="D3757" s="2"/>
      <c r="I3757" s="8"/>
      <c r="J3757" s="2"/>
      <c r="L3757" s="2"/>
      <c r="M3757" s="2"/>
      <c r="N3757" s="8"/>
      <c r="P3757" s="8"/>
      <c r="S3757" s="2"/>
      <c r="T3757" s="2"/>
      <c r="U3757" s="8"/>
    </row>
    <row r="3758" spans="2:21" x14ac:dyDescent="0.35">
      <c r="B3758" s="8"/>
      <c r="C3758" s="2"/>
      <c r="D3758" s="2"/>
      <c r="I3758" s="8"/>
      <c r="J3758" s="2"/>
      <c r="L3758" s="2"/>
      <c r="M3758" s="2"/>
      <c r="N3758" s="8"/>
      <c r="P3758" s="8"/>
      <c r="S3758" s="2"/>
      <c r="T3758" s="2"/>
      <c r="U3758" s="8"/>
    </row>
    <row r="3759" spans="2:21" x14ac:dyDescent="0.35">
      <c r="B3759" s="8"/>
      <c r="C3759" s="2"/>
      <c r="D3759" s="2"/>
      <c r="I3759" s="8"/>
      <c r="J3759" s="2"/>
      <c r="L3759" s="2"/>
      <c r="M3759" s="2"/>
      <c r="N3759" s="8"/>
      <c r="P3759" s="8"/>
      <c r="S3759" s="2"/>
      <c r="T3759" s="2"/>
      <c r="U3759" s="8"/>
    </row>
    <row r="3760" spans="2:21" x14ac:dyDescent="0.35">
      <c r="B3760" s="8"/>
      <c r="C3760" s="2"/>
      <c r="D3760" s="2"/>
      <c r="I3760" s="8"/>
      <c r="J3760" s="2"/>
      <c r="L3760" s="2"/>
      <c r="M3760" s="2"/>
      <c r="N3760" s="8"/>
      <c r="P3760" s="8"/>
      <c r="S3760" s="2"/>
      <c r="T3760" s="2"/>
      <c r="U3760" s="8"/>
    </row>
    <row r="3761" spans="2:21" x14ac:dyDescent="0.35">
      <c r="B3761" s="8"/>
      <c r="C3761" s="2"/>
      <c r="D3761" s="2"/>
      <c r="I3761" s="8"/>
      <c r="J3761" s="2"/>
      <c r="L3761" s="2"/>
      <c r="M3761" s="2"/>
      <c r="N3761" s="8"/>
      <c r="P3761" s="8"/>
      <c r="S3761" s="2"/>
      <c r="T3761" s="2"/>
      <c r="U3761" s="8"/>
    </row>
    <row r="3762" spans="2:21" x14ac:dyDescent="0.35">
      <c r="B3762" s="8"/>
      <c r="C3762" s="2"/>
      <c r="D3762" s="2"/>
      <c r="I3762" s="8"/>
      <c r="J3762" s="2"/>
      <c r="L3762" s="2"/>
      <c r="M3762" s="2"/>
      <c r="N3762" s="8"/>
      <c r="P3762" s="8"/>
      <c r="S3762" s="2"/>
      <c r="T3762" s="2"/>
      <c r="U3762" s="8"/>
    </row>
    <row r="3763" spans="2:21" x14ac:dyDescent="0.35">
      <c r="B3763" s="8"/>
      <c r="C3763" s="2"/>
      <c r="D3763" s="2"/>
      <c r="I3763" s="8"/>
      <c r="J3763" s="2"/>
      <c r="L3763" s="2"/>
      <c r="M3763" s="2"/>
      <c r="N3763" s="8"/>
      <c r="P3763" s="8"/>
      <c r="S3763" s="2"/>
      <c r="T3763" s="2"/>
      <c r="U3763" s="8"/>
    </row>
    <row r="3764" spans="2:21" x14ac:dyDescent="0.35">
      <c r="B3764" s="8"/>
      <c r="C3764" s="2"/>
      <c r="D3764" s="2"/>
      <c r="I3764" s="8"/>
      <c r="J3764" s="2"/>
      <c r="L3764" s="2"/>
      <c r="M3764" s="2"/>
      <c r="N3764" s="8"/>
      <c r="P3764" s="8"/>
      <c r="S3764" s="2"/>
      <c r="T3764" s="2"/>
      <c r="U3764" s="8"/>
    </row>
    <row r="3765" spans="2:21" x14ac:dyDescent="0.35">
      <c r="B3765" s="8"/>
      <c r="C3765" s="2"/>
      <c r="D3765" s="2"/>
      <c r="I3765" s="8"/>
      <c r="J3765" s="2"/>
      <c r="L3765" s="2"/>
      <c r="M3765" s="2"/>
      <c r="N3765" s="8"/>
      <c r="P3765" s="8"/>
      <c r="S3765" s="2"/>
      <c r="T3765" s="2"/>
      <c r="U3765" s="8"/>
    </row>
    <row r="3766" spans="2:21" x14ac:dyDescent="0.35">
      <c r="B3766" s="8"/>
      <c r="C3766" s="2"/>
      <c r="D3766" s="2"/>
      <c r="I3766" s="8"/>
      <c r="J3766" s="2"/>
      <c r="L3766" s="2"/>
      <c r="M3766" s="2"/>
      <c r="N3766" s="8"/>
      <c r="P3766" s="8"/>
      <c r="S3766" s="2"/>
      <c r="T3766" s="2"/>
      <c r="U3766" s="8"/>
    </row>
    <row r="3767" spans="2:21" x14ac:dyDescent="0.35">
      <c r="B3767" s="8"/>
      <c r="C3767" s="2"/>
      <c r="D3767" s="2"/>
      <c r="I3767" s="8"/>
      <c r="J3767" s="2"/>
      <c r="L3767" s="2"/>
      <c r="M3767" s="2"/>
      <c r="N3767" s="8"/>
      <c r="P3767" s="8"/>
      <c r="S3767" s="2"/>
      <c r="T3767" s="2"/>
      <c r="U3767" s="8"/>
    </row>
    <row r="3768" spans="2:21" x14ac:dyDescent="0.35">
      <c r="B3768" s="8"/>
      <c r="C3768" s="2"/>
      <c r="D3768" s="2"/>
      <c r="I3768" s="8"/>
      <c r="J3768" s="2"/>
      <c r="L3768" s="2"/>
      <c r="M3768" s="2"/>
      <c r="N3768" s="8"/>
      <c r="P3768" s="8"/>
      <c r="S3768" s="2"/>
      <c r="T3768" s="2"/>
      <c r="U3768" s="8"/>
    </row>
    <row r="3769" spans="2:21" x14ac:dyDescent="0.35">
      <c r="B3769" s="8"/>
      <c r="C3769" s="2"/>
      <c r="D3769" s="2"/>
      <c r="I3769" s="8"/>
      <c r="J3769" s="2"/>
      <c r="L3769" s="2"/>
      <c r="M3769" s="2"/>
      <c r="N3769" s="8"/>
      <c r="P3769" s="8"/>
      <c r="S3769" s="2"/>
      <c r="T3769" s="2"/>
      <c r="U3769" s="8"/>
    </row>
    <row r="3770" spans="2:21" x14ac:dyDescent="0.35">
      <c r="B3770" s="8"/>
      <c r="C3770" s="2"/>
      <c r="D3770" s="2"/>
      <c r="I3770" s="8"/>
      <c r="J3770" s="2"/>
      <c r="L3770" s="2"/>
      <c r="M3770" s="2"/>
      <c r="N3770" s="8"/>
      <c r="P3770" s="8"/>
      <c r="S3770" s="2"/>
      <c r="T3770" s="2"/>
      <c r="U3770" s="8"/>
    </row>
    <row r="3771" spans="2:21" x14ac:dyDescent="0.35">
      <c r="B3771" s="8"/>
      <c r="C3771" s="2"/>
      <c r="D3771" s="2"/>
      <c r="I3771" s="8"/>
      <c r="J3771" s="2"/>
      <c r="L3771" s="2"/>
      <c r="M3771" s="2"/>
      <c r="N3771" s="8"/>
      <c r="P3771" s="8"/>
      <c r="S3771" s="2"/>
      <c r="T3771" s="2"/>
      <c r="U3771" s="8"/>
    </row>
    <row r="3772" spans="2:21" x14ac:dyDescent="0.35">
      <c r="B3772" s="8"/>
      <c r="C3772" s="2"/>
      <c r="D3772" s="2"/>
      <c r="I3772" s="8"/>
      <c r="J3772" s="2"/>
      <c r="L3772" s="2"/>
      <c r="M3772" s="2"/>
      <c r="N3772" s="8"/>
      <c r="P3772" s="8"/>
      <c r="S3772" s="2"/>
      <c r="T3772" s="2"/>
      <c r="U3772" s="8"/>
    </row>
    <row r="3773" spans="2:21" x14ac:dyDescent="0.35">
      <c r="B3773" s="8"/>
      <c r="C3773" s="2"/>
      <c r="D3773" s="2"/>
      <c r="I3773" s="8"/>
      <c r="J3773" s="2"/>
      <c r="L3773" s="2"/>
      <c r="M3773" s="2"/>
      <c r="N3773" s="8"/>
      <c r="P3773" s="8"/>
      <c r="S3773" s="2"/>
      <c r="T3773" s="2"/>
      <c r="U3773" s="8"/>
    </row>
    <row r="3774" spans="2:21" x14ac:dyDescent="0.35">
      <c r="B3774" s="8"/>
      <c r="C3774" s="2"/>
      <c r="D3774" s="2"/>
      <c r="I3774" s="8"/>
      <c r="J3774" s="2"/>
      <c r="L3774" s="2"/>
      <c r="M3774" s="2"/>
      <c r="N3774" s="8"/>
      <c r="P3774" s="8"/>
      <c r="S3774" s="2"/>
      <c r="T3774" s="2"/>
      <c r="U3774" s="8"/>
    </row>
    <row r="3775" spans="2:21" x14ac:dyDescent="0.35">
      <c r="B3775" s="8"/>
      <c r="C3775" s="2"/>
      <c r="D3775" s="2"/>
      <c r="I3775" s="8"/>
      <c r="J3775" s="2"/>
      <c r="L3775" s="2"/>
      <c r="M3775" s="2"/>
      <c r="N3775" s="8"/>
      <c r="P3775" s="8"/>
      <c r="S3775" s="2"/>
      <c r="T3775" s="2"/>
      <c r="U3775" s="8"/>
    </row>
    <row r="3776" spans="2:21" x14ac:dyDescent="0.35">
      <c r="B3776" s="8"/>
      <c r="C3776" s="2"/>
      <c r="D3776" s="2"/>
      <c r="I3776" s="8"/>
      <c r="J3776" s="2"/>
      <c r="L3776" s="2"/>
      <c r="M3776" s="2"/>
      <c r="N3776" s="8"/>
      <c r="P3776" s="8"/>
      <c r="S3776" s="2"/>
      <c r="T3776" s="2"/>
      <c r="U3776" s="8"/>
    </row>
    <row r="3777" spans="2:21" x14ac:dyDescent="0.35">
      <c r="B3777" s="8"/>
      <c r="C3777" s="2"/>
      <c r="D3777" s="2"/>
      <c r="I3777" s="8"/>
      <c r="J3777" s="2"/>
      <c r="L3777" s="2"/>
      <c r="M3777" s="2"/>
      <c r="N3777" s="8"/>
      <c r="P3777" s="8"/>
      <c r="S3777" s="2"/>
      <c r="T3777" s="2"/>
      <c r="U3777" s="8"/>
    </row>
    <row r="3778" spans="2:21" x14ac:dyDescent="0.35">
      <c r="B3778" s="8"/>
      <c r="C3778" s="2"/>
      <c r="D3778" s="2"/>
      <c r="I3778" s="8"/>
      <c r="J3778" s="2"/>
      <c r="L3778" s="2"/>
      <c r="M3778" s="2"/>
      <c r="N3778" s="8"/>
      <c r="P3778" s="8"/>
      <c r="S3778" s="2"/>
      <c r="T3778" s="2"/>
      <c r="U3778" s="8"/>
    </row>
    <row r="3779" spans="2:21" x14ac:dyDescent="0.35">
      <c r="B3779" s="8"/>
      <c r="C3779" s="2"/>
      <c r="D3779" s="2"/>
      <c r="I3779" s="8"/>
      <c r="J3779" s="2"/>
      <c r="L3779" s="2"/>
      <c r="M3779" s="2"/>
      <c r="N3779" s="8"/>
      <c r="P3779" s="8"/>
      <c r="S3779" s="2"/>
      <c r="T3779" s="2"/>
      <c r="U3779" s="8"/>
    </row>
    <row r="3780" spans="2:21" x14ac:dyDescent="0.35">
      <c r="B3780" s="8"/>
      <c r="C3780" s="2"/>
      <c r="D3780" s="2"/>
      <c r="I3780" s="8"/>
      <c r="J3780" s="2"/>
      <c r="L3780" s="2"/>
      <c r="M3780" s="2"/>
      <c r="N3780" s="8"/>
      <c r="P3780" s="8"/>
      <c r="S3780" s="2"/>
      <c r="T3780" s="2"/>
      <c r="U3780" s="8"/>
    </row>
    <row r="3781" spans="2:21" x14ac:dyDescent="0.35">
      <c r="B3781" s="8"/>
      <c r="C3781" s="2"/>
      <c r="D3781" s="2"/>
      <c r="I3781" s="8"/>
      <c r="J3781" s="2"/>
      <c r="L3781" s="2"/>
      <c r="M3781" s="2"/>
      <c r="N3781" s="8"/>
      <c r="P3781" s="8"/>
      <c r="S3781" s="2"/>
      <c r="T3781" s="2"/>
      <c r="U3781" s="8"/>
    </row>
    <row r="3782" spans="2:21" x14ac:dyDescent="0.35">
      <c r="B3782" s="8"/>
      <c r="C3782" s="2"/>
      <c r="D3782" s="2"/>
      <c r="I3782" s="8"/>
      <c r="J3782" s="2"/>
      <c r="L3782" s="2"/>
      <c r="M3782" s="2"/>
      <c r="N3782" s="8"/>
      <c r="P3782" s="8"/>
      <c r="S3782" s="2"/>
      <c r="T3782" s="2"/>
      <c r="U3782" s="8"/>
    </row>
    <row r="3783" spans="2:21" x14ac:dyDescent="0.35">
      <c r="B3783" s="8"/>
      <c r="C3783" s="2"/>
      <c r="D3783" s="2"/>
      <c r="I3783" s="8"/>
      <c r="J3783" s="2"/>
      <c r="L3783" s="2"/>
      <c r="M3783" s="2"/>
      <c r="N3783" s="8"/>
      <c r="P3783" s="8"/>
      <c r="S3783" s="2"/>
      <c r="T3783" s="2"/>
      <c r="U3783" s="8"/>
    </row>
    <row r="3784" spans="2:21" x14ac:dyDescent="0.35">
      <c r="B3784" s="8"/>
      <c r="C3784" s="2"/>
      <c r="D3784" s="2"/>
      <c r="I3784" s="8"/>
      <c r="J3784" s="2"/>
      <c r="L3784" s="2"/>
      <c r="M3784" s="2"/>
      <c r="N3784" s="8"/>
      <c r="P3784" s="8"/>
      <c r="S3784" s="2"/>
      <c r="T3784" s="2"/>
      <c r="U3784" s="8"/>
    </row>
    <row r="3785" spans="2:21" x14ac:dyDescent="0.35">
      <c r="B3785" s="8"/>
      <c r="C3785" s="2"/>
      <c r="D3785" s="2"/>
      <c r="I3785" s="8"/>
      <c r="J3785" s="2"/>
      <c r="L3785" s="2"/>
      <c r="M3785" s="2"/>
      <c r="N3785" s="8"/>
      <c r="P3785" s="8"/>
      <c r="S3785" s="2"/>
      <c r="T3785" s="2"/>
      <c r="U3785" s="8"/>
    </row>
    <row r="3786" spans="2:21" x14ac:dyDescent="0.35">
      <c r="B3786" s="8"/>
      <c r="C3786" s="2"/>
      <c r="D3786" s="2"/>
      <c r="I3786" s="8"/>
      <c r="J3786" s="2"/>
      <c r="L3786" s="2"/>
      <c r="M3786" s="2"/>
      <c r="N3786" s="8"/>
      <c r="P3786" s="8"/>
      <c r="S3786" s="2"/>
      <c r="T3786" s="2"/>
      <c r="U3786" s="8"/>
    </row>
    <row r="3787" spans="2:21" x14ac:dyDescent="0.35">
      <c r="B3787" s="8"/>
      <c r="C3787" s="2"/>
      <c r="D3787" s="2"/>
      <c r="I3787" s="8"/>
      <c r="J3787" s="2"/>
      <c r="L3787" s="2"/>
      <c r="M3787" s="2"/>
      <c r="N3787" s="8"/>
      <c r="P3787" s="8"/>
      <c r="S3787" s="2"/>
      <c r="T3787" s="2"/>
      <c r="U3787" s="8"/>
    </row>
    <row r="3788" spans="2:21" x14ac:dyDescent="0.35">
      <c r="B3788" s="8"/>
      <c r="C3788" s="2"/>
      <c r="D3788" s="2"/>
      <c r="I3788" s="8"/>
      <c r="J3788" s="2"/>
      <c r="L3788" s="2"/>
      <c r="M3788" s="2"/>
      <c r="N3788" s="8"/>
      <c r="P3788" s="8"/>
      <c r="S3788" s="2"/>
      <c r="T3788" s="2"/>
      <c r="U3788" s="8"/>
    </row>
    <row r="3789" spans="2:21" x14ac:dyDescent="0.35">
      <c r="B3789" s="8"/>
      <c r="C3789" s="2"/>
      <c r="D3789" s="2"/>
      <c r="I3789" s="8"/>
      <c r="J3789" s="2"/>
      <c r="L3789" s="2"/>
      <c r="M3789" s="2"/>
      <c r="N3789" s="8"/>
      <c r="P3789" s="8"/>
      <c r="S3789" s="2"/>
      <c r="T3789" s="2"/>
      <c r="U3789" s="8"/>
    </row>
    <row r="3790" spans="2:21" x14ac:dyDescent="0.35">
      <c r="B3790" s="8"/>
      <c r="C3790" s="2"/>
      <c r="D3790" s="2"/>
      <c r="I3790" s="8"/>
      <c r="J3790" s="2"/>
      <c r="L3790" s="2"/>
      <c r="M3790" s="2"/>
      <c r="N3790" s="8"/>
      <c r="P3790" s="8"/>
      <c r="S3790" s="2"/>
      <c r="T3790" s="2"/>
      <c r="U3790" s="8"/>
    </row>
    <row r="3791" spans="2:21" x14ac:dyDescent="0.35">
      <c r="B3791" s="8"/>
      <c r="C3791" s="2"/>
      <c r="D3791" s="2"/>
      <c r="I3791" s="8"/>
      <c r="J3791" s="2"/>
      <c r="L3791" s="2"/>
      <c r="M3791" s="2"/>
      <c r="N3791" s="8"/>
      <c r="P3791" s="8"/>
      <c r="S3791" s="2"/>
      <c r="T3791" s="2"/>
      <c r="U3791" s="8"/>
    </row>
    <row r="3792" spans="2:21" x14ac:dyDescent="0.35">
      <c r="B3792" s="8"/>
      <c r="C3792" s="2"/>
      <c r="D3792" s="2"/>
      <c r="I3792" s="8"/>
      <c r="J3792" s="2"/>
      <c r="L3792" s="2"/>
      <c r="M3792" s="2"/>
      <c r="N3792" s="8"/>
      <c r="P3792" s="8"/>
      <c r="S3792" s="2"/>
      <c r="T3792" s="2"/>
      <c r="U3792" s="8"/>
    </row>
    <row r="3793" spans="2:21" x14ac:dyDescent="0.35">
      <c r="B3793" s="8"/>
      <c r="C3793" s="2"/>
      <c r="D3793" s="2"/>
      <c r="I3793" s="8"/>
      <c r="J3793" s="2"/>
      <c r="L3793" s="2"/>
      <c r="M3793" s="2"/>
      <c r="N3793" s="8"/>
      <c r="P3793" s="8"/>
      <c r="S3793" s="2"/>
      <c r="T3793" s="2"/>
      <c r="U3793" s="8"/>
    </row>
    <row r="3794" spans="2:21" x14ac:dyDescent="0.35">
      <c r="B3794" s="8"/>
      <c r="C3794" s="2"/>
      <c r="D3794" s="2"/>
      <c r="I3794" s="8"/>
      <c r="J3794" s="2"/>
      <c r="L3794" s="2"/>
      <c r="M3794" s="2"/>
      <c r="N3794" s="8"/>
      <c r="P3794" s="8"/>
      <c r="S3794" s="2"/>
      <c r="T3794" s="2"/>
      <c r="U3794" s="8"/>
    </row>
    <row r="3795" spans="2:21" x14ac:dyDescent="0.35">
      <c r="B3795" s="8"/>
      <c r="C3795" s="2"/>
      <c r="D3795" s="2"/>
      <c r="I3795" s="8"/>
      <c r="J3795" s="2"/>
      <c r="L3795" s="2"/>
      <c r="M3795" s="2"/>
      <c r="N3795" s="8"/>
      <c r="P3795" s="8"/>
      <c r="S3795" s="2"/>
      <c r="T3795" s="2"/>
      <c r="U3795" s="8"/>
    </row>
    <row r="3796" spans="2:21" x14ac:dyDescent="0.35">
      <c r="B3796" s="8"/>
      <c r="C3796" s="2"/>
      <c r="D3796" s="2"/>
      <c r="I3796" s="8"/>
      <c r="J3796" s="2"/>
      <c r="L3796" s="2"/>
      <c r="M3796" s="2"/>
      <c r="N3796" s="8"/>
      <c r="P3796" s="8"/>
      <c r="S3796" s="2"/>
      <c r="T3796" s="2"/>
      <c r="U3796" s="8"/>
    </row>
    <row r="3797" spans="2:21" x14ac:dyDescent="0.35">
      <c r="B3797" s="8"/>
      <c r="C3797" s="2"/>
      <c r="D3797" s="2"/>
      <c r="I3797" s="8"/>
      <c r="J3797" s="2"/>
      <c r="L3797" s="2"/>
      <c r="M3797" s="2"/>
      <c r="N3797" s="8"/>
      <c r="P3797" s="8"/>
      <c r="S3797" s="2"/>
      <c r="T3797" s="2"/>
      <c r="U3797" s="8"/>
    </row>
    <row r="3798" spans="2:21" x14ac:dyDescent="0.35">
      <c r="B3798" s="8"/>
      <c r="C3798" s="2"/>
      <c r="D3798" s="2"/>
      <c r="I3798" s="8"/>
      <c r="J3798" s="2"/>
      <c r="L3798" s="2"/>
      <c r="M3798" s="2"/>
      <c r="N3798" s="8"/>
      <c r="P3798" s="8"/>
      <c r="S3798" s="2"/>
      <c r="T3798" s="2"/>
      <c r="U3798" s="8"/>
    </row>
    <row r="3799" spans="2:21" x14ac:dyDescent="0.35">
      <c r="B3799" s="8"/>
      <c r="C3799" s="2"/>
      <c r="D3799" s="2"/>
      <c r="I3799" s="8"/>
      <c r="J3799" s="2"/>
      <c r="L3799" s="2"/>
      <c r="M3799" s="2"/>
      <c r="N3799" s="8"/>
      <c r="P3799" s="8"/>
      <c r="S3799" s="2"/>
      <c r="T3799" s="2"/>
      <c r="U3799" s="8"/>
    </row>
    <row r="3800" spans="2:21" x14ac:dyDescent="0.35">
      <c r="B3800" s="8"/>
      <c r="C3800" s="2"/>
      <c r="D3800" s="2"/>
      <c r="I3800" s="8"/>
      <c r="J3800" s="2"/>
      <c r="L3800" s="2"/>
      <c r="M3800" s="2"/>
      <c r="N3800" s="8"/>
      <c r="P3800" s="8"/>
      <c r="S3800" s="2"/>
      <c r="T3800" s="2"/>
      <c r="U3800" s="8"/>
    </row>
    <row r="3801" spans="2:21" x14ac:dyDescent="0.35">
      <c r="B3801" s="8"/>
      <c r="C3801" s="2"/>
      <c r="D3801" s="2"/>
      <c r="I3801" s="8"/>
      <c r="J3801" s="2"/>
      <c r="L3801" s="2"/>
      <c r="M3801" s="2"/>
      <c r="N3801" s="8"/>
      <c r="P3801" s="8"/>
      <c r="S3801" s="2"/>
      <c r="T3801" s="2"/>
      <c r="U3801" s="8"/>
    </row>
    <row r="3802" spans="2:21" x14ac:dyDescent="0.35">
      <c r="B3802" s="8"/>
      <c r="C3802" s="2"/>
      <c r="D3802" s="2"/>
      <c r="I3802" s="8"/>
      <c r="J3802" s="2"/>
      <c r="L3802" s="2"/>
      <c r="M3802" s="2"/>
      <c r="N3802" s="8"/>
      <c r="P3802" s="8"/>
      <c r="S3802" s="2"/>
      <c r="T3802" s="2"/>
      <c r="U3802" s="8"/>
    </row>
    <row r="3803" spans="2:21" x14ac:dyDescent="0.35">
      <c r="B3803" s="8"/>
      <c r="C3803" s="2"/>
      <c r="D3803" s="2"/>
      <c r="I3803" s="8"/>
      <c r="J3803" s="2"/>
      <c r="L3803" s="2"/>
      <c r="M3803" s="2"/>
      <c r="N3803" s="8"/>
      <c r="P3803" s="8"/>
      <c r="S3803" s="2"/>
      <c r="T3803" s="2"/>
      <c r="U3803" s="8"/>
    </row>
    <row r="3804" spans="2:21" x14ac:dyDescent="0.35">
      <c r="B3804" s="8"/>
      <c r="C3804" s="2"/>
      <c r="D3804" s="2"/>
      <c r="I3804" s="8"/>
      <c r="J3804" s="2"/>
      <c r="L3804" s="2"/>
      <c r="M3804" s="2"/>
      <c r="N3804" s="8"/>
      <c r="P3804" s="8"/>
      <c r="S3804" s="2"/>
      <c r="T3804" s="2"/>
      <c r="U3804" s="8"/>
    </row>
    <row r="3805" spans="2:21" x14ac:dyDescent="0.35">
      <c r="B3805" s="8"/>
      <c r="C3805" s="2"/>
      <c r="D3805" s="2"/>
      <c r="I3805" s="8"/>
      <c r="J3805" s="2"/>
      <c r="L3805" s="2"/>
      <c r="M3805" s="2"/>
      <c r="N3805" s="8"/>
      <c r="P3805" s="8"/>
      <c r="S3805" s="2"/>
      <c r="T3805" s="2"/>
      <c r="U3805" s="8"/>
    </row>
    <row r="3806" spans="2:21" x14ac:dyDescent="0.35">
      <c r="B3806" s="8"/>
      <c r="C3806" s="2"/>
      <c r="D3806" s="2"/>
      <c r="I3806" s="8"/>
      <c r="J3806" s="2"/>
      <c r="L3806" s="2"/>
      <c r="M3806" s="2"/>
      <c r="N3806" s="8"/>
      <c r="P3806" s="8"/>
      <c r="S3806" s="2"/>
      <c r="T3806" s="2"/>
      <c r="U3806" s="8"/>
    </row>
    <row r="3807" spans="2:21" x14ac:dyDescent="0.35">
      <c r="B3807" s="8"/>
      <c r="C3807" s="2"/>
      <c r="D3807" s="2"/>
      <c r="I3807" s="8"/>
      <c r="J3807" s="2"/>
      <c r="L3807" s="2"/>
      <c r="M3807" s="2"/>
      <c r="N3807" s="8"/>
      <c r="P3807" s="8"/>
      <c r="S3807" s="2"/>
      <c r="T3807" s="2"/>
      <c r="U3807" s="8"/>
    </row>
    <row r="3808" spans="2:21" x14ac:dyDescent="0.35">
      <c r="B3808" s="8"/>
      <c r="C3808" s="2"/>
      <c r="D3808" s="2"/>
      <c r="I3808" s="8"/>
      <c r="J3808" s="2"/>
      <c r="L3808" s="2"/>
      <c r="M3808" s="2"/>
      <c r="N3808" s="8"/>
      <c r="P3808" s="8"/>
      <c r="S3808" s="2"/>
      <c r="T3808" s="2"/>
      <c r="U3808" s="8"/>
    </row>
    <row r="3809" spans="2:21" x14ac:dyDescent="0.35">
      <c r="B3809" s="8"/>
      <c r="C3809" s="2"/>
      <c r="D3809" s="2"/>
      <c r="I3809" s="8"/>
      <c r="J3809" s="2"/>
      <c r="L3809" s="2"/>
      <c r="M3809" s="2"/>
      <c r="N3809" s="8"/>
      <c r="P3809" s="8"/>
      <c r="S3809" s="2"/>
      <c r="T3809" s="2"/>
      <c r="U3809" s="8"/>
    </row>
    <row r="3810" spans="2:21" x14ac:dyDescent="0.35">
      <c r="B3810" s="8"/>
      <c r="C3810" s="2"/>
      <c r="D3810" s="2"/>
      <c r="I3810" s="8"/>
      <c r="J3810" s="2"/>
      <c r="L3810" s="2"/>
      <c r="M3810" s="2"/>
      <c r="N3810" s="8"/>
      <c r="P3810" s="8"/>
      <c r="S3810" s="2"/>
      <c r="T3810" s="2"/>
      <c r="U3810" s="8"/>
    </row>
    <row r="3811" spans="2:21" x14ac:dyDescent="0.35">
      <c r="B3811" s="8"/>
      <c r="C3811" s="2"/>
      <c r="D3811" s="2"/>
      <c r="I3811" s="8"/>
      <c r="J3811" s="2"/>
      <c r="L3811" s="2"/>
      <c r="M3811" s="2"/>
      <c r="N3811" s="8"/>
      <c r="P3811" s="8"/>
      <c r="S3811" s="2"/>
      <c r="T3811" s="2"/>
      <c r="U3811" s="8"/>
    </row>
    <row r="3812" spans="2:21" x14ac:dyDescent="0.35">
      <c r="B3812" s="8"/>
      <c r="C3812" s="2"/>
      <c r="D3812" s="2"/>
      <c r="I3812" s="8"/>
      <c r="J3812" s="2"/>
      <c r="L3812" s="2"/>
      <c r="M3812" s="2"/>
      <c r="N3812" s="8"/>
      <c r="P3812" s="8"/>
      <c r="S3812" s="2"/>
      <c r="T3812" s="2"/>
      <c r="U3812" s="8"/>
    </row>
    <row r="3813" spans="2:21" x14ac:dyDescent="0.35">
      <c r="B3813" s="8"/>
      <c r="C3813" s="2"/>
      <c r="D3813" s="2"/>
      <c r="I3813" s="8"/>
      <c r="J3813" s="2"/>
      <c r="L3813" s="2"/>
      <c r="M3813" s="2"/>
      <c r="N3813" s="8"/>
      <c r="P3813" s="8"/>
      <c r="S3813" s="2"/>
      <c r="T3813" s="2"/>
      <c r="U3813" s="8"/>
    </row>
    <row r="3814" spans="2:21" x14ac:dyDescent="0.35">
      <c r="B3814" s="8"/>
      <c r="C3814" s="2"/>
      <c r="D3814" s="2"/>
      <c r="I3814" s="8"/>
      <c r="J3814" s="2"/>
      <c r="L3814" s="2"/>
      <c r="M3814" s="2"/>
      <c r="N3814" s="8"/>
      <c r="P3814" s="8"/>
      <c r="S3814" s="2"/>
      <c r="T3814" s="2"/>
      <c r="U3814" s="8"/>
    </row>
    <row r="3815" spans="2:21" x14ac:dyDescent="0.35">
      <c r="B3815" s="8"/>
      <c r="C3815" s="2"/>
      <c r="D3815" s="2"/>
      <c r="I3815" s="8"/>
      <c r="J3815" s="2"/>
      <c r="L3815" s="2"/>
      <c r="M3815" s="2"/>
      <c r="N3815" s="8"/>
      <c r="P3815" s="8"/>
      <c r="S3815" s="2"/>
      <c r="T3815" s="2"/>
      <c r="U3815" s="8"/>
    </row>
    <row r="3816" spans="2:21" x14ac:dyDescent="0.35">
      <c r="B3816" s="8"/>
      <c r="C3816" s="2"/>
      <c r="D3816" s="2"/>
      <c r="I3816" s="8"/>
      <c r="J3816" s="2"/>
      <c r="L3816" s="2"/>
      <c r="M3816" s="2"/>
      <c r="N3816" s="8"/>
      <c r="P3816" s="8"/>
      <c r="S3816" s="2"/>
      <c r="T3816" s="2"/>
      <c r="U3816" s="8"/>
    </row>
    <row r="3817" spans="2:21" x14ac:dyDescent="0.35">
      <c r="B3817" s="8"/>
      <c r="C3817" s="2"/>
      <c r="D3817" s="2"/>
      <c r="I3817" s="8"/>
      <c r="J3817" s="2"/>
      <c r="L3817" s="2"/>
      <c r="M3817" s="2"/>
      <c r="N3817" s="8"/>
      <c r="P3817" s="8"/>
      <c r="S3817" s="2"/>
      <c r="T3817" s="2"/>
      <c r="U3817" s="8"/>
    </row>
    <row r="3818" spans="2:21" x14ac:dyDescent="0.35">
      <c r="B3818" s="8"/>
      <c r="C3818" s="2"/>
      <c r="D3818" s="2"/>
      <c r="I3818" s="8"/>
      <c r="J3818" s="2"/>
      <c r="L3818" s="2"/>
      <c r="M3818" s="2"/>
      <c r="N3818" s="8"/>
      <c r="P3818" s="8"/>
      <c r="S3818" s="2"/>
      <c r="T3818" s="2"/>
      <c r="U3818" s="8"/>
    </row>
    <row r="3819" spans="2:21" x14ac:dyDescent="0.35">
      <c r="B3819" s="8"/>
      <c r="C3819" s="2"/>
      <c r="D3819" s="2"/>
      <c r="I3819" s="8"/>
      <c r="J3819" s="2"/>
      <c r="L3819" s="2"/>
      <c r="M3819" s="2"/>
      <c r="N3819" s="8"/>
      <c r="P3819" s="8"/>
      <c r="S3819" s="2"/>
      <c r="T3819" s="2"/>
      <c r="U3819" s="8"/>
    </row>
    <row r="3820" spans="2:21" x14ac:dyDescent="0.35">
      <c r="B3820" s="8"/>
      <c r="C3820" s="2"/>
      <c r="D3820" s="2"/>
      <c r="I3820" s="8"/>
      <c r="J3820" s="2"/>
      <c r="L3820" s="2"/>
      <c r="M3820" s="2"/>
      <c r="N3820" s="8"/>
      <c r="P3820" s="8"/>
      <c r="S3820" s="2"/>
      <c r="T3820" s="2"/>
      <c r="U3820" s="8"/>
    </row>
    <row r="3821" spans="2:21" x14ac:dyDescent="0.35">
      <c r="B3821" s="8"/>
      <c r="C3821" s="2"/>
      <c r="D3821" s="2"/>
      <c r="I3821" s="8"/>
      <c r="J3821" s="2"/>
      <c r="L3821" s="2"/>
      <c r="M3821" s="2"/>
      <c r="N3821" s="8"/>
      <c r="P3821" s="8"/>
      <c r="S3821" s="2"/>
      <c r="T3821" s="2"/>
      <c r="U3821" s="8"/>
    </row>
    <row r="3822" spans="2:21" x14ac:dyDescent="0.35">
      <c r="B3822" s="8"/>
      <c r="C3822" s="2"/>
      <c r="D3822" s="2"/>
      <c r="I3822" s="8"/>
      <c r="J3822" s="2"/>
      <c r="L3822" s="2"/>
      <c r="M3822" s="2"/>
      <c r="N3822" s="8"/>
      <c r="P3822" s="8"/>
      <c r="S3822" s="2"/>
      <c r="T3822" s="2"/>
      <c r="U3822" s="8"/>
    </row>
    <row r="3823" spans="2:21" x14ac:dyDescent="0.35">
      <c r="B3823" s="8"/>
      <c r="C3823" s="2"/>
      <c r="D3823" s="2"/>
      <c r="I3823" s="8"/>
      <c r="J3823" s="2"/>
      <c r="L3823" s="2"/>
      <c r="M3823" s="2"/>
      <c r="N3823" s="8"/>
      <c r="P3823" s="8"/>
      <c r="S3823" s="2"/>
      <c r="T3823" s="2"/>
      <c r="U3823" s="8"/>
    </row>
    <row r="3824" spans="2:21" x14ac:dyDescent="0.35">
      <c r="B3824" s="8"/>
      <c r="C3824" s="2"/>
      <c r="D3824" s="2"/>
      <c r="I3824" s="8"/>
      <c r="J3824" s="2"/>
      <c r="L3824" s="2"/>
      <c r="M3824" s="2"/>
      <c r="N3824" s="8"/>
      <c r="P3824" s="8"/>
      <c r="S3824" s="2"/>
      <c r="T3824" s="2"/>
      <c r="U3824" s="8"/>
    </row>
    <row r="3825" spans="2:21" x14ac:dyDescent="0.35">
      <c r="B3825" s="8"/>
      <c r="C3825" s="2"/>
      <c r="D3825" s="2"/>
      <c r="I3825" s="8"/>
      <c r="J3825" s="2"/>
      <c r="L3825" s="2"/>
      <c r="M3825" s="2"/>
      <c r="N3825" s="8"/>
      <c r="P3825" s="8"/>
      <c r="S3825" s="2"/>
      <c r="T3825" s="2"/>
      <c r="U3825" s="8"/>
    </row>
    <row r="3826" spans="2:21" x14ac:dyDescent="0.35">
      <c r="B3826" s="8"/>
      <c r="C3826" s="2"/>
      <c r="D3826" s="2"/>
      <c r="I3826" s="8"/>
      <c r="J3826" s="2"/>
      <c r="L3826" s="2"/>
      <c r="M3826" s="2"/>
      <c r="N3826" s="8"/>
      <c r="P3826" s="8"/>
      <c r="S3826" s="2"/>
      <c r="T3826" s="2"/>
      <c r="U3826" s="8"/>
    </row>
    <row r="3827" spans="2:21" x14ac:dyDescent="0.35">
      <c r="B3827" s="8"/>
      <c r="C3827" s="2"/>
      <c r="D3827" s="2"/>
      <c r="I3827" s="8"/>
      <c r="J3827" s="2"/>
      <c r="L3827" s="2"/>
      <c r="M3827" s="2"/>
      <c r="N3827" s="8"/>
      <c r="P3827" s="8"/>
      <c r="S3827" s="2"/>
      <c r="T3827" s="2"/>
      <c r="U3827" s="8"/>
    </row>
    <row r="3828" spans="2:21" x14ac:dyDescent="0.35">
      <c r="B3828" s="8"/>
      <c r="C3828" s="2"/>
      <c r="D3828" s="2"/>
      <c r="I3828" s="8"/>
      <c r="J3828" s="2"/>
      <c r="L3828" s="2"/>
      <c r="M3828" s="2"/>
      <c r="N3828" s="8"/>
      <c r="P3828" s="8"/>
      <c r="S3828" s="2"/>
      <c r="T3828" s="2"/>
      <c r="U3828" s="8"/>
    </row>
    <row r="3829" spans="2:21" x14ac:dyDescent="0.35">
      <c r="B3829" s="8"/>
      <c r="C3829" s="2"/>
      <c r="D3829" s="2"/>
      <c r="I3829" s="8"/>
      <c r="J3829" s="2"/>
      <c r="L3829" s="2"/>
      <c r="M3829" s="2"/>
      <c r="N3829" s="8"/>
      <c r="P3829" s="8"/>
      <c r="S3829" s="2"/>
      <c r="T3829" s="2"/>
      <c r="U3829" s="8"/>
    </row>
    <row r="3830" spans="2:21" x14ac:dyDescent="0.35">
      <c r="B3830" s="8"/>
      <c r="C3830" s="2"/>
      <c r="D3830" s="2"/>
      <c r="I3830" s="8"/>
      <c r="J3830" s="2"/>
      <c r="L3830" s="2"/>
      <c r="M3830" s="2"/>
      <c r="N3830" s="8"/>
      <c r="P3830" s="8"/>
      <c r="S3830" s="2"/>
      <c r="T3830" s="2"/>
      <c r="U3830" s="8"/>
    </row>
    <row r="3831" spans="2:21" x14ac:dyDescent="0.35">
      <c r="B3831" s="8"/>
      <c r="C3831" s="2"/>
      <c r="D3831" s="2"/>
      <c r="I3831" s="8"/>
      <c r="J3831" s="2"/>
      <c r="L3831" s="2"/>
      <c r="M3831" s="2"/>
      <c r="N3831" s="8"/>
      <c r="P3831" s="8"/>
      <c r="S3831" s="2"/>
      <c r="T3831" s="2"/>
      <c r="U3831" s="8"/>
    </row>
    <row r="3832" spans="2:21" x14ac:dyDescent="0.35">
      <c r="B3832" s="8"/>
      <c r="C3832" s="2"/>
      <c r="D3832" s="2"/>
      <c r="I3832" s="8"/>
      <c r="J3832" s="2"/>
      <c r="L3832" s="2"/>
      <c r="M3832" s="2"/>
      <c r="N3832" s="8"/>
      <c r="P3832" s="8"/>
      <c r="S3832" s="2"/>
      <c r="T3832" s="2"/>
      <c r="U3832" s="8"/>
    </row>
    <row r="3833" spans="2:21" x14ac:dyDescent="0.35">
      <c r="B3833" s="8"/>
      <c r="C3833" s="2"/>
      <c r="D3833" s="2"/>
      <c r="I3833" s="8"/>
      <c r="J3833" s="2"/>
      <c r="L3833" s="2"/>
      <c r="M3833" s="2"/>
      <c r="N3833" s="8"/>
      <c r="P3833" s="8"/>
      <c r="S3833" s="2"/>
      <c r="T3833" s="2"/>
      <c r="U3833" s="8"/>
    </row>
    <row r="3834" spans="2:21" x14ac:dyDescent="0.35">
      <c r="B3834" s="8"/>
      <c r="C3834" s="2"/>
      <c r="D3834" s="2"/>
      <c r="I3834" s="8"/>
      <c r="J3834" s="2"/>
      <c r="L3834" s="2"/>
      <c r="M3834" s="2"/>
      <c r="N3834" s="8"/>
      <c r="P3834" s="8"/>
      <c r="S3834" s="2"/>
      <c r="T3834" s="2"/>
      <c r="U3834" s="8"/>
    </row>
    <row r="3835" spans="2:21" x14ac:dyDescent="0.35">
      <c r="B3835" s="8"/>
      <c r="C3835" s="2"/>
      <c r="D3835" s="2"/>
      <c r="I3835" s="8"/>
      <c r="J3835" s="2"/>
      <c r="L3835" s="2"/>
      <c r="M3835" s="2"/>
      <c r="N3835" s="8"/>
      <c r="P3835" s="8"/>
      <c r="S3835" s="2"/>
      <c r="T3835" s="2"/>
      <c r="U3835" s="8"/>
    </row>
    <row r="3836" spans="2:21" x14ac:dyDescent="0.35">
      <c r="B3836" s="8"/>
      <c r="C3836" s="2"/>
      <c r="D3836" s="2"/>
      <c r="I3836" s="8"/>
      <c r="J3836" s="2"/>
      <c r="L3836" s="2"/>
      <c r="M3836" s="2"/>
      <c r="N3836" s="8"/>
      <c r="P3836" s="8"/>
      <c r="S3836" s="2"/>
      <c r="T3836" s="2"/>
      <c r="U3836" s="8"/>
    </row>
    <row r="3837" spans="2:21" x14ac:dyDescent="0.35">
      <c r="B3837" s="8"/>
      <c r="C3837" s="2"/>
      <c r="D3837" s="2"/>
      <c r="I3837" s="8"/>
      <c r="J3837" s="2"/>
      <c r="L3837" s="2"/>
      <c r="M3837" s="2"/>
      <c r="N3837" s="8"/>
      <c r="P3837" s="8"/>
      <c r="S3837" s="2"/>
      <c r="T3837" s="2"/>
      <c r="U3837" s="8"/>
    </row>
    <row r="3838" spans="2:21" x14ac:dyDescent="0.35">
      <c r="B3838" s="8"/>
      <c r="C3838" s="2"/>
      <c r="D3838" s="2"/>
      <c r="I3838" s="8"/>
      <c r="J3838" s="2"/>
      <c r="L3838" s="2"/>
      <c r="M3838" s="2"/>
      <c r="N3838" s="8"/>
      <c r="P3838" s="8"/>
      <c r="S3838" s="2"/>
      <c r="T3838" s="2"/>
      <c r="U3838" s="8"/>
    </row>
    <row r="3839" spans="2:21" x14ac:dyDescent="0.35">
      <c r="B3839" s="8"/>
      <c r="C3839" s="2"/>
      <c r="D3839" s="2"/>
      <c r="I3839" s="8"/>
      <c r="J3839" s="2"/>
      <c r="L3839" s="2"/>
      <c r="M3839" s="2"/>
      <c r="N3839" s="8"/>
      <c r="P3839" s="8"/>
      <c r="S3839" s="2"/>
      <c r="T3839" s="2"/>
      <c r="U3839" s="8"/>
    </row>
    <row r="3840" spans="2:21" x14ac:dyDescent="0.35">
      <c r="B3840" s="8"/>
      <c r="C3840" s="2"/>
      <c r="D3840" s="2"/>
      <c r="I3840" s="8"/>
      <c r="J3840" s="2"/>
      <c r="L3840" s="2"/>
      <c r="M3840" s="2"/>
      <c r="N3840" s="8"/>
      <c r="P3840" s="8"/>
      <c r="S3840" s="2"/>
      <c r="T3840" s="2"/>
      <c r="U3840" s="8"/>
    </row>
    <row r="3841" spans="2:21" x14ac:dyDescent="0.35">
      <c r="B3841" s="8"/>
      <c r="C3841" s="2"/>
      <c r="D3841" s="2"/>
      <c r="I3841" s="8"/>
      <c r="J3841" s="2"/>
      <c r="L3841" s="2"/>
      <c r="M3841" s="2"/>
      <c r="N3841" s="8"/>
      <c r="P3841" s="8"/>
      <c r="S3841" s="2"/>
      <c r="T3841" s="2"/>
      <c r="U3841" s="8"/>
    </row>
    <row r="3842" spans="2:21" x14ac:dyDescent="0.35">
      <c r="B3842" s="8"/>
      <c r="C3842" s="2"/>
      <c r="D3842" s="2"/>
      <c r="I3842" s="8"/>
      <c r="J3842" s="2"/>
      <c r="L3842" s="2"/>
      <c r="M3842" s="2"/>
      <c r="N3842" s="8"/>
      <c r="P3842" s="8"/>
      <c r="S3842" s="2"/>
      <c r="T3842" s="2"/>
      <c r="U3842" s="8"/>
    </row>
    <row r="3843" spans="2:21" x14ac:dyDescent="0.35">
      <c r="B3843" s="8"/>
      <c r="C3843" s="2"/>
      <c r="D3843" s="2"/>
      <c r="I3843" s="8"/>
      <c r="J3843" s="2"/>
      <c r="L3843" s="2"/>
      <c r="M3843" s="2"/>
      <c r="N3843" s="8"/>
      <c r="P3843" s="8"/>
      <c r="S3843" s="2"/>
      <c r="T3843" s="2"/>
      <c r="U3843" s="8"/>
    </row>
    <row r="3844" spans="2:21" x14ac:dyDescent="0.35">
      <c r="B3844" s="8"/>
      <c r="C3844" s="2"/>
      <c r="D3844" s="2"/>
      <c r="I3844" s="8"/>
      <c r="J3844" s="2"/>
      <c r="L3844" s="2"/>
      <c r="M3844" s="2"/>
      <c r="N3844" s="8"/>
      <c r="P3844" s="8"/>
      <c r="S3844" s="2"/>
      <c r="T3844" s="2"/>
      <c r="U3844" s="8"/>
    </row>
    <row r="3845" spans="2:21" x14ac:dyDescent="0.35">
      <c r="B3845" s="8"/>
      <c r="C3845" s="2"/>
      <c r="D3845" s="2"/>
      <c r="I3845" s="8"/>
      <c r="J3845" s="2"/>
      <c r="L3845" s="2"/>
      <c r="M3845" s="2"/>
      <c r="N3845" s="8"/>
      <c r="P3845" s="8"/>
      <c r="S3845" s="2"/>
      <c r="T3845" s="2"/>
      <c r="U3845" s="8"/>
    </row>
    <row r="3846" spans="2:21" x14ac:dyDescent="0.35">
      <c r="B3846" s="8"/>
      <c r="C3846" s="2"/>
      <c r="D3846" s="2"/>
      <c r="I3846" s="8"/>
      <c r="J3846" s="2"/>
      <c r="L3846" s="2"/>
      <c r="M3846" s="2"/>
      <c r="N3846" s="8"/>
      <c r="P3846" s="8"/>
      <c r="S3846" s="2"/>
      <c r="T3846" s="2"/>
      <c r="U3846" s="8"/>
    </row>
    <row r="3847" spans="2:21" x14ac:dyDescent="0.35">
      <c r="B3847" s="8"/>
      <c r="C3847" s="2"/>
      <c r="D3847" s="2"/>
      <c r="I3847" s="8"/>
      <c r="J3847" s="2"/>
      <c r="L3847" s="2"/>
      <c r="M3847" s="2"/>
      <c r="N3847" s="8"/>
      <c r="P3847" s="8"/>
      <c r="S3847" s="2"/>
      <c r="T3847" s="2"/>
      <c r="U3847" s="8"/>
    </row>
    <row r="3848" spans="2:21" x14ac:dyDescent="0.35">
      <c r="B3848" s="8"/>
      <c r="C3848" s="2"/>
      <c r="D3848" s="2"/>
      <c r="I3848" s="8"/>
      <c r="J3848" s="2"/>
      <c r="L3848" s="2"/>
      <c r="M3848" s="2"/>
      <c r="N3848" s="8"/>
      <c r="P3848" s="8"/>
      <c r="S3848" s="2"/>
      <c r="T3848" s="2"/>
      <c r="U3848" s="8"/>
    </row>
    <row r="3849" spans="2:21" x14ac:dyDescent="0.35">
      <c r="B3849" s="8"/>
      <c r="C3849" s="2"/>
      <c r="D3849" s="2"/>
      <c r="I3849" s="8"/>
      <c r="J3849" s="2"/>
      <c r="L3849" s="2"/>
      <c r="M3849" s="2"/>
      <c r="N3849" s="8"/>
      <c r="P3849" s="8"/>
      <c r="S3849" s="2"/>
      <c r="T3849" s="2"/>
      <c r="U3849" s="8"/>
    </row>
    <row r="3850" spans="2:21" x14ac:dyDescent="0.35">
      <c r="B3850" s="8"/>
      <c r="C3850" s="2"/>
      <c r="D3850" s="2"/>
      <c r="I3850" s="8"/>
      <c r="J3850" s="2"/>
      <c r="L3850" s="2"/>
      <c r="M3850" s="2"/>
      <c r="N3850" s="8"/>
      <c r="P3850" s="8"/>
      <c r="S3850" s="2"/>
      <c r="T3850" s="2"/>
      <c r="U3850" s="8"/>
    </row>
    <row r="3851" spans="2:21" x14ac:dyDescent="0.35">
      <c r="B3851" s="8"/>
      <c r="C3851" s="2"/>
      <c r="D3851" s="2"/>
      <c r="I3851" s="8"/>
      <c r="J3851" s="2"/>
      <c r="L3851" s="2"/>
      <c r="M3851" s="2"/>
      <c r="N3851" s="8"/>
      <c r="P3851" s="8"/>
      <c r="S3851" s="2"/>
      <c r="T3851" s="2"/>
      <c r="U3851" s="8"/>
    </row>
    <row r="3852" spans="2:21" x14ac:dyDescent="0.35">
      <c r="B3852" s="8"/>
      <c r="C3852" s="2"/>
      <c r="D3852" s="2"/>
      <c r="I3852" s="8"/>
      <c r="J3852" s="2"/>
      <c r="L3852" s="2"/>
      <c r="M3852" s="2"/>
      <c r="N3852" s="8"/>
      <c r="P3852" s="8"/>
      <c r="S3852" s="2"/>
      <c r="T3852" s="2"/>
      <c r="U3852" s="8"/>
    </row>
    <row r="3853" spans="2:21" x14ac:dyDescent="0.35">
      <c r="B3853" s="8"/>
      <c r="C3853" s="2"/>
      <c r="D3853" s="2"/>
      <c r="I3853" s="8"/>
      <c r="J3853" s="2"/>
      <c r="L3853" s="2"/>
      <c r="M3853" s="2"/>
      <c r="N3853" s="8"/>
      <c r="P3853" s="8"/>
      <c r="S3853" s="2"/>
      <c r="T3853" s="2"/>
      <c r="U3853" s="8"/>
    </row>
    <row r="3854" spans="2:21" x14ac:dyDescent="0.35">
      <c r="B3854" s="8"/>
      <c r="C3854" s="2"/>
      <c r="D3854" s="2"/>
      <c r="I3854" s="8"/>
      <c r="J3854" s="2"/>
      <c r="L3854" s="2"/>
      <c r="M3854" s="2"/>
      <c r="N3854" s="8"/>
      <c r="P3854" s="8"/>
      <c r="S3854" s="2"/>
      <c r="T3854" s="2"/>
      <c r="U3854" s="8"/>
    </row>
    <row r="3855" spans="2:21" x14ac:dyDescent="0.35">
      <c r="B3855" s="8"/>
      <c r="C3855" s="2"/>
      <c r="D3855" s="2"/>
      <c r="I3855" s="8"/>
      <c r="J3855" s="2"/>
      <c r="L3855" s="2"/>
      <c r="M3855" s="2"/>
      <c r="N3855" s="8"/>
      <c r="P3855" s="8"/>
      <c r="S3855" s="2"/>
      <c r="T3855" s="2"/>
      <c r="U3855" s="8"/>
    </row>
    <row r="3856" spans="2:21" x14ac:dyDescent="0.35">
      <c r="B3856" s="8"/>
      <c r="C3856" s="2"/>
      <c r="D3856" s="2"/>
      <c r="I3856" s="8"/>
      <c r="J3856" s="2"/>
      <c r="L3856" s="2"/>
      <c r="M3856" s="2"/>
      <c r="N3856" s="8"/>
      <c r="P3856" s="8"/>
      <c r="S3856" s="2"/>
      <c r="T3856" s="2"/>
      <c r="U3856" s="8"/>
    </row>
    <row r="3857" spans="2:21" x14ac:dyDescent="0.35">
      <c r="B3857" s="8"/>
      <c r="C3857" s="2"/>
      <c r="D3857" s="2"/>
      <c r="I3857" s="8"/>
      <c r="J3857" s="2"/>
      <c r="L3857" s="2"/>
      <c r="M3857" s="2"/>
      <c r="N3857" s="8"/>
      <c r="P3857" s="8"/>
      <c r="S3857" s="2"/>
      <c r="T3857" s="2"/>
      <c r="U3857" s="8"/>
    </row>
    <row r="3858" spans="2:21" x14ac:dyDescent="0.35">
      <c r="B3858" s="8"/>
      <c r="C3858" s="2"/>
      <c r="D3858" s="2"/>
      <c r="I3858" s="8"/>
      <c r="J3858" s="2"/>
      <c r="L3858" s="2"/>
      <c r="M3858" s="2"/>
      <c r="N3858" s="8"/>
      <c r="P3858" s="8"/>
      <c r="S3858" s="2"/>
      <c r="T3858" s="2"/>
      <c r="U3858" s="8"/>
    </row>
    <row r="3859" spans="2:21" x14ac:dyDescent="0.35">
      <c r="B3859" s="8"/>
      <c r="C3859" s="2"/>
      <c r="D3859" s="2"/>
      <c r="I3859" s="8"/>
      <c r="J3859" s="2"/>
      <c r="L3859" s="2"/>
      <c r="M3859" s="2"/>
      <c r="N3859" s="8"/>
      <c r="P3859" s="8"/>
      <c r="S3859" s="2"/>
      <c r="T3859" s="2"/>
      <c r="U3859" s="8"/>
    </row>
    <row r="3860" spans="2:21" x14ac:dyDescent="0.35">
      <c r="B3860" s="8"/>
      <c r="C3860" s="2"/>
      <c r="D3860" s="2"/>
      <c r="I3860" s="8"/>
      <c r="J3860" s="2"/>
      <c r="L3860" s="2"/>
      <c r="M3860" s="2"/>
      <c r="N3860" s="8"/>
      <c r="P3860" s="8"/>
      <c r="S3860" s="2"/>
      <c r="T3860" s="2"/>
      <c r="U3860" s="8"/>
    </row>
    <row r="3861" spans="2:21" x14ac:dyDescent="0.35">
      <c r="B3861" s="8"/>
      <c r="C3861" s="2"/>
      <c r="D3861" s="2"/>
      <c r="I3861" s="8"/>
      <c r="J3861" s="2"/>
      <c r="L3861" s="2"/>
      <c r="M3861" s="2"/>
      <c r="N3861" s="8"/>
      <c r="P3861" s="8"/>
      <c r="S3861" s="2"/>
      <c r="T3861" s="2"/>
      <c r="U3861" s="8"/>
    </row>
    <row r="3862" spans="2:21" x14ac:dyDescent="0.35">
      <c r="B3862" s="8"/>
      <c r="C3862" s="2"/>
      <c r="D3862" s="2"/>
      <c r="I3862" s="8"/>
      <c r="J3862" s="2"/>
      <c r="L3862" s="2"/>
      <c r="M3862" s="2"/>
      <c r="N3862" s="8"/>
      <c r="P3862" s="8"/>
      <c r="S3862" s="2"/>
      <c r="T3862" s="2"/>
      <c r="U3862" s="8"/>
    </row>
    <row r="3863" spans="2:21" x14ac:dyDescent="0.35">
      <c r="B3863" s="8"/>
      <c r="C3863" s="2"/>
      <c r="D3863" s="2"/>
      <c r="I3863" s="8"/>
      <c r="J3863" s="2"/>
      <c r="L3863" s="2"/>
      <c r="M3863" s="2"/>
      <c r="N3863" s="8"/>
      <c r="P3863" s="8"/>
      <c r="S3863" s="2"/>
      <c r="T3863" s="2"/>
      <c r="U3863" s="8"/>
    </row>
    <row r="3864" spans="2:21" x14ac:dyDescent="0.35">
      <c r="B3864" s="8"/>
      <c r="C3864" s="2"/>
      <c r="D3864" s="2"/>
      <c r="I3864" s="8"/>
      <c r="J3864" s="2"/>
      <c r="L3864" s="2"/>
      <c r="M3864" s="2"/>
      <c r="N3864" s="8"/>
      <c r="P3864" s="8"/>
      <c r="S3864" s="2"/>
      <c r="T3864" s="2"/>
      <c r="U3864" s="8"/>
    </row>
    <row r="3865" spans="2:21" x14ac:dyDescent="0.35">
      <c r="B3865" s="8"/>
      <c r="C3865" s="2"/>
      <c r="D3865" s="2"/>
      <c r="I3865" s="8"/>
      <c r="J3865" s="2"/>
      <c r="L3865" s="2"/>
      <c r="M3865" s="2"/>
      <c r="N3865" s="8"/>
      <c r="P3865" s="8"/>
      <c r="S3865" s="2"/>
      <c r="T3865" s="2"/>
      <c r="U3865" s="8"/>
    </row>
    <row r="3866" spans="2:21" x14ac:dyDescent="0.35">
      <c r="B3866" s="8"/>
      <c r="C3866" s="2"/>
      <c r="D3866" s="2"/>
      <c r="I3866" s="8"/>
      <c r="J3866" s="2"/>
      <c r="L3866" s="2"/>
      <c r="M3866" s="2"/>
      <c r="N3866" s="8"/>
      <c r="P3866" s="8"/>
      <c r="S3866" s="2"/>
      <c r="T3866" s="2"/>
      <c r="U3866" s="8"/>
    </row>
    <row r="3867" spans="2:21" x14ac:dyDescent="0.35">
      <c r="B3867" s="8"/>
      <c r="C3867" s="2"/>
      <c r="D3867" s="2"/>
      <c r="I3867" s="8"/>
      <c r="J3867" s="2"/>
      <c r="L3867" s="2"/>
      <c r="M3867" s="2"/>
      <c r="N3867" s="8"/>
      <c r="P3867" s="8"/>
      <c r="S3867" s="2"/>
      <c r="T3867" s="2"/>
      <c r="U3867" s="8"/>
    </row>
    <row r="3868" spans="2:21" x14ac:dyDescent="0.35">
      <c r="B3868" s="8"/>
      <c r="C3868" s="2"/>
      <c r="D3868" s="2"/>
      <c r="I3868" s="8"/>
      <c r="J3868" s="2"/>
      <c r="L3868" s="2"/>
      <c r="M3868" s="2"/>
      <c r="N3868" s="8"/>
      <c r="P3868" s="8"/>
      <c r="S3868" s="2"/>
      <c r="T3868" s="2"/>
      <c r="U3868" s="8"/>
    </row>
    <row r="3869" spans="2:21" x14ac:dyDescent="0.35">
      <c r="B3869" s="8"/>
      <c r="C3869" s="2"/>
      <c r="D3869" s="2"/>
      <c r="I3869" s="8"/>
      <c r="J3869" s="2"/>
      <c r="L3869" s="2"/>
      <c r="M3869" s="2"/>
      <c r="N3869" s="8"/>
      <c r="P3869" s="8"/>
      <c r="S3869" s="2"/>
      <c r="T3869" s="2"/>
      <c r="U3869" s="8"/>
    </row>
    <row r="3870" spans="2:21" x14ac:dyDescent="0.35">
      <c r="B3870" s="8"/>
      <c r="C3870" s="2"/>
      <c r="D3870" s="2"/>
      <c r="I3870" s="8"/>
      <c r="J3870" s="2"/>
      <c r="L3870" s="2"/>
      <c r="M3870" s="2"/>
      <c r="N3870" s="8"/>
      <c r="P3870" s="8"/>
      <c r="S3870" s="2"/>
      <c r="T3870" s="2"/>
      <c r="U3870" s="8"/>
    </row>
    <row r="3871" spans="2:21" x14ac:dyDescent="0.35">
      <c r="B3871" s="8"/>
      <c r="C3871" s="2"/>
      <c r="D3871" s="2"/>
      <c r="I3871" s="8"/>
      <c r="J3871" s="2"/>
      <c r="L3871" s="2"/>
      <c r="M3871" s="2"/>
      <c r="N3871" s="8"/>
      <c r="P3871" s="8"/>
      <c r="S3871" s="2"/>
      <c r="T3871" s="2"/>
      <c r="U3871" s="8"/>
    </row>
    <row r="3872" spans="2:21" x14ac:dyDescent="0.35">
      <c r="B3872" s="8"/>
      <c r="C3872" s="2"/>
      <c r="D3872" s="2"/>
      <c r="I3872" s="8"/>
      <c r="J3872" s="2"/>
      <c r="L3872" s="2"/>
      <c r="M3872" s="2"/>
      <c r="N3872" s="8"/>
      <c r="P3872" s="8"/>
      <c r="S3872" s="2"/>
      <c r="T3872" s="2"/>
      <c r="U3872" s="8"/>
    </row>
    <row r="3873" spans="2:21" x14ac:dyDescent="0.35">
      <c r="B3873" s="8"/>
      <c r="C3873" s="2"/>
      <c r="D3873" s="2"/>
      <c r="I3873" s="8"/>
      <c r="J3873" s="2"/>
      <c r="L3873" s="2"/>
      <c r="M3873" s="2"/>
      <c r="N3873" s="8"/>
      <c r="P3873" s="8"/>
      <c r="S3873" s="2"/>
      <c r="T3873" s="2"/>
      <c r="U3873" s="8"/>
    </row>
    <row r="3874" spans="2:21" x14ac:dyDescent="0.35">
      <c r="B3874" s="8"/>
      <c r="C3874" s="2"/>
      <c r="D3874" s="2"/>
      <c r="I3874" s="8"/>
      <c r="J3874" s="2"/>
      <c r="L3874" s="2"/>
      <c r="M3874" s="2"/>
      <c r="N3874" s="8"/>
      <c r="P3874" s="8"/>
      <c r="S3874" s="2"/>
      <c r="T3874" s="2"/>
      <c r="U3874" s="8"/>
    </row>
    <row r="3875" spans="2:21" x14ac:dyDescent="0.35">
      <c r="B3875" s="8"/>
      <c r="C3875" s="2"/>
      <c r="D3875" s="2"/>
      <c r="I3875" s="8"/>
      <c r="J3875" s="2"/>
      <c r="L3875" s="2"/>
      <c r="M3875" s="2"/>
      <c r="N3875" s="8"/>
      <c r="P3875" s="8"/>
      <c r="S3875" s="2"/>
      <c r="T3875" s="2"/>
      <c r="U3875" s="8"/>
    </row>
    <row r="3876" spans="2:21" x14ac:dyDescent="0.35">
      <c r="B3876" s="8"/>
      <c r="C3876" s="2"/>
      <c r="D3876" s="2"/>
      <c r="I3876" s="8"/>
      <c r="J3876" s="2"/>
      <c r="L3876" s="2"/>
      <c r="M3876" s="2"/>
      <c r="N3876" s="8"/>
      <c r="P3876" s="8"/>
      <c r="S3876" s="2"/>
      <c r="T3876" s="2"/>
      <c r="U3876" s="8"/>
    </row>
    <row r="3877" spans="2:21" x14ac:dyDescent="0.35">
      <c r="B3877" s="8"/>
      <c r="C3877" s="2"/>
      <c r="D3877" s="2"/>
      <c r="I3877" s="8"/>
      <c r="J3877" s="2"/>
      <c r="L3877" s="2"/>
      <c r="M3877" s="2"/>
      <c r="N3877" s="8"/>
      <c r="P3877" s="8"/>
      <c r="S3877" s="2"/>
      <c r="T3877" s="2"/>
      <c r="U3877" s="8"/>
    </row>
    <row r="3878" spans="2:21" x14ac:dyDescent="0.35">
      <c r="B3878" s="8"/>
      <c r="C3878" s="2"/>
      <c r="D3878" s="2"/>
      <c r="I3878" s="8"/>
      <c r="J3878" s="2"/>
      <c r="L3878" s="2"/>
      <c r="M3878" s="2"/>
      <c r="N3878" s="8"/>
      <c r="P3878" s="8"/>
      <c r="S3878" s="2"/>
      <c r="T3878" s="2"/>
      <c r="U3878" s="8"/>
    </row>
    <row r="3879" spans="2:21" x14ac:dyDescent="0.35">
      <c r="B3879" s="8"/>
      <c r="C3879" s="2"/>
      <c r="D3879" s="2"/>
      <c r="I3879" s="8"/>
      <c r="J3879" s="2"/>
      <c r="L3879" s="2"/>
      <c r="M3879" s="2"/>
      <c r="N3879" s="8"/>
      <c r="P3879" s="8"/>
      <c r="S3879" s="2"/>
      <c r="T3879" s="2"/>
      <c r="U3879" s="8"/>
    </row>
    <row r="3880" spans="2:21" x14ac:dyDescent="0.35">
      <c r="B3880" s="8"/>
      <c r="C3880" s="2"/>
      <c r="D3880" s="2"/>
      <c r="I3880" s="8"/>
      <c r="J3880" s="2"/>
      <c r="L3880" s="2"/>
      <c r="M3880" s="2"/>
      <c r="N3880" s="8"/>
      <c r="P3880" s="8"/>
      <c r="S3880" s="2"/>
      <c r="T3880" s="2"/>
      <c r="U3880" s="8"/>
    </row>
    <row r="3881" spans="2:21" x14ac:dyDescent="0.35">
      <c r="B3881" s="8"/>
      <c r="C3881" s="2"/>
      <c r="D3881" s="2"/>
      <c r="I3881" s="8"/>
      <c r="J3881" s="2"/>
      <c r="L3881" s="2"/>
      <c r="M3881" s="2"/>
      <c r="N3881" s="8"/>
      <c r="P3881" s="8"/>
      <c r="S3881" s="2"/>
      <c r="T3881" s="2"/>
      <c r="U3881" s="8"/>
    </row>
    <row r="3882" spans="2:21" x14ac:dyDescent="0.35">
      <c r="B3882" s="8"/>
      <c r="C3882" s="2"/>
      <c r="D3882" s="2"/>
      <c r="I3882" s="8"/>
      <c r="J3882" s="2"/>
      <c r="L3882" s="2"/>
      <c r="M3882" s="2"/>
      <c r="N3882" s="8"/>
      <c r="P3882" s="8"/>
      <c r="S3882" s="2"/>
      <c r="T3882" s="2"/>
      <c r="U3882" s="8"/>
    </row>
    <row r="3883" spans="2:21" x14ac:dyDescent="0.35">
      <c r="B3883" s="8"/>
      <c r="C3883" s="2"/>
      <c r="D3883" s="2"/>
      <c r="I3883" s="8"/>
      <c r="J3883" s="2"/>
      <c r="L3883" s="2"/>
      <c r="M3883" s="2"/>
      <c r="N3883" s="8"/>
      <c r="P3883" s="8"/>
      <c r="S3883" s="2"/>
      <c r="T3883" s="2"/>
      <c r="U3883" s="8"/>
    </row>
    <row r="3884" spans="2:21" x14ac:dyDescent="0.35">
      <c r="B3884" s="8"/>
      <c r="C3884" s="2"/>
      <c r="D3884" s="2"/>
      <c r="I3884" s="8"/>
      <c r="J3884" s="2"/>
      <c r="L3884" s="2"/>
      <c r="M3884" s="2"/>
      <c r="N3884" s="8"/>
      <c r="P3884" s="8"/>
      <c r="S3884" s="2"/>
      <c r="T3884" s="2"/>
      <c r="U3884" s="8"/>
    </row>
    <row r="3885" spans="2:21" x14ac:dyDescent="0.35">
      <c r="B3885" s="8"/>
      <c r="C3885" s="2"/>
      <c r="D3885" s="2"/>
      <c r="I3885" s="8"/>
      <c r="J3885" s="2"/>
      <c r="L3885" s="2"/>
      <c r="M3885" s="2"/>
      <c r="N3885" s="8"/>
      <c r="P3885" s="8"/>
      <c r="S3885" s="2"/>
      <c r="T3885" s="2"/>
      <c r="U3885" s="8"/>
    </row>
    <row r="3886" spans="2:21" x14ac:dyDescent="0.35">
      <c r="B3886" s="8"/>
      <c r="C3886" s="2"/>
      <c r="D3886" s="2"/>
      <c r="I3886" s="8"/>
      <c r="J3886" s="2"/>
      <c r="L3886" s="2"/>
      <c r="M3886" s="2"/>
      <c r="N3886" s="8"/>
      <c r="P3886" s="8"/>
      <c r="S3886" s="2"/>
      <c r="T3886" s="2"/>
      <c r="U3886" s="8"/>
    </row>
    <row r="3887" spans="2:21" x14ac:dyDescent="0.35">
      <c r="B3887" s="8"/>
      <c r="C3887" s="2"/>
      <c r="D3887" s="2"/>
      <c r="I3887" s="8"/>
      <c r="J3887" s="2"/>
      <c r="L3887" s="2"/>
      <c r="M3887" s="2"/>
      <c r="N3887" s="8"/>
      <c r="P3887" s="8"/>
      <c r="S3887" s="2"/>
      <c r="T3887" s="2"/>
      <c r="U3887" s="8"/>
    </row>
    <row r="3888" spans="2:21" x14ac:dyDescent="0.35">
      <c r="B3888" s="8"/>
      <c r="C3888" s="2"/>
      <c r="D3888" s="2"/>
      <c r="I3888" s="8"/>
      <c r="J3888" s="2"/>
      <c r="L3888" s="2"/>
      <c r="M3888" s="2"/>
      <c r="N3888" s="8"/>
      <c r="P3888" s="8"/>
      <c r="S3888" s="2"/>
      <c r="T3888" s="2"/>
      <c r="U3888" s="8"/>
    </row>
    <row r="3889" spans="2:21" x14ac:dyDescent="0.35">
      <c r="B3889" s="8"/>
      <c r="C3889" s="2"/>
      <c r="D3889" s="2"/>
      <c r="I3889" s="8"/>
      <c r="J3889" s="2"/>
      <c r="L3889" s="2"/>
      <c r="M3889" s="2"/>
      <c r="N3889" s="8"/>
      <c r="P3889" s="8"/>
      <c r="S3889" s="2"/>
      <c r="T3889" s="2"/>
      <c r="U3889" s="8"/>
    </row>
    <row r="3890" spans="2:21" x14ac:dyDescent="0.35">
      <c r="B3890" s="8"/>
      <c r="C3890" s="2"/>
      <c r="D3890" s="2"/>
      <c r="I3890" s="8"/>
      <c r="J3890" s="2"/>
      <c r="L3890" s="2"/>
      <c r="M3890" s="2"/>
      <c r="N3890" s="8"/>
      <c r="P3890" s="8"/>
      <c r="S3890" s="2"/>
      <c r="T3890" s="2"/>
      <c r="U3890" s="8"/>
    </row>
    <row r="3891" spans="2:21" x14ac:dyDescent="0.35">
      <c r="B3891" s="8"/>
      <c r="C3891" s="2"/>
      <c r="D3891" s="2"/>
      <c r="I3891" s="8"/>
      <c r="J3891" s="2"/>
      <c r="L3891" s="2"/>
      <c r="M3891" s="2"/>
      <c r="N3891" s="8"/>
      <c r="P3891" s="8"/>
      <c r="S3891" s="2"/>
      <c r="T3891" s="2"/>
      <c r="U3891" s="8"/>
    </row>
    <row r="3892" spans="2:21" x14ac:dyDescent="0.35">
      <c r="B3892" s="8"/>
      <c r="C3892" s="2"/>
      <c r="D3892" s="2"/>
      <c r="I3892" s="8"/>
      <c r="J3892" s="2"/>
      <c r="L3892" s="2"/>
      <c r="M3892" s="2"/>
      <c r="N3892" s="8"/>
      <c r="P3892" s="8"/>
      <c r="S3892" s="2"/>
      <c r="T3892" s="2"/>
      <c r="U3892" s="8"/>
    </row>
    <row r="3893" spans="2:21" x14ac:dyDescent="0.35">
      <c r="B3893" s="8"/>
      <c r="C3893" s="2"/>
      <c r="D3893" s="2"/>
      <c r="I3893" s="8"/>
      <c r="J3893" s="2"/>
      <c r="L3893" s="2"/>
      <c r="M3893" s="2"/>
      <c r="N3893" s="8"/>
      <c r="P3893" s="8"/>
      <c r="S3893" s="2"/>
      <c r="T3893" s="2"/>
      <c r="U3893" s="8"/>
    </row>
    <row r="3894" spans="2:21" x14ac:dyDescent="0.35">
      <c r="B3894" s="8"/>
      <c r="C3894" s="2"/>
      <c r="D3894" s="2"/>
      <c r="I3894" s="8"/>
      <c r="J3894" s="2"/>
      <c r="L3894" s="2"/>
      <c r="M3894" s="2"/>
      <c r="N3894" s="8"/>
      <c r="P3894" s="8"/>
      <c r="S3894" s="2"/>
      <c r="T3894" s="2"/>
      <c r="U3894" s="8"/>
    </row>
    <row r="3895" spans="2:21" x14ac:dyDescent="0.35">
      <c r="B3895" s="8"/>
      <c r="C3895" s="2"/>
      <c r="D3895" s="2"/>
      <c r="I3895" s="8"/>
      <c r="J3895" s="2"/>
      <c r="L3895" s="2"/>
      <c r="M3895" s="2"/>
      <c r="N3895" s="8"/>
      <c r="P3895" s="8"/>
      <c r="S3895" s="2"/>
      <c r="T3895" s="2"/>
      <c r="U3895" s="8"/>
    </row>
    <row r="3896" spans="2:21" x14ac:dyDescent="0.35">
      <c r="B3896" s="8"/>
      <c r="C3896" s="2"/>
      <c r="D3896" s="2"/>
      <c r="I3896" s="8"/>
      <c r="J3896" s="2"/>
      <c r="L3896" s="2"/>
      <c r="M3896" s="2"/>
      <c r="N3896" s="8"/>
      <c r="P3896" s="8"/>
      <c r="S3896" s="2"/>
      <c r="T3896" s="2"/>
      <c r="U3896" s="8"/>
    </row>
    <row r="3897" spans="2:21" x14ac:dyDescent="0.35">
      <c r="B3897" s="8"/>
      <c r="C3897" s="2"/>
      <c r="D3897" s="2"/>
      <c r="I3897" s="8"/>
      <c r="J3897" s="2"/>
      <c r="L3897" s="2"/>
      <c r="M3897" s="2"/>
      <c r="N3897" s="8"/>
      <c r="P3897" s="8"/>
      <c r="S3897" s="2"/>
      <c r="T3897" s="2"/>
      <c r="U3897" s="8"/>
    </row>
    <row r="3898" spans="2:21" x14ac:dyDescent="0.35">
      <c r="B3898" s="8"/>
      <c r="C3898" s="2"/>
      <c r="D3898" s="2"/>
      <c r="I3898" s="8"/>
      <c r="J3898" s="2"/>
      <c r="L3898" s="2"/>
      <c r="M3898" s="2"/>
      <c r="N3898" s="8"/>
      <c r="P3898" s="8"/>
      <c r="S3898" s="2"/>
      <c r="T3898" s="2"/>
      <c r="U3898" s="8"/>
    </row>
    <row r="3899" spans="2:21" x14ac:dyDescent="0.35">
      <c r="B3899" s="8"/>
      <c r="C3899" s="2"/>
      <c r="D3899" s="2"/>
      <c r="I3899" s="8"/>
      <c r="J3899" s="2"/>
      <c r="L3899" s="2"/>
      <c r="M3899" s="2"/>
      <c r="N3899" s="8"/>
      <c r="P3899" s="8"/>
      <c r="S3899" s="2"/>
      <c r="T3899" s="2"/>
      <c r="U3899" s="8"/>
    </row>
    <row r="3900" spans="2:21" x14ac:dyDescent="0.35">
      <c r="B3900" s="8"/>
      <c r="C3900" s="2"/>
      <c r="D3900" s="2"/>
      <c r="I3900" s="8"/>
      <c r="J3900" s="2"/>
      <c r="L3900" s="2"/>
      <c r="M3900" s="2"/>
      <c r="N3900" s="8"/>
      <c r="P3900" s="8"/>
      <c r="S3900" s="2"/>
      <c r="T3900" s="2"/>
      <c r="U3900" s="8"/>
    </row>
    <row r="3901" spans="2:21" x14ac:dyDescent="0.35">
      <c r="B3901" s="8"/>
      <c r="C3901" s="2"/>
      <c r="D3901" s="2"/>
      <c r="I3901" s="8"/>
      <c r="J3901" s="2"/>
      <c r="L3901" s="2"/>
      <c r="M3901" s="2"/>
      <c r="N3901" s="8"/>
      <c r="P3901" s="8"/>
      <c r="S3901" s="2"/>
      <c r="T3901" s="2"/>
      <c r="U3901" s="8"/>
    </row>
    <row r="3902" spans="2:21" x14ac:dyDescent="0.35">
      <c r="B3902" s="8"/>
      <c r="C3902" s="2"/>
      <c r="D3902" s="2"/>
      <c r="I3902" s="8"/>
      <c r="J3902" s="2"/>
      <c r="L3902" s="2"/>
      <c r="M3902" s="2"/>
      <c r="N3902" s="8"/>
      <c r="P3902" s="8"/>
      <c r="S3902" s="2"/>
      <c r="T3902" s="2"/>
      <c r="U3902" s="8"/>
    </row>
    <row r="3903" spans="2:21" x14ac:dyDescent="0.35">
      <c r="B3903" s="8"/>
      <c r="C3903" s="2"/>
      <c r="D3903" s="2"/>
      <c r="I3903" s="8"/>
      <c r="J3903" s="2"/>
      <c r="L3903" s="2"/>
      <c r="M3903" s="2"/>
      <c r="N3903" s="8"/>
      <c r="P3903" s="8"/>
      <c r="S3903" s="2"/>
      <c r="T3903" s="2"/>
      <c r="U3903" s="8"/>
    </row>
    <row r="3904" spans="2:21" x14ac:dyDescent="0.35">
      <c r="B3904" s="8"/>
      <c r="C3904" s="2"/>
      <c r="D3904" s="2"/>
      <c r="I3904" s="8"/>
      <c r="J3904" s="2"/>
      <c r="L3904" s="2"/>
      <c r="M3904" s="2"/>
      <c r="N3904" s="8"/>
      <c r="P3904" s="8"/>
      <c r="S3904" s="2"/>
      <c r="T3904" s="2"/>
      <c r="U3904" s="8"/>
    </row>
    <row r="3905" spans="2:21" x14ac:dyDescent="0.35">
      <c r="B3905" s="8"/>
      <c r="C3905" s="2"/>
      <c r="D3905" s="2"/>
      <c r="I3905" s="8"/>
      <c r="J3905" s="2"/>
      <c r="L3905" s="2"/>
      <c r="M3905" s="2"/>
      <c r="N3905" s="8"/>
      <c r="P3905" s="8"/>
      <c r="S3905" s="2"/>
      <c r="T3905" s="2"/>
      <c r="U3905" s="8"/>
    </row>
    <row r="3906" spans="2:21" x14ac:dyDescent="0.35">
      <c r="B3906" s="8"/>
      <c r="C3906" s="2"/>
      <c r="D3906" s="2"/>
      <c r="I3906" s="8"/>
      <c r="J3906" s="2"/>
      <c r="L3906" s="2"/>
      <c r="M3906" s="2"/>
      <c r="N3906" s="8"/>
      <c r="P3906" s="8"/>
      <c r="S3906" s="2"/>
      <c r="T3906" s="2"/>
      <c r="U3906" s="8"/>
    </row>
    <row r="3907" spans="2:21" x14ac:dyDescent="0.35">
      <c r="B3907" s="8"/>
      <c r="C3907" s="2"/>
      <c r="D3907" s="2"/>
      <c r="I3907" s="8"/>
      <c r="J3907" s="2"/>
      <c r="L3907" s="2"/>
      <c r="M3907" s="2"/>
      <c r="N3907" s="8"/>
      <c r="P3907" s="8"/>
      <c r="S3907" s="2"/>
      <c r="T3907" s="2"/>
      <c r="U3907" s="8"/>
    </row>
    <row r="3908" spans="2:21" x14ac:dyDescent="0.35">
      <c r="B3908" s="8"/>
      <c r="C3908" s="2"/>
      <c r="D3908" s="2"/>
      <c r="I3908" s="8"/>
      <c r="J3908" s="2"/>
      <c r="L3908" s="2"/>
      <c r="M3908" s="2"/>
      <c r="N3908" s="8"/>
      <c r="P3908" s="8"/>
      <c r="S3908" s="2"/>
      <c r="T3908" s="2"/>
      <c r="U3908" s="8"/>
    </row>
    <row r="3909" spans="2:21" x14ac:dyDescent="0.35">
      <c r="B3909" s="8"/>
      <c r="C3909" s="2"/>
      <c r="D3909" s="2"/>
      <c r="I3909" s="8"/>
      <c r="J3909" s="2"/>
      <c r="L3909" s="2"/>
      <c r="M3909" s="2"/>
      <c r="N3909" s="8"/>
      <c r="P3909" s="8"/>
      <c r="S3909" s="2"/>
      <c r="T3909" s="2"/>
      <c r="U3909" s="8"/>
    </row>
    <row r="3910" spans="2:21" x14ac:dyDescent="0.35">
      <c r="B3910" s="8"/>
      <c r="C3910" s="2"/>
      <c r="D3910" s="2"/>
      <c r="I3910" s="8"/>
      <c r="J3910" s="2"/>
      <c r="L3910" s="2"/>
      <c r="M3910" s="2"/>
      <c r="N3910" s="8"/>
      <c r="P3910" s="8"/>
      <c r="S3910" s="2"/>
      <c r="T3910" s="2"/>
      <c r="U3910" s="8"/>
    </row>
    <row r="3911" spans="2:21" x14ac:dyDescent="0.35">
      <c r="B3911" s="8"/>
      <c r="C3911" s="2"/>
      <c r="D3911" s="2"/>
      <c r="I3911" s="8"/>
      <c r="J3911" s="2"/>
      <c r="L3911" s="2"/>
      <c r="M3911" s="2"/>
      <c r="N3911" s="8"/>
      <c r="P3911" s="8"/>
      <c r="S3911" s="2"/>
      <c r="T3911" s="2"/>
      <c r="U3911" s="8"/>
    </row>
    <row r="3912" spans="2:21" x14ac:dyDescent="0.35">
      <c r="B3912" s="8"/>
      <c r="C3912" s="2"/>
      <c r="D3912" s="2"/>
      <c r="I3912" s="8"/>
      <c r="J3912" s="2"/>
      <c r="L3912" s="2"/>
      <c r="M3912" s="2"/>
      <c r="N3912" s="8"/>
      <c r="P3912" s="8"/>
      <c r="S3912" s="2"/>
      <c r="T3912" s="2"/>
      <c r="U3912" s="8"/>
    </row>
    <row r="3913" spans="2:21" x14ac:dyDescent="0.35">
      <c r="B3913" s="8"/>
      <c r="C3913" s="2"/>
      <c r="D3913" s="2"/>
      <c r="I3913" s="8"/>
      <c r="J3913" s="2"/>
      <c r="L3913" s="2"/>
      <c r="M3913" s="2"/>
      <c r="N3913" s="8"/>
      <c r="P3913" s="8"/>
      <c r="S3913" s="2"/>
      <c r="T3913" s="2"/>
      <c r="U3913" s="8"/>
    </row>
    <row r="3914" spans="2:21" x14ac:dyDescent="0.35">
      <c r="B3914" s="8"/>
      <c r="C3914" s="2"/>
      <c r="D3914" s="2"/>
      <c r="I3914" s="8"/>
      <c r="J3914" s="2"/>
      <c r="L3914" s="2"/>
      <c r="M3914" s="2"/>
      <c r="N3914" s="8"/>
      <c r="P3914" s="8"/>
      <c r="S3914" s="2"/>
      <c r="T3914" s="2"/>
      <c r="U3914" s="8"/>
    </row>
    <row r="3915" spans="2:21" x14ac:dyDescent="0.35">
      <c r="B3915" s="8"/>
      <c r="C3915" s="2"/>
      <c r="D3915" s="2"/>
      <c r="I3915" s="8"/>
      <c r="J3915" s="2"/>
      <c r="L3915" s="2"/>
      <c r="M3915" s="2"/>
      <c r="N3915" s="8"/>
      <c r="P3915" s="8"/>
      <c r="S3915" s="2"/>
      <c r="T3915" s="2"/>
      <c r="U3915" s="8"/>
    </row>
    <row r="3916" spans="2:21" x14ac:dyDescent="0.35">
      <c r="B3916" s="8"/>
      <c r="C3916" s="2"/>
      <c r="D3916" s="2"/>
      <c r="I3916" s="8"/>
      <c r="J3916" s="2"/>
      <c r="L3916" s="2"/>
      <c r="M3916" s="2"/>
      <c r="N3916" s="8"/>
      <c r="P3916" s="8"/>
      <c r="S3916" s="2"/>
      <c r="T3916" s="2"/>
      <c r="U3916" s="8"/>
    </row>
    <row r="3917" spans="2:21" x14ac:dyDescent="0.35">
      <c r="B3917" s="8"/>
      <c r="C3917" s="2"/>
      <c r="D3917" s="2"/>
      <c r="I3917" s="8"/>
      <c r="J3917" s="2"/>
      <c r="L3917" s="2"/>
      <c r="M3917" s="2"/>
      <c r="N3917" s="8"/>
      <c r="P3917" s="8"/>
      <c r="S3917" s="2"/>
      <c r="T3917" s="2"/>
      <c r="U3917" s="8"/>
    </row>
    <row r="3918" spans="2:21" x14ac:dyDescent="0.35">
      <c r="B3918" s="8"/>
      <c r="C3918" s="2"/>
      <c r="D3918" s="2"/>
      <c r="I3918" s="8"/>
      <c r="J3918" s="2"/>
      <c r="L3918" s="2"/>
      <c r="M3918" s="2"/>
      <c r="N3918" s="8"/>
      <c r="P3918" s="8"/>
      <c r="S3918" s="2"/>
      <c r="T3918" s="2"/>
      <c r="U3918" s="8"/>
    </row>
    <row r="3919" spans="2:21" x14ac:dyDescent="0.35">
      <c r="B3919" s="8"/>
      <c r="C3919" s="2"/>
      <c r="D3919" s="2"/>
      <c r="I3919" s="8"/>
      <c r="J3919" s="2"/>
      <c r="L3919" s="2"/>
      <c r="M3919" s="2"/>
      <c r="N3919" s="8"/>
      <c r="P3919" s="8"/>
      <c r="S3919" s="2"/>
      <c r="T3919" s="2"/>
      <c r="U3919" s="8"/>
    </row>
    <row r="3920" spans="2:21" x14ac:dyDescent="0.35">
      <c r="B3920" s="8"/>
      <c r="C3920" s="2"/>
      <c r="D3920" s="2"/>
      <c r="I3920" s="8"/>
      <c r="J3920" s="2"/>
      <c r="L3920" s="2"/>
      <c r="M3920" s="2"/>
      <c r="N3920" s="8"/>
      <c r="P3920" s="8"/>
      <c r="S3920" s="2"/>
      <c r="T3920" s="2"/>
      <c r="U3920" s="8"/>
    </row>
    <row r="3921" spans="2:21" x14ac:dyDescent="0.35">
      <c r="B3921" s="8"/>
      <c r="C3921" s="2"/>
      <c r="D3921" s="2"/>
      <c r="I3921" s="8"/>
      <c r="J3921" s="2"/>
      <c r="L3921" s="2"/>
      <c r="M3921" s="2"/>
      <c r="N3921" s="8"/>
      <c r="P3921" s="8"/>
      <c r="S3921" s="2"/>
      <c r="T3921" s="2"/>
      <c r="U3921" s="8"/>
    </row>
    <row r="3922" spans="2:21" x14ac:dyDescent="0.35">
      <c r="B3922" s="8"/>
      <c r="C3922" s="2"/>
      <c r="D3922" s="2"/>
      <c r="I3922" s="8"/>
      <c r="J3922" s="2"/>
      <c r="L3922" s="2"/>
      <c r="M3922" s="2"/>
      <c r="N3922" s="8"/>
      <c r="P3922" s="8"/>
      <c r="S3922" s="2"/>
      <c r="T3922" s="2"/>
      <c r="U3922" s="8"/>
    </row>
    <row r="3923" spans="2:21" x14ac:dyDescent="0.35">
      <c r="B3923" s="8"/>
      <c r="C3923" s="2"/>
      <c r="D3923" s="2"/>
      <c r="I3923" s="8"/>
      <c r="J3923" s="2"/>
      <c r="L3923" s="2"/>
      <c r="M3923" s="2"/>
      <c r="N3923" s="8"/>
      <c r="P3923" s="8"/>
      <c r="S3923" s="2"/>
      <c r="T3923" s="2"/>
      <c r="U3923" s="8"/>
    </row>
    <row r="3924" spans="2:21" x14ac:dyDescent="0.35">
      <c r="B3924" s="8"/>
      <c r="C3924" s="2"/>
      <c r="D3924" s="2"/>
      <c r="I3924" s="8"/>
      <c r="J3924" s="2"/>
      <c r="L3924" s="2"/>
      <c r="M3924" s="2"/>
      <c r="N3924" s="8"/>
      <c r="P3924" s="8"/>
      <c r="S3924" s="2"/>
      <c r="T3924" s="2"/>
      <c r="U3924" s="8"/>
    </row>
    <row r="3925" spans="2:21" x14ac:dyDescent="0.35">
      <c r="B3925" s="8"/>
      <c r="C3925" s="2"/>
      <c r="D3925" s="2"/>
      <c r="I3925" s="8"/>
      <c r="J3925" s="2"/>
      <c r="L3925" s="2"/>
      <c r="M3925" s="2"/>
      <c r="N3925" s="8"/>
      <c r="P3925" s="8"/>
      <c r="S3925" s="2"/>
      <c r="T3925" s="2"/>
      <c r="U3925" s="8"/>
    </row>
    <row r="3926" spans="2:21" x14ac:dyDescent="0.35">
      <c r="B3926" s="8"/>
      <c r="C3926" s="2"/>
      <c r="D3926" s="2"/>
      <c r="I3926" s="8"/>
      <c r="J3926" s="2"/>
      <c r="L3926" s="2"/>
      <c r="M3926" s="2"/>
      <c r="N3926" s="8"/>
      <c r="P3926" s="8"/>
      <c r="S3926" s="2"/>
      <c r="T3926" s="2"/>
      <c r="U3926" s="8"/>
    </row>
    <row r="3927" spans="2:21" x14ac:dyDescent="0.35">
      <c r="B3927" s="8"/>
      <c r="C3927" s="2"/>
      <c r="D3927" s="2"/>
      <c r="I3927" s="8"/>
      <c r="J3927" s="2"/>
      <c r="L3927" s="2"/>
      <c r="M3927" s="2"/>
      <c r="N3927" s="8"/>
      <c r="P3927" s="8"/>
      <c r="S3927" s="2"/>
      <c r="T3927" s="2"/>
      <c r="U3927" s="8"/>
    </row>
    <row r="3928" spans="2:21" x14ac:dyDescent="0.35">
      <c r="B3928" s="8"/>
      <c r="C3928" s="2"/>
      <c r="D3928" s="2"/>
      <c r="I3928" s="8"/>
      <c r="J3928" s="2"/>
      <c r="L3928" s="2"/>
      <c r="M3928" s="2"/>
      <c r="N3928" s="8"/>
      <c r="P3928" s="8"/>
      <c r="S3928" s="2"/>
      <c r="T3928" s="2"/>
      <c r="U3928" s="8"/>
    </row>
    <row r="3929" spans="2:21" x14ac:dyDescent="0.35">
      <c r="B3929" s="8"/>
      <c r="C3929" s="2"/>
      <c r="D3929" s="2"/>
      <c r="I3929" s="8"/>
      <c r="J3929" s="2"/>
      <c r="L3929" s="2"/>
      <c r="M3929" s="2"/>
      <c r="N3929" s="8"/>
      <c r="P3929" s="8"/>
      <c r="S3929" s="2"/>
      <c r="T3929" s="2"/>
      <c r="U3929" s="8"/>
    </row>
    <row r="3930" spans="2:21" x14ac:dyDescent="0.35">
      <c r="B3930" s="8"/>
      <c r="C3930" s="2"/>
      <c r="D3930" s="2"/>
      <c r="I3930" s="8"/>
      <c r="J3930" s="2"/>
      <c r="L3930" s="2"/>
      <c r="M3930" s="2"/>
      <c r="N3930" s="8"/>
      <c r="P3930" s="8"/>
      <c r="S3930" s="2"/>
      <c r="T3930" s="2"/>
      <c r="U3930" s="8"/>
    </row>
    <row r="3931" spans="2:21" x14ac:dyDescent="0.35">
      <c r="B3931" s="8"/>
      <c r="C3931" s="2"/>
      <c r="D3931" s="2"/>
      <c r="I3931" s="8"/>
      <c r="J3931" s="2"/>
      <c r="L3931" s="2"/>
      <c r="M3931" s="2"/>
      <c r="N3931" s="8"/>
      <c r="P3931" s="8"/>
      <c r="S3931" s="2"/>
      <c r="T3931" s="2"/>
      <c r="U3931" s="8"/>
    </row>
    <row r="3932" spans="2:21" x14ac:dyDescent="0.35">
      <c r="B3932" s="8"/>
      <c r="C3932" s="2"/>
      <c r="D3932" s="2"/>
      <c r="I3932" s="8"/>
      <c r="J3932" s="2"/>
      <c r="L3932" s="2"/>
      <c r="M3932" s="2"/>
      <c r="N3932" s="8"/>
      <c r="P3932" s="8"/>
      <c r="S3932" s="2"/>
      <c r="T3932" s="2"/>
      <c r="U3932" s="8"/>
    </row>
    <row r="3933" spans="2:21" x14ac:dyDescent="0.35">
      <c r="B3933" s="8"/>
      <c r="C3933" s="2"/>
      <c r="D3933" s="2"/>
      <c r="I3933" s="8"/>
      <c r="J3933" s="2"/>
      <c r="L3933" s="2"/>
      <c r="M3933" s="2"/>
      <c r="N3933" s="8"/>
      <c r="P3933" s="8"/>
      <c r="S3933" s="2"/>
      <c r="T3933" s="2"/>
      <c r="U3933" s="8"/>
    </row>
    <row r="3934" spans="2:21" x14ac:dyDescent="0.35">
      <c r="B3934" s="8"/>
      <c r="C3934" s="2"/>
      <c r="D3934" s="2"/>
      <c r="I3934" s="8"/>
      <c r="J3934" s="2"/>
      <c r="L3934" s="2"/>
      <c r="M3934" s="2"/>
      <c r="N3934" s="8"/>
      <c r="P3934" s="8"/>
      <c r="S3934" s="2"/>
      <c r="T3934" s="2"/>
      <c r="U3934" s="8"/>
    </row>
    <row r="3935" spans="2:21" x14ac:dyDescent="0.35">
      <c r="B3935" s="8"/>
      <c r="C3935" s="2"/>
      <c r="D3935" s="2"/>
      <c r="I3935" s="8"/>
      <c r="J3935" s="2"/>
      <c r="L3935" s="2"/>
      <c r="M3935" s="2"/>
      <c r="N3935" s="8"/>
      <c r="P3935" s="8"/>
      <c r="S3935" s="2"/>
      <c r="T3935" s="2"/>
      <c r="U3935" s="8"/>
    </row>
    <row r="3936" spans="2:21" x14ac:dyDescent="0.35">
      <c r="B3936" s="8"/>
      <c r="C3936" s="2"/>
      <c r="D3936" s="2"/>
      <c r="I3936" s="8"/>
      <c r="J3936" s="2"/>
      <c r="L3936" s="2"/>
      <c r="M3936" s="2"/>
      <c r="N3936" s="8"/>
      <c r="P3936" s="8"/>
      <c r="S3936" s="2"/>
      <c r="T3936" s="2"/>
      <c r="U3936" s="8"/>
    </row>
    <row r="3937" spans="2:21" x14ac:dyDescent="0.35">
      <c r="B3937" s="8"/>
      <c r="C3937" s="2"/>
      <c r="D3937" s="2"/>
      <c r="I3937" s="8"/>
      <c r="J3937" s="2"/>
      <c r="L3937" s="2"/>
      <c r="M3937" s="2"/>
      <c r="N3937" s="8"/>
      <c r="P3937" s="8"/>
      <c r="S3937" s="2"/>
      <c r="T3937" s="2"/>
      <c r="U3937" s="8"/>
    </row>
    <row r="3938" spans="2:21" x14ac:dyDescent="0.35">
      <c r="B3938" s="8"/>
      <c r="C3938" s="2"/>
      <c r="D3938" s="2"/>
      <c r="I3938" s="8"/>
      <c r="J3938" s="2"/>
      <c r="L3938" s="2"/>
      <c r="M3938" s="2"/>
      <c r="N3938" s="8"/>
      <c r="P3938" s="8"/>
      <c r="S3938" s="2"/>
      <c r="T3938" s="2"/>
      <c r="U3938" s="8"/>
    </row>
    <row r="3939" spans="2:21" x14ac:dyDescent="0.35">
      <c r="B3939" s="8"/>
      <c r="C3939" s="2"/>
      <c r="D3939" s="2"/>
      <c r="I3939" s="8"/>
      <c r="J3939" s="2"/>
      <c r="L3939" s="2"/>
      <c r="M3939" s="2"/>
      <c r="N3939" s="8"/>
      <c r="P3939" s="8"/>
      <c r="S3939" s="2"/>
      <c r="T3939" s="2"/>
      <c r="U3939" s="8"/>
    </row>
    <row r="3940" spans="2:21" x14ac:dyDescent="0.35">
      <c r="B3940" s="8"/>
      <c r="C3940" s="2"/>
      <c r="D3940" s="2"/>
      <c r="I3940" s="8"/>
      <c r="J3940" s="2"/>
      <c r="L3940" s="2"/>
      <c r="M3940" s="2"/>
      <c r="N3940" s="8"/>
      <c r="P3940" s="8"/>
      <c r="S3940" s="2"/>
      <c r="T3940" s="2"/>
      <c r="U3940" s="8"/>
    </row>
    <row r="3941" spans="2:21" x14ac:dyDescent="0.35">
      <c r="B3941" s="8"/>
      <c r="C3941" s="2"/>
      <c r="D3941" s="2"/>
      <c r="I3941" s="8"/>
      <c r="J3941" s="2"/>
      <c r="L3941" s="2"/>
      <c r="M3941" s="2"/>
      <c r="N3941" s="8"/>
      <c r="P3941" s="8"/>
      <c r="S3941" s="2"/>
      <c r="T3941" s="2"/>
      <c r="U3941" s="8"/>
    </row>
    <row r="3942" spans="2:21" x14ac:dyDescent="0.35">
      <c r="B3942" s="8"/>
      <c r="C3942" s="2"/>
      <c r="D3942" s="2"/>
      <c r="I3942" s="8"/>
      <c r="J3942" s="2"/>
      <c r="L3942" s="2"/>
      <c r="M3942" s="2"/>
      <c r="N3942" s="8"/>
      <c r="P3942" s="8"/>
      <c r="S3942" s="2"/>
      <c r="T3942" s="2"/>
      <c r="U3942" s="8"/>
    </row>
    <row r="3943" spans="2:21" x14ac:dyDescent="0.35">
      <c r="B3943" s="8"/>
      <c r="C3943" s="2"/>
      <c r="D3943" s="2"/>
      <c r="I3943" s="8"/>
      <c r="J3943" s="2"/>
      <c r="L3943" s="2"/>
      <c r="M3943" s="2"/>
      <c r="N3943" s="8"/>
      <c r="P3943" s="8"/>
      <c r="S3943" s="2"/>
      <c r="T3943" s="2"/>
      <c r="U3943" s="8"/>
    </row>
    <row r="3944" spans="2:21" x14ac:dyDescent="0.35">
      <c r="B3944" s="8"/>
      <c r="C3944" s="2"/>
      <c r="D3944" s="2"/>
      <c r="I3944" s="8"/>
      <c r="J3944" s="2"/>
      <c r="L3944" s="2"/>
      <c r="M3944" s="2"/>
      <c r="N3944" s="8"/>
      <c r="P3944" s="8"/>
      <c r="S3944" s="2"/>
      <c r="T3944" s="2"/>
      <c r="U3944" s="8"/>
    </row>
    <row r="3945" spans="2:21" x14ac:dyDescent="0.35">
      <c r="B3945" s="8"/>
      <c r="C3945" s="2"/>
      <c r="D3945" s="2"/>
      <c r="I3945" s="8"/>
      <c r="J3945" s="2"/>
      <c r="L3945" s="2"/>
      <c r="M3945" s="2"/>
      <c r="N3945" s="8"/>
      <c r="P3945" s="8"/>
      <c r="S3945" s="2"/>
      <c r="T3945" s="2"/>
      <c r="U3945" s="8"/>
    </row>
    <row r="3946" spans="2:21" x14ac:dyDescent="0.35">
      <c r="B3946" s="8"/>
      <c r="C3946" s="2"/>
      <c r="D3946" s="2"/>
      <c r="I3946" s="8"/>
      <c r="J3946" s="2"/>
      <c r="L3946" s="2"/>
      <c r="M3946" s="2"/>
      <c r="N3946" s="8"/>
      <c r="P3946" s="8"/>
      <c r="S3946" s="2"/>
      <c r="T3946" s="2"/>
      <c r="U3946" s="8"/>
    </row>
    <row r="3947" spans="2:21" x14ac:dyDescent="0.35">
      <c r="B3947" s="8"/>
      <c r="C3947" s="2"/>
      <c r="D3947" s="2"/>
      <c r="I3947" s="8"/>
      <c r="J3947" s="2"/>
      <c r="L3947" s="2"/>
      <c r="M3947" s="2"/>
      <c r="N3947" s="8"/>
      <c r="P3947" s="8"/>
      <c r="S3947" s="2"/>
      <c r="T3947" s="2"/>
      <c r="U3947" s="8"/>
    </row>
    <row r="3948" spans="2:21" x14ac:dyDescent="0.35">
      <c r="B3948" s="8"/>
      <c r="C3948" s="2"/>
      <c r="D3948" s="2"/>
      <c r="I3948" s="8"/>
      <c r="J3948" s="2"/>
      <c r="L3948" s="2"/>
      <c r="M3948" s="2"/>
      <c r="N3948" s="8"/>
      <c r="P3948" s="8"/>
      <c r="S3948" s="2"/>
      <c r="T3948" s="2"/>
      <c r="U3948" s="8"/>
    </row>
    <row r="3949" spans="2:21" x14ac:dyDescent="0.35">
      <c r="B3949" s="8"/>
      <c r="C3949" s="2"/>
      <c r="D3949" s="2"/>
      <c r="I3949" s="8"/>
      <c r="J3949" s="2"/>
      <c r="L3949" s="2"/>
      <c r="M3949" s="2"/>
      <c r="N3949" s="8"/>
      <c r="P3949" s="8"/>
      <c r="S3949" s="2"/>
      <c r="T3949" s="2"/>
      <c r="U3949" s="8"/>
    </row>
    <row r="3950" spans="2:21" x14ac:dyDescent="0.35">
      <c r="B3950" s="8"/>
      <c r="C3950" s="2"/>
      <c r="D3950" s="2"/>
      <c r="I3950" s="8"/>
      <c r="J3950" s="2"/>
      <c r="L3950" s="2"/>
      <c r="M3950" s="2"/>
      <c r="N3950" s="8"/>
      <c r="P3950" s="8"/>
      <c r="S3950" s="2"/>
      <c r="T3950" s="2"/>
      <c r="U3950" s="8"/>
    </row>
    <row r="3951" spans="2:21" x14ac:dyDescent="0.35">
      <c r="B3951" s="8"/>
      <c r="C3951" s="2"/>
      <c r="D3951" s="2"/>
      <c r="I3951" s="8"/>
      <c r="J3951" s="2"/>
      <c r="L3951" s="2"/>
      <c r="M3951" s="2"/>
      <c r="N3951" s="8"/>
      <c r="P3951" s="8"/>
      <c r="S3951" s="2"/>
      <c r="T3951" s="2"/>
      <c r="U3951" s="8"/>
    </row>
    <row r="3952" spans="2:21" x14ac:dyDescent="0.35">
      <c r="B3952" s="8"/>
      <c r="C3952" s="2"/>
      <c r="D3952" s="2"/>
      <c r="I3952" s="8"/>
      <c r="J3952" s="2"/>
      <c r="L3952" s="2"/>
      <c r="M3952" s="2"/>
      <c r="N3952" s="8"/>
      <c r="P3952" s="8"/>
      <c r="S3952" s="2"/>
      <c r="T3952" s="2"/>
      <c r="U3952" s="8"/>
    </row>
    <row r="3953" spans="2:21" x14ac:dyDescent="0.35">
      <c r="B3953" s="8"/>
      <c r="C3953" s="2"/>
      <c r="D3953" s="2"/>
      <c r="I3953" s="8"/>
      <c r="J3953" s="2"/>
      <c r="L3953" s="2"/>
      <c r="M3953" s="2"/>
      <c r="N3953" s="8"/>
      <c r="P3953" s="8"/>
      <c r="S3953" s="2"/>
      <c r="T3953" s="2"/>
      <c r="U3953" s="8"/>
    </row>
    <row r="3954" spans="2:21" x14ac:dyDescent="0.35">
      <c r="B3954" s="8"/>
      <c r="C3954" s="2"/>
      <c r="D3954" s="2"/>
      <c r="I3954" s="8"/>
      <c r="J3954" s="2"/>
      <c r="L3954" s="2"/>
      <c r="M3954" s="2"/>
      <c r="N3954" s="8"/>
      <c r="P3954" s="8"/>
      <c r="S3954" s="2"/>
      <c r="T3954" s="2"/>
      <c r="U3954" s="8"/>
    </row>
    <row r="3955" spans="2:21" x14ac:dyDescent="0.35">
      <c r="B3955" s="8"/>
      <c r="C3955" s="2"/>
      <c r="D3955" s="2"/>
      <c r="I3955" s="8"/>
      <c r="J3955" s="2"/>
      <c r="L3955" s="2"/>
      <c r="M3955" s="2"/>
      <c r="N3955" s="8"/>
      <c r="P3955" s="8"/>
      <c r="S3955" s="2"/>
      <c r="T3955" s="2"/>
      <c r="U3955" s="8"/>
    </row>
    <row r="3956" spans="2:21" x14ac:dyDescent="0.35">
      <c r="B3956" s="8"/>
      <c r="C3956" s="2"/>
      <c r="D3956" s="2"/>
      <c r="I3956" s="8"/>
      <c r="J3956" s="2"/>
      <c r="L3956" s="2"/>
      <c r="M3956" s="2"/>
      <c r="N3956" s="8"/>
      <c r="P3956" s="8"/>
      <c r="S3956" s="2"/>
      <c r="T3956" s="2"/>
      <c r="U3956" s="8"/>
    </row>
    <row r="3957" spans="2:21" x14ac:dyDescent="0.35">
      <c r="B3957" s="8"/>
      <c r="C3957" s="2"/>
      <c r="D3957" s="2"/>
      <c r="I3957" s="8"/>
      <c r="J3957" s="2"/>
      <c r="L3957" s="2"/>
      <c r="M3957" s="2"/>
      <c r="N3957" s="8"/>
      <c r="P3957" s="8"/>
      <c r="S3957" s="2"/>
      <c r="T3957" s="2"/>
      <c r="U3957" s="8"/>
    </row>
    <row r="3958" spans="2:21" x14ac:dyDescent="0.35">
      <c r="B3958" s="8"/>
      <c r="C3958" s="2"/>
      <c r="D3958" s="2"/>
      <c r="I3958" s="8"/>
      <c r="J3958" s="2"/>
      <c r="L3958" s="2"/>
      <c r="M3958" s="2"/>
      <c r="N3958" s="8"/>
      <c r="P3958" s="8"/>
      <c r="S3958" s="2"/>
      <c r="T3958" s="2"/>
      <c r="U3958" s="8"/>
    </row>
    <row r="3959" spans="2:21" x14ac:dyDescent="0.35">
      <c r="B3959" s="8"/>
      <c r="C3959" s="2"/>
      <c r="D3959" s="2"/>
      <c r="I3959" s="8"/>
      <c r="J3959" s="2"/>
      <c r="L3959" s="2"/>
      <c r="M3959" s="2"/>
      <c r="N3959" s="8"/>
      <c r="P3959" s="8"/>
      <c r="S3959" s="2"/>
      <c r="T3959" s="2"/>
      <c r="U3959" s="8"/>
    </row>
    <row r="3960" spans="2:21" x14ac:dyDescent="0.35">
      <c r="B3960" s="8"/>
      <c r="C3960" s="2"/>
      <c r="D3960" s="2"/>
      <c r="I3960" s="8"/>
      <c r="J3960" s="2"/>
      <c r="L3960" s="2"/>
      <c r="M3960" s="2"/>
      <c r="N3960" s="8"/>
      <c r="P3960" s="8"/>
      <c r="S3960" s="2"/>
      <c r="T3960" s="2"/>
      <c r="U3960" s="8"/>
    </row>
    <row r="3961" spans="2:21" x14ac:dyDescent="0.35">
      <c r="B3961" s="8"/>
      <c r="C3961" s="2"/>
      <c r="D3961" s="2"/>
      <c r="I3961" s="8"/>
      <c r="J3961" s="2"/>
      <c r="L3961" s="2"/>
      <c r="M3961" s="2"/>
      <c r="N3961" s="8"/>
      <c r="P3961" s="8"/>
      <c r="S3961" s="2"/>
      <c r="T3961" s="2"/>
      <c r="U3961" s="8"/>
    </row>
    <row r="3962" spans="2:21" x14ac:dyDescent="0.35">
      <c r="B3962" s="8"/>
      <c r="C3962" s="2"/>
      <c r="D3962" s="2"/>
      <c r="I3962" s="8"/>
      <c r="J3962" s="2"/>
      <c r="L3962" s="2"/>
      <c r="M3962" s="2"/>
      <c r="N3962" s="8"/>
      <c r="P3962" s="8"/>
      <c r="S3962" s="2"/>
      <c r="T3962" s="2"/>
      <c r="U3962" s="8"/>
    </row>
    <row r="3963" spans="2:21" x14ac:dyDescent="0.35">
      <c r="B3963" s="8"/>
      <c r="C3963" s="2"/>
      <c r="D3963" s="2"/>
      <c r="I3963" s="8"/>
      <c r="J3963" s="2"/>
      <c r="L3963" s="2"/>
      <c r="M3963" s="2"/>
      <c r="N3963" s="8"/>
      <c r="P3963" s="8"/>
      <c r="S3963" s="2"/>
      <c r="T3963" s="2"/>
      <c r="U3963" s="8"/>
    </row>
    <row r="3964" spans="2:21" x14ac:dyDescent="0.35">
      <c r="B3964" s="8"/>
      <c r="C3964" s="2"/>
      <c r="D3964" s="2"/>
      <c r="I3964" s="8"/>
      <c r="J3964" s="2"/>
      <c r="L3964" s="2"/>
      <c r="M3964" s="2"/>
      <c r="N3964" s="8"/>
      <c r="P3964" s="8"/>
      <c r="S3964" s="2"/>
      <c r="T3964" s="2"/>
      <c r="U3964" s="8"/>
    </row>
    <row r="3965" spans="2:21" x14ac:dyDescent="0.35">
      <c r="B3965" s="8"/>
      <c r="C3965" s="2"/>
      <c r="D3965" s="2"/>
      <c r="I3965" s="8"/>
      <c r="J3965" s="2"/>
      <c r="L3965" s="2"/>
      <c r="M3965" s="2"/>
      <c r="N3965" s="8"/>
      <c r="P3965" s="8"/>
      <c r="S3965" s="2"/>
      <c r="T3965" s="2"/>
      <c r="U3965" s="8"/>
    </row>
    <row r="3966" spans="2:21" x14ac:dyDescent="0.35">
      <c r="B3966" s="8"/>
      <c r="C3966" s="2"/>
      <c r="D3966" s="2"/>
      <c r="I3966" s="8"/>
      <c r="J3966" s="2"/>
      <c r="L3966" s="2"/>
      <c r="M3966" s="2"/>
      <c r="N3966" s="8"/>
      <c r="P3966" s="8"/>
      <c r="S3966" s="2"/>
      <c r="T3966" s="2"/>
      <c r="U3966" s="8"/>
    </row>
    <row r="3967" spans="2:21" x14ac:dyDescent="0.35">
      <c r="B3967" s="8"/>
      <c r="C3967" s="2"/>
      <c r="D3967" s="2"/>
      <c r="I3967" s="8"/>
      <c r="J3967" s="2"/>
      <c r="L3967" s="2"/>
      <c r="M3967" s="2"/>
      <c r="N3967" s="8"/>
      <c r="P3967" s="8"/>
      <c r="S3967" s="2"/>
      <c r="T3967" s="2"/>
      <c r="U3967" s="8"/>
    </row>
    <row r="3968" spans="2:21" x14ac:dyDescent="0.35">
      <c r="B3968" s="8"/>
      <c r="C3968" s="2"/>
      <c r="D3968" s="2"/>
      <c r="I3968" s="8"/>
      <c r="J3968" s="2"/>
      <c r="L3968" s="2"/>
      <c r="M3968" s="2"/>
      <c r="N3968" s="8"/>
      <c r="P3968" s="8"/>
      <c r="S3968" s="2"/>
      <c r="T3968" s="2"/>
      <c r="U3968" s="8"/>
    </row>
    <row r="3969" spans="2:21" x14ac:dyDescent="0.35">
      <c r="B3969" s="8"/>
      <c r="C3969" s="2"/>
      <c r="D3969" s="2"/>
      <c r="I3969" s="8"/>
      <c r="J3969" s="2"/>
      <c r="L3969" s="2"/>
      <c r="M3969" s="2"/>
      <c r="N3969" s="8"/>
      <c r="P3969" s="8"/>
      <c r="S3969" s="2"/>
      <c r="T3969" s="2"/>
      <c r="U3969" s="8"/>
    </row>
    <row r="3970" spans="2:21" x14ac:dyDescent="0.35">
      <c r="B3970" s="8"/>
      <c r="C3970" s="2"/>
      <c r="D3970" s="2"/>
      <c r="I3970" s="8"/>
      <c r="J3970" s="2"/>
      <c r="L3970" s="2"/>
      <c r="M3970" s="2"/>
      <c r="N3970" s="8"/>
      <c r="P3970" s="8"/>
      <c r="S3970" s="2"/>
      <c r="T3970" s="2"/>
      <c r="U3970" s="8"/>
    </row>
    <row r="3971" spans="2:21" x14ac:dyDescent="0.35">
      <c r="B3971" s="8"/>
      <c r="C3971" s="2"/>
      <c r="D3971" s="2"/>
      <c r="I3971" s="8"/>
      <c r="J3971" s="2"/>
      <c r="L3971" s="2"/>
      <c r="M3971" s="2"/>
      <c r="N3971" s="8"/>
      <c r="P3971" s="8"/>
      <c r="S3971" s="2"/>
      <c r="T3971" s="2"/>
      <c r="U3971" s="8"/>
    </row>
    <row r="3972" spans="2:21" x14ac:dyDescent="0.35">
      <c r="B3972" s="8"/>
      <c r="C3972" s="2"/>
      <c r="D3972" s="2"/>
      <c r="I3972" s="8"/>
      <c r="J3972" s="2"/>
      <c r="L3972" s="2"/>
      <c r="M3972" s="2"/>
      <c r="N3972" s="8"/>
      <c r="P3972" s="8"/>
      <c r="S3972" s="2"/>
      <c r="T3972" s="2"/>
      <c r="U3972" s="8"/>
    </row>
    <row r="3973" spans="2:21" x14ac:dyDescent="0.35">
      <c r="B3973" s="8"/>
      <c r="C3973" s="2"/>
      <c r="D3973" s="2"/>
      <c r="I3973" s="8"/>
      <c r="J3973" s="2"/>
      <c r="L3973" s="2"/>
      <c r="M3973" s="2"/>
      <c r="N3973" s="8"/>
      <c r="P3973" s="8"/>
      <c r="S3973" s="2"/>
      <c r="T3973" s="2"/>
      <c r="U3973" s="8"/>
    </row>
    <row r="3974" spans="2:21" x14ac:dyDescent="0.35">
      <c r="B3974" s="8"/>
      <c r="C3974" s="2"/>
      <c r="D3974" s="2"/>
      <c r="I3974" s="8"/>
      <c r="J3974" s="2"/>
      <c r="L3974" s="2"/>
      <c r="M3974" s="2"/>
      <c r="N3974" s="8"/>
      <c r="P3974" s="8"/>
      <c r="S3974" s="2"/>
      <c r="T3974" s="2"/>
      <c r="U3974" s="8"/>
    </row>
    <row r="3975" spans="2:21" x14ac:dyDescent="0.35">
      <c r="B3975" s="8"/>
      <c r="C3975" s="2"/>
      <c r="D3975" s="2"/>
      <c r="I3975" s="8"/>
      <c r="J3975" s="2"/>
      <c r="L3975" s="2"/>
      <c r="M3975" s="2"/>
      <c r="N3975" s="8"/>
      <c r="P3975" s="8"/>
      <c r="S3975" s="2"/>
      <c r="T3975" s="2"/>
      <c r="U3975" s="8"/>
    </row>
    <row r="3976" spans="2:21" x14ac:dyDescent="0.35">
      <c r="B3976" s="8"/>
      <c r="C3976" s="2"/>
      <c r="D3976" s="2"/>
      <c r="I3976" s="8"/>
      <c r="J3976" s="2"/>
      <c r="L3976" s="2"/>
      <c r="M3976" s="2"/>
      <c r="N3976" s="8"/>
      <c r="P3976" s="8"/>
      <c r="S3976" s="2"/>
      <c r="T3976" s="2"/>
      <c r="U3976" s="8"/>
    </row>
    <row r="3977" spans="2:21" x14ac:dyDescent="0.35">
      <c r="B3977" s="8"/>
      <c r="C3977" s="2"/>
      <c r="D3977" s="2"/>
      <c r="I3977" s="8"/>
      <c r="J3977" s="2"/>
      <c r="L3977" s="2"/>
      <c r="M3977" s="2"/>
      <c r="N3977" s="8"/>
      <c r="P3977" s="8"/>
      <c r="S3977" s="2"/>
      <c r="T3977" s="2"/>
      <c r="U3977" s="8"/>
    </row>
    <row r="3978" spans="2:21" x14ac:dyDescent="0.35">
      <c r="B3978" s="8"/>
      <c r="C3978" s="2"/>
      <c r="D3978" s="2"/>
      <c r="I3978" s="8"/>
      <c r="J3978" s="2"/>
      <c r="L3978" s="2"/>
      <c r="M3978" s="2"/>
      <c r="N3978" s="8"/>
      <c r="P3978" s="8"/>
      <c r="S3978" s="2"/>
      <c r="T3978" s="2"/>
      <c r="U3978" s="8"/>
    </row>
    <row r="3979" spans="2:21" x14ac:dyDescent="0.35">
      <c r="B3979" s="8"/>
      <c r="C3979" s="2"/>
      <c r="D3979" s="2"/>
      <c r="I3979" s="8"/>
      <c r="J3979" s="2"/>
      <c r="L3979" s="2"/>
      <c r="M3979" s="2"/>
      <c r="N3979" s="8"/>
      <c r="P3979" s="8"/>
      <c r="S3979" s="2"/>
      <c r="T3979" s="2"/>
      <c r="U3979" s="8"/>
    </row>
    <row r="3980" spans="2:21" x14ac:dyDescent="0.35">
      <c r="B3980" s="8"/>
      <c r="C3980" s="2"/>
      <c r="D3980" s="2"/>
      <c r="I3980" s="8"/>
      <c r="J3980" s="2"/>
      <c r="L3980" s="2"/>
      <c r="M3980" s="2"/>
      <c r="N3980" s="8"/>
      <c r="P3980" s="8"/>
      <c r="S3980" s="2"/>
      <c r="T3980" s="2"/>
      <c r="U3980" s="8"/>
    </row>
    <row r="3981" spans="2:21" x14ac:dyDescent="0.35">
      <c r="B3981" s="8"/>
      <c r="C3981" s="2"/>
      <c r="D3981" s="2"/>
      <c r="I3981" s="8"/>
      <c r="J3981" s="2"/>
      <c r="L3981" s="2"/>
      <c r="M3981" s="2"/>
      <c r="N3981" s="8"/>
      <c r="P3981" s="8"/>
      <c r="S3981" s="2"/>
      <c r="T3981" s="2"/>
      <c r="U3981" s="8"/>
    </row>
    <row r="3982" spans="2:21" x14ac:dyDescent="0.35">
      <c r="B3982" s="8"/>
      <c r="C3982" s="2"/>
      <c r="D3982" s="2"/>
      <c r="I3982" s="8"/>
      <c r="J3982" s="2"/>
      <c r="L3982" s="2"/>
      <c r="M3982" s="2"/>
      <c r="N3982" s="8"/>
      <c r="P3982" s="8"/>
      <c r="S3982" s="2"/>
      <c r="T3982" s="2"/>
      <c r="U3982" s="8"/>
    </row>
    <row r="3983" spans="2:21" x14ac:dyDescent="0.35">
      <c r="B3983" s="8"/>
      <c r="C3983" s="2"/>
      <c r="D3983" s="2"/>
      <c r="I3983" s="8"/>
      <c r="J3983" s="2"/>
      <c r="L3983" s="2"/>
      <c r="M3983" s="2"/>
      <c r="N3983" s="8"/>
      <c r="P3983" s="8"/>
      <c r="S3983" s="2"/>
      <c r="T3983" s="2"/>
      <c r="U3983" s="8"/>
    </row>
    <row r="3984" spans="2:21" x14ac:dyDescent="0.35">
      <c r="B3984" s="8"/>
      <c r="C3984" s="2"/>
      <c r="D3984" s="2"/>
      <c r="I3984" s="8"/>
      <c r="J3984" s="2"/>
      <c r="L3984" s="2"/>
      <c r="M3984" s="2"/>
      <c r="N3984" s="8"/>
      <c r="P3984" s="8"/>
      <c r="S3984" s="2"/>
      <c r="T3984" s="2"/>
      <c r="U3984" s="8"/>
    </row>
    <row r="3985" spans="2:21" x14ac:dyDescent="0.35">
      <c r="B3985" s="8"/>
      <c r="C3985" s="2"/>
      <c r="D3985" s="2"/>
      <c r="I3985" s="8"/>
      <c r="J3985" s="2"/>
      <c r="L3985" s="2"/>
      <c r="M3985" s="2"/>
      <c r="N3985" s="8"/>
      <c r="P3985" s="8"/>
      <c r="S3985" s="2"/>
      <c r="T3985" s="2"/>
      <c r="U3985" s="8"/>
    </row>
    <row r="3986" spans="2:21" x14ac:dyDescent="0.35">
      <c r="B3986" s="8"/>
      <c r="C3986" s="2"/>
      <c r="D3986" s="2"/>
      <c r="I3986" s="8"/>
      <c r="J3986" s="2"/>
      <c r="L3986" s="2"/>
      <c r="M3986" s="2"/>
      <c r="N3986" s="8"/>
      <c r="P3986" s="8"/>
      <c r="S3986" s="2"/>
      <c r="T3986" s="2"/>
      <c r="U3986" s="8"/>
    </row>
    <row r="3987" spans="2:21" x14ac:dyDescent="0.35">
      <c r="B3987" s="8"/>
      <c r="C3987" s="2"/>
      <c r="D3987" s="2"/>
      <c r="I3987" s="8"/>
      <c r="J3987" s="2"/>
      <c r="L3987" s="2"/>
      <c r="M3987" s="2"/>
      <c r="N3987" s="8"/>
      <c r="P3987" s="8"/>
      <c r="S3987" s="2"/>
      <c r="T3987" s="2"/>
      <c r="U3987" s="8"/>
    </row>
    <row r="3988" spans="2:21" x14ac:dyDescent="0.35">
      <c r="B3988" s="8"/>
      <c r="C3988" s="2"/>
      <c r="D3988" s="2"/>
      <c r="I3988" s="8"/>
      <c r="J3988" s="2"/>
      <c r="L3988" s="2"/>
      <c r="M3988" s="2"/>
      <c r="N3988" s="8"/>
      <c r="P3988" s="8"/>
      <c r="S3988" s="2"/>
      <c r="T3988" s="2"/>
      <c r="U3988" s="8"/>
    </row>
    <row r="3989" spans="2:21" x14ac:dyDescent="0.35">
      <c r="B3989" s="8"/>
      <c r="C3989" s="2"/>
      <c r="D3989" s="2"/>
      <c r="I3989" s="8"/>
      <c r="J3989" s="2"/>
      <c r="L3989" s="2"/>
      <c r="M3989" s="2"/>
      <c r="N3989" s="8"/>
      <c r="P3989" s="8"/>
      <c r="S3989" s="2"/>
      <c r="T3989" s="2"/>
      <c r="U3989" s="8"/>
    </row>
    <row r="3990" spans="2:21" x14ac:dyDescent="0.35">
      <c r="B3990" s="8"/>
      <c r="C3990" s="2"/>
      <c r="D3990" s="2"/>
      <c r="I3990" s="8"/>
      <c r="J3990" s="2"/>
      <c r="L3990" s="2"/>
      <c r="M3990" s="2"/>
      <c r="N3990" s="8"/>
      <c r="P3990" s="8"/>
      <c r="S3990" s="2"/>
      <c r="T3990" s="2"/>
      <c r="U3990" s="8"/>
    </row>
    <row r="3991" spans="2:21" x14ac:dyDescent="0.35">
      <c r="B3991" s="8"/>
      <c r="C3991" s="2"/>
      <c r="D3991" s="2"/>
      <c r="I3991" s="8"/>
      <c r="J3991" s="2"/>
      <c r="L3991" s="2"/>
      <c r="M3991" s="2"/>
      <c r="N3991" s="8"/>
      <c r="P3991" s="8"/>
      <c r="S3991" s="2"/>
      <c r="T3991" s="2"/>
      <c r="U3991" s="8"/>
    </row>
    <row r="3992" spans="2:21" x14ac:dyDescent="0.35">
      <c r="B3992" s="8"/>
      <c r="C3992" s="2"/>
      <c r="D3992" s="2"/>
      <c r="I3992" s="8"/>
      <c r="J3992" s="2"/>
      <c r="L3992" s="2"/>
      <c r="M3992" s="2"/>
      <c r="N3992" s="8"/>
      <c r="P3992" s="8"/>
      <c r="S3992" s="2"/>
      <c r="T3992" s="2"/>
      <c r="U3992" s="8"/>
    </row>
    <row r="3993" spans="2:21" x14ac:dyDescent="0.35">
      <c r="B3993" s="8"/>
      <c r="C3993" s="2"/>
      <c r="D3993" s="2"/>
      <c r="I3993" s="8"/>
      <c r="J3993" s="2"/>
      <c r="L3993" s="2"/>
      <c r="M3993" s="2"/>
      <c r="N3993" s="8"/>
      <c r="P3993" s="8"/>
      <c r="S3993" s="2"/>
      <c r="T3993" s="2"/>
      <c r="U3993" s="8"/>
    </row>
    <row r="3994" spans="2:21" x14ac:dyDescent="0.35">
      <c r="B3994" s="8"/>
      <c r="C3994" s="2"/>
      <c r="D3994" s="2"/>
      <c r="I3994" s="8"/>
      <c r="J3994" s="2"/>
      <c r="L3994" s="2"/>
      <c r="M3994" s="2"/>
      <c r="N3994" s="8"/>
      <c r="P3994" s="8"/>
      <c r="S3994" s="2"/>
      <c r="T3994" s="2"/>
      <c r="U3994" s="8"/>
    </row>
    <row r="3995" spans="2:21" x14ac:dyDescent="0.35">
      <c r="B3995" s="8"/>
      <c r="C3995" s="2"/>
      <c r="D3995" s="2"/>
      <c r="I3995" s="8"/>
      <c r="J3995" s="2"/>
      <c r="L3995" s="2"/>
      <c r="M3995" s="2"/>
      <c r="N3995" s="8"/>
      <c r="P3995" s="8"/>
      <c r="S3995" s="2"/>
      <c r="T3995" s="2"/>
      <c r="U3995" s="8"/>
    </row>
    <row r="3996" spans="2:21" x14ac:dyDescent="0.35">
      <c r="B3996" s="8"/>
      <c r="C3996" s="2"/>
      <c r="D3996" s="2"/>
      <c r="I3996" s="8"/>
      <c r="J3996" s="2"/>
      <c r="L3996" s="2"/>
      <c r="M3996" s="2"/>
      <c r="N3996" s="8"/>
      <c r="P3996" s="8"/>
      <c r="S3996" s="2"/>
      <c r="T3996" s="2"/>
      <c r="U3996" s="8"/>
    </row>
    <row r="3997" spans="2:21" x14ac:dyDescent="0.35">
      <c r="B3997" s="8"/>
      <c r="C3997" s="2"/>
      <c r="D3997" s="2"/>
      <c r="I3997" s="8"/>
      <c r="J3997" s="2"/>
      <c r="L3997" s="2"/>
      <c r="M3997" s="2"/>
      <c r="N3997" s="8"/>
      <c r="P3997" s="8"/>
      <c r="S3997" s="2"/>
      <c r="T3997" s="2"/>
      <c r="U3997" s="8"/>
    </row>
    <row r="3998" spans="2:21" x14ac:dyDescent="0.35">
      <c r="B3998" s="8"/>
      <c r="C3998" s="2"/>
      <c r="D3998" s="2"/>
      <c r="I3998" s="8"/>
      <c r="J3998" s="2"/>
      <c r="L3998" s="2"/>
      <c r="M3998" s="2"/>
      <c r="N3998" s="8"/>
      <c r="P3998" s="8"/>
      <c r="S3998" s="2"/>
      <c r="T3998" s="2"/>
      <c r="U3998" s="8"/>
    </row>
    <row r="3999" spans="2:21" x14ac:dyDescent="0.35">
      <c r="B3999" s="8"/>
      <c r="C3999" s="2"/>
      <c r="D3999" s="2"/>
      <c r="I3999" s="8"/>
      <c r="J3999" s="2"/>
      <c r="L3999" s="2"/>
      <c r="M3999" s="2"/>
      <c r="N3999" s="8"/>
      <c r="P3999" s="8"/>
      <c r="S3999" s="2"/>
      <c r="T3999" s="2"/>
      <c r="U3999" s="8"/>
    </row>
    <row r="4000" spans="2:21" x14ac:dyDescent="0.35">
      <c r="B4000" s="8"/>
      <c r="C4000" s="2"/>
      <c r="D4000" s="2"/>
      <c r="I4000" s="8"/>
      <c r="J4000" s="2"/>
      <c r="L4000" s="2"/>
      <c r="M4000" s="2"/>
      <c r="N4000" s="8"/>
      <c r="P4000" s="8"/>
      <c r="S4000" s="2"/>
      <c r="T4000" s="2"/>
      <c r="U4000" s="8"/>
    </row>
    <row r="4001" spans="2:21" x14ac:dyDescent="0.35">
      <c r="B4001" s="8"/>
      <c r="C4001" s="2"/>
      <c r="D4001" s="2"/>
      <c r="I4001" s="8"/>
      <c r="J4001" s="2"/>
      <c r="L4001" s="2"/>
      <c r="M4001" s="2"/>
      <c r="N4001" s="8"/>
      <c r="P4001" s="8"/>
      <c r="S4001" s="2"/>
      <c r="T4001" s="2"/>
      <c r="U4001" s="8"/>
    </row>
    <row r="4002" spans="2:21" x14ac:dyDescent="0.35">
      <c r="B4002" s="8"/>
      <c r="C4002" s="2"/>
      <c r="D4002" s="2"/>
      <c r="I4002" s="8"/>
      <c r="J4002" s="2"/>
      <c r="L4002" s="2"/>
      <c r="M4002" s="2"/>
      <c r="N4002" s="8"/>
      <c r="P4002" s="8"/>
      <c r="S4002" s="2"/>
      <c r="T4002" s="2"/>
      <c r="U4002" s="8"/>
    </row>
    <row r="4003" spans="2:21" x14ac:dyDescent="0.35">
      <c r="B4003" s="8"/>
      <c r="C4003" s="2"/>
      <c r="D4003" s="2"/>
      <c r="I4003" s="8"/>
      <c r="J4003" s="2"/>
      <c r="L4003" s="2"/>
      <c r="M4003" s="2"/>
      <c r="N4003" s="8"/>
      <c r="P4003" s="8"/>
      <c r="S4003" s="2"/>
      <c r="T4003" s="2"/>
      <c r="U4003" s="8"/>
    </row>
    <row r="4004" spans="2:21" x14ac:dyDescent="0.35">
      <c r="B4004" s="8"/>
      <c r="C4004" s="2"/>
      <c r="D4004" s="2"/>
      <c r="I4004" s="8"/>
      <c r="J4004" s="2"/>
      <c r="L4004" s="2"/>
      <c r="M4004" s="2"/>
      <c r="N4004" s="8"/>
      <c r="P4004" s="8"/>
      <c r="S4004" s="2"/>
      <c r="T4004" s="2"/>
      <c r="U4004" s="8"/>
    </row>
    <row r="4005" spans="2:21" x14ac:dyDescent="0.35">
      <c r="B4005" s="8"/>
      <c r="C4005" s="2"/>
      <c r="D4005" s="2"/>
      <c r="I4005" s="8"/>
      <c r="J4005" s="2"/>
      <c r="L4005" s="2"/>
      <c r="M4005" s="2"/>
      <c r="N4005" s="8"/>
      <c r="P4005" s="8"/>
      <c r="S4005" s="2"/>
      <c r="T4005" s="2"/>
      <c r="U4005" s="8"/>
    </row>
    <row r="4006" spans="2:21" x14ac:dyDescent="0.35">
      <c r="B4006" s="8"/>
      <c r="C4006" s="2"/>
      <c r="D4006" s="2"/>
      <c r="I4006" s="8"/>
      <c r="J4006" s="2"/>
      <c r="L4006" s="2"/>
      <c r="M4006" s="2"/>
      <c r="N4006" s="8"/>
      <c r="P4006" s="8"/>
      <c r="S4006" s="2"/>
      <c r="T4006" s="2"/>
      <c r="U4006" s="8"/>
    </row>
    <row r="4007" spans="2:21" x14ac:dyDescent="0.35">
      <c r="B4007" s="8"/>
      <c r="C4007" s="2"/>
      <c r="D4007" s="2"/>
      <c r="I4007" s="8"/>
      <c r="J4007" s="2"/>
      <c r="L4007" s="2"/>
      <c r="M4007" s="2"/>
      <c r="N4007" s="8"/>
      <c r="P4007" s="8"/>
      <c r="S4007" s="2"/>
      <c r="T4007" s="2"/>
      <c r="U4007" s="8"/>
    </row>
    <row r="4008" spans="2:21" x14ac:dyDescent="0.35">
      <c r="B4008" s="8"/>
      <c r="C4008" s="2"/>
      <c r="D4008" s="2"/>
      <c r="I4008" s="8"/>
      <c r="J4008" s="2"/>
      <c r="L4008" s="2"/>
      <c r="M4008" s="2"/>
      <c r="N4008" s="8"/>
      <c r="P4008" s="8"/>
      <c r="S4008" s="2"/>
      <c r="T4008" s="2"/>
      <c r="U4008" s="8"/>
    </row>
    <row r="4009" spans="2:21" x14ac:dyDescent="0.35">
      <c r="B4009" s="8"/>
      <c r="C4009" s="2"/>
      <c r="D4009" s="2"/>
      <c r="I4009" s="8"/>
      <c r="J4009" s="2"/>
      <c r="L4009" s="2"/>
      <c r="M4009" s="2"/>
      <c r="N4009" s="8"/>
      <c r="P4009" s="8"/>
      <c r="S4009" s="2"/>
      <c r="T4009" s="2"/>
      <c r="U4009" s="8"/>
    </row>
    <row r="4010" spans="2:21" x14ac:dyDescent="0.35">
      <c r="B4010" s="8"/>
      <c r="C4010" s="2"/>
      <c r="D4010" s="2"/>
      <c r="I4010" s="8"/>
      <c r="J4010" s="2"/>
      <c r="L4010" s="2"/>
      <c r="M4010" s="2"/>
      <c r="N4010" s="8"/>
      <c r="P4010" s="8"/>
      <c r="S4010" s="2"/>
      <c r="T4010" s="2"/>
      <c r="U4010" s="8"/>
    </row>
    <row r="4011" spans="2:21" x14ac:dyDescent="0.35">
      <c r="B4011" s="8"/>
      <c r="C4011" s="2"/>
      <c r="D4011" s="2"/>
      <c r="I4011" s="8"/>
      <c r="J4011" s="2"/>
      <c r="L4011" s="2"/>
      <c r="M4011" s="2"/>
      <c r="N4011" s="8"/>
      <c r="P4011" s="8"/>
      <c r="S4011" s="2"/>
      <c r="T4011" s="2"/>
      <c r="U4011" s="8"/>
    </row>
    <row r="4012" spans="2:21" x14ac:dyDescent="0.35">
      <c r="B4012" s="8"/>
      <c r="C4012" s="2"/>
      <c r="D4012" s="2"/>
      <c r="I4012" s="8"/>
      <c r="J4012" s="2"/>
      <c r="L4012" s="2"/>
      <c r="M4012" s="2"/>
      <c r="N4012" s="8"/>
      <c r="P4012" s="8"/>
      <c r="S4012" s="2"/>
      <c r="T4012" s="2"/>
      <c r="U4012" s="8"/>
    </row>
    <row r="4013" spans="2:21" x14ac:dyDescent="0.35">
      <c r="B4013" s="8"/>
      <c r="C4013" s="2"/>
      <c r="D4013" s="2"/>
      <c r="I4013" s="8"/>
      <c r="J4013" s="2"/>
      <c r="L4013" s="2"/>
      <c r="M4013" s="2"/>
      <c r="N4013" s="8"/>
      <c r="P4013" s="8"/>
      <c r="S4013" s="2"/>
      <c r="T4013" s="2"/>
      <c r="U4013" s="8"/>
    </row>
    <row r="4014" spans="2:21" x14ac:dyDescent="0.35">
      <c r="B4014" s="8"/>
      <c r="C4014" s="2"/>
      <c r="D4014" s="2"/>
      <c r="I4014" s="8"/>
      <c r="J4014" s="2"/>
      <c r="L4014" s="2"/>
      <c r="M4014" s="2"/>
      <c r="N4014" s="8"/>
      <c r="P4014" s="8"/>
      <c r="S4014" s="2"/>
      <c r="T4014" s="2"/>
      <c r="U4014" s="8"/>
    </row>
    <row r="4015" spans="2:21" x14ac:dyDescent="0.35">
      <c r="B4015" s="8"/>
      <c r="C4015" s="2"/>
      <c r="D4015" s="2"/>
      <c r="I4015" s="8"/>
      <c r="J4015" s="2"/>
      <c r="L4015" s="2"/>
      <c r="M4015" s="2"/>
      <c r="N4015" s="8"/>
      <c r="P4015" s="8"/>
      <c r="S4015" s="2"/>
      <c r="T4015" s="2"/>
      <c r="U4015" s="8"/>
    </row>
    <row r="4016" spans="2:21" x14ac:dyDescent="0.35">
      <c r="B4016" s="8"/>
      <c r="C4016" s="2"/>
      <c r="D4016" s="2"/>
      <c r="I4016" s="8"/>
      <c r="J4016" s="2"/>
      <c r="L4016" s="2"/>
      <c r="M4016" s="2"/>
      <c r="N4016" s="8"/>
      <c r="P4016" s="8"/>
      <c r="S4016" s="2"/>
      <c r="T4016" s="2"/>
      <c r="U4016" s="8"/>
    </row>
    <row r="4017" spans="2:21" x14ac:dyDescent="0.35">
      <c r="B4017" s="8"/>
      <c r="C4017" s="2"/>
      <c r="D4017" s="2"/>
      <c r="I4017" s="8"/>
      <c r="J4017" s="2"/>
      <c r="L4017" s="2"/>
      <c r="M4017" s="2"/>
      <c r="N4017" s="8"/>
      <c r="P4017" s="8"/>
      <c r="S4017" s="2"/>
      <c r="T4017" s="2"/>
      <c r="U4017" s="8"/>
    </row>
    <row r="4018" spans="2:21" x14ac:dyDescent="0.35">
      <c r="B4018" s="8"/>
      <c r="C4018" s="2"/>
      <c r="D4018" s="2"/>
      <c r="I4018" s="8"/>
      <c r="J4018" s="2"/>
      <c r="L4018" s="2"/>
      <c r="M4018" s="2"/>
      <c r="N4018" s="8"/>
      <c r="P4018" s="8"/>
      <c r="S4018" s="2"/>
      <c r="T4018" s="2"/>
      <c r="U4018" s="8"/>
    </row>
    <row r="4019" spans="2:21" x14ac:dyDescent="0.35">
      <c r="B4019" s="8"/>
      <c r="C4019" s="2"/>
      <c r="D4019" s="2"/>
      <c r="I4019" s="8"/>
      <c r="J4019" s="2"/>
      <c r="L4019" s="2"/>
      <c r="M4019" s="2"/>
      <c r="N4019" s="8"/>
      <c r="P4019" s="8"/>
      <c r="S4019" s="2"/>
      <c r="T4019" s="2"/>
      <c r="U4019" s="8"/>
    </row>
    <row r="4020" spans="2:21" x14ac:dyDescent="0.35">
      <c r="B4020" s="8"/>
      <c r="C4020" s="2"/>
      <c r="D4020" s="2"/>
      <c r="I4020" s="8"/>
      <c r="J4020" s="2"/>
      <c r="L4020" s="2"/>
      <c r="M4020" s="2"/>
      <c r="N4020" s="8"/>
      <c r="P4020" s="8"/>
      <c r="S4020" s="2"/>
      <c r="T4020" s="2"/>
      <c r="U4020" s="8"/>
    </row>
    <row r="4021" spans="2:21" x14ac:dyDescent="0.35">
      <c r="B4021" s="8"/>
      <c r="C4021" s="2"/>
      <c r="D4021" s="2"/>
      <c r="I4021" s="8"/>
      <c r="J4021" s="2"/>
      <c r="L4021" s="2"/>
      <c r="M4021" s="2"/>
      <c r="N4021" s="8"/>
      <c r="P4021" s="8"/>
      <c r="S4021" s="2"/>
      <c r="T4021" s="2"/>
      <c r="U4021" s="8"/>
    </row>
    <row r="4022" spans="2:21" x14ac:dyDescent="0.35">
      <c r="B4022" s="8"/>
      <c r="C4022" s="2"/>
      <c r="D4022" s="2"/>
      <c r="I4022" s="8"/>
      <c r="J4022" s="2"/>
      <c r="L4022" s="2"/>
      <c r="M4022" s="2"/>
      <c r="N4022" s="8"/>
      <c r="P4022" s="8"/>
      <c r="S4022" s="2"/>
      <c r="T4022" s="2"/>
      <c r="U4022" s="8"/>
    </row>
    <row r="4023" spans="2:21" x14ac:dyDescent="0.35">
      <c r="B4023" s="8"/>
      <c r="C4023" s="2"/>
      <c r="D4023" s="2"/>
      <c r="I4023" s="8"/>
      <c r="J4023" s="2"/>
      <c r="L4023" s="2"/>
      <c r="M4023" s="2"/>
      <c r="N4023" s="8"/>
      <c r="P4023" s="8"/>
      <c r="S4023" s="2"/>
      <c r="T4023" s="2"/>
      <c r="U4023" s="8"/>
    </row>
    <row r="4024" spans="2:21" x14ac:dyDescent="0.35">
      <c r="B4024" s="8"/>
      <c r="C4024" s="2"/>
      <c r="D4024" s="2"/>
      <c r="I4024" s="8"/>
      <c r="J4024" s="2"/>
      <c r="L4024" s="2"/>
      <c r="M4024" s="2"/>
      <c r="N4024" s="8"/>
      <c r="P4024" s="8"/>
      <c r="S4024" s="2"/>
      <c r="T4024" s="2"/>
      <c r="U4024" s="8"/>
    </row>
    <row r="4025" spans="2:21" x14ac:dyDescent="0.35">
      <c r="B4025" s="8"/>
      <c r="C4025" s="2"/>
      <c r="D4025" s="2"/>
      <c r="I4025" s="8"/>
      <c r="J4025" s="2"/>
      <c r="L4025" s="2"/>
      <c r="M4025" s="2"/>
      <c r="N4025" s="8"/>
      <c r="P4025" s="8"/>
      <c r="S4025" s="2"/>
      <c r="T4025" s="2"/>
      <c r="U4025" s="8"/>
    </row>
    <row r="4026" spans="2:21" x14ac:dyDescent="0.35">
      <c r="B4026" s="8"/>
      <c r="C4026" s="2"/>
      <c r="D4026" s="2"/>
      <c r="I4026" s="8"/>
      <c r="J4026" s="2"/>
      <c r="L4026" s="2"/>
      <c r="M4026" s="2"/>
      <c r="N4026" s="8"/>
      <c r="P4026" s="8"/>
      <c r="S4026" s="2"/>
      <c r="T4026" s="2"/>
      <c r="U4026" s="8"/>
    </row>
    <row r="4027" spans="2:21" x14ac:dyDescent="0.35">
      <c r="B4027" s="8"/>
      <c r="C4027" s="2"/>
      <c r="D4027" s="2"/>
      <c r="I4027" s="8"/>
      <c r="J4027" s="2"/>
      <c r="L4027" s="2"/>
      <c r="M4027" s="2"/>
      <c r="N4027" s="8"/>
      <c r="P4027" s="8"/>
      <c r="S4027" s="2"/>
      <c r="T4027" s="2"/>
      <c r="U4027" s="8"/>
    </row>
    <row r="4028" spans="2:21" x14ac:dyDescent="0.35">
      <c r="B4028" s="8"/>
      <c r="C4028" s="2"/>
      <c r="D4028" s="2"/>
      <c r="I4028" s="8"/>
      <c r="J4028" s="2"/>
      <c r="L4028" s="2"/>
      <c r="M4028" s="2"/>
      <c r="N4028" s="8"/>
      <c r="P4028" s="8"/>
      <c r="S4028" s="2"/>
      <c r="T4028" s="2"/>
      <c r="U4028" s="8"/>
    </row>
    <row r="4029" spans="2:21" x14ac:dyDescent="0.35">
      <c r="B4029" s="8"/>
      <c r="C4029" s="2"/>
      <c r="D4029" s="2"/>
      <c r="I4029" s="8"/>
      <c r="J4029" s="2"/>
      <c r="L4029" s="2"/>
      <c r="M4029" s="2"/>
      <c r="N4029" s="8"/>
      <c r="P4029" s="8"/>
      <c r="S4029" s="2"/>
      <c r="T4029" s="2"/>
      <c r="U4029" s="8"/>
    </row>
    <row r="4030" spans="2:21" x14ac:dyDescent="0.35">
      <c r="B4030" s="8"/>
      <c r="C4030" s="2"/>
      <c r="D4030" s="2"/>
      <c r="I4030" s="8"/>
      <c r="J4030" s="2"/>
      <c r="L4030" s="2"/>
      <c r="M4030" s="2"/>
      <c r="N4030" s="8"/>
      <c r="P4030" s="8"/>
      <c r="S4030" s="2"/>
      <c r="T4030" s="2"/>
      <c r="U4030" s="8"/>
    </row>
    <row r="4031" spans="2:21" x14ac:dyDescent="0.35">
      <c r="B4031" s="8"/>
      <c r="C4031" s="2"/>
      <c r="D4031" s="2"/>
      <c r="I4031" s="8"/>
      <c r="J4031" s="2"/>
      <c r="L4031" s="2"/>
      <c r="M4031" s="2"/>
      <c r="N4031" s="8"/>
      <c r="P4031" s="8"/>
      <c r="S4031" s="2"/>
      <c r="T4031" s="2"/>
      <c r="U4031" s="8"/>
    </row>
    <row r="4032" spans="2:21" x14ac:dyDescent="0.35">
      <c r="B4032" s="8"/>
      <c r="C4032" s="2"/>
      <c r="D4032" s="2"/>
      <c r="I4032" s="8"/>
      <c r="J4032" s="2"/>
      <c r="L4032" s="2"/>
      <c r="M4032" s="2"/>
      <c r="N4032" s="8"/>
      <c r="P4032" s="8"/>
      <c r="S4032" s="2"/>
      <c r="T4032" s="2"/>
      <c r="U4032" s="8"/>
    </row>
    <row r="4033" spans="2:21" x14ac:dyDescent="0.35">
      <c r="B4033" s="8"/>
      <c r="C4033" s="2"/>
      <c r="D4033" s="2"/>
      <c r="I4033" s="8"/>
      <c r="J4033" s="2"/>
      <c r="L4033" s="2"/>
      <c r="M4033" s="2"/>
      <c r="N4033" s="8"/>
      <c r="P4033" s="8"/>
      <c r="S4033" s="2"/>
      <c r="T4033" s="2"/>
      <c r="U4033" s="8"/>
    </row>
    <row r="4034" spans="2:21" x14ac:dyDescent="0.35">
      <c r="B4034" s="8"/>
      <c r="C4034" s="2"/>
      <c r="D4034" s="2"/>
      <c r="I4034" s="8"/>
      <c r="J4034" s="2"/>
      <c r="L4034" s="2"/>
      <c r="M4034" s="2"/>
      <c r="N4034" s="8"/>
      <c r="P4034" s="8"/>
      <c r="S4034" s="2"/>
      <c r="T4034" s="2"/>
      <c r="U4034" s="8"/>
    </row>
    <row r="4035" spans="2:21" x14ac:dyDescent="0.35">
      <c r="B4035" s="8"/>
      <c r="C4035" s="2"/>
      <c r="D4035" s="2"/>
      <c r="I4035" s="8"/>
      <c r="J4035" s="2"/>
      <c r="L4035" s="2"/>
      <c r="M4035" s="2"/>
      <c r="N4035" s="8"/>
      <c r="P4035" s="8"/>
      <c r="S4035" s="2"/>
      <c r="T4035" s="2"/>
      <c r="U4035" s="8"/>
    </row>
    <row r="4036" spans="2:21" x14ac:dyDescent="0.35">
      <c r="B4036" s="8"/>
      <c r="C4036" s="2"/>
      <c r="D4036" s="2"/>
      <c r="I4036" s="8"/>
      <c r="J4036" s="2"/>
      <c r="L4036" s="2"/>
      <c r="M4036" s="2"/>
      <c r="N4036" s="8"/>
      <c r="P4036" s="8"/>
      <c r="S4036" s="2"/>
      <c r="T4036" s="2"/>
      <c r="U4036" s="8"/>
    </row>
    <row r="4037" spans="2:21" x14ac:dyDescent="0.35">
      <c r="B4037" s="8"/>
      <c r="C4037" s="2"/>
      <c r="D4037" s="2"/>
      <c r="I4037" s="8"/>
      <c r="J4037" s="2"/>
      <c r="L4037" s="2"/>
      <c r="M4037" s="2"/>
      <c r="N4037" s="8"/>
      <c r="P4037" s="8"/>
      <c r="S4037" s="2"/>
      <c r="T4037" s="2"/>
      <c r="U4037" s="8"/>
    </row>
    <row r="4038" spans="2:21" x14ac:dyDescent="0.35">
      <c r="B4038" s="8"/>
      <c r="C4038" s="2"/>
      <c r="D4038" s="2"/>
      <c r="I4038" s="8"/>
      <c r="J4038" s="2"/>
      <c r="L4038" s="2"/>
      <c r="M4038" s="2"/>
      <c r="N4038" s="8"/>
      <c r="P4038" s="8"/>
      <c r="S4038" s="2"/>
      <c r="T4038" s="2"/>
      <c r="U4038" s="8"/>
    </row>
    <row r="4039" spans="2:21" x14ac:dyDescent="0.35">
      <c r="B4039" s="8"/>
      <c r="C4039" s="2"/>
      <c r="D4039" s="2"/>
      <c r="I4039" s="8"/>
      <c r="J4039" s="2"/>
      <c r="L4039" s="2"/>
      <c r="M4039" s="2"/>
      <c r="N4039" s="8"/>
      <c r="P4039" s="8"/>
      <c r="S4039" s="2"/>
      <c r="T4039" s="2"/>
      <c r="U4039" s="8"/>
    </row>
    <row r="4040" spans="2:21" x14ac:dyDescent="0.35">
      <c r="B4040" s="8"/>
      <c r="C4040" s="2"/>
      <c r="D4040" s="2"/>
      <c r="I4040" s="8"/>
      <c r="J4040" s="2"/>
      <c r="L4040" s="2"/>
      <c r="M4040" s="2"/>
      <c r="N4040" s="8"/>
      <c r="P4040" s="8"/>
      <c r="S4040" s="2"/>
      <c r="T4040" s="2"/>
      <c r="U4040" s="8"/>
    </row>
    <row r="4041" spans="2:21" x14ac:dyDescent="0.35">
      <c r="B4041" s="8"/>
      <c r="C4041" s="2"/>
      <c r="D4041" s="2"/>
      <c r="I4041" s="8"/>
      <c r="J4041" s="2"/>
      <c r="L4041" s="2"/>
      <c r="M4041" s="2"/>
      <c r="N4041" s="8"/>
      <c r="P4041" s="8"/>
      <c r="S4041" s="2"/>
      <c r="T4041" s="2"/>
      <c r="U4041" s="8"/>
    </row>
    <row r="4042" spans="2:21" x14ac:dyDescent="0.35">
      <c r="B4042" s="8"/>
      <c r="C4042" s="2"/>
      <c r="D4042" s="2"/>
      <c r="I4042" s="8"/>
      <c r="J4042" s="2"/>
      <c r="L4042" s="2"/>
      <c r="M4042" s="2"/>
      <c r="N4042" s="8"/>
      <c r="P4042" s="8"/>
      <c r="S4042" s="2"/>
      <c r="T4042" s="2"/>
      <c r="U4042" s="8"/>
    </row>
    <row r="4043" spans="2:21" x14ac:dyDescent="0.35">
      <c r="B4043" s="8"/>
      <c r="C4043" s="2"/>
      <c r="D4043" s="2"/>
      <c r="I4043" s="8"/>
      <c r="J4043" s="2"/>
      <c r="L4043" s="2"/>
      <c r="M4043" s="2"/>
      <c r="N4043" s="8"/>
      <c r="P4043" s="8"/>
      <c r="S4043" s="2"/>
      <c r="T4043" s="2"/>
      <c r="U4043" s="8"/>
    </row>
    <row r="4044" spans="2:21" x14ac:dyDescent="0.35">
      <c r="B4044" s="8"/>
      <c r="C4044" s="2"/>
      <c r="D4044" s="2"/>
      <c r="I4044" s="8"/>
      <c r="J4044" s="2"/>
      <c r="L4044" s="2"/>
      <c r="M4044" s="2"/>
      <c r="N4044" s="8"/>
      <c r="P4044" s="8"/>
      <c r="S4044" s="2"/>
      <c r="T4044" s="2"/>
      <c r="U4044" s="8"/>
    </row>
    <row r="4045" spans="2:21" x14ac:dyDescent="0.35">
      <c r="B4045" s="8"/>
      <c r="C4045" s="2"/>
      <c r="D4045" s="2"/>
      <c r="I4045" s="8"/>
      <c r="J4045" s="2"/>
      <c r="L4045" s="2"/>
      <c r="M4045" s="2"/>
      <c r="N4045" s="8"/>
      <c r="P4045" s="8"/>
      <c r="S4045" s="2"/>
      <c r="T4045" s="2"/>
      <c r="U4045" s="8"/>
    </row>
    <row r="4046" spans="2:21" x14ac:dyDescent="0.35">
      <c r="B4046" s="8"/>
      <c r="C4046" s="2"/>
      <c r="D4046" s="2"/>
      <c r="I4046" s="8"/>
      <c r="J4046" s="2"/>
      <c r="L4046" s="2"/>
      <c r="M4046" s="2"/>
      <c r="N4046" s="8"/>
      <c r="P4046" s="8"/>
      <c r="S4046" s="2"/>
      <c r="T4046" s="2"/>
      <c r="U4046" s="8"/>
    </row>
    <row r="4047" spans="2:21" x14ac:dyDescent="0.35">
      <c r="B4047" s="8"/>
      <c r="C4047" s="2"/>
      <c r="D4047" s="2"/>
      <c r="I4047" s="8"/>
      <c r="J4047" s="2"/>
      <c r="L4047" s="2"/>
      <c r="M4047" s="2"/>
      <c r="N4047" s="8"/>
      <c r="P4047" s="8"/>
      <c r="S4047" s="2"/>
      <c r="T4047" s="2"/>
      <c r="U4047" s="8"/>
    </row>
    <row r="4048" spans="2:21" x14ac:dyDescent="0.35">
      <c r="B4048" s="8"/>
      <c r="C4048" s="2"/>
      <c r="D4048" s="2"/>
      <c r="I4048" s="8"/>
      <c r="J4048" s="2"/>
      <c r="L4048" s="2"/>
      <c r="M4048" s="2"/>
      <c r="N4048" s="8"/>
      <c r="P4048" s="8"/>
      <c r="S4048" s="2"/>
      <c r="T4048" s="2"/>
      <c r="U4048" s="8"/>
    </row>
    <row r="4049" spans="2:21" x14ac:dyDescent="0.35">
      <c r="B4049" s="8"/>
      <c r="C4049" s="2"/>
      <c r="D4049" s="2"/>
      <c r="I4049" s="8"/>
      <c r="J4049" s="2"/>
      <c r="L4049" s="2"/>
      <c r="M4049" s="2"/>
      <c r="N4049" s="8"/>
      <c r="P4049" s="8"/>
      <c r="S4049" s="2"/>
      <c r="T4049" s="2"/>
      <c r="U4049" s="8"/>
    </row>
    <row r="4050" spans="2:21" x14ac:dyDescent="0.35">
      <c r="B4050" s="8"/>
      <c r="C4050" s="2"/>
      <c r="D4050" s="2"/>
      <c r="I4050" s="8"/>
      <c r="J4050" s="2"/>
      <c r="L4050" s="2"/>
      <c r="M4050" s="2"/>
      <c r="N4050" s="8"/>
      <c r="P4050" s="8"/>
      <c r="S4050" s="2"/>
      <c r="T4050" s="2"/>
      <c r="U4050" s="8"/>
    </row>
    <row r="4051" spans="2:21" x14ac:dyDescent="0.35">
      <c r="B4051" s="8"/>
      <c r="C4051" s="2"/>
      <c r="D4051" s="2"/>
      <c r="I4051" s="8"/>
      <c r="J4051" s="2"/>
      <c r="L4051" s="2"/>
      <c r="M4051" s="2"/>
      <c r="N4051" s="8"/>
      <c r="P4051" s="8"/>
      <c r="S4051" s="2"/>
      <c r="T4051" s="2"/>
      <c r="U4051" s="8"/>
    </row>
    <row r="4052" spans="2:21" x14ac:dyDescent="0.35">
      <c r="B4052" s="8"/>
      <c r="C4052" s="2"/>
      <c r="D4052" s="2"/>
      <c r="I4052" s="8"/>
      <c r="J4052" s="2"/>
      <c r="L4052" s="2"/>
      <c r="M4052" s="2"/>
      <c r="N4052" s="8"/>
      <c r="P4052" s="8"/>
      <c r="S4052" s="2"/>
      <c r="T4052" s="2"/>
      <c r="U4052" s="8"/>
    </row>
    <row r="4053" spans="2:21" x14ac:dyDescent="0.35">
      <c r="B4053" s="8"/>
      <c r="C4053" s="2"/>
      <c r="D4053" s="2"/>
      <c r="I4053" s="8"/>
      <c r="J4053" s="2"/>
      <c r="L4053" s="2"/>
      <c r="M4053" s="2"/>
      <c r="N4053" s="8"/>
      <c r="P4053" s="8"/>
      <c r="S4053" s="2"/>
      <c r="T4053" s="2"/>
      <c r="U4053" s="8"/>
    </row>
    <row r="4054" spans="2:21" x14ac:dyDescent="0.35">
      <c r="B4054" s="8"/>
      <c r="C4054" s="2"/>
      <c r="D4054" s="2"/>
      <c r="I4054" s="8"/>
      <c r="J4054" s="2"/>
      <c r="L4054" s="2"/>
      <c r="M4054" s="2"/>
      <c r="N4054" s="8"/>
      <c r="P4054" s="8"/>
      <c r="S4054" s="2"/>
      <c r="T4054" s="2"/>
      <c r="U4054" s="8"/>
    </row>
    <row r="4055" spans="2:21" x14ac:dyDescent="0.35">
      <c r="B4055" s="8"/>
      <c r="C4055" s="2"/>
      <c r="D4055" s="2"/>
      <c r="I4055" s="8"/>
      <c r="J4055" s="2"/>
      <c r="L4055" s="2"/>
      <c r="M4055" s="2"/>
      <c r="N4055" s="8"/>
      <c r="P4055" s="8"/>
      <c r="S4055" s="2"/>
      <c r="T4055" s="2"/>
      <c r="U4055" s="8"/>
    </row>
    <row r="4056" spans="2:21" x14ac:dyDescent="0.35">
      <c r="B4056" s="8"/>
      <c r="C4056" s="2"/>
      <c r="D4056" s="2"/>
      <c r="I4056" s="8"/>
      <c r="J4056" s="2"/>
      <c r="L4056" s="2"/>
      <c r="M4056" s="2"/>
      <c r="N4056" s="8"/>
      <c r="P4056" s="8"/>
      <c r="S4056" s="2"/>
      <c r="T4056" s="2"/>
      <c r="U4056" s="8"/>
    </row>
    <row r="4057" spans="2:21" x14ac:dyDescent="0.35">
      <c r="B4057" s="8"/>
      <c r="C4057" s="2"/>
      <c r="D4057" s="2"/>
      <c r="I4057" s="8"/>
      <c r="J4057" s="2"/>
      <c r="L4057" s="2"/>
      <c r="M4057" s="2"/>
      <c r="N4057" s="8"/>
      <c r="P4057" s="8"/>
      <c r="S4057" s="2"/>
      <c r="T4057" s="2"/>
      <c r="U4057" s="8"/>
    </row>
    <row r="4058" spans="2:21" x14ac:dyDescent="0.35">
      <c r="B4058" s="8"/>
      <c r="C4058" s="2"/>
      <c r="D4058" s="2"/>
      <c r="I4058" s="8"/>
      <c r="J4058" s="2"/>
      <c r="L4058" s="2"/>
      <c r="M4058" s="2"/>
      <c r="N4058" s="8"/>
      <c r="P4058" s="8"/>
      <c r="S4058" s="2"/>
      <c r="T4058" s="2"/>
      <c r="U4058" s="8"/>
    </row>
    <row r="4059" spans="2:21" x14ac:dyDescent="0.35">
      <c r="B4059" s="8"/>
      <c r="C4059" s="2"/>
      <c r="D4059" s="2"/>
      <c r="I4059" s="8"/>
      <c r="J4059" s="2"/>
      <c r="L4059" s="2"/>
      <c r="M4059" s="2"/>
      <c r="N4059" s="8"/>
      <c r="P4059" s="8"/>
      <c r="S4059" s="2"/>
      <c r="T4059" s="2"/>
      <c r="U4059" s="8"/>
    </row>
    <row r="4060" spans="2:21" x14ac:dyDescent="0.35">
      <c r="B4060" s="8"/>
      <c r="C4060" s="2"/>
      <c r="D4060" s="2"/>
      <c r="I4060" s="8"/>
      <c r="J4060" s="2"/>
      <c r="L4060" s="2"/>
      <c r="M4060" s="2"/>
      <c r="N4060" s="8"/>
      <c r="P4060" s="8"/>
      <c r="S4060" s="2"/>
      <c r="T4060" s="2"/>
      <c r="U4060" s="8"/>
    </row>
    <row r="4061" spans="2:21" x14ac:dyDescent="0.35">
      <c r="B4061" s="8"/>
      <c r="C4061" s="2"/>
      <c r="D4061" s="2"/>
      <c r="I4061" s="8"/>
      <c r="J4061" s="2"/>
      <c r="L4061" s="2"/>
      <c r="M4061" s="2"/>
      <c r="N4061" s="8"/>
      <c r="P4061" s="8"/>
      <c r="S4061" s="2"/>
      <c r="T4061" s="2"/>
      <c r="U4061" s="8"/>
    </row>
    <row r="4062" spans="2:21" x14ac:dyDescent="0.35">
      <c r="B4062" s="8"/>
      <c r="C4062" s="2"/>
      <c r="D4062" s="2"/>
      <c r="I4062" s="8"/>
      <c r="J4062" s="2"/>
      <c r="L4062" s="2"/>
      <c r="M4062" s="2"/>
      <c r="N4062" s="8"/>
      <c r="P4062" s="8"/>
      <c r="S4062" s="2"/>
      <c r="T4062" s="2"/>
      <c r="U4062" s="8"/>
    </row>
    <row r="4063" spans="2:21" x14ac:dyDescent="0.35">
      <c r="B4063" s="8"/>
      <c r="C4063" s="2"/>
      <c r="D4063" s="2"/>
      <c r="I4063" s="8"/>
      <c r="J4063" s="2"/>
      <c r="L4063" s="2"/>
      <c r="M4063" s="2"/>
      <c r="N4063" s="8"/>
      <c r="P4063" s="8"/>
      <c r="S4063" s="2"/>
      <c r="T4063" s="2"/>
      <c r="U4063" s="8"/>
    </row>
    <row r="4064" spans="2:21" x14ac:dyDescent="0.35">
      <c r="B4064" s="8"/>
      <c r="C4064" s="2"/>
      <c r="D4064" s="2"/>
      <c r="I4064" s="8"/>
      <c r="J4064" s="2"/>
      <c r="L4064" s="2"/>
      <c r="M4064" s="2"/>
      <c r="N4064" s="8"/>
      <c r="P4064" s="8"/>
      <c r="S4064" s="2"/>
      <c r="T4064" s="2"/>
      <c r="U4064" s="8"/>
    </row>
    <row r="4065" spans="2:21" x14ac:dyDescent="0.35">
      <c r="B4065" s="8"/>
      <c r="C4065" s="2"/>
      <c r="D4065" s="2"/>
      <c r="I4065" s="8"/>
      <c r="J4065" s="2"/>
      <c r="L4065" s="2"/>
      <c r="M4065" s="2"/>
      <c r="N4065" s="8"/>
      <c r="P4065" s="8"/>
      <c r="S4065" s="2"/>
      <c r="T4065" s="2"/>
      <c r="U4065" s="8"/>
    </row>
    <row r="4066" spans="2:21" x14ac:dyDescent="0.35">
      <c r="B4066" s="8"/>
      <c r="C4066" s="2"/>
      <c r="D4066" s="2"/>
      <c r="I4066" s="8"/>
      <c r="J4066" s="2"/>
      <c r="L4066" s="2"/>
      <c r="M4066" s="2"/>
      <c r="N4066" s="8"/>
      <c r="P4066" s="8"/>
      <c r="S4066" s="2"/>
      <c r="T4066" s="2"/>
      <c r="U4066" s="8"/>
    </row>
    <row r="4067" spans="2:21" x14ac:dyDescent="0.35">
      <c r="B4067" s="8"/>
      <c r="C4067" s="2"/>
      <c r="D4067" s="2"/>
      <c r="I4067" s="8"/>
      <c r="J4067" s="2"/>
      <c r="L4067" s="2"/>
      <c r="M4067" s="2"/>
      <c r="N4067" s="8"/>
      <c r="P4067" s="8"/>
      <c r="S4067" s="2"/>
      <c r="T4067" s="2"/>
      <c r="U4067" s="8"/>
    </row>
    <row r="4068" spans="2:21" x14ac:dyDescent="0.35">
      <c r="B4068" s="8"/>
      <c r="C4068" s="2"/>
      <c r="D4068" s="2"/>
      <c r="I4068" s="8"/>
      <c r="J4068" s="2"/>
      <c r="L4068" s="2"/>
      <c r="M4068" s="2"/>
      <c r="N4068" s="8"/>
      <c r="P4068" s="8"/>
      <c r="S4068" s="2"/>
      <c r="T4068" s="2"/>
      <c r="U4068" s="8"/>
    </row>
    <row r="4069" spans="2:21" x14ac:dyDescent="0.35">
      <c r="B4069" s="8"/>
      <c r="C4069" s="2"/>
      <c r="D4069" s="2"/>
      <c r="I4069" s="8"/>
      <c r="J4069" s="2"/>
      <c r="L4069" s="2"/>
      <c r="M4069" s="2"/>
      <c r="N4069" s="8"/>
      <c r="P4069" s="8"/>
      <c r="S4069" s="2"/>
      <c r="T4069" s="2"/>
      <c r="U4069" s="8"/>
    </row>
    <row r="4070" spans="2:21" x14ac:dyDescent="0.35">
      <c r="B4070" s="8"/>
      <c r="C4070" s="2"/>
      <c r="D4070" s="2"/>
      <c r="I4070" s="8"/>
      <c r="J4070" s="2"/>
      <c r="L4070" s="2"/>
      <c r="M4070" s="2"/>
      <c r="N4070" s="8"/>
      <c r="P4070" s="8"/>
      <c r="S4070" s="2"/>
      <c r="T4070" s="2"/>
      <c r="U4070" s="8"/>
    </row>
    <row r="4071" spans="2:21" x14ac:dyDescent="0.35">
      <c r="B4071" s="8"/>
      <c r="C4071" s="2"/>
      <c r="D4071" s="2"/>
      <c r="I4071" s="8"/>
      <c r="J4071" s="2"/>
      <c r="L4071" s="2"/>
      <c r="M4071" s="2"/>
      <c r="N4071" s="8"/>
      <c r="P4071" s="8"/>
      <c r="S4071" s="2"/>
      <c r="T4071" s="2"/>
      <c r="U4071" s="8"/>
    </row>
    <row r="4072" spans="2:21" x14ac:dyDescent="0.35">
      <c r="B4072" s="8"/>
      <c r="C4072" s="2"/>
      <c r="D4072" s="2"/>
      <c r="I4072" s="8"/>
      <c r="J4072" s="2"/>
      <c r="L4072" s="2"/>
      <c r="M4072" s="2"/>
      <c r="N4072" s="8"/>
      <c r="P4072" s="8"/>
      <c r="S4072" s="2"/>
      <c r="T4072" s="2"/>
      <c r="U4072" s="8"/>
    </row>
    <row r="4073" spans="2:21" x14ac:dyDescent="0.35">
      <c r="B4073" s="8"/>
      <c r="C4073" s="2"/>
      <c r="D4073" s="2"/>
      <c r="I4073" s="8"/>
      <c r="J4073" s="2"/>
      <c r="L4073" s="2"/>
      <c r="M4073" s="2"/>
      <c r="N4073" s="8"/>
      <c r="P4073" s="8"/>
      <c r="S4073" s="2"/>
      <c r="T4073" s="2"/>
      <c r="U4073" s="8"/>
    </row>
    <row r="4074" spans="2:21" x14ac:dyDescent="0.35">
      <c r="B4074" s="8"/>
      <c r="C4074" s="2"/>
      <c r="D4074" s="2"/>
      <c r="I4074" s="8"/>
      <c r="J4074" s="2"/>
      <c r="L4074" s="2"/>
      <c r="M4074" s="2"/>
      <c r="N4074" s="8"/>
      <c r="P4074" s="8"/>
      <c r="S4074" s="2"/>
      <c r="T4074" s="2"/>
      <c r="U4074" s="8"/>
    </row>
    <row r="4075" spans="2:21" x14ac:dyDescent="0.35">
      <c r="B4075" s="8"/>
      <c r="C4075" s="2"/>
      <c r="D4075" s="2"/>
      <c r="I4075" s="8"/>
      <c r="J4075" s="2"/>
      <c r="L4075" s="2"/>
      <c r="M4075" s="2"/>
      <c r="N4075" s="8"/>
      <c r="P4075" s="8"/>
      <c r="S4075" s="2"/>
      <c r="T4075" s="2"/>
      <c r="U4075" s="8"/>
    </row>
    <row r="4076" spans="2:21" x14ac:dyDescent="0.35">
      <c r="B4076" s="8"/>
      <c r="C4076" s="2"/>
      <c r="D4076" s="2"/>
      <c r="I4076" s="8"/>
      <c r="J4076" s="2"/>
      <c r="L4076" s="2"/>
      <c r="M4076" s="2"/>
      <c r="N4076" s="8"/>
      <c r="P4076" s="8"/>
      <c r="S4076" s="2"/>
      <c r="T4076" s="2"/>
      <c r="U4076" s="8"/>
    </row>
    <row r="4077" spans="2:21" x14ac:dyDescent="0.35">
      <c r="B4077" s="8"/>
      <c r="C4077" s="2"/>
      <c r="D4077" s="2"/>
      <c r="I4077" s="8"/>
      <c r="J4077" s="2"/>
      <c r="L4077" s="2"/>
      <c r="M4077" s="2"/>
      <c r="N4077" s="8"/>
      <c r="P4077" s="8"/>
      <c r="S4077" s="2"/>
      <c r="T4077" s="2"/>
      <c r="U4077" s="8"/>
    </row>
    <row r="4078" spans="2:21" x14ac:dyDescent="0.35">
      <c r="B4078" s="8"/>
      <c r="C4078" s="2"/>
      <c r="D4078" s="2"/>
      <c r="I4078" s="8"/>
      <c r="J4078" s="2"/>
      <c r="L4078" s="2"/>
      <c r="M4078" s="2"/>
      <c r="N4078" s="8"/>
      <c r="P4078" s="8"/>
      <c r="S4078" s="2"/>
      <c r="T4078" s="2"/>
      <c r="U4078" s="8"/>
    </row>
    <row r="4079" spans="2:21" x14ac:dyDescent="0.35">
      <c r="B4079" s="8"/>
      <c r="C4079" s="2"/>
      <c r="D4079" s="2"/>
      <c r="I4079" s="8"/>
      <c r="J4079" s="2"/>
      <c r="L4079" s="2"/>
      <c r="M4079" s="2"/>
      <c r="N4079" s="8"/>
      <c r="P4079" s="8"/>
      <c r="S4079" s="2"/>
      <c r="T4079" s="2"/>
      <c r="U4079" s="8"/>
    </row>
    <row r="4080" spans="2:21" x14ac:dyDescent="0.35">
      <c r="B4080" s="8"/>
      <c r="C4080" s="2"/>
      <c r="D4080" s="2"/>
      <c r="I4080" s="8"/>
      <c r="J4080" s="2"/>
      <c r="L4080" s="2"/>
      <c r="M4080" s="2"/>
      <c r="N4080" s="8"/>
      <c r="P4080" s="8"/>
      <c r="S4080" s="2"/>
      <c r="T4080" s="2"/>
      <c r="U4080" s="8"/>
    </row>
    <row r="4081" spans="2:21" x14ac:dyDescent="0.35">
      <c r="B4081" s="8"/>
      <c r="C4081" s="2"/>
      <c r="D4081" s="2"/>
      <c r="I4081" s="8"/>
      <c r="J4081" s="2"/>
      <c r="L4081" s="2"/>
      <c r="M4081" s="2"/>
      <c r="N4081" s="8"/>
      <c r="P4081" s="8"/>
      <c r="S4081" s="2"/>
      <c r="T4081" s="2"/>
      <c r="U4081" s="8"/>
    </row>
    <row r="4082" spans="2:21" x14ac:dyDescent="0.35">
      <c r="B4082" s="8"/>
      <c r="C4082" s="2"/>
      <c r="D4082" s="2"/>
      <c r="I4082" s="8"/>
      <c r="J4082" s="2"/>
      <c r="L4082" s="2"/>
      <c r="M4082" s="2"/>
      <c r="N4082" s="8"/>
      <c r="P4082" s="8"/>
      <c r="S4082" s="2"/>
      <c r="T4082" s="2"/>
      <c r="U4082" s="8"/>
    </row>
    <row r="4083" spans="2:21" x14ac:dyDescent="0.35">
      <c r="B4083" s="8"/>
      <c r="C4083" s="2"/>
      <c r="D4083" s="2"/>
      <c r="I4083" s="8"/>
      <c r="J4083" s="2"/>
      <c r="L4083" s="2"/>
      <c r="M4083" s="2"/>
      <c r="N4083" s="8"/>
      <c r="P4083" s="8"/>
      <c r="S4083" s="2"/>
      <c r="T4083" s="2"/>
      <c r="U4083" s="8"/>
    </row>
    <row r="4084" spans="2:21" x14ac:dyDescent="0.35">
      <c r="B4084" s="8"/>
      <c r="C4084" s="2"/>
      <c r="D4084" s="2"/>
      <c r="I4084" s="8"/>
      <c r="J4084" s="2"/>
      <c r="L4084" s="2"/>
      <c r="M4084" s="2"/>
      <c r="N4084" s="8"/>
      <c r="P4084" s="8"/>
      <c r="S4084" s="2"/>
      <c r="T4084" s="2"/>
      <c r="U4084" s="8"/>
    </row>
    <row r="4085" spans="2:21" x14ac:dyDescent="0.35">
      <c r="B4085" s="8"/>
      <c r="C4085" s="2"/>
      <c r="D4085" s="2"/>
      <c r="I4085" s="8"/>
      <c r="J4085" s="2"/>
      <c r="L4085" s="2"/>
      <c r="M4085" s="2"/>
      <c r="N4085" s="8"/>
      <c r="P4085" s="8"/>
      <c r="S4085" s="2"/>
      <c r="T4085" s="2"/>
      <c r="U4085" s="8"/>
    </row>
    <row r="4086" spans="2:21" x14ac:dyDescent="0.35">
      <c r="B4086" s="8"/>
      <c r="C4086" s="2"/>
      <c r="D4086" s="2"/>
      <c r="I4086" s="8"/>
      <c r="J4086" s="2"/>
      <c r="L4086" s="2"/>
      <c r="M4086" s="2"/>
      <c r="N4086" s="8"/>
      <c r="P4086" s="8"/>
      <c r="S4086" s="2"/>
      <c r="T4086" s="2"/>
      <c r="U4086" s="8"/>
    </row>
    <row r="4087" spans="2:21" x14ac:dyDescent="0.35">
      <c r="B4087" s="8"/>
      <c r="C4087" s="2"/>
      <c r="D4087" s="2"/>
      <c r="I4087" s="8"/>
      <c r="J4087" s="2"/>
      <c r="L4087" s="2"/>
      <c r="M4087" s="2"/>
      <c r="N4087" s="8"/>
      <c r="P4087" s="8"/>
      <c r="S4087" s="2"/>
      <c r="T4087" s="2"/>
      <c r="U4087" s="8"/>
    </row>
    <row r="4088" spans="2:21" x14ac:dyDescent="0.35">
      <c r="B4088" s="8"/>
      <c r="C4088" s="2"/>
      <c r="D4088" s="2"/>
      <c r="I4088" s="8"/>
      <c r="J4088" s="2"/>
      <c r="L4088" s="2"/>
      <c r="M4088" s="2"/>
      <c r="N4088" s="8"/>
      <c r="P4088" s="8"/>
      <c r="S4088" s="2"/>
      <c r="T4088" s="2"/>
      <c r="U4088" s="8"/>
    </row>
    <row r="4089" spans="2:21" x14ac:dyDescent="0.35">
      <c r="B4089" s="8"/>
      <c r="C4089" s="2"/>
      <c r="D4089" s="2"/>
      <c r="I4089" s="8"/>
      <c r="J4089" s="2"/>
      <c r="L4089" s="2"/>
      <c r="M4089" s="2"/>
      <c r="N4089" s="8"/>
      <c r="P4089" s="8"/>
      <c r="S4089" s="2"/>
      <c r="T4089" s="2"/>
      <c r="U4089" s="8"/>
    </row>
    <row r="4090" spans="2:21" x14ac:dyDescent="0.35">
      <c r="B4090" s="8"/>
      <c r="C4090" s="2"/>
      <c r="D4090" s="2"/>
      <c r="I4090" s="8"/>
      <c r="J4090" s="2"/>
      <c r="L4090" s="2"/>
      <c r="M4090" s="2"/>
      <c r="N4090" s="8"/>
      <c r="P4090" s="8"/>
      <c r="S4090" s="2"/>
      <c r="T4090" s="2"/>
      <c r="U4090" s="8"/>
    </row>
    <row r="4091" spans="2:21" x14ac:dyDescent="0.35">
      <c r="B4091" s="8"/>
      <c r="C4091" s="2"/>
      <c r="D4091" s="2"/>
      <c r="I4091" s="8"/>
      <c r="J4091" s="2"/>
      <c r="L4091" s="2"/>
      <c r="M4091" s="2"/>
      <c r="N4091" s="8"/>
      <c r="P4091" s="8"/>
      <c r="S4091" s="2"/>
      <c r="T4091" s="2"/>
      <c r="U4091" s="8"/>
    </row>
    <row r="4092" spans="2:21" x14ac:dyDescent="0.35">
      <c r="B4092" s="8"/>
      <c r="C4092" s="2"/>
      <c r="D4092" s="2"/>
      <c r="I4092" s="8"/>
      <c r="J4092" s="2"/>
      <c r="L4092" s="2"/>
      <c r="M4092" s="2"/>
      <c r="N4092" s="8"/>
      <c r="P4092" s="8"/>
      <c r="S4092" s="2"/>
      <c r="T4092" s="2"/>
      <c r="U4092" s="8"/>
    </row>
    <row r="4093" spans="2:21" x14ac:dyDescent="0.35">
      <c r="B4093" s="8"/>
      <c r="C4093" s="2"/>
      <c r="D4093" s="2"/>
      <c r="I4093" s="8"/>
      <c r="J4093" s="2"/>
      <c r="L4093" s="2"/>
      <c r="M4093" s="2"/>
      <c r="N4093" s="8"/>
      <c r="P4093" s="8"/>
      <c r="S4093" s="2"/>
      <c r="T4093" s="2"/>
      <c r="U4093" s="8"/>
    </row>
    <row r="4094" spans="2:21" x14ac:dyDescent="0.35">
      <c r="B4094" s="8"/>
      <c r="C4094" s="2"/>
      <c r="D4094" s="2"/>
      <c r="I4094" s="8"/>
      <c r="J4094" s="2"/>
      <c r="L4094" s="2"/>
      <c r="M4094" s="2"/>
      <c r="N4094" s="8"/>
      <c r="P4094" s="8"/>
      <c r="S4094" s="2"/>
      <c r="T4094" s="2"/>
      <c r="U4094" s="8"/>
    </row>
    <row r="4095" spans="2:21" x14ac:dyDescent="0.35">
      <c r="B4095" s="8"/>
      <c r="C4095" s="2"/>
      <c r="D4095" s="2"/>
      <c r="I4095" s="8"/>
      <c r="J4095" s="2"/>
      <c r="L4095" s="2"/>
      <c r="M4095" s="2"/>
      <c r="N4095" s="8"/>
      <c r="P4095" s="8"/>
      <c r="S4095" s="2"/>
      <c r="T4095" s="2"/>
      <c r="U4095" s="8"/>
    </row>
    <row r="4096" spans="2:21" x14ac:dyDescent="0.35">
      <c r="B4096" s="8"/>
      <c r="C4096" s="2"/>
      <c r="D4096" s="2"/>
      <c r="I4096" s="8"/>
      <c r="J4096" s="2"/>
      <c r="L4096" s="2"/>
      <c r="M4096" s="2"/>
      <c r="N4096" s="8"/>
      <c r="P4096" s="8"/>
      <c r="S4096" s="2"/>
      <c r="T4096" s="2"/>
      <c r="U4096" s="8"/>
    </row>
    <row r="4097" spans="2:21" x14ac:dyDescent="0.35">
      <c r="B4097" s="8"/>
      <c r="C4097" s="2"/>
      <c r="D4097" s="2"/>
      <c r="I4097" s="8"/>
      <c r="J4097" s="2"/>
      <c r="L4097" s="2"/>
      <c r="M4097" s="2"/>
      <c r="N4097" s="8"/>
      <c r="P4097" s="8"/>
      <c r="S4097" s="2"/>
      <c r="T4097" s="2"/>
      <c r="U4097" s="8"/>
    </row>
    <row r="4098" spans="2:21" x14ac:dyDescent="0.35">
      <c r="B4098" s="8"/>
      <c r="C4098" s="2"/>
      <c r="D4098" s="2"/>
      <c r="I4098" s="8"/>
      <c r="J4098" s="2"/>
      <c r="L4098" s="2"/>
      <c r="M4098" s="2"/>
      <c r="N4098" s="8"/>
      <c r="P4098" s="8"/>
      <c r="S4098" s="2"/>
      <c r="T4098" s="2"/>
      <c r="U4098" s="8"/>
    </row>
    <row r="4099" spans="2:21" x14ac:dyDescent="0.35">
      <c r="B4099" s="8"/>
      <c r="C4099" s="2"/>
      <c r="D4099" s="2"/>
      <c r="I4099" s="8"/>
      <c r="J4099" s="2"/>
      <c r="L4099" s="2"/>
      <c r="M4099" s="2"/>
      <c r="N4099" s="8"/>
      <c r="P4099" s="8"/>
      <c r="S4099" s="2"/>
      <c r="T4099" s="2"/>
      <c r="U4099" s="8"/>
    </row>
    <row r="4100" spans="2:21" x14ac:dyDescent="0.35">
      <c r="B4100" s="8"/>
      <c r="C4100" s="2"/>
      <c r="D4100" s="2"/>
      <c r="I4100" s="8"/>
      <c r="J4100" s="2"/>
      <c r="L4100" s="2"/>
      <c r="M4100" s="2"/>
      <c r="N4100" s="8"/>
      <c r="P4100" s="8"/>
      <c r="S4100" s="2"/>
      <c r="T4100" s="2"/>
      <c r="U4100" s="8"/>
    </row>
    <row r="4101" spans="2:21" x14ac:dyDescent="0.35">
      <c r="B4101" s="8"/>
      <c r="C4101" s="2"/>
      <c r="D4101" s="2"/>
      <c r="I4101" s="8"/>
      <c r="J4101" s="2"/>
      <c r="L4101" s="2"/>
      <c r="M4101" s="2"/>
      <c r="N4101" s="8"/>
      <c r="P4101" s="8"/>
      <c r="S4101" s="2"/>
      <c r="T4101" s="2"/>
      <c r="U4101" s="8"/>
    </row>
    <row r="4102" spans="2:21" x14ac:dyDescent="0.35">
      <c r="B4102" s="8"/>
      <c r="C4102" s="2"/>
      <c r="D4102" s="2"/>
      <c r="I4102" s="8"/>
      <c r="J4102" s="2"/>
      <c r="L4102" s="2"/>
      <c r="M4102" s="2"/>
      <c r="N4102" s="8"/>
      <c r="P4102" s="8"/>
      <c r="S4102" s="2"/>
      <c r="T4102" s="2"/>
      <c r="U4102" s="8"/>
    </row>
    <row r="4103" spans="2:21" x14ac:dyDescent="0.35">
      <c r="B4103" s="8"/>
      <c r="C4103" s="2"/>
      <c r="D4103" s="2"/>
      <c r="I4103" s="8"/>
      <c r="J4103" s="2"/>
      <c r="L4103" s="2"/>
      <c r="M4103" s="2"/>
      <c r="N4103" s="8"/>
      <c r="P4103" s="8"/>
      <c r="S4103" s="2"/>
      <c r="T4103" s="2"/>
      <c r="U4103" s="8"/>
    </row>
    <row r="4104" spans="2:21" x14ac:dyDescent="0.35">
      <c r="B4104" s="8"/>
      <c r="C4104" s="2"/>
      <c r="D4104" s="2"/>
      <c r="I4104" s="8"/>
      <c r="J4104" s="2"/>
      <c r="L4104" s="2"/>
      <c r="M4104" s="2"/>
      <c r="N4104" s="8"/>
      <c r="P4104" s="8"/>
      <c r="S4104" s="2"/>
      <c r="T4104" s="2"/>
      <c r="U4104" s="8"/>
    </row>
    <row r="4105" spans="2:21" x14ac:dyDescent="0.35">
      <c r="B4105" s="8"/>
      <c r="C4105" s="2"/>
      <c r="D4105" s="2"/>
      <c r="I4105" s="8"/>
      <c r="J4105" s="2"/>
      <c r="L4105" s="2"/>
      <c r="M4105" s="2"/>
      <c r="N4105" s="8"/>
      <c r="P4105" s="8"/>
      <c r="S4105" s="2"/>
      <c r="T4105" s="2"/>
      <c r="U4105" s="8"/>
    </row>
    <row r="4106" spans="2:21" x14ac:dyDescent="0.35">
      <c r="B4106" s="8"/>
      <c r="C4106" s="2"/>
      <c r="D4106" s="2"/>
      <c r="I4106" s="8"/>
      <c r="J4106" s="2"/>
      <c r="L4106" s="2"/>
      <c r="M4106" s="2"/>
      <c r="N4106" s="8"/>
      <c r="P4106" s="8"/>
      <c r="S4106" s="2"/>
      <c r="T4106" s="2"/>
      <c r="U4106" s="8"/>
    </row>
    <row r="4107" spans="2:21" x14ac:dyDescent="0.35">
      <c r="B4107" s="8"/>
      <c r="C4107" s="2"/>
      <c r="D4107" s="2"/>
      <c r="I4107" s="8"/>
      <c r="J4107" s="2"/>
      <c r="L4107" s="2"/>
      <c r="M4107" s="2"/>
      <c r="N4107" s="8"/>
      <c r="P4107" s="8"/>
      <c r="S4107" s="2"/>
      <c r="T4107" s="2"/>
      <c r="U4107" s="8"/>
    </row>
    <row r="4108" spans="2:21" x14ac:dyDescent="0.35">
      <c r="B4108" s="8"/>
      <c r="C4108" s="2"/>
      <c r="D4108" s="2"/>
      <c r="I4108" s="8"/>
      <c r="J4108" s="2"/>
      <c r="L4108" s="2"/>
      <c r="M4108" s="2"/>
      <c r="N4108" s="8"/>
      <c r="P4108" s="8"/>
      <c r="S4108" s="2"/>
      <c r="T4108" s="2"/>
      <c r="U4108" s="8"/>
    </row>
    <row r="4109" spans="2:21" x14ac:dyDescent="0.35">
      <c r="B4109" s="8"/>
      <c r="C4109" s="2"/>
      <c r="D4109" s="2"/>
      <c r="I4109" s="8"/>
      <c r="J4109" s="2"/>
      <c r="L4109" s="2"/>
      <c r="M4109" s="2"/>
      <c r="N4109" s="8"/>
      <c r="P4109" s="8"/>
      <c r="S4109" s="2"/>
      <c r="T4109" s="2"/>
      <c r="U4109" s="8"/>
    </row>
    <row r="4110" spans="2:21" x14ac:dyDescent="0.35">
      <c r="B4110" s="8"/>
      <c r="C4110" s="2"/>
      <c r="D4110" s="2"/>
      <c r="I4110" s="8"/>
      <c r="J4110" s="2"/>
      <c r="L4110" s="2"/>
      <c r="M4110" s="2"/>
      <c r="N4110" s="8"/>
      <c r="P4110" s="8"/>
      <c r="S4110" s="2"/>
      <c r="T4110" s="2"/>
      <c r="U4110" s="8"/>
    </row>
    <row r="4111" spans="2:21" x14ac:dyDescent="0.35">
      <c r="B4111" s="8"/>
      <c r="C4111" s="2"/>
      <c r="D4111" s="2"/>
      <c r="I4111" s="8"/>
      <c r="J4111" s="2"/>
      <c r="L4111" s="2"/>
      <c r="M4111" s="2"/>
      <c r="N4111" s="8"/>
      <c r="P4111" s="8"/>
      <c r="S4111" s="2"/>
      <c r="T4111" s="2"/>
      <c r="U4111" s="8"/>
    </row>
    <row r="4112" spans="2:21" x14ac:dyDescent="0.35">
      <c r="B4112" s="8"/>
      <c r="C4112" s="2"/>
      <c r="D4112" s="2"/>
      <c r="I4112" s="8"/>
      <c r="J4112" s="2"/>
      <c r="L4112" s="2"/>
      <c r="M4112" s="2"/>
      <c r="N4112" s="8"/>
      <c r="P4112" s="8"/>
      <c r="S4112" s="2"/>
      <c r="T4112" s="2"/>
      <c r="U4112" s="8"/>
    </row>
    <row r="4113" spans="2:21" x14ac:dyDescent="0.35">
      <c r="B4113" s="8"/>
      <c r="C4113" s="2"/>
      <c r="D4113" s="2"/>
      <c r="I4113" s="8"/>
      <c r="J4113" s="2"/>
      <c r="L4113" s="2"/>
      <c r="M4113" s="2"/>
      <c r="N4113" s="8"/>
      <c r="P4113" s="8"/>
      <c r="S4113" s="2"/>
      <c r="T4113" s="2"/>
      <c r="U4113" s="8"/>
    </row>
    <row r="4114" spans="2:21" x14ac:dyDescent="0.35">
      <c r="B4114" s="8"/>
      <c r="C4114" s="2"/>
      <c r="D4114" s="2"/>
      <c r="I4114" s="8"/>
      <c r="J4114" s="2"/>
      <c r="L4114" s="2"/>
      <c r="M4114" s="2"/>
      <c r="N4114" s="8"/>
      <c r="P4114" s="8"/>
      <c r="S4114" s="2"/>
      <c r="T4114" s="2"/>
      <c r="U4114" s="8"/>
    </row>
    <row r="4115" spans="2:21" x14ac:dyDescent="0.35">
      <c r="B4115" s="8"/>
      <c r="C4115" s="2"/>
      <c r="D4115" s="2"/>
      <c r="I4115" s="8"/>
      <c r="J4115" s="2"/>
      <c r="L4115" s="2"/>
      <c r="M4115" s="2"/>
      <c r="N4115" s="8"/>
      <c r="P4115" s="8"/>
      <c r="S4115" s="2"/>
      <c r="T4115" s="2"/>
      <c r="U4115" s="8"/>
    </row>
    <row r="4116" spans="2:21" x14ac:dyDescent="0.35">
      <c r="B4116" s="8"/>
      <c r="C4116" s="2"/>
      <c r="D4116" s="2"/>
      <c r="I4116" s="8"/>
      <c r="J4116" s="2"/>
      <c r="L4116" s="2"/>
      <c r="M4116" s="2"/>
      <c r="N4116" s="8"/>
      <c r="P4116" s="8"/>
      <c r="S4116" s="2"/>
      <c r="T4116" s="2"/>
      <c r="U4116" s="8"/>
    </row>
    <row r="4117" spans="2:21" x14ac:dyDescent="0.35">
      <c r="B4117" s="8"/>
      <c r="C4117" s="2"/>
      <c r="D4117" s="2"/>
      <c r="I4117" s="8"/>
      <c r="J4117" s="2"/>
      <c r="L4117" s="2"/>
      <c r="M4117" s="2"/>
      <c r="N4117" s="8"/>
      <c r="P4117" s="8"/>
      <c r="S4117" s="2"/>
      <c r="T4117" s="2"/>
      <c r="U4117" s="8"/>
    </row>
    <row r="4118" spans="2:21" x14ac:dyDescent="0.35">
      <c r="B4118" s="8"/>
      <c r="C4118" s="2"/>
      <c r="D4118" s="2"/>
      <c r="I4118" s="8"/>
      <c r="J4118" s="2"/>
      <c r="L4118" s="2"/>
      <c r="M4118" s="2"/>
      <c r="N4118" s="8"/>
      <c r="P4118" s="8"/>
      <c r="S4118" s="2"/>
      <c r="T4118" s="2"/>
      <c r="U4118" s="8"/>
    </row>
    <row r="4119" spans="2:21" x14ac:dyDescent="0.35">
      <c r="B4119" s="8"/>
      <c r="C4119" s="2"/>
      <c r="D4119" s="2"/>
      <c r="I4119" s="8"/>
      <c r="J4119" s="2"/>
      <c r="L4119" s="2"/>
      <c r="M4119" s="2"/>
      <c r="N4119" s="8"/>
      <c r="P4119" s="8"/>
      <c r="S4119" s="2"/>
      <c r="T4119" s="2"/>
      <c r="U4119" s="8"/>
    </row>
    <row r="4120" spans="2:21" x14ac:dyDescent="0.35">
      <c r="B4120" s="8"/>
      <c r="C4120" s="2"/>
      <c r="D4120" s="2"/>
      <c r="I4120" s="8"/>
      <c r="J4120" s="2"/>
      <c r="L4120" s="2"/>
      <c r="M4120" s="2"/>
      <c r="N4120" s="8"/>
      <c r="P4120" s="8"/>
      <c r="S4120" s="2"/>
      <c r="T4120" s="2"/>
      <c r="U4120" s="8"/>
    </row>
    <row r="4121" spans="2:21" x14ac:dyDescent="0.35">
      <c r="B4121" s="8"/>
      <c r="C4121" s="2"/>
      <c r="D4121" s="2"/>
      <c r="I4121" s="8"/>
      <c r="J4121" s="2"/>
      <c r="L4121" s="2"/>
      <c r="M4121" s="2"/>
      <c r="N4121" s="8"/>
      <c r="P4121" s="8"/>
      <c r="S4121" s="2"/>
      <c r="T4121" s="2"/>
      <c r="U4121" s="8"/>
    </row>
    <row r="4122" spans="2:21" x14ac:dyDescent="0.35">
      <c r="B4122" s="8"/>
      <c r="C4122" s="2"/>
      <c r="D4122" s="2"/>
      <c r="I4122" s="8"/>
      <c r="J4122" s="2"/>
      <c r="L4122" s="2"/>
      <c r="M4122" s="2"/>
      <c r="N4122" s="8"/>
      <c r="P4122" s="8"/>
      <c r="S4122" s="2"/>
      <c r="T4122" s="2"/>
      <c r="U4122" s="8"/>
    </row>
    <row r="4123" spans="2:21" x14ac:dyDescent="0.35">
      <c r="B4123" s="8"/>
      <c r="C4123" s="2"/>
      <c r="D4123" s="2"/>
      <c r="I4123" s="8"/>
      <c r="J4123" s="2"/>
      <c r="L4123" s="2"/>
      <c r="M4123" s="2"/>
      <c r="N4123" s="8"/>
      <c r="P4123" s="8"/>
      <c r="S4123" s="2"/>
      <c r="T4123" s="2"/>
      <c r="U4123" s="8"/>
    </row>
    <row r="4124" spans="2:21" x14ac:dyDescent="0.35">
      <c r="B4124" s="8"/>
      <c r="C4124" s="2"/>
      <c r="D4124" s="2"/>
      <c r="I4124" s="8"/>
      <c r="J4124" s="2"/>
      <c r="L4124" s="2"/>
      <c r="M4124" s="2"/>
      <c r="N4124" s="8"/>
      <c r="P4124" s="8"/>
      <c r="S4124" s="2"/>
      <c r="T4124" s="2"/>
      <c r="U4124" s="8"/>
    </row>
    <row r="4125" spans="2:21" x14ac:dyDescent="0.35">
      <c r="B4125" s="8"/>
      <c r="C4125" s="2"/>
      <c r="D4125" s="2"/>
      <c r="I4125" s="8"/>
      <c r="J4125" s="2"/>
      <c r="L4125" s="2"/>
      <c r="M4125" s="2"/>
      <c r="N4125" s="8"/>
      <c r="P4125" s="8"/>
      <c r="S4125" s="2"/>
      <c r="T4125" s="2"/>
      <c r="U4125" s="8"/>
    </row>
    <row r="4126" spans="2:21" x14ac:dyDescent="0.35">
      <c r="B4126" s="8"/>
      <c r="C4126" s="2"/>
      <c r="D4126" s="2"/>
      <c r="I4126" s="8"/>
      <c r="J4126" s="2"/>
      <c r="L4126" s="2"/>
      <c r="M4126" s="2"/>
      <c r="N4126" s="8"/>
      <c r="P4126" s="8"/>
      <c r="S4126" s="2"/>
      <c r="T4126" s="2"/>
      <c r="U4126" s="8"/>
    </row>
    <row r="4127" spans="2:21" x14ac:dyDescent="0.35">
      <c r="B4127" s="8"/>
      <c r="C4127" s="2"/>
      <c r="D4127" s="2"/>
      <c r="I4127" s="8"/>
      <c r="J4127" s="2"/>
      <c r="L4127" s="2"/>
      <c r="M4127" s="2"/>
      <c r="N4127" s="8"/>
      <c r="P4127" s="8"/>
      <c r="S4127" s="2"/>
      <c r="T4127" s="2"/>
      <c r="U4127" s="8"/>
    </row>
    <row r="4128" spans="2:21" x14ac:dyDescent="0.35">
      <c r="B4128" s="8"/>
      <c r="C4128" s="2"/>
      <c r="D4128" s="2"/>
      <c r="I4128" s="8"/>
      <c r="J4128" s="2"/>
      <c r="L4128" s="2"/>
      <c r="M4128" s="2"/>
      <c r="N4128" s="8"/>
      <c r="P4128" s="8"/>
      <c r="S4128" s="2"/>
      <c r="T4128" s="2"/>
      <c r="U4128" s="8"/>
    </row>
    <row r="4129" spans="2:21" x14ac:dyDescent="0.35">
      <c r="B4129" s="8"/>
      <c r="C4129" s="2"/>
      <c r="D4129" s="2"/>
      <c r="I4129" s="8"/>
      <c r="J4129" s="2"/>
      <c r="L4129" s="2"/>
      <c r="M4129" s="2"/>
      <c r="N4129" s="8"/>
      <c r="P4129" s="8"/>
      <c r="S4129" s="2"/>
      <c r="T4129" s="2"/>
      <c r="U4129" s="8"/>
    </row>
    <row r="4130" spans="2:21" x14ac:dyDescent="0.35">
      <c r="B4130" s="8"/>
      <c r="C4130" s="2"/>
      <c r="D4130" s="2"/>
      <c r="I4130" s="8"/>
      <c r="J4130" s="2"/>
      <c r="L4130" s="2"/>
      <c r="M4130" s="2"/>
      <c r="N4130" s="8"/>
      <c r="P4130" s="8"/>
      <c r="S4130" s="2"/>
      <c r="T4130" s="2"/>
      <c r="U4130" s="8"/>
    </row>
    <row r="4131" spans="2:21" x14ac:dyDescent="0.35">
      <c r="B4131" s="8"/>
      <c r="C4131" s="2"/>
      <c r="D4131" s="2"/>
      <c r="I4131" s="8"/>
      <c r="J4131" s="2"/>
      <c r="L4131" s="2"/>
      <c r="M4131" s="2"/>
      <c r="N4131" s="8"/>
      <c r="P4131" s="8"/>
      <c r="S4131" s="2"/>
      <c r="T4131" s="2"/>
      <c r="U4131" s="8"/>
    </row>
    <row r="4132" spans="2:21" x14ac:dyDescent="0.35">
      <c r="B4132" s="8"/>
      <c r="C4132" s="2"/>
      <c r="D4132" s="2"/>
      <c r="I4132" s="8"/>
      <c r="J4132" s="2"/>
      <c r="L4132" s="2"/>
      <c r="M4132" s="2"/>
      <c r="N4132" s="8"/>
      <c r="P4132" s="8"/>
      <c r="S4132" s="2"/>
      <c r="T4132" s="2"/>
      <c r="U4132" s="8"/>
    </row>
    <row r="4133" spans="2:21" x14ac:dyDescent="0.35">
      <c r="B4133" s="8"/>
      <c r="C4133" s="2"/>
      <c r="D4133" s="2"/>
      <c r="I4133" s="8"/>
      <c r="J4133" s="2"/>
      <c r="L4133" s="2"/>
      <c r="M4133" s="2"/>
      <c r="N4133" s="8"/>
      <c r="P4133" s="8"/>
      <c r="S4133" s="2"/>
      <c r="T4133" s="2"/>
      <c r="U4133" s="8"/>
    </row>
    <row r="4134" spans="2:21" x14ac:dyDescent="0.35">
      <c r="B4134" s="8"/>
      <c r="C4134" s="2"/>
      <c r="D4134" s="2"/>
      <c r="I4134" s="8"/>
      <c r="J4134" s="2"/>
      <c r="L4134" s="2"/>
      <c r="M4134" s="2"/>
      <c r="N4134" s="8"/>
      <c r="P4134" s="8"/>
      <c r="S4134" s="2"/>
      <c r="T4134" s="2"/>
      <c r="U4134" s="8"/>
    </row>
    <row r="4135" spans="2:21" x14ac:dyDescent="0.35">
      <c r="B4135" s="8"/>
      <c r="C4135" s="2"/>
      <c r="D4135" s="2"/>
      <c r="I4135" s="8"/>
      <c r="J4135" s="2"/>
      <c r="L4135" s="2"/>
      <c r="M4135" s="2"/>
      <c r="N4135" s="8"/>
      <c r="P4135" s="8"/>
      <c r="S4135" s="2"/>
      <c r="T4135" s="2"/>
      <c r="U4135" s="8"/>
    </row>
    <row r="4136" spans="2:21" x14ac:dyDescent="0.35">
      <c r="B4136" s="8"/>
      <c r="C4136" s="2"/>
      <c r="D4136" s="2"/>
      <c r="I4136" s="8"/>
      <c r="J4136" s="2"/>
      <c r="L4136" s="2"/>
      <c r="M4136" s="2"/>
      <c r="N4136" s="8"/>
      <c r="P4136" s="8"/>
      <c r="S4136" s="2"/>
      <c r="T4136" s="2"/>
      <c r="U4136" s="8"/>
    </row>
    <row r="4137" spans="2:21" x14ac:dyDescent="0.35">
      <c r="B4137" s="8"/>
      <c r="C4137" s="2"/>
      <c r="D4137" s="2"/>
      <c r="I4137" s="8"/>
      <c r="J4137" s="2"/>
      <c r="L4137" s="2"/>
      <c r="M4137" s="2"/>
      <c r="N4137" s="8"/>
      <c r="P4137" s="8"/>
      <c r="S4137" s="2"/>
      <c r="T4137" s="2"/>
      <c r="U4137" s="8"/>
    </row>
    <row r="4138" spans="2:21" x14ac:dyDescent="0.35">
      <c r="B4138" s="8"/>
      <c r="C4138" s="2"/>
      <c r="D4138" s="2"/>
      <c r="I4138" s="8"/>
      <c r="J4138" s="2"/>
      <c r="L4138" s="2"/>
      <c r="M4138" s="2"/>
      <c r="N4138" s="8"/>
      <c r="P4138" s="8"/>
      <c r="S4138" s="2"/>
      <c r="T4138" s="2"/>
      <c r="U4138" s="8"/>
    </row>
    <row r="4139" spans="2:21" x14ac:dyDescent="0.35">
      <c r="B4139" s="8"/>
      <c r="C4139" s="2"/>
      <c r="D4139" s="2"/>
      <c r="I4139" s="8"/>
      <c r="J4139" s="2"/>
      <c r="L4139" s="2"/>
      <c r="M4139" s="2"/>
      <c r="N4139" s="8"/>
      <c r="P4139" s="8"/>
      <c r="S4139" s="2"/>
      <c r="T4139" s="2"/>
      <c r="U4139" s="8"/>
    </row>
    <row r="4140" spans="2:21" x14ac:dyDescent="0.35">
      <c r="B4140" s="8"/>
      <c r="C4140" s="2"/>
      <c r="D4140" s="2"/>
      <c r="I4140" s="8"/>
      <c r="J4140" s="2"/>
      <c r="L4140" s="2"/>
      <c r="M4140" s="2"/>
      <c r="N4140" s="8"/>
      <c r="P4140" s="8"/>
      <c r="S4140" s="2"/>
      <c r="T4140" s="2"/>
      <c r="U4140" s="8"/>
    </row>
    <row r="4141" spans="2:21" x14ac:dyDescent="0.35">
      <c r="B4141" s="8"/>
      <c r="C4141" s="2"/>
      <c r="D4141" s="2"/>
      <c r="I4141" s="8"/>
      <c r="J4141" s="2"/>
      <c r="L4141" s="2"/>
      <c r="M4141" s="2"/>
      <c r="N4141" s="8"/>
      <c r="P4141" s="8"/>
      <c r="S4141" s="2"/>
      <c r="T4141" s="2"/>
      <c r="U4141" s="8"/>
    </row>
    <row r="4142" spans="2:21" x14ac:dyDescent="0.35">
      <c r="B4142" s="8"/>
      <c r="C4142" s="2"/>
      <c r="D4142" s="2"/>
      <c r="I4142" s="8"/>
      <c r="J4142" s="2"/>
      <c r="L4142" s="2"/>
      <c r="M4142" s="2"/>
      <c r="N4142" s="8"/>
      <c r="P4142" s="8"/>
      <c r="S4142" s="2"/>
      <c r="T4142" s="2"/>
      <c r="U4142" s="8"/>
    </row>
    <row r="4143" spans="2:21" x14ac:dyDescent="0.35">
      <c r="B4143" s="8"/>
      <c r="C4143" s="2"/>
      <c r="D4143" s="2"/>
      <c r="I4143" s="8"/>
      <c r="J4143" s="2"/>
      <c r="L4143" s="2"/>
      <c r="M4143" s="2"/>
      <c r="N4143" s="8"/>
      <c r="P4143" s="8"/>
      <c r="S4143" s="2"/>
      <c r="T4143" s="2"/>
      <c r="U4143" s="8"/>
    </row>
    <row r="4144" spans="2:21" x14ac:dyDescent="0.35">
      <c r="B4144" s="8"/>
      <c r="C4144" s="2"/>
      <c r="D4144" s="2"/>
      <c r="I4144" s="8"/>
      <c r="J4144" s="2"/>
      <c r="L4144" s="2"/>
      <c r="M4144" s="2"/>
      <c r="N4144" s="8"/>
      <c r="P4144" s="8"/>
      <c r="S4144" s="2"/>
      <c r="T4144" s="2"/>
      <c r="U4144" s="8"/>
    </row>
    <row r="4145" spans="2:21" x14ac:dyDescent="0.35">
      <c r="B4145" s="8"/>
      <c r="C4145" s="2"/>
      <c r="D4145" s="2"/>
      <c r="I4145" s="8"/>
      <c r="J4145" s="2"/>
      <c r="L4145" s="2"/>
      <c r="M4145" s="2"/>
      <c r="N4145" s="8"/>
      <c r="P4145" s="8"/>
      <c r="S4145" s="2"/>
      <c r="T4145" s="2"/>
      <c r="U4145" s="8"/>
    </row>
    <row r="4146" spans="2:21" x14ac:dyDescent="0.35">
      <c r="B4146" s="8"/>
      <c r="C4146" s="2"/>
      <c r="D4146" s="2"/>
      <c r="I4146" s="8"/>
      <c r="J4146" s="2"/>
      <c r="L4146" s="2"/>
      <c r="M4146" s="2"/>
      <c r="N4146" s="8"/>
      <c r="P4146" s="8"/>
      <c r="S4146" s="2"/>
      <c r="T4146" s="2"/>
      <c r="U4146" s="8"/>
    </row>
    <row r="4147" spans="2:21" x14ac:dyDescent="0.35">
      <c r="B4147" s="8"/>
      <c r="C4147" s="2"/>
      <c r="D4147" s="2"/>
      <c r="I4147" s="8"/>
      <c r="J4147" s="2"/>
      <c r="L4147" s="2"/>
      <c r="M4147" s="2"/>
      <c r="N4147" s="8"/>
      <c r="P4147" s="8"/>
      <c r="S4147" s="2"/>
      <c r="T4147" s="2"/>
      <c r="U4147" s="8"/>
    </row>
    <row r="4148" spans="2:21" x14ac:dyDescent="0.35">
      <c r="B4148" s="8"/>
      <c r="C4148" s="2"/>
      <c r="D4148" s="2"/>
      <c r="I4148" s="8"/>
      <c r="J4148" s="2"/>
      <c r="L4148" s="2"/>
      <c r="M4148" s="2"/>
      <c r="N4148" s="8"/>
      <c r="P4148" s="8"/>
      <c r="S4148" s="2"/>
      <c r="T4148" s="2"/>
      <c r="U4148" s="8"/>
    </row>
    <row r="4149" spans="2:21" x14ac:dyDescent="0.35">
      <c r="B4149" s="8"/>
      <c r="C4149" s="2"/>
      <c r="D4149" s="2"/>
      <c r="I4149" s="8"/>
      <c r="J4149" s="2"/>
      <c r="L4149" s="2"/>
      <c r="M4149" s="2"/>
      <c r="N4149" s="8"/>
      <c r="P4149" s="8"/>
      <c r="S4149" s="2"/>
      <c r="T4149" s="2"/>
      <c r="U4149" s="8"/>
    </row>
    <row r="4150" spans="2:21" x14ac:dyDescent="0.35">
      <c r="B4150" s="8"/>
      <c r="C4150" s="2"/>
      <c r="D4150" s="2"/>
      <c r="I4150" s="8"/>
      <c r="J4150" s="2"/>
      <c r="L4150" s="2"/>
      <c r="M4150" s="2"/>
      <c r="N4150" s="8"/>
      <c r="P4150" s="8"/>
      <c r="S4150" s="2"/>
      <c r="T4150" s="2"/>
      <c r="U4150" s="8"/>
    </row>
    <row r="4151" spans="2:21" x14ac:dyDescent="0.35">
      <c r="B4151" s="8"/>
      <c r="C4151" s="2"/>
      <c r="D4151" s="2"/>
      <c r="I4151" s="8"/>
      <c r="J4151" s="2"/>
      <c r="L4151" s="2"/>
      <c r="M4151" s="2"/>
      <c r="N4151" s="8"/>
      <c r="P4151" s="8"/>
      <c r="S4151" s="2"/>
      <c r="T4151" s="2"/>
      <c r="U4151" s="8"/>
    </row>
    <row r="4152" spans="2:21" x14ac:dyDescent="0.35">
      <c r="B4152" s="8"/>
      <c r="C4152" s="2"/>
      <c r="D4152" s="2"/>
      <c r="I4152" s="8"/>
      <c r="J4152" s="2"/>
      <c r="L4152" s="2"/>
      <c r="M4152" s="2"/>
      <c r="N4152" s="8"/>
      <c r="P4152" s="8"/>
      <c r="S4152" s="2"/>
      <c r="T4152" s="2"/>
      <c r="U4152" s="8"/>
    </row>
    <row r="4153" spans="2:21" x14ac:dyDescent="0.35">
      <c r="B4153" s="8"/>
      <c r="C4153" s="2"/>
      <c r="D4153" s="2"/>
      <c r="I4153" s="8"/>
      <c r="J4153" s="2"/>
      <c r="L4153" s="2"/>
      <c r="M4153" s="2"/>
      <c r="N4153" s="8"/>
      <c r="P4153" s="8"/>
      <c r="S4153" s="2"/>
      <c r="T4153" s="2"/>
      <c r="U4153" s="8"/>
    </row>
    <row r="4154" spans="2:21" x14ac:dyDescent="0.35">
      <c r="B4154" s="8"/>
      <c r="C4154" s="2"/>
      <c r="D4154" s="2"/>
      <c r="I4154" s="8"/>
      <c r="J4154" s="2"/>
      <c r="L4154" s="2"/>
      <c r="M4154" s="2"/>
      <c r="N4154" s="8"/>
      <c r="P4154" s="8"/>
      <c r="S4154" s="2"/>
      <c r="T4154" s="2"/>
      <c r="U4154" s="8"/>
    </row>
    <row r="4155" spans="2:21" x14ac:dyDescent="0.35">
      <c r="B4155" s="8"/>
      <c r="C4155" s="2"/>
      <c r="D4155" s="2"/>
      <c r="I4155" s="8"/>
      <c r="J4155" s="2"/>
      <c r="L4155" s="2"/>
      <c r="M4155" s="2"/>
      <c r="N4155" s="8"/>
      <c r="P4155" s="8"/>
      <c r="S4155" s="2"/>
      <c r="T4155" s="2"/>
      <c r="U4155" s="8"/>
    </row>
    <row r="4156" spans="2:21" x14ac:dyDescent="0.35">
      <c r="B4156" s="8"/>
      <c r="C4156" s="2"/>
      <c r="D4156" s="2"/>
      <c r="I4156" s="8"/>
      <c r="J4156" s="2"/>
      <c r="L4156" s="2"/>
      <c r="M4156" s="2"/>
      <c r="N4156" s="8"/>
      <c r="P4156" s="8"/>
      <c r="S4156" s="2"/>
      <c r="T4156" s="2"/>
      <c r="U4156" s="8"/>
    </row>
    <row r="4157" spans="2:21" x14ac:dyDescent="0.35">
      <c r="B4157" s="8"/>
      <c r="C4157" s="2"/>
      <c r="D4157" s="2"/>
      <c r="I4157" s="8"/>
      <c r="J4157" s="2"/>
      <c r="L4157" s="2"/>
      <c r="M4157" s="2"/>
      <c r="N4157" s="8"/>
      <c r="P4157" s="8"/>
      <c r="S4157" s="2"/>
      <c r="T4157" s="2"/>
      <c r="U4157" s="8"/>
    </row>
    <row r="4158" spans="2:21" x14ac:dyDescent="0.35">
      <c r="B4158" s="8"/>
      <c r="C4158" s="2"/>
      <c r="D4158" s="2"/>
      <c r="I4158" s="8"/>
      <c r="J4158" s="2"/>
      <c r="L4158" s="2"/>
      <c r="M4158" s="2"/>
      <c r="N4158" s="8"/>
      <c r="P4158" s="8"/>
      <c r="S4158" s="2"/>
      <c r="T4158" s="2"/>
      <c r="U4158" s="8"/>
    </row>
    <row r="4159" spans="2:21" x14ac:dyDescent="0.35">
      <c r="B4159" s="8"/>
      <c r="C4159" s="2"/>
      <c r="D4159" s="2"/>
      <c r="I4159" s="8"/>
      <c r="J4159" s="2"/>
      <c r="L4159" s="2"/>
      <c r="M4159" s="2"/>
      <c r="N4159" s="8"/>
      <c r="P4159" s="8"/>
      <c r="S4159" s="2"/>
      <c r="T4159" s="2"/>
      <c r="U4159" s="8"/>
    </row>
    <row r="4160" spans="2:21" x14ac:dyDescent="0.35">
      <c r="B4160" s="8"/>
      <c r="C4160" s="2"/>
      <c r="D4160" s="2"/>
      <c r="I4160" s="8"/>
      <c r="J4160" s="2"/>
      <c r="L4160" s="2"/>
      <c r="M4160" s="2"/>
      <c r="N4160" s="8"/>
      <c r="P4160" s="8"/>
      <c r="S4160" s="2"/>
      <c r="T4160" s="2"/>
      <c r="U4160" s="8"/>
    </row>
    <row r="4161" spans="2:21" x14ac:dyDescent="0.35">
      <c r="B4161" s="8"/>
      <c r="C4161" s="2"/>
      <c r="D4161" s="2"/>
      <c r="I4161" s="8"/>
      <c r="J4161" s="2"/>
      <c r="L4161" s="2"/>
      <c r="M4161" s="2"/>
      <c r="N4161" s="8"/>
      <c r="P4161" s="8"/>
      <c r="S4161" s="2"/>
      <c r="T4161" s="2"/>
      <c r="U4161" s="8"/>
    </row>
    <row r="4162" spans="2:21" x14ac:dyDescent="0.35">
      <c r="B4162" s="8"/>
      <c r="C4162" s="2"/>
      <c r="D4162" s="2"/>
      <c r="I4162" s="8"/>
      <c r="J4162" s="2"/>
      <c r="L4162" s="2"/>
      <c r="M4162" s="2"/>
      <c r="N4162" s="8"/>
      <c r="P4162" s="8"/>
      <c r="S4162" s="2"/>
      <c r="T4162" s="2"/>
      <c r="U4162" s="8"/>
    </row>
    <row r="4163" spans="2:21" x14ac:dyDescent="0.35">
      <c r="B4163" s="8"/>
      <c r="C4163" s="2"/>
      <c r="D4163" s="2"/>
      <c r="I4163" s="8"/>
      <c r="J4163" s="2"/>
      <c r="L4163" s="2"/>
      <c r="M4163" s="2"/>
      <c r="N4163" s="8"/>
      <c r="P4163" s="8"/>
      <c r="S4163" s="2"/>
      <c r="T4163" s="2"/>
      <c r="U4163" s="8"/>
    </row>
    <row r="4164" spans="2:21" x14ac:dyDescent="0.35">
      <c r="B4164" s="8"/>
      <c r="C4164" s="2"/>
      <c r="D4164" s="2"/>
      <c r="I4164" s="8"/>
      <c r="J4164" s="2"/>
      <c r="L4164" s="2"/>
      <c r="M4164" s="2"/>
      <c r="N4164" s="8"/>
      <c r="P4164" s="8"/>
      <c r="S4164" s="2"/>
      <c r="T4164" s="2"/>
      <c r="U4164" s="8"/>
    </row>
    <row r="4165" spans="2:21" x14ac:dyDescent="0.35">
      <c r="B4165" s="8"/>
      <c r="C4165" s="2"/>
      <c r="D4165" s="2"/>
      <c r="I4165" s="8"/>
      <c r="J4165" s="2"/>
      <c r="L4165" s="2"/>
      <c r="M4165" s="2"/>
      <c r="N4165" s="8"/>
      <c r="P4165" s="8"/>
      <c r="S4165" s="2"/>
      <c r="T4165" s="2"/>
      <c r="U4165" s="8"/>
    </row>
    <row r="4166" spans="2:21" x14ac:dyDescent="0.35">
      <c r="B4166" s="8"/>
      <c r="C4166" s="2"/>
      <c r="D4166" s="2"/>
      <c r="I4166" s="8"/>
      <c r="J4166" s="2"/>
      <c r="L4166" s="2"/>
      <c r="M4166" s="2"/>
      <c r="N4166" s="8"/>
      <c r="P4166" s="8"/>
      <c r="S4166" s="2"/>
      <c r="T4166" s="2"/>
      <c r="U4166" s="8"/>
    </row>
    <row r="4167" spans="2:21" x14ac:dyDescent="0.35">
      <c r="B4167" s="8"/>
      <c r="C4167" s="2"/>
      <c r="D4167" s="2"/>
      <c r="I4167" s="8"/>
      <c r="J4167" s="2"/>
      <c r="L4167" s="2"/>
      <c r="M4167" s="2"/>
      <c r="N4167" s="8"/>
      <c r="P4167" s="8"/>
      <c r="S4167" s="2"/>
      <c r="T4167" s="2"/>
      <c r="U4167" s="8"/>
    </row>
    <row r="4168" spans="2:21" x14ac:dyDescent="0.35">
      <c r="B4168" s="8"/>
      <c r="C4168" s="2"/>
      <c r="D4168" s="2"/>
      <c r="I4168" s="8"/>
      <c r="J4168" s="2"/>
      <c r="L4168" s="2"/>
      <c r="M4168" s="2"/>
      <c r="N4168" s="8"/>
      <c r="P4168" s="8"/>
      <c r="S4168" s="2"/>
      <c r="T4168" s="2"/>
      <c r="U4168" s="8"/>
    </row>
    <row r="4169" spans="2:21" x14ac:dyDescent="0.35">
      <c r="B4169" s="8"/>
      <c r="C4169" s="2"/>
      <c r="D4169" s="2"/>
      <c r="I4169" s="8"/>
      <c r="J4169" s="2"/>
      <c r="L4169" s="2"/>
      <c r="M4169" s="2"/>
      <c r="N4169" s="8"/>
      <c r="P4169" s="8"/>
      <c r="S4169" s="2"/>
      <c r="T4169" s="2"/>
      <c r="U4169" s="8"/>
    </row>
    <row r="4170" spans="2:21" x14ac:dyDescent="0.35">
      <c r="B4170" s="8"/>
      <c r="C4170" s="2"/>
      <c r="D4170" s="2"/>
      <c r="I4170" s="8"/>
      <c r="J4170" s="2"/>
      <c r="L4170" s="2"/>
      <c r="M4170" s="2"/>
      <c r="N4170" s="8"/>
      <c r="P4170" s="8"/>
      <c r="S4170" s="2"/>
      <c r="T4170" s="2"/>
      <c r="U4170" s="8"/>
    </row>
    <row r="4171" spans="2:21" x14ac:dyDescent="0.35">
      <c r="B4171" s="8"/>
      <c r="C4171" s="2"/>
      <c r="D4171" s="2"/>
      <c r="I4171" s="8"/>
      <c r="J4171" s="2"/>
      <c r="L4171" s="2"/>
      <c r="M4171" s="2"/>
      <c r="N4171" s="8"/>
      <c r="P4171" s="8"/>
      <c r="S4171" s="2"/>
      <c r="T4171" s="2"/>
      <c r="U4171" s="8"/>
    </row>
    <row r="4172" spans="2:21" x14ac:dyDescent="0.35">
      <c r="B4172" s="8"/>
      <c r="C4172" s="2"/>
      <c r="D4172" s="2"/>
      <c r="I4172" s="8"/>
      <c r="J4172" s="2"/>
      <c r="L4172" s="2"/>
      <c r="M4172" s="2"/>
      <c r="N4172" s="8"/>
      <c r="P4172" s="8"/>
      <c r="S4172" s="2"/>
      <c r="T4172" s="2"/>
      <c r="U4172" s="8"/>
    </row>
    <row r="4173" spans="2:21" x14ac:dyDescent="0.35">
      <c r="B4173" s="8"/>
      <c r="C4173" s="2"/>
      <c r="D4173" s="2"/>
      <c r="I4173" s="8"/>
      <c r="J4173" s="2"/>
      <c r="L4173" s="2"/>
      <c r="M4173" s="2"/>
      <c r="N4173" s="8"/>
      <c r="P4173" s="8"/>
      <c r="S4173" s="2"/>
      <c r="T4173" s="2"/>
      <c r="U4173" s="8"/>
    </row>
    <row r="4174" spans="2:21" x14ac:dyDescent="0.35">
      <c r="B4174" s="8"/>
      <c r="C4174" s="2"/>
      <c r="D4174" s="2"/>
      <c r="I4174" s="8"/>
      <c r="J4174" s="2"/>
      <c r="L4174" s="2"/>
      <c r="M4174" s="2"/>
      <c r="N4174" s="8"/>
      <c r="P4174" s="8"/>
      <c r="S4174" s="2"/>
      <c r="T4174" s="2"/>
      <c r="U4174" s="8"/>
    </row>
    <row r="4175" spans="2:21" x14ac:dyDescent="0.35">
      <c r="B4175" s="8"/>
      <c r="C4175" s="2"/>
      <c r="D4175" s="2"/>
      <c r="I4175" s="8"/>
      <c r="J4175" s="2"/>
      <c r="L4175" s="2"/>
      <c r="M4175" s="2"/>
      <c r="N4175" s="8"/>
      <c r="P4175" s="8"/>
      <c r="S4175" s="2"/>
      <c r="T4175" s="2"/>
      <c r="U4175" s="8"/>
    </row>
    <row r="4176" spans="2:21" x14ac:dyDescent="0.35">
      <c r="B4176" s="8"/>
      <c r="C4176" s="2"/>
      <c r="D4176" s="2"/>
      <c r="I4176" s="8"/>
      <c r="J4176" s="2"/>
      <c r="L4176" s="2"/>
      <c r="M4176" s="2"/>
      <c r="N4176" s="8"/>
      <c r="P4176" s="8"/>
      <c r="S4176" s="2"/>
      <c r="T4176" s="2"/>
      <c r="U4176" s="8"/>
    </row>
    <row r="4177" spans="2:21" x14ac:dyDescent="0.35">
      <c r="B4177" s="8"/>
      <c r="C4177" s="2"/>
      <c r="D4177" s="2"/>
      <c r="I4177" s="8"/>
      <c r="J4177" s="2"/>
      <c r="L4177" s="2"/>
      <c r="M4177" s="2"/>
      <c r="N4177" s="8"/>
      <c r="P4177" s="8"/>
      <c r="S4177" s="2"/>
      <c r="T4177" s="2"/>
      <c r="U4177" s="8"/>
    </row>
    <row r="4178" spans="2:21" x14ac:dyDescent="0.35">
      <c r="B4178" s="8"/>
      <c r="C4178" s="2"/>
      <c r="D4178" s="2"/>
      <c r="I4178" s="8"/>
      <c r="J4178" s="2"/>
      <c r="L4178" s="2"/>
      <c r="M4178" s="2"/>
      <c r="N4178" s="8"/>
      <c r="P4178" s="8"/>
      <c r="S4178" s="2"/>
      <c r="T4178" s="2"/>
      <c r="U4178" s="8"/>
    </row>
    <row r="4179" spans="2:21" x14ac:dyDescent="0.35">
      <c r="B4179" s="8"/>
      <c r="C4179" s="2"/>
      <c r="D4179" s="2"/>
      <c r="I4179" s="8"/>
      <c r="J4179" s="2"/>
      <c r="L4179" s="2"/>
      <c r="M4179" s="2"/>
      <c r="N4179" s="8"/>
      <c r="P4179" s="8"/>
      <c r="S4179" s="2"/>
      <c r="T4179" s="2"/>
      <c r="U4179" s="8"/>
    </row>
    <row r="4180" spans="2:21" x14ac:dyDescent="0.35">
      <c r="B4180" s="8"/>
      <c r="C4180" s="2"/>
      <c r="D4180" s="2"/>
      <c r="I4180" s="8"/>
      <c r="J4180" s="2"/>
      <c r="L4180" s="2"/>
      <c r="M4180" s="2"/>
      <c r="N4180" s="8"/>
      <c r="P4180" s="8"/>
      <c r="S4180" s="2"/>
      <c r="T4180" s="2"/>
      <c r="U4180" s="8"/>
    </row>
    <row r="4181" spans="2:21" x14ac:dyDescent="0.35">
      <c r="B4181" s="8"/>
      <c r="C4181" s="2"/>
      <c r="D4181" s="2"/>
      <c r="I4181" s="8"/>
      <c r="J4181" s="2"/>
      <c r="L4181" s="2"/>
      <c r="M4181" s="2"/>
      <c r="N4181" s="8"/>
      <c r="P4181" s="8"/>
      <c r="S4181" s="2"/>
      <c r="T4181" s="2"/>
      <c r="U4181" s="8"/>
    </row>
    <row r="4182" spans="2:21" x14ac:dyDescent="0.35">
      <c r="B4182" s="8"/>
      <c r="C4182" s="2"/>
      <c r="D4182" s="2"/>
      <c r="I4182" s="8"/>
      <c r="J4182" s="2"/>
      <c r="L4182" s="2"/>
      <c r="M4182" s="2"/>
      <c r="N4182" s="8"/>
      <c r="P4182" s="8"/>
      <c r="S4182" s="2"/>
      <c r="T4182" s="2"/>
      <c r="U4182" s="8"/>
    </row>
    <row r="4183" spans="2:21" x14ac:dyDescent="0.35">
      <c r="B4183" s="8"/>
      <c r="C4183" s="2"/>
      <c r="D4183" s="2"/>
      <c r="I4183" s="8"/>
      <c r="J4183" s="2"/>
      <c r="L4183" s="2"/>
      <c r="M4183" s="2"/>
      <c r="N4183" s="8"/>
      <c r="P4183" s="8"/>
      <c r="S4183" s="2"/>
      <c r="T4183" s="2"/>
      <c r="U4183" s="8"/>
    </row>
    <row r="4184" spans="2:21" x14ac:dyDescent="0.35">
      <c r="B4184" s="8"/>
      <c r="C4184" s="2"/>
      <c r="D4184" s="2"/>
      <c r="I4184" s="8"/>
      <c r="J4184" s="2"/>
      <c r="L4184" s="2"/>
      <c r="M4184" s="2"/>
      <c r="N4184" s="8"/>
      <c r="P4184" s="8"/>
      <c r="S4184" s="2"/>
      <c r="T4184" s="2"/>
      <c r="U4184" s="8"/>
    </row>
    <row r="4185" spans="2:21" x14ac:dyDescent="0.35">
      <c r="B4185" s="8"/>
      <c r="C4185" s="2"/>
      <c r="D4185" s="2"/>
      <c r="I4185" s="8"/>
      <c r="J4185" s="2"/>
      <c r="L4185" s="2"/>
      <c r="M4185" s="2"/>
      <c r="N4185" s="8"/>
      <c r="P4185" s="8"/>
      <c r="S4185" s="2"/>
      <c r="T4185" s="2"/>
      <c r="U4185" s="8"/>
    </row>
    <row r="4186" spans="2:21" x14ac:dyDescent="0.35">
      <c r="B4186" s="8"/>
      <c r="C4186" s="2"/>
      <c r="D4186" s="2"/>
      <c r="I4186" s="8"/>
      <c r="J4186" s="2"/>
      <c r="L4186" s="2"/>
      <c r="M4186" s="2"/>
      <c r="N4186" s="8"/>
      <c r="P4186" s="8"/>
      <c r="S4186" s="2"/>
      <c r="T4186" s="2"/>
      <c r="U4186" s="8"/>
    </row>
    <row r="4187" spans="2:21" x14ac:dyDescent="0.35">
      <c r="B4187" s="8"/>
      <c r="C4187" s="2"/>
      <c r="D4187" s="2"/>
      <c r="I4187" s="8"/>
      <c r="J4187" s="2"/>
      <c r="L4187" s="2"/>
      <c r="M4187" s="2"/>
      <c r="N4187" s="8"/>
      <c r="P4187" s="8"/>
      <c r="S4187" s="2"/>
      <c r="T4187" s="2"/>
      <c r="U4187" s="8"/>
    </row>
    <row r="4188" spans="2:21" x14ac:dyDescent="0.35">
      <c r="B4188" s="8"/>
      <c r="C4188" s="2"/>
      <c r="D4188" s="2"/>
      <c r="I4188" s="8"/>
      <c r="J4188" s="2"/>
      <c r="L4188" s="2"/>
      <c r="M4188" s="2"/>
      <c r="N4188" s="8"/>
      <c r="P4188" s="8"/>
      <c r="S4188" s="2"/>
      <c r="T4188" s="2"/>
      <c r="U4188" s="8"/>
    </row>
    <row r="4189" spans="2:21" x14ac:dyDescent="0.35">
      <c r="B4189" s="8"/>
      <c r="C4189" s="2"/>
      <c r="D4189" s="2"/>
      <c r="I4189" s="8"/>
      <c r="J4189" s="2"/>
      <c r="L4189" s="2"/>
      <c r="M4189" s="2"/>
      <c r="N4189" s="8"/>
      <c r="P4189" s="8"/>
      <c r="S4189" s="2"/>
      <c r="T4189" s="2"/>
      <c r="U4189" s="8"/>
    </row>
    <row r="4190" spans="2:21" x14ac:dyDescent="0.35">
      <c r="B4190" s="8"/>
      <c r="C4190" s="2"/>
      <c r="D4190" s="2"/>
      <c r="I4190" s="8"/>
      <c r="J4190" s="2"/>
      <c r="L4190" s="2"/>
      <c r="M4190" s="2"/>
      <c r="N4190" s="8"/>
      <c r="P4190" s="8"/>
      <c r="S4190" s="2"/>
      <c r="T4190" s="2"/>
      <c r="U4190" s="8"/>
    </row>
    <row r="4191" spans="2:21" x14ac:dyDescent="0.35">
      <c r="B4191" s="8"/>
      <c r="C4191" s="2"/>
      <c r="D4191" s="2"/>
      <c r="I4191" s="8"/>
      <c r="J4191" s="2"/>
      <c r="L4191" s="2"/>
      <c r="M4191" s="2"/>
      <c r="N4191" s="8"/>
      <c r="P4191" s="8"/>
      <c r="S4191" s="2"/>
      <c r="T4191" s="2"/>
      <c r="U4191" s="8"/>
    </row>
    <row r="4192" spans="2:21" x14ac:dyDescent="0.35">
      <c r="B4192" s="8"/>
      <c r="C4192" s="2"/>
      <c r="D4192" s="2"/>
      <c r="I4192" s="8"/>
      <c r="J4192" s="2"/>
      <c r="L4192" s="2"/>
      <c r="M4192" s="2"/>
      <c r="N4192" s="8"/>
      <c r="P4192" s="8"/>
      <c r="S4192" s="2"/>
      <c r="T4192" s="2"/>
      <c r="U4192" s="8"/>
    </row>
    <row r="4193" spans="2:21" x14ac:dyDescent="0.35">
      <c r="B4193" s="8"/>
      <c r="C4193" s="2"/>
      <c r="D4193" s="2"/>
      <c r="I4193" s="8"/>
      <c r="J4193" s="2"/>
      <c r="L4193" s="2"/>
      <c r="M4193" s="2"/>
      <c r="N4193" s="8"/>
      <c r="P4193" s="8"/>
      <c r="S4193" s="2"/>
      <c r="T4193" s="2"/>
      <c r="U4193" s="8"/>
    </row>
    <row r="4194" spans="2:21" x14ac:dyDescent="0.35">
      <c r="B4194" s="8"/>
      <c r="C4194" s="2"/>
      <c r="D4194" s="2"/>
      <c r="I4194" s="8"/>
      <c r="J4194" s="2"/>
      <c r="L4194" s="2"/>
      <c r="M4194" s="2"/>
      <c r="N4194" s="8"/>
      <c r="P4194" s="8"/>
      <c r="S4194" s="2"/>
      <c r="T4194" s="2"/>
      <c r="U4194" s="8"/>
    </row>
    <row r="4195" spans="2:21" x14ac:dyDescent="0.35">
      <c r="B4195" s="8"/>
      <c r="C4195" s="2"/>
      <c r="D4195" s="2"/>
      <c r="I4195" s="8"/>
      <c r="J4195" s="2"/>
      <c r="L4195" s="2"/>
      <c r="M4195" s="2"/>
      <c r="N4195" s="8"/>
      <c r="P4195" s="8"/>
      <c r="S4195" s="2"/>
      <c r="T4195" s="2"/>
      <c r="U4195" s="8"/>
    </row>
    <row r="4196" spans="2:21" x14ac:dyDescent="0.35">
      <c r="B4196" s="8"/>
      <c r="C4196" s="2"/>
      <c r="D4196" s="2"/>
      <c r="I4196" s="8"/>
      <c r="J4196" s="2"/>
      <c r="L4196" s="2"/>
      <c r="M4196" s="2"/>
      <c r="N4196" s="8"/>
      <c r="P4196" s="8"/>
      <c r="S4196" s="2"/>
      <c r="T4196" s="2"/>
      <c r="U4196" s="8"/>
    </row>
    <row r="4197" spans="2:21" x14ac:dyDescent="0.35">
      <c r="B4197" s="8"/>
      <c r="C4197" s="2"/>
      <c r="D4197" s="2"/>
      <c r="I4197" s="8"/>
      <c r="J4197" s="2"/>
      <c r="L4197" s="2"/>
      <c r="M4197" s="2"/>
      <c r="N4197" s="8"/>
      <c r="P4197" s="8"/>
      <c r="S4197" s="2"/>
      <c r="T4197" s="2"/>
      <c r="U4197" s="8"/>
    </row>
    <row r="4198" spans="2:21" x14ac:dyDescent="0.35">
      <c r="B4198" s="8"/>
      <c r="C4198" s="2"/>
      <c r="D4198" s="2"/>
      <c r="I4198" s="8"/>
      <c r="J4198" s="2"/>
      <c r="L4198" s="2"/>
      <c r="M4198" s="2"/>
      <c r="N4198" s="8"/>
      <c r="P4198" s="8"/>
      <c r="S4198" s="2"/>
      <c r="T4198" s="2"/>
      <c r="U4198" s="8"/>
    </row>
    <row r="4199" spans="2:21" x14ac:dyDescent="0.35">
      <c r="B4199" s="8"/>
      <c r="C4199" s="2"/>
      <c r="D4199" s="2"/>
      <c r="I4199" s="8"/>
      <c r="J4199" s="2"/>
      <c r="L4199" s="2"/>
      <c r="M4199" s="2"/>
      <c r="N4199" s="8"/>
      <c r="P4199" s="8"/>
      <c r="S4199" s="2"/>
      <c r="T4199" s="2"/>
      <c r="U4199" s="8"/>
    </row>
    <row r="4200" spans="2:21" x14ac:dyDescent="0.35">
      <c r="B4200" s="8"/>
      <c r="C4200" s="2"/>
      <c r="D4200" s="2"/>
      <c r="I4200" s="8"/>
      <c r="J4200" s="2"/>
      <c r="L4200" s="2"/>
      <c r="M4200" s="2"/>
      <c r="N4200" s="8"/>
      <c r="P4200" s="8"/>
      <c r="S4200" s="2"/>
      <c r="T4200" s="2"/>
      <c r="U4200" s="8"/>
    </row>
    <row r="4201" spans="2:21" x14ac:dyDescent="0.35">
      <c r="B4201" s="8"/>
      <c r="C4201" s="2"/>
      <c r="D4201" s="2"/>
      <c r="I4201" s="8"/>
      <c r="J4201" s="2"/>
      <c r="L4201" s="2"/>
      <c r="M4201" s="2"/>
      <c r="N4201" s="8"/>
      <c r="P4201" s="8"/>
      <c r="S4201" s="2"/>
      <c r="T4201" s="2"/>
      <c r="U4201" s="8"/>
    </row>
    <row r="4202" spans="2:21" x14ac:dyDescent="0.35">
      <c r="B4202" s="8"/>
      <c r="C4202" s="2"/>
      <c r="D4202" s="2"/>
      <c r="I4202" s="8"/>
      <c r="J4202" s="2"/>
      <c r="L4202" s="2"/>
      <c r="M4202" s="2"/>
      <c r="N4202" s="8"/>
      <c r="P4202" s="8"/>
      <c r="S4202" s="2"/>
      <c r="T4202" s="2"/>
      <c r="U4202" s="8"/>
    </row>
    <row r="4203" spans="2:21" x14ac:dyDescent="0.35">
      <c r="B4203" s="8"/>
      <c r="C4203" s="2"/>
      <c r="D4203" s="2"/>
      <c r="I4203" s="8"/>
      <c r="J4203" s="2"/>
      <c r="L4203" s="2"/>
      <c r="M4203" s="2"/>
      <c r="N4203" s="8"/>
      <c r="P4203" s="8"/>
      <c r="S4203" s="2"/>
      <c r="T4203" s="2"/>
      <c r="U4203" s="8"/>
    </row>
    <row r="4204" spans="2:21" x14ac:dyDescent="0.35">
      <c r="B4204" s="8"/>
      <c r="C4204" s="2"/>
      <c r="D4204" s="2"/>
      <c r="I4204" s="8"/>
      <c r="J4204" s="2"/>
      <c r="L4204" s="2"/>
      <c r="M4204" s="2"/>
      <c r="N4204" s="8"/>
      <c r="P4204" s="8"/>
      <c r="S4204" s="2"/>
      <c r="T4204" s="2"/>
      <c r="U4204" s="8"/>
    </row>
    <row r="4205" spans="2:21" x14ac:dyDescent="0.35">
      <c r="B4205" s="8"/>
      <c r="C4205" s="2"/>
      <c r="D4205" s="2"/>
      <c r="I4205" s="8"/>
      <c r="J4205" s="2"/>
      <c r="L4205" s="2"/>
      <c r="M4205" s="2"/>
      <c r="N4205" s="8"/>
      <c r="P4205" s="8"/>
      <c r="S4205" s="2"/>
      <c r="T4205" s="2"/>
      <c r="U4205" s="8"/>
    </row>
    <row r="4206" spans="2:21" x14ac:dyDescent="0.35">
      <c r="B4206" s="8"/>
      <c r="C4206" s="2"/>
      <c r="D4206" s="2"/>
      <c r="I4206" s="8"/>
      <c r="J4206" s="2"/>
      <c r="L4206" s="2"/>
      <c r="M4206" s="2"/>
      <c r="N4206" s="8"/>
      <c r="P4206" s="8"/>
      <c r="S4206" s="2"/>
      <c r="T4206" s="2"/>
      <c r="U4206" s="8"/>
    </row>
    <row r="4207" spans="2:21" x14ac:dyDescent="0.35">
      <c r="B4207" s="8"/>
      <c r="C4207" s="2"/>
      <c r="D4207" s="2"/>
      <c r="I4207" s="8"/>
      <c r="J4207" s="2"/>
      <c r="L4207" s="2"/>
      <c r="M4207" s="2"/>
      <c r="N4207" s="8"/>
      <c r="P4207" s="8"/>
      <c r="S4207" s="2"/>
      <c r="T4207" s="2"/>
      <c r="U4207" s="8"/>
    </row>
    <row r="4208" spans="2:21" x14ac:dyDescent="0.35">
      <c r="B4208" s="8"/>
      <c r="C4208" s="2"/>
      <c r="D4208" s="2"/>
      <c r="I4208" s="8"/>
      <c r="J4208" s="2"/>
      <c r="L4208" s="2"/>
      <c r="M4208" s="2"/>
      <c r="N4208" s="8"/>
      <c r="P4208" s="8"/>
      <c r="S4208" s="2"/>
      <c r="T4208" s="2"/>
      <c r="U4208" s="8"/>
    </row>
    <row r="4209" spans="2:21" x14ac:dyDescent="0.35">
      <c r="B4209" s="8"/>
      <c r="C4209" s="2"/>
      <c r="D4209" s="2"/>
      <c r="I4209" s="8"/>
      <c r="J4209" s="2"/>
      <c r="L4209" s="2"/>
      <c r="M4209" s="2"/>
      <c r="N4209" s="8"/>
      <c r="P4209" s="8"/>
      <c r="S4209" s="2"/>
      <c r="T4209" s="2"/>
      <c r="U4209" s="8"/>
    </row>
    <row r="4210" spans="2:21" x14ac:dyDescent="0.35">
      <c r="B4210" s="8"/>
      <c r="C4210" s="2"/>
      <c r="D4210" s="2"/>
      <c r="I4210" s="8"/>
      <c r="J4210" s="2"/>
      <c r="L4210" s="2"/>
      <c r="M4210" s="2"/>
      <c r="N4210" s="8"/>
      <c r="P4210" s="8"/>
      <c r="S4210" s="2"/>
      <c r="T4210" s="2"/>
      <c r="U4210" s="8"/>
    </row>
    <row r="4211" spans="2:21" x14ac:dyDescent="0.35">
      <c r="B4211" s="8"/>
      <c r="C4211" s="2"/>
      <c r="D4211" s="2"/>
      <c r="I4211" s="8"/>
      <c r="J4211" s="2"/>
      <c r="L4211" s="2"/>
      <c r="M4211" s="2"/>
      <c r="N4211" s="8"/>
      <c r="P4211" s="8"/>
      <c r="S4211" s="2"/>
      <c r="T4211" s="2"/>
      <c r="U4211" s="8"/>
    </row>
    <row r="4212" spans="2:21" x14ac:dyDescent="0.35">
      <c r="B4212" s="8"/>
      <c r="C4212" s="2"/>
      <c r="D4212" s="2"/>
      <c r="I4212" s="8"/>
      <c r="J4212" s="2"/>
      <c r="L4212" s="2"/>
      <c r="M4212" s="2"/>
      <c r="N4212" s="8"/>
      <c r="P4212" s="8"/>
      <c r="S4212" s="2"/>
      <c r="T4212" s="2"/>
      <c r="U4212" s="8"/>
    </row>
    <row r="4213" spans="2:21" x14ac:dyDescent="0.35">
      <c r="B4213" s="8"/>
      <c r="C4213" s="2"/>
      <c r="D4213" s="2"/>
      <c r="I4213" s="8"/>
      <c r="J4213" s="2"/>
      <c r="L4213" s="2"/>
      <c r="M4213" s="2"/>
      <c r="N4213" s="8"/>
      <c r="P4213" s="8"/>
      <c r="S4213" s="2"/>
      <c r="T4213" s="2"/>
      <c r="U4213" s="8"/>
    </row>
    <row r="4214" spans="2:21" x14ac:dyDescent="0.35">
      <c r="B4214" s="8"/>
      <c r="C4214" s="2"/>
      <c r="D4214" s="2"/>
      <c r="I4214" s="8"/>
      <c r="J4214" s="2"/>
      <c r="L4214" s="2"/>
      <c r="M4214" s="2"/>
      <c r="N4214" s="8"/>
      <c r="P4214" s="8"/>
      <c r="S4214" s="2"/>
      <c r="T4214" s="2"/>
      <c r="U4214" s="8"/>
    </row>
    <row r="4215" spans="2:21" x14ac:dyDescent="0.35">
      <c r="B4215" s="8"/>
      <c r="C4215" s="2"/>
      <c r="D4215" s="2"/>
      <c r="I4215" s="8"/>
      <c r="J4215" s="2"/>
      <c r="L4215" s="2"/>
      <c r="M4215" s="2"/>
      <c r="N4215" s="8"/>
      <c r="P4215" s="8"/>
      <c r="S4215" s="2"/>
      <c r="T4215" s="2"/>
      <c r="U4215" s="8"/>
    </row>
    <row r="4216" spans="2:21" x14ac:dyDescent="0.35">
      <c r="B4216" s="8"/>
      <c r="C4216" s="2"/>
      <c r="D4216" s="2"/>
      <c r="I4216" s="8"/>
      <c r="J4216" s="2"/>
      <c r="L4216" s="2"/>
      <c r="M4216" s="2"/>
      <c r="N4216" s="8"/>
      <c r="P4216" s="8"/>
      <c r="S4216" s="2"/>
      <c r="T4216" s="2"/>
      <c r="U4216" s="8"/>
    </row>
    <row r="4217" spans="2:21" x14ac:dyDescent="0.35">
      <c r="B4217" s="8"/>
      <c r="C4217" s="2"/>
      <c r="D4217" s="2"/>
      <c r="I4217" s="8"/>
      <c r="J4217" s="2"/>
      <c r="L4217" s="2"/>
      <c r="M4217" s="2"/>
      <c r="N4217" s="8"/>
      <c r="P4217" s="8"/>
      <c r="S4217" s="2"/>
      <c r="T4217" s="2"/>
      <c r="U4217" s="8"/>
    </row>
    <row r="4218" spans="2:21" x14ac:dyDescent="0.35">
      <c r="B4218" s="8"/>
      <c r="C4218" s="2"/>
      <c r="D4218" s="2"/>
      <c r="I4218" s="8"/>
      <c r="J4218" s="2"/>
      <c r="L4218" s="2"/>
      <c r="M4218" s="2"/>
      <c r="N4218" s="8"/>
      <c r="P4218" s="8"/>
      <c r="S4218" s="2"/>
      <c r="T4218" s="2"/>
      <c r="U4218" s="8"/>
    </row>
    <row r="4219" spans="2:21" x14ac:dyDescent="0.35">
      <c r="B4219" s="8"/>
      <c r="C4219" s="2"/>
      <c r="D4219" s="2"/>
      <c r="I4219" s="8"/>
      <c r="J4219" s="2"/>
      <c r="L4219" s="2"/>
      <c r="M4219" s="2"/>
      <c r="N4219" s="8"/>
      <c r="P4219" s="8"/>
      <c r="S4219" s="2"/>
      <c r="T4219" s="2"/>
      <c r="U4219" s="8"/>
    </row>
    <row r="4220" spans="2:21" x14ac:dyDescent="0.35">
      <c r="B4220" s="8"/>
      <c r="C4220" s="2"/>
      <c r="D4220" s="2"/>
      <c r="I4220" s="8"/>
      <c r="J4220" s="2"/>
      <c r="L4220" s="2"/>
      <c r="M4220" s="2"/>
      <c r="N4220" s="8"/>
      <c r="P4220" s="8"/>
      <c r="S4220" s="2"/>
      <c r="T4220" s="2"/>
      <c r="U4220" s="8"/>
    </row>
    <row r="4221" spans="2:21" x14ac:dyDescent="0.35">
      <c r="B4221" s="8"/>
      <c r="C4221" s="2"/>
      <c r="D4221" s="2"/>
      <c r="I4221" s="8"/>
      <c r="J4221" s="2"/>
      <c r="L4221" s="2"/>
      <c r="M4221" s="2"/>
      <c r="N4221" s="8"/>
      <c r="P4221" s="8"/>
      <c r="S4221" s="2"/>
      <c r="T4221" s="2"/>
      <c r="U4221" s="8"/>
    </row>
    <row r="4222" spans="2:21" x14ac:dyDescent="0.35">
      <c r="B4222" s="8"/>
      <c r="C4222" s="2"/>
      <c r="D4222" s="2"/>
      <c r="I4222" s="8"/>
      <c r="J4222" s="2"/>
      <c r="L4222" s="2"/>
      <c r="M4222" s="2"/>
      <c r="N4222" s="8"/>
      <c r="P4222" s="8"/>
      <c r="S4222" s="2"/>
      <c r="T4222" s="2"/>
      <c r="U4222" s="8"/>
    </row>
    <row r="4223" spans="2:21" x14ac:dyDescent="0.35">
      <c r="B4223" s="8"/>
      <c r="C4223" s="2"/>
      <c r="D4223" s="2"/>
      <c r="I4223" s="8"/>
      <c r="J4223" s="2"/>
      <c r="L4223" s="2"/>
      <c r="M4223" s="2"/>
      <c r="N4223" s="8"/>
      <c r="P4223" s="8"/>
      <c r="S4223" s="2"/>
      <c r="T4223" s="2"/>
      <c r="U4223" s="8"/>
    </row>
    <row r="4224" spans="2:21" x14ac:dyDescent="0.35">
      <c r="B4224" s="8"/>
      <c r="C4224" s="2"/>
      <c r="D4224" s="2"/>
      <c r="I4224" s="8"/>
      <c r="J4224" s="2"/>
      <c r="L4224" s="2"/>
      <c r="M4224" s="2"/>
      <c r="N4224" s="8"/>
      <c r="P4224" s="8"/>
      <c r="S4224" s="2"/>
      <c r="T4224" s="2"/>
      <c r="U4224" s="8"/>
    </row>
    <row r="4225" spans="2:21" x14ac:dyDescent="0.35">
      <c r="B4225" s="8"/>
      <c r="C4225" s="2"/>
      <c r="D4225" s="2"/>
      <c r="I4225" s="8"/>
      <c r="J4225" s="2"/>
      <c r="L4225" s="2"/>
      <c r="M4225" s="2"/>
      <c r="N4225" s="8"/>
      <c r="P4225" s="8"/>
      <c r="S4225" s="2"/>
      <c r="T4225" s="2"/>
      <c r="U4225" s="8"/>
    </row>
    <row r="4226" spans="2:21" x14ac:dyDescent="0.35">
      <c r="B4226" s="8"/>
      <c r="C4226" s="2"/>
      <c r="D4226" s="2"/>
      <c r="I4226" s="8"/>
      <c r="J4226" s="2"/>
      <c r="L4226" s="2"/>
      <c r="M4226" s="2"/>
      <c r="N4226" s="8"/>
      <c r="P4226" s="8"/>
      <c r="S4226" s="2"/>
      <c r="T4226" s="2"/>
      <c r="U4226" s="8"/>
    </row>
    <row r="4227" spans="2:21" x14ac:dyDescent="0.35">
      <c r="B4227" s="8"/>
      <c r="C4227" s="2"/>
      <c r="D4227" s="2"/>
      <c r="I4227" s="8"/>
      <c r="J4227" s="2"/>
      <c r="L4227" s="2"/>
      <c r="M4227" s="2"/>
      <c r="N4227" s="8"/>
      <c r="P4227" s="8"/>
      <c r="S4227" s="2"/>
      <c r="T4227" s="2"/>
      <c r="U4227" s="8"/>
    </row>
    <row r="4228" spans="2:21" x14ac:dyDescent="0.35">
      <c r="B4228" s="8"/>
      <c r="C4228" s="2"/>
      <c r="D4228" s="2"/>
      <c r="I4228" s="8"/>
      <c r="J4228" s="2"/>
      <c r="L4228" s="2"/>
      <c r="M4228" s="2"/>
      <c r="N4228" s="8"/>
      <c r="P4228" s="8"/>
      <c r="S4228" s="2"/>
      <c r="T4228" s="2"/>
      <c r="U4228" s="8"/>
    </row>
    <row r="4229" spans="2:21" x14ac:dyDescent="0.35">
      <c r="B4229" s="8"/>
      <c r="C4229" s="2"/>
      <c r="D4229" s="2"/>
      <c r="I4229" s="8"/>
      <c r="J4229" s="2"/>
      <c r="L4229" s="2"/>
      <c r="M4229" s="2"/>
      <c r="N4229" s="8"/>
      <c r="P4229" s="8"/>
      <c r="S4229" s="2"/>
      <c r="T4229" s="2"/>
      <c r="U4229" s="8"/>
    </row>
    <row r="4230" spans="2:21" x14ac:dyDescent="0.35">
      <c r="B4230" s="8"/>
      <c r="C4230" s="2"/>
      <c r="D4230" s="2"/>
      <c r="I4230" s="8"/>
      <c r="J4230" s="2"/>
      <c r="L4230" s="2"/>
      <c r="M4230" s="2"/>
      <c r="N4230" s="8"/>
      <c r="P4230" s="8"/>
      <c r="S4230" s="2"/>
      <c r="T4230" s="2"/>
      <c r="U4230" s="8"/>
    </row>
    <row r="4231" spans="2:21" x14ac:dyDescent="0.35">
      <c r="B4231" s="8"/>
      <c r="C4231" s="2"/>
      <c r="D4231" s="2"/>
      <c r="I4231" s="8"/>
      <c r="J4231" s="2"/>
      <c r="L4231" s="2"/>
      <c r="M4231" s="2"/>
      <c r="N4231" s="8"/>
      <c r="P4231" s="8"/>
      <c r="S4231" s="2"/>
      <c r="T4231" s="2"/>
      <c r="U4231" s="8"/>
    </row>
    <row r="4232" spans="2:21" x14ac:dyDescent="0.35">
      <c r="B4232" s="8"/>
      <c r="C4232" s="2"/>
      <c r="D4232" s="2"/>
      <c r="I4232" s="8"/>
      <c r="J4232" s="2"/>
      <c r="L4232" s="2"/>
      <c r="M4232" s="2"/>
      <c r="N4232" s="8"/>
      <c r="P4232" s="8"/>
      <c r="S4232" s="2"/>
      <c r="T4232" s="2"/>
      <c r="U4232" s="8"/>
    </row>
    <row r="4233" spans="2:21" x14ac:dyDescent="0.35">
      <c r="B4233" s="8"/>
      <c r="C4233" s="2"/>
      <c r="D4233" s="2"/>
      <c r="I4233" s="8"/>
      <c r="J4233" s="2"/>
      <c r="L4233" s="2"/>
      <c r="M4233" s="2"/>
      <c r="N4233" s="8"/>
      <c r="P4233" s="8"/>
      <c r="S4233" s="2"/>
      <c r="T4233" s="2"/>
      <c r="U4233" s="8"/>
    </row>
    <row r="4234" spans="2:21" x14ac:dyDescent="0.35">
      <c r="B4234" s="8"/>
      <c r="C4234" s="2"/>
      <c r="D4234" s="2"/>
      <c r="I4234" s="8"/>
      <c r="J4234" s="2"/>
      <c r="L4234" s="2"/>
      <c r="M4234" s="2"/>
      <c r="N4234" s="8"/>
      <c r="P4234" s="8"/>
      <c r="S4234" s="2"/>
      <c r="T4234" s="2"/>
      <c r="U4234" s="8"/>
    </row>
    <row r="4235" spans="2:21" x14ac:dyDescent="0.35">
      <c r="B4235" s="8"/>
      <c r="C4235" s="2"/>
      <c r="D4235" s="2"/>
      <c r="I4235" s="8"/>
      <c r="J4235" s="2"/>
      <c r="L4235" s="2"/>
      <c r="M4235" s="2"/>
      <c r="N4235" s="8"/>
      <c r="P4235" s="8"/>
      <c r="S4235" s="2"/>
      <c r="T4235" s="2"/>
      <c r="U4235" s="8"/>
    </row>
    <row r="4236" spans="2:21" x14ac:dyDescent="0.35">
      <c r="B4236" s="8"/>
      <c r="C4236" s="2"/>
      <c r="D4236" s="2"/>
      <c r="I4236" s="8"/>
      <c r="J4236" s="2"/>
      <c r="L4236" s="2"/>
      <c r="M4236" s="2"/>
      <c r="N4236" s="8"/>
      <c r="P4236" s="8"/>
      <c r="S4236" s="2"/>
      <c r="T4236" s="2"/>
      <c r="U4236" s="8"/>
    </row>
    <row r="4237" spans="2:21" x14ac:dyDescent="0.35">
      <c r="B4237" s="8"/>
      <c r="C4237" s="2"/>
      <c r="D4237" s="2"/>
      <c r="I4237" s="8"/>
      <c r="J4237" s="2"/>
      <c r="L4237" s="2"/>
      <c r="M4237" s="2"/>
      <c r="N4237" s="8"/>
      <c r="P4237" s="8"/>
      <c r="S4237" s="2"/>
      <c r="T4237" s="2"/>
      <c r="U4237" s="8"/>
    </row>
    <row r="4238" spans="2:21" x14ac:dyDescent="0.35">
      <c r="B4238" s="8"/>
      <c r="C4238" s="2"/>
      <c r="D4238" s="2"/>
      <c r="I4238" s="8"/>
      <c r="J4238" s="2"/>
      <c r="L4238" s="2"/>
      <c r="M4238" s="2"/>
      <c r="N4238" s="8"/>
      <c r="P4238" s="8"/>
      <c r="S4238" s="2"/>
      <c r="T4238" s="2"/>
      <c r="U4238" s="8"/>
    </row>
    <row r="4239" spans="2:21" x14ac:dyDescent="0.35">
      <c r="B4239" s="8"/>
      <c r="C4239" s="2"/>
      <c r="D4239" s="2"/>
      <c r="I4239" s="8"/>
      <c r="J4239" s="2"/>
      <c r="L4239" s="2"/>
      <c r="M4239" s="2"/>
      <c r="N4239" s="8"/>
      <c r="P4239" s="8"/>
      <c r="S4239" s="2"/>
      <c r="T4239" s="2"/>
      <c r="U4239" s="8"/>
    </row>
    <row r="4240" spans="2:21" x14ac:dyDescent="0.35">
      <c r="B4240" s="8"/>
      <c r="C4240" s="2"/>
      <c r="D4240" s="2"/>
      <c r="I4240" s="8"/>
      <c r="J4240" s="2"/>
      <c r="L4240" s="2"/>
      <c r="M4240" s="2"/>
      <c r="N4240" s="8"/>
      <c r="P4240" s="8"/>
      <c r="S4240" s="2"/>
      <c r="T4240" s="2"/>
      <c r="U4240" s="8"/>
    </row>
    <row r="4241" spans="2:21" x14ac:dyDescent="0.35">
      <c r="B4241" s="8"/>
      <c r="C4241" s="2"/>
      <c r="D4241" s="2"/>
      <c r="I4241" s="8"/>
      <c r="J4241" s="2"/>
      <c r="L4241" s="2"/>
      <c r="M4241" s="2"/>
      <c r="N4241" s="8"/>
      <c r="P4241" s="8"/>
      <c r="S4241" s="2"/>
      <c r="T4241" s="2"/>
      <c r="U4241" s="8"/>
    </row>
    <row r="4242" spans="2:21" x14ac:dyDescent="0.35">
      <c r="B4242" s="8"/>
      <c r="C4242" s="2"/>
      <c r="D4242" s="2"/>
      <c r="I4242" s="8"/>
      <c r="J4242" s="2"/>
      <c r="L4242" s="2"/>
      <c r="M4242" s="2"/>
      <c r="N4242" s="8"/>
      <c r="P4242" s="8"/>
      <c r="S4242" s="2"/>
      <c r="T4242" s="2"/>
      <c r="U4242" s="8"/>
    </row>
    <row r="4243" spans="2:21" x14ac:dyDescent="0.35">
      <c r="B4243" s="8"/>
      <c r="C4243" s="2"/>
      <c r="D4243" s="2"/>
      <c r="I4243" s="8"/>
      <c r="J4243" s="2"/>
      <c r="L4243" s="2"/>
      <c r="M4243" s="2"/>
      <c r="N4243" s="8"/>
      <c r="P4243" s="8"/>
      <c r="S4243" s="2"/>
      <c r="T4243" s="2"/>
      <c r="U4243" s="8"/>
    </row>
    <row r="4244" spans="2:21" x14ac:dyDescent="0.35">
      <c r="B4244" s="8"/>
      <c r="C4244" s="2"/>
      <c r="D4244" s="2"/>
      <c r="I4244" s="8"/>
      <c r="J4244" s="2"/>
      <c r="L4244" s="2"/>
      <c r="M4244" s="2"/>
      <c r="N4244" s="8"/>
      <c r="P4244" s="8"/>
      <c r="S4244" s="2"/>
      <c r="T4244" s="2"/>
      <c r="U4244" s="8"/>
    </row>
    <row r="4245" spans="2:21" x14ac:dyDescent="0.35">
      <c r="B4245" s="8"/>
      <c r="C4245" s="2"/>
      <c r="D4245" s="2"/>
      <c r="I4245" s="8"/>
      <c r="J4245" s="2"/>
      <c r="L4245" s="2"/>
      <c r="M4245" s="2"/>
      <c r="N4245" s="8"/>
      <c r="P4245" s="8"/>
      <c r="S4245" s="2"/>
      <c r="T4245" s="2"/>
      <c r="U4245" s="8"/>
    </row>
    <row r="4246" spans="2:21" x14ac:dyDescent="0.35">
      <c r="B4246" s="8"/>
      <c r="C4246" s="2"/>
      <c r="D4246" s="2"/>
      <c r="I4246" s="8"/>
      <c r="J4246" s="2"/>
      <c r="L4246" s="2"/>
      <c r="M4246" s="2"/>
      <c r="N4246" s="8"/>
      <c r="P4246" s="8"/>
      <c r="S4246" s="2"/>
      <c r="T4246" s="2"/>
      <c r="U4246" s="8"/>
    </row>
    <row r="4247" spans="2:21" x14ac:dyDescent="0.35">
      <c r="B4247" s="8"/>
      <c r="C4247" s="2"/>
      <c r="D4247" s="2"/>
      <c r="I4247" s="8"/>
      <c r="J4247" s="2"/>
      <c r="L4247" s="2"/>
      <c r="M4247" s="2"/>
      <c r="N4247" s="8"/>
      <c r="P4247" s="8"/>
      <c r="S4247" s="2"/>
      <c r="T4247" s="2"/>
      <c r="U4247" s="8"/>
    </row>
    <row r="4248" spans="2:21" x14ac:dyDescent="0.35">
      <c r="B4248" s="8"/>
      <c r="C4248" s="2"/>
      <c r="D4248" s="2"/>
      <c r="I4248" s="8"/>
      <c r="J4248" s="2"/>
      <c r="L4248" s="2"/>
      <c r="M4248" s="2"/>
      <c r="N4248" s="8"/>
      <c r="P4248" s="8"/>
      <c r="S4248" s="2"/>
      <c r="T4248" s="2"/>
      <c r="U4248" s="8"/>
    </row>
    <row r="4249" spans="2:21" x14ac:dyDescent="0.35">
      <c r="B4249" s="8"/>
      <c r="C4249" s="2"/>
      <c r="D4249" s="2"/>
      <c r="I4249" s="8"/>
      <c r="J4249" s="2"/>
      <c r="L4249" s="2"/>
      <c r="M4249" s="2"/>
      <c r="N4249" s="8"/>
      <c r="P4249" s="8"/>
      <c r="S4249" s="2"/>
      <c r="T4249" s="2"/>
      <c r="U4249" s="8"/>
    </row>
    <row r="4250" spans="2:21" x14ac:dyDescent="0.35">
      <c r="B4250" s="8"/>
      <c r="C4250" s="2"/>
      <c r="D4250" s="2"/>
      <c r="I4250" s="8"/>
      <c r="J4250" s="2"/>
      <c r="L4250" s="2"/>
      <c r="M4250" s="2"/>
      <c r="N4250" s="8"/>
      <c r="P4250" s="8"/>
      <c r="S4250" s="2"/>
      <c r="T4250" s="2"/>
      <c r="U4250" s="8"/>
    </row>
    <row r="4251" spans="2:21" x14ac:dyDescent="0.35">
      <c r="B4251" s="8"/>
      <c r="C4251" s="2"/>
      <c r="D4251" s="2"/>
      <c r="I4251" s="8"/>
      <c r="J4251" s="2"/>
      <c r="L4251" s="2"/>
      <c r="M4251" s="2"/>
      <c r="N4251" s="8"/>
      <c r="P4251" s="8"/>
      <c r="S4251" s="2"/>
      <c r="T4251" s="2"/>
      <c r="U4251" s="8"/>
    </row>
    <row r="4252" spans="2:21" x14ac:dyDescent="0.35">
      <c r="B4252" s="8"/>
      <c r="C4252" s="2"/>
      <c r="D4252" s="2"/>
      <c r="I4252" s="8"/>
      <c r="J4252" s="2"/>
      <c r="L4252" s="2"/>
      <c r="M4252" s="2"/>
      <c r="N4252" s="8"/>
      <c r="P4252" s="8"/>
      <c r="S4252" s="2"/>
      <c r="T4252" s="2"/>
      <c r="U4252" s="8"/>
    </row>
    <row r="4253" spans="2:21" x14ac:dyDescent="0.35">
      <c r="B4253" s="8"/>
      <c r="C4253" s="2"/>
      <c r="D4253" s="2"/>
      <c r="I4253" s="8"/>
      <c r="J4253" s="2"/>
      <c r="L4253" s="2"/>
      <c r="M4253" s="2"/>
      <c r="N4253" s="8"/>
      <c r="P4253" s="8"/>
      <c r="S4253" s="2"/>
      <c r="T4253" s="2"/>
      <c r="U4253" s="8"/>
    </row>
    <row r="4254" spans="2:21" x14ac:dyDescent="0.35">
      <c r="B4254" s="8"/>
      <c r="C4254" s="2"/>
      <c r="D4254" s="2"/>
      <c r="I4254" s="8"/>
      <c r="J4254" s="2"/>
      <c r="L4254" s="2"/>
      <c r="M4254" s="2"/>
      <c r="N4254" s="8"/>
      <c r="P4254" s="8"/>
      <c r="S4254" s="2"/>
      <c r="T4254" s="2"/>
      <c r="U4254" s="8"/>
    </row>
    <row r="4255" spans="2:21" x14ac:dyDescent="0.35">
      <c r="B4255" s="8"/>
      <c r="C4255" s="2"/>
      <c r="D4255" s="2"/>
      <c r="I4255" s="8"/>
      <c r="J4255" s="2"/>
      <c r="L4255" s="2"/>
      <c r="M4255" s="2"/>
      <c r="N4255" s="8"/>
      <c r="P4255" s="8"/>
      <c r="S4255" s="2"/>
      <c r="T4255" s="2"/>
      <c r="U4255" s="8"/>
    </row>
    <row r="4256" spans="2:21" x14ac:dyDescent="0.35">
      <c r="B4256" s="8"/>
      <c r="C4256" s="2"/>
      <c r="D4256" s="2"/>
      <c r="I4256" s="8"/>
      <c r="J4256" s="2"/>
      <c r="L4256" s="2"/>
      <c r="M4256" s="2"/>
      <c r="N4256" s="8"/>
      <c r="P4256" s="8"/>
      <c r="S4256" s="2"/>
      <c r="T4256" s="2"/>
      <c r="U4256" s="8"/>
    </row>
    <row r="4257" spans="2:21" x14ac:dyDescent="0.35">
      <c r="B4257" s="8"/>
      <c r="C4257" s="2"/>
      <c r="D4257" s="2"/>
      <c r="I4257" s="8"/>
      <c r="J4257" s="2"/>
      <c r="L4257" s="2"/>
      <c r="M4257" s="2"/>
      <c r="N4257" s="8"/>
      <c r="P4257" s="8"/>
      <c r="S4257" s="2"/>
      <c r="T4257" s="2"/>
      <c r="U4257" s="8"/>
    </row>
    <row r="4258" spans="2:21" x14ac:dyDescent="0.35">
      <c r="B4258" s="8"/>
      <c r="C4258" s="2"/>
      <c r="D4258" s="2"/>
      <c r="I4258" s="8"/>
      <c r="J4258" s="2"/>
      <c r="L4258" s="2"/>
      <c r="M4258" s="2"/>
      <c r="N4258" s="8"/>
      <c r="P4258" s="8"/>
      <c r="S4258" s="2"/>
      <c r="T4258" s="2"/>
      <c r="U4258" s="8"/>
    </row>
    <row r="4259" spans="2:21" x14ac:dyDescent="0.35">
      <c r="B4259" s="8"/>
      <c r="C4259" s="2"/>
      <c r="D4259" s="2"/>
      <c r="I4259" s="8"/>
      <c r="J4259" s="2"/>
      <c r="L4259" s="2"/>
      <c r="M4259" s="2"/>
      <c r="N4259" s="8"/>
      <c r="P4259" s="8"/>
      <c r="S4259" s="2"/>
      <c r="T4259" s="2"/>
      <c r="U4259" s="8"/>
    </row>
    <row r="4260" spans="2:21" x14ac:dyDescent="0.35">
      <c r="B4260" s="8"/>
      <c r="C4260" s="2"/>
      <c r="D4260" s="2"/>
      <c r="I4260" s="8"/>
      <c r="J4260" s="2"/>
      <c r="L4260" s="2"/>
      <c r="M4260" s="2"/>
      <c r="N4260" s="8"/>
      <c r="P4260" s="8"/>
      <c r="S4260" s="2"/>
      <c r="T4260" s="2"/>
      <c r="U4260" s="8"/>
    </row>
    <row r="4261" spans="2:21" x14ac:dyDescent="0.35">
      <c r="B4261" s="8"/>
      <c r="C4261" s="2"/>
      <c r="D4261" s="2"/>
      <c r="I4261" s="8"/>
      <c r="J4261" s="2"/>
      <c r="L4261" s="2"/>
      <c r="M4261" s="2"/>
      <c r="N4261" s="8"/>
      <c r="P4261" s="8"/>
      <c r="S4261" s="2"/>
      <c r="T4261" s="2"/>
      <c r="U4261" s="8"/>
    </row>
    <row r="4262" spans="2:21" x14ac:dyDescent="0.35">
      <c r="B4262" s="8"/>
      <c r="C4262" s="2"/>
      <c r="D4262" s="2"/>
      <c r="I4262" s="8"/>
      <c r="J4262" s="2"/>
      <c r="L4262" s="2"/>
      <c r="M4262" s="2"/>
      <c r="N4262" s="8"/>
      <c r="P4262" s="8"/>
      <c r="S4262" s="2"/>
      <c r="T4262" s="2"/>
      <c r="U4262" s="8"/>
    </row>
    <row r="4263" spans="2:21" x14ac:dyDescent="0.35">
      <c r="B4263" s="8"/>
      <c r="C4263" s="2"/>
      <c r="D4263" s="2"/>
      <c r="I4263" s="8"/>
      <c r="J4263" s="2"/>
      <c r="L4263" s="2"/>
      <c r="M4263" s="2"/>
      <c r="N4263" s="8"/>
      <c r="P4263" s="8"/>
      <c r="S4263" s="2"/>
      <c r="T4263" s="2"/>
      <c r="U4263" s="8"/>
    </row>
    <row r="4264" spans="2:21" x14ac:dyDescent="0.35">
      <c r="B4264" s="8"/>
      <c r="C4264" s="2"/>
      <c r="D4264" s="2"/>
      <c r="I4264" s="8"/>
      <c r="J4264" s="2"/>
      <c r="L4264" s="2"/>
      <c r="M4264" s="2"/>
      <c r="N4264" s="8"/>
      <c r="P4264" s="8"/>
      <c r="S4264" s="2"/>
      <c r="T4264" s="2"/>
      <c r="U4264" s="8"/>
    </row>
    <row r="4265" spans="2:21" x14ac:dyDescent="0.35">
      <c r="B4265" s="8"/>
      <c r="C4265" s="2"/>
      <c r="D4265" s="2"/>
      <c r="I4265" s="8"/>
      <c r="J4265" s="2"/>
      <c r="L4265" s="2"/>
      <c r="M4265" s="2"/>
      <c r="N4265" s="8"/>
      <c r="P4265" s="8"/>
      <c r="S4265" s="2"/>
      <c r="T4265" s="2"/>
      <c r="U4265" s="8"/>
    </row>
    <row r="4266" spans="2:21" x14ac:dyDescent="0.35">
      <c r="B4266" s="8"/>
      <c r="C4266" s="2"/>
      <c r="D4266" s="2"/>
      <c r="I4266" s="8"/>
      <c r="J4266" s="2"/>
      <c r="L4266" s="2"/>
      <c r="M4266" s="2"/>
      <c r="N4266" s="8"/>
      <c r="P4266" s="8"/>
      <c r="S4266" s="2"/>
      <c r="T4266" s="2"/>
      <c r="U4266" s="8"/>
    </row>
    <row r="4267" spans="2:21" x14ac:dyDescent="0.35">
      <c r="B4267" s="8"/>
      <c r="C4267" s="2"/>
      <c r="D4267" s="2"/>
      <c r="I4267" s="8"/>
      <c r="J4267" s="2"/>
      <c r="L4267" s="2"/>
      <c r="M4267" s="2"/>
      <c r="N4267" s="8"/>
      <c r="P4267" s="8"/>
      <c r="S4267" s="2"/>
      <c r="T4267" s="2"/>
      <c r="U4267" s="8"/>
    </row>
    <row r="4268" spans="2:21" x14ac:dyDescent="0.35">
      <c r="B4268" s="8"/>
      <c r="C4268" s="2"/>
      <c r="D4268" s="2"/>
      <c r="I4268" s="8"/>
      <c r="J4268" s="2"/>
      <c r="L4268" s="2"/>
      <c r="M4268" s="2"/>
      <c r="N4268" s="8"/>
      <c r="P4268" s="8"/>
      <c r="S4268" s="2"/>
      <c r="T4268" s="2"/>
      <c r="U4268" s="8"/>
    </row>
    <row r="4269" spans="2:21" x14ac:dyDescent="0.35">
      <c r="B4269" s="8"/>
      <c r="C4269" s="2"/>
      <c r="D4269" s="2"/>
      <c r="I4269" s="8"/>
      <c r="J4269" s="2"/>
      <c r="L4269" s="2"/>
      <c r="M4269" s="2"/>
      <c r="N4269" s="8"/>
      <c r="P4269" s="8"/>
      <c r="S4269" s="2"/>
      <c r="T4269" s="2"/>
      <c r="U4269" s="8"/>
    </row>
    <row r="4270" spans="2:21" x14ac:dyDescent="0.35">
      <c r="B4270" s="8"/>
      <c r="C4270" s="2"/>
      <c r="D4270" s="2"/>
      <c r="I4270" s="8"/>
      <c r="J4270" s="2"/>
      <c r="L4270" s="2"/>
      <c r="M4270" s="2"/>
      <c r="N4270" s="8"/>
      <c r="P4270" s="8"/>
      <c r="S4270" s="2"/>
      <c r="T4270" s="2"/>
      <c r="U4270" s="8"/>
    </row>
    <row r="4271" spans="2:21" x14ac:dyDescent="0.35">
      <c r="B4271" s="8"/>
      <c r="C4271" s="2"/>
      <c r="D4271" s="2"/>
      <c r="I4271" s="8"/>
      <c r="J4271" s="2"/>
      <c r="L4271" s="2"/>
      <c r="M4271" s="2"/>
      <c r="N4271" s="8"/>
      <c r="P4271" s="8"/>
      <c r="S4271" s="2"/>
      <c r="T4271" s="2"/>
      <c r="U4271" s="8"/>
    </row>
    <row r="4272" spans="2:21" x14ac:dyDescent="0.35">
      <c r="B4272" s="8"/>
      <c r="C4272" s="2"/>
      <c r="D4272" s="2"/>
      <c r="I4272" s="8"/>
      <c r="J4272" s="2"/>
      <c r="L4272" s="2"/>
      <c r="M4272" s="2"/>
      <c r="N4272" s="8"/>
      <c r="P4272" s="8"/>
      <c r="S4272" s="2"/>
      <c r="T4272" s="2"/>
      <c r="U4272" s="8"/>
    </row>
    <row r="4273" spans="2:21" x14ac:dyDescent="0.35">
      <c r="B4273" s="8"/>
      <c r="C4273" s="2"/>
      <c r="D4273" s="2"/>
      <c r="I4273" s="8"/>
      <c r="J4273" s="2"/>
      <c r="L4273" s="2"/>
      <c r="M4273" s="2"/>
      <c r="N4273" s="8"/>
      <c r="P4273" s="8"/>
      <c r="S4273" s="2"/>
      <c r="T4273" s="2"/>
      <c r="U4273" s="8"/>
    </row>
    <row r="4274" spans="2:21" x14ac:dyDescent="0.35">
      <c r="B4274" s="8"/>
      <c r="C4274" s="2"/>
      <c r="D4274" s="2"/>
      <c r="I4274" s="8"/>
      <c r="J4274" s="2"/>
      <c r="L4274" s="2"/>
      <c r="M4274" s="2"/>
      <c r="N4274" s="8"/>
      <c r="P4274" s="8"/>
      <c r="S4274" s="2"/>
      <c r="T4274" s="2"/>
      <c r="U4274" s="8"/>
    </row>
    <row r="4275" spans="2:21" x14ac:dyDescent="0.35">
      <c r="B4275" s="8"/>
      <c r="C4275" s="2"/>
      <c r="D4275" s="2"/>
      <c r="I4275" s="8"/>
      <c r="J4275" s="2"/>
      <c r="L4275" s="2"/>
      <c r="M4275" s="2"/>
      <c r="N4275" s="8"/>
      <c r="P4275" s="8"/>
      <c r="S4275" s="2"/>
      <c r="T4275" s="2"/>
      <c r="U4275" s="8"/>
    </row>
    <row r="4276" spans="2:21" x14ac:dyDescent="0.35">
      <c r="B4276" s="8"/>
      <c r="C4276" s="2"/>
      <c r="D4276" s="2"/>
      <c r="I4276" s="8"/>
      <c r="J4276" s="2"/>
      <c r="L4276" s="2"/>
      <c r="M4276" s="2"/>
      <c r="N4276" s="8"/>
      <c r="P4276" s="8"/>
      <c r="S4276" s="2"/>
      <c r="T4276" s="2"/>
      <c r="U4276" s="8"/>
    </row>
    <row r="4277" spans="2:21" x14ac:dyDescent="0.35">
      <c r="B4277" s="8"/>
      <c r="C4277" s="2"/>
      <c r="D4277" s="2"/>
      <c r="I4277" s="8"/>
      <c r="J4277" s="2"/>
      <c r="L4277" s="2"/>
      <c r="M4277" s="2"/>
      <c r="N4277" s="8"/>
      <c r="P4277" s="8"/>
      <c r="S4277" s="2"/>
      <c r="T4277" s="2"/>
      <c r="U4277" s="8"/>
    </row>
    <row r="4278" spans="2:21" x14ac:dyDescent="0.35">
      <c r="B4278" s="8"/>
      <c r="C4278" s="2"/>
      <c r="D4278" s="2"/>
      <c r="I4278" s="8"/>
      <c r="J4278" s="2"/>
      <c r="L4278" s="2"/>
      <c r="M4278" s="2"/>
      <c r="N4278" s="8"/>
      <c r="P4278" s="8"/>
      <c r="S4278" s="2"/>
      <c r="T4278" s="2"/>
      <c r="U4278" s="8"/>
    </row>
    <row r="4279" spans="2:21" x14ac:dyDescent="0.35">
      <c r="B4279" s="8"/>
      <c r="C4279" s="2"/>
      <c r="D4279" s="2"/>
      <c r="I4279" s="8"/>
      <c r="J4279" s="2"/>
      <c r="L4279" s="2"/>
      <c r="M4279" s="2"/>
      <c r="N4279" s="8"/>
      <c r="P4279" s="8"/>
      <c r="S4279" s="2"/>
      <c r="T4279" s="2"/>
      <c r="U4279" s="8"/>
    </row>
    <row r="4280" spans="2:21" x14ac:dyDescent="0.35">
      <c r="B4280" s="8"/>
      <c r="C4280" s="2"/>
      <c r="D4280" s="2"/>
      <c r="I4280" s="8"/>
      <c r="J4280" s="2"/>
      <c r="L4280" s="2"/>
      <c r="M4280" s="2"/>
      <c r="N4280" s="8"/>
      <c r="P4280" s="8"/>
      <c r="S4280" s="2"/>
      <c r="T4280" s="2"/>
      <c r="U4280" s="8"/>
    </row>
    <row r="4281" spans="2:21" x14ac:dyDescent="0.35">
      <c r="B4281" s="8"/>
      <c r="C4281" s="2"/>
      <c r="D4281" s="2"/>
      <c r="I4281" s="8"/>
      <c r="J4281" s="2"/>
      <c r="L4281" s="2"/>
      <c r="M4281" s="2"/>
      <c r="N4281" s="8"/>
      <c r="P4281" s="8"/>
      <c r="S4281" s="2"/>
      <c r="T4281" s="2"/>
      <c r="U4281" s="8"/>
    </row>
    <row r="4282" spans="2:21" x14ac:dyDescent="0.35">
      <c r="B4282" s="8"/>
      <c r="C4282" s="2"/>
      <c r="D4282" s="2"/>
      <c r="I4282" s="8"/>
      <c r="J4282" s="2"/>
      <c r="L4282" s="2"/>
      <c r="M4282" s="2"/>
      <c r="N4282" s="8"/>
      <c r="P4282" s="8"/>
      <c r="S4282" s="2"/>
      <c r="T4282" s="2"/>
      <c r="U4282" s="8"/>
    </row>
    <row r="4283" spans="2:21" x14ac:dyDescent="0.35">
      <c r="B4283" s="8"/>
      <c r="C4283" s="2"/>
      <c r="D4283" s="2"/>
      <c r="I4283" s="8"/>
      <c r="J4283" s="2"/>
      <c r="L4283" s="2"/>
      <c r="M4283" s="2"/>
      <c r="N4283" s="8"/>
      <c r="P4283" s="8"/>
      <c r="S4283" s="2"/>
      <c r="T4283" s="2"/>
      <c r="U4283" s="8"/>
    </row>
    <row r="4284" spans="2:21" x14ac:dyDescent="0.35">
      <c r="B4284" s="8"/>
      <c r="C4284" s="2"/>
      <c r="D4284" s="2"/>
      <c r="I4284" s="8"/>
      <c r="J4284" s="2"/>
      <c r="L4284" s="2"/>
      <c r="M4284" s="2"/>
      <c r="N4284" s="8"/>
      <c r="P4284" s="8"/>
      <c r="S4284" s="2"/>
      <c r="T4284" s="2"/>
      <c r="U4284" s="8"/>
    </row>
    <row r="4285" spans="2:21" x14ac:dyDescent="0.35">
      <c r="B4285" s="8"/>
      <c r="C4285" s="2"/>
      <c r="D4285" s="2"/>
      <c r="I4285" s="8"/>
      <c r="J4285" s="2"/>
      <c r="L4285" s="2"/>
      <c r="M4285" s="2"/>
      <c r="N4285" s="8"/>
      <c r="P4285" s="8"/>
      <c r="S4285" s="2"/>
      <c r="T4285" s="2"/>
      <c r="U4285" s="8"/>
    </row>
    <row r="4286" spans="2:21" x14ac:dyDescent="0.35">
      <c r="B4286" s="8"/>
      <c r="C4286" s="2"/>
      <c r="D4286" s="2"/>
      <c r="I4286" s="8"/>
      <c r="J4286" s="2"/>
      <c r="L4286" s="2"/>
      <c r="M4286" s="2"/>
      <c r="N4286" s="8"/>
      <c r="P4286" s="8"/>
      <c r="S4286" s="2"/>
      <c r="T4286" s="2"/>
      <c r="U4286" s="8"/>
    </row>
    <row r="4287" spans="2:21" x14ac:dyDescent="0.35">
      <c r="B4287" s="8"/>
      <c r="C4287" s="2"/>
      <c r="D4287" s="2"/>
      <c r="I4287" s="8"/>
      <c r="J4287" s="2"/>
      <c r="L4287" s="2"/>
      <c r="M4287" s="2"/>
      <c r="N4287" s="8"/>
      <c r="P4287" s="8"/>
      <c r="S4287" s="2"/>
      <c r="T4287" s="2"/>
      <c r="U4287" s="8"/>
    </row>
    <row r="4288" spans="2:21" x14ac:dyDescent="0.35">
      <c r="B4288" s="8"/>
      <c r="C4288" s="2"/>
      <c r="D4288" s="2"/>
      <c r="I4288" s="8"/>
      <c r="J4288" s="2"/>
      <c r="L4288" s="2"/>
      <c r="M4288" s="2"/>
      <c r="N4288" s="8"/>
      <c r="P4288" s="8"/>
      <c r="S4288" s="2"/>
      <c r="T4288" s="2"/>
      <c r="U4288" s="8"/>
    </row>
    <row r="4289" spans="2:21" x14ac:dyDescent="0.35">
      <c r="B4289" s="8"/>
      <c r="C4289" s="2"/>
      <c r="D4289" s="2"/>
      <c r="I4289" s="8"/>
      <c r="J4289" s="2"/>
      <c r="L4289" s="2"/>
      <c r="M4289" s="2"/>
      <c r="N4289" s="8"/>
      <c r="P4289" s="8"/>
      <c r="S4289" s="2"/>
      <c r="T4289" s="2"/>
      <c r="U4289" s="8"/>
    </row>
    <row r="4290" spans="2:21" x14ac:dyDescent="0.35">
      <c r="B4290" s="8"/>
      <c r="C4290" s="2"/>
      <c r="D4290" s="2"/>
      <c r="I4290" s="8"/>
      <c r="J4290" s="2"/>
      <c r="L4290" s="2"/>
      <c r="M4290" s="2"/>
      <c r="N4290" s="8"/>
      <c r="P4290" s="8"/>
      <c r="S4290" s="2"/>
      <c r="T4290" s="2"/>
      <c r="U4290" s="8"/>
    </row>
    <row r="4291" spans="2:21" x14ac:dyDescent="0.35">
      <c r="B4291" s="8"/>
      <c r="C4291" s="2"/>
      <c r="D4291" s="2"/>
      <c r="I4291" s="8"/>
      <c r="J4291" s="2"/>
      <c r="L4291" s="2"/>
      <c r="M4291" s="2"/>
      <c r="N4291" s="8"/>
      <c r="P4291" s="8"/>
      <c r="S4291" s="2"/>
      <c r="T4291" s="2"/>
      <c r="U4291" s="8"/>
    </row>
    <row r="4292" spans="2:21" x14ac:dyDescent="0.35">
      <c r="B4292" s="8"/>
      <c r="C4292" s="2"/>
      <c r="D4292" s="2"/>
      <c r="I4292" s="8"/>
      <c r="J4292" s="2"/>
      <c r="L4292" s="2"/>
      <c r="M4292" s="2"/>
      <c r="N4292" s="8"/>
      <c r="P4292" s="8"/>
      <c r="S4292" s="2"/>
      <c r="T4292" s="2"/>
      <c r="U4292" s="8"/>
    </row>
    <row r="4293" spans="2:21" x14ac:dyDescent="0.35">
      <c r="B4293" s="8"/>
      <c r="C4293" s="2"/>
      <c r="D4293" s="2"/>
      <c r="I4293" s="8"/>
      <c r="J4293" s="2"/>
      <c r="L4293" s="2"/>
      <c r="M4293" s="2"/>
      <c r="N4293" s="8"/>
      <c r="P4293" s="8"/>
      <c r="S4293" s="2"/>
      <c r="T4293" s="2"/>
      <c r="U4293" s="8"/>
    </row>
    <row r="4294" spans="2:21" x14ac:dyDescent="0.35">
      <c r="B4294" s="8"/>
      <c r="C4294" s="2"/>
      <c r="D4294" s="2"/>
      <c r="I4294" s="8"/>
      <c r="J4294" s="2"/>
      <c r="L4294" s="2"/>
      <c r="M4294" s="2"/>
      <c r="N4294" s="8"/>
      <c r="P4294" s="8"/>
      <c r="S4294" s="2"/>
      <c r="T4294" s="2"/>
      <c r="U4294" s="8"/>
    </row>
    <row r="4295" spans="2:21" x14ac:dyDescent="0.35">
      <c r="B4295" s="8"/>
      <c r="C4295" s="2"/>
      <c r="D4295" s="2"/>
      <c r="I4295" s="8"/>
      <c r="J4295" s="2"/>
      <c r="L4295" s="2"/>
      <c r="M4295" s="2"/>
      <c r="N4295" s="8"/>
      <c r="P4295" s="8"/>
      <c r="S4295" s="2"/>
      <c r="T4295" s="2"/>
      <c r="U4295" s="8"/>
    </row>
    <row r="4296" spans="2:21" x14ac:dyDescent="0.35">
      <c r="B4296" s="8"/>
      <c r="C4296" s="2"/>
      <c r="D4296" s="2"/>
      <c r="I4296" s="8"/>
      <c r="J4296" s="2"/>
      <c r="L4296" s="2"/>
      <c r="M4296" s="2"/>
      <c r="N4296" s="8"/>
      <c r="P4296" s="8"/>
      <c r="S4296" s="2"/>
      <c r="T4296" s="2"/>
      <c r="U4296" s="8"/>
    </row>
    <row r="4297" spans="2:21" x14ac:dyDescent="0.35">
      <c r="B4297" s="8"/>
      <c r="C4297" s="2"/>
      <c r="D4297" s="2"/>
      <c r="I4297" s="8"/>
      <c r="J4297" s="2"/>
      <c r="L4297" s="2"/>
      <c r="M4297" s="2"/>
      <c r="N4297" s="8"/>
      <c r="P4297" s="8"/>
      <c r="S4297" s="2"/>
      <c r="T4297" s="2"/>
      <c r="U4297" s="8"/>
    </row>
    <row r="4298" spans="2:21" x14ac:dyDescent="0.35">
      <c r="B4298" s="8"/>
      <c r="C4298" s="2"/>
      <c r="D4298" s="2"/>
      <c r="I4298" s="8"/>
      <c r="J4298" s="2"/>
      <c r="L4298" s="2"/>
      <c r="M4298" s="2"/>
      <c r="N4298" s="8"/>
      <c r="P4298" s="8"/>
      <c r="S4298" s="2"/>
      <c r="T4298" s="2"/>
      <c r="U4298" s="8"/>
    </row>
    <row r="4299" spans="2:21" x14ac:dyDescent="0.35">
      <c r="B4299" s="8"/>
      <c r="C4299" s="2"/>
      <c r="D4299" s="2"/>
      <c r="I4299" s="8"/>
      <c r="J4299" s="2"/>
      <c r="L4299" s="2"/>
      <c r="M4299" s="2"/>
      <c r="N4299" s="8"/>
      <c r="P4299" s="8"/>
      <c r="S4299" s="2"/>
      <c r="T4299" s="2"/>
      <c r="U4299" s="8"/>
    </row>
    <row r="4300" spans="2:21" x14ac:dyDescent="0.35">
      <c r="B4300" s="8"/>
      <c r="C4300" s="2"/>
      <c r="D4300" s="2"/>
      <c r="I4300" s="8"/>
      <c r="J4300" s="2"/>
      <c r="L4300" s="2"/>
      <c r="M4300" s="2"/>
      <c r="N4300" s="8"/>
      <c r="P4300" s="8"/>
      <c r="S4300" s="2"/>
      <c r="T4300" s="2"/>
      <c r="U4300" s="8"/>
    </row>
    <row r="4301" spans="2:21" x14ac:dyDescent="0.35">
      <c r="B4301" s="8"/>
      <c r="C4301" s="2"/>
      <c r="D4301" s="2"/>
      <c r="I4301" s="8"/>
      <c r="J4301" s="2"/>
      <c r="L4301" s="2"/>
      <c r="M4301" s="2"/>
      <c r="N4301" s="8"/>
      <c r="P4301" s="8"/>
      <c r="S4301" s="2"/>
      <c r="T4301" s="2"/>
      <c r="U4301" s="8"/>
    </row>
    <row r="4302" spans="2:21" x14ac:dyDescent="0.35">
      <c r="B4302" s="8"/>
      <c r="C4302" s="2"/>
      <c r="D4302" s="2"/>
      <c r="I4302" s="8"/>
      <c r="J4302" s="2"/>
      <c r="L4302" s="2"/>
      <c r="M4302" s="2"/>
      <c r="N4302" s="8"/>
      <c r="P4302" s="8"/>
      <c r="S4302" s="2"/>
      <c r="T4302" s="2"/>
      <c r="U4302" s="8"/>
    </row>
    <row r="4303" spans="2:21" x14ac:dyDescent="0.35">
      <c r="B4303" s="8"/>
      <c r="C4303" s="2"/>
      <c r="D4303" s="2"/>
      <c r="I4303" s="8"/>
      <c r="J4303" s="2"/>
      <c r="L4303" s="2"/>
      <c r="M4303" s="2"/>
      <c r="N4303" s="8"/>
      <c r="P4303" s="8"/>
      <c r="S4303" s="2"/>
      <c r="T4303" s="2"/>
      <c r="U4303" s="8"/>
    </row>
    <row r="4304" spans="2:21" x14ac:dyDescent="0.35">
      <c r="B4304" s="8"/>
      <c r="C4304" s="2"/>
      <c r="D4304" s="2"/>
      <c r="I4304" s="8"/>
      <c r="J4304" s="2"/>
      <c r="L4304" s="2"/>
      <c r="M4304" s="2"/>
      <c r="N4304" s="8"/>
      <c r="P4304" s="8"/>
      <c r="S4304" s="2"/>
      <c r="T4304" s="2"/>
      <c r="U4304" s="8"/>
    </row>
    <row r="4305" spans="2:21" x14ac:dyDescent="0.35">
      <c r="B4305" s="8"/>
      <c r="C4305" s="2"/>
      <c r="D4305" s="2"/>
      <c r="I4305" s="8"/>
      <c r="J4305" s="2"/>
      <c r="L4305" s="2"/>
      <c r="M4305" s="2"/>
      <c r="N4305" s="8"/>
      <c r="P4305" s="8"/>
      <c r="S4305" s="2"/>
      <c r="T4305" s="2"/>
      <c r="U4305" s="8"/>
    </row>
    <row r="4306" spans="2:21" x14ac:dyDescent="0.35">
      <c r="B4306" s="8"/>
      <c r="C4306" s="2"/>
      <c r="D4306" s="2"/>
      <c r="I4306" s="8"/>
      <c r="J4306" s="2"/>
      <c r="L4306" s="2"/>
      <c r="M4306" s="2"/>
      <c r="N4306" s="8"/>
      <c r="P4306" s="8"/>
      <c r="S4306" s="2"/>
      <c r="T4306" s="2"/>
      <c r="U4306" s="8"/>
    </row>
    <row r="4307" spans="2:21" x14ac:dyDescent="0.35">
      <c r="B4307" s="8"/>
      <c r="C4307" s="2"/>
      <c r="D4307" s="2"/>
      <c r="I4307" s="8"/>
      <c r="J4307" s="2"/>
      <c r="L4307" s="2"/>
      <c r="M4307" s="2"/>
      <c r="N4307" s="8"/>
      <c r="P4307" s="8"/>
      <c r="S4307" s="2"/>
      <c r="T4307" s="2"/>
      <c r="U4307" s="8"/>
    </row>
    <row r="4308" spans="2:21" x14ac:dyDescent="0.35">
      <c r="B4308" s="8"/>
      <c r="C4308" s="2"/>
      <c r="D4308" s="2"/>
      <c r="I4308" s="8"/>
      <c r="J4308" s="2"/>
      <c r="L4308" s="2"/>
      <c r="M4308" s="2"/>
      <c r="N4308" s="8"/>
      <c r="P4308" s="8"/>
      <c r="S4308" s="2"/>
      <c r="T4308" s="2"/>
      <c r="U4308" s="8"/>
    </row>
    <row r="4309" spans="2:21" x14ac:dyDescent="0.35">
      <c r="B4309" s="8"/>
      <c r="C4309" s="2"/>
      <c r="D4309" s="2"/>
      <c r="I4309" s="8"/>
      <c r="J4309" s="2"/>
      <c r="L4309" s="2"/>
      <c r="M4309" s="2"/>
      <c r="N4309" s="8"/>
      <c r="P4309" s="8"/>
      <c r="S4309" s="2"/>
      <c r="T4309" s="2"/>
      <c r="U4309" s="8"/>
    </row>
    <row r="4310" spans="2:21" x14ac:dyDescent="0.35">
      <c r="B4310" s="8"/>
      <c r="C4310" s="2"/>
      <c r="D4310" s="2"/>
      <c r="I4310" s="8"/>
      <c r="J4310" s="2"/>
      <c r="L4310" s="2"/>
      <c r="M4310" s="2"/>
      <c r="N4310" s="8"/>
      <c r="P4310" s="8"/>
      <c r="S4310" s="2"/>
      <c r="T4310" s="2"/>
      <c r="U4310" s="8"/>
    </row>
    <row r="4311" spans="2:21" x14ac:dyDescent="0.35">
      <c r="B4311" s="8"/>
      <c r="C4311" s="2"/>
      <c r="D4311" s="2"/>
      <c r="I4311" s="8"/>
      <c r="J4311" s="2"/>
      <c r="L4311" s="2"/>
      <c r="M4311" s="2"/>
      <c r="N4311" s="8"/>
      <c r="P4311" s="8"/>
      <c r="S4311" s="2"/>
      <c r="T4311" s="2"/>
      <c r="U4311" s="8"/>
    </row>
    <row r="4312" spans="2:21" x14ac:dyDescent="0.35">
      <c r="B4312" s="8"/>
      <c r="C4312" s="2"/>
      <c r="D4312" s="2"/>
      <c r="I4312" s="8"/>
      <c r="J4312" s="2"/>
      <c r="L4312" s="2"/>
      <c r="M4312" s="2"/>
      <c r="N4312" s="8"/>
      <c r="P4312" s="8"/>
      <c r="S4312" s="2"/>
      <c r="T4312" s="2"/>
      <c r="U4312" s="8"/>
    </row>
    <row r="4313" spans="2:21" x14ac:dyDescent="0.35">
      <c r="B4313" s="8"/>
      <c r="C4313" s="2"/>
      <c r="D4313" s="2"/>
      <c r="I4313" s="8"/>
      <c r="J4313" s="2"/>
      <c r="L4313" s="2"/>
      <c r="M4313" s="2"/>
      <c r="N4313" s="8"/>
      <c r="P4313" s="8"/>
      <c r="S4313" s="2"/>
      <c r="T4313" s="2"/>
      <c r="U4313" s="8"/>
    </row>
    <row r="4314" spans="2:21" x14ac:dyDescent="0.35">
      <c r="B4314" s="8"/>
      <c r="C4314" s="2"/>
      <c r="D4314" s="2"/>
      <c r="I4314" s="8"/>
      <c r="J4314" s="2"/>
      <c r="L4314" s="2"/>
      <c r="M4314" s="2"/>
      <c r="N4314" s="8"/>
      <c r="P4314" s="8"/>
      <c r="S4314" s="2"/>
      <c r="T4314" s="2"/>
      <c r="U4314" s="8"/>
    </row>
    <row r="4315" spans="2:21" x14ac:dyDescent="0.35">
      <c r="B4315" s="8"/>
      <c r="C4315" s="2"/>
      <c r="D4315" s="2"/>
      <c r="I4315" s="8"/>
      <c r="J4315" s="2"/>
      <c r="L4315" s="2"/>
      <c r="M4315" s="2"/>
      <c r="N4315" s="8"/>
      <c r="P4315" s="8"/>
      <c r="S4315" s="2"/>
      <c r="T4315" s="2"/>
      <c r="U4315" s="8"/>
    </row>
    <row r="4316" spans="2:21" x14ac:dyDescent="0.35">
      <c r="B4316" s="8"/>
      <c r="C4316" s="2"/>
      <c r="D4316" s="2"/>
      <c r="I4316" s="8"/>
      <c r="J4316" s="2"/>
      <c r="L4316" s="2"/>
      <c r="M4316" s="2"/>
      <c r="N4316" s="8"/>
      <c r="P4316" s="8"/>
      <c r="S4316" s="2"/>
      <c r="T4316" s="2"/>
      <c r="U4316" s="8"/>
    </row>
    <row r="4317" spans="2:21" x14ac:dyDescent="0.35">
      <c r="B4317" s="8"/>
      <c r="C4317" s="2"/>
      <c r="D4317" s="2"/>
      <c r="I4317" s="8"/>
      <c r="J4317" s="2"/>
      <c r="L4317" s="2"/>
      <c r="M4317" s="2"/>
      <c r="N4317" s="8"/>
      <c r="P4317" s="8"/>
      <c r="S4317" s="2"/>
      <c r="T4317" s="2"/>
      <c r="U4317" s="8"/>
    </row>
    <row r="4318" spans="2:21" x14ac:dyDescent="0.35">
      <c r="B4318" s="8"/>
      <c r="C4318" s="2"/>
      <c r="D4318" s="2"/>
      <c r="I4318" s="8"/>
      <c r="J4318" s="2"/>
      <c r="L4318" s="2"/>
      <c r="M4318" s="2"/>
      <c r="N4318" s="8"/>
      <c r="P4318" s="8"/>
      <c r="S4318" s="2"/>
      <c r="T4318" s="2"/>
      <c r="U4318" s="8"/>
    </row>
    <row r="4319" spans="2:21" x14ac:dyDescent="0.35">
      <c r="B4319" s="8"/>
      <c r="C4319" s="2"/>
      <c r="D4319" s="2"/>
      <c r="I4319" s="8"/>
      <c r="J4319" s="2"/>
      <c r="L4319" s="2"/>
      <c r="M4319" s="2"/>
      <c r="N4319" s="8"/>
      <c r="P4319" s="8"/>
      <c r="S4319" s="2"/>
      <c r="T4319" s="2"/>
      <c r="U4319" s="8"/>
    </row>
    <row r="4320" spans="2:21" x14ac:dyDescent="0.35">
      <c r="B4320" s="8"/>
      <c r="C4320" s="2"/>
      <c r="D4320" s="2"/>
      <c r="I4320" s="8"/>
      <c r="J4320" s="2"/>
      <c r="L4320" s="2"/>
      <c r="M4320" s="2"/>
      <c r="N4320" s="8"/>
      <c r="P4320" s="8"/>
      <c r="S4320" s="2"/>
      <c r="T4320" s="2"/>
      <c r="U4320" s="8"/>
    </row>
    <row r="4321" spans="2:21" x14ac:dyDescent="0.35">
      <c r="B4321" s="8"/>
      <c r="C4321" s="2"/>
      <c r="D4321" s="2"/>
      <c r="I4321" s="8"/>
      <c r="J4321" s="2"/>
      <c r="L4321" s="2"/>
      <c r="M4321" s="2"/>
      <c r="N4321" s="8"/>
      <c r="P4321" s="8"/>
      <c r="S4321" s="2"/>
      <c r="T4321" s="2"/>
      <c r="U4321" s="8"/>
    </row>
    <row r="4322" spans="2:21" x14ac:dyDescent="0.35">
      <c r="B4322" s="8"/>
      <c r="C4322" s="2"/>
      <c r="D4322" s="2"/>
      <c r="I4322" s="8"/>
      <c r="J4322" s="2"/>
      <c r="L4322" s="2"/>
      <c r="M4322" s="2"/>
      <c r="N4322" s="8"/>
      <c r="P4322" s="8"/>
      <c r="S4322" s="2"/>
      <c r="T4322" s="2"/>
      <c r="U4322" s="8"/>
    </row>
    <row r="4323" spans="2:21" x14ac:dyDescent="0.35">
      <c r="B4323" s="8"/>
      <c r="C4323" s="2"/>
      <c r="D4323" s="2"/>
      <c r="I4323" s="8"/>
      <c r="J4323" s="2"/>
      <c r="L4323" s="2"/>
      <c r="M4323" s="2"/>
      <c r="N4323" s="8"/>
      <c r="P4323" s="8"/>
      <c r="S4323" s="2"/>
      <c r="T4323" s="2"/>
      <c r="U4323" s="8"/>
    </row>
    <row r="4324" spans="2:21" x14ac:dyDescent="0.35">
      <c r="B4324" s="8"/>
      <c r="C4324" s="2"/>
      <c r="D4324" s="2"/>
      <c r="I4324" s="8"/>
      <c r="J4324" s="2"/>
      <c r="L4324" s="2"/>
      <c r="M4324" s="2"/>
      <c r="N4324" s="8"/>
      <c r="P4324" s="8"/>
      <c r="S4324" s="2"/>
      <c r="T4324" s="2"/>
      <c r="U4324" s="8"/>
    </row>
    <row r="4325" spans="2:21" x14ac:dyDescent="0.35">
      <c r="B4325" s="8"/>
      <c r="C4325" s="2"/>
      <c r="D4325" s="2"/>
      <c r="I4325" s="8"/>
      <c r="J4325" s="2"/>
      <c r="L4325" s="2"/>
      <c r="M4325" s="2"/>
      <c r="N4325" s="8"/>
      <c r="P4325" s="8"/>
      <c r="S4325" s="2"/>
      <c r="T4325" s="2"/>
      <c r="U4325" s="8"/>
    </row>
    <row r="4326" spans="2:21" x14ac:dyDescent="0.35">
      <c r="B4326" s="8"/>
      <c r="C4326" s="2"/>
      <c r="D4326" s="2"/>
      <c r="I4326" s="8"/>
      <c r="J4326" s="2"/>
      <c r="L4326" s="2"/>
      <c r="M4326" s="2"/>
      <c r="N4326" s="8"/>
      <c r="P4326" s="8"/>
      <c r="S4326" s="2"/>
      <c r="T4326" s="2"/>
      <c r="U4326" s="8"/>
    </row>
    <row r="4327" spans="2:21" x14ac:dyDescent="0.35">
      <c r="B4327" s="8"/>
      <c r="C4327" s="2"/>
      <c r="D4327" s="2"/>
      <c r="I4327" s="8"/>
      <c r="J4327" s="2"/>
      <c r="L4327" s="2"/>
      <c r="M4327" s="2"/>
      <c r="N4327" s="8"/>
      <c r="P4327" s="8"/>
      <c r="S4327" s="2"/>
      <c r="T4327" s="2"/>
      <c r="U4327" s="8"/>
    </row>
    <row r="4328" spans="2:21" x14ac:dyDescent="0.35">
      <c r="B4328" s="8"/>
      <c r="C4328" s="2"/>
      <c r="D4328" s="2"/>
      <c r="I4328" s="8"/>
      <c r="J4328" s="2"/>
      <c r="L4328" s="2"/>
      <c r="M4328" s="2"/>
      <c r="N4328" s="8"/>
      <c r="P4328" s="8"/>
      <c r="S4328" s="2"/>
      <c r="T4328" s="2"/>
      <c r="U4328" s="8"/>
    </row>
    <row r="4329" spans="2:21" x14ac:dyDescent="0.35">
      <c r="B4329" s="8"/>
      <c r="C4329" s="2"/>
      <c r="D4329" s="2"/>
      <c r="I4329" s="8"/>
      <c r="J4329" s="2"/>
      <c r="L4329" s="2"/>
      <c r="M4329" s="2"/>
      <c r="N4329" s="8"/>
      <c r="P4329" s="8"/>
      <c r="S4329" s="2"/>
      <c r="T4329" s="2"/>
      <c r="U4329" s="8"/>
    </row>
    <row r="4330" spans="2:21" x14ac:dyDescent="0.35">
      <c r="B4330" s="8"/>
      <c r="C4330" s="2"/>
      <c r="D4330" s="2"/>
      <c r="I4330" s="8"/>
      <c r="J4330" s="2"/>
      <c r="L4330" s="2"/>
      <c r="M4330" s="2"/>
      <c r="N4330" s="8"/>
      <c r="P4330" s="8"/>
      <c r="S4330" s="2"/>
      <c r="T4330" s="2"/>
      <c r="U4330" s="8"/>
    </row>
    <row r="4331" spans="2:21" x14ac:dyDescent="0.35">
      <c r="B4331" s="8"/>
      <c r="C4331" s="2"/>
      <c r="D4331" s="2"/>
      <c r="I4331" s="8"/>
      <c r="J4331" s="2"/>
      <c r="L4331" s="2"/>
      <c r="M4331" s="2"/>
      <c r="N4331" s="8"/>
      <c r="P4331" s="8"/>
      <c r="S4331" s="2"/>
      <c r="T4331" s="2"/>
      <c r="U4331" s="8"/>
    </row>
    <row r="4332" spans="2:21" x14ac:dyDescent="0.35">
      <c r="B4332" s="8"/>
      <c r="C4332" s="2"/>
      <c r="D4332" s="2"/>
      <c r="I4332" s="8"/>
      <c r="J4332" s="2"/>
      <c r="L4332" s="2"/>
      <c r="M4332" s="2"/>
      <c r="N4332" s="8"/>
      <c r="P4332" s="8"/>
      <c r="S4332" s="2"/>
      <c r="T4332" s="2"/>
      <c r="U4332" s="8"/>
    </row>
    <row r="4333" spans="2:21" x14ac:dyDescent="0.35">
      <c r="B4333" s="8"/>
      <c r="C4333" s="2"/>
      <c r="D4333" s="2"/>
      <c r="I4333" s="8"/>
      <c r="J4333" s="2"/>
      <c r="L4333" s="2"/>
      <c r="M4333" s="2"/>
      <c r="N4333" s="8"/>
      <c r="P4333" s="8"/>
      <c r="S4333" s="2"/>
      <c r="T4333" s="2"/>
      <c r="U4333" s="8"/>
    </row>
    <row r="4334" spans="2:21" x14ac:dyDescent="0.35">
      <c r="B4334" s="8"/>
      <c r="C4334" s="2"/>
      <c r="D4334" s="2"/>
      <c r="I4334" s="8"/>
      <c r="J4334" s="2"/>
      <c r="L4334" s="2"/>
      <c r="M4334" s="2"/>
      <c r="N4334" s="8"/>
      <c r="P4334" s="8"/>
      <c r="S4334" s="2"/>
      <c r="T4334" s="2"/>
      <c r="U4334" s="8"/>
    </row>
    <row r="4335" spans="2:21" x14ac:dyDescent="0.35">
      <c r="B4335" s="8"/>
      <c r="C4335" s="2"/>
      <c r="D4335" s="2"/>
      <c r="I4335" s="8"/>
      <c r="J4335" s="2"/>
      <c r="L4335" s="2"/>
      <c r="M4335" s="2"/>
      <c r="N4335" s="8"/>
      <c r="P4335" s="8"/>
      <c r="S4335" s="2"/>
      <c r="T4335" s="2"/>
      <c r="U4335" s="8"/>
    </row>
    <row r="4336" spans="2:21" x14ac:dyDescent="0.35">
      <c r="B4336" s="8"/>
      <c r="C4336" s="2"/>
      <c r="D4336" s="2"/>
      <c r="I4336" s="8"/>
      <c r="J4336" s="2"/>
      <c r="L4336" s="2"/>
      <c r="M4336" s="2"/>
      <c r="N4336" s="8"/>
      <c r="P4336" s="8"/>
      <c r="S4336" s="2"/>
      <c r="T4336" s="2"/>
      <c r="U4336" s="8"/>
    </row>
    <row r="4337" spans="2:21" x14ac:dyDescent="0.35">
      <c r="B4337" s="8"/>
      <c r="C4337" s="2"/>
      <c r="D4337" s="2"/>
      <c r="I4337" s="8"/>
      <c r="J4337" s="2"/>
      <c r="L4337" s="2"/>
      <c r="M4337" s="2"/>
      <c r="N4337" s="8"/>
      <c r="P4337" s="8"/>
      <c r="S4337" s="2"/>
      <c r="T4337" s="2"/>
      <c r="U4337" s="8"/>
    </row>
    <row r="4338" spans="2:21" x14ac:dyDescent="0.35">
      <c r="B4338" s="8"/>
      <c r="C4338" s="2"/>
      <c r="D4338" s="2"/>
      <c r="I4338" s="8"/>
      <c r="J4338" s="2"/>
      <c r="L4338" s="2"/>
      <c r="M4338" s="2"/>
      <c r="N4338" s="8"/>
      <c r="P4338" s="8"/>
      <c r="S4338" s="2"/>
      <c r="T4338" s="2"/>
      <c r="U4338" s="8"/>
    </row>
    <row r="4339" spans="2:21" x14ac:dyDescent="0.35">
      <c r="B4339" s="8"/>
      <c r="C4339" s="2"/>
      <c r="D4339" s="2"/>
      <c r="I4339" s="8"/>
      <c r="J4339" s="2"/>
      <c r="L4339" s="2"/>
      <c r="M4339" s="2"/>
      <c r="N4339" s="8"/>
      <c r="P4339" s="8"/>
      <c r="S4339" s="2"/>
      <c r="T4339" s="2"/>
      <c r="U4339" s="8"/>
    </row>
    <row r="4340" spans="2:21" x14ac:dyDescent="0.35">
      <c r="B4340" s="8"/>
      <c r="C4340" s="2"/>
      <c r="D4340" s="2"/>
      <c r="I4340" s="8"/>
      <c r="J4340" s="2"/>
      <c r="L4340" s="2"/>
      <c r="M4340" s="2"/>
      <c r="N4340" s="8"/>
      <c r="P4340" s="8"/>
      <c r="S4340" s="2"/>
      <c r="T4340" s="2"/>
      <c r="U4340" s="8"/>
    </row>
    <row r="4341" spans="2:21" x14ac:dyDescent="0.35">
      <c r="B4341" s="8"/>
      <c r="C4341" s="2"/>
      <c r="D4341" s="2"/>
      <c r="I4341" s="8"/>
      <c r="J4341" s="2"/>
      <c r="L4341" s="2"/>
      <c r="M4341" s="2"/>
      <c r="N4341" s="8"/>
      <c r="P4341" s="8"/>
      <c r="S4341" s="2"/>
      <c r="T4341" s="2"/>
      <c r="U4341" s="8"/>
    </row>
    <row r="4342" spans="2:21" x14ac:dyDescent="0.35">
      <c r="B4342" s="8"/>
      <c r="C4342" s="2"/>
      <c r="D4342" s="2"/>
      <c r="I4342" s="8"/>
      <c r="J4342" s="2"/>
      <c r="L4342" s="2"/>
      <c r="M4342" s="2"/>
      <c r="N4342" s="8"/>
      <c r="P4342" s="8"/>
      <c r="S4342" s="2"/>
      <c r="T4342" s="2"/>
      <c r="U4342" s="8"/>
    </row>
    <row r="4343" spans="2:21" x14ac:dyDescent="0.35">
      <c r="B4343" s="8"/>
      <c r="C4343" s="2"/>
      <c r="D4343" s="2"/>
      <c r="I4343" s="8"/>
      <c r="J4343" s="2"/>
      <c r="L4343" s="2"/>
      <c r="M4343" s="2"/>
      <c r="N4343" s="8"/>
      <c r="P4343" s="8"/>
      <c r="S4343" s="2"/>
      <c r="T4343" s="2"/>
      <c r="U4343" s="8"/>
    </row>
    <row r="4344" spans="2:21" x14ac:dyDescent="0.35">
      <c r="B4344" s="8"/>
      <c r="C4344" s="2"/>
      <c r="D4344" s="2"/>
      <c r="I4344" s="8"/>
      <c r="J4344" s="2"/>
      <c r="L4344" s="2"/>
      <c r="M4344" s="2"/>
      <c r="N4344" s="8"/>
      <c r="P4344" s="8"/>
      <c r="S4344" s="2"/>
      <c r="T4344" s="2"/>
      <c r="U4344" s="8"/>
    </row>
    <row r="4345" spans="2:21" x14ac:dyDescent="0.35">
      <c r="B4345" s="8"/>
      <c r="C4345" s="2"/>
      <c r="D4345" s="2"/>
      <c r="I4345" s="8"/>
      <c r="J4345" s="2"/>
      <c r="L4345" s="2"/>
      <c r="M4345" s="2"/>
      <c r="N4345" s="8"/>
      <c r="P4345" s="8"/>
      <c r="S4345" s="2"/>
      <c r="T4345" s="2"/>
      <c r="U4345" s="8"/>
    </row>
    <row r="4346" spans="2:21" x14ac:dyDescent="0.35">
      <c r="B4346" s="8"/>
      <c r="C4346" s="2"/>
      <c r="D4346" s="2"/>
      <c r="I4346" s="8"/>
      <c r="J4346" s="2"/>
      <c r="L4346" s="2"/>
      <c r="M4346" s="2"/>
      <c r="N4346" s="8"/>
      <c r="P4346" s="8"/>
      <c r="S4346" s="2"/>
      <c r="T4346" s="2"/>
      <c r="U4346" s="8"/>
    </row>
    <row r="4347" spans="2:21" x14ac:dyDescent="0.35">
      <c r="B4347" s="8"/>
      <c r="C4347" s="2"/>
      <c r="D4347" s="2"/>
      <c r="I4347" s="8"/>
      <c r="J4347" s="2"/>
      <c r="L4347" s="2"/>
      <c r="M4347" s="2"/>
      <c r="N4347" s="8"/>
      <c r="P4347" s="8"/>
      <c r="S4347" s="2"/>
      <c r="T4347" s="2"/>
      <c r="U4347" s="8"/>
    </row>
    <row r="4348" spans="2:21" x14ac:dyDescent="0.35">
      <c r="B4348" s="8"/>
      <c r="C4348" s="2"/>
      <c r="D4348" s="2"/>
      <c r="I4348" s="8"/>
      <c r="J4348" s="2"/>
      <c r="L4348" s="2"/>
      <c r="M4348" s="2"/>
      <c r="N4348" s="8"/>
      <c r="P4348" s="8"/>
      <c r="S4348" s="2"/>
      <c r="T4348" s="2"/>
      <c r="U4348" s="8"/>
    </row>
    <row r="4349" spans="2:21" x14ac:dyDescent="0.35">
      <c r="B4349" s="8"/>
      <c r="C4349" s="2"/>
      <c r="D4349" s="2"/>
      <c r="I4349" s="8"/>
      <c r="J4349" s="2"/>
      <c r="L4349" s="2"/>
      <c r="M4349" s="2"/>
      <c r="N4349" s="8"/>
      <c r="P4349" s="8"/>
      <c r="S4349" s="2"/>
      <c r="T4349" s="2"/>
      <c r="U4349" s="8"/>
    </row>
    <row r="4350" spans="2:21" x14ac:dyDescent="0.35">
      <c r="B4350" s="8"/>
      <c r="C4350" s="2"/>
      <c r="D4350" s="2"/>
      <c r="I4350" s="8"/>
      <c r="J4350" s="2"/>
      <c r="L4350" s="2"/>
      <c r="M4350" s="2"/>
      <c r="N4350" s="8"/>
      <c r="P4350" s="8"/>
      <c r="S4350" s="2"/>
      <c r="T4350" s="2"/>
      <c r="U4350" s="8"/>
    </row>
    <row r="4351" spans="2:21" x14ac:dyDescent="0.35">
      <c r="B4351" s="8"/>
      <c r="C4351" s="2"/>
      <c r="D4351" s="2"/>
      <c r="I4351" s="8"/>
      <c r="J4351" s="2"/>
      <c r="L4351" s="2"/>
      <c r="M4351" s="2"/>
      <c r="N4351" s="8"/>
      <c r="P4351" s="8"/>
      <c r="S4351" s="2"/>
      <c r="T4351" s="2"/>
      <c r="U4351" s="8"/>
    </row>
    <row r="4352" spans="2:21" x14ac:dyDescent="0.35">
      <c r="B4352" s="8"/>
      <c r="C4352" s="2"/>
      <c r="D4352" s="2"/>
      <c r="I4352" s="8"/>
      <c r="J4352" s="2"/>
      <c r="L4352" s="2"/>
      <c r="M4352" s="2"/>
      <c r="N4352" s="8"/>
      <c r="P4352" s="8"/>
      <c r="S4352" s="2"/>
      <c r="T4352" s="2"/>
      <c r="U4352" s="8"/>
    </row>
    <row r="4353" spans="2:21" x14ac:dyDescent="0.35">
      <c r="B4353" s="8"/>
      <c r="C4353" s="2"/>
      <c r="D4353" s="2"/>
      <c r="I4353" s="8"/>
      <c r="J4353" s="2"/>
      <c r="L4353" s="2"/>
      <c r="M4353" s="2"/>
      <c r="N4353" s="8"/>
      <c r="P4353" s="8"/>
      <c r="S4353" s="2"/>
      <c r="T4353" s="2"/>
      <c r="U4353" s="8"/>
    </row>
    <row r="4354" spans="2:21" x14ac:dyDescent="0.35">
      <c r="B4354" s="8"/>
      <c r="C4354" s="2"/>
      <c r="D4354" s="2"/>
      <c r="I4354" s="8"/>
      <c r="J4354" s="2"/>
      <c r="L4354" s="2"/>
      <c r="M4354" s="2"/>
      <c r="N4354" s="8"/>
      <c r="P4354" s="8"/>
      <c r="S4354" s="2"/>
      <c r="T4354" s="2"/>
      <c r="U4354" s="8"/>
    </row>
    <row r="4355" spans="2:21" x14ac:dyDescent="0.35">
      <c r="B4355" s="8"/>
      <c r="C4355" s="2"/>
      <c r="D4355" s="2"/>
      <c r="I4355" s="8"/>
      <c r="J4355" s="2"/>
      <c r="L4355" s="2"/>
      <c r="M4355" s="2"/>
      <c r="N4355" s="8"/>
      <c r="P4355" s="8"/>
      <c r="S4355" s="2"/>
      <c r="T4355" s="2"/>
      <c r="U4355" s="8"/>
    </row>
    <row r="4356" spans="2:21" x14ac:dyDescent="0.35">
      <c r="B4356" s="8"/>
      <c r="C4356" s="2"/>
      <c r="D4356" s="2"/>
      <c r="I4356" s="8"/>
      <c r="J4356" s="2"/>
      <c r="L4356" s="2"/>
      <c r="M4356" s="2"/>
      <c r="N4356" s="8"/>
      <c r="P4356" s="8"/>
      <c r="S4356" s="2"/>
      <c r="T4356" s="2"/>
      <c r="U4356" s="8"/>
    </row>
    <row r="4357" spans="2:21" x14ac:dyDescent="0.35">
      <c r="B4357" s="8"/>
      <c r="C4357" s="2"/>
      <c r="D4357" s="2"/>
      <c r="I4357" s="8"/>
      <c r="J4357" s="2"/>
      <c r="L4357" s="2"/>
      <c r="M4357" s="2"/>
      <c r="N4357" s="8"/>
      <c r="P4357" s="8"/>
      <c r="S4357" s="2"/>
      <c r="T4357" s="2"/>
      <c r="U4357" s="8"/>
    </row>
    <row r="4358" spans="2:21" x14ac:dyDescent="0.35">
      <c r="B4358" s="8"/>
      <c r="C4358" s="2"/>
      <c r="D4358" s="2"/>
      <c r="I4358" s="8"/>
      <c r="J4358" s="2"/>
      <c r="L4358" s="2"/>
      <c r="M4358" s="2"/>
      <c r="N4358" s="8"/>
      <c r="P4358" s="8"/>
      <c r="S4358" s="2"/>
      <c r="T4358" s="2"/>
      <c r="U4358" s="8"/>
    </row>
    <row r="4359" spans="2:21" x14ac:dyDescent="0.35">
      <c r="B4359" s="8"/>
      <c r="C4359" s="2"/>
      <c r="D4359" s="2"/>
      <c r="I4359" s="8"/>
      <c r="J4359" s="2"/>
      <c r="L4359" s="2"/>
      <c r="M4359" s="2"/>
      <c r="N4359" s="8"/>
      <c r="P4359" s="8"/>
      <c r="S4359" s="2"/>
      <c r="T4359" s="2"/>
      <c r="U4359" s="8"/>
    </row>
    <row r="4360" spans="2:21" x14ac:dyDescent="0.35">
      <c r="B4360" s="8"/>
      <c r="C4360" s="2"/>
      <c r="D4360" s="2"/>
      <c r="I4360" s="8"/>
      <c r="J4360" s="2"/>
      <c r="L4360" s="2"/>
      <c r="M4360" s="2"/>
      <c r="N4360" s="8"/>
      <c r="P4360" s="8"/>
      <c r="S4360" s="2"/>
      <c r="T4360" s="2"/>
      <c r="U4360" s="8"/>
    </row>
    <row r="4361" spans="2:21" x14ac:dyDescent="0.35">
      <c r="B4361" s="8"/>
      <c r="C4361" s="2"/>
      <c r="D4361" s="2"/>
      <c r="I4361" s="8"/>
      <c r="J4361" s="2"/>
      <c r="L4361" s="2"/>
      <c r="M4361" s="2"/>
      <c r="N4361" s="8"/>
      <c r="P4361" s="8"/>
      <c r="S4361" s="2"/>
      <c r="T4361" s="2"/>
      <c r="U4361" s="8"/>
    </row>
    <row r="4362" spans="2:21" x14ac:dyDescent="0.35">
      <c r="B4362" s="8"/>
      <c r="C4362" s="2"/>
      <c r="D4362" s="2"/>
      <c r="I4362" s="8"/>
      <c r="J4362" s="2"/>
      <c r="L4362" s="2"/>
      <c r="M4362" s="2"/>
      <c r="N4362" s="8"/>
      <c r="P4362" s="8"/>
      <c r="S4362" s="2"/>
      <c r="T4362" s="2"/>
      <c r="U4362" s="8"/>
    </row>
    <row r="4363" spans="2:21" x14ac:dyDescent="0.35">
      <c r="B4363" s="8"/>
      <c r="C4363" s="2"/>
      <c r="D4363" s="2"/>
      <c r="I4363" s="8"/>
      <c r="J4363" s="2"/>
      <c r="L4363" s="2"/>
      <c r="M4363" s="2"/>
      <c r="N4363" s="8"/>
      <c r="P4363" s="8"/>
      <c r="S4363" s="2"/>
      <c r="T4363" s="2"/>
      <c r="U4363" s="8"/>
    </row>
    <row r="4364" spans="2:21" x14ac:dyDescent="0.35">
      <c r="B4364" s="8"/>
      <c r="C4364" s="2"/>
      <c r="D4364" s="2"/>
      <c r="I4364" s="8"/>
      <c r="J4364" s="2"/>
      <c r="L4364" s="2"/>
      <c r="M4364" s="2"/>
      <c r="N4364" s="8"/>
      <c r="P4364" s="8"/>
      <c r="S4364" s="2"/>
      <c r="T4364" s="2"/>
      <c r="U4364" s="8"/>
    </row>
    <row r="4365" spans="2:21" x14ac:dyDescent="0.35">
      <c r="B4365" s="8"/>
      <c r="C4365" s="2"/>
      <c r="D4365" s="2"/>
      <c r="I4365" s="8"/>
      <c r="J4365" s="2"/>
      <c r="L4365" s="2"/>
      <c r="M4365" s="2"/>
      <c r="N4365" s="8"/>
      <c r="P4365" s="8"/>
      <c r="S4365" s="2"/>
      <c r="T4365" s="2"/>
      <c r="U4365" s="8"/>
    </row>
    <row r="4366" spans="2:21" x14ac:dyDescent="0.35">
      <c r="B4366" s="8"/>
      <c r="C4366" s="2"/>
      <c r="D4366" s="2"/>
      <c r="I4366" s="8"/>
      <c r="J4366" s="2"/>
      <c r="L4366" s="2"/>
      <c r="M4366" s="2"/>
      <c r="N4366" s="8"/>
      <c r="P4366" s="8"/>
      <c r="S4366" s="2"/>
      <c r="T4366" s="2"/>
      <c r="U4366" s="8"/>
    </row>
    <row r="4367" spans="2:21" x14ac:dyDescent="0.35">
      <c r="B4367" s="8"/>
      <c r="C4367" s="2"/>
      <c r="D4367" s="2"/>
      <c r="I4367" s="8"/>
      <c r="J4367" s="2"/>
      <c r="L4367" s="2"/>
      <c r="M4367" s="2"/>
      <c r="N4367" s="8"/>
      <c r="P4367" s="8"/>
      <c r="S4367" s="2"/>
      <c r="T4367" s="2"/>
      <c r="U4367" s="8"/>
    </row>
    <row r="4368" spans="2:21" x14ac:dyDescent="0.35">
      <c r="B4368" s="8"/>
      <c r="C4368" s="2"/>
      <c r="D4368" s="2"/>
      <c r="I4368" s="8"/>
      <c r="J4368" s="2"/>
      <c r="L4368" s="2"/>
      <c r="M4368" s="2"/>
      <c r="N4368" s="8"/>
      <c r="P4368" s="8"/>
      <c r="S4368" s="2"/>
      <c r="T4368" s="2"/>
      <c r="U4368" s="8"/>
    </row>
    <row r="4369" spans="2:21" x14ac:dyDescent="0.35">
      <c r="B4369" s="8"/>
      <c r="C4369" s="2"/>
      <c r="D4369" s="2"/>
      <c r="I4369" s="8"/>
      <c r="J4369" s="2"/>
      <c r="L4369" s="2"/>
      <c r="M4369" s="2"/>
      <c r="N4369" s="8"/>
      <c r="P4369" s="8"/>
      <c r="S4369" s="2"/>
      <c r="T4369" s="2"/>
      <c r="U4369" s="8"/>
    </row>
    <row r="4370" spans="2:21" x14ac:dyDescent="0.35">
      <c r="B4370" s="8"/>
      <c r="C4370" s="2"/>
      <c r="D4370" s="2"/>
      <c r="I4370" s="8"/>
      <c r="J4370" s="2"/>
      <c r="L4370" s="2"/>
      <c r="M4370" s="2"/>
      <c r="N4370" s="8"/>
      <c r="P4370" s="8"/>
      <c r="S4370" s="2"/>
      <c r="T4370" s="2"/>
      <c r="U4370" s="8"/>
    </row>
    <row r="4371" spans="2:21" x14ac:dyDescent="0.35">
      <c r="B4371" s="8"/>
      <c r="C4371" s="2"/>
      <c r="D4371" s="2"/>
      <c r="I4371" s="8"/>
      <c r="J4371" s="2"/>
      <c r="L4371" s="2"/>
      <c r="M4371" s="2"/>
      <c r="N4371" s="8"/>
      <c r="P4371" s="8"/>
      <c r="S4371" s="2"/>
      <c r="T4371" s="2"/>
      <c r="U4371" s="8"/>
    </row>
    <row r="4372" spans="2:21" x14ac:dyDescent="0.35">
      <c r="B4372" s="8"/>
      <c r="C4372" s="2"/>
      <c r="D4372" s="2"/>
      <c r="I4372" s="8"/>
      <c r="J4372" s="2"/>
      <c r="L4372" s="2"/>
      <c r="M4372" s="2"/>
      <c r="N4372" s="8"/>
      <c r="P4372" s="8"/>
      <c r="S4372" s="2"/>
      <c r="T4372" s="2"/>
      <c r="U4372" s="8"/>
    </row>
    <row r="4373" spans="2:21" x14ac:dyDescent="0.35">
      <c r="B4373" s="8"/>
      <c r="C4373" s="2"/>
      <c r="D4373" s="2"/>
      <c r="I4373" s="8"/>
      <c r="J4373" s="2"/>
      <c r="L4373" s="2"/>
      <c r="M4373" s="2"/>
      <c r="N4373" s="8"/>
      <c r="P4373" s="8"/>
      <c r="S4373" s="2"/>
      <c r="T4373" s="2"/>
      <c r="U4373" s="8"/>
    </row>
    <row r="4374" spans="2:21" x14ac:dyDescent="0.35">
      <c r="B4374" s="8"/>
      <c r="C4374" s="2"/>
      <c r="D4374" s="2"/>
      <c r="I4374" s="8"/>
      <c r="J4374" s="2"/>
      <c r="L4374" s="2"/>
      <c r="M4374" s="2"/>
      <c r="N4374" s="8"/>
      <c r="P4374" s="8"/>
      <c r="S4374" s="2"/>
      <c r="T4374" s="2"/>
      <c r="U4374" s="8"/>
    </row>
    <row r="4375" spans="2:21" x14ac:dyDescent="0.35">
      <c r="B4375" s="8"/>
      <c r="C4375" s="2"/>
      <c r="D4375" s="2"/>
      <c r="I4375" s="8"/>
      <c r="J4375" s="2"/>
      <c r="L4375" s="2"/>
      <c r="M4375" s="2"/>
      <c r="N4375" s="8"/>
      <c r="P4375" s="8"/>
      <c r="S4375" s="2"/>
      <c r="T4375" s="2"/>
      <c r="U4375" s="8"/>
    </row>
    <row r="4376" spans="2:21" x14ac:dyDescent="0.35">
      <c r="B4376" s="8"/>
      <c r="C4376" s="2"/>
      <c r="D4376" s="2"/>
      <c r="I4376" s="8"/>
      <c r="J4376" s="2"/>
      <c r="L4376" s="2"/>
      <c r="M4376" s="2"/>
      <c r="N4376" s="8"/>
      <c r="P4376" s="8"/>
      <c r="S4376" s="2"/>
      <c r="T4376" s="2"/>
      <c r="U4376" s="8"/>
    </row>
    <row r="4377" spans="2:21" x14ac:dyDescent="0.35">
      <c r="B4377" s="8"/>
      <c r="C4377" s="2"/>
      <c r="D4377" s="2"/>
      <c r="I4377" s="8"/>
      <c r="J4377" s="2"/>
      <c r="L4377" s="2"/>
      <c r="M4377" s="2"/>
      <c r="N4377" s="8"/>
      <c r="P4377" s="8"/>
      <c r="S4377" s="2"/>
      <c r="T4377" s="2"/>
      <c r="U4377" s="8"/>
    </row>
    <row r="4378" spans="2:21" x14ac:dyDescent="0.35">
      <c r="B4378" s="8"/>
      <c r="C4378" s="2"/>
      <c r="D4378" s="2"/>
      <c r="I4378" s="8"/>
      <c r="J4378" s="2"/>
      <c r="L4378" s="2"/>
      <c r="M4378" s="2"/>
      <c r="N4378" s="8"/>
      <c r="P4378" s="8"/>
      <c r="S4378" s="2"/>
      <c r="T4378" s="2"/>
      <c r="U4378" s="8"/>
    </row>
    <row r="4379" spans="2:21" x14ac:dyDescent="0.35">
      <c r="B4379" s="8"/>
      <c r="C4379" s="2"/>
      <c r="D4379" s="2"/>
      <c r="I4379" s="8"/>
      <c r="J4379" s="2"/>
      <c r="L4379" s="2"/>
      <c r="M4379" s="2"/>
      <c r="N4379" s="8"/>
      <c r="P4379" s="8"/>
      <c r="S4379" s="2"/>
      <c r="T4379" s="2"/>
      <c r="U4379" s="8"/>
    </row>
    <row r="4380" spans="2:21" x14ac:dyDescent="0.35">
      <c r="B4380" s="8"/>
      <c r="C4380" s="2"/>
      <c r="D4380" s="2"/>
      <c r="I4380" s="8"/>
      <c r="J4380" s="2"/>
      <c r="L4380" s="2"/>
      <c r="M4380" s="2"/>
      <c r="N4380" s="8"/>
      <c r="P4380" s="8"/>
      <c r="S4380" s="2"/>
      <c r="T4380" s="2"/>
      <c r="U4380" s="8"/>
    </row>
    <row r="4381" spans="2:21" x14ac:dyDescent="0.35">
      <c r="B4381" s="8"/>
      <c r="C4381" s="2"/>
      <c r="D4381" s="2"/>
      <c r="I4381" s="8"/>
      <c r="J4381" s="2"/>
      <c r="L4381" s="2"/>
      <c r="M4381" s="2"/>
      <c r="N4381" s="8"/>
      <c r="P4381" s="8"/>
      <c r="S4381" s="2"/>
      <c r="T4381" s="2"/>
      <c r="U4381" s="8"/>
    </row>
    <row r="4382" spans="2:21" x14ac:dyDescent="0.35">
      <c r="B4382" s="8"/>
      <c r="C4382" s="2"/>
      <c r="D4382" s="2"/>
      <c r="I4382" s="8"/>
      <c r="J4382" s="2"/>
      <c r="L4382" s="2"/>
      <c r="M4382" s="2"/>
      <c r="N4382" s="8"/>
      <c r="P4382" s="8"/>
      <c r="S4382" s="2"/>
      <c r="T4382" s="2"/>
      <c r="U4382" s="8"/>
    </row>
    <row r="4383" spans="2:21" x14ac:dyDescent="0.35">
      <c r="B4383" s="8"/>
      <c r="C4383" s="2"/>
      <c r="D4383" s="2"/>
      <c r="I4383" s="8"/>
      <c r="J4383" s="2"/>
      <c r="L4383" s="2"/>
      <c r="M4383" s="2"/>
      <c r="N4383" s="8"/>
      <c r="P4383" s="8"/>
      <c r="S4383" s="2"/>
      <c r="T4383" s="2"/>
      <c r="U4383" s="8"/>
    </row>
    <row r="4384" spans="2:21" x14ac:dyDescent="0.35">
      <c r="B4384" s="8"/>
      <c r="C4384" s="2"/>
      <c r="D4384" s="2"/>
      <c r="I4384" s="8"/>
      <c r="J4384" s="2"/>
      <c r="L4384" s="2"/>
      <c r="M4384" s="2"/>
      <c r="N4384" s="8"/>
      <c r="P4384" s="8"/>
      <c r="S4384" s="2"/>
      <c r="T4384" s="2"/>
      <c r="U4384" s="8"/>
    </row>
    <row r="4385" spans="2:21" x14ac:dyDescent="0.35">
      <c r="B4385" s="8"/>
      <c r="C4385" s="2"/>
      <c r="D4385" s="2"/>
      <c r="I4385" s="8"/>
      <c r="J4385" s="2"/>
      <c r="L4385" s="2"/>
      <c r="M4385" s="2"/>
      <c r="N4385" s="8"/>
      <c r="P4385" s="8"/>
      <c r="S4385" s="2"/>
      <c r="T4385" s="2"/>
      <c r="U4385" s="8"/>
    </row>
    <row r="4386" spans="2:21" x14ac:dyDescent="0.35">
      <c r="B4386" s="8"/>
      <c r="C4386" s="2"/>
      <c r="D4386" s="2"/>
      <c r="I4386" s="8"/>
      <c r="J4386" s="2"/>
      <c r="L4386" s="2"/>
      <c r="M4386" s="2"/>
      <c r="N4386" s="8"/>
      <c r="P4386" s="8"/>
      <c r="S4386" s="2"/>
      <c r="T4386" s="2"/>
      <c r="U4386" s="8"/>
    </row>
    <row r="4387" spans="2:21" x14ac:dyDescent="0.35">
      <c r="B4387" s="8"/>
      <c r="C4387" s="2"/>
      <c r="D4387" s="2"/>
      <c r="I4387" s="8"/>
      <c r="J4387" s="2"/>
      <c r="L4387" s="2"/>
      <c r="M4387" s="2"/>
      <c r="N4387" s="8"/>
      <c r="P4387" s="8"/>
      <c r="S4387" s="2"/>
      <c r="T4387" s="2"/>
      <c r="U4387" s="8"/>
    </row>
    <row r="4388" spans="2:21" x14ac:dyDescent="0.35">
      <c r="B4388" s="8"/>
      <c r="C4388" s="2"/>
      <c r="D4388" s="2"/>
      <c r="I4388" s="8"/>
      <c r="J4388" s="2"/>
      <c r="L4388" s="2"/>
      <c r="M4388" s="2"/>
      <c r="N4388" s="8"/>
      <c r="P4388" s="8"/>
      <c r="S4388" s="2"/>
      <c r="T4388" s="2"/>
      <c r="U4388" s="8"/>
    </row>
    <row r="4389" spans="2:21" x14ac:dyDescent="0.35">
      <c r="B4389" s="8"/>
      <c r="C4389" s="2"/>
      <c r="D4389" s="2"/>
      <c r="I4389" s="8"/>
      <c r="J4389" s="2"/>
      <c r="L4389" s="2"/>
      <c r="M4389" s="2"/>
      <c r="N4389" s="8"/>
      <c r="P4389" s="8"/>
      <c r="S4389" s="2"/>
      <c r="T4389" s="2"/>
      <c r="U4389" s="8"/>
    </row>
    <row r="4390" spans="2:21" x14ac:dyDescent="0.35">
      <c r="B4390" s="8"/>
      <c r="C4390" s="2"/>
      <c r="D4390" s="2"/>
      <c r="I4390" s="8"/>
      <c r="J4390" s="2"/>
      <c r="L4390" s="2"/>
      <c r="M4390" s="2"/>
      <c r="N4390" s="8"/>
      <c r="P4390" s="8"/>
      <c r="S4390" s="2"/>
      <c r="T4390" s="2"/>
      <c r="U4390" s="8"/>
    </row>
    <row r="4391" spans="2:21" x14ac:dyDescent="0.35">
      <c r="B4391" s="8"/>
      <c r="C4391" s="2"/>
      <c r="D4391" s="2"/>
      <c r="I4391" s="8"/>
      <c r="J4391" s="2"/>
      <c r="L4391" s="2"/>
      <c r="M4391" s="2"/>
      <c r="N4391" s="8"/>
      <c r="P4391" s="8"/>
      <c r="S4391" s="2"/>
      <c r="T4391" s="2"/>
      <c r="U4391" s="8"/>
    </row>
    <row r="4392" spans="2:21" x14ac:dyDescent="0.35">
      <c r="B4392" s="8"/>
      <c r="C4392" s="2"/>
      <c r="D4392" s="2"/>
      <c r="I4392" s="8"/>
      <c r="J4392" s="2"/>
      <c r="L4392" s="2"/>
      <c r="M4392" s="2"/>
      <c r="N4392" s="8"/>
      <c r="P4392" s="8"/>
      <c r="S4392" s="2"/>
      <c r="T4392" s="2"/>
      <c r="U4392" s="8"/>
    </row>
    <row r="4393" spans="2:21" x14ac:dyDescent="0.35">
      <c r="B4393" s="8"/>
      <c r="C4393" s="2"/>
      <c r="D4393" s="2"/>
      <c r="I4393" s="8"/>
      <c r="J4393" s="2"/>
      <c r="L4393" s="2"/>
      <c r="M4393" s="2"/>
      <c r="N4393" s="8"/>
      <c r="P4393" s="8"/>
      <c r="S4393" s="2"/>
      <c r="T4393" s="2"/>
      <c r="U4393" s="8"/>
    </row>
    <row r="4394" spans="2:21" x14ac:dyDescent="0.35">
      <c r="B4394" s="8"/>
      <c r="C4394" s="2"/>
      <c r="D4394" s="2"/>
      <c r="I4394" s="8"/>
      <c r="J4394" s="2"/>
      <c r="L4394" s="2"/>
      <c r="M4394" s="2"/>
      <c r="N4394" s="8"/>
      <c r="P4394" s="8"/>
      <c r="S4394" s="2"/>
      <c r="T4394" s="2"/>
      <c r="U4394" s="8"/>
    </row>
    <row r="4395" spans="2:21" x14ac:dyDescent="0.35">
      <c r="B4395" s="8"/>
      <c r="C4395" s="2"/>
      <c r="D4395" s="2"/>
      <c r="I4395" s="8"/>
      <c r="J4395" s="2"/>
      <c r="L4395" s="2"/>
      <c r="M4395" s="2"/>
      <c r="N4395" s="8"/>
      <c r="P4395" s="8"/>
      <c r="S4395" s="2"/>
      <c r="T4395" s="2"/>
      <c r="U4395" s="8"/>
    </row>
    <row r="4396" spans="2:21" x14ac:dyDescent="0.35">
      <c r="B4396" s="8"/>
      <c r="C4396" s="2"/>
      <c r="D4396" s="2"/>
      <c r="I4396" s="8"/>
      <c r="J4396" s="2"/>
      <c r="L4396" s="2"/>
      <c r="M4396" s="2"/>
      <c r="N4396" s="8"/>
      <c r="P4396" s="8"/>
      <c r="S4396" s="2"/>
      <c r="T4396" s="2"/>
      <c r="U4396" s="8"/>
    </row>
    <row r="4397" spans="2:21" x14ac:dyDescent="0.35">
      <c r="B4397" s="8"/>
      <c r="C4397" s="2"/>
      <c r="D4397" s="2"/>
      <c r="I4397" s="8"/>
      <c r="J4397" s="2"/>
      <c r="L4397" s="2"/>
      <c r="M4397" s="2"/>
      <c r="N4397" s="8"/>
      <c r="P4397" s="8"/>
      <c r="S4397" s="2"/>
      <c r="T4397" s="2"/>
      <c r="U4397" s="8"/>
    </row>
    <row r="4398" spans="2:21" x14ac:dyDescent="0.35">
      <c r="B4398" s="8"/>
      <c r="C4398" s="2"/>
      <c r="D4398" s="2"/>
      <c r="I4398" s="8"/>
      <c r="J4398" s="2"/>
      <c r="L4398" s="2"/>
      <c r="M4398" s="2"/>
      <c r="N4398" s="8"/>
      <c r="P4398" s="8"/>
      <c r="S4398" s="2"/>
      <c r="T4398" s="2"/>
      <c r="U4398" s="8"/>
    </row>
    <row r="4399" spans="2:21" x14ac:dyDescent="0.35">
      <c r="B4399" s="8"/>
      <c r="C4399" s="2"/>
      <c r="D4399" s="2"/>
      <c r="I4399" s="8"/>
      <c r="J4399" s="2"/>
      <c r="L4399" s="2"/>
      <c r="M4399" s="2"/>
      <c r="N4399" s="8"/>
      <c r="P4399" s="8"/>
      <c r="S4399" s="2"/>
      <c r="T4399" s="2"/>
      <c r="U4399" s="8"/>
    </row>
    <row r="4400" spans="2:21" x14ac:dyDescent="0.35">
      <c r="B4400" s="8"/>
      <c r="C4400" s="2"/>
      <c r="D4400" s="2"/>
      <c r="I4400" s="8"/>
      <c r="J4400" s="2"/>
      <c r="L4400" s="2"/>
      <c r="M4400" s="2"/>
      <c r="N4400" s="8"/>
      <c r="P4400" s="8"/>
      <c r="S4400" s="2"/>
      <c r="T4400" s="2"/>
      <c r="U4400" s="8"/>
    </row>
    <row r="4401" spans="2:21" x14ac:dyDescent="0.35">
      <c r="B4401" s="8"/>
      <c r="C4401" s="2"/>
      <c r="D4401" s="2"/>
      <c r="I4401" s="8"/>
      <c r="J4401" s="2"/>
      <c r="L4401" s="2"/>
      <c r="M4401" s="2"/>
      <c r="N4401" s="8"/>
      <c r="P4401" s="8"/>
      <c r="S4401" s="2"/>
      <c r="T4401" s="2"/>
      <c r="U4401" s="8"/>
    </row>
    <row r="4402" spans="2:21" x14ac:dyDescent="0.35">
      <c r="B4402" s="8"/>
      <c r="C4402" s="2"/>
      <c r="D4402" s="2"/>
      <c r="I4402" s="8"/>
      <c r="J4402" s="2"/>
      <c r="L4402" s="2"/>
      <c r="M4402" s="2"/>
      <c r="N4402" s="8"/>
      <c r="P4402" s="8"/>
      <c r="S4402" s="2"/>
      <c r="T4402" s="2"/>
      <c r="U4402" s="8"/>
    </row>
    <row r="4403" spans="2:21" x14ac:dyDescent="0.35">
      <c r="B4403" s="8"/>
      <c r="C4403" s="2"/>
      <c r="D4403" s="2"/>
      <c r="I4403" s="8"/>
      <c r="J4403" s="2"/>
      <c r="L4403" s="2"/>
      <c r="M4403" s="2"/>
      <c r="N4403" s="8"/>
      <c r="P4403" s="8"/>
      <c r="S4403" s="2"/>
      <c r="T4403" s="2"/>
      <c r="U4403" s="8"/>
    </row>
    <row r="4404" spans="2:21" x14ac:dyDescent="0.35">
      <c r="B4404" s="8"/>
      <c r="C4404" s="2"/>
      <c r="D4404" s="2"/>
      <c r="I4404" s="8"/>
      <c r="J4404" s="2"/>
      <c r="L4404" s="2"/>
      <c r="M4404" s="2"/>
      <c r="N4404" s="8"/>
      <c r="P4404" s="8"/>
      <c r="S4404" s="2"/>
      <c r="T4404" s="2"/>
      <c r="U4404" s="8"/>
    </row>
    <row r="4405" spans="2:21" x14ac:dyDescent="0.35">
      <c r="B4405" s="8"/>
      <c r="C4405" s="2"/>
      <c r="D4405" s="2"/>
      <c r="I4405" s="8"/>
      <c r="J4405" s="2"/>
      <c r="L4405" s="2"/>
      <c r="M4405" s="2"/>
      <c r="N4405" s="8"/>
      <c r="P4405" s="8"/>
      <c r="S4405" s="2"/>
      <c r="T4405" s="2"/>
      <c r="U4405" s="8"/>
    </row>
    <row r="4406" spans="2:21" x14ac:dyDescent="0.35">
      <c r="B4406" s="8"/>
      <c r="C4406" s="2"/>
      <c r="D4406" s="2"/>
      <c r="I4406" s="8"/>
      <c r="J4406" s="2"/>
      <c r="L4406" s="2"/>
      <c r="M4406" s="2"/>
      <c r="N4406" s="8"/>
      <c r="P4406" s="8"/>
      <c r="S4406" s="2"/>
      <c r="T4406" s="2"/>
      <c r="U4406" s="8"/>
    </row>
    <row r="4407" spans="2:21" x14ac:dyDescent="0.35">
      <c r="B4407" s="8"/>
      <c r="C4407" s="2"/>
      <c r="D4407" s="2"/>
      <c r="I4407" s="8"/>
      <c r="J4407" s="2"/>
      <c r="L4407" s="2"/>
      <c r="M4407" s="2"/>
      <c r="N4407" s="8"/>
      <c r="P4407" s="8"/>
      <c r="S4407" s="2"/>
      <c r="T4407" s="2"/>
      <c r="U4407" s="8"/>
    </row>
    <row r="4408" spans="2:21" x14ac:dyDescent="0.35">
      <c r="B4408" s="8"/>
      <c r="C4408" s="2"/>
      <c r="D4408" s="2"/>
      <c r="I4408" s="8"/>
      <c r="J4408" s="2"/>
      <c r="L4408" s="2"/>
      <c r="M4408" s="2"/>
      <c r="N4408" s="8"/>
      <c r="P4408" s="8"/>
      <c r="S4408" s="2"/>
      <c r="T4408" s="2"/>
      <c r="U4408" s="8"/>
    </row>
    <row r="4409" spans="2:21" x14ac:dyDescent="0.35">
      <c r="B4409" s="8"/>
      <c r="C4409" s="2"/>
      <c r="D4409" s="2"/>
      <c r="I4409" s="8"/>
      <c r="J4409" s="2"/>
      <c r="L4409" s="2"/>
      <c r="M4409" s="2"/>
      <c r="N4409" s="8"/>
      <c r="P4409" s="8"/>
      <c r="S4409" s="2"/>
      <c r="T4409" s="2"/>
      <c r="U4409" s="8"/>
    </row>
    <row r="4410" spans="2:21" x14ac:dyDescent="0.35">
      <c r="B4410" s="8"/>
      <c r="C4410" s="2"/>
      <c r="D4410" s="2"/>
      <c r="I4410" s="8"/>
      <c r="J4410" s="2"/>
      <c r="L4410" s="2"/>
      <c r="M4410" s="2"/>
      <c r="N4410" s="8"/>
      <c r="P4410" s="8"/>
      <c r="S4410" s="2"/>
      <c r="T4410" s="2"/>
      <c r="U4410" s="8"/>
    </row>
    <row r="4411" spans="2:21" x14ac:dyDescent="0.35">
      <c r="B4411" s="8"/>
      <c r="C4411" s="2"/>
      <c r="D4411" s="2"/>
      <c r="I4411" s="8"/>
      <c r="J4411" s="2"/>
      <c r="L4411" s="2"/>
      <c r="M4411" s="2"/>
      <c r="N4411" s="8"/>
      <c r="P4411" s="8"/>
      <c r="S4411" s="2"/>
      <c r="T4411" s="2"/>
      <c r="U4411" s="8"/>
    </row>
    <row r="4412" spans="2:21" x14ac:dyDescent="0.35">
      <c r="B4412" s="8"/>
      <c r="C4412" s="2"/>
      <c r="D4412" s="2"/>
      <c r="I4412" s="8"/>
      <c r="J4412" s="2"/>
      <c r="L4412" s="2"/>
      <c r="M4412" s="2"/>
      <c r="N4412" s="8"/>
      <c r="P4412" s="8"/>
      <c r="S4412" s="2"/>
      <c r="T4412" s="2"/>
      <c r="U4412" s="8"/>
    </row>
    <row r="4413" spans="2:21" x14ac:dyDescent="0.35">
      <c r="B4413" s="8"/>
      <c r="C4413" s="2"/>
      <c r="D4413" s="2"/>
      <c r="I4413" s="8"/>
      <c r="J4413" s="2"/>
      <c r="L4413" s="2"/>
      <c r="M4413" s="2"/>
      <c r="N4413" s="8"/>
      <c r="P4413" s="8"/>
      <c r="S4413" s="2"/>
      <c r="T4413" s="2"/>
      <c r="U4413" s="8"/>
    </row>
    <row r="4414" spans="2:21" x14ac:dyDescent="0.35">
      <c r="B4414" s="8"/>
      <c r="C4414" s="2"/>
      <c r="D4414" s="2"/>
      <c r="I4414" s="8"/>
      <c r="J4414" s="2"/>
      <c r="L4414" s="2"/>
      <c r="M4414" s="2"/>
      <c r="N4414" s="8"/>
      <c r="P4414" s="8"/>
      <c r="S4414" s="2"/>
      <c r="T4414" s="2"/>
      <c r="U4414" s="8"/>
    </row>
    <row r="4415" spans="2:21" x14ac:dyDescent="0.35">
      <c r="B4415" s="8"/>
      <c r="C4415" s="2"/>
      <c r="D4415" s="2"/>
      <c r="I4415" s="8"/>
      <c r="J4415" s="2"/>
      <c r="L4415" s="2"/>
      <c r="M4415" s="2"/>
      <c r="N4415" s="8"/>
      <c r="P4415" s="8"/>
      <c r="S4415" s="2"/>
      <c r="T4415" s="2"/>
      <c r="U4415" s="8"/>
    </row>
    <row r="4416" spans="2:21" x14ac:dyDescent="0.35">
      <c r="B4416" s="8"/>
      <c r="C4416" s="2"/>
      <c r="D4416" s="2"/>
      <c r="I4416" s="8"/>
      <c r="J4416" s="2"/>
      <c r="L4416" s="2"/>
      <c r="M4416" s="2"/>
      <c r="N4416" s="8"/>
      <c r="P4416" s="8"/>
      <c r="S4416" s="2"/>
      <c r="T4416" s="2"/>
      <c r="U4416" s="8"/>
    </row>
    <row r="4417" spans="2:21" x14ac:dyDescent="0.35">
      <c r="B4417" s="8"/>
      <c r="C4417" s="2"/>
      <c r="D4417" s="2"/>
      <c r="I4417" s="8"/>
      <c r="J4417" s="2"/>
      <c r="L4417" s="2"/>
      <c r="M4417" s="2"/>
      <c r="N4417" s="8"/>
      <c r="P4417" s="8"/>
      <c r="S4417" s="2"/>
      <c r="T4417" s="2"/>
      <c r="U4417" s="8"/>
    </row>
    <row r="4418" spans="2:21" x14ac:dyDescent="0.35">
      <c r="B4418" s="8"/>
      <c r="C4418" s="2"/>
      <c r="D4418" s="2"/>
      <c r="I4418" s="8"/>
      <c r="J4418" s="2"/>
      <c r="L4418" s="2"/>
      <c r="M4418" s="2"/>
      <c r="N4418" s="8"/>
      <c r="P4418" s="8"/>
      <c r="S4418" s="2"/>
      <c r="T4418" s="2"/>
      <c r="U4418" s="8"/>
    </row>
    <row r="4419" spans="2:21" x14ac:dyDescent="0.35">
      <c r="B4419" s="8"/>
      <c r="C4419" s="2"/>
      <c r="D4419" s="2"/>
      <c r="I4419" s="8"/>
      <c r="J4419" s="2"/>
      <c r="L4419" s="2"/>
      <c r="M4419" s="2"/>
      <c r="N4419" s="8"/>
      <c r="P4419" s="8"/>
      <c r="S4419" s="2"/>
      <c r="T4419" s="2"/>
      <c r="U4419" s="8"/>
    </row>
    <row r="4420" spans="2:21" x14ac:dyDescent="0.35">
      <c r="B4420" s="8"/>
      <c r="C4420" s="2"/>
      <c r="D4420" s="2"/>
      <c r="I4420" s="8"/>
      <c r="J4420" s="2"/>
      <c r="L4420" s="2"/>
      <c r="M4420" s="2"/>
      <c r="N4420" s="8"/>
      <c r="P4420" s="8"/>
      <c r="S4420" s="2"/>
      <c r="T4420" s="2"/>
      <c r="U4420" s="8"/>
    </row>
    <row r="4421" spans="2:21" x14ac:dyDescent="0.35">
      <c r="B4421" s="8"/>
      <c r="C4421" s="2"/>
      <c r="D4421" s="2"/>
      <c r="I4421" s="8"/>
      <c r="J4421" s="2"/>
      <c r="L4421" s="2"/>
      <c r="M4421" s="2"/>
      <c r="N4421" s="8"/>
      <c r="P4421" s="8"/>
      <c r="S4421" s="2"/>
      <c r="T4421" s="2"/>
      <c r="U4421" s="8"/>
    </row>
    <row r="4422" spans="2:21" x14ac:dyDescent="0.35">
      <c r="B4422" s="8"/>
      <c r="C4422" s="2"/>
      <c r="D4422" s="2"/>
      <c r="I4422" s="8"/>
      <c r="J4422" s="2"/>
      <c r="L4422" s="2"/>
      <c r="M4422" s="2"/>
      <c r="N4422" s="8"/>
      <c r="P4422" s="8"/>
      <c r="S4422" s="2"/>
      <c r="T4422" s="2"/>
      <c r="U4422" s="8"/>
    </row>
    <row r="4423" spans="2:21" x14ac:dyDescent="0.35">
      <c r="B4423" s="8"/>
      <c r="C4423" s="2"/>
      <c r="D4423" s="2"/>
      <c r="I4423" s="8"/>
      <c r="J4423" s="2"/>
      <c r="L4423" s="2"/>
      <c r="M4423" s="2"/>
      <c r="N4423" s="8"/>
      <c r="P4423" s="8"/>
      <c r="S4423" s="2"/>
      <c r="T4423" s="2"/>
      <c r="U4423" s="8"/>
    </row>
    <row r="4424" spans="2:21" x14ac:dyDescent="0.35">
      <c r="B4424" s="8"/>
      <c r="C4424" s="2"/>
      <c r="D4424" s="2"/>
      <c r="I4424" s="8"/>
      <c r="J4424" s="2"/>
      <c r="L4424" s="2"/>
      <c r="M4424" s="2"/>
      <c r="N4424" s="8"/>
      <c r="P4424" s="8"/>
      <c r="S4424" s="2"/>
      <c r="T4424" s="2"/>
      <c r="U4424" s="8"/>
    </row>
    <row r="4425" spans="2:21" x14ac:dyDescent="0.35">
      <c r="B4425" s="8"/>
      <c r="C4425" s="2"/>
      <c r="D4425" s="2"/>
      <c r="I4425" s="8"/>
      <c r="J4425" s="2"/>
      <c r="L4425" s="2"/>
      <c r="M4425" s="2"/>
      <c r="N4425" s="8"/>
      <c r="P4425" s="8"/>
      <c r="S4425" s="2"/>
      <c r="T4425" s="2"/>
      <c r="U4425" s="8"/>
    </row>
    <row r="4426" spans="2:21" x14ac:dyDescent="0.35">
      <c r="B4426" s="8"/>
      <c r="C4426" s="2"/>
      <c r="D4426" s="2"/>
      <c r="I4426" s="8"/>
      <c r="J4426" s="2"/>
      <c r="L4426" s="2"/>
      <c r="M4426" s="2"/>
      <c r="N4426" s="8"/>
      <c r="P4426" s="8"/>
      <c r="S4426" s="2"/>
      <c r="T4426" s="2"/>
      <c r="U4426" s="8"/>
    </row>
    <row r="4427" spans="2:21" x14ac:dyDescent="0.35">
      <c r="B4427" s="8"/>
      <c r="C4427" s="2"/>
      <c r="D4427" s="2"/>
      <c r="I4427" s="8"/>
      <c r="J4427" s="2"/>
      <c r="L4427" s="2"/>
      <c r="M4427" s="2"/>
      <c r="N4427" s="8"/>
      <c r="P4427" s="8"/>
      <c r="S4427" s="2"/>
      <c r="T4427" s="2"/>
      <c r="U4427" s="8"/>
    </row>
    <row r="4428" spans="2:21" x14ac:dyDescent="0.35">
      <c r="B4428" s="8"/>
      <c r="C4428" s="2"/>
      <c r="D4428" s="2"/>
      <c r="I4428" s="8"/>
      <c r="J4428" s="2"/>
      <c r="L4428" s="2"/>
      <c r="M4428" s="2"/>
      <c r="N4428" s="8"/>
      <c r="P4428" s="8"/>
      <c r="S4428" s="2"/>
      <c r="T4428" s="2"/>
      <c r="U4428" s="8"/>
    </row>
    <row r="4429" spans="2:21" x14ac:dyDescent="0.35">
      <c r="B4429" s="8"/>
      <c r="C4429" s="2"/>
      <c r="D4429" s="2"/>
      <c r="I4429" s="8"/>
      <c r="J4429" s="2"/>
      <c r="L4429" s="2"/>
      <c r="M4429" s="2"/>
      <c r="N4429" s="8"/>
      <c r="P4429" s="8"/>
      <c r="S4429" s="2"/>
      <c r="T4429" s="2"/>
      <c r="U4429" s="8"/>
    </row>
    <row r="4430" spans="2:21" x14ac:dyDescent="0.35">
      <c r="B4430" s="8"/>
      <c r="C4430" s="2"/>
      <c r="D4430" s="2"/>
      <c r="I4430" s="8"/>
      <c r="J4430" s="2"/>
      <c r="L4430" s="2"/>
      <c r="M4430" s="2"/>
      <c r="N4430" s="8"/>
      <c r="P4430" s="8"/>
      <c r="S4430" s="2"/>
      <c r="T4430" s="2"/>
      <c r="U4430" s="8"/>
    </row>
    <row r="4431" spans="2:21" x14ac:dyDescent="0.35">
      <c r="B4431" s="8"/>
      <c r="C4431" s="2"/>
      <c r="D4431" s="2"/>
      <c r="I4431" s="8"/>
      <c r="J4431" s="2"/>
      <c r="L4431" s="2"/>
      <c r="M4431" s="2"/>
      <c r="N4431" s="8"/>
      <c r="P4431" s="8"/>
      <c r="S4431" s="2"/>
      <c r="T4431" s="2"/>
      <c r="U4431" s="8"/>
    </row>
    <row r="4432" spans="2:21" x14ac:dyDescent="0.35">
      <c r="B4432" s="8"/>
      <c r="C4432" s="2"/>
      <c r="D4432" s="2"/>
      <c r="I4432" s="8"/>
      <c r="J4432" s="2"/>
      <c r="L4432" s="2"/>
      <c r="M4432" s="2"/>
      <c r="N4432" s="8"/>
      <c r="P4432" s="8"/>
      <c r="S4432" s="2"/>
      <c r="T4432" s="2"/>
      <c r="U4432" s="8"/>
    </row>
    <row r="4433" spans="2:21" x14ac:dyDescent="0.35">
      <c r="B4433" s="8"/>
      <c r="C4433" s="2"/>
      <c r="D4433" s="2"/>
      <c r="I4433" s="8"/>
      <c r="J4433" s="2"/>
      <c r="L4433" s="2"/>
      <c r="M4433" s="2"/>
      <c r="N4433" s="8"/>
      <c r="P4433" s="8"/>
      <c r="S4433" s="2"/>
      <c r="T4433" s="2"/>
      <c r="U4433" s="8"/>
    </row>
    <row r="4434" spans="2:21" x14ac:dyDescent="0.35">
      <c r="B4434" s="8"/>
      <c r="C4434" s="2"/>
      <c r="D4434" s="2"/>
      <c r="I4434" s="8"/>
      <c r="J4434" s="2"/>
      <c r="L4434" s="2"/>
      <c r="M4434" s="2"/>
      <c r="N4434" s="8"/>
      <c r="P4434" s="8"/>
      <c r="S4434" s="2"/>
      <c r="T4434" s="2"/>
      <c r="U4434" s="8"/>
    </row>
    <row r="4435" spans="2:21" x14ac:dyDescent="0.35">
      <c r="B4435" s="8"/>
      <c r="C4435" s="2"/>
      <c r="D4435" s="2"/>
      <c r="I4435" s="8"/>
      <c r="J4435" s="2"/>
      <c r="L4435" s="2"/>
      <c r="M4435" s="2"/>
      <c r="N4435" s="8"/>
      <c r="P4435" s="8"/>
      <c r="S4435" s="2"/>
      <c r="T4435" s="2"/>
      <c r="U4435" s="8"/>
    </row>
    <row r="4436" spans="2:21" x14ac:dyDescent="0.35">
      <c r="B4436" s="8"/>
      <c r="C4436" s="2"/>
      <c r="D4436" s="2"/>
      <c r="I4436" s="8"/>
      <c r="J4436" s="2"/>
      <c r="L4436" s="2"/>
      <c r="M4436" s="2"/>
      <c r="N4436" s="8"/>
      <c r="P4436" s="8"/>
      <c r="S4436" s="2"/>
      <c r="T4436" s="2"/>
      <c r="U4436" s="8"/>
    </row>
    <row r="4437" spans="2:21" x14ac:dyDescent="0.35">
      <c r="B4437" s="8"/>
      <c r="C4437" s="2"/>
      <c r="D4437" s="2"/>
      <c r="I4437" s="8"/>
      <c r="J4437" s="2"/>
      <c r="L4437" s="2"/>
      <c r="M4437" s="2"/>
      <c r="N4437" s="8"/>
      <c r="P4437" s="8"/>
      <c r="S4437" s="2"/>
      <c r="T4437" s="2"/>
      <c r="U4437" s="8"/>
    </row>
    <row r="4438" spans="2:21" x14ac:dyDescent="0.35">
      <c r="B4438" s="8"/>
      <c r="C4438" s="2"/>
      <c r="D4438" s="2"/>
      <c r="I4438" s="8"/>
      <c r="J4438" s="2"/>
      <c r="L4438" s="2"/>
      <c r="M4438" s="2"/>
      <c r="N4438" s="8"/>
      <c r="P4438" s="8"/>
      <c r="S4438" s="2"/>
      <c r="T4438" s="2"/>
      <c r="U4438" s="8"/>
    </row>
    <row r="4439" spans="2:21" x14ac:dyDescent="0.35">
      <c r="B4439" s="8"/>
      <c r="C4439" s="2"/>
      <c r="D4439" s="2"/>
      <c r="I4439" s="8"/>
      <c r="J4439" s="2"/>
      <c r="L4439" s="2"/>
      <c r="M4439" s="2"/>
      <c r="N4439" s="8"/>
      <c r="P4439" s="8"/>
      <c r="S4439" s="2"/>
      <c r="T4439" s="2"/>
      <c r="U4439" s="8"/>
    </row>
    <row r="4440" spans="2:21" x14ac:dyDescent="0.35">
      <c r="B4440" s="8"/>
      <c r="C4440" s="2"/>
      <c r="D4440" s="2"/>
      <c r="I4440" s="8"/>
      <c r="J4440" s="2"/>
      <c r="L4440" s="2"/>
      <c r="M4440" s="2"/>
      <c r="N4440" s="8"/>
      <c r="P4440" s="8"/>
      <c r="S4440" s="2"/>
      <c r="T4440" s="2"/>
      <c r="U4440" s="8"/>
    </row>
    <row r="4441" spans="2:21" x14ac:dyDescent="0.35">
      <c r="B4441" s="8"/>
      <c r="C4441" s="2"/>
      <c r="D4441" s="2"/>
      <c r="I4441" s="8"/>
      <c r="J4441" s="2"/>
      <c r="L4441" s="2"/>
      <c r="M4441" s="2"/>
      <c r="N4441" s="8"/>
      <c r="P4441" s="8"/>
      <c r="S4441" s="2"/>
      <c r="T4441" s="2"/>
      <c r="U4441" s="8"/>
    </row>
    <row r="4442" spans="2:21" x14ac:dyDescent="0.35">
      <c r="B4442" s="8"/>
      <c r="C4442" s="2"/>
      <c r="D4442" s="2"/>
      <c r="I4442" s="8"/>
      <c r="J4442" s="2"/>
      <c r="L4442" s="2"/>
      <c r="M4442" s="2"/>
      <c r="N4442" s="8"/>
      <c r="P4442" s="8"/>
      <c r="S4442" s="2"/>
      <c r="T4442" s="2"/>
      <c r="U4442" s="8"/>
    </row>
    <row r="4443" spans="2:21" x14ac:dyDescent="0.35">
      <c r="B4443" s="8"/>
      <c r="C4443" s="2"/>
      <c r="D4443" s="2"/>
      <c r="I4443" s="8"/>
      <c r="J4443" s="2"/>
      <c r="L4443" s="2"/>
      <c r="M4443" s="2"/>
      <c r="N4443" s="8"/>
      <c r="P4443" s="8"/>
      <c r="S4443" s="2"/>
      <c r="T4443" s="2"/>
      <c r="U4443" s="8"/>
    </row>
    <row r="4444" spans="2:21" x14ac:dyDescent="0.35">
      <c r="B4444" s="8"/>
      <c r="C4444" s="2"/>
      <c r="D4444" s="2"/>
      <c r="I4444" s="8"/>
      <c r="J4444" s="2"/>
      <c r="L4444" s="2"/>
      <c r="M4444" s="2"/>
      <c r="N4444" s="8"/>
      <c r="P4444" s="8"/>
      <c r="S4444" s="2"/>
      <c r="T4444" s="2"/>
      <c r="U4444" s="8"/>
    </row>
    <row r="4445" spans="2:21" x14ac:dyDescent="0.35">
      <c r="B4445" s="8"/>
      <c r="C4445" s="2"/>
      <c r="D4445" s="2"/>
      <c r="I4445" s="8"/>
      <c r="J4445" s="2"/>
      <c r="L4445" s="2"/>
      <c r="M4445" s="2"/>
      <c r="N4445" s="8"/>
      <c r="P4445" s="8"/>
      <c r="S4445" s="2"/>
      <c r="T4445" s="2"/>
      <c r="U4445" s="8"/>
    </row>
    <row r="4446" spans="2:21" x14ac:dyDescent="0.35">
      <c r="B4446" s="8"/>
      <c r="C4446" s="2"/>
      <c r="D4446" s="2"/>
      <c r="I4446" s="8"/>
      <c r="J4446" s="2"/>
      <c r="L4446" s="2"/>
      <c r="M4446" s="2"/>
      <c r="N4446" s="8"/>
      <c r="P4446" s="8"/>
      <c r="S4446" s="2"/>
      <c r="T4446" s="2"/>
      <c r="U4446" s="8"/>
    </row>
    <row r="4447" spans="2:21" x14ac:dyDescent="0.35">
      <c r="B4447" s="8"/>
      <c r="C4447" s="2"/>
      <c r="D4447" s="2"/>
      <c r="I4447" s="8"/>
      <c r="J4447" s="2"/>
      <c r="L4447" s="2"/>
      <c r="M4447" s="2"/>
      <c r="N4447" s="8"/>
      <c r="P4447" s="8"/>
      <c r="S4447" s="2"/>
      <c r="T4447" s="2"/>
      <c r="U4447" s="8"/>
    </row>
    <row r="4448" spans="2:21" x14ac:dyDescent="0.35">
      <c r="B4448" s="8"/>
      <c r="C4448" s="2"/>
      <c r="D4448" s="2"/>
      <c r="I4448" s="8"/>
      <c r="J4448" s="2"/>
      <c r="L4448" s="2"/>
      <c r="M4448" s="2"/>
      <c r="N4448" s="8"/>
      <c r="P4448" s="8"/>
      <c r="S4448" s="2"/>
      <c r="T4448" s="2"/>
      <c r="U4448" s="8"/>
    </row>
    <row r="4449" spans="2:21" x14ac:dyDescent="0.35">
      <c r="B4449" s="8"/>
      <c r="C4449" s="2"/>
      <c r="D4449" s="2"/>
      <c r="I4449" s="8"/>
      <c r="J4449" s="2"/>
      <c r="L4449" s="2"/>
      <c r="M4449" s="2"/>
      <c r="N4449" s="8"/>
      <c r="P4449" s="8"/>
      <c r="S4449" s="2"/>
      <c r="T4449" s="2"/>
      <c r="U4449" s="8"/>
    </row>
    <row r="4450" spans="2:21" x14ac:dyDescent="0.35">
      <c r="B4450" s="8"/>
      <c r="C4450" s="2"/>
      <c r="D4450" s="2"/>
      <c r="I4450" s="8"/>
      <c r="J4450" s="2"/>
      <c r="L4450" s="2"/>
      <c r="M4450" s="2"/>
      <c r="N4450" s="8"/>
      <c r="P4450" s="8"/>
      <c r="S4450" s="2"/>
      <c r="T4450" s="2"/>
      <c r="U4450" s="8"/>
    </row>
    <row r="4451" spans="2:21" x14ac:dyDescent="0.35">
      <c r="B4451" s="8"/>
      <c r="C4451" s="2"/>
      <c r="D4451" s="2"/>
      <c r="I4451" s="8"/>
      <c r="J4451" s="2"/>
      <c r="L4451" s="2"/>
      <c r="M4451" s="2"/>
      <c r="N4451" s="8"/>
      <c r="P4451" s="8"/>
      <c r="S4451" s="2"/>
      <c r="T4451" s="2"/>
      <c r="U4451" s="8"/>
    </row>
    <row r="4452" spans="2:21" x14ac:dyDescent="0.35">
      <c r="B4452" s="8"/>
      <c r="C4452" s="2"/>
      <c r="D4452" s="2"/>
      <c r="I4452" s="8"/>
      <c r="J4452" s="2"/>
      <c r="L4452" s="2"/>
      <c r="M4452" s="2"/>
      <c r="N4452" s="8"/>
      <c r="P4452" s="8"/>
      <c r="S4452" s="2"/>
      <c r="T4452" s="2"/>
      <c r="U4452" s="8"/>
    </row>
    <row r="4453" spans="2:21" x14ac:dyDescent="0.35">
      <c r="B4453" s="8"/>
      <c r="C4453" s="2"/>
      <c r="D4453" s="2"/>
      <c r="I4453" s="8"/>
      <c r="J4453" s="2"/>
      <c r="L4453" s="2"/>
      <c r="M4453" s="2"/>
      <c r="N4453" s="8"/>
      <c r="P4453" s="8"/>
      <c r="S4453" s="2"/>
      <c r="T4453" s="2"/>
      <c r="U4453" s="8"/>
    </row>
    <row r="4454" spans="2:21" x14ac:dyDescent="0.35">
      <c r="B4454" s="8"/>
      <c r="C4454" s="2"/>
      <c r="D4454" s="2"/>
      <c r="I4454" s="8"/>
      <c r="J4454" s="2"/>
      <c r="L4454" s="2"/>
      <c r="M4454" s="2"/>
      <c r="N4454" s="8"/>
      <c r="P4454" s="8"/>
      <c r="S4454" s="2"/>
      <c r="T4454" s="2"/>
      <c r="U4454" s="8"/>
    </row>
    <row r="4455" spans="2:21" x14ac:dyDescent="0.35">
      <c r="B4455" s="8"/>
      <c r="C4455" s="2"/>
      <c r="D4455" s="2"/>
      <c r="I4455" s="8"/>
      <c r="J4455" s="2"/>
      <c r="L4455" s="2"/>
      <c r="M4455" s="2"/>
      <c r="N4455" s="8"/>
      <c r="P4455" s="8"/>
      <c r="S4455" s="2"/>
      <c r="T4455" s="2"/>
      <c r="U4455" s="8"/>
    </row>
    <row r="4456" spans="2:21" x14ac:dyDescent="0.35">
      <c r="B4456" s="8"/>
      <c r="C4456" s="2"/>
      <c r="D4456" s="2"/>
      <c r="I4456" s="8"/>
      <c r="J4456" s="2"/>
      <c r="L4456" s="2"/>
      <c r="M4456" s="2"/>
      <c r="N4456" s="8"/>
      <c r="P4456" s="8"/>
      <c r="S4456" s="2"/>
      <c r="T4456" s="2"/>
      <c r="U4456" s="8"/>
    </row>
    <row r="4457" spans="2:21" x14ac:dyDescent="0.35">
      <c r="B4457" s="8"/>
      <c r="C4457" s="2"/>
      <c r="D4457" s="2"/>
      <c r="I4457" s="8"/>
      <c r="J4457" s="2"/>
      <c r="L4457" s="2"/>
      <c r="M4457" s="2"/>
      <c r="N4457" s="8"/>
      <c r="P4457" s="8"/>
      <c r="S4457" s="2"/>
      <c r="T4457" s="2"/>
      <c r="U4457" s="8"/>
    </row>
    <row r="4458" spans="2:21" x14ac:dyDescent="0.35">
      <c r="B4458" s="8"/>
      <c r="C4458" s="2"/>
      <c r="D4458" s="2"/>
      <c r="I4458" s="8"/>
      <c r="J4458" s="2"/>
      <c r="L4458" s="2"/>
      <c r="M4458" s="2"/>
      <c r="N4458" s="8"/>
      <c r="P4458" s="8"/>
      <c r="S4458" s="2"/>
      <c r="T4458" s="2"/>
      <c r="U4458" s="8"/>
    </row>
    <row r="4459" spans="2:21" x14ac:dyDescent="0.35">
      <c r="B4459" s="8"/>
      <c r="C4459" s="2"/>
      <c r="D4459" s="2"/>
      <c r="I4459" s="8"/>
      <c r="J4459" s="2"/>
      <c r="L4459" s="2"/>
      <c r="M4459" s="2"/>
      <c r="N4459" s="8"/>
      <c r="P4459" s="8"/>
      <c r="S4459" s="2"/>
      <c r="T4459" s="2"/>
      <c r="U4459" s="8"/>
    </row>
    <row r="4460" spans="2:21" x14ac:dyDescent="0.35">
      <c r="B4460" s="8"/>
      <c r="C4460" s="2"/>
      <c r="D4460" s="2"/>
      <c r="I4460" s="8"/>
      <c r="J4460" s="2"/>
      <c r="L4460" s="2"/>
      <c r="M4460" s="2"/>
      <c r="N4460" s="8"/>
      <c r="P4460" s="8"/>
      <c r="S4460" s="2"/>
      <c r="T4460" s="2"/>
      <c r="U4460" s="8"/>
    </row>
    <row r="4461" spans="2:21" x14ac:dyDescent="0.35">
      <c r="B4461" s="8"/>
      <c r="C4461" s="2"/>
      <c r="D4461" s="2"/>
      <c r="I4461" s="8"/>
      <c r="J4461" s="2"/>
      <c r="L4461" s="2"/>
      <c r="M4461" s="2"/>
      <c r="N4461" s="8"/>
      <c r="P4461" s="8"/>
      <c r="S4461" s="2"/>
      <c r="T4461" s="2"/>
      <c r="U4461" s="8"/>
    </row>
    <row r="4462" spans="2:21" x14ac:dyDescent="0.35">
      <c r="B4462" s="8"/>
      <c r="C4462" s="2"/>
      <c r="D4462" s="2"/>
      <c r="I4462" s="8"/>
      <c r="J4462" s="2"/>
      <c r="L4462" s="2"/>
      <c r="M4462" s="2"/>
      <c r="N4462" s="8"/>
      <c r="P4462" s="8"/>
      <c r="S4462" s="2"/>
      <c r="T4462" s="2"/>
      <c r="U4462" s="8"/>
    </row>
    <row r="4463" spans="2:21" x14ac:dyDescent="0.35">
      <c r="B4463" s="8"/>
      <c r="C4463" s="2"/>
      <c r="D4463" s="2"/>
      <c r="I4463" s="8"/>
      <c r="J4463" s="2"/>
      <c r="L4463" s="2"/>
      <c r="M4463" s="2"/>
      <c r="N4463" s="8"/>
      <c r="P4463" s="8"/>
      <c r="S4463" s="2"/>
      <c r="T4463" s="2"/>
      <c r="U4463" s="8"/>
    </row>
    <row r="4464" spans="2:21" x14ac:dyDescent="0.35">
      <c r="B4464" s="8"/>
      <c r="C4464" s="2"/>
      <c r="D4464" s="2"/>
      <c r="I4464" s="8"/>
      <c r="J4464" s="2"/>
      <c r="L4464" s="2"/>
      <c r="M4464" s="2"/>
      <c r="N4464" s="8"/>
      <c r="P4464" s="8"/>
      <c r="S4464" s="2"/>
      <c r="T4464" s="2"/>
      <c r="U4464" s="8"/>
    </row>
    <row r="4465" spans="2:21" x14ac:dyDescent="0.35">
      <c r="B4465" s="8"/>
      <c r="C4465" s="2"/>
      <c r="D4465" s="2"/>
      <c r="I4465" s="8"/>
      <c r="J4465" s="2"/>
      <c r="L4465" s="2"/>
      <c r="M4465" s="2"/>
      <c r="N4465" s="8"/>
      <c r="P4465" s="8"/>
      <c r="S4465" s="2"/>
      <c r="T4465" s="2"/>
      <c r="U4465" s="8"/>
    </row>
    <row r="4466" spans="2:21" x14ac:dyDescent="0.35">
      <c r="B4466" s="8"/>
      <c r="C4466" s="2"/>
      <c r="D4466" s="2"/>
      <c r="I4466" s="8"/>
      <c r="J4466" s="2"/>
      <c r="L4466" s="2"/>
      <c r="M4466" s="2"/>
      <c r="N4466" s="8"/>
      <c r="P4466" s="8"/>
      <c r="S4466" s="2"/>
      <c r="T4466" s="2"/>
      <c r="U4466" s="8"/>
    </row>
    <row r="4467" spans="2:21" x14ac:dyDescent="0.35">
      <c r="B4467" s="8"/>
      <c r="C4467" s="2"/>
      <c r="D4467" s="2"/>
      <c r="I4467" s="8"/>
      <c r="J4467" s="2"/>
      <c r="L4467" s="2"/>
      <c r="M4467" s="2"/>
      <c r="N4467" s="8"/>
      <c r="P4467" s="8"/>
      <c r="S4467" s="2"/>
      <c r="T4467" s="2"/>
      <c r="U4467" s="8"/>
    </row>
    <row r="4468" spans="2:21" x14ac:dyDescent="0.35">
      <c r="B4468" s="8"/>
      <c r="C4468" s="2"/>
      <c r="D4468" s="2"/>
      <c r="I4468" s="8"/>
      <c r="J4468" s="2"/>
      <c r="L4468" s="2"/>
      <c r="M4468" s="2"/>
      <c r="N4468" s="8"/>
      <c r="P4468" s="8"/>
      <c r="S4468" s="2"/>
      <c r="T4468" s="2"/>
      <c r="U4468" s="8"/>
    </row>
    <row r="4469" spans="2:21" x14ac:dyDescent="0.35">
      <c r="B4469" s="8"/>
      <c r="C4469" s="2"/>
      <c r="D4469" s="2"/>
      <c r="I4469" s="8"/>
      <c r="J4469" s="2"/>
      <c r="L4469" s="2"/>
      <c r="M4469" s="2"/>
      <c r="N4469" s="8"/>
      <c r="P4469" s="8"/>
      <c r="S4469" s="2"/>
      <c r="T4469" s="2"/>
      <c r="U4469" s="8"/>
    </row>
    <row r="4470" spans="2:21" x14ac:dyDescent="0.35">
      <c r="B4470" s="8"/>
      <c r="C4470" s="2"/>
      <c r="D4470" s="2"/>
      <c r="I4470" s="8"/>
      <c r="J4470" s="2"/>
      <c r="L4470" s="2"/>
      <c r="M4470" s="2"/>
      <c r="N4470" s="8"/>
      <c r="P4470" s="8"/>
      <c r="S4470" s="2"/>
      <c r="T4470" s="2"/>
      <c r="U4470" s="8"/>
    </row>
    <row r="4471" spans="2:21" x14ac:dyDescent="0.35">
      <c r="B4471" s="8"/>
      <c r="C4471" s="2"/>
      <c r="D4471" s="2"/>
      <c r="I4471" s="8"/>
      <c r="J4471" s="2"/>
      <c r="L4471" s="2"/>
      <c r="M4471" s="2"/>
      <c r="N4471" s="8"/>
      <c r="P4471" s="8"/>
      <c r="S4471" s="2"/>
      <c r="T4471" s="2"/>
      <c r="U4471" s="8"/>
    </row>
    <row r="4472" spans="2:21" x14ac:dyDescent="0.35">
      <c r="B4472" s="8"/>
      <c r="C4472" s="2"/>
      <c r="D4472" s="2"/>
      <c r="I4472" s="8"/>
      <c r="J4472" s="2"/>
      <c r="L4472" s="2"/>
      <c r="M4472" s="2"/>
      <c r="N4472" s="8"/>
      <c r="P4472" s="8"/>
      <c r="S4472" s="2"/>
      <c r="T4472" s="2"/>
      <c r="U4472" s="8"/>
    </row>
    <row r="4473" spans="2:21" x14ac:dyDescent="0.35">
      <c r="B4473" s="8"/>
      <c r="C4473" s="2"/>
      <c r="D4473" s="2"/>
      <c r="I4473" s="8"/>
      <c r="J4473" s="2"/>
      <c r="L4473" s="2"/>
      <c r="M4473" s="2"/>
      <c r="N4473" s="8"/>
      <c r="P4473" s="8"/>
      <c r="S4473" s="2"/>
      <c r="T4473" s="2"/>
      <c r="U4473" s="8"/>
    </row>
    <row r="4474" spans="2:21" x14ac:dyDescent="0.35">
      <c r="B4474" s="8"/>
      <c r="C4474" s="2"/>
      <c r="D4474" s="2"/>
      <c r="I4474" s="8"/>
      <c r="J4474" s="2"/>
      <c r="L4474" s="2"/>
      <c r="M4474" s="2"/>
      <c r="N4474" s="8"/>
      <c r="P4474" s="8"/>
      <c r="S4474" s="2"/>
      <c r="T4474" s="2"/>
      <c r="U4474" s="8"/>
    </row>
    <row r="4475" spans="2:21" x14ac:dyDescent="0.35">
      <c r="B4475" s="8"/>
      <c r="C4475" s="2"/>
      <c r="D4475" s="2"/>
      <c r="I4475" s="8"/>
      <c r="J4475" s="2"/>
      <c r="L4475" s="2"/>
      <c r="M4475" s="2"/>
      <c r="N4475" s="8"/>
      <c r="P4475" s="8"/>
      <c r="S4475" s="2"/>
      <c r="T4475" s="2"/>
      <c r="U4475" s="8"/>
    </row>
    <row r="4476" spans="2:21" x14ac:dyDescent="0.35">
      <c r="B4476" s="8"/>
      <c r="C4476" s="2"/>
      <c r="D4476" s="2"/>
      <c r="I4476" s="8"/>
      <c r="J4476" s="2"/>
      <c r="L4476" s="2"/>
      <c r="M4476" s="2"/>
      <c r="N4476" s="8"/>
      <c r="P4476" s="8"/>
      <c r="S4476" s="2"/>
      <c r="T4476" s="2"/>
      <c r="U4476" s="8"/>
    </row>
    <row r="4477" spans="2:21" x14ac:dyDescent="0.35">
      <c r="B4477" s="8"/>
      <c r="C4477" s="2"/>
      <c r="D4477" s="2"/>
      <c r="I4477" s="8"/>
      <c r="J4477" s="2"/>
      <c r="L4477" s="2"/>
      <c r="M4477" s="2"/>
      <c r="N4477" s="8"/>
      <c r="P4477" s="8"/>
      <c r="S4477" s="2"/>
      <c r="T4477" s="2"/>
      <c r="U4477" s="8"/>
    </row>
    <row r="4478" spans="2:21" x14ac:dyDescent="0.35">
      <c r="B4478" s="8"/>
      <c r="C4478" s="2"/>
      <c r="D4478" s="2"/>
      <c r="I4478" s="8"/>
      <c r="J4478" s="2"/>
      <c r="L4478" s="2"/>
      <c r="M4478" s="2"/>
      <c r="N4478" s="8"/>
      <c r="P4478" s="8"/>
      <c r="S4478" s="2"/>
      <c r="T4478" s="2"/>
      <c r="U4478" s="8"/>
    </row>
    <row r="4479" spans="2:21" x14ac:dyDescent="0.35">
      <c r="B4479" s="8"/>
      <c r="C4479" s="2"/>
      <c r="D4479" s="2"/>
      <c r="I4479" s="8"/>
      <c r="J4479" s="2"/>
      <c r="L4479" s="2"/>
      <c r="M4479" s="2"/>
      <c r="N4479" s="8"/>
      <c r="P4479" s="8"/>
      <c r="S4479" s="2"/>
      <c r="T4479" s="2"/>
      <c r="U4479" s="8"/>
    </row>
    <row r="4480" spans="2:21" x14ac:dyDescent="0.35">
      <c r="B4480" s="8"/>
      <c r="C4480" s="2"/>
      <c r="D4480" s="2"/>
      <c r="I4480" s="8"/>
      <c r="J4480" s="2"/>
      <c r="L4480" s="2"/>
      <c r="M4480" s="2"/>
      <c r="N4480" s="8"/>
      <c r="P4480" s="8"/>
      <c r="S4480" s="2"/>
      <c r="T4480" s="2"/>
      <c r="U4480" s="8"/>
    </row>
    <row r="4481" spans="2:21" x14ac:dyDescent="0.35">
      <c r="B4481" s="8"/>
      <c r="C4481" s="2"/>
      <c r="D4481" s="2"/>
      <c r="I4481" s="8"/>
      <c r="J4481" s="2"/>
      <c r="L4481" s="2"/>
      <c r="M4481" s="2"/>
      <c r="N4481" s="8"/>
      <c r="P4481" s="8"/>
      <c r="S4481" s="2"/>
      <c r="T4481" s="2"/>
      <c r="U4481" s="8"/>
    </row>
    <row r="4482" spans="2:21" x14ac:dyDescent="0.35">
      <c r="B4482" s="8"/>
      <c r="C4482" s="2"/>
      <c r="D4482" s="2"/>
      <c r="I4482" s="8"/>
      <c r="J4482" s="2"/>
      <c r="L4482" s="2"/>
      <c r="M4482" s="2"/>
      <c r="N4482" s="8"/>
      <c r="P4482" s="8"/>
      <c r="S4482" s="2"/>
      <c r="T4482" s="2"/>
      <c r="U4482" s="8"/>
    </row>
    <row r="4483" spans="2:21" x14ac:dyDescent="0.35">
      <c r="B4483" s="8"/>
      <c r="C4483" s="2"/>
      <c r="D4483" s="2"/>
      <c r="I4483" s="8"/>
      <c r="J4483" s="2"/>
      <c r="L4483" s="2"/>
      <c r="M4483" s="2"/>
      <c r="N4483" s="8"/>
      <c r="P4483" s="8"/>
      <c r="S4483" s="2"/>
      <c r="T4483" s="2"/>
      <c r="U4483" s="8"/>
    </row>
    <row r="4484" spans="2:21" x14ac:dyDescent="0.35">
      <c r="B4484" s="8"/>
      <c r="C4484" s="2"/>
      <c r="D4484" s="2"/>
      <c r="I4484" s="8"/>
      <c r="J4484" s="2"/>
      <c r="L4484" s="2"/>
      <c r="M4484" s="2"/>
      <c r="N4484" s="8"/>
      <c r="P4484" s="8"/>
      <c r="S4484" s="2"/>
      <c r="T4484" s="2"/>
      <c r="U4484" s="8"/>
    </row>
    <row r="4485" spans="2:21" x14ac:dyDescent="0.35">
      <c r="B4485" s="8"/>
      <c r="C4485" s="2"/>
      <c r="D4485" s="2"/>
      <c r="I4485" s="8"/>
      <c r="J4485" s="2"/>
      <c r="L4485" s="2"/>
      <c r="M4485" s="2"/>
      <c r="N4485" s="8"/>
      <c r="P4485" s="8"/>
      <c r="S4485" s="2"/>
      <c r="T4485" s="2"/>
      <c r="U4485" s="8"/>
    </row>
    <row r="4486" spans="2:21" x14ac:dyDescent="0.35">
      <c r="B4486" s="8"/>
      <c r="C4486" s="2"/>
      <c r="D4486" s="2"/>
      <c r="I4486" s="8"/>
      <c r="J4486" s="2"/>
      <c r="L4486" s="2"/>
      <c r="M4486" s="2"/>
      <c r="N4486" s="8"/>
      <c r="P4486" s="8"/>
      <c r="S4486" s="2"/>
      <c r="T4486" s="2"/>
      <c r="U4486" s="8"/>
    </row>
    <row r="4487" spans="2:21" x14ac:dyDescent="0.35">
      <c r="B4487" s="8"/>
      <c r="C4487" s="2"/>
      <c r="D4487" s="2"/>
      <c r="I4487" s="8"/>
      <c r="J4487" s="2"/>
      <c r="L4487" s="2"/>
      <c r="M4487" s="2"/>
      <c r="N4487" s="8"/>
      <c r="P4487" s="8"/>
      <c r="S4487" s="2"/>
      <c r="T4487" s="2"/>
      <c r="U4487" s="8"/>
    </row>
    <row r="4488" spans="2:21" x14ac:dyDescent="0.35">
      <c r="B4488" s="8"/>
      <c r="C4488" s="2"/>
      <c r="D4488" s="2"/>
      <c r="I4488" s="8"/>
      <c r="J4488" s="2"/>
      <c r="L4488" s="2"/>
      <c r="M4488" s="2"/>
      <c r="N4488" s="8"/>
      <c r="P4488" s="8"/>
      <c r="S4488" s="2"/>
      <c r="T4488" s="2"/>
      <c r="U4488" s="8"/>
    </row>
    <row r="4489" spans="2:21" x14ac:dyDescent="0.35">
      <c r="B4489" s="8"/>
      <c r="C4489" s="2"/>
      <c r="D4489" s="2"/>
      <c r="I4489" s="8"/>
      <c r="J4489" s="2"/>
      <c r="L4489" s="2"/>
      <c r="M4489" s="2"/>
      <c r="N4489" s="8"/>
      <c r="P4489" s="8"/>
      <c r="S4489" s="2"/>
      <c r="T4489" s="2"/>
      <c r="U4489" s="8"/>
    </row>
    <row r="4490" spans="2:21" x14ac:dyDescent="0.35">
      <c r="B4490" s="8"/>
      <c r="C4490" s="2"/>
      <c r="D4490" s="2"/>
      <c r="I4490" s="8"/>
      <c r="J4490" s="2"/>
      <c r="L4490" s="2"/>
      <c r="M4490" s="2"/>
      <c r="N4490" s="8"/>
      <c r="P4490" s="8"/>
      <c r="S4490" s="2"/>
      <c r="T4490" s="2"/>
      <c r="U4490" s="8"/>
    </row>
    <row r="4491" spans="2:21" x14ac:dyDescent="0.35">
      <c r="B4491" s="8"/>
      <c r="C4491" s="2"/>
      <c r="D4491" s="2"/>
      <c r="I4491" s="8"/>
      <c r="J4491" s="2"/>
      <c r="L4491" s="2"/>
      <c r="M4491" s="2"/>
      <c r="N4491" s="8"/>
      <c r="P4491" s="8"/>
      <c r="S4491" s="2"/>
      <c r="T4491" s="2"/>
      <c r="U4491" s="8"/>
    </row>
    <row r="4492" spans="2:21" x14ac:dyDescent="0.35">
      <c r="B4492" s="8"/>
      <c r="C4492" s="2"/>
      <c r="D4492" s="2"/>
      <c r="I4492" s="8"/>
      <c r="J4492" s="2"/>
      <c r="L4492" s="2"/>
      <c r="M4492" s="2"/>
      <c r="N4492" s="8"/>
      <c r="P4492" s="8"/>
      <c r="S4492" s="2"/>
      <c r="T4492" s="2"/>
      <c r="U4492" s="8"/>
    </row>
    <row r="4493" spans="2:21" x14ac:dyDescent="0.35">
      <c r="B4493" s="8"/>
      <c r="C4493" s="2"/>
      <c r="D4493" s="2"/>
      <c r="I4493" s="8"/>
      <c r="J4493" s="2"/>
      <c r="L4493" s="2"/>
      <c r="M4493" s="2"/>
      <c r="N4493" s="8"/>
      <c r="P4493" s="8"/>
      <c r="S4493" s="2"/>
      <c r="T4493" s="2"/>
      <c r="U4493" s="8"/>
    </row>
    <row r="4494" spans="2:21" x14ac:dyDescent="0.35">
      <c r="B4494" s="8"/>
      <c r="C4494" s="2"/>
      <c r="D4494" s="2"/>
      <c r="I4494" s="8"/>
      <c r="J4494" s="2"/>
      <c r="L4494" s="2"/>
      <c r="M4494" s="2"/>
      <c r="N4494" s="8"/>
      <c r="P4494" s="8"/>
      <c r="S4494" s="2"/>
      <c r="T4494" s="2"/>
      <c r="U4494" s="8"/>
    </row>
    <row r="4495" spans="2:21" x14ac:dyDescent="0.35">
      <c r="B4495" s="8"/>
      <c r="C4495" s="2"/>
      <c r="D4495" s="2"/>
      <c r="I4495" s="8"/>
      <c r="J4495" s="2"/>
      <c r="L4495" s="2"/>
      <c r="M4495" s="2"/>
      <c r="N4495" s="8"/>
      <c r="P4495" s="8"/>
      <c r="S4495" s="2"/>
      <c r="T4495" s="2"/>
      <c r="U4495" s="8"/>
    </row>
    <row r="4496" spans="2:21" x14ac:dyDescent="0.35">
      <c r="B4496" s="8"/>
      <c r="C4496" s="2"/>
      <c r="D4496" s="2"/>
      <c r="I4496" s="8"/>
      <c r="J4496" s="2"/>
      <c r="L4496" s="2"/>
      <c r="M4496" s="2"/>
      <c r="N4496" s="8"/>
      <c r="P4496" s="8"/>
      <c r="S4496" s="2"/>
      <c r="T4496" s="2"/>
      <c r="U4496" s="8"/>
    </row>
    <row r="4497" spans="2:21" x14ac:dyDescent="0.35">
      <c r="B4497" s="8"/>
      <c r="C4497" s="2"/>
      <c r="D4497" s="2"/>
      <c r="I4497" s="8"/>
      <c r="J4497" s="2"/>
      <c r="L4497" s="2"/>
      <c r="M4497" s="2"/>
      <c r="N4497" s="8"/>
      <c r="P4497" s="8"/>
      <c r="S4497" s="2"/>
      <c r="T4497" s="2"/>
      <c r="U4497" s="8"/>
    </row>
    <row r="4498" spans="2:21" x14ac:dyDescent="0.35">
      <c r="B4498" s="8"/>
      <c r="C4498" s="2"/>
      <c r="D4498" s="2"/>
      <c r="I4498" s="8"/>
      <c r="J4498" s="2"/>
      <c r="L4498" s="2"/>
      <c r="M4498" s="2"/>
      <c r="N4498" s="8"/>
      <c r="P4498" s="8"/>
      <c r="S4498" s="2"/>
      <c r="T4498" s="2"/>
      <c r="U4498" s="8"/>
    </row>
    <row r="4499" spans="2:21" x14ac:dyDescent="0.35">
      <c r="B4499" s="8"/>
      <c r="C4499" s="2"/>
      <c r="D4499" s="2"/>
      <c r="I4499" s="8"/>
      <c r="J4499" s="2"/>
      <c r="L4499" s="2"/>
      <c r="M4499" s="2"/>
      <c r="N4499" s="8"/>
      <c r="P4499" s="8"/>
      <c r="S4499" s="2"/>
      <c r="T4499" s="2"/>
      <c r="U4499" s="8"/>
    </row>
    <row r="4500" spans="2:21" x14ac:dyDescent="0.35">
      <c r="B4500" s="8"/>
      <c r="C4500" s="2"/>
      <c r="D4500" s="2"/>
      <c r="I4500" s="8"/>
      <c r="J4500" s="2"/>
      <c r="L4500" s="2"/>
      <c r="M4500" s="2"/>
      <c r="N4500" s="8"/>
      <c r="P4500" s="8"/>
      <c r="S4500" s="2"/>
      <c r="T4500" s="2"/>
      <c r="U4500" s="8"/>
    </row>
    <row r="4501" spans="2:21" x14ac:dyDescent="0.35">
      <c r="B4501" s="8"/>
      <c r="C4501" s="2"/>
      <c r="D4501" s="2"/>
      <c r="I4501" s="8"/>
      <c r="J4501" s="2"/>
      <c r="L4501" s="2"/>
      <c r="M4501" s="2"/>
      <c r="N4501" s="8"/>
      <c r="P4501" s="8"/>
      <c r="S4501" s="2"/>
      <c r="T4501" s="2"/>
      <c r="U4501" s="8"/>
    </row>
    <row r="4502" spans="2:21" x14ac:dyDescent="0.35">
      <c r="B4502" s="8"/>
      <c r="C4502" s="2"/>
      <c r="D4502" s="2"/>
      <c r="I4502" s="8"/>
      <c r="J4502" s="2"/>
      <c r="L4502" s="2"/>
      <c r="M4502" s="2"/>
      <c r="N4502" s="8"/>
      <c r="P4502" s="8"/>
      <c r="S4502" s="2"/>
      <c r="T4502" s="2"/>
      <c r="U4502" s="8"/>
    </row>
    <row r="4503" spans="2:21" x14ac:dyDescent="0.35">
      <c r="B4503" s="8"/>
      <c r="C4503" s="2"/>
      <c r="D4503" s="2"/>
      <c r="I4503" s="8"/>
      <c r="J4503" s="2"/>
      <c r="L4503" s="2"/>
      <c r="M4503" s="2"/>
      <c r="N4503" s="8"/>
      <c r="P4503" s="8"/>
      <c r="S4503" s="2"/>
      <c r="T4503" s="2"/>
      <c r="U4503" s="8"/>
    </row>
    <row r="4504" spans="2:21" x14ac:dyDescent="0.35">
      <c r="B4504" s="8"/>
      <c r="C4504" s="2"/>
      <c r="D4504" s="2"/>
      <c r="I4504" s="8"/>
      <c r="J4504" s="2"/>
      <c r="L4504" s="2"/>
      <c r="M4504" s="2"/>
      <c r="N4504" s="8"/>
      <c r="P4504" s="8"/>
      <c r="S4504" s="2"/>
      <c r="T4504" s="2"/>
      <c r="U4504" s="8"/>
    </row>
    <row r="4505" spans="2:21" x14ac:dyDescent="0.35">
      <c r="B4505" s="8"/>
      <c r="C4505" s="2"/>
      <c r="D4505" s="2"/>
      <c r="I4505" s="8"/>
      <c r="J4505" s="2"/>
      <c r="L4505" s="2"/>
      <c r="M4505" s="2"/>
      <c r="N4505" s="8"/>
      <c r="P4505" s="8"/>
      <c r="S4505" s="2"/>
      <c r="T4505" s="2"/>
      <c r="U4505" s="8"/>
    </row>
    <row r="4506" spans="2:21" x14ac:dyDescent="0.35">
      <c r="B4506" s="8"/>
      <c r="C4506" s="2"/>
      <c r="D4506" s="2"/>
      <c r="I4506" s="8"/>
      <c r="J4506" s="2"/>
      <c r="L4506" s="2"/>
      <c r="M4506" s="2"/>
      <c r="N4506" s="8"/>
      <c r="P4506" s="8"/>
      <c r="S4506" s="2"/>
      <c r="T4506" s="2"/>
      <c r="U4506" s="8"/>
    </row>
    <row r="4507" spans="2:21" x14ac:dyDescent="0.35">
      <c r="B4507" s="8"/>
      <c r="C4507" s="2"/>
      <c r="D4507" s="2"/>
      <c r="I4507" s="8"/>
      <c r="J4507" s="2"/>
      <c r="L4507" s="2"/>
      <c r="M4507" s="2"/>
      <c r="N4507" s="8"/>
      <c r="P4507" s="8"/>
      <c r="S4507" s="2"/>
      <c r="T4507" s="2"/>
      <c r="U4507" s="8"/>
    </row>
    <row r="4508" spans="2:21" x14ac:dyDescent="0.35">
      <c r="B4508" s="8"/>
      <c r="C4508" s="2"/>
      <c r="D4508" s="2"/>
      <c r="I4508" s="8"/>
      <c r="J4508" s="2"/>
      <c r="L4508" s="2"/>
      <c r="M4508" s="2"/>
      <c r="N4508" s="8"/>
      <c r="P4508" s="8"/>
      <c r="S4508" s="2"/>
      <c r="T4508" s="2"/>
      <c r="U4508" s="8"/>
    </row>
    <row r="4509" spans="2:21" x14ac:dyDescent="0.35">
      <c r="B4509" s="8"/>
      <c r="C4509" s="2"/>
      <c r="D4509" s="2"/>
      <c r="I4509" s="8"/>
      <c r="J4509" s="2"/>
      <c r="L4509" s="2"/>
      <c r="M4509" s="2"/>
      <c r="N4509" s="8"/>
      <c r="P4509" s="8"/>
      <c r="S4509" s="2"/>
      <c r="T4509" s="2"/>
      <c r="U4509" s="8"/>
    </row>
    <row r="4510" spans="2:21" x14ac:dyDescent="0.35">
      <c r="B4510" s="8"/>
      <c r="C4510" s="2"/>
      <c r="D4510" s="2"/>
      <c r="I4510" s="8"/>
      <c r="J4510" s="2"/>
      <c r="L4510" s="2"/>
      <c r="M4510" s="2"/>
      <c r="N4510" s="8"/>
      <c r="P4510" s="8"/>
      <c r="S4510" s="2"/>
      <c r="T4510" s="2"/>
      <c r="U4510" s="8"/>
    </row>
    <row r="4511" spans="2:21" x14ac:dyDescent="0.35">
      <c r="B4511" s="8"/>
      <c r="C4511" s="2"/>
      <c r="D4511" s="2"/>
      <c r="I4511" s="8"/>
      <c r="J4511" s="2"/>
      <c r="L4511" s="2"/>
      <c r="M4511" s="2"/>
      <c r="N4511" s="8"/>
      <c r="P4511" s="8"/>
      <c r="S4511" s="2"/>
      <c r="T4511" s="2"/>
      <c r="U4511" s="8"/>
    </row>
    <row r="4512" spans="2:21" x14ac:dyDescent="0.35">
      <c r="B4512" s="8"/>
      <c r="C4512" s="2"/>
      <c r="D4512" s="2"/>
      <c r="I4512" s="8"/>
      <c r="J4512" s="2"/>
      <c r="L4512" s="2"/>
      <c r="M4512" s="2"/>
      <c r="N4512" s="8"/>
      <c r="P4512" s="8"/>
      <c r="S4512" s="2"/>
      <c r="T4512" s="2"/>
      <c r="U4512" s="8"/>
    </row>
    <row r="4513" spans="2:21" x14ac:dyDescent="0.35">
      <c r="B4513" s="8"/>
      <c r="C4513" s="2"/>
      <c r="D4513" s="2"/>
      <c r="I4513" s="8"/>
      <c r="J4513" s="2"/>
      <c r="L4513" s="2"/>
      <c r="M4513" s="2"/>
      <c r="N4513" s="8"/>
      <c r="P4513" s="8"/>
      <c r="S4513" s="2"/>
      <c r="T4513" s="2"/>
      <c r="U4513" s="8"/>
    </row>
    <row r="4514" spans="2:21" x14ac:dyDescent="0.35">
      <c r="B4514" s="8"/>
      <c r="C4514" s="2"/>
      <c r="D4514" s="2"/>
      <c r="I4514" s="8"/>
      <c r="J4514" s="2"/>
      <c r="L4514" s="2"/>
      <c r="M4514" s="2"/>
      <c r="N4514" s="8"/>
      <c r="P4514" s="8"/>
      <c r="S4514" s="2"/>
      <c r="T4514" s="2"/>
      <c r="U4514" s="8"/>
    </row>
    <row r="4515" spans="2:21" x14ac:dyDescent="0.35">
      <c r="B4515" s="8"/>
      <c r="C4515" s="2"/>
      <c r="D4515" s="2"/>
      <c r="I4515" s="8"/>
      <c r="J4515" s="2"/>
      <c r="L4515" s="2"/>
      <c r="M4515" s="2"/>
      <c r="N4515" s="8"/>
      <c r="P4515" s="8"/>
      <c r="S4515" s="2"/>
      <c r="T4515" s="2"/>
      <c r="U4515" s="8"/>
    </row>
    <row r="4516" spans="2:21" x14ac:dyDescent="0.35">
      <c r="B4516" s="8"/>
      <c r="C4516" s="2"/>
      <c r="D4516" s="2"/>
      <c r="I4516" s="8"/>
      <c r="J4516" s="2"/>
      <c r="L4516" s="2"/>
      <c r="M4516" s="2"/>
      <c r="N4516" s="8"/>
      <c r="P4516" s="8"/>
      <c r="S4516" s="2"/>
      <c r="T4516" s="2"/>
      <c r="U4516" s="8"/>
    </row>
    <row r="4517" spans="2:21" x14ac:dyDescent="0.35">
      <c r="B4517" s="8"/>
      <c r="C4517" s="2"/>
      <c r="D4517" s="2"/>
      <c r="I4517" s="8"/>
      <c r="J4517" s="2"/>
      <c r="L4517" s="2"/>
      <c r="M4517" s="2"/>
      <c r="N4517" s="8"/>
      <c r="P4517" s="8"/>
      <c r="S4517" s="2"/>
      <c r="T4517" s="2"/>
      <c r="U4517" s="8"/>
    </row>
    <row r="4518" spans="2:21" x14ac:dyDescent="0.35">
      <c r="B4518" s="8"/>
      <c r="C4518" s="2"/>
      <c r="D4518" s="2"/>
      <c r="I4518" s="8"/>
      <c r="J4518" s="2"/>
      <c r="L4518" s="2"/>
      <c r="M4518" s="2"/>
      <c r="N4518" s="8"/>
      <c r="P4518" s="8"/>
      <c r="S4518" s="2"/>
      <c r="T4518" s="2"/>
      <c r="U4518" s="8"/>
    </row>
    <row r="4519" spans="2:21" x14ac:dyDescent="0.35">
      <c r="B4519" s="8"/>
      <c r="C4519" s="2"/>
      <c r="D4519" s="2"/>
      <c r="I4519" s="8"/>
      <c r="J4519" s="2"/>
      <c r="L4519" s="2"/>
      <c r="M4519" s="2"/>
      <c r="N4519" s="8"/>
      <c r="P4519" s="8"/>
      <c r="S4519" s="2"/>
      <c r="T4519" s="2"/>
      <c r="U4519" s="8"/>
    </row>
    <row r="4520" spans="2:21" x14ac:dyDescent="0.35">
      <c r="B4520" s="8"/>
      <c r="C4520" s="2"/>
      <c r="D4520" s="2"/>
      <c r="I4520" s="8"/>
      <c r="J4520" s="2"/>
      <c r="L4520" s="2"/>
      <c r="M4520" s="2"/>
      <c r="N4520" s="8"/>
      <c r="P4520" s="8"/>
      <c r="S4520" s="2"/>
      <c r="T4520" s="2"/>
      <c r="U4520" s="8"/>
    </row>
    <row r="4521" spans="2:21" x14ac:dyDescent="0.35">
      <c r="B4521" s="8"/>
      <c r="C4521" s="2"/>
      <c r="D4521" s="2"/>
      <c r="I4521" s="8"/>
      <c r="J4521" s="2"/>
      <c r="L4521" s="2"/>
      <c r="M4521" s="2"/>
      <c r="N4521" s="8"/>
      <c r="P4521" s="8"/>
      <c r="S4521" s="2"/>
      <c r="T4521" s="2"/>
      <c r="U4521" s="8"/>
    </row>
    <row r="4522" spans="2:21" x14ac:dyDescent="0.35">
      <c r="B4522" s="8"/>
      <c r="C4522" s="2"/>
      <c r="D4522" s="2"/>
      <c r="I4522" s="8"/>
      <c r="J4522" s="2"/>
      <c r="L4522" s="2"/>
      <c r="M4522" s="2"/>
      <c r="N4522" s="8"/>
      <c r="P4522" s="8"/>
      <c r="S4522" s="2"/>
      <c r="T4522" s="2"/>
      <c r="U4522" s="8"/>
    </row>
    <row r="4523" spans="2:21" x14ac:dyDescent="0.35">
      <c r="B4523" s="8"/>
      <c r="C4523" s="2"/>
      <c r="D4523" s="2"/>
      <c r="I4523" s="8"/>
      <c r="J4523" s="2"/>
      <c r="L4523" s="2"/>
      <c r="M4523" s="2"/>
      <c r="N4523" s="8"/>
      <c r="P4523" s="8"/>
      <c r="S4523" s="2"/>
      <c r="T4523" s="2"/>
      <c r="U4523" s="8"/>
    </row>
    <row r="4524" spans="2:21" x14ac:dyDescent="0.35">
      <c r="B4524" s="8"/>
      <c r="C4524" s="2"/>
      <c r="D4524" s="2"/>
      <c r="I4524" s="8"/>
      <c r="J4524" s="2"/>
      <c r="L4524" s="2"/>
      <c r="M4524" s="2"/>
      <c r="N4524" s="8"/>
      <c r="P4524" s="8"/>
      <c r="S4524" s="2"/>
      <c r="T4524" s="2"/>
      <c r="U4524" s="8"/>
    </row>
    <row r="4525" spans="2:21" x14ac:dyDescent="0.35">
      <c r="B4525" s="8"/>
      <c r="C4525" s="2"/>
      <c r="D4525" s="2"/>
      <c r="I4525" s="8"/>
      <c r="J4525" s="2"/>
      <c r="L4525" s="2"/>
      <c r="M4525" s="2"/>
      <c r="N4525" s="8"/>
      <c r="P4525" s="8"/>
      <c r="S4525" s="2"/>
      <c r="T4525" s="2"/>
      <c r="U4525" s="8"/>
    </row>
    <row r="4526" spans="2:21" x14ac:dyDescent="0.35">
      <c r="B4526" s="8"/>
      <c r="C4526" s="2"/>
      <c r="D4526" s="2"/>
      <c r="I4526" s="8"/>
      <c r="J4526" s="2"/>
      <c r="L4526" s="2"/>
      <c r="M4526" s="2"/>
      <c r="N4526" s="8"/>
      <c r="P4526" s="8"/>
      <c r="S4526" s="2"/>
      <c r="T4526" s="2"/>
      <c r="U4526" s="8"/>
    </row>
    <row r="4527" spans="2:21" x14ac:dyDescent="0.35">
      <c r="B4527" s="8"/>
      <c r="C4527" s="2"/>
      <c r="D4527" s="2"/>
      <c r="I4527" s="8"/>
      <c r="J4527" s="2"/>
      <c r="L4527" s="2"/>
      <c r="M4527" s="2"/>
      <c r="N4527" s="8"/>
      <c r="P4527" s="8"/>
      <c r="S4527" s="2"/>
      <c r="T4527" s="2"/>
      <c r="U4527" s="8"/>
    </row>
    <row r="4528" spans="2:21" x14ac:dyDescent="0.35">
      <c r="B4528" s="8"/>
      <c r="C4528" s="2"/>
      <c r="D4528" s="2"/>
      <c r="I4528" s="8"/>
      <c r="J4528" s="2"/>
      <c r="L4528" s="2"/>
      <c r="M4528" s="2"/>
      <c r="N4528" s="8"/>
      <c r="P4528" s="8"/>
      <c r="S4528" s="2"/>
      <c r="T4528" s="2"/>
      <c r="U4528" s="8"/>
    </row>
    <row r="4529" spans="2:21" x14ac:dyDescent="0.35">
      <c r="B4529" s="8"/>
      <c r="C4529" s="2"/>
      <c r="D4529" s="2"/>
      <c r="I4529" s="8"/>
      <c r="J4529" s="2"/>
      <c r="L4529" s="2"/>
      <c r="M4529" s="2"/>
      <c r="N4529" s="8"/>
      <c r="P4529" s="8"/>
      <c r="S4529" s="2"/>
      <c r="T4529" s="2"/>
      <c r="U4529" s="8"/>
    </row>
    <row r="4530" spans="2:21" x14ac:dyDescent="0.35">
      <c r="B4530" s="8"/>
      <c r="C4530" s="2"/>
      <c r="D4530" s="2"/>
      <c r="I4530" s="8"/>
      <c r="J4530" s="2"/>
      <c r="L4530" s="2"/>
      <c r="M4530" s="2"/>
      <c r="N4530" s="8"/>
      <c r="P4530" s="8"/>
      <c r="S4530" s="2"/>
      <c r="T4530" s="2"/>
      <c r="U4530" s="8"/>
    </row>
    <row r="4531" spans="2:21" x14ac:dyDescent="0.35">
      <c r="B4531" s="8"/>
      <c r="C4531" s="2"/>
      <c r="D4531" s="2"/>
      <c r="I4531" s="8"/>
      <c r="J4531" s="2"/>
      <c r="L4531" s="2"/>
      <c r="M4531" s="2"/>
      <c r="N4531" s="8"/>
      <c r="P4531" s="8"/>
      <c r="S4531" s="2"/>
      <c r="T4531" s="2"/>
      <c r="U4531" s="8"/>
    </row>
    <row r="4532" spans="2:21" x14ac:dyDescent="0.35">
      <c r="B4532" s="8"/>
      <c r="C4532" s="2"/>
      <c r="D4532" s="2"/>
      <c r="I4532" s="8"/>
      <c r="J4532" s="2"/>
      <c r="L4532" s="2"/>
      <c r="M4532" s="2"/>
      <c r="N4532" s="8"/>
      <c r="P4532" s="8"/>
      <c r="S4532" s="2"/>
      <c r="T4532" s="2"/>
      <c r="U4532" s="8"/>
    </row>
    <row r="4533" spans="2:21" x14ac:dyDescent="0.35">
      <c r="B4533" s="8"/>
      <c r="C4533" s="2"/>
      <c r="D4533" s="2"/>
      <c r="I4533" s="8"/>
      <c r="J4533" s="2"/>
      <c r="L4533" s="2"/>
      <c r="M4533" s="2"/>
      <c r="N4533" s="8"/>
      <c r="P4533" s="8"/>
      <c r="S4533" s="2"/>
      <c r="T4533" s="2"/>
      <c r="U4533" s="8"/>
    </row>
    <row r="4534" spans="2:21" x14ac:dyDescent="0.35">
      <c r="B4534" s="8"/>
      <c r="C4534" s="2"/>
      <c r="D4534" s="2"/>
      <c r="I4534" s="8"/>
      <c r="J4534" s="2"/>
      <c r="L4534" s="2"/>
      <c r="M4534" s="2"/>
      <c r="N4534" s="8"/>
      <c r="P4534" s="8"/>
      <c r="S4534" s="2"/>
      <c r="T4534" s="2"/>
      <c r="U4534" s="8"/>
    </row>
    <row r="4535" spans="2:21" x14ac:dyDescent="0.35">
      <c r="B4535" s="8"/>
      <c r="C4535" s="2"/>
      <c r="D4535" s="2"/>
      <c r="I4535" s="8"/>
      <c r="J4535" s="2"/>
      <c r="L4535" s="2"/>
      <c r="M4535" s="2"/>
      <c r="N4535" s="8"/>
      <c r="P4535" s="8"/>
      <c r="S4535" s="2"/>
      <c r="T4535" s="2"/>
      <c r="U4535" s="8"/>
    </row>
    <row r="4536" spans="2:21" x14ac:dyDescent="0.35">
      <c r="B4536" s="8"/>
      <c r="C4536" s="2"/>
      <c r="D4536" s="2"/>
      <c r="I4536" s="8"/>
      <c r="J4536" s="2"/>
      <c r="L4536" s="2"/>
      <c r="M4536" s="2"/>
      <c r="N4536" s="8"/>
      <c r="P4536" s="8"/>
      <c r="S4536" s="2"/>
      <c r="T4536" s="2"/>
      <c r="U4536" s="8"/>
    </row>
    <row r="4537" spans="2:21" x14ac:dyDescent="0.35">
      <c r="B4537" s="8"/>
      <c r="C4537" s="2"/>
      <c r="D4537" s="2"/>
      <c r="I4537" s="8"/>
      <c r="J4537" s="2"/>
      <c r="L4537" s="2"/>
      <c r="M4537" s="2"/>
      <c r="N4537" s="8"/>
      <c r="P4537" s="8"/>
      <c r="S4537" s="2"/>
      <c r="T4537" s="2"/>
      <c r="U4537" s="8"/>
    </row>
    <row r="4538" spans="2:21" x14ac:dyDescent="0.35">
      <c r="B4538" s="8"/>
      <c r="C4538" s="2"/>
      <c r="D4538" s="2"/>
      <c r="I4538" s="8"/>
      <c r="J4538" s="2"/>
      <c r="L4538" s="2"/>
      <c r="M4538" s="2"/>
      <c r="N4538" s="8"/>
      <c r="P4538" s="8"/>
      <c r="S4538" s="2"/>
      <c r="T4538" s="2"/>
      <c r="U4538" s="8"/>
    </row>
    <row r="4539" spans="2:21" x14ac:dyDescent="0.35">
      <c r="B4539" s="8"/>
      <c r="C4539" s="2"/>
      <c r="D4539" s="2"/>
      <c r="I4539" s="8"/>
      <c r="J4539" s="2"/>
      <c r="L4539" s="2"/>
      <c r="M4539" s="2"/>
      <c r="N4539" s="8"/>
      <c r="P4539" s="8"/>
      <c r="S4539" s="2"/>
      <c r="T4539" s="2"/>
      <c r="U4539" s="8"/>
    </row>
    <row r="4540" spans="2:21" x14ac:dyDescent="0.35">
      <c r="B4540" s="8"/>
      <c r="C4540" s="2"/>
      <c r="D4540" s="2"/>
      <c r="I4540" s="8"/>
      <c r="J4540" s="2"/>
      <c r="L4540" s="2"/>
      <c r="M4540" s="2"/>
      <c r="N4540" s="8"/>
      <c r="P4540" s="8"/>
      <c r="S4540" s="2"/>
      <c r="T4540" s="2"/>
      <c r="U4540" s="8"/>
    </row>
    <row r="4541" spans="2:21" x14ac:dyDescent="0.35">
      <c r="B4541" s="8"/>
      <c r="C4541" s="2"/>
      <c r="D4541" s="2"/>
      <c r="I4541" s="8"/>
      <c r="J4541" s="2"/>
      <c r="L4541" s="2"/>
      <c r="M4541" s="2"/>
      <c r="N4541" s="8"/>
      <c r="P4541" s="8"/>
      <c r="S4541" s="2"/>
      <c r="T4541" s="2"/>
      <c r="U4541" s="8"/>
    </row>
    <row r="4542" spans="2:21" x14ac:dyDescent="0.35">
      <c r="B4542" s="8"/>
      <c r="C4542" s="2"/>
      <c r="D4542" s="2"/>
      <c r="I4542" s="8"/>
      <c r="J4542" s="2"/>
      <c r="L4542" s="2"/>
      <c r="M4542" s="2"/>
      <c r="N4542" s="8"/>
      <c r="P4542" s="8"/>
      <c r="S4542" s="2"/>
      <c r="T4542" s="2"/>
      <c r="U4542" s="8"/>
    </row>
    <row r="4543" spans="2:21" x14ac:dyDescent="0.35">
      <c r="B4543" s="8"/>
      <c r="C4543" s="2"/>
      <c r="D4543" s="2"/>
      <c r="I4543" s="8"/>
      <c r="J4543" s="2"/>
      <c r="L4543" s="2"/>
      <c r="M4543" s="2"/>
      <c r="N4543" s="8"/>
      <c r="P4543" s="8"/>
      <c r="S4543" s="2"/>
      <c r="T4543" s="2"/>
      <c r="U4543" s="8"/>
    </row>
    <row r="4544" spans="2:21" x14ac:dyDescent="0.35">
      <c r="B4544" s="8"/>
      <c r="C4544" s="2"/>
      <c r="D4544" s="2"/>
      <c r="I4544" s="8"/>
      <c r="J4544" s="2"/>
      <c r="L4544" s="2"/>
      <c r="M4544" s="2"/>
      <c r="N4544" s="8"/>
      <c r="P4544" s="8"/>
      <c r="S4544" s="2"/>
      <c r="T4544" s="2"/>
      <c r="U4544" s="8"/>
    </row>
    <row r="4545" spans="2:21" x14ac:dyDescent="0.35">
      <c r="B4545" s="8"/>
      <c r="C4545" s="2"/>
      <c r="D4545" s="2"/>
      <c r="I4545" s="8"/>
      <c r="J4545" s="2"/>
      <c r="L4545" s="2"/>
      <c r="M4545" s="2"/>
      <c r="N4545" s="8"/>
      <c r="P4545" s="8"/>
      <c r="S4545" s="2"/>
      <c r="T4545" s="2"/>
      <c r="U4545" s="8"/>
    </row>
    <row r="4546" spans="2:21" x14ac:dyDescent="0.35">
      <c r="B4546" s="8"/>
      <c r="C4546" s="2"/>
      <c r="D4546" s="2"/>
      <c r="I4546" s="8"/>
      <c r="J4546" s="2"/>
      <c r="L4546" s="2"/>
      <c r="M4546" s="2"/>
      <c r="N4546" s="8"/>
      <c r="P4546" s="8"/>
      <c r="S4546" s="2"/>
      <c r="T4546" s="2"/>
      <c r="U4546" s="8"/>
    </row>
    <row r="4547" spans="2:21" x14ac:dyDescent="0.35">
      <c r="B4547" s="8"/>
      <c r="C4547" s="2"/>
      <c r="D4547" s="2"/>
      <c r="I4547" s="8"/>
      <c r="J4547" s="2"/>
      <c r="L4547" s="2"/>
      <c r="M4547" s="2"/>
      <c r="N4547" s="8"/>
      <c r="P4547" s="8"/>
      <c r="S4547" s="2"/>
      <c r="T4547" s="2"/>
      <c r="U4547" s="8"/>
    </row>
    <row r="4548" spans="2:21" x14ac:dyDescent="0.35">
      <c r="B4548" s="8"/>
      <c r="C4548" s="2"/>
      <c r="D4548" s="2"/>
      <c r="I4548" s="8"/>
      <c r="J4548" s="2"/>
      <c r="L4548" s="2"/>
      <c r="M4548" s="2"/>
      <c r="N4548" s="8"/>
      <c r="P4548" s="8"/>
      <c r="S4548" s="2"/>
      <c r="T4548" s="2"/>
      <c r="U4548" s="8"/>
    </row>
    <row r="4549" spans="2:21" x14ac:dyDescent="0.35">
      <c r="B4549" s="8"/>
      <c r="C4549" s="2"/>
      <c r="D4549" s="2"/>
      <c r="I4549" s="8"/>
      <c r="J4549" s="2"/>
      <c r="L4549" s="2"/>
      <c r="M4549" s="2"/>
      <c r="N4549" s="8"/>
      <c r="P4549" s="8"/>
      <c r="S4549" s="2"/>
      <c r="T4549" s="2"/>
      <c r="U4549" s="8"/>
    </row>
    <row r="4550" spans="2:21" x14ac:dyDescent="0.35">
      <c r="B4550" s="8"/>
      <c r="C4550" s="2"/>
      <c r="D4550" s="2"/>
      <c r="I4550" s="8"/>
      <c r="J4550" s="2"/>
      <c r="L4550" s="2"/>
      <c r="M4550" s="2"/>
      <c r="N4550" s="8"/>
      <c r="P4550" s="8"/>
      <c r="S4550" s="2"/>
      <c r="T4550" s="2"/>
      <c r="U4550" s="8"/>
    </row>
    <row r="4551" spans="2:21" x14ac:dyDescent="0.35">
      <c r="B4551" s="8"/>
      <c r="C4551" s="2"/>
      <c r="D4551" s="2"/>
      <c r="I4551" s="8"/>
      <c r="J4551" s="2"/>
      <c r="L4551" s="2"/>
      <c r="M4551" s="2"/>
      <c r="N4551" s="8"/>
      <c r="P4551" s="8"/>
      <c r="S4551" s="2"/>
      <c r="T4551" s="2"/>
      <c r="U4551" s="8"/>
    </row>
    <row r="4552" spans="2:21" x14ac:dyDescent="0.35">
      <c r="B4552" s="8"/>
      <c r="C4552" s="2"/>
      <c r="D4552" s="2"/>
      <c r="I4552" s="8"/>
      <c r="J4552" s="2"/>
      <c r="L4552" s="2"/>
      <c r="M4552" s="2"/>
      <c r="N4552" s="8"/>
      <c r="P4552" s="8"/>
      <c r="S4552" s="2"/>
      <c r="T4552" s="2"/>
      <c r="U4552" s="8"/>
    </row>
    <row r="4553" spans="2:21" x14ac:dyDescent="0.35">
      <c r="B4553" s="8"/>
      <c r="C4553" s="2"/>
      <c r="D4553" s="2"/>
      <c r="I4553" s="8"/>
      <c r="J4553" s="2"/>
      <c r="L4553" s="2"/>
      <c r="M4553" s="2"/>
      <c r="N4553" s="8"/>
      <c r="P4553" s="8"/>
      <c r="S4553" s="2"/>
      <c r="T4553" s="2"/>
      <c r="U4553" s="8"/>
    </row>
    <row r="4554" spans="2:21" x14ac:dyDescent="0.35">
      <c r="B4554" s="8"/>
      <c r="C4554" s="2"/>
      <c r="D4554" s="2"/>
      <c r="I4554" s="8"/>
      <c r="J4554" s="2"/>
      <c r="L4554" s="2"/>
      <c r="M4554" s="2"/>
      <c r="N4554" s="8"/>
      <c r="P4554" s="8"/>
      <c r="S4554" s="2"/>
      <c r="T4554" s="2"/>
      <c r="U4554" s="8"/>
    </row>
    <row r="4555" spans="2:21" x14ac:dyDescent="0.35">
      <c r="B4555" s="8"/>
      <c r="C4555" s="2"/>
      <c r="D4555" s="2"/>
      <c r="I4555" s="8"/>
      <c r="J4555" s="2"/>
      <c r="L4555" s="2"/>
      <c r="M4555" s="2"/>
      <c r="N4555" s="8"/>
      <c r="P4555" s="8"/>
      <c r="S4555" s="2"/>
      <c r="T4555" s="2"/>
      <c r="U4555" s="8"/>
    </row>
    <row r="4556" spans="2:21" x14ac:dyDescent="0.35">
      <c r="B4556" s="8"/>
      <c r="C4556" s="2"/>
      <c r="D4556" s="2"/>
      <c r="I4556" s="8"/>
      <c r="J4556" s="2"/>
      <c r="L4556" s="2"/>
      <c r="M4556" s="2"/>
      <c r="N4556" s="8"/>
      <c r="P4556" s="8"/>
      <c r="S4556" s="2"/>
      <c r="T4556" s="2"/>
      <c r="U4556" s="8"/>
    </row>
    <row r="4557" spans="2:21" x14ac:dyDescent="0.35">
      <c r="B4557" s="8"/>
      <c r="C4557" s="2"/>
      <c r="D4557" s="2"/>
      <c r="I4557" s="8"/>
      <c r="J4557" s="2"/>
      <c r="L4557" s="2"/>
      <c r="M4557" s="2"/>
      <c r="N4557" s="8"/>
      <c r="P4557" s="8"/>
      <c r="S4557" s="2"/>
      <c r="T4557" s="2"/>
      <c r="U4557" s="8"/>
    </row>
    <row r="4558" spans="2:21" x14ac:dyDescent="0.35">
      <c r="B4558" s="8"/>
      <c r="C4558" s="2"/>
      <c r="D4558" s="2"/>
      <c r="I4558" s="8"/>
      <c r="J4558" s="2"/>
      <c r="L4558" s="2"/>
      <c r="M4558" s="2"/>
      <c r="N4558" s="8"/>
      <c r="P4558" s="8"/>
      <c r="S4558" s="2"/>
      <c r="T4558" s="2"/>
      <c r="U4558" s="8"/>
    </row>
    <row r="4559" spans="2:21" x14ac:dyDescent="0.35">
      <c r="B4559" s="8"/>
      <c r="C4559" s="2"/>
      <c r="D4559" s="2"/>
      <c r="I4559" s="8"/>
      <c r="J4559" s="2"/>
      <c r="L4559" s="2"/>
      <c r="M4559" s="2"/>
      <c r="N4559" s="8"/>
      <c r="P4559" s="8"/>
      <c r="S4559" s="2"/>
      <c r="T4559" s="2"/>
      <c r="U4559" s="8"/>
    </row>
    <row r="4560" spans="2:21" x14ac:dyDescent="0.35">
      <c r="B4560" s="8"/>
      <c r="C4560" s="2"/>
      <c r="D4560" s="2"/>
      <c r="I4560" s="8"/>
      <c r="J4560" s="2"/>
      <c r="L4560" s="2"/>
      <c r="M4560" s="2"/>
      <c r="N4560" s="8"/>
      <c r="P4560" s="8"/>
      <c r="S4560" s="2"/>
      <c r="T4560" s="2"/>
      <c r="U4560" s="8"/>
    </row>
    <row r="4561" spans="2:21" x14ac:dyDescent="0.35">
      <c r="B4561" s="8"/>
      <c r="C4561" s="2"/>
      <c r="D4561" s="2"/>
      <c r="I4561" s="8"/>
      <c r="J4561" s="2"/>
      <c r="L4561" s="2"/>
      <c r="M4561" s="2"/>
      <c r="N4561" s="8"/>
      <c r="P4561" s="8"/>
      <c r="S4561" s="2"/>
      <c r="T4561" s="2"/>
      <c r="U4561" s="8"/>
    </row>
    <row r="4562" spans="2:21" x14ac:dyDescent="0.35">
      <c r="B4562" s="8"/>
      <c r="C4562" s="2"/>
      <c r="D4562" s="2"/>
      <c r="I4562" s="8"/>
      <c r="J4562" s="2"/>
      <c r="L4562" s="2"/>
      <c r="M4562" s="2"/>
      <c r="N4562" s="8"/>
      <c r="P4562" s="8"/>
      <c r="S4562" s="2"/>
      <c r="T4562" s="2"/>
      <c r="U4562" s="8"/>
    </row>
    <row r="4563" spans="2:21" x14ac:dyDescent="0.35">
      <c r="B4563" s="8"/>
      <c r="C4563" s="2"/>
      <c r="D4563" s="2"/>
      <c r="I4563" s="8"/>
      <c r="J4563" s="2"/>
      <c r="L4563" s="2"/>
      <c r="M4563" s="2"/>
      <c r="N4563" s="8"/>
      <c r="P4563" s="8"/>
      <c r="S4563" s="2"/>
      <c r="T4563" s="2"/>
      <c r="U4563" s="8"/>
    </row>
    <row r="4564" spans="2:21" x14ac:dyDescent="0.35">
      <c r="B4564" s="8"/>
      <c r="C4564" s="2"/>
      <c r="D4564" s="2"/>
      <c r="I4564" s="8"/>
      <c r="J4564" s="2"/>
      <c r="L4564" s="2"/>
      <c r="M4564" s="2"/>
      <c r="N4564" s="8"/>
      <c r="P4564" s="8"/>
      <c r="S4564" s="2"/>
      <c r="T4564" s="2"/>
      <c r="U4564" s="8"/>
    </row>
    <row r="4565" spans="2:21" x14ac:dyDescent="0.35">
      <c r="B4565" s="8"/>
      <c r="C4565" s="2"/>
      <c r="D4565" s="2"/>
      <c r="I4565" s="8"/>
      <c r="J4565" s="2"/>
      <c r="L4565" s="2"/>
      <c r="M4565" s="2"/>
      <c r="N4565" s="8"/>
      <c r="P4565" s="8"/>
      <c r="S4565" s="2"/>
      <c r="T4565" s="2"/>
      <c r="U4565" s="8"/>
    </row>
    <row r="4566" spans="2:21" x14ac:dyDescent="0.35">
      <c r="B4566" s="8"/>
      <c r="C4566" s="2"/>
      <c r="D4566" s="2"/>
      <c r="I4566" s="8"/>
      <c r="J4566" s="2"/>
      <c r="L4566" s="2"/>
      <c r="M4566" s="2"/>
      <c r="N4566" s="8"/>
      <c r="P4566" s="8"/>
      <c r="S4566" s="2"/>
      <c r="T4566" s="2"/>
      <c r="U4566" s="8"/>
    </row>
    <row r="4567" spans="2:21" x14ac:dyDescent="0.35">
      <c r="B4567" s="8"/>
      <c r="C4567" s="2"/>
      <c r="D4567" s="2"/>
      <c r="I4567" s="8"/>
      <c r="J4567" s="2"/>
      <c r="L4567" s="2"/>
      <c r="M4567" s="2"/>
      <c r="N4567" s="8"/>
      <c r="P4567" s="8"/>
      <c r="S4567" s="2"/>
      <c r="T4567" s="2"/>
      <c r="U4567" s="8"/>
    </row>
    <row r="4568" spans="2:21" x14ac:dyDescent="0.35">
      <c r="B4568" s="8"/>
      <c r="C4568" s="2"/>
      <c r="D4568" s="2"/>
      <c r="I4568" s="8"/>
      <c r="J4568" s="2"/>
      <c r="L4568" s="2"/>
      <c r="M4568" s="2"/>
      <c r="N4568" s="8"/>
      <c r="P4568" s="8"/>
      <c r="S4568" s="2"/>
      <c r="T4568" s="2"/>
      <c r="U4568" s="8"/>
    </row>
    <row r="4569" spans="2:21" x14ac:dyDescent="0.35">
      <c r="B4569" s="8"/>
      <c r="C4569" s="2"/>
      <c r="D4569" s="2"/>
      <c r="I4569" s="8"/>
      <c r="J4569" s="2"/>
      <c r="L4569" s="2"/>
      <c r="M4569" s="2"/>
      <c r="N4569" s="8"/>
      <c r="P4569" s="8"/>
      <c r="S4569" s="2"/>
      <c r="T4569" s="2"/>
      <c r="U4569" s="8"/>
    </row>
    <row r="4570" spans="2:21" x14ac:dyDescent="0.35">
      <c r="B4570" s="8"/>
      <c r="C4570" s="2"/>
      <c r="D4570" s="2"/>
      <c r="I4570" s="8"/>
      <c r="J4570" s="2"/>
      <c r="L4570" s="2"/>
      <c r="M4570" s="2"/>
      <c r="N4570" s="8"/>
      <c r="P4570" s="8"/>
      <c r="S4570" s="2"/>
      <c r="T4570" s="2"/>
      <c r="U4570" s="8"/>
    </row>
    <row r="4571" spans="2:21" x14ac:dyDescent="0.35">
      <c r="B4571" s="8"/>
      <c r="C4571" s="2"/>
      <c r="D4571" s="2"/>
      <c r="I4571" s="8"/>
      <c r="J4571" s="2"/>
      <c r="L4571" s="2"/>
      <c r="M4571" s="2"/>
      <c r="N4571" s="8"/>
      <c r="P4571" s="8"/>
      <c r="S4571" s="2"/>
      <c r="T4571" s="2"/>
      <c r="U4571" s="8"/>
    </row>
    <row r="4572" spans="2:21" x14ac:dyDescent="0.35">
      <c r="B4572" s="8"/>
      <c r="C4572" s="2"/>
      <c r="D4572" s="2"/>
      <c r="I4572" s="8"/>
      <c r="J4572" s="2"/>
      <c r="L4572" s="2"/>
      <c r="M4572" s="2"/>
      <c r="N4572" s="8"/>
      <c r="P4572" s="8"/>
      <c r="S4572" s="2"/>
      <c r="T4572" s="2"/>
      <c r="U4572" s="8"/>
    </row>
    <row r="4573" spans="2:21" x14ac:dyDescent="0.35">
      <c r="B4573" s="8"/>
      <c r="C4573" s="2"/>
      <c r="D4573" s="2"/>
      <c r="I4573" s="8"/>
      <c r="J4573" s="2"/>
      <c r="L4573" s="2"/>
      <c r="M4573" s="2"/>
      <c r="N4573" s="8"/>
      <c r="P4573" s="8"/>
      <c r="S4573" s="2"/>
      <c r="T4573" s="2"/>
      <c r="U4573" s="8"/>
    </row>
    <row r="4574" spans="2:21" x14ac:dyDescent="0.35">
      <c r="B4574" s="8"/>
      <c r="C4574" s="2"/>
      <c r="D4574" s="2"/>
      <c r="I4574" s="8"/>
      <c r="J4574" s="2"/>
      <c r="L4574" s="2"/>
      <c r="M4574" s="2"/>
      <c r="N4574" s="8"/>
      <c r="P4574" s="8"/>
      <c r="S4574" s="2"/>
      <c r="T4574" s="2"/>
      <c r="U4574" s="8"/>
    </row>
    <row r="4575" spans="2:21" x14ac:dyDescent="0.35">
      <c r="B4575" s="8"/>
      <c r="C4575" s="2"/>
      <c r="D4575" s="2"/>
      <c r="I4575" s="8"/>
      <c r="J4575" s="2"/>
      <c r="L4575" s="2"/>
      <c r="M4575" s="2"/>
      <c r="N4575" s="8"/>
      <c r="P4575" s="8"/>
      <c r="S4575" s="2"/>
      <c r="T4575" s="2"/>
      <c r="U4575" s="8"/>
    </row>
    <row r="4576" spans="2:21" x14ac:dyDescent="0.35">
      <c r="B4576" s="8"/>
      <c r="C4576" s="2"/>
      <c r="D4576" s="2"/>
      <c r="I4576" s="8"/>
      <c r="J4576" s="2"/>
      <c r="L4576" s="2"/>
      <c r="M4576" s="2"/>
      <c r="N4576" s="8"/>
      <c r="P4576" s="8"/>
      <c r="S4576" s="2"/>
      <c r="T4576" s="2"/>
      <c r="U4576" s="8"/>
    </row>
    <row r="4577" spans="2:21" x14ac:dyDescent="0.35">
      <c r="B4577" s="8"/>
      <c r="C4577" s="2"/>
      <c r="D4577" s="2"/>
      <c r="I4577" s="8"/>
      <c r="J4577" s="2"/>
      <c r="L4577" s="2"/>
      <c r="M4577" s="2"/>
      <c r="N4577" s="8"/>
      <c r="P4577" s="8"/>
      <c r="S4577" s="2"/>
      <c r="T4577" s="2"/>
      <c r="U4577" s="8"/>
    </row>
    <row r="4578" spans="2:21" x14ac:dyDescent="0.35">
      <c r="B4578" s="8"/>
      <c r="C4578" s="2"/>
      <c r="D4578" s="2"/>
      <c r="I4578" s="8"/>
      <c r="J4578" s="2"/>
      <c r="L4578" s="2"/>
      <c r="M4578" s="2"/>
      <c r="N4578" s="8"/>
      <c r="P4578" s="8"/>
      <c r="S4578" s="2"/>
      <c r="T4578" s="2"/>
      <c r="U4578" s="8"/>
    </row>
    <row r="4579" spans="2:21" x14ac:dyDescent="0.35">
      <c r="B4579" s="8"/>
      <c r="C4579" s="2"/>
      <c r="D4579" s="2"/>
      <c r="I4579" s="8"/>
      <c r="J4579" s="2"/>
      <c r="L4579" s="2"/>
      <c r="M4579" s="2"/>
      <c r="N4579" s="8"/>
      <c r="P4579" s="8"/>
      <c r="S4579" s="2"/>
      <c r="T4579" s="2"/>
      <c r="U4579" s="8"/>
    </row>
    <row r="4580" spans="2:21" x14ac:dyDescent="0.35">
      <c r="B4580" s="8"/>
      <c r="C4580" s="2"/>
      <c r="D4580" s="2"/>
      <c r="I4580" s="8"/>
      <c r="J4580" s="2"/>
      <c r="L4580" s="2"/>
      <c r="M4580" s="2"/>
      <c r="N4580" s="8"/>
      <c r="P4580" s="8"/>
      <c r="S4580" s="2"/>
      <c r="T4580" s="2"/>
      <c r="U4580" s="8"/>
    </row>
    <row r="4581" spans="2:21" x14ac:dyDescent="0.35">
      <c r="B4581" s="8"/>
      <c r="C4581" s="2"/>
      <c r="D4581" s="2"/>
      <c r="I4581" s="8"/>
      <c r="J4581" s="2"/>
      <c r="L4581" s="2"/>
      <c r="M4581" s="2"/>
      <c r="N4581" s="8"/>
      <c r="P4581" s="8"/>
      <c r="S4581" s="2"/>
      <c r="T4581" s="2"/>
      <c r="U4581" s="8"/>
    </row>
    <row r="4582" spans="2:21" x14ac:dyDescent="0.35">
      <c r="B4582" s="8"/>
      <c r="C4582" s="2"/>
      <c r="D4582" s="2"/>
      <c r="I4582" s="8"/>
      <c r="J4582" s="2"/>
      <c r="L4582" s="2"/>
      <c r="M4582" s="2"/>
      <c r="N4582" s="8"/>
      <c r="P4582" s="8"/>
      <c r="S4582" s="2"/>
      <c r="T4582" s="2"/>
      <c r="U4582" s="8"/>
    </row>
    <row r="4583" spans="2:21" x14ac:dyDescent="0.35">
      <c r="B4583" s="8"/>
      <c r="C4583" s="2"/>
      <c r="D4583" s="2"/>
      <c r="I4583" s="8"/>
      <c r="J4583" s="2"/>
      <c r="L4583" s="2"/>
      <c r="M4583" s="2"/>
      <c r="N4583" s="8"/>
      <c r="P4583" s="8"/>
      <c r="S4583" s="2"/>
      <c r="T4583" s="2"/>
      <c r="U4583" s="8"/>
    </row>
    <row r="4584" spans="2:21" x14ac:dyDescent="0.35">
      <c r="B4584" s="8"/>
      <c r="C4584" s="2"/>
      <c r="D4584" s="2"/>
      <c r="I4584" s="8"/>
      <c r="J4584" s="2"/>
      <c r="L4584" s="2"/>
      <c r="M4584" s="2"/>
      <c r="N4584" s="8"/>
      <c r="P4584" s="8"/>
      <c r="S4584" s="2"/>
      <c r="T4584" s="2"/>
      <c r="U4584" s="8"/>
    </row>
    <row r="4585" spans="2:21" x14ac:dyDescent="0.35">
      <c r="B4585" s="8"/>
      <c r="C4585" s="2"/>
      <c r="D4585" s="2"/>
      <c r="I4585" s="8"/>
      <c r="J4585" s="2"/>
      <c r="L4585" s="2"/>
      <c r="M4585" s="2"/>
      <c r="N4585" s="8"/>
      <c r="P4585" s="8"/>
      <c r="S4585" s="2"/>
      <c r="T4585" s="2"/>
      <c r="U4585" s="8"/>
    </row>
    <row r="4586" spans="2:21" x14ac:dyDescent="0.35">
      <c r="B4586" s="8"/>
      <c r="C4586" s="2"/>
      <c r="D4586" s="2"/>
      <c r="I4586" s="8"/>
      <c r="J4586" s="2"/>
      <c r="L4586" s="2"/>
      <c r="M4586" s="2"/>
      <c r="N4586" s="8"/>
      <c r="P4586" s="8"/>
      <c r="S4586" s="2"/>
      <c r="T4586" s="2"/>
      <c r="U4586" s="8"/>
    </row>
    <row r="4587" spans="2:21" x14ac:dyDescent="0.35">
      <c r="B4587" s="8"/>
      <c r="C4587" s="2"/>
      <c r="D4587" s="2"/>
      <c r="I4587" s="8"/>
      <c r="J4587" s="2"/>
      <c r="L4587" s="2"/>
      <c r="M4587" s="2"/>
      <c r="N4587" s="8"/>
      <c r="P4587" s="8"/>
      <c r="S4587" s="2"/>
      <c r="T4587" s="2"/>
      <c r="U4587" s="8"/>
    </row>
    <row r="4588" spans="2:21" x14ac:dyDescent="0.35">
      <c r="B4588" s="8"/>
      <c r="C4588" s="2"/>
      <c r="D4588" s="2"/>
      <c r="I4588" s="8"/>
      <c r="J4588" s="2"/>
      <c r="L4588" s="2"/>
      <c r="M4588" s="2"/>
      <c r="N4588" s="8"/>
      <c r="P4588" s="8"/>
      <c r="S4588" s="2"/>
      <c r="T4588" s="2"/>
      <c r="U4588" s="8"/>
    </row>
    <row r="4589" spans="2:21" x14ac:dyDescent="0.35">
      <c r="B4589" s="8"/>
      <c r="C4589" s="2"/>
      <c r="D4589" s="2"/>
      <c r="I4589" s="8"/>
      <c r="J4589" s="2"/>
      <c r="L4589" s="2"/>
      <c r="M4589" s="2"/>
      <c r="N4589" s="8"/>
      <c r="P4589" s="8"/>
      <c r="S4589" s="2"/>
      <c r="T4589" s="2"/>
      <c r="U4589" s="8"/>
    </row>
    <row r="4590" spans="2:21" x14ac:dyDescent="0.35">
      <c r="B4590" s="8"/>
      <c r="C4590" s="2"/>
      <c r="D4590" s="2"/>
      <c r="I4590" s="8"/>
      <c r="J4590" s="2"/>
      <c r="L4590" s="2"/>
      <c r="M4590" s="2"/>
      <c r="N4590" s="8"/>
      <c r="P4590" s="8"/>
      <c r="S4590" s="2"/>
      <c r="T4590" s="2"/>
      <c r="U4590" s="8"/>
    </row>
    <row r="4591" spans="2:21" x14ac:dyDescent="0.35">
      <c r="B4591" s="8"/>
      <c r="C4591" s="2"/>
      <c r="D4591" s="2"/>
      <c r="I4591" s="8"/>
      <c r="J4591" s="2"/>
      <c r="L4591" s="2"/>
      <c r="M4591" s="2"/>
      <c r="N4591" s="8"/>
      <c r="P4591" s="8"/>
      <c r="S4591" s="2"/>
      <c r="T4591" s="2"/>
      <c r="U4591" s="8"/>
    </row>
    <row r="4592" spans="2:21" x14ac:dyDescent="0.35">
      <c r="B4592" s="8"/>
      <c r="C4592" s="2"/>
      <c r="D4592" s="2"/>
      <c r="I4592" s="8"/>
      <c r="J4592" s="2"/>
      <c r="L4592" s="2"/>
      <c r="M4592" s="2"/>
      <c r="N4592" s="8"/>
      <c r="P4592" s="8"/>
      <c r="S4592" s="2"/>
      <c r="T4592" s="2"/>
      <c r="U4592" s="8"/>
    </row>
    <row r="4593" spans="2:21" x14ac:dyDescent="0.35">
      <c r="B4593" s="8"/>
      <c r="C4593" s="2"/>
      <c r="D4593" s="2"/>
      <c r="I4593" s="8"/>
      <c r="J4593" s="2"/>
      <c r="L4593" s="2"/>
      <c r="M4593" s="2"/>
      <c r="N4593" s="8"/>
      <c r="P4593" s="8"/>
      <c r="S4593" s="2"/>
      <c r="T4593" s="2"/>
      <c r="U4593" s="8"/>
    </row>
    <row r="4594" spans="2:21" x14ac:dyDescent="0.35">
      <c r="B4594" s="8"/>
      <c r="C4594" s="2"/>
      <c r="D4594" s="2"/>
      <c r="I4594" s="8"/>
      <c r="J4594" s="2"/>
      <c r="L4594" s="2"/>
      <c r="M4594" s="2"/>
      <c r="N4594" s="8"/>
      <c r="P4594" s="8"/>
      <c r="S4594" s="2"/>
      <c r="T4594" s="2"/>
      <c r="U4594" s="8"/>
    </row>
    <row r="4595" spans="2:21" x14ac:dyDescent="0.35">
      <c r="B4595" s="8"/>
      <c r="C4595" s="2"/>
      <c r="D4595" s="2"/>
      <c r="I4595" s="8"/>
      <c r="J4595" s="2"/>
      <c r="L4595" s="2"/>
      <c r="M4595" s="2"/>
      <c r="N4595" s="8"/>
      <c r="P4595" s="8"/>
      <c r="S4595" s="2"/>
      <c r="T4595" s="2"/>
      <c r="U4595" s="8"/>
    </row>
    <row r="4596" spans="2:21" x14ac:dyDescent="0.35">
      <c r="B4596" s="8"/>
      <c r="C4596" s="2"/>
      <c r="D4596" s="2"/>
      <c r="I4596" s="8"/>
      <c r="J4596" s="2"/>
      <c r="L4596" s="2"/>
      <c r="M4596" s="2"/>
      <c r="N4596" s="8"/>
      <c r="P4596" s="8"/>
      <c r="S4596" s="2"/>
      <c r="T4596" s="2"/>
      <c r="U4596" s="8"/>
    </row>
    <row r="4597" spans="2:21" x14ac:dyDescent="0.35">
      <c r="B4597" s="8"/>
      <c r="C4597" s="2"/>
      <c r="D4597" s="2"/>
      <c r="I4597" s="8"/>
      <c r="J4597" s="2"/>
      <c r="L4597" s="2"/>
      <c r="M4597" s="2"/>
      <c r="N4597" s="8"/>
      <c r="P4597" s="8"/>
      <c r="S4597" s="2"/>
      <c r="T4597" s="2"/>
      <c r="U4597" s="8"/>
    </row>
    <row r="4598" spans="2:21" x14ac:dyDescent="0.35">
      <c r="B4598" s="8"/>
      <c r="C4598" s="2"/>
      <c r="D4598" s="2"/>
      <c r="I4598" s="8"/>
      <c r="J4598" s="2"/>
      <c r="L4598" s="2"/>
      <c r="M4598" s="2"/>
      <c r="N4598" s="8"/>
      <c r="P4598" s="8"/>
      <c r="S4598" s="2"/>
      <c r="T4598" s="2"/>
      <c r="U4598" s="8"/>
    </row>
    <row r="4599" spans="2:21" x14ac:dyDescent="0.35">
      <c r="B4599" s="8"/>
      <c r="C4599" s="2"/>
      <c r="D4599" s="2"/>
      <c r="I4599" s="8"/>
      <c r="J4599" s="2"/>
      <c r="L4599" s="2"/>
      <c r="M4599" s="2"/>
      <c r="N4599" s="8"/>
      <c r="P4599" s="8"/>
      <c r="S4599" s="2"/>
      <c r="T4599" s="2"/>
      <c r="U4599" s="8"/>
    </row>
    <row r="4600" spans="2:21" x14ac:dyDescent="0.35">
      <c r="B4600" s="8"/>
      <c r="C4600" s="2"/>
      <c r="D4600" s="2"/>
      <c r="I4600" s="8"/>
      <c r="J4600" s="2"/>
      <c r="L4600" s="2"/>
      <c r="M4600" s="2"/>
      <c r="N4600" s="8"/>
      <c r="P4600" s="8"/>
      <c r="S4600" s="2"/>
      <c r="T4600" s="2"/>
      <c r="U4600" s="8"/>
    </row>
    <row r="4601" spans="2:21" x14ac:dyDescent="0.35">
      <c r="B4601" s="8"/>
      <c r="C4601" s="2"/>
      <c r="D4601" s="2"/>
      <c r="I4601" s="8"/>
      <c r="J4601" s="2"/>
      <c r="L4601" s="2"/>
      <c r="M4601" s="2"/>
      <c r="N4601" s="8"/>
      <c r="P4601" s="8"/>
      <c r="S4601" s="2"/>
      <c r="T4601" s="2"/>
      <c r="U4601" s="8"/>
    </row>
    <row r="4602" spans="2:21" x14ac:dyDescent="0.35">
      <c r="B4602" s="8"/>
      <c r="C4602" s="2"/>
      <c r="D4602" s="2"/>
      <c r="I4602" s="8"/>
      <c r="J4602" s="2"/>
      <c r="L4602" s="2"/>
      <c r="M4602" s="2"/>
      <c r="N4602" s="8"/>
      <c r="P4602" s="8"/>
      <c r="S4602" s="2"/>
      <c r="T4602" s="2"/>
      <c r="U4602" s="8"/>
    </row>
    <row r="4603" spans="2:21" x14ac:dyDescent="0.35">
      <c r="B4603" s="8"/>
      <c r="C4603" s="2"/>
      <c r="D4603" s="2"/>
      <c r="I4603" s="8"/>
      <c r="J4603" s="2"/>
      <c r="L4603" s="2"/>
      <c r="M4603" s="2"/>
      <c r="N4603" s="8"/>
      <c r="P4603" s="8"/>
      <c r="S4603" s="2"/>
      <c r="T4603" s="2"/>
      <c r="U4603" s="8"/>
    </row>
    <row r="4604" spans="2:21" x14ac:dyDescent="0.35">
      <c r="B4604" s="8"/>
      <c r="C4604" s="2"/>
      <c r="D4604" s="2"/>
      <c r="I4604" s="8"/>
      <c r="J4604" s="2"/>
      <c r="L4604" s="2"/>
      <c r="M4604" s="2"/>
      <c r="N4604" s="8"/>
      <c r="P4604" s="8"/>
      <c r="S4604" s="2"/>
      <c r="T4604" s="2"/>
      <c r="U4604" s="8"/>
    </row>
    <row r="4605" spans="2:21" x14ac:dyDescent="0.35">
      <c r="B4605" s="8"/>
      <c r="C4605" s="2"/>
      <c r="D4605" s="2"/>
      <c r="I4605" s="8"/>
      <c r="J4605" s="2"/>
      <c r="L4605" s="2"/>
      <c r="M4605" s="2"/>
      <c r="N4605" s="8"/>
      <c r="P4605" s="8"/>
      <c r="S4605" s="2"/>
      <c r="T4605" s="2"/>
      <c r="U4605" s="8"/>
    </row>
    <row r="4606" spans="2:21" x14ac:dyDescent="0.35">
      <c r="B4606" s="8"/>
      <c r="C4606" s="2"/>
      <c r="D4606" s="2"/>
      <c r="I4606" s="8"/>
      <c r="J4606" s="2"/>
      <c r="L4606" s="2"/>
      <c r="M4606" s="2"/>
      <c r="N4606" s="8"/>
      <c r="P4606" s="8"/>
      <c r="S4606" s="2"/>
      <c r="T4606" s="2"/>
      <c r="U4606" s="8"/>
    </row>
    <row r="4607" spans="2:21" x14ac:dyDescent="0.35">
      <c r="B4607" s="8"/>
      <c r="C4607" s="2"/>
      <c r="D4607" s="2"/>
      <c r="I4607" s="8"/>
      <c r="J4607" s="2"/>
      <c r="L4607" s="2"/>
      <c r="M4607" s="2"/>
      <c r="N4607" s="8"/>
      <c r="P4607" s="8"/>
      <c r="S4607" s="2"/>
      <c r="T4607" s="2"/>
      <c r="U4607" s="8"/>
    </row>
    <row r="4608" spans="2:21" x14ac:dyDescent="0.35">
      <c r="B4608" s="8"/>
      <c r="C4608" s="2"/>
      <c r="D4608" s="2"/>
      <c r="I4608" s="8"/>
      <c r="J4608" s="2"/>
      <c r="L4608" s="2"/>
      <c r="M4608" s="2"/>
      <c r="N4608" s="8"/>
      <c r="P4608" s="8"/>
      <c r="S4608" s="2"/>
      <c r="T4608" s="2"/>
      <c r="U4608" s="8"/>
    </row>
    <row r="4609" spans="2:21" x14ac:dyDescent="0.35">
      <c r="B4609" s="8"/>
      <c r="C4609" s="2"/>
      <c r="D4609" s="2"/>
      <c r="I4609" s="8"/>
      <c r="J4609" s="2"/>
      <c r="L4609" s="2"/>
      <c r="M4609" s="2"/>
      <c r="N4609" s="8"/>
      <c r="P4609" s="8"/>
      <c r="S4609" s="2"/>
      <c r="T4609" s="2"/>
      <c r="U4609" s="8"/>
    </row>
    <row r="4610" spans="2:21" x14ac:dyDescent="0.35">
      <c r="B4610" s="8"/>
      <c r="C4610" s="2"/>
      <c r="D4610" s="2"/>
      <c r="I4610" s="8"/>
      <c r="J4610" s="2"/>
      <c r="L4610" s="2"/>
      <c r="M4610" s="2"/>
      <c r="N4610" s="8"/>
      <c r="P4610" s="8"/>
      <c r="S4610" s="2"/>
      <c r="T4610" s="2"/>
      <c r="U4610" s="8"/>
    </row>
    <row r="4611" spans="2:21" x14ac:dyDescent="0.35">
      <c r="B4611" s="8"/>
      <c r="C4611" s="2"/>
      <c r="D4611" s="2"/>
      <c r="I4611" s="8"/>
      <c r="J4611" s="2"/>
      <c r="L4611" s="2"/>
      <c r="M4611" s="2"/>
      <c r="N4611" s="8"/>
      <c r="P4611" s="8"/>
      <c r="S4611" s="2"/>
      <c r="T4611" s="2"/>
      <c r="U4611" s="8"/>
    </row>
    <row r="4612" spans="2:21" x14ac:dyDescent="0.35">
      <c r="B4612" s="8"/>
      <c r="C4612" s="2"/>
      <c r="D4612" s="2"/>
      <c r="I4612" s="8"/>
      <c r="J4612" s="2"/>
      <c r="L4612" s="2"/>
      <c r="M4612" s="2"/>
      <c r="N4612" s="8"/>
      <c r="P4612" s="8"/>
      <c r="S4612" s="2"/>
      <c r="T4612" s="2"/>
      <c r="U4612" s="8"/>
    </row>
    <row r="4613" spans="2:21" x14ac:dyDescent="0.35">
      <c r="B4613" s="8"/>
      <c r="C4613" s="2"/>
      <c r="D4613" s="2"/>
      <c r="I4613" s="8"/>
      <c r="J4613" s="2"/>
      <c r="L4613" s="2"/>
      <c r="M4613" s="2"/>
      <c r="N4613" s="8"/>
      <c r="P4613" s="8"/>
      <c r="S4613" s="2"/>
      <c r="T4613" s="2"/>
      <c r="U4613" s="8"/>
    </row>
    <row r="4614" spans="2:21" x14ac:dyDescent="0.35">
      <c r="B4614" s="8"/>
      <c r="C4614" s="2"/>
      <c r="D4614" s="2"/>
      <c r="I4614" s="8"/>
      <c r="J4614" s="2"/>
      <c r="L4614" s="2"/>
      <c r="M4614" s="2"/>
      <c r="N4614" s="8"/>
      <c r="P4614" s="8"/>
      <c r="S4614" s="2"/>
      <c r="T4614" s="2"/>
      <c r="U4614" s="8"/>
    </row>
    <row r="4615" spans="2:21" x14ac:dyDescent="0.35">
      <c r="B4615" s="8"/>
      <c r="C4615" s="2"/>
      <c r="D4615" s="2"/>
      <c r="I4615" s="8"/>
      <c r="J4615" s="2"/>
      <c r="L4615" s="2"/>
      <c r="M4615" s="2"/>
      <c r="N4615" s="8"/>
      <c r="P4615" s="8"/>
      <c r="S4615" s="2"/>
      <c r="T4615" s="2"/>
      <c r="U4615" s="8"/>
    </row>
    <row r="4616" spans="2:21" x14ac:dyDescent="0.35">
      <c r="B4616" s="8"/>
      <c r="C4616" s="2"/>
      <c r="D4616" s="2"/>
      <c r="I4616" s="8"/>
      <c r="J4616" s="2"/>
      <c r="L4616" s="2"/>
      <c r="M4616" s="2"/>
      <c r="N4616" s="8"/>
      <c r="P4616" s="8"/>
      <c r="S4616" s="2"/>
      <c r="T4616" s="2"/>
      <c r="U4616" s="8"/>
    </row>
    <row r="4617" spans="2:21" x14ac:dyDescent="0.35">
      <c r="B4617" s="8"/>
      <c r="C4617" s="2"/>
      <c r="D4617" s="2"/>
      <c r="I4617" s="8"/>
      <c r="J4617" s="2"/>
      <c r="L4617" s="2"/>
      <c r="M4617" s="2"/>
      <c r="N4617" s="8"/>
      <c r="P4617" s="8"/>
      <c r="S4617" s="2"/>
      <c r="T4617" s="2"/>
      <c r="U4617" s="8"/>
    </row>
    <row r="4618" spans="2:21" x14ac:dyDescent="0.35">
      <c r="B4618" s="8"/>
      <c r="C4618" s="2"/>
      <c r="D4618" s="2"/>
      <c r="I4618" s="8"/>
      <c r="J4618" s="2"/>
      <c r="L4618" s="2"/>
      <c r="M4618" s="2"/>
      <c r="N4618" s="8"/>
      <c r="P4618" s="8"/>
      <c r="S4618" s="2"/>
      <c r="T4618" s="2"/>
      <c r="U4618" s="8"/>
    </row>
    <row r="4619" spans="2:21" x14ac:dyDescent="0.35">
      <c r="B4619" s="8"/>
      <c r="C4619" s="2"/>
      <c r="D4619" s="2"/>
      <c r="I4619" s="8"/>
      <c r="J4619" s="2"/>
      <c r="L4619" s="2"/>
      <c r="M4619" s="2"/>
      <c r="N4619" s="8"/>
      <c r="P4619" s="8"/>
      <c r="S4619" s="2"/>
      <c r="T4619" s="2"/>
      <c r="U4619" s="8"/>
    </row>
    <row r="4620" spans="2:21" x14ac:dyDescent="0.35">
      <c r="B4620" s="8"/>
      <c r="C4620" s="2"/>
      <c r="D4620" s="2"/>
      <c r="I4620" s="8"/>
      <c r="J4620" s="2"/>
      <c r="L4620" s="2"/>
      <c r="M4620" s="2"/>
      <c r="N4620" s="8"/>
      <c r="P4620" s="8"/>
      <c r="S4620" s="2"/>
      <c r="T4620" s="2"/>
      <c r="U4620" s="8"/>
    </row>
    <row r="4621" spans="2:21" x14ac:dyDescent="0.35">
      <c r="B4621" s="8"/>
      <c r="C4621" s="2"/>
      <c r="D4621" s="2"/>
      <c r="I4621" s="8"/>
      <c r="J4621" s="2"/>
      <c r="L4621" s="2"/>
      <c r="M4621" s="2"/>
      <c r="N4621" s="8"/>
      <c r="P4621" s="8"/>
      <c r="S4621" s="2"/>
      <c r="T4621" s="2"/>
      <c r="U4621" s="8"/>
    </row>
    <row r="4622" spans="2:21" x14ac:dyDescent="0.35">
      <c r="B4622" s="8"/>
      <c r="C4622" s="2"/>
      <c r="D4622" s="2"/>
      <c r="I4622" s="8"/>
      <c r="J4622" s="2"/>
      <c r="L4622" s="2"/>
      <c r="M4622" s="2"/>
      <c r="N4622" s="8"/>
      <c r="P4622" s="8"/>
      <c r="S4622" s="2"/>
      <c r="T4622" s="2"/>
      <c r="U4622" s="8"/>
    </row>
    <row r="4623" spans="2:21" x14ac:dyDescent="0.35">
      <c r="B4623" s="8"/>
      <c r="C4623" s="2"/>
      <c r="D4623" s="2"/>
      <c r="I4623" s="8"/>
      <c r="J4623" s="2"/>
      <c r="L4623" s="2"/>
      <c r="M4623" s="2"/>
      <c r="N4623" s="8"/>
      <c r="P4623" s="8"/>
      <c r="S4623" s="2"/>
      <c r="T4623" s="2"/>
      <c r="U4623" s="8"/>
    </row>
    <row r="4624" spans="2:21" x14ac:dyDescent="0.35">
      <c r="B4624" s="8"/>
      <c r="C4624" s="2"/>
      <c r="D4624" s="2"/>
      <c r="I4624" s="8"/>
      <c r="J4624" s="2"/>
      <c r="L4624" s="2"/>
      <c r="M4624" s="2"/>
      <c r="N4624" s="8"/>
      <c r="P4624" s="8"/>
      <c r="S4624" s="2"/>
      <c r="T4624" s="2"/>
      <c r="U4624" s="8"/>
    </row>
    <row r="4625" spans="2:21" x14ac:dyDescent="0.35">
      <c r="B4625" s="8"/>
      <c r="C4625" s="2"/>
      <c r="D4625" s="2"/>
      <c r="I4625" s="8"/>
      <c r="J4625" s="2"/>
      <c r="L4625" s="2"/>
      <c r="M4625" s="2"/>
      <c r="N4625" s="8"/>
      <c r="P4625" s="8"/>
      <c r="S4625" s="2"/>
      <c r="T4625" s="2"/>
      <c r="U4625" s="8"/>
    </row>
    <row r="4626" spans="2:21" x14ac:dyDescent="0.35">
      <c r="B4626" s="8"/>
      <c r="C4626" s="2"/>
      <c r="D4626" s="2"/>
      <c r="I4626" s="8"/>
      <c r="J4626" s="2"/>
      <c r="L4626" s="2"/>
      <c r="M4626" s="2"/>
      <c r="N4626" s="8"/>
      <c r="P4626" s="8"/>
      <c r="S4626" s="2"/>
      <c r="T4626" s="2"/>
      <c r="U4626" s="8"/>
    </row>
    <row r="4627" spans="2:21" x14ac:dyDescent="0.35">
      <c r="B4627" s="8"/>
      <c r="C4627" s="2"/>
      <c r="D4627" s="2"/>
      <c r="I4627" s="8"/>
      <c r="J4627" s="2"/>
      <c r="L4627" s="2"/>
      <c r="M4627" s="2"/>
      <c r="N4627" s="8"/>
      <c r="P4627" s="8"/>
      <c r="S4627" s="2"/>
      <c r="T4627" s="2"/>
      <c r="U4627" s="8"/>
    </row>
    <row r="4628" spans="2:21" x14ac:dyDescent="0.35">
      <c r="B4628" s="8"/>
      <c r="C4628" s="2"/>
      <c r="D4628" s="2"/>
      <c r="I4628" s="8"/>
      <c r="J4628" s="2"/>
      <c r="L4628" s="2"/>
      <c r="M4628" s="2"/>
      <c r="N4628" s="8"/>
      <c r="P4628" s="8"/>
      <c r="S4628" s="2"/>
      <c r="T4628" s="2"/>
      <c r="U4628" s="8"/>
    </row>
    <row r="4629" spans="2:21" x14ac:dyDescent="0.35">
      <c r="B4629" s="8"/>
      <c r="C4629" s="2"/>
      <c r="D4629" s="2"/>
      <c r="I4629" s="8"/>
      <c r="J4629" s="2"/>
      <c r="L4629" s="2"/>
      <c r="M4629" s="2"/>
      <c r="N4629" s="8"/>
      <c r="P4629" s="8"/>
      <c r="S4629" s="2"/>
      <c r="T4629" s="2"/>
      <c r="U4629" s="8"/>
    </row>
    <row r="4630" spans="2:21" x14ac:dyDescent="0.35">
      <c r="B4630" s="8"/>
      <c r="C4630" s="2"/>
      <c r="D4630" s="2"/>
      <c r="I4630" s="8"/>
      <c r="J4630" s="2"/>
      <c r="L4630" s="2"/>
      <c r="M4630" s="2"/>
      <c r="N4630" s="8"/>
      <c r="P4630" s="8"/>
      <c r="S4630" s="2"/>
      <c r="T4630" s="2"/>
      <c r="U4630" s="8"/>
    </row>
    <row r="4631" spans="2:21" x14ac:dyDescent="0.35">
      <c r="B4631" s="8"/>
      <c r="C4631" s="2"/>
      <c r="D4631" s="2"/>
      <c r="I4631" s="8"/>
      <c r="J4631" s="2"/>
      <c r="L4631" s="2"/>
      <c r="M4631" s="2"/>
      <c r="N4631" s="8"/>
      <c r="P4631" s="8"/>
      <c r="S4631" s="2"/>
      <c r="T4631" s="2"/>
      <c r="U4631" s="8"/>
    </row>
    <row r="4632" spans="2:21" x14ac:dyDescent="0.35">
      <c r="B4632" s="8"/>
      <c r="C4632" s="2"/>
      <c r="D4632" s="2"/>
      <c r="I4632" s="8"/>
      <c r="J4632" s="2"/>
      <c r="L4632" s="2"/>
      <c r="M4632" s="2"/>
      <c r="N4632" s="8"/>
      <c r="P4632" s="8"/>
      <c r="S4632" s="2"/>
      <c r="T4632" s="2"/>
      <c r="U4632" s="8"/>
    </row>
    <row r="4633" spans="2:21" x14ac:dyDescent="0.35">
      <c r="B4633" s="8"/>
      <c r="C4633" s="2"/>
      <c r="D4633" s="2"/>
      <c r="I4633" s="8"/>
      <c r="J4633" s="2"/>
      <c r="L4633" s="2"/>
      <c r="M4633" s="2"/>
      <c r="N4633" s="8"/>
      <c r="P4633" s="8"/>
      <c r="S4633" s="2"/>
      <c r="T4633" s="2"/>
      <c r="U4633" s="8"/>
    </row>
    <row r="4634" spans="2:21" x14ac:dyDescent="0.35">
      <c r="B4634" s="8"/>
      <c r="C4634" s="2"/>
      <c r="D4634" s="2"/>
      <c r="I4634" s="8"/>
      <c r="J4634" s="2"/>
      <c r="L4634" s="2"/>
      <c r="M4634" s="2"/>
      <c r="N4634" s="8"/>
      <c r="P4634" s="8"/>
      <c r="S4634" s="2"/>
      <c r="T4634" s="2"/>
      <c r="U4634" s="8"/>
    </row>
    <row r="4635" spans="2:21" x14ac:dyDescent="0.35">
      <c r="B4635" s="8"/>
      <c r="C4635" s="2"/>
      <c r="D4635" s="2"/>
      <c r="I4635" s="8"/>
      <c r="J4635" s="2"/>
      <c r="L4635" s="2"/>
      <c r="M4635" s="2"/>
      <c r="N4635" s="8"/>
      <c r="P4635" s="8"/>
      <c r="S4635" s="2"/>
      <c r="T4635" s="2"/>
      <c r="U4635" s="8"/>
    </row>
    <row r="4636" spans="2:21" x14ac:dyDescent="0.35">
      <c r="B4636" s="8"/>
      <c r="C4636" s="2"/>
      <c r="D4636" s="2"/>
      <c r="I4636" s="8"/>
      <c r="J4636" s="2"/>
      <c r="L4636" s="2"/>
      <c r="M4636" s="2"/>
      <c r="N4636" s="8"/>
      <c r="P4636" s="8"/>
      <c r="S4636" s="2"/>
      <c r="T4636" s="2"/>
      <c r="U4636" s="8"/>
    </row>
    <row r="4637" spans="2:21" x14ac:dyDescent="0.35">
      <c r="B4637" s="8"/>
      <c r="C4637" s="2"/>
      <c r="D4637" s="2"/>
      <c r="I4637" s="8"/>
      <c r="J4637" s="2"/>
      <c r="L4637" s="2"/>
      <c r="M4637" s="2"/>
      <c r="N4637" s="8"/>
      <c r="P4637" s="8"/>
      <c r="S4637" s="2"/>
      <c r="T4637" s="2"/>
      <c r="U4637" s="8"/>
    </row>
    <row r="4638" spans="2:21" x14ac:dyDescent="0.35">
      <c r="B4638" s="8"/>
      <c r="C4638" s="2"/>
      <c r="D4638" s="2"/>
      <c r="I4638" s="8"/>
      <c r="J4638" s="2"/>
      <c r="L4638" s="2"/>
      <c r="M4638" s="2"/>
      <c r="N4638" s="8"/>
      <c r="P4638" s="8"/>
      <c r="S4638" s="2"/>
      <c r="T4638" s="2"/>
      <c r="U4638" s="8"/>
    </row>
    <row r="4639" spans="2:21" x14ac:dyDescent="0.35">
      <c r="B4639" s="8"/>
      <c r="C4639" s="2"/>
      <c r="D4639" s="2"/>
      <c r="I4639" s="8"/>
      <c r="J4639" s="2"/>
      <c r="L4639" s="2"/>
      <c r="M4639" s="2"/>
      <c r="N4639" s="8"/>
      <c r="P4639" s="8"/>
      <c r="S4639" s="2"/>
      <c r="T4639" s="2"/>
      <c r="U4639" s="8"/>
    </row>
    <row r="4640" spans="2:21" x14ac:dyDescent="0.35">
      <c r="B4640" s="8"/>
      <c r="C4640" s="2"/>
      <c r="D4640" s="2"/>
      <c r="I4640" s="8"/>
      <c r="J4640" s="2"/>
      <c r="L4640" s="2"/>
      <c r="M4640" s="2"/>
      <c r="N4640" s="8"/>
      <c r="P4640" s="8"/>
      <c r="S4640" s="2"/>
      <c r="T4640" s="2"/>
      <c r="U4640" s="8"/>
    </row>
    <row r="4641" spans="2:21" x14ac:dyDescent="0.35">
      <c r="B4641" s="8"/>
      <c r="C4641" s="2"/>
      <c r="D4641" s="2"/>
      <c r="I4641" s="8"/>
      <c r="J4641" s="2"/>
      <c r="L4641" s="2"/>
      <c r="M4641" s="2"/>
      <c r="N4641" s="8"/>
      <c r="P4641" s="8"/>
      <c r="S4641" s="2"/>
      <c r="T4641" s="2"/>
      <c r="U4641" s="8"/>
    </row>
    <row r="4642" spans="2:21" x14ac:dyDescent="0.35">
      <c r="B4642" s="8"/>
      <c r="C4642" s="2"/>
      <c r="D4642" s="2"/>
      <c r="I4642" s="8"/>
      <c r="J4642" s="2"/>
      <c r="L4642" s="2"/>
      <c r="M4642" s="2"/>
      <c r="N4642" s="8"/>
      <c r="P4642" s="8"/>
      <c r="S4642" s="2"/>
      <c r="T4642" s="2"/>
      <c r="U4642" s="8"/>
    </row>
    <row r="4643" spans="2:21" x14ac:dyDescent="0.35">
      <c r="B4643" s="8"/>
      <c r="C4643" s="2"/>
      <c r="D4643" s="2"/>
      <c r="I4643" s="8"/>
      <c r="J4643" s="2"/>
      <c r="L4643" s="2"/>
      <c r="M4643" s="2"/>
      <c r="N4643" s="8"/>
      <c r="P4643" s="8"/>
      <c r="S4643" s="2"/>
      <c r="T4643" s="2"/>
      <c r="U4643" s="8"/>
    </row>
    <row r="4644" spans="2:21" x14ac:dyDescent="0.35">
      <c r="B4644" s="8"/>
      <c r="C4644" s="2"/>
      <c r="D4644" s="2"/>
      <c r="I4644" s="8"/>
      <c r="J4644" s="2"/>
      <c r="L4644" s="2"/>
      <c r="M4644" s="2"/>
      <c r="N4644" s="8"/>
      <c r="P4644" s="8"/>
      <c r="S4644" s="2"/>
      <c r="T4644" s="2"/>
      <c r="U4644" s="8"/>
    </row>
    <row r="4645" spans="2:21" x14ac:dyDescent="0.35">
      <c r="B4645" s="8"/>
      <c r="C4645" s="2"/>
      <c r="D4645" s="2"/>
      <c r="I4645" s="8"/>
      <c r="J4645" s="2"/>
      <c r="L4645" s="2"/>
      <c r="M4645" s="2"/>
      <c r="N4645" s="8"/>
      <c r="P4645" s="8"/>
      <c r="S4645" s="2"/>
      <c r="T4645" s="2"/>
      <c r="U4645" s="8"/>
    </row>
    <row r="4646" spans="2:21" x14ac:dyDescent="0.35">
      <c r="B4646" s="8"/>
      <c r="C4646" s="2"/>
      <c r="D4646" s="2"/>
      <c r="I4646" s="8"/>
      <c r="J4646" s="2"/>
      <c r="L4646" s="2"/>
      <c r="M4646" s="2"/>
      <c r="N4646" s="8"/>
      <c r="P4646" s="8"/>
      <c r="S4646" s="2"/>
      <c r="T4646" s="2"/>
      <c r="U4646" s="8"/>
    </row>
    <row r="4647" spans="2:21" x14ac:dyDescent="0.35">
      <c r="B4647" s="8"/>
      <c r="C4647" s="2"/>
      <c r="D4647" s="2"/>
      <c r="I4647" s="8"/>
      <c r="J4647" s="2"/>
      <c r="L4647" s="2"/>
      <c r="M4647" s="2"/>
      <c r="N4647" s="8"/>
      <c r="P4647" s="8"/>
      <c r="S4647" s="2"/>
      <c r="T4647" s="2"/>
      <c r="U4647" s="8"/>
    </row>
    <row r="4648" spans="2:21" x14ac:dyDescent="0.35">
      <c r="B4648" s="8"/>
      <c r="C4648" s="2"/>
      <c r="D4648" s="2"/>
      <c r="I4648" s="8"/>
      <c r="J4648" s="2"/>
      <c r="L4648" s="2"/>
      <c r="M4648" s="2"/>
      <c r="N4648" s="8"/>
      <c r="P4648" s="8"/>
      <c r="S4648" s="2"/>
      <c r="T4648" s="2"/>
      <c r="U4648" s="8"/>
    </row>
    <row r="4649" spans="2:21" x14ac:dyDescent="0.35">
      <c r="B4649" s="8"/>
      <c r="C4649" s="2"/>
      <c r="D4649" s="2"/>
      <c r="I4649" s="8"/>
      <c r="J4649" s="2"/>
      <c r="L4649" s="2"/>
      <c r="M4649" s="2"/>
      <c r="N4649" s="8"/>
      <c r="P4649" s="8"/>
      <c r="S4649" s="2"/>
      <c r="T4649" s="2"/>
      <c r="U4649" s="8"/>
    </row>
    <row r="4650" spans="2:21" x14ac:dyDescent="0.35">
      <c r="B4650" s="8"/>
      <c r="C4650" s="2"/>
      <c r="D4650" s="2"/>
      <c r="I4650" s="8"/>
      <c r="J4650" s="2"/>
      <c r="L4650" s="2"/>
      <c r="M4650" s="2"/>
      <c r="N4650" s="8"/>
      <c r="P4650" s="8"/>
      <c r="S4650" s="2"/>
      <c r="T4650" s="2"/>
      <c r="U4650" s="8"/>
    </row>
    <row r="4651" spans="2:21" x14ac:dyDescent="0.35">
      <c r="B4651" s="8"/>
      <c r="C4651" s="2"/>
      <c r="D4651" s="2"/>
      <c r="I4651" s="8"/>
      <c r="J4651" s="2"/>
      <c r="L4651" s="2"/>
      <c r="M4651" s="2"/>
      <c r="N4651" s="8"/>
      <c r="P4651" s="8"/>
      <c r="S4651" s="2"/>
      <c r="T4651" s="2"/>
      <c r="U4651" s="8"/>
    </row>
    <row r="4652" spans="2:21" x14ac:dyDescent="0.35">
      <c r="B4652" s="8"/>
      <c r="C4652" s="2"/>
      <c r="D4652" s="2"/>
      <c r="I4652" s="8"/>
      <c r="J4652" s="2"/>
      <c r="L4652" s="2"/>
      <c r="M4652" s="2"/>
      <c r="N4652" s="8"/>
      <c r="P4652" s="8"/>
      <c r="S4652" s="2"/>
      <c r="T4652" s="2"/>
      <c r="U4652" s="8"/>
    </row>
    <row r="4653" spans="2:21" x14ac:dyDescent="0.35">
      <c r="B4653" s="8"/>
      <c r="C4653" s="2"/>
      <c r="D4653" s="2"/>
      <c r="I4653" s="8"/>
      <c r="J4653" s="2"/>
      <c r="L4653" s="2"/>
      <c r="M4653" s="2"/>
      <c r="N4653" s="8"/>
      <c r="P4653" s="8"/>
      <c r="S4653" s="2"/>
      <c r="T4653" s="2"/>
      <c r="U4653" s="8"/>
    </row>
    <row r="4654" spans="2:21" x14ac:dyDescent="0.35">
      <c r="B4654" s="8"/>
      <c r="C4654" s="2"/>
      <c r="D4654" s="2"/>
      <c r="I4654" s="8"/>
      <c r="J4654" s="2"/>
      <c r="L4654" s="2"/>
      <c r="M4654" s="2"/>
      <c r="N4654" s="8"/>
      <c r="P4654" s="8"/>
      <c r="S4654" s="2"/>
      <c r="T4654" s="2"/>
      <c r="U4654" s="8"/>
    </row>
    <row r="4655" spans="2:21" x14ac:dyDescent="0.35">
      <c r="B4655" s="8"/>
      <c r="C4655" s="2"/>
      <c r="D4655" s="2"/>
      <c r="I4655" s="8"/>
      <c r="J4655" s="2"/>
      <c r="L4655" s="2"/>
      <c r="M4655" s="2"/>
      <c r="N4655" s="8"/>
      <c r="P4655" s="8"/>
      <c r="S4655" s="2"/>
      <c r="T4655" s="2"/>
      <c r="U4655" s="8"/>
    </row>
    <row r="4656" spans="2:21" x14ac:dyDescent="0.35">
      <c r="B4656" s="8"/>
      <c r="C4656" s="2"/>
      <c r="D4656" s="2"/>
      <c r="I4656" s="8"/>
      <c r="J4656" s="2"/>
      <c r="L4656" s="2"/>
      <c r="M4656" s="2"/>
      <c r="N4656" s="8"/>
      <c r="P4656" s="8"/>
      <c r="S4656" s="2"/>
      <c r="T4656" s="2"/>
      <c r="U4656" s="8"/>
    </row>
    <row r="4657" spans="2:21" x14ac:dyDescent="0.35">
      <c r="B4657" s="8"/>
      <c r="C4657" s="2"/>
      <c r="D4657" s="2"/>
      <c r="I4657" s="8"/>
      <c r="J4657" s="2"/>
      <c r="L4657" s="2"/>
      <c r="M4657" s="2"/>
      <c r="N4657" s="8"/>
      <c r="P4657" s="8"/>
      <c r="S4657" s="2"/>
      <c r="T4657" s="2"/>
      <c r="U4657" s="8"/>
    </row>
    <row r="4658" spans="2:21" x14ac:dyDescent="0.35">
      <c r="B4658" s="8"/>
      <c r="C4658" s="2"/>
      <c r="D4658" s="2"/>
      <c r="I4658" s="8"/>
      <c r="J4658" s="2"/>
      <c r="L4658" s="2"/>
      <c r="M4658" s="2"/>
      <c r="N4658" s="8"/>
      <c r="P4658" s="8"/>
      <c r="S4658" s="2"/>
      <c r="T4658" s="2"/>
      <c r="U4658" s="8"/>
    </row>
    <row r="4659" spans="2:21" x14ac:dyDescent="0.35">
      <c r="B4659" s="8"/>
      <c r="C4659" s="2"/>
      <c r="D4659" s="2"/>
      <c r="I4659" s="8"/>
      <c r="J4659" s="2"/>
      <c r="L4659" s="2"/>
      <c r="M4659" s="2"/>
      <c r="N4659" s="8"/>
      <c r="P4659" s="8"/>
      <c r="S4659" s="2"/>
      <c r="T4659" s="2"/>
      <c r="U4659" s="8"/>
    </row>
    <row r="4660" spans="2:21" x14ac:dyDescent="0.35">
      <c r="B4660" s="8"/>
      <c r="C4660" s="2"/>
      <c r="D4660" s="2"/>
      <c r="I4660" s="8"/>
      <c r="J4660" s="2"/>
      <c r="L4660" s="2"/>
      <c r="M4660" s="2"/>
      <c r="N4660" s="8"/>
      <c r="P4660" s="8"/>
      <c r="S4660" s="2"/>
      <c r="T4660" s="2"/>
      <c r="U4660" s="8"/>
    </row>
    <row r="4661" spans="2:21" x14ac:dyDescent="0.35">
      <c r="B4661" s="8"/>
      <c r="C4661" s="2"/>
      <c r="D4661" s="2"/>
      <c r="I4661" s="8"/>
      <c r="J4661" s="2"/>
      <c r="L4661" s="2"/>
      <c r="M4661" s="2"/>
      <c r="N4661" s="8"/>
      <c r="P4661" s="8"/>
      <c r="S4661" s="2"/>
      <c r="T4661" s="2"/>
      <c r="U4661" s="8"/>
    </row>
    <row r="4662" spans="2:21" x14ac:dyDescent="0.35">
      <c r="B4662" s="8"/>
      <c r="C4662" s="2"/>
      <c r="D4662" s="2"/>
      <c r="I4662" s="8"/>
      <c r="J4662" s="2"/>
      <c r="L4662" s="2"/>
      <c r="M4662" s="2"/>
      <c r="N4662" s="8"/>
      <c r="P4662" s="8"/>
      <c r="S4662" s="2"/>
      <c r="T4662" s="2"/>
      <c r="U4662" s="8"/>
    </row>
    <row r="4663" spans="2:21" x14ac:dyDescent="0.35">
      <c r="B4663" s="8"/>
      <c r="C4663" s="2"/>
      <c r="D4663" s="2"/>
      <c r="I4663" s="8"/>
      <c r="J4663" s="2"/>
      <c r="L4663" s="2"/>
      <c r="M4663" s="2"/>
      <c r="N4663" s="8"/>
      <c r="P4663" s="8"/>
      <c r="S4663" s="2"/>
      <c r="T4663" s="2"/>
      <c r="U4663" s="8"/>
    </row>
    <row r="4664" spans="2:21" x14ac:dyDescent="0.35">
      <c r="B4664" s="8"/>
      <c r="C4664" s="2"/>
      <c r="D4664" s="2"/>
      <c r="I4664" s="8"/>
      <c r="J4664" s="2"/>
      <c r="L4664" s="2"/>
      <c r="M4664" s="2"/>
      <c r="N4664" s="8"/>
      <c r="P4664" s="8"/>
      <c r="S4664" s="2"/>
      <c r="T4664" s="2"/>
      <c r="U4664" s="8"/>
    </row>
    <row r="4665" spans="2:21" x14ac:dyDescent="0.35">
      <c r="B4665" s="8"/>
      <c r="C4665" s="2"/>
      <c r="D4665" s="2"/>
      <c r="I4665" s="8"/>
      <c r="J4665" s="2"/>
      <c r="L4665" s="2"/>
      <c r="M4665" s="2"/>
      <c r="N4665" s="8"/>
      <c r="P4665" s="8"/>
      <c r="S4665" s="2"/>
      <c r="T4665" s="2"/>
      <c r="U4665" s="8"/>
    </row>
    <row r="4666" spans="2:21" x14ac:dyDescent="0.35">
      <c r="B4666" s="8"/>
      <c r="C4666" s="2"/>
      <c r="D4666" s="2"/>
      <c r="I4666" s="8"/>
      <c r="J4666" s="2"/>
      <c r="L4666" s="2"/>
      <c r="M4666" s="2"/>
      <c r="N4666" s="8"/>
      <c r="P4666" s="8"/>
      <c r="S4666" s="2"/>
      <c r="T4666" s="2"/>
      <c r="U4666" s="8"/>
    </row>
    <row r="4667" spans="2:21" x14ac:dyDescent="0.35">
      <c r="B4667" s="8"/>
      <c r="C4667" s="2"/>
      <c r="D4667" s="2"/>
      <c r="I4667" s="8"/>
      <c r="J4667" s="2"/>
      <c r="L4667" s="2"/>
      <c r="M4667" s="2"/>
      <c r="N4667" s="8"/>
      <c r="P4667" s="8"/>
      <c r="S4667" s="2"/>
      <c r="T4667" s="2"/>
      <c r="U4667" s="8"/>
    </row>
    <row r="4668" spans="2:21" x14ac:dyDescent="0.35">
      <c r="B4668" s="8"/>
      <c r="C4668" s="2"/>
      <c r="D4668" s="2"/>
      <c r="I4668" s="8"/>
      <c r="J4668" s="2"/>
      <c r="L4668" s="2"/>
      <c r="M4668" s="2"/>
      <c r="N4668" s="8"/>
      <c r="P4668" s="8"/>
      <c r="S4668" s="2"/>
      <c r="T4668" s="2"/>
      <c r="U4668" s="8"/>
    </row>
    <row r="4669" spans="2:21" x14ac:dyDescent="0.35">
      <c r="B4669" s="8"/>
      <c r="C4669" s="2"/>
      <c r="D4669" s="2"/>
      <c r="I4669" s="8"/>
      <c r="J4669" s="2"/>
      <c r="L4669" s="2"/>
      <c r="M4669" s="2"/>
      <c r="N4669" s="8"/>
      <c r="P4669" s="8"/>
      <c r="S4669" s="2"/>
      <c r="T4669" s="2"/>
      <c r="U4669" s="8"/>
    </row>
    <row r="4670" spans="2:21" x14ac:dyDescent="0.35">
      <c r="B4670" s="8"/>
      <c r="C4670" s="2"/>
      <c r="D4670" s="2"/>
      <c r="I4670" s="8"/>
      <c r="J4670" s="2"/>
      <c r="L4670" s="2"/>
      <c r="M4670" s="2"/>
      <c r="N4670" s="8"/>
      <c r="P4670" s="8"/>
      <c r="S4670" s="2"/>
      <c r="T4670" s="2"/>
      <c r="U4670" s="8"/>
    </row>
    <row r="4671" spans="2:21" x14ac:dyDescent="0.35">
      <c r="B4671" s="8"/>
      <c r="C4671" s="2"/>
      <c r="D4671" s="2"/>
      <c r="I4671" s="8"/>
      <c r="J4671" s="2"/>
      <c r="L4671" s="2"/>
      <c r="M4671" s="2"/>
      <c r="N4671" s="8"/>
      <c r="P4671" s="8"/>
      <c r="S4671" s="2"/>
      <c r="T4671" s="2"/>
      <c r="U4671" s="8"/>
    </row>
    <row r="4672" spans="2:21" x14ac:dyDescent="0.35">
      <c r="B4672" s="8"/>
      <c r="C4672" s="2"/>
      <c r="D4672" s="2"/>
      <c r="I4672" s="8"/>
      <c r="J4672" s="2"/>
      <c r="L4672" s="2"/>
      <c r="M4672" s="2"/>
      <c r="N4672" s="8"/>
      <c r="P4672" s="8"/>
      <c r="S4672" s="2"/>
      <c r="T4672" s="2"/>
      <c r="U4672" s="8"/>
    </row>
    <row r="4673" spans="2:21" x14ac:dyDescent="0.35">
      <c r="B4673" s="8"/>
      <c r="C4673" s="2"/>
      <c r="D4673" s="2"/>
      <c r="I4673" s="8"/>
      <c r="J4673" s="2"/>
      <c r="L4673" s="2"/>
      <c r="M4673" s="2"/>
      <c r="N4673" s="8"/>
      <c r="P4673" s="8"/>
      <c r="S4673" s="2"/>
      <c r="T4673" s="2"/>
      <c r="U4673" s="8"/>
    </row>
    <row r="4674" spans="2:21" x14ac:dyDescent="0.35">
      <c r="B4674" s="8"/>
      <c r="C4674" s="2"/>
      <c r="D4674" s="2"/>
      <c r="I4674" s="8"/>
      <c r="J4674" s="2"/>
      <c r="L4674" s="2"/>
      <c r="M4674" s="2"/>
      <c r="N4674" s="8"/>
      <c r="P4674" s="8"/>
      <c r="S4674" s="2"/>
      <c r="T4674" s="2"/>
      <c r="U4674" s="8"/>
    </row>
    <row r="4675" spans="2:21" x14ac:dyDescent="0.35">
      <c r="B4675" s="8"/>
      <c r="C4675" s="2"/>
      <c r="D4675" s="2"/>
      <c r="I4675" s="8"/>
      <c r="J4675" s="2"/>
      <c r="L4675" s="2"/>
      <c r="M4675" s="2"/>
      <c r="N4675" s="8"/>
      <c r="P4675" s="8"/>
      <c r="S4675" s="2"/>
      <c r="T4675" s="2"/>
      <c r="U4675" s="8"/>
    </row>
    <row r="4676" spans="2:21" x14ac:dyDescent="0.35">
      <c r="B4676" s="8"/>
      <c r="C4676" s="2"/>
      <c r="D4676" s="2"/>
      <c r="I4676" s="8"/>
      <c r="J4676" s="2"/>
      <c r="L4676" s="2"/>
      <c r="M4676" s="2"/>
      <c r="N4676" s="8"/>
      <c r="P4676" s="8"/>
      <c r="S4676" s="2"/>
      <c r="T4676" s="2"/>
      <c r="U4676" s="8"/>
    </row>
    <row r="4677" spans="2:21" x14ac:dyDescent="0.35">
      <c r="B4677" s="8"/>
      <c r="C4677" s="2"/>
      <c r="D4677" s="2"/>
      <c r="I4677" s="8"/>
      <c r="J4677" s="2"/>
      <c r="L4677" s="2"/>
      <c r="M4677" s="2"/>
      <c r="N4677" s="8"/>
      <c r="P4677" s="8"/>
      <c r="S4677" s="2"/>
      <c r="T4677" s="2"/>
      <c r="U4677" s="8"/>
    </row>
    <row r="4678" spans="2:21" x14ac:dyDescent="0.35">
      <c r="B4678" s="8"/>
      <c r="C4678" s="2"/>
      <c r="D4678" s="2"/>
      <c r="I4678" s="8"/>
      <c r="J4678" s="2"/>
      <c r="L4678" s="2"/>
      <c r="M4678" s="2"/>
      <c r="N4678" s="8"/>
      <c r="P4678" s="8"/>
      <c r="S4678" s="2"/>
      <c r="T4678" s="2"/>
      <c r="U4678" s="8"/>
    </row>
    <row r="4679" spans="2:21" x14ac:dyDescent="0.35">
      <c r="B4679" s="8"/>
      <c r="C4679" s="2"/>
      <c r="D4679" s="2"/>
      <c r="I4679" s="8"/>
      <c r="J4679" s="2"/>
      <c r="L4679" s="2"/>
      <c r="M4679" s="2"/>
      <c r="N4679" s="8"/>
      <c r="P4679" s="8"/>
      <c r="S4679" s="2"/>
      <c r="T4679" s="2"/>
      <c r="U4679" s="8"/>
    </row>
    <row r="4680" spans="2:21" x14ac:dyDescent="0.35">
      <c r="B4680" s="8"/>
      <c r="C4680" s="2"/>
      <c r="D4680" s="2"/>
      <c r="I4680" s="8"/>
      <c r="J4680" s="2"/>
      <c r="L4680" s="2"/>
      <c r="M4680" s="2"/>
      <c r="N4680" s="8"/>
      <c r="P4680" s="8"/>
      <c r="S4680" s="2"/>
      <c r="T4680" s="2"/>
      <c r="U4680" s="8"/>
    </row>
    <row r="4681" spans="2:21" x14ac:dyDescent="0.35">
      <c r="B4681" s="8"/>
      <c r="C4681" s="2"/>
      <c r="D4681" s="2"/>
      <c r="I4681" s="8"/>
      <c r="J4681" s="2"/>
      <c r="L4681" s="2"/>
      <c r="M4681" s="2"/>
      <c r="N4681" s="8"/>
      <c r="P4681" s="8"/>
      <c r="S4681" s="2"/>
      <c r="T4681" s="2"/>
      <c r="U4681" s="8"/>
    </row>
    <row r="4682" spans="2:21" x14ac:dyDescent="0.35">
      <c r="B4682" s="8"/>
      <c r="C4682" s="2"/>
      <c r="D4682" s="2"/>
      <c r="I4682" s="8"/>
      <c r="J4682" s="2"/>
      <c r="L4682" s="2"/>
      <c r="M4682" s="2"/>
      <c r="N4682" s="8"/>
      <c r="P4682" s="8"/>
      <c r="S4682" s="2"/>
      <c r="T4682" s="2"/>
      <c r="U4682" s="8"/>
    </row>
    <row r="4683" spans="2:21" x14ac:dyDescent="0.35">
      <c r="B4683" s="8"/>
      <c r="C4683" s="2"/>
      <c r="D4683" s="2"/>
      <c r="I4683" s="8"/>
      <c r="J4683" s="2"/>
      <c r="L4683" s="2"/>
      <c r="M4683" s="2"/>
      <c r="N4683" s="8"/>
      <c r="P4683" s="8"/>
      <c r="S4683" s="2"/>
      <c r="T4683" s="2"/>
      <c r="U4683" s="8"/>
    </row>
    <row r="4684" spans="2:21" x14ac:dyDescent="0.35">
      <c r="B4684" s="8"/>
      <c r="C4684" s="2"/>
      <c r="D4684" s="2"/>
      <c r="I4684" s="8"/>
      <c r="J4684" s="2"/>
      <c r="L4684" s="2"/>
      <c r="M4684" s="2"/>
      <c r="N4684" s="8"/>
      <c r="P4684" s="8"/>
      <c r="S4684" s="2"/>
      <c r="T4684" s="2"/>
      <c r="U4684" s="8"/>
    </row>
    <row r="4685" spans="2:21" x14ac:dyDescent="0.35">
      <c r="B4685" s="8"/>
      <c r="C4685" s="2"/>
      <c r="D4685" s="2"/>
      <c r="I4685" s="8"/>
      <c r="J4685" s="2"/>
      <c r="L4685" s="2"/>
      <c r="M4685" s="2"/>
      <c r="N4685" s="8"/>
      <c r="P4685" s="8"/>
      <c r="S4685" s="2"/>
      <c r="T4685" s="2"/>
      <c r="U4685" s="8"/>
    </row>
    <row r="4686" spans="2:21" x14ac:dyDescent="0.35">
      <c r="B4686" s="8"/>
      <c r="C4686" s="2"/>
      <c r="D4686" s="2"/>
      <c r="I4686" s="8"/>
      <c r="J4686" s="2"/>
      <c r="L4686" s="2"/>
      <c r="M4686" s="2"/>
      <c r="N4686" s="8"/>
      <c r="P4686" s="8"/>
      <c r="S4686" s="2"/>
      <c r="T4686" s="2"/>
      <c r="U4686" s="8"/>
    </row>
    <row r="4687" spans="2:21" x14ac:dyDescent="0.35">
      <c r="B4687" s="8"/>
      <c r="C4687" s="2"/>
      <c r="D4687" s="2"/>
      <c r="I4687" s="8"/>
      <c r="J4687" s="2"/>
      <c r="L4687" s="2"/>
      <c r="M4687" s="2"/>
      <c r="N4687" s="8"/>
      <c r="P4687" s="8"/>
      <c r="S4687" s="2"/>
      <c r="T4687" s="2"/>
      <c r="U4687" s="8"/>
    </row>
    <row r="4688" spans="2:21" x14ac:dyDescent="0.35">
      <c r="B4688" s="8"/>
      <c r="C4688" s="2"/>
      <c r="D4688" s="2"/>
      <c r="I4688" s="8"/>
      <c r="J4688" s="2"/>
      <c r="L4688" s="2"/>
      <c r="M4688" s="2"/>
      <c r="N4688" s="8"/>
      <c r="P4688" s="8"/>
      <c r="S4688" s="2"/>
      <c r="T4688" s="2"/>
      <c r="U4688" s="8"/>
    </row>
    <row r="4689" spans="2:21" x14ac:dyDescent="0.35">
      <c r="B4689" s="8"/>
      <c r="C4689" s="2"/>
      <c r="D4689" s="2"/>
      <c r="I4689" s="8"/>
      <c r="J4689" s="2"/>
      <c r="L4689" s="2"/>
      <c r="M4689" s="2"/>
      <c r="N4689" s="8"/>
      <c r="P4689" s="8"/>
      <c r="S4689" s="2"/>
      <c r="T4689" s="2"/>
      <c r="U4689" s="8"/>
    </row>
    <row r="4690" spans="2:21" x14ac:dyDescent="0.35">
      <c r="B4690" s="8"/>
      <c r="C4690" s="2"/>
      <c r="D4690" s="2"/>
      <c r="I4690" s="8"/>
      <c r="J4690" s="2"/>
      <c r="L4690" s="2"/>
      <c r="M4690" s="2"/>
      <c r="N4690" s="8"/>
      <c r="P4690" s="8"/>
      <c r="S4690" s="2"/>
      <c r="T4690" s="2"/>
      <c r="U4690" s="8"/>
    </row>
    <row r="4691" spans="2:21" x14ac:dyDescent="0.35">
      <c r="B4691" s="8"/>
      <c r="C4691" s="2"/>
      <c r="D4691" s="2"/>
      <c r="I4691" s="8"/>
      <c r="J4691" s="2"/>
      <c r="L4691" s="2"/>
      <c r="M4691" s="2"/>
      <c r="N4691" s="8"/>
      <c r="P4691" s="8"/>
      <c r="S4691" s="2"/>
      <c r="T4691" s="2"/>
      <c r="U4691" s="8"/>
    </row>
    <row r="4692" spans="2:21" x14ac:dyDescent="0.35">
      <c r="B4692" s="8"/>
      <c r="C4692" s="2"/>
      <c r="D4692" s="2"/>
      <c r="I4692" s="8"/>
      <c r="J4692" s="2"/>
      <c r="L4692" s="2"/>
      <c r="M4692" s="2"/>
      <c r="N4692" s="8"/>
      <c r="P4692" s="8"/>
      <c r="S4692" s="2"/>
      <c r="T4692" s="2"/>
      <c r="U4692" s="8"/>
    </row>
    <row r="4693" spans="2:21" x14ac:dyDescent="0.35">
      <c r="B4693" s="8"/>
      <c r="C4693" s="2"/>
      <c r="D4693" s="2"/>
      <c r="I4693" s="8"/>
      <c r="J4693" s="2"/>
      <c r="L4693" s="2"/>
      <c r="M4693" s="2"/>
      <c r="N4693" s="8"/>
      <c r="P4693" s="8"/>
      <c r="S4693" s="2"/>
      <c r="T4693" s="2"/>
      <c r="U4693" s="8"/>
    </row>
    <row r="4694" spans="2:21" x14ac:dyDescent="0.35">
      <c r="B4694" s="8"/>
      <c r="C4694" s="2"/>
      <c r="D4694" s="2"/>
      <c r="I4694" s="8"/>
      <c r="J4694" s="2"/>
      <c r="L4694" s="2"/>
      <c r="M4694" s="2"/>
      <c r="N4694" s="8"/>
      <c r="P4694" s="8"/>
      <c r="S4694" s="2"/>
      <c r="T4694" s="2"/>
      <c r="U4694" s="8"/>
    </row>
    <row r="4695" spans="2:21" x14ac:dyDescent="0.35">
      <c r="B4695" s="8"/>
      <c r="C4695" s="2"/>
      <c r="D4695" s="2"/>
      <c r="I4695" s="8"/>
      <c r="J4695" s="2"/>
      <c r="L4695" s="2"/>
      <c r="M4695" s="2"/>
      <c r="N4695" s="8"/>
      <c r="P4695" s="8"/>
      <c r="S4695" s="2"/>
      <c r="T4695" s="2"/>
      <c r="U4695" s="8"/>
    </row>
    <row r="4696" spans="2:21" x14ac:dyDescent="0.35">
      <c r="B4696" s="8"/>
      <c r="C4696" s="2"/>
      <c r="D4696" s="2"/>
      <c r="I4696" s="8"/>
      <c r="J4696" s="2"/>
      <c r="L4696" s="2"/>
      <c r="M4696" s="2"/>
      <c r="N4696" s="8"/>
      <c r="P4696" s="8"/>
      <c r="S4696" s="2"/>
      <c r="T4696" s="2"/>
      <c r="U4696" s="8"/>
    </row>
    <row r="4697" spans="2:21" x14ac:dyDescent="0.35">
      <c r="B4697" s="8"/>
      <c r="C4697" s="2"/>
      <c r="D4697" s="2"/>
      <c r="I4697" s="8"/>
      <c r="J4697" s="2"/>
      <c r="L4697" s="2"/>
      <c r="M4697" s="2"/>
      <c r="N4697" s="8"/>
      <c r="P4697" s="8"/>
      <c r="S4697" s="2"/>
      <c r="T4697" s="2"/>
      <c r="U4697" s="8"/>
    </row>
    <row r="4698" spans="2:21" x14ac:dyDescent="0.35">
      <c r="B4698" s="8"/>
      <c r="C4698" s="2"/>
      <c r="D4698" s="2"/>
      <c r="I4698" s="8"/>
      <c r="J4698" s="2"/>
      <c r="L4698" s="2"/>
      <c r="M4698" s="2"/>
      <c r="N4698" s="8"/>
      <c r="P4698" s="8"/>
      <c r="S4698" s="2"/>
      <c r="T4698" s="2"/>
      <c r="U4698" s="8"/>
    </row>
    <row r="4699" spans="2:21" x14ac:dyDescent="0.35">
      <c r="B4699" s="8"/>
      <c r="C4699" s="2"/>
      <c r="D4699" s="2"/>
      <c r="I4699" s="8"/>
      <c r="J4699" s="2"/>
      <c r="L4699" s="2"/>
      <c r="M4699" s="2"/>
      <c r="N4699" s="8"/>
      <c r="P4699" s="8"/>
      <c r="S4699" s="2"/>
      <c r="T4699" s="2"/>
      <c r="U4699" s="8"/>
    </row>
    <row r="4700" spans="2:21" x14ac:dyDescent="0.35">
      <c r="B4700" s="8"/>
      <c r="C4700" s="2"/>
      <c r="D4700" s="2"/>
      <c r="I4700" s="8"/>
      <c r="J4700" s="2"/>
      <c r="L4700" s="2"/>
      <c r="M4700" s="2"/>
      <c r="N4700" s="8"/>
      <c r="P4700" s="8"/>
      <c r="S4700" s="2"/>
      <c r="T4700" s="2"/>
      <c r="U4700" s="8"/>
    </row>
    <row r="4701" spans="2:21" x14ac:dyDescent="0.35">
      <c r="B4701" s="8"/>
      <c r="C4701" s="2"/>
      <c r="D4701" s="2"/>
      <c r="I4701" s="8"/>
      <c r="J4701" s="2"/>
      <c r="L4701" s="2"/>
      <c r="M4701" s="2"/>
      <c r="N4701" s="8"/>
      <c r="P4701" s="8"/>
      <c r="S4701" s="2"/>
      <c r="T4701" s="2"/>
      <c r="U4701" s="8"/>
    </row>
    <row r="4702" spans="2:21" x14ac:dyDescent="0.35">
      <c r="B4702" s="8"/>
      <c r="C4702" s="2"/>
      <c r="D4702" s="2"/>
      <c r="I4702" s="8"/>
      <c r="J4702" s="2"/>
      <c r="L4702" s="2"/>
      <c r="M4702" s="2"/>
      <c r="N4702" s="8"/>
      <c r="P4702" s="8"/>
      <c r="S4702" s="2"/>
      <c r="T4702" s="2"/>
      <c r="U4702" s="8"/>
    </row>
    <row r="4703" spans="2:21" x14ac:dyDescent="0.35">
      <c r="B4703" s="8"/>
      <c r="C4703" s="2"/>
      <c r="D4703" s="2"/>
      <c r="I4703" s="8"/>
      <c r="J4703" s="2"/>
      <c r="L4703" s="2"/>
      <c r="M4703" s="2"/>
      <c r="N4703" s="8"/>
      <c r="P4703" s="8"/>
      <c r="S4703" s="2"/>
      <c r="T4703" s="2"/>
      <c r="U4703" s="8"/>
    </row>
    <row r="4704" spans="2:21" x14ac:dyDescent="0.35">
      <c r="B4704" s="8"/>
      <c r="C4704" s="2"/>
      <c r="D4704" s="2"/>
      <c r="I4704" s="8"/>
      <c r="J4704" s="2"/>
      <c r="L4704" s="2"/>
      <c r="M4704" s="2"/>
      <c r="N4704" s="8"/>
      <c r="P4704" s="8"/>
      <c r="S4704" s="2"/>
      <c r="T4704" s="2"/>
      <c r="U4704" s="8"/>
    </row>
    <row r="4705" spans="2:21" x14ac:dyDescent="0.35">
      <c r="B4705" s="8"/>
      <c r="C4705" s="2"/>
      <c r="D4705" s="2"/>
      <c r="I4705" s="8"/>
      <c r="J4705" s="2"/>
      <c r="L4705" s="2"/>
      <c r="M4705" s="2"/>
      <c r="N4705" s="8"/>
      <c r="P4705" s="8"/>
      <c r="S4705" s="2"/>
      <c r="T4705" s="2"/>
      <c r="U4705" s="8"/>
    </row>
    <row r="4706" spans="2:21" x14ac:dyDescent="0.35">
      <c r="B4706" s="8"/>
      <c r="C4706" s="2"/>
      <c r="D4706" s="2"/>
      <c r="I4706" s="8"/>
      <c r="J4706" s="2"/>
      <c r="L4706" s="2"/>
      <c r="M4706" s="2"/>
      <c r="N4706" s="8"/>
      <c r="P4706" s="8"/>
      <c r="S4706" s="2"/>
      <c r="T4706" s="2"/>
      <c r="U4706" s="8"/>
    </row>
    <row r="4707" spans="2:21" x14ac:dyDescent="0.35">
      <c r="B4707" s="8"/>
      <c r="C4707" s="2"/>
      <c r="D4707" s="2"/>
      <c r="I4707" s="8"/>
      <c r="J4707" s="2"/>
      <c r="L4707" s="2"/>
      <c r="M4707" s="2"/>
      <c r="N4707" s="8"/>
      <c r="P4707" s="8"/>
      <c r="S4707" s="2"/>
      <c r="T4707" s="2"/>
      <c r="U4707" s="8"/>
    </row>
    <row r="4708" spans="2:21" x14ac:dyDescent="0.35">
      <c r="B4708" s="8"/>
      <c r="C4708" s="2"/>
      <c r="D4708" s="2"/>
      <c r="I4708" s="8"/>
      <c r="J4708" s="2"/>
      <c r="L4708" s="2"/>
      <c r="M4708" s="2"/>
      <c r="N4708" s="8"/>
      <c r="P4708" s="8"/>
      <c r="S4708" s="2"/>
      <c r="T4708" s="2"/>
      <c r="U4708" s="8"/>
    </row>
    <row r="4709" spans="2:21" x14ac:dyDescent="0.35">
      <c r="B4709" s="8"/>
      <c r="C4709" s="2"/>
      <c r="D4709" s="2"/>
      <c r="I4709" s="8"/>
      <c r="J4709" s="2"/>
      <c r="L4709" s="2"/>
      <c r="M4709" s="2"/>
      <c r="N4709" s="8"/>
      <c r="P4709" s="8"/>
      <c r="S4709" s="2"/>
      <c r="T4709" s="2"/>
      <c r="U4709" s="8"/>
    </row>
    <row r="4710" spans="2:21" x14ac:dyDescent="0.35">
      <c r="B4710" s="8"/>
      <c r="C4710" s="2"/>
      <c r="D4710" s="2"/>
      <c r="I4710" s="8"/>
      <c r="J4710" s="2"/>
      <c r="L4710" s="2"/>
      <c r="M4710" s="2"/>
      <c r="N4710" s="8"/>
      <c r="P4710" s="8"/>
      <c r="S4710" s="2"/>
      <c r="T4710" s="2"/>
      <c r="U4710" s="8"/>
    </row>
    <row r="4711" spans="2:21" x14ac:dyDescent="0.35">
      <c r="B4711" s="8"/>
      <c r="C4711" s="2"/>
      <c r="D4711" s="2"/>
      <c r="I4711" s="8"/>
      <c r="J4711" s="2"/>
      <c r="L4711" s="2"/>
      <c r="M4711" s="2"/>
      <c r="N4711" s="8"/>
      <c r="P4711" s="8"/>
      <c r="S4711" s="2"/>
      <c r="T4711" s="2"/>
      <c r="U4711" s="8"/>
    </row>
    <row r="4712" spans="2:21" x14ac:dyDescent="0.35">
      <c r="B4712" s="8"/>
      <c r="C4712" s="2"/>
      <c r="D4712" s="2"/>
      <c r="I4712" s="8"/>
      <c r="J4712" s="2"/>
      <c r="L4712" s="2"/>
      <c r="M4712" s="2"/>
      <c r="N4712" s="8"/>
      <c r="P4712" s="8"/>
      <c r="S4712" s="2"/>
      <c r="T4712" s="2"/>
      <c r="U4712" s="8"/>
    </row>
    <row r="4713" spans="2:21" x14ac:dyDescent="0.35">
      <c r="B4713" s="8"/>
      <c r="C4713" s="2"/>
      <c r="D4713" s="2"/>
      <c r="I4713" s="8"/>
      <c r="J4713" s="2"/>
      <c r="L4713" s="2"/>
      <c r="M4713" s="2"/>
      <c r="N4713" s="8"/>
      <c r="P4713" s="8"/>
      <c r="S4713" s="2"/>
      <c r="T4713" s="2"/>
      <c r="U4713" s="8"/>
    </row>
    <row r="4714" spans="2:21" x14ac:dyDescent="0.35">
      <c r="B4714" s="8"/>
      <c r="C4714" s="2"/>
      <c r="D4714" s="2"/>
      <c r="I4714" s="8"/>
      <c r="J4714" s="2"/>
      <c r="L4714" s="2"/>
      <c r="M4714" s="2"/>
      <c r="N4714" s="8"/>
      <c r="P4714" s="8"/>
      <c r="S4714" s="2"/>
      <c r="T4714" s="2"/>
      <c r="U4714" s="8"/>
    </row>
    <row r="4715" spans="2:21" x14ac:dyDescent="0.35">
      <c r="B4715" s="8"/>
      <c r="C4715" s="2"/>
      <c r="D4715" s="2"/>
      <c r="I4715" s="8"/>
      <c r="J4715" s="2"/>
      <c r="L4715" s="2"/>
      <c r="M4715" s="2"/>
      <c r="N4715" s="8"/>
      <c r="P4715" s="8"/>
      <c r="S4715" s="2"/>
      <c r="T4715" s="2"/>
      <c r="U4715" s="8"/>
    </row>
    <row r="4716" spans="2:21" x14ac:dyDescent="0.35">
      <c r="B4716" s="8"/>
      <c r="C4716" s="2"/>
      <c r="D4716" s="2"/>
      <c r="I4716" s="8"/>
      <c r="J4716" s="2"/>
      <c r="L4716" s="2"/>
      <c r="M4716" s="2"/>
      <c r="N4716" s="8"/>
      <c r="P4716" s="8"/>
      <c r="S4716" s="2"/>
      <c r="T4716" s="2"/>
      <c r="U4716" s="8"/>
    </row>
    <row r="4717" spans="2:21" x14ac:dyDescent="0.35">
      <c r="B4717" s="8"/>
      <c r="C4717" s="2"/>
      <c r="D4717" s="2"/>
      <c r="I4717" s="8"/>
      <c r="J4717" s="2"/>
      <c r="L4717" s="2"/>
      <c r="M4717" s="2"/>
      <c r="N4717" s="8"/>
      <c r="P4717" s="8"/>
      <c r="S4717" s="2"/>
      <c r="T4717" s="2"/>
      <c r="U4717" s="8"/>
    </row>
    <row r="4718" spans="2:21" x14ac:dyDescent="0.35">
      <c r="B4718" s="8"/>
      <c r="C4718" s="2"/>
      <c r="D4718" s="2"/>
      <c r="I4718" s="8"/>
      <c r="J4718" s="2"/>
      <c r="L4718" s="2"/>
      <c r="M4718" s="2"/>
      <c r="N4718" s="8"/>
      <c r="P4718" s="8"/>
      <c r="S4718" s="2"/>
      <c r="T4718" s="2"/>
      <c r="U4718" s="8"/>
    </row>
    <row r="4719" spans="2:21" x14ac:dyDescent="0.35">
      <c r="B4719" s="8"/>
      <c r="C4719" s="2"/>
      <c r="D4719" s="2"/>
      <c r="I4719" s="8"/>
      <c r="J4719" s="2"/>
      <c r="L4719" s="2"/>
      <c r="M4719" s="2"/>
      <c r="N4719" s="8"/>
      <c r="P4719" s="8"/>
      <c r="S4719" s="2"/>
      <c r="T4719" s="2"/>
      <c r="U4719" s="8"/>
    </row>
    <row r="4720" spans="2:21" x14ac:dyDescent="0.35">
      <c r="B4720" s="8"/>
      <c r="C4720" s="2"/>
      <c r="D4720" s="2"/>
      <c r="I4720" s="8"/>
      <c r="J4720" s="2"/>
      <c r="L4720" s="2"/>
      <c r="M4720" s="2"/>
      <c r="N4720" s="8"/>
      <c r="P4720" s="8"/>
      <c r="S4720" s="2"/>
      <c r="T4720" s="2"/>
      <c r="U4720" s="8"/>
    </row>
    <row r="4721" spans="2:21" x14ac:dyDescent="0.35">
      <c r="B4721" s="8"/>
      <c r="C4721" s="2"/>
      <c r="D4721" s="2"/>
      <c r="I4721" s="8"/>
      <c r="J4721" s="2"/>
      <c r="L4721" s="2"/>
      <c r="M4721" s="2"/>
      <c r="N4721" s="8"/>
      <c r="P4721" s="8"/>
      <c r="S4721" s="2"/>
      <c r="T4721" s="2"/>
      <c r="U4721" s="8"/>
    </row>
    <row r="4722" spans="2:21" x14ac:dyDescent="0.35">
      <c r="B4722" s="8"/>
      <c r="C4722" s="2"/>
      <c r="D4722" s="2"/>
      <c r="I4722" s="8"/>
      <c r="J4722" s="2"/>
      <c r="L4722" s="2"/>
      <c r="M4722" s="2"/>
      <c r="N4722" s="8"/>
      <c r="P4722" s="8"/>
      <c r="S4722" s="2"/>
      <c r="T4722" s="2"/>
      <c r="U4722" s="8"/>
    </row>
    <row r="4723" spans="2:21" x14ac:dyDescent="0.35">
      <c r="B4723" s="8"/>
      <c r="C4723" s="2"/>
      <c r="D4723" s="2"/>
      <c r="I4723" s="8"/>
      <c r="J4723" s="2"/>
      <c r="L4723" s="2"/>
      <c r="M4723" s="2"/>
      <c r="N4723" s="8"/>
      <c r="P4723" s="8"/>
      <c r="S4723" s="2"/>
      <c r="T4723" s="2"/>
      <c r="U4723" s="8"/>
    </row>
    <row r="4724" spans="2:21" x14ac:dyDescent="0.35">
      <c r="B4724" s="8"/>
      <c r="C4724" s="2"/>
      <c r="D4724" s="2"/>
      <c r="I4724" s="8"/>
      <c r="J4724" s="2"/>
      <c r="L4724" s="2"/>
      <c r="M4724" s="2"/>
      <c r="N4724" s="8"/>
      <c r="P4724" s="8"/>
      <c r="S4724" s="2"/>
      <c r="T4724" s="2"/>
      <c r="U4724" s="8"/>
    </row>
    <row r="4725" spans="2:21" x14ac:dyDescent="0.35">
      <c r="B4725" s="8"/>
      <c r="C4725" s="2"/>
      <c r="D4725" s="2"/>
      <c r="I4725" s="8"/>
      <c r="J4725" s="2"/>
      <c r="L4725" s="2"/>
      <c r="M4725" s="2"/>
      <c r="N4725" s="8"/>
      <c r="P4725" s="8"/>
      <c r="S4725" s="2"/>
      <c r="T4725" s="2"/>
      <c r="U4725" s="8"/>
    </row>
    <row r="4726" spans="2:21" x14ac:dyDescent="0.35">
      <c r="B4726" s="8"/>
      <c r="C4726" s="2"/>
      <c r="D4726" s="2"/>
      <c r="I4726" s="8"/>
      <c r="J4726" s="2"/>
      <c r="L4726" s="2"/>
      <c r="M4726" s="2"/>
      <c r="N4726" s="8"/>
      <c r="P4726" s="8"/>
      <c r="S4726" s="2"/>
      <c r="T4726" s="2"/>
      <c r="U4726" s="8"/>
    </row>
    <row r="4727" spans="2:21" x14ac:dyDescent="0.35">
      <c r="B4727" s="8"/>
      <c r="C4727" s="2"/>
      <c r="D4727" s="2"/>
      <c r="I4727" s="8"/>
      <c r="J4727" s="2"/>
      <c r="L4727" s="2"/>
      <c r="M4727" s="2"/>
      <c r="N4727" s="8"/>
      <c r="P4727" s="8"/>
      <c r="S4727" s="2"/>
      <c r="T4727" s="2"/>
      <c r="U4727" s="8"/>
    </row>
    <row r="4728" spans="2:21" x14ac:dyDescent="0.35">
      <c r="B4728" s="8"/>
      <c r="C4728" s="2"/>
      <c r="D4728" s="2"/>
      <c r="I4728" s="8"/>
      <c r="J4728" s="2"/>
      <c r="L4728" s="2"/>
      <c r="M4728" s="2"/>
      <c r="N4728" s="8"/>
      <c r="P4728" s="8"/>
      <c r="S4728" s="2"/>
      <c r="T4728" s="2"/>
      <c r="U4728" s="8"/>
    </row>
    <row r="4729" spans="2:21" x14ac:dyDescent="0.35">
      <c r="B4729" s="8"/>
      <c r="C4729" s="2"/>
      <c r="D4729" s="2"/>
      <c r="I4729" s="8"/>
      <c r="J4729" s="2"/>
      <c r="L4729" s="2"/>
      <c r="M4729" s="2"/>
      <c r="N4729" s="8"/>
      <c r="P4729" s="8"/>
      <c r="S4729" s="2"/>
      <c r="T4729" s="2"/>
      <c r="U4729" s="8"/>
    </row>
    <row r="4730" spans="2:21" x14ac:dyDescent="0.35">
      <c r="B4730" s="8"/>
      <c r="C4730" s="2"/>
      <c r="D4730" s="2"/>
      <c r="I4730" s="8"/>
      <c r="J4730" s="2"/>
      <c r="L4730" s="2"/>
      <c r="M4730" s="2"/>
      <c r="N4730" s="8"/>
      <c r="P4730" s="8"/>
      <c r="S4730" s="2"/>
      <c r="T4730" s="2"/>
      <c r="U4730" s="8"/>
    </row>
    <row r="4731" spans="2:21" x14ac:dyDescent="0.35">
      <c r="B4731" s="8"/>
      <c r="C4731" s="2"/>
      <c r="D4731" s="2"/>
      <c r="I4731" s="8"/>
      <c r="J4731" s="2"/>
      <c r="L4731" s="2"/>
      <c r="M4731" s="2"/>
      <c r="N4731" s="8"/>
      <c r="P4731" s="8"/>
      <c r="S4731" s="2"/>
      <c r="T4731" s="2"/>
      <c r="U4731" s="8"/>
    </row>
    <row r="4732" spans="2:21" x14ac:dyDescent="0.35">
      <c r="B4732" s="8"/>
      <c r="C4732" s="2"/>
      <c r="D4732" s="2"/>
      <c r="I4732" s="8"/>
      <c r="J4732" s="2"/>
      <c r="L4732" s="2"/>
      <c r="M4732" s="2"/>
      <c r="N4732" s="8"/>
      <c r="P4732" s="8"/>
      <c r="S4732" s="2"/>
      <c r="T4732" s="2"/>
      <c r="U4732" s="8"/>
    </row>
    <row r="4733" spans="2:21" x14ac:dyDescent="0.35">
      <c r="B4733" s="8"/>
      <c r="C4733" s="2"/>
      <c r="D4733" s="2"/>
      <c r="I4733" s="8"/>
      <c r="J4733" s="2"/>
      <c r="L4733" s="2"/>
      <c r="M4733" s="2"/>
      <c r="N4733" s="8"/>
      <c r="P4733" s="8"/>
      <c r="S4733" s="2"/>
      <c r="T4733" s="2"/>
      <c r="U4733" s="8"/>
    </row>
    <row r="4734" spans="2:21" x14ac:dyDescent="0.35">
      <c r="B4734" s="8"/>
      <c r="C4734" s="2"/>
      <c r="D4734" s="2"/>
      <c r="I4734" s="8"/>
      <c r="J4734" s="2"/>
      <c r="L4734" s="2"/>
      <c r="M4734" s="2"/>
      <c r="N4734" s="8"/>
      <c r="P4734" s="8"/>
      <c r="S4734" s="2"/>
      <c r="T4734" s="2"/>
      <c r="U4734" s="8"/>
    </row>
    <row r="4735" spans="2:21" x14ac:dyDescent="0.35">
      <c r="B4735" s="8"/>
      <c r="C4735" s="2"/>
      <c r="D4735" s="2"/>
      <c r="I4735" s="8"/>
      <c r="J4735" s="2"/>
      <c r="L4735" s="2"/>
      <c r="M4735" s="2"/>
      <c r="N4735" s="8"/>
      <c r="P4735" s="8"/>
      <c r="S4735" s="2"/>
      <c r="T4735" s="2"/>
      <c r="U4735" s="8"/>
    </row>
    <row r="4736" spans="2:21" x14ac:dyDescent="0.35">
      <c r="B4736" s="8"/>
      <c r="C4736" s="2"/>
      <c r="D4736" s="2"/>
      <c r="I4736" s="8"/>
      <c r="J4736" s="2"/>
      <c r="L4736" s="2"/>
      <c r="M4736" s="2"/>
      <c r="N4736" s="8"/>
      <c r="P4736" s="8"/>
      <c r="S4736" s="2"/>
      <c r="T4736" s="2"/>
      <c r="U4736" s="8"/>
    </row>
    <row r="4737" spans="2:21" x14ac:dyDescent="0.35">
      <c r="B4737" s="8"/>
      <c r="C4737" s="2"/>
      <c r="D4737" s="2"/>
      <c r="I4737" s="8"/>
      <c r="J4737" s="2"/>
      <c r="L4737" s="2"/>
      <c r="M4737" s="2"/>
      <c r="N4737" s="8"/>
      <c r="P4737" s="8"/>
      <c r="S4737" s="2"/>
      <c r="T4737" s="2"/>
      <c r="U4737" s="8"/>
    </row>
    <row r="4738" spans="2:21" x14ac:dyDescent="0.35">
      <c r="B4738" s="8"/>
      <c r="C4738" s="2"/>
      <c r="D4738" s="2"/>
      <c r="I4738" s="8"/>
      <c r="J4738" s="2"/>
      <c r="L4738" s="2"/>
      <c r="M4738" s="2"/>
      <c r="N4738" s="8"/>
      <c r="P4738" s="8"/>
      <c r="S4738" s="2"/>
      <c r="T4738" s="2"/>
      <c r="U4738" s="8"/>
    </row>
    <row r="4739" spans="2:21" x14ac:dyDescent="0.35">
      <c r="B4739" s="8"/>
      <c r="C4739" s="2"/>
      <c r="D4739" s="2"/>
      <c r="I4739" s="8"/>
      <c r="J4739" s="2"/>
      <c r="L4739" s="2"/>
      <c r="M4739" s="2"/>
      <c r="N4739" s="8"/>
      <c r="P4739" s="8"/>
      <c r="S4739" s="2"/>
      <c r="T4739" s="2"/>
      <c r="U4739" s="8"/>
    </row>
    <row r="4740" spans="2:21" x14ac:dyDescent="0.35">
      <c r="B4740" s="8"/>
      <c r="C4740" s="2"/>
      <c r="D4740" s="2"/>
      <c r="I4740" s="8"/>
      <c r="J4740" s="2"/>
      <c r="L4740" s="2"/>
      <c r="M4740" s="2"/>
      <c r="N4740" s="8"/>
      <c r="P4740" s="8"/>
      <c r="S4740" s="2"/>
      <c r="T4740" s="2"/>
      <c r="U4740" s="8"/>
    </row>
    <row r="4741" spans="2:21" x14ac:dyDescent="0.35">
      <c r="B4741" s="8"/>
      <c r="C4741" s="2"/>
      <c r="D4741" s="2"/>
      <c r="I4741" s="8"/>
      <c r="J4741" s="2"/>
      <c r="L4741" s="2"/>
      <c r="M4741" s="2"/>
      <c r="N4741" s="8"/>
      <c r="P4741" s="8"/>
      <c r="S4741" s="2"/>
      <c r="T4741" s="2"/>
      <c r="U4741" s="8"/>
    </row>
    <row r="4742" spans="2:21" x14ac:dyDescent="0.35">
      <c r="B4742" s="8"/>
      <c r="C4742" s="2"/>
      <c r="D4742" s="2"/>
      <c r="I4742" s="8"/>
      <c r="J4742" s="2"/>
      <c r="L4742" s="2"/>
      <c r="M4742" s="2"/>
      <c r="N4742" s="8"/>
      <c r="P4742" s="8"/>
      <c r="S4742" s="2"/>
      <c r="T4742" s="2"/>
      <c r="U4742" s="8"/>
    </row>
    <row r="4743" spans="2:21" x14ac:dyDescent="0.35">
      <c r="B4743" s="8"/>
      <c r="C4743" s="2"/>
      <c r="D4743" s="2"/>
      <c r="I4743" s="8"/>
      <c r="J4743" s="2"/>
      <c r="L4743" s="2"/>
      <c r="M4743" s="2"/>
      <c r="N4743" s="8"/>
      <c r="P4743" s="8"/>
      <c r="S4743" s="2"/>
      <c r="T4743" s="2"/>
      <c r="U4743" s="8"/>
    </row>
    <row r="4744" spans="2:21" x14ac:dyDescent="0.35">
      <c r="B4744" s="8"/>
      <c r="C4744" s="2"/>
      <c r="D4744" s="2"/>
      <c r="I4744" s="8"/>
      <c r="J4744" s="2"/>
      <c r="L4744" s="2"/>
      <c r="M4744" s="2"/>
      <c r="N4744" s="8"/>
      <c r="P4744" s="8"/>
      <c r="S4744" s="2"/>
      <c r="T4744" s="2"/>
      <c r="U4744" s="8"/>
    </row>
    <row r="4745" spans="2:21" x14ac:dyDescent="0.35">
      <c r="B4745" s="8"/>
      <c r="C4745" s="2"/>
      <c r="D4745" s="2"/>
      <c r="I4745" s="8"/>
      <c r="J4745" s="2"/>
      <c r="L4745" s="2"/>
      <c r="M4745" s="2"/>
      <c r="N4745" s="8"/>
      <c r="P4745" s="8"/>
      <c r="S4745" s="2"/>
      <c r="T4745" s="2"/>
      <c r="U4745" s="8"/>
    </row>
    <row r="4746" spans="2:21" x14ac:dyDescent="0.35">
      <c r="B4746" s="8"/>
      <c r="C4746" s="2"/>
      <c r="D4746" s="2"/>
      <c r="I4746" s="8"/>
      <c r="J4746" s="2"/>
      <c r="L4746" s="2"/>
      <c r="M4746" s="2"/>
      <c r="N4746" s="8"/>
      <c r="P4746" s="8"/>
      <c r="S4746" s="2"/>
      <c r="T4746" s="2"/>
      <c r="U4746" s="8"/>
    </row>
    <row r="4747" spans="2:21" x14ac:dyDescent="0.35">
      <c r="B4747" s="8"/>
      <c r="C4747" s="2"/>
      <c r="D4747" s="2"/>
      <c r="I4747" s="8"/>
      <c r="J4747" s="2"/>
      <c r="L4747" s="2"/>
      <c r="M4747" s="2"/>
      <c r="N4747" s="8"/>
      <c r="P4747" s="8"/>
      <c r="S4747" s="2"/>
      <c r="T4747" s="2"/>
      <c r="U4747" s="8"/>
    </row>
    <row r="4748" spans="2:21" x14ac:dyDescent="0.35">
      <c r="B4748" s="8"/>
      <c r="C4748" s="2"/>
      <c r="D4748" s="2"/>
      <c r="I4748" s="8"/>
      <c r="J4748" s="2"/>
      <c r="L4748" s="2"/>
      <c r="M4748" s="2"/>
      <c r="N4748" s="8"/>
      <c r="P4748" s="8"/>
      <c r="S4748" s="2"/>
      <c r="T4748" s="2"/>
      <c r="U4748" s="8"/>
    </row>
    <row r="4749" spans="2:21" x14ac:dyDescent="0.35">
      <c r="B4749" s="8"/>
      <c r="C4749" s="2"/>
      <c r="D4749" s="2"/>
      <c r="I4749" s="8"/>
      <c r="J4749" s="2"/>
      <c r="L4749" s="2"/>
      <c r="M4749" s="2"/>
      <c r="N4749" s="8"/>
      <c r="P4749" s="8"/>
      <c r="S4749" s="2"/>
      <c r="T4749" s="2"/>
      <c r="U4749" s="8"/>
    </row>
    <row r="4750" spans="2:21" x14ac:dyDescent="0.35">
      <c r="B4750" s="8"/>
      <c r="C4750" s="2"/>
      <c r="D4750" s="2"/>
      <c r="I4750" s="8"/>
      <c r="J4750" s="2"/>
      <c r="L4750" s="2"/>
      <c r="M4750" s="2"/>
      <c r="N4750" s="8"/>
      <c r="P4750" s="8"/>
      <c r="S4750" s="2"/>
      <c r="T4750" s="2"/>
      <c r="U4750" s="8"/>
    </row>
    <row r="4751" spans="2:21" x14ac:dyDescent="0.35">
      <c r="B4751" s="8"/>
      <c r="C4751" s="2"/>
      <c r="D4751" s="2"/>
      <c r="I4751" s="8"/>
      <c r="J4751" s="2"/>
      <c r="L4751" s="2"/>
      <c r="M4751" s="2"/>
      <c r="N4751" s="8"/>
      <c r="P4751" s="8"/>
      <c r="S4751" s="2"/>
      <c r="T4751" s="2"/>
      <c r="U4751" s="8"/>
    </row>
    <row r="4752" spans="2:21" x14ac:dyDescent="0.35">
      <c r="B4752" s="8"/>
      <c r="C4752" s="2"/>
      <c r="D4752" s="2"/>
      <c r="I4752" s="8"/>
      <c r="J4752" s="2"/>
      <c r="L4752" s="2"/>
      <c r="M4752" s="2"/>
      <c r="N4752" s="8"/>
      <c r="P4752" s="8"/>
      <c r="S4752" s="2"/>
      <c r="T4752" s="2"/>
      <c r="U4752" s="8"/>
    </row>
    <row r="4753" spans="2:21" x14ac:dyDescent="0.35">
      <c r="B4753" s="8"/>
      <c r="C4753" s="2"/>
      <c r="D4753" s="2"/>
      <c r="I4753" s="8"/>
      <c r="J4753" s="2"/>
      <c r="L4753" s="2"/>
      <c r="M4753" s="2"/>
      <c r="N4753" s="8"/>
      <c r="P4753" s="8"/>
      <c r="S4753" s="2"/>
      <c r="T4753" s="2"/>
      <c r="U4753" s="8"/>
    </row>
    <row r="4754" spans="2:21" x14ac:dyDescent="0.35">
      <c r="B4754" s="8"/>
      <c r="C4754" s="2"/>
      <c r="D4754" s="2"/>
      <c r="I4754" s="8"/>
      <c r="J4754" s="2"/>
      <c r="L4754" s="2"/>
      <c r="M4754" s="2"/>
      <c r="N4754" s="8"/>
      <c r="P4754" s="8"/>
      <c r="S4754" s="2"/>
      <c r="T4754" s="2"/>
      <c r="U4754" s="8"/>
    </row>
    <row r="4755" spans="2:21" x14ac:dyDescent="0.35">
      <c r="B4755" s="8"/>
      <c r="C4755" s="2"/>
      <c r="D4755" s="2"/>
      <c r="I4755" s="8"/>
      <c r="J4755" s="2"/>
      <c r="L4755" s="2"/>
      <c r="M4755" s="2"/>
      <c r="N4755" s="8"/>
      <c r="P4755" s="8"/>
      <c r="S4755" s="2"/>
      <c r="T4755" s="2"/>
      <c r="U4755" s="8"/>
    </row>
    <row r="4756" spans="2:21" x14ac:dyDescent="0.35">
      <c r="B4756" s="8"/>
      <c r="C4756" s="2"/>
      <c r="D4756" s="2"/>
      <c r="I4756" s="8"/>
      <c r="J4756" s="2"/>
      <c r="L4756" s="2"/>
      <c r="M4756" s="2"/>
      <c r="N4756" s="8"/>
      <c r="P4756" s="8"/>
      <c r="S4756" s="2"/>
      <c r="T4756" s="2"/>
      <c r="U4756" s="8"/>
    </row>
    <row r="4757" spans="2:21" x14ac:dyDescent="0.35">
      <c r="B4757" s="8"/>
      <c r="C4757" s="2"/>
      <c r="D4757" s="2"/>
      <c r="I4757" s="8"/>
      <c r="J4757" s="2"/>
      <c r="L4757" s="2"/>
      <c r="M4757" s="2"/>
      <c r="N4757" s="8"/>
      <c r="P4757" s="8"/>
      <c r="S4757" s="2"/>
      <c r="T4757" s="2"/>
      <c r="U4757" s="8"/>
    </row>
    <row r="4758" spans="2:21" x14ac:dyDescent="0.35">
      <c r="B4758" s="8"/>
      <c r="C4758" s="2"/>
      <c r="D4758" s="2"/>
      <c r="I4758" s="8"/>
      <c r="J4758" s="2"/>
      <c r="L4758" s="2"/>
      <c r="M4758" s="2"/>
      <c r="N4758" s="8"/>
      <c r="P4758" s="8"/>
      <c r="S4758" s="2"/>
      <c r="T4758" s="2"/>
      <c r="U4758" s="8"/>
    </row>
    <row r="4759" spans="2:21" x14ac:dyDescent="0.35">
      <c r="B4759" s="8"/>
      <c r="C4759" s="2"/>
      <c r="D4759" s="2"/>
      <c r="I4759" s="8"/>
      <c r="J4759" s="2"/>
      <c r="L4759" s="2"/>
      <c r="M4759" s="2"/>
      <c r="N4759" s="8"/>
      <c r="P4759" s="8"/>
      <c r="S4759" s="2"/>
      <c r="T4759" s="2"/>
      <c r="U4759" s="8"/>
    </row>
    <row r="4760" spans="2:21" x14ac:dyDescent="0.35">
      <c r="B4760" s="8"/>
      <c r="C4760" s="2"/>
      <c r="D4760" s="2"/>
      <c r="I4760" s="8"/>
      <c r="J4760" s="2"/>
      <c r="L4760" s="2"/>
      <c r="M4760" s="2"/>
      <c r="N4760" s="8"/>
      <c r="P4760" s="8"/>
      <c r="S4760" s="2"/>
      <c r="T4760" s="2"/>
      <c r="U4760" s="8"/>
    </row>
    <row r="4761" spans="2:21" x14ac:dyDescent="0.35">
      <c r="B4761" s="8"/>
      <c r="C4761" s="2"/>
      <c r="D4761" s="2"/>
      <c r="I4761" s="8"/>
      <c r="J4761" s="2"/>
      <c r="L4761" s="2"/>
      <c r="M4761" s="2"/>
      <c r="N4761" s="8"/>
      <c r="P4761" s="8"/>
      <c r="S4761" s="2"/>
      <c r="T4761" s="2"/>
      <c r="U4761" s="8"/>
    </row>
    <row r="4762" spans="2:21" x14ac:dyDescent="0.35">
      <c r="B4762" s="8"/>
      <c r="C4762" s="2"/>
      <c r="D4762" s="2"/>
      <c r="I4762" s="8"/>
      <c r="J4762" s="2"/>
      <c r="L4762" s="2"/>
      <c r="M4762" s="2"/>
      <c r="N4762" s="8"/>
      <c r="P4762" s="8"/>
      <c r="S4762" s="2"/>
      <c r="T4762" s="2"/>
      <c r="U4762" s="8"/>
    </row>
    <row r="4763" spans="2:21" x14ac:dyDescent="0.35">
      <c r="B4763" s="8"/>
      <c r="C4763" s="2"/>
      <c r="D4763" s="2"/>
      <c r="I4763" s="8"/>
      <c r="J4763" s="2"/>
      <c r="L4763" s="2"/>
      <c r="M4763" s="2"/>
      <c r="N4763" s="8"/>
      <c r="P4763" s="8"/>
      <c r="S4763" s="2"/>
      <c r="T4763" s="2"/>
      <c r="U4763" s="8"/>
    </row>
    <row r="4764" spans="2:21" x14ac:dyDescent="0.35">
      <c r="B4764" s="8"/>
      <c r="C4764" s="2"/>
      <c r="D4764" s="2"/>
      <c r="I4764" s="8"/>
      <c r="J4764" s="2"/>
      <c r="L4764" s="2"/>
      <c r="M4764" s="2"/>
      <c r="N4764" s="8"/>
      <c r="P4764" s="8"/>
      <c r="S4764" s="2"/>
      <c r="T4764" s="2"/>
      <c r="U4764" s="8"/>
    </row>
    <row r="4765" spans="2:21" x14ac:dyDescent="0.35">
      <c r="B4765" s="8"/>
      <c r="C4765" s="2"/>
      <c r="D4765" s="2"/>
      <c r="I4765" s="8"/>
      <c r="J4765" s="2"/>
      <c r="L4765" s="2"/>
      <c r="M4765" s="2"/>
      <c r="N4765" s="8"/>
      <c r="P4765" s="8"/>
      <c r="S4765" s="2"/>
      <c r="T4765" s="2"/>
      <c r="U4765" s="8"/>
    </row>
    <row r="4766" spans="2:21" x14ac:dyDescent="0.35">
      <c r="B4766" s="8"/>
      <c r="C4766" s="2"/>
      <c r="D4766" s="2"/>
      <c r="I4766" s="8"/>
      <c r="J4766" s="2"/>
      <c r="L4766" s="2"/>
      <c r="M4766" s="2"/>
      <c r="N4766" s="8"/>
      <c r="P4766" s="8"/>
      <c r="S4766" s="2"/>
      <c r="T4766" s="2"/>
      <c r="U4766" s="8"/>
    </row>
    <row r="4767" spans="2:21" x14ac:dyDescent="0.35">
      <c r="B4767" s="8"/>
      <c r="C4767" s="2"/>
      <c r="D4767" s="2"/>
      <c r="I4767" s="8"/>
      <c r="J4767" s="2"/>
      <c r="L4767" s="2"/>
      <c r="M4767" s="2"/>
      <c r="N4767" s="8"/>
      <c r="P4767" s="8"/>
      <c r="S4767" s="2"/>
      <c r="T4767" s="2"/>
      <c r="U4767" s="8"/>
    </row>
    <row r="4768" spans="2:21" x14ac:dyDescent="0.35">
      <c r="B4768" s="8"/>
      <c r="C4768" s="2"/>
      <c r="D4768" s="2"/>
      <c r="I4768" s="8"/>
      <c r="J4768" s="2"/>
      <c r="L4768" s="2"/>
      <c r="M4768" s="2"/>
      <c r="N4768" s="8"/>
      <c r="P4768" s="8"/>
      <c r="S4768" s="2"/>
      <c r="T4768" s="2"/>
      <c r="U4768" s="8"/>
    </row>
    <row r="4769" spans="2:21" x14ac:dyDescent="0.35">
      <c r="B4769" s="8"/>
      <c r="C4769" s="2"/>
      <c r="D4769" s="2"/>
      <c r="I4769" s="8"/>
      <c r="J4769" s="2"/>
      <c r="L4769" s="2"/>
      <c r="M4769" s="2"/>
      <c r="N4769" s="8"/>
      <c r="P4769" s="8"/>
      <c r="S4769" s="2"/>
      <c r="T4769" s="2"/>
      <c r="U4769" s="8"/>
    </row>
    <row r="4770" spans="2:21" x14ac:dyDescent="0.35">
      <c r="B4770" s="8"/>
      <c r="C4770" s="2"/>
      <c r="D4770" s="2"/>
      <c r="I4770" s="8"/>
      <c r="J4770" s="2"/>
      <c r="L4770" s="2"/>
      <c r="M4770" s="2"/>
      <c r="N4770" s="8"/>
      <c r="P4770" s="8"/>
      <c r="S4770" s="2"/>
      <c r="T4770" s="2"/>
      <c r="U4770" s="8"/>
    </row>
    <row r="4771" spans="2:21" x14ac:dyDescent="0.35">
      <c r="B4771" s="8"/>
      <c r="C4771" s="2"/>
      <c r="D4771" s="2"/>
      <c r="I4771" s="8"/>
      <c r="J4771" s="2"/>
      <c r="L4771" s="2"/>
      <c r="M4771" s="2"/>
      <c r="N4771" s="8"/>
      <c r="P4771" s="8"/>
      <c r="S4771" s="2"/>
      <c r="T4771" s="2"/>
      <c r="U4771" s="8"/>
    </row>
    <row r="4772" spans="2:21" x14ac:dyDescent="0.35">
      <c r="B4772" s="8"/>
      <c r="C4772" s="2"/>
      <c r="D4772" s="2"/>
      <c r="I4772" s="8"/>
      <c r="J4772" s="2"/>
      <c r="L4772" s="2"/>
      <c r="M4772" s="2"/>
      <c r="N4772" s="8"/>
      <c r="P4772" s="8"/>
      <c r="S4772" s="2"/>
      <c r="T4772" s="2"/>
      <c r="U4772" s="8"/>
    </row>
    <row r="4773" spans="2:21" x14ac:dyDescent="0.35">
      <c r="B4773" s="8"/>
      <c r="C4773" s="2"/>
      <c r="D4773" s="2"/>
      <c r="I4773" s="8"/>
      <c r="J4773" s="2"/>
      <c r="L4773" s="2"/>
      <c r="M4773" s="2"/>
      <c r="N4773" s="8"/>
      <c r="P4773" s="8"/>
      <c r="S4773" s="2"/>
      <c r="T4773" s="2"/>
      <c r="U4773" s="8"/>
    </row>
    <row r="4774" spans="2:21" x14ac:dyDescent="0.35">
      <c r="B4774" s="8"/>
      <c r="C4774" s="2"/>
      <c r="D4774" s="2"/>
      <c r="I4774" s="8"/>
      <c r="J4774" s="2"/>
      <c r="L4774" s="2"/>
      <c r="M4774" s="2"/>
      <c r="N4774" s="8"/>
      <c r="P4774" s="8"/>
      <c r="S4774" s="2"/>
      <c r="T4774" s="2"/>
      <c r="U4774" s="8"/>
    </row>
    <row r="4775" spans="2:21" x14ac:dyDescent="0.35">
      <c r="B4775" s="8"/>
      <c r="C4775" s="2"/>
      <c r="D4775" s="2"/>
      <c r="I4775" s="8"/>
      <c r="J4775" s="2"/>
      <c r="L4775" s="2"/>
      <c r="M4775" s="2"/>
      <c r="N4775" s="8"/>
      <c r="P4775" s="8"/>
      <c r="S4775" s="2"/>
      <c r="T4775" s="2"/>
      <c r="U4775" s="8"/>
    </row>
    <row r="4776" spans="2:21" x14ac:dyDescent="0.35">
      <c r="B4776" s="8"/>
      <c r="C4776" s="2"/>
      <c r="D4776" s="2"/>
      <c r="I4776" s="8"/>
      <c r="J4776" s="2"/>
      <c r="L4776" s="2"/>
      <c r="M4776" s="2"/>
      <c r="N4776" s="8"/>
      <c r="P4776" s="8"/>
      <c r="S4776" s="2"/>
      <c r="T4776" s="2"/>
      <c r="U4776" s="8"/>
    </row>
    <row r="4777" spans="2:21" x14ac:dyDescent="0.35">
      <c r="B4777" s="8"/>
      <c r="C4777" s="2"/>
      <c r="D4777" s="2"/>
      <c r="I4777" s="8"/>
      <c r="J4777" s="2"/>
      <c r="L4777" s="2"/>
      <c r="M4777" s="2"/>
      <c r="N4777" s="8"/>
      <c r="P4777" s="8"/>
      <c r="S4777" s="2"/>
      <c r="T4777" s="2"/>
      <c r="U4777" s="8"/>
    </row>
    <row r="4778" spans="2:21" x14ac:dyDescent="0.35">
      <c r="B4778" s="8"/>
      <c r="C4778" s="2"/>
      <c r="D4778" s="2"/>
      <c r="I4778" s="8"/>
      <c r="J4778" s="2"/>
      <c r="L4778" s="2"/>
      <c r="M4778" s="2"/>
      <c r="N4778" s="8"/>
      <c r="P4778" s="8"/>
      <c r="S4778" s="2"/>
      <c r="T4778" s="2"/>
      <c r="U4778" s="8"/>
    </row>
    <row r="4779" spans="2:21" x14ac:dyDescent="0.35">
      <c r="B4779" s="8"/>
      <c r="C4779" s="2"/>
      <c r="D4779" s="2"/>
      <c r="I4779" s="8"/>
      <c r="J4779" s="2"/>
      <c r="L4779" s="2"/>
      <c r="M4779" s="2"/>
      <c r="N4779" s="8"/>
      <c r="P4779" s="8"/>
      <c r="S4779" s="2"/>
      <c r="T4779" s="2"/>
      <c r="U4779" s="8"/>
    </row>
    <row r="4780" spans="2:21" x14ac:dyDescent="0.35">
      <c r="B4780" s="8"/>
      <c r="C4780" s="2"/>
      <c r="D4780" s="2"/>
      <c r="I4780" s="8"/>
      <c r="J4780" s="2"/>
      <c r="L4780" s="2"/>
      <c r="M4780" s="2"/>
      <c r="N4780" s="8"/>
      <c r="P4780" s="8"/>
      <c r="S4780" s="2"/>
      <c r="T4780" s="2"/>
      <c r="U4780" s="8"/>
    </row>
    <row r="4781" spans="2:21" x14ac:dyDescent="0.35">
      <c r="B4781" s="8"/>
      <c r="C4781" s="2"/>
      <c r="D4781" s="2"/>
      <c r="I4781" s="8"/>
      <c r="J4781" s="2"/>
      <c r="L4781" s="2"/>
      <c r="M4781" s="2"/>
      <c r="N4781" s="8"/>
      <c r="P4781" s="8"/>
      <c r="S4781" s="2"/>
      <c r="T4781" s="2"/>
      <c r="U4781" s="8"/>
    </row>
    <row r="4782" spans="2:21" x14ac:dyDescent="0.35">
      <c r="B4782" s="8"/>
      <c r="C4782" s="2"/>
      <c r="D4782" s="2"/>
      <c r="I4782" s="8"/>
      <c r="J4782" s="2"/>
      <c r="L4782" s="2"/>
      <c r="M4782" s="2"/>
      <c r="N4782" s="8"/>
      <c r="P4782" s="8"/>
      <c r="S4782" s="2"/>
      <c r="T4782" s="2"/>
      <c r="U4782" s="8"/>
    </row>
    <row r="4783" spans="2:21" x14ac:dyDescent="0.35">
      <c r="B4783" s="8"/>
      <c r="C4783" s="2"/>
      <c r="D4783" s="2"/>
      <c r="I4783" s="8"/>
      <c r="J4783" s="2"/>
      <c r="L4783" s="2"/>
      <c r="M4783" s="2"/>
      <c r="N4783" s="8"/>
      <c r="P4783" s="8"/>
      <c r="S4783" s="2"/>
      <c r="T4783" s="2"/>
      <c r="U4783" s="8"/>
    </row>
    <row r="4784" spans="2:21" x14ac:dyDescent="0.35">
      <c r="B4784" s="8"/>
      <c r="C4784" s="2"/>
      <c r="D4784" s="2"/>
      <c r="I4784" s="8"/>
      <c r="J4784" s="2"/>
      <c r="L4784" s="2"/>
      <c r="M4784" s="2"/>
      <c r="N4784" s="8"/>
      <c r="P4784" s="8"/>
      <c r="S4784" s="2"/>
      <c r="T4784" s="2"/>
      <c r="U4784" s="8"/>
    </row>
    <row r="4785" spans="2:21" x14ac:dyDescent="0.35">
      <c r="B4785" s="8"/>
      <c r="C4785" s="2"/>
      <c r="D4785" s="2"/>
      <c r="I4785" s="8"/>
      <c r="J4785" s="2"/>
      <c r="L4785" s="2"/>
      <c r="M4785" s="2"/>
      <c r="N4785" s="8"/>
      <c r="P4785" s="8"/>
      <c r="S4785" s="2"/>
      <c r="T4785" s="2"/>
      <c r="U4785" s="8"/>
    </row>
    <row r="4786" spans="2:21" x14ac:dyDescent="0.35">
      <c r="B4786" s="8"/>
      <c r="C4786" s="2"/>
      <c r="D4786" s="2"/>
      <c r="I4786" s="8"/>
      <c r="J4786" s="2"/>
      <c r="L4786" s="2"/>
      <c r="M4786" s="2"/>
      <c r="N4786" s="8"/>
      <c r="P4786" s="8"/>
      <c r="S4786" s="2"/>
      <c r="T4786" s="2"/>
      <c r="U4786" s="8"/>
    </row>
    <row r="4787" spans="2:21" x14ac:dyDescent="0.35">
      <c r="B4787" s="8"/>
      <c r="C4787" s="2"/>
      <c r="D4787" s="2"/>
      <c r="I4787" s="8"/>
      <c r="J4787" s="2"/>
      <c r="L4787" s="2"/>
      <c r="M4787" s="2"/>
      <c r="N4787" s="8"/>
      <c r="P4787" s="8"/>
      <c r="S4787" s="2"/>
      <c r="T4787" s="2"/>
      <c r="U4787" s="8"/>
    </row>
    <row r="4788" spans="2:21" x14ac:dyDescent="0.35">
      <c r="B4788" s="8"/>
      <c r="C4788" s="2"/>
      <c r="D4788" s="2"/>
      <c r="I4788" s="8"/>
      <c r="J4788" s="2"/>
      <c r="L4788" s="2"/>
      <c r="M4788" s="2"/>
      <c r="N4788" s="8"/>
      <c r="P4788" s="8"/>
      <c r="S4788" s="2"/>
      <c r="T4788" s="2"/>
      <c r="U4788" s="8"/>
    </row>
    <row r="4789" spans="2:21" x14ac:dyDescent="0.35">
      <c r="B4789" s="8"/>
      <c r="C4789" s="2"/>
      <c r="D4789" s="2"/>
      <c r="I4789" s="8"/>
      <c r="J4789" s="2"/>
      <c r="L4789" s="2"/>
      <c r="M4789" s="2"/>
      <c r="N4789" s="8"/>
      <c r="P4789" s="8"/>
      <c r="S4789" s="2"/>
      <c r="T4789" s="2"/>
      <c r="U4789" s="8"/>
    </row>
    <row r="4790" spans="2:21" x14ac:dyDescent="0.35">
      <c r="B4790" s="8"/>
      <c r="C4790" s="2"/>
      <c r="D4790" s="2"/>
      <c r="I4790" s="8"/>
      <c r="J4790" s="2"/>
      <c r="L4790" s="2"/>
      <c r="M4790" s="2"/>
      <c r="N4790" s="8"/>
      <c r="P4790" s="8"/>
      <c r="S4790" s="2"/>
      <c r="T4790" s="2"/>
      <c r="U4790" s="8"/>
    </row>
    <row r="4791" spans="2:21" x14ac:dyDescent="0.35">
      <c r="B4791" s="8"/>
      <c r="C4791" s="2"/>
      <c r="D4791" s="2"/>
      <c r="I4791" s="8"/>
      <c r="J4791" s="2"/>
      <c r="L4791" s="2"/>
      <c r="M4791" s="2"/>
      <c r="N4791" s="8"/>
      <c r="P4791" s="8"/>
      <c r="S4791" s="2"/>
      <c r="T4791" s="2"/>
      <c r="U4791" s="8"/>
    </row>
    <row r="4792" spans="2:21" x14ac:dyDescent="0.35">
      <c r="B4792" s="8"/>
      <c r="C4792" s="2"/>
      <c r="D4792" s="2"/>
      <c r="I4792" s="8"/>
      <c r="J4792" s="2"/>
      <c r="L4792" s="2"/>
      <c r="M4792" s="2"/>
      <c r="N4792" s="8"/>
      <c r="P4792" s="8"/>
      <c r="S4792" s="2"/>
      <c r="T4792" s="2"/>
      <c r="U4792" s="8"/>
    </row>
    <row r="4793" spans="2:21" x14ac:dyDescent="0.35">
      <c r="B4793" s="8"/>
      <c r="C4793" s="2"/>
      <c r="D4793" s="2"/>
      <c r="I4793" s="8"/>
      <c r="J4793" s="2"/>
      <c r="L4793" s="2"/>
      <c r="M4793" s="2"/>
      <c r="N4793" s="8"/>
      <c r="P4793" s="8"/>
      <c r="S4793" s="2"/>
      <c r="T4793" s="2"/>
      <c r="U4793" s="8"/>
    </row>
    <row r="4794" spans="2:21" x14ac:dyDescent="0.35">
      <c r="B4794" s="8"/>
      <c r="C4794" s="2"/>
      <c r="D4794" s="2"/>
      <c r="I4794" s="8"/>
      <c r="J4794" s="2"/>
      <c r="L4794" s="2"/>
      <c r="M4794" s="2"/>
      <c r="N4794" s="8"/>
      <c r="P4794" s="8"/>
      <c r="S4794" s="2"/>
      <c r="T4794" s="2"/>
      <c r="U4794" s="8"/>
    </row>
    <row r="4795" spans="2:21" x14ac:dyDescent="0.35">
      <c r="B4795" s="8"/>
      <c r="C4795" s="2"/>
      <c r="D4795" s="2"/>
      <c r="I4795" s="8"/>
      <c r="J4795" s="2"/>
      <c r="L4795" s="2"/>
      <c r="M4795" s="2"/>
      <c r="N4795" s="8"/>
      <c r="P4795" s="8"/>
      <c r="S4795" s="2"/>
      <c r="T4795" s="2"/>
      <c r="U4795" s="8"/>
    </row>
    <row r="4796" spans="2:21" x14ac:dyDescent="0.35">
      <c r="B4796" s="8"/>
      <c r="C4796" s="2"/>
      <c r="D4796" s="2"/>
      <c r="I4796" s="8"/>
      <c r="J4796" s="2"/>
      <c r="L4796" s="2"/>
      <c r="M4796" s="2"/>
      <c r="N4796" s="8"/>
      <c r="P4796" s="8"/>
      <c r="S4796" s="2"/>
      <c r="T4796" s="2"/>
      <c r="U4796" s="8"/>
    </row>
    <row r="4797" spans="2:21" x14ac:dyDescent="0.35">
      <c r="B4797" s="8"/>
      <c r="C4797" s="2"/>
      <c r="D4797" s="2"/>
      <c r="I4797" s="8"/>
      <c r="J4797" s="2"/>
      <c r="L4797" s="2"/>
      <c r="M4797" s="2"/>
      <c r="N4797" s="8"/>
      <c r="P4797" s="8"/>
      <c r="S4797" s="2"/>
      <c r="T4797" s="2"/>
      <c r="U4797" s="8"/>
    </row>
    <row r="4798" spans="2:21" x14ac:dyDescent="0.35">
      <c r="B4798" s="8"/>
      <c r="C4798" s="2"/>
      <c r="D4798" s="2"/>
      <c r="I4798" s="8"/>
      <c r="J4798" s="2"/>
      <c r="L4798" s="2"/>
      <c r="M4798" s="2"/>
      <c r="N4798" s="8"/>
      <c r="P4798" s="8"/>
      <c r="S4798" s="2"/>
      <c r="T4798" s="2"/>
      <c r="U4798" s="8"/>
    </row>
    <row r="4799" spans="2:21" x14ac:dyDescent="0.35">
      <c r="B4799" s="8"/>
      <c r="C4799" s="2"/>
      <c r="D4799" s="2"/>
      <c r="I4799" s="8"/>
      <c r="J4799" s="2"/>
      <c r="L4799" s="2"/>
      <c r="M4799" s="2"/>
      <c r="N4799" s="8"/>
      <c r="P4799" s="8"/>
      <c r="S4799" s="2"/>
      <c r="T4799" s="2"/>
      <c r="U4799" s="8"/>
    </row>
    <row r="4800" spans="2:21" x14ac:dyDescent="0.35">
      <c r="B4800" s="8"/>
      <c r="C4800" s="2"/>
      <c r="D4800" s="2"/>
      <c r="I4800" s="8"/>
      <c r="J4800" s="2"/>
      <c r="L4800" s="2"/>
      <c r="M4800" s="2"/>
      <c r="N4800" s="8"/>
      <c r="P4800" s="8"/>
      <c r="S4800" s="2"/>
      <c r="T4800" s="2"/>
      <c r="U4800" s="8"/>
    </row>
    <row r="4801" spans="2:21" x14ac:dyDescent="0.35">
      <c r="B4801" s="8"/>
      <c r="C4801" s="2"/>
      <c r="D4801" s="2"/>
      <c r="I4801" s="8"/>
      <c r="J4801" s="2"/>
      <c r="L4801" s="2"/>
      <c r="M4801" s="2"/>
      <c r="N4801" s="8"/>
      <c r="P4801" s="8"/>
      <c r="S4801" s="2"/>
      <c r="T4801" s="2"/>
      <c r="U4801" s="8"/>
    </row>
    <row r="4802" spans="2:21" x14ac:dyDescent="0.35">
      <c r="B4802" s="8"/>
      <c r="C4802" s="2"/>
      <c r="D4802" s="2"/>
      <c r="I4802" s="8"/>
      <c r="J4802" s="2"/>
      <c r="L4802" s="2"/>
      <c r="M4802" s="2"/>
      <c r="N4802" s="8"/>
      <c r="P4802" s="8"/>
      <c r="S4802" s="2"/>
      <c r="T4802" s="2"/>
      <c r="U4802" s="8"/>
    </row>
    <row r="4803" spans="2:21" x14ac:dyDescent="0.35">
      <c r="B4803" s="8"/>
      <c r="C4803" s="2"/>
      <c r="D4803" s="2"/>
      <c r="I4803" s="8"/>
      <c r="J4803" s="2"/>
      <c r="L4803" s="2"/>
      <c r="M4803" s="2"/>
      <c r="N4803" s="8"/>
      <c r="P4803" s="8"/>
      <c r="S4803" s="2"/>
      <c r="T4803" s="2"/>
      <c r="U4803" s="8"/>
    </row>
    <row r="4804" spans="2:21" x14ac:dyDescent="0.35">
      <c r="B4804" s="8"/>
      <c r="C4804" s="2"/>
      <c r="D4804" s="2"/>
      <c r="I4804" s="8"/>
      <c r="J4804" s="2"/>
      <c r="L4804" s="2"/>
      <c r="M4804" s="2"/>
      <c r="N4804" s="8"/>
      <c r="P4804" s="8"/>
      <c r="S4804" s="2"/>
      <c r="T4804" s="2"/>
      <c r="U4804" s="8"/>
    </row>
    <row r="4805" spans="2:21" x14ac:dyDescent="0.35">
      <c r="B4805" s="8"/>
      <c r="C4805" s="2"/>
      <c r="D4805" s="2"/>
      <c r="I4805" s="8"/>
      <c r="J4805" s="2"/>
      <c r="L4805" s="2"/>
      <c r="M4805" s="2"/>
      <c r="N4805" s="8"/>
      <c r="P4805" s="8"/>
      <c r="S4805" s="2"/>
      <c r="T4805" s="2"/>
      <c r="U4805" s="8"/>
    </row>
    <row r="4806" spans="2:21" x14ac:dyDescent="0.35">
      <c r="B4806" s="8"/>
      <c r="C4806" s="2"/>
      <c r="D4806" s="2"/>
      <c r="I4806" s="8"/>
      <c r="J4806" s="2"/>
      <c r="L4806" s="2"/>
      <c r="M4806" s="2"/>
      <c r="N4806" s="8"/>
      <c r="P4806" s="8"/>
      <c r="S4806" s="2"/>
      <c r="T4806" s="2"/>
      <c r="U4806" s="8"/>
    </row>
    <row r="4807" spans="2:21" x14ac:dyDescent="0.35">
      <c r="B4807" s="8"/>
      <c r="C4807" s="2"/>
      <c r="D4807" s="2"/>
      <c r="I4807" s="8"/>
      <c r="J4807" s="2"/>
      <c r="L4807" s="2"/>
      <c r="M4807" s="2"/>
      <c r="N4807" s="8"/>
      <c r="P4807" s="8"/>
      <c r="S4807" s="2"/>
      <c r="T4807" s="2"/>
      <c r="U4807" s="8"/>
    </row>
    <row r="4808" spans="2:21" x14ac:dyDescent="0.35">
      <c r="B4808" s="8"/>
      <c r="C4808" s="2"/>
      <c r="D4808" s="2"/>
      <c r="I4808" s="8"/>
      <c r="J4808" s="2"/>
      <c r="L4808" s="2"/>
      <c r="M4808" s="2"/>
      <c r="N4808" s="8"/>
      <c r="P4808" s="8"/>
      <c r="S4808" s="2"/>
      <c r="T4808" s="2"/>
      <c r="U4808" s="8"/>
    </row>
    <row r="4809" spans="2:21" x14ac:dyDescent="0.35">
      <c r="B4809" s="8"/>
      <c r="C4809" s="2"/>
      <c r="D4809" s="2"/>
      <c r="I4809" s="8"/>
      <c r="J4809" s="2"/>
      <c r="L4809" s="2"/>
      <c r="M4809" s="2"/>
      <c r="N4809" s="8"/>
      <c r="P4809" s="8"/>
      <c r="S4809" s="2"/>
      <c r="T4809" s="2"/>
      <c r="U4809" s="8"/>
    </row>
    <row r="4810" spans="2:21" x14ac:dyDescent="0.35">
      <c r="B4810" s="8"/>
      <c r="C4810" s="2"/>
      <c r="D4810" s="2"/>
      <c r="I4810" s="8"/>
      <c r="J4810" s="2"/>
      <c r="L4810" s="2"/>
      <c r="M4810" s="2"/>
      <c r="N4810" s="8"/>
      <c r="P4810" s="8"/>
      <c r="S4810" s="2"/>
      <c r="T4810" s="2"/>
      <c r="U4810" s="8"/>
    </row>
    <row r="4811" spans="2:21" x14ac:dyDescent="0.35">
      <c r="B4811" s="8"/>
      <c r="C4811" s="2"/>
      <c r="D4811" s="2"/>
      <c r="I4811" s="8"/>
      <c r="J4811" s="2"/>
      <c r="L4811" s="2"/>
      <c r="M4811" s="2"/>
      <c r="N4811" s="8"/>
      <c r="P4811" s="8"/>
      <c r="S4811" s="2"/>
      <c r="T4811" s="2"/>
      <c r="U4811" s="8"/>
    </row>
    <row r="4812" spans="2:21" x14ac:dyDescent="0.35">
      <c r="B4812" s="8"/>
      <c r="C4812" s="2"/>
      <c r="D4812" s="2"/>
      <c r="I4812" s="8"/>
      <c r="J4812" s="2"/>
      <c r="L4812" s="2"/>
      <c r="M4812" s="2"/>
      <c r="N4812" s="8"/>
      <c r="P4812" s="8"/>
      <c r="S4812" s="2"/>
      <c r="T4812" s="2"/>
      <c r="U4812" s="8"/>
    </row>
    <row r="4813" spans="2:21" x14ac:dyDescent="0.35">
      <c r="B4813" s="8"/>
      <c r="C4813" s="2"/>
      <c r="D4813" s="2"/>
      <c r="I4813" s="8"/>
      <c r="J4813" s="2"/>
      <c r="L4813" s="2"/>
      <c r="M4813" s="2"/>
      <c r="N4813" s="8"/>
      <c r="P4813" s="8"/>
      <c r="S4813" s="2"/>
      <c r="T4813" s="2"/>
      <c r="U4813" s="8"/>
    </row>
    <row r="4814" spans="2:21" x14ac:dyDescent="0.35">
      <c r="B4814" s="8"/>
      <c r="C4814" s="2"/>
      <c r="D4814" s="2"/>
      <c r="I4814" s="8"/>
      <c r="J4814" s="2"/>
      <c r="L4814" s="2"/>
      <c r="M4814" s="2"/>
      <c r="N4814" s="8"/>
      <c r="P4814" s="8"/>
      <c r="S4814" s="2"/>
      <c r="T4814" s="2"/>
      <c r="U4814" s="8"/>
    </row>
    <row r="4815" spans="2:21" x14ac:dyDescent="0.35">
      <c r="B4815" s="8"/>
      <c r="C4815" s="2"/>
      <c r="D4815" s="2"/>
      <c r="I4815" s="8"/>
      <c r="J4815" s="2"/>
      <c r="L4815" s="2"/>
      <c r="M4815" s="2"/>
      <c r="N4815" s="8"/>
      <c r="P4815" s="8"/>
      <c r="S4815" s="2"/>
      <c r="T4815" s="2"/>
      <c r="U4815" s="8"/>
    </row>
    <row r="4816" spans="2:21" x14ac:dyDescent="0.35">
      <c r="B4816" s="8"/>
      <c r="C4816" s="2"/>
      <c r="D4816" s="2"/>
      <c r="I4816" s="8"/>
      <c r="J4816" s="2"/>
      <c r="L4816" s="2"/>
      <c r="M4816" s="2"/>
      <c r="N4816" s="8"/>
      <c r="P4816" s="8"/>
      <c r="S4816" s="2"/>
      <c r="T4816" s="2"/>
      <c r="U4816" s="8"/>
    </row>
    <row r="4817" spans="2:21" x14ac:dyDescent="0.35">
      <c r="B4817" s="8"/>
      <c r="C4817" s="2"/>
      <c r="D4817" s="2"/>
      <c r="I4817" s="8"/>
      <c r="J4817" s="2"/>
      <c r="L4817" s="2"/>
      <c r="M4817" s="2"/>
      <c r="N4817" s="8"/>
      <c r="P4817" s="8"/>
      <c r="S4817" s="2"/>
      <c r="T4817" s="2"/>
      <c r="U4817" s="8"/>
    </row>
    <row r="4818" spans="2:21" x14ac:dyDescent="0.35">
      <c r="B4818" s="8"/>
      <c r="C4818" s="2"/>
      <c r="D4818" s="2"/>
      <c r="I4818" s="8"/>
      <c r="J4818" s="2"/>
      <c r="L4818" s="2"/>
      <c r="M4818" s="2"/>
      <c r="N4818" s="8"/>
      <c r="P4818" s="8"/>
      <c r="S4818" s="2"/>
      <c r="T4818" s="2"/>
      <c r="U4818" s="8"/>
    </row>
    <row r="4819" spans="2:21" x14ac:dyDescent="0.35">
      <c r="B4819" s="8"/>
      <c r="C4819" s="2"/>
      <c r="D4819" s="2"/>
      <c r="I4819" s="8"/>
      <c r="J4819" s="2"/>
      <c r="L4819" s="2"/>
      <c r="M4819" s="2"/>
      <c r="N4819" s="8"/>
      <c r="P4819" s="8"/>
      <c r="S4819" s="2"/>
      <c r="T4819" s="2"/>
      <c r="U4819" s="8"/>
    </row>
    <row r="4820" spans="2:21" x14ac:dyDescent="0.35">
      <c r="B4820" s="8"/>
      <c r="C4820" s="2"/>
      <c r="D4820" s="2"/>
      <c r="I4820" s="8"/>
      <c r="J4820" s="2"/>
      <c r="L4820" s="2"/>
      <c r="M4820" s="2"/>
      <c r="N4820" s="8"/>
      <c r="P4820" s="8"/>
      <c r="S4820" s="2"/>
      <c r="T4820" s="2"/>
      <c r="U4820" s="8"/>
    </row>
    <row r="4821" spans="2:21" x14ac:dyDescent="0.35">
      <c r="B4821" s="8"/>
      <c r="C4821" s="2"/>
      <c r="D4821" s="2"/>
      <c r="I4821" s="8"/>
      <c r="J4821" s="2"/>
      <c r="L4821" s="2"/>
      <c r="M4821" s="2"/>
      <c r="N4821" s="8"/>
      <c r="P4821" s="8"/>
      <c r="S4821" s="2"/>
      <c r="T4821" s="2"/>
      <c r="U4821" s="8"/>
    </row>
    <row r="4822" spans="2:21" x14ac:dyDescent="0.35">
      <c r="B4822" s="8"/>
      <c r="C4822" s="2"/>
      <c r="D4822" s="2"/>
      <c r="I4822" s="8"/>
      <c r="J4822" s="2"/>
      <c r="L4822" s="2"/>
      <c r="M4822" s="2"/>
      <c r="N4822" s="8"/>
      <c r="P4822" s="8"/>
      <c r="S4822" s="2"/>
      <c r="T4822" s="2"/>
      <c r="U4822" s="8"/>
    </row>
    <row r="4823" spans="2:21" x14ac:dyDescent="0.35">
      <c r="B4823" s="8"/>
      <c r="C4823" s="2"/>
      <c r="D4823" s="2"/>
      <c r="I4823" s="8"/>
      <c r="J4823" s="2"/>
      <c r="L4823" s="2"/>
      <c r="M4823" s="2"/>
      <c r="N4823" s="8"/>
      <c r="P4823" s="8"/>
      <c r="S4823" s="2"/>
      <c r="T4823" s="2"/>
      <c r="U4823" s="8"/>
    </row>
    <row r="4824" spans="2:21" x14ac:dyDescent="0.35">
      <c r="B4824" s="8"/>
      <c r="C4824" s="2"/>
      <c r="D4824" s="2"/>
      <c r="I4824" s="8"/>
      <c r="J4824" s="2"/>
      <c r="L4824" s="2"/>
      <c r="M4824" s="2"/>
      <c r="N4824" s="8"/>
      <c r="P4824" s="8"/>
      <c r="S4824" s="2"/>
      <c r="T4824" s="2"/>
      <c r="U4824" s="8"/>
    </row>
    <row r="4825" spans="2:21" x14ac:dyDescent="0.35">
      <c r="B4825" s="8"/>
      <c r="C4825" s="2"/>
      <c r="D4825" s="2"/>
      <c r="I4825" s="8"/>
      <c r="J4825" s="2"/>
      <c r="L4825" s="2"/>
      <c r="M4825" s="2"/>
      <c r="N4825" s="8"/>
      <c r="P4825" s="8"/>
      <c r="S4825" s="2"/>
      <c r="T4825" s="2"/>
      <c r="U4825" s="8"/>
    </row>
    <row r="4826" spans="2:21" x14ac:dyDescent="0.35">
      <c r="B4826" s="8"/>
      <c r="C4826" s="2"/>
      <c r="D4826" s="2"/>
      <c r="I4826" s="8"/>
      <c r="J4826" s="2"/>
      <c r="L4826" s="2"/>
      <c r="M4826" s="2"/>
      <c r="N4826" s="8"/>
      <c r="P4826" s="8"/>
      <c r="S4826" s="2"/>
      <c r="T4826" s="2"/>
      <c r="U4826" s="8"/>
    </row>
    <row r="4827" spans="2:21" x14ac:dyDescent="0.35">
      <c r="B4827" s="8"/>
      <c r="C4827" s="2"/>
      <c r="D4827" s="2"/>
      <c r="I4827" s="8"/>
      <c r="J4827" s="2"/>
      <c r="L4827" s="2"/>
      <c r="M4827" s="2"/>
      <c r="N4827" s="8"/>
      <c r="P4827" s="8"/>
      <c r="S4827" s="2"/>
      <c r="T4827" s="2"/>
      <c r="U4827" s="8"/>
    </row>
    <row r="4828" spans="2:21" x14ac:dyDescent="0.35">
      <c r="B4828" s="8"/>
      <c r="C4828" s="2"/>
      <c r="D4828" s="2"/>
      <c r="I4828" s="8"/>
      <c r="J4828" s="2"/>
      <c r="L4828" s="2"/>
      <c r="M4828" s="2"/>
      <c r="N4828" s="8"/>
      <c r="P4828" s="8"/>
      <c r="S4828" s="2"/>
      <c r="T4828" s="2"/>
      <c r="U4828" s="8"/>
    </row>
    <row r="4829" spans="2:21" x14ac:dyDescent="0.35">
      <c r="B4829" s="8"/>
      <c r="C4829" s="2"/>
      <c r="D4829" s="2"/>
      <c r="I4829" s="8"/>
      <c r="J4829" s="2"/>
      <c r="L4829" s="2"/>
      <c r="M4829" s="2"/>
      <c r="N4829" s="8"/>
      <c r="P4829" s="8"/>
      <c r="S4829" s="2"/>
      <c r="T4829" s="2"/>
      <c r="U4829" s="8"/>
    </row>
    <row r="4830" spans="2:21" x14ac:dyDescent="0.35">
      <c r="B4830" s="8"/>
      <c r="C4830" s="2"/>
      <c r="D4830" s="2"/>
      <c r="I4830" s="8"/>
      <c r="J4830" s="2"/>
      <c r="L4830" s="2"/>
      <c r="M4830" s="2"/>
      <c r="N4830" s="8"/>
      <c r="P4830" s="8"/>
      <c r="S4830" s="2"/>
      <c r="T4830" s="2"/>
      <c r="U4830" s="8"/>
    </row>
    <row r="4831" spans="2:21" x14ac:dyDescent="0.35">
      <c r="B4831" s="8"/>
      <c r="C4831" s="2"/>
      <c r="D4831" s="2"/>
      <c r="I4831" s="8"/>
      <c r="J4831" s="2"/>
      <c r="L4831" s="2"/>
      <c r="M4831" s="2"/>
      <c r="N4831" s="8"/>
      <c r="P4831" s="8"/>
      <c r="S4831" s="2"/>
      <c r="T4831" s="2"/>
      <c r="U4831" s="8"/>
    </row>
    <row r="4832" spans="2:21" x14ac:dyDescent="0.35">
      <c r="B4832" s="8"/>
      <c r="C4832" s="2"/>
      <c r="D4832" s="2"/>
      <c r="I4832" s="8"/>
      <c r="J4832" s="2"/>
      <c r="L4832" s="2"/>
      <c r="M4832" s="2"/>
      <c r="N4832" s="8"/>
      <c r="P4832" s="8"/>
      <c r="S4832" s="2"/>
      <c r="T4832" s="2"/>
      <c r="U4832" s="8"/>
    </row>
    <row r="4833" spans="2:21" x14ac:dyDescent="0.35">
      <c r="B4833" s="8"/>
      <c r="C4833" s="2"/>
      <c r="D4833" s="2"/>
      <c r="I4833" s="8"/>
      <c r="J4833" s="2"/>
      <c r="L4833" s="2"/>
      <c r="M4833" s="2"/>
      <c r="N4833" s="8"/>
      <c r="P4833" s="8"/>
      <c r="S4833" s="2"/>
      <c r="T4833" s="2"/>
      <c r="U4833" s="8"/>
    </row>
    <row r="4834" spans="2:21" x14ac:dyDescent="0.35">
      <c r="B4834" s="8"/>
      <c r="C4834" s="2"/>
      <c r="D4834" s="2"/>
      <c r="I4834" s="8"/>
      <c r="J4834" s="2"/>
      <c r="L4834" s="2"/>
      <c r="M4834" s="2"/>
      <c r="N4834" s="8"/>
      <c r="P4834" s="8"/>
      <c r="S4834" s="2"/>
      <c r="T4834" s="2"/>
      <c r="U4834" s="8"/>
    </row>
    <row r="4835" spans="2:21" x14ac:dyDescent="0.35">
      <c r="B4835" s="8"/>
      <c r="C4835" s="2"/>
      <c r="D4835" s="2"/>
      <c r="I4835" s="8"/>
      <c r="J4835" s="2"/>
      <c r="L4835" s="2"/>
      <c r="M4835" s="2"/>
      <c r="N4835" s="8"/>
      <c r="P4835" s="8"/>
      <c r="S4835" s="2"/>
      <c r="T4835" s="2"/>
      <c r="U4835" s="8"/>
    </row>
    <row r="4836" spans="2:21" x14ac:dyDescent="0.35">
      <c r="B4836" s="8"/>
      <c r="C4836" s="2"/>
      <c r="D4836" s="2"/>
      <c r="I4836" s="8"/>
      <c r="J4836" s="2"/>
      <c r="L4836" s="2"/>
      <c r="M4836" s="2"/>
      <c r="N4836" s="8"/>
      <c r="P4836" s="8"/>
      <c r="S4836" s="2"/>
      <c r="T4836" s="2"/>
      <c r="U4836" s="8"/>
    </row>
    <row r="4837" spans="2:21" x14ac:dyDescent="0.35">
      <c r="B4837" s="8"/>
      <c r="C4837" s="2"/>
      <c r="D4837" s="2"/>
      <c r="I4837" s="8"/>
      <c r="J4837" s="2"/>
      <c r="L4837" s="2"/>
      <c r="M4837" s="2"/>
      <c r="N4837" s="8"/>
      <c r="P4837" s="8"/>
      <c r="S4837" s="2"/>
      <c r="T4837" s="2"/>
      <c r="U4837" s="8"/>
    </row>
    <row r="4838" spans="2:21" x14ac:dyDescent="0.35">
      <c r="B4838" s="8"/>
      <c r="C4838" s="2"/>
      <c r="D4838" s="2"/>
      <c r="I4838" s="8"/>
      <c r="J4838" s="2"/>
      <c r="L4838" s="2"/>
      <c r="M4838" s="2"/>
      <c r="N4838" s="8"/>
      <c r="P4838" s="8"/>
      <c r="S4838" s="2"/>
      <c r="T4838" s="2"/>
      <c r="U4838" s="8"/>
    </row>
    <row r="4839" spans="2:21" x14ac:dyDescent="0.35">
      <c r="B4839" s="8"/>
      <c r="C4839" s="2"/>
      <c r="D4839" s="2"/>
      <c r="I4839" s="8"/>
      <c r="J4839" s="2"/>
      <c r="L4839" s="2"/>
      <c r="M4839" s="2"/>
      <c r="N4839" s="8"/>
      <c r="P4839" s="8"/>
      <c r="S4839" s="2"/>
      <c r="T4839" s="2"/>
      <c r="U4839" s="8"/>
    </row>
    <row r="4840" spans="2:21" x14ac:dyDescent="0.35">
      <c r="B4840" s="8"/>
      <c r="C4840" s="2"/>
      <c r="D4840" s="2"/>
      <c r="I4840" s="8"/>
      <c r="J4840" s="2"/>
      <c r="L4840" s="2"/>
      <c r="M4840" s="2"/>
      <c r="N4840" s="8"/>
      <c r="P4840" s="8"/>
      <c r="S4840" s="2"/>
      <c r="T4840" s="2"/>
      <c r="U4840" s="8"/>
    </row>
    <row r="4841" spans="2:21" x14ac:dyDescent="0.35">
      <c r="B4841" s="8"/>
      <c r="C4841" s="2"/>
      <c r="D4841" s="2"/>
      <c r="I4841" s="8"/>
      <c r="J4841" s="2"/>
      <c r="L4841" s="2"/>
      <c r="M4841" s="2"/>
      <c r="N4841" s="8"/>
      <c r="P4841" s="8"/>
      <c r="S4841" s="2"/>
      <c r="T4841" s="2"/>
      <c r="U4841" s="8"/>
    </row>
    <row r="4842" spans="2:21" x14ac:dyDescent="0.35">
      <c r="B4842" s="8"/>
      <c r="C4842" s="2"/>
      <c r="D4842" s="2"/>
      <c r="I4842" s="8"/>
      <c r="J4842" s="2"/>
      <c r="L4842" s="2"/>
      <c r="M4842" s="2"/>
      <c r="N4842" s="8"/>
      <c r="P4842" s="8"/>
      <c r="S4842" s="2"/>
      <c r="T4842" s="2"/>
      <c r="U4842" s="8"/>
    </row>
    <row r="4843" spans="2:21" x14ac:dyDescent="0.35">
      <c r="B4843" s="8"/>
      <c r="C4843" s="2"/>
      <c r="D4843" s="2"/>
      <c r="I4843" s="8"/>
      <c r="J4843" s="2"/>
      <c r="L4843" s="2"/>
      <c r="M4843" s="2"/>
      <c r="N4843" s="8"/>
      <c r="P4843" s="8"/>
      <c r="S4843" s="2"/>
      <c r="T4843" s="2"/>
      <c r="U4843" s="8"/>
    </row>
    <row r="4844" spans="2:21" x14ac:dyDescent="0.35">
      <c r="B4844" s="8"/>
      <c r="C4844" s="2"/>
      <c r="D4844" s="2"/>
      <c r="I4844" s="8"/>
      <c r="J4844" s="2"/>
      <c r="L4844" s="2"/>
      <c r="M4844" s="2"/>
      <c r="N4844" s="8"/>
      <c r="P4844" s="8"/>
      <c r="S4844" s="2"/>
      <c r="T4844" s="2"/>
      <c r="U4844" s="8"/>
    </row>
    <row r="4845" spans="2:21" x14ac:dyDescent="0.35">
      <c r="B4845" s="8"/>
      <c r="C4845" s="2"/>
      <c r="D4845" s="2"/>
      <c r="I4845" s="8"/>
      <c r="J4845" s="2"/>
      <c r="L4845" s="2"/>
      <c r="M4845" s="2"/>
      <c r="N4845" s="8"/>
      <c r="P4845" s="8"/>
      <c r="S4845" s="2"/>
      <c r="T4845" s="2"/>
      <c r="U4845" s="8"/>
    </row>
    <row r="4846" spans="2:21" x14ac:dyDescent="0.35">
      <c r="B4846" s="8"/>
      <c r="C4846" s="2"/>
      <c r="D4846" s="2"/>
      <c r="I4846" s="8"/>
      <c r="J4846" s="2"/>
      <c r="L4846" s="2"/>
      <c r="M4846" s="2"/>
      <c r="N4846" s="8"/>
      <c r="P4846" s="8"/>
      <c r="S4846" s="2"/>
      <c r="T4846" s="2"/>
      <c r="U4846" s="8"/>
    </row>
    <row r="4847" spans="2:21" x14ac:dyDescent="0.35">
      <c r="B4847" s="8"/>
      <c r="C4847" s="2"/>
      <c r="D4847" s="2"/>
      <c r="I4847" s="8"/>
      <c r="J4847" s="2"/>
      <c r="L4847" s="2"/>
      <c r="M4847" s="2"/>
      <c r="N4847" s="8"/>
      <c r="P4847" s="8"/>
      <c r="S4847" s="2"/>
      <c r="T4847" s="2"/>
      <c r="U4847" s="8"/>
    </row>
    <row r="4848" spans="2:21" x14ac:dyDescent="0.35">
      <c r="B4848" s="8"/>
      <c r="C4848" s="2"/>
      <c r="D4848" s="2"/>
      <c r="I4848" s="8"/>
      <c r="J4848" s="2"/>
      <c r="L4848" s="2"/>
      <c r="M4848" s="2"/>
      <c r="N4848" s="8"/>
      <c r="P4848" s="8"/>
      <c r="S4848" s="2"/>
      <c r="T4848" s="2"/>
      <c r="U4848" s="8"/>
    </row>
    <row r="4849" spans="2:21" x14ac:dyDescent="0.35">
      <c r="B4849" s="8"/>
      <c r="C4849" s="2"/>
      <c r="D4849" s="2"/>
      <c r="I4849" s="8"/>
      <c r="J4849" s="2"/>
      <c r="L4849" s="2"/>
      <c r="M4849" s="2"/>
      <c r="N4849" s="8"/>
      <c r="P4849" s="8"/>
      <c r="S4849" s="2"/>
      <c r="T4849" s="2"/>
      <c r="U4849" s="8"/>
    </row>
    <row r="4850" spans="2:21" x14ac:dyDescent="0.35">
      <c r="B4850" s="8"/>
      <c r="C4850" s="2"/>
      <c r="D4850" s="2"/>
      <c r="I4850" s="8"/>
      <c r="J4850" s="2"/>
      <c r="L4850" s="2"/>
      <c r="M4850" s="2"/>
      <c r="N4850" s="8"/>
      <c r="P4850" s="8"/>
      <c r="S4850" s="2"/>
      <c r="T4850" s="2"/>
      <c r="U4850" s="8"/>
    </row>
    <row r="4851" spans="2:21" x14ac:dyDescent="0.35">
      <c r="B4851" s="8"/>
      <c r="C4851" s="2"/>
      <c r="D4851" s="2"/>
      <c r="I4851" s="8"/>
      <c r="J4851" s="2"/>
      <c r="L4851" s="2"/>
      <c r="M4851" s="2"/>
      <c r="N4851" s="8"/>
      <c r="P4851" s="8"/>
      <c r="S4851" s="2"/>
      <c r="T4851" s="2"/>
      <c r="U4851" s="8"/>
    </row>
    <row r="4852" spans="2:21" x14ac:dyDescent="0.35">
      <c r="B4852" s="8"/>
      <c r="C4852" s="2"/>
      <c r="D4852" s="2"/>
      <c r="I4852" s="8"/>
      <c r="J4852" s="2"/>
      <c r="L4852" s="2"/>
      <c r="M4852" s="2"/>
      <c r="N4852" s="8"/>
      <c r="P4852" s="8"/>
      <c r="S4852" s="2"/>
      <c r="T4852" s="2"/>
      <c r="U4852" s="8"/>
    </row>
    <row r="4853" spans="2:21" x14ac:dyDescent="0.35">
      <c r="B4853" s="8"/>
      <c r="C4853" s="2"/>
      <c r="D4853" s="2"/>
      <c r="I4853" s="8"/>
      <c r="J4853" s="2"/>
      <c r="L4853" s="2"/>
      <c r="M4853" s="2"/>
      <c r="N4853" s="8"/>
      <c r="P4853" s="8"/>
      <c r="S4853" s="2"/>
      <c r="T4853" s="2"/>
      <c r="U4853" s="8"/>
    </row>
    <row r="4854" spans="2:21" x14ac:dyDescent="0.35">
      <c r="B4854" s="8"/>
      <c r="C4854" s="2"/>
      <c r="D4854" s="2"/>
      <c r="I4854" s="8"/>
      <c r="J4854" s="2"/>
      <c r="L4854" s="2"/>
      <c r="M4854" s="2"/>
      <c r="N4854" s="8"/>
      <c r="P4854" s="8"/>
      <c r="S4854" s="2"/>
      <c r="T4854" s="2"/>
      <c r="U4854" s="8"/>
    </row>
    <row r="4855" spans="2:21" x14ac:dyDescent="0.35">
      <c r="B4855" s="8"/>
      <c r="C4855" s="2"/>
      <c r="D4855" s="2"/>
      <c r="I4855" s="8"/>
      <c r="J4855" s="2"/>
      <c r="L4855" s="2"/>
      <c r="M4855" s="2"/>
      <c r="N4855" s="8"/>
      <c r="P4855" s="8"/>
      <c r="S4855" s="2"/>
      <c r="T4855" s="2"/>
      <c r="U4855" s="8"/>
    </row>
    <row r="4856" spans="2:21" x14ac:dyDescent="0.35">
      <c r="B4856" s="8"/>
      <c r="C4856" s="2"/>
      <c r="D4856" s="2"/>
      <c r="I4856" s="8"/>
      <c r="J4856" s="2"/>
      <c r="L4856" s="2"/>
      <c r="M4856" s="2"/>
      <c r="N4856" s="8"/>
      <c r="P4856" s="8"/>
      <c r="S4856" s="2"/>
      <c r="T4856" s="2"/>
      <c r="U4856" s="8"/>
    </row>
    <row r="4857" spans="2:21" x14ac:dyDescent="0.35">
      <c r="B4857" s="8"/>
      <c r="C4857" s="2"/>
      <c r="D4857" s="2"/>
      <c r="I4857" s="8"/>
      <c r="J4857" s="2"/>
      <c r="L4857" s="2"/>
      <c r="M4857" s="2"/>
      <c r="N4857" s="8"/>
      <c r="P4857" s="8"/>
      <c r="S4857" s="2"/>
      <c r="T4857" s="2"/>
      <c r="U4857" s="8"/>
    </row>
    <row r="4858" spans="2:21" x14ac:dyDescent="0.35">
      <c r="B4858" s="8"/>
      <c r="C4858" s="2"/>
      <c r="D4858" s="2"/>
      <c r="I4858" s="8"/>
      <c r="J4858" s="2"/>
      <c r="L4858" s="2"/>
      <c r="M4858" s="2"/>
      <c r="N4858" s="8"/>
      <c r="P4858" s="8"/>
      <c r="S4858" s="2"/>
      <c r="T4858" s="2"/>
      <c r="U4858" s="8"/>
    </row>
    <row r="4859" spans="2:21" x14ac:dyDescent="0.35">
      <c r="B4859" s="8"/>
      <c r="C4859" s="2"/>
      <c r="D4859" s="2"/>
      <c r="I4859" s="8"/>
      <c r="J4859" s="2"/>
      <c r="L4859" s="2"/>
      <c r="M4859" s="2"/>
      <c r="N4859" s="8"/>
      <c r="P4859" s="8"/>
      <c r="S4859" s="2"/>
      <c r="T4859" s="2"/>
      <c r="U4859" s="8"/>
    </row>
    <row r="4860" spans="2:21" x14ac:dyDescent="0.35">
      <c r="B4860" s="8"/>
      <c r="C4860" s="2"/>
      <c r="D4860" s="2"/>
      <c r="I4860" s="8"/>
      <c r="J4860" s="2"/>
      <c r="L4860" s="2"/>
      <c r="M4860" s="2"/>
      <c r="N4860" s="8"/>
      <c r="P4860" s="8"/>
      <c r="S4860" s="2"/>
      <c r="T4860" s="2"/>
      <c r="U4860" s="8"/>
    </row>
    <row r="4861" spans="2:21" x14ac:dyDescent="0.35">
      <c r="B4861" s="8"/>
      <c r="C4861" s="2"/>
      <c r="D4861" s="2"/>
      <c r="I4861" s="8"/>
      <c r="J4861" s="2"/>
      <c r="L4861" s="2"/>
      <c r="M4861" s="2"/>
      <c r="N4861" s="8"/>
      <c r="P4861" s="8"/>
      <c r="S4861" s="2"/>
      <c r="T4861" s="2"/>
      <c r="U4861" s="8"/>
    </row>
    <row r="4862" spans="2:21" x14ac:dyDescent="0.35">
      <c r="B4862" s="8"/>
      <c r="C4862" s="2"/>
      <c r="D4862" s="2"/>
      <c r="I4862" s="8"/>
      <c r="J4862" s="2"/>
      <c r="L4862" s="2"/>
      <c r="M4862" s="2"/>
      <c r="N4862" s="8"/>
      <c r="P4862" s="8"/>
      <c r="S4862" s="2"/>
      <c r="T4862" s="2"/>
      <c r="U4862" s="8"/>
    </row>
    <row r="4863" spans="2:21" x14ac:dyDescent="0.35">
      <c r="B4863" s="8"/>
      <c r="C4863" s="2"/>
      <c r="D4863" s="2"/>
      <c r="I4863" s="8"/>
      <c r="J4863" s="2"/>
      <c r="L4863" s="2"/>
      <c r="M4863" s="2"/>
      <c r="N4863" s="8"/>
      <c r="P4863" s="8"/>
      <c r="S4863" s="2"/>
      <c r="T4863" s="2"/>
      <c r="U4863" s="8"/>
    </row>
    <row r="4864" spans="2:21" x14ac:dyDescent="0.35">
      <c r="B4864" s="8"/>
      <c r="C4864" s="2"/>
      <c r="D4864" s="2"/>
      <c r="I4864" s="8"/>
      <c r="J4864" s="2"/>
      <c r="L4864" s="2"/>
      <c r="M4864" s="2"/>
      <c r="N4864" s="8"/>
      <c r="P4864" s="8"/>
      <c r="S4864" s="2"/>
      <c r="T4864" s="2"/>
      <c r="U4864" s="8"/>
    </row>
    <row r="4865" spans="2:21" x14ac:dyDescent="0.35">
      <c r="B4865" s="8"/>
      <c r="C4865" s="2"/>
      <c r="D4865" s="2"/>
      <c r="I4865" s="8"/>
      <c r="J4865" s="2"/>
      <c r="L4865" s="2"/>
      <c r="M4865" s="2"/>
      <c r="N4865" s="8"/>
      <c r="P4865" s="8"/>
      <c r="S4865" s="2"/>
      <c r="T4865" s="2"/>
      <c r="U4865" s="8"/>
    </row>
    <row r="4866" spans="2:21" x14ac:dyDescent="0.35">
      <c r="B4866" s="8"/>
      <c r="C4866" s="2"/>
      <c r="D4866" s="2"/>
      <c r="I4866" s="8"/>
      <c r="J4866" s="2"/>
      <c r="L4866" s="2"/>
      <c r="M4866" s="2"/>
      <c r="N4866" s="8"/>
      <c r="P4866" s="8"/>
      <c r="S4866" s="2"/>
      <c r="T4866" s="2"/>
      <c r="U4866" s="8"/>
    </row>
    <row r="4867" spans="2:21" x14ac:dyDescent="0.35">
      <c r="B4867" s="8"/>
      <c r="C4867" s="2"/>
      <c r="D4867" s="2"/>
      <c r="I4867" s="8"/>
      <c r="J4867" s="2"/>
      <c r="L4867" s="2"/>
      <c r="M4867" s="2"/>
      <c r="N4867" s="8"/>
      <c r="P4867" s="8"/>
      <c r="S4867" s="2"/>
      <c r="T4867" s="2"/>
      <c r="U4867" s="8"/>
    </row>
    <row r="4868" spans="2:21" x14ac:dyDescent="0.35">
      <c r="B4868" s="8"/>
      <c r="C4868" s="2"/>
      <c r="D4868" s="2"/>
      <c r="I4868" s="8"/>
      <c r="J4868" s="2"/>
      <c r="L4868" s="2"/>
      <c r="M4868" s="2"/>
      <c r="N4868" s="8"/>
      <c r="P4868" s="8"/>
      <c r="S4868" s="2"/>
      <c r="T4868" s="2"/>
      <c r="U4868" s="8"/>
    </row>
    <row r="4869" spans="2:21" x14ac:dyDescent="0.35">
      <c r="B4869" s="8"/>
      <c r="C4869" s="2"/>
      <c r="D4869" s="2"/>
      <c r="I4869" s="8"/>
      <c r="J4869" s="2"/>
      <c r="L4869" s="2"/>
      <c r="M4869" s="2"/>
      <c r="N4869" s="8"/>
      <c r="P4869" s="8"/>
      <c r="S4869" s="2"/>
      <c r="T4869" s="2"/>
      <c r="U4869" s="8"/>
    </row>
    <row r="4870" spans="2:21" x14ac:dyDescent="0.35">
      <c r="B4870" s="8"/>
      <c r="C4870" s="2"/>
      <c r="D4870" s="2"/>
      <c r="I4870" s="8"/>
      <c r="J4870" s="2"/>
      <c r="L4870" s="2"/>
      <c r="M4870" s="2"/>
      <c r="N4870" s="8"/>
      <c r="P4870" s="8"/>
      <c r="S4870" s="2"/>
      <c r="T4870" s="2"/>
      <c r="U4870" s="8"/>
    </row>
    <row r="4871" spans="2:21" x14ac:dyDescent="0.35">
      <c r="B4871" s="8"/>
      <c r="C4871" s="2"/>
      <c r="D4871" s="2"/>
      <c r="I4871" s="8"/>
      <c r="J4871" s="2"/>
      <c r="L4871" s="2"/>
      <c r="M4871" s="2"/>
      <c r="N4871" s="8"/>
      <c r="P4871" s="8"/>
      <c r="S4871" s="2"/>
      <c r="T4871" s="2"/>
      <c r="U4871" s="8"/>
    </row>
    <row r="4872" spans="2:21" x14ac:dyDescent="0.35">
      <c r="B4872" s="8"/>
      <c r="C4872" s="2"/>
      <c r="D4872" s="2"/>
      <c r="I4872" s="8"/>
      <c r="J4872" s="2"/>
      <c r="L4872" s="2"/>
      <c r="M4872" s="2"/>
      <c r="N4872" s="8"/>
      <c r="P4872" s="8"/>
      <c r="S4872" s="2"/>
      <c r="T4872" s="2"/>
      <c r="U4872" s="8"/>
    </row>
    <row r="4873" spans="2:21" x14ac:dyDescent="0.35">
      <c r="B4873" s="8"/>
      <c r="C4873" s="2"/>
      <c r="D4873" s="2"/>
      <c r="I4873" s="8"/>
      <c r="J4873" s="2"/>
      <c r="L4873" s="2"/>
      <c r="M4873" s="2"/>
      <c r="N4873" s="8"/>
      <c r="P4873" s="8"/>
      <c r="S4873" s="2"/>
      <c r="T4873" s="2"/>
      <c r="U4873" s="8"/>
    </row>
    <row r="4874" spans="2:21" x14ac:dyDescent="0.35">
      <c r="B4874" s="8"/>
      <c r="C4874" s="2"/>
      <c r="D4874" s="2"/>
      <c r="I4874" s="8"/>
      <c r="J4874" s="2"/>
      <c r="L4874" s="2"/>
      <c r="M4874" s="2"/>
      <c r="N4874" s="8"/>
      <c r="P4874" s="8"/>
      <c r="S4874" s="2"/>
      <c r="T4874" s="2"/>
      <c r="U4874" s="8"/>
    </row>
    <row r="4875" spans="2:21" x14ac:dyDescent="0.35">
      <c r="B4875" s="8"/>
      <c r="C4875" s="2"/>
      <c r="D4875" s="2"/>
      <c r="I4875" s="8"/>
      <c r="J4875" s="2"/>
      <c r="L4875" s="2"/>
      <c r="M4875" s="2"/>
      <c r="N4875" s="8"/>
      <c r="P4875" s="8"/>
      <c r="S4875" s="2"/>
      <c r="T4875" s="2"/>
      <c r="U4875" s="8"/>
    </row>
    <row r="4876" spans="2:21" x14ac:dyDescent="0.35">
      <c r="B4876" s="8"/>
      <c r="C4876" s="2"/>
      <c r="D4876" s="2"/>
      <c r="I4876" s="8"/>
      <c r="J4876" s="2"/>
      <c r="L4876" s="2"/>
      <c r="M4876" s="2"/>
      <c r="N4876" s="8"/>
      <c r="P4876" s="8"/>
      <c r="S4876" s="2"/>
      <c r="T4876" s="2"/>
      <c r="U4876" s="8"/>
    </row>
    <row r="4877" spans="2:21" x14ac:dyDescent="0.35">
      <c r="B4877" s="8"/>
      <c r="C4877" s="2"/>
      <c r="D4877" s="2"/>
      <c r="I4877" s="8"/>
      <c r="J4877" s="2"/>
      <c r="L4877" s="2"/>
      <c r="M4877" s="2"/>
      <c r="N4877" s="8"/>
      <c r="P4877" s="8"/>
      <c r="S4877" s="2"/>
      <c r="T4877" s="2"/>
      <c r="U4877" s="8"/>
    </row>
    <row r="4878" spans="2:21" x14ac:dyDescent="0.35">
      <c r="B4878" s="8"/>
      <c r="C4878" s="2"/>
      <c r="D4878" s="2"/>
      <c r="I4878" s="8"/>
      <c r="J4878" s="2"/>
      <c r="L4878" s="2"/>
      <c r="M4878" s="2"/>
      <c r="N4878" s="8"/>
      <c r="P4878" s="8"/>
      <c r="S4878" s="2"/>
      <c r="T4878" s="2"/>
      <c r="U4878" s="8"/>
    </row>
    <row r="4879" spans="2:21" x14ac:dyDescent="0.35">
      <c r="B4879" s="8"/>
      <c r="C4879" s="2"/>
      <c r="D4879" s="2"/>
      <c r="I4879" s="8"/>
      <c r="J4879" s="2"/>
      <c r="L4879" s="2"/>
      <c r="M4879" s="2"/>
      <c r="N4879" s="8"/>
      <c r="P4879" s="8"/>
      <c r="S4879" s="2"/>
      <c r="T4879" s="2"/>
      <c r="U4879" s="8"/>
    </row>
    <row r="4880" spans="2:21" x14ac:dyDescent="0.35">
      <c r="B4880" s="8"/>
      <c r="C4880" s="2"/>
      <c r="D4880" s="2"/>
      <c r="I4880" s="8"/>
      <c r="J4880" s="2"/>
      <c r="L4880" s="2"/>
      <c r="M4880" s="2"/>
      <c r="N4880" s="8"/>
      <c r="P4880" s="8"/>
      <c r="S4880" s="2"/>
      <c r="T4880" s="2"/>
      <c r="U4880" s="8"/>
    </row>
    <row r="4881" spans="2:21" x14ac:dyDescent="0.35">
      <c r="B4881" s="8"/>
      <c r="C4881" s="2"/>
      <c r="D4881" s="2"/>
      <c r="I4881" s="8"/>
      <c r="J4881" s="2"/>
      <c r="L4881" s="2"/>
      <c r="M4881" s="2"/>
      <c r="N4881" s="8"/>
      <c r="P4881" s="8"/>
      <c r="S4881" s="2"/>
      <c r="T4881" s="2"/>
      <c r="U4881" s="8"/>
    </row>
    <row r="4882" spans="2:21" x14ac:dyDescent="0.35">
      <c r="B4882" s="8"/>
      <c r="C4882" s="2"/>
      <c r="D4882" s="2"/>
      <c r="I4882" s="8"/>
      <c r="J4882" s="2"/>
      <c r="L4882" s="2"/>
      <c r="M4882" s="2"/>
      <c r="N4882" s="8"/>
      <c r="P4882" s="8"/>
      <c r="S4882" s="2"/>
      <c r="T4882" s="2"/>
      <c r="U4882" s="8"/>
    </row>
    <row r="4883" spans="2:21" x14ac:dyDescent="0.35">
      <c r="B4883" s="8"/>
      <c r="C4883" s="2"/>
      <c r="D4883" s="2"/>
      <c r="I4883" s="8"/>
      <c r="J4883" s="2"/>
      <c r="L4883" s="2"/>
      <c r="M4883" s="2"/>
      <c r="N4883" s="8"/>
      <c r="P4883" s="8"/>
      <c r="S4883" s="2"/>
      <c r="T4883" s="2"/>
      <c r="U4883" s="8"/>
    </row>
    <row r="4884" spans="2:21" x14ac:dyDescent="0.35">
      <c r="B4884" s="8"/>
      <c r="C4884" s="2"/>
      <c r="D4884" s="2"/>
      <c r="I4884" s="8"/>
      <c r="J4884" s="2"/>
      <c r="L4884" s="2"/>
      <c r="M4884" s="2"/>
      <c r="N4884" s="8"/>
      <c r="P4884" s="8"/>
      <c r="S4884" s="2"/>
      <c r="T4884" s="2"/>
      <c r="U4884" s="8"/>
    </row>
    <row r="4885" spans="2:21" x14ac:dyDescent="0.35">
      <c r="B4885" s="8"/>
      <c r="C4885" s="2"/>
      <c r="D4885" s="2"/>
      <c r="I4885" s="8"/>
      <c r="J4885" s="2"/>
      <c r="L4885" s="2"/>
      <c r="M4885" s="2"/>
      <c r="N4885" s="8"/>
      <c r="P4885" s="8"/>
      <c r="S4885" s="2"/>
      <c r="T4885" s="2"/>
      <c r="U4885" s="8"/>
    </row>
    <row r="4886" spans="2:21" x14ac:dyDescent="0.35">
      <c r="B4886" s="8"/>
      <c r="C4886" s="2"/>
      <c r="D4886" s="2"/>
      <c r="I4886" s="8"/>
      <c r="J4886" s="2"/>
      <c r="L4886" s="2"/>
      <c r="M4886" s="2"/>
      <c r="N4886" s="8"/>
      <c r="P4886" s="8"/>
      <c r="S4886" s="2"/>
      <c r="T4886" s="2"/>
      <c r="U4886" s="8"/>
    </row>
    <row r="4887" spans="2:21" x14ac:dyDescent="0.35">
      <c r="B4887" s="8"/>
      <c r="C4887" s="2"/>
      <c r="D4887" s="2"/>
      <c r="I4887" s="8"/>
      <c r="J4887" s="2"/>
      <c r="L4887" s="2"/>
      <c r="M4887" s="2"/>
      <c r="N4887" s="8"/>
      <c r="P4887" s="8"/>
      <c r="S4887" s="2"/>
      <c r="T4887" s="2"/>
      <c r="U4887" s="8"/>
    </row>
    <row r="4888" spans="2:21" x14ac:dyDescent="0.35">
      <c r="B4888" s="8"/>
      <c r="C4888" s="2"/>
      <c r="D4888" s="2"/>
      <c r="I4888" s="8"/>
      <c r="J4888" s="2"/>
      <c r="L4888" s="2"/>
      <c r="M4888" s="2"/>
      <c r="N4888" s="8"/>
      <c r="P4888" s="8"/>
      <c r="S4888" s="2"/>
      <c r="T4888" s="2"/>
      <c r="U4888" s="8"/>
    </row>
    <row r="4889" spans="2:21" x14ac:dyDescent="0.35">
      <c r="B4889" s="8"/>
      <c r="C4889" s="2"/>
      <c r="D4889" s="2"/>
      <c r="I4889" s="8"/>
      <c r="J4889" s="2"/>
      <c r="L4889" s="2"/>
      <c r="M4889" s="2"/>
      <c r="N4889" s="8"/>
      <c r="P4889" s="8"/>
      <c r="S4889" s="2"/>
      <c r="T4889" s="2"/>
      <c r="U4889" s="8"/>
    </row>
    <row r="4890" spans="2:21" x14ac:dyDescent="0.35">
      <c r="B4890" s="8"/>
      <c r="C4890" s="2"/>
      <c r="D4890" s="2"/>
      <c r="I4890" s="8"/>
      <c r="J4890" s="2"/>
      <c r="L4890" s="2"/>
      <c r="M4890" s="2"/>
      <c r="N4890" s="8"/>
      <c r="P4890" s="8"/>
      <c r="S4890" s="2"/>
      <c r="T4890" s="2"/>
      <c r="U4890" s="8"/>
    </row>
    <row r="4891" spans="2:21" x14ac:dyDescent="0.35">
      <c r="B4891" s="8"/>
      <c r="C4891" s="2"/>
      <c r="D4891" s="2"/>
      <c r="I4891" s="8"/>
      <c r="J4891" s="2"/>
      <c r="L4891" s="2"/>
      <c r="M4891" s="2"/>
      <c r="N4891" s="8"/>
      <c r="P4891" s="8"/>
      <c r="S4891" s="2"/>
      <c r="T4891" s="2"/>
      <c r="U4891" s="8"/>
    </row>
    <row r="4892" spans="2:21" x14ac:dyDescent="0.35">
      <c r="B4892" s="8"/>
      <c r="C4892" s="2"/>
      <c r="D4892" s="2"/>
      <c r="I4892" s="8"/>
      <c r="J4892" s="2"/>
      <c r="L4892" s="2"/>
      <c r="M4892" s="2"/>
      <c r="N4892" s="8"/>
      <c r="P4892" s="8"/>
      <c r="S4892" s="2"/>
      <c r="T4892" s="2"/>
      <c r="U4892" s="8"/>
    </row>
    <row r="4893" spans="2:21" x14ac:dyDescent="0.35">
      <c r="B4893" s="8"/>
      <c r="C4893" s="2"/>
      <c r="D4893" s="2"/>
      <c r="I4893" s="8"/>
      <c r="J4893" s="2"/>
      <c r="L4893" s="2"/>
      <c r="M4893" s="2"/>
      <c r="N4893" s="8"/>
      <c r="P4893" s="8"/>
      <c r="S4893" s="2"/>
      <c r="T4893" s="2"/>
      <c r="U4893" s="8"/>
    </row>
    <row r="4894" spans="2:21" x14ac:dyDescent="0.35">
      <c r="B4894" s="8"/>
      <c r="C4894" s="2"/>
      <c r="D4894" s="2"/>
      <c r="I4894" s="8"/>
      <c r="J4894" s="2"/>
      <c r="L4894" s="2"/>
      <c r="M4894" s="2"/>
      <c r="N4894" s="8"/>
      <c r="P4894" s="8"/>
      <c r="S4894" s="2"/>
      <c r="T4894" s="2"/>
      <c r="U4894" s="8"/>
    </row>
    <row r="4895" spans="2:21" x14ac:dyDescent="0.35">
      <c r="B4895" s="8"/>
      <c r="C4895" s="2"/>
      <c r="D4895" s="2"/>
      <c r="I4895" s="8"/>
      <c r="J4895" s="2"/>
      <c r="L4895" s="2"/>
      <c r="M4895" s="2"/>
      <c r="N4895" s="8"/>
      <c r="P4895" s="8"/>
      <c r="S4895" s="2"/>
      <c r="T4895" s="2"/>
      <c r="U4895" s="8"/>
    </row>
    <row r="4896" spans="2:21" x14ac:dyDescent="0.35">
      <c r="B4896" s="8"/>
      <c r="C4896" s="2"/>
      <c r="D4896" s="2"/>
      <c r="I4896" s="8"/>
      <c r="J4896" s="2"/>
      <c r="L4896" s="2"/>
      <c r="M4896" s="2"/>
      <c r="N4896" s="8"/>
      <c r="P4896" s="8"/>
      <c r="S4896" s="2"/>
      <c r="T4896" s="2"/>
      <c r="U4896" s="8"/>
    </row>
    <row r="4897" spans="2:21" x14ac:dyDescent="0.35">
      <c r="B4897" s="8"/>
      <c r="C4897" s="2"/>
      <c r="D4897" s="2"/>
      <c r="I4897" s="8"/>
      <c r="J4897" s="2"/>
      <c r="L4897" s="2"/>
      <c r="M4897" s="2"/>
      <c r="N4897" s="8"/>
      <c r="P4897" s="8"/>
      <c r="S4897" s="2"/>
      <c r="T4897" s="2"/>
      <c r="U4897" s="8"/>
    </row>
    <row r="4898" spans="2:21" x14ac:dyDescent="0.35">
      <c r="B4898" s="8"/>
      <c r="C4898" s="2"/>
      <c r="D4898" s="2"/>
      <c r="I4898" s="8"/>
      <c r="J4898" s="2"/>
      <c r="L4898" s="2"/>
      <c r="M4898" s="2"/>
      <c r="N4898" s="8"/>
      <c r="P4898" s="8"/>
      <c r="S4898" s="2"/>
      <c r="T4898" s="2"/>
      <c r="U4898" s="8"/>
    </row>
    <row r="4899" spans="2:21" x14ac:dyDescent="0.35">
      <c r="B4899" s="8"/>
      <c r="C4899" s="2"/>
      <c r="D4899" s="2"/>
      <c r="I4899" s="8"/>
      <c r="J4899" s="2"/>
      <c r="L4899" s="2"/>
      <c r="M4899" s="2"/>
      <c r="N4899" s="8"/>
      <c r="P4899" s="8"/>
      <c r="S4899" s="2"/>
      <c r="T4899" s="2"/>
      <c r="U4899" s="8"/>
    </row>
    <row r="4900" spans="2:21" x14ac:dyDescent="0.35">
      <c r="B4900" s="8"/>
      <c r="C4900" s="2"/>
      <c r="D4900" s="2"/>
      <c r="I4900" s="8"/>
      <c r="J4900" s="2"/>
      <c r="L4900" s="2"/>
      <c r="M4900" s="2"/>
      <c r="N4900" s="8"/>
      <c r="P4900" s="8"/>
      <c r="S4900" s="2"/>
      <c r="T4900" s="2"/>
      <c r="U4900" s="8"/>
    </row>
    <row r="4901" spans="2:21" x14ac:dyDescent="0.35">
      <c r="B4901" s="8"/>
      <c r="C4901" s="2"/>
      <c r="D4901" s="2"/>
      <c r="I4901" s="8"/>
      <c r="J4901" s="2"/>
      <c r="L4901" s="2"/>
      <c r="M4901" s="2"/>
      <c r="N4901" s="8"/>
      <c r="P4901" s="8"/>
      <c r="S4901" s="2"/>
      <c r="T4901" s="2"/>
      <c r="U4901" s="8"/>
    </row>
    <row r="4902" spans="2:21" x14ac:dyDescent="0.35">
      <c r="B4902" s="8"/>
      <c r="C4902" s="2"/>
      <c r="D4902" s="2"/>
      <c r="I4902" s="8"/>
      <c r="J4902" s="2"/>
      <c r="L4902" s="2"/>
      <c r="M4902" s="2"/>
      <c r="N4902" s="8"/>
      <c r="P4902" s="8"/>
      <c r="S4902" s="2"/>
      <c r="T4902" s="2"/>
      <c r="U4902" s="8"/>
    </row>
    <row r="4903" spans="2:21" x14ac:dyDescent="0.35">
      <c r="B4903" s="8"/>
      <c r="C4903" s="2"/>
      <c r="D4903" s="2"/>
      <c r="I4903" s="8"/>
      <c r="J4903" s="2"/>
      <c r="L4903" s="2"/>
      <c r="M4903" s="2"/>
      <c r="N4903" s="8"/>
      <c r="P4903" s="8"/>
      <c r="S4903" s="2"/>
      <c r="T4903" s="2"/>
      <c r="U4903" s="8"/>
    </row>
    <row r="4904" spans="2:21" x14ac:dyDescent="0.35">
      <c r="B4904" s="8"/>
      <c r="C4904" s="2"/>
      <c r="D4904" s="2"/>
      <c r="I4904" s="8"/>
      <c r="J4904" s="2"/>
      <c r="L4904" s="2"/>
      <c r="M4904" s="2"/>
      <c r="N4904" s="8"/>
      <c r="P4904" s="8"/>
      <c r="S4904" s="2"/>
      <c r="T4904" s="2"/>
      <c r="U4904" s="8"/>
    </row>
    <row r="4905" spans="2:21" x14ac:dyDescent="0.35">
      <c r="B4905" s="8"/>
      <c r="C4905" s="2"/>
      <c r="D4905" s="2"/>
      <c r="I4905" s="8"/>
      <c r="J4905" s="2"/>
      <c r="L4905" s="2"/>
      <c r="M4905" s="2"/>
      <c r="N4905" s="8"/>
      <c r="P4905" s="8"/>
      <c r="S4905" s="2"/>
      <c r="T4905" s="2"/>
      <c r="U4905" s="8"/>
    </row>
    <row r="4906" spans="2:21" x14ac:dyDescent="0.35">
      <c r="B4906" s="8"/>
      <c r="C4906" s="2"/>
      <c r="D4906" s="2"/>
      <c r="I4906" s="8"/>
      <c r="J4906" s="2"/>
      <c r="L4906" s="2"/>
      <c r="M4906" s="2"/>
      <c r="N4906" s="8"/>
      <c r="P4906" s="8"/>
      <c r="S4906" s="2"/>
      <c r="T4906" s="2"/>
      <c r="U4906" s="8"/>
    </row>
    <row r="4907" spans="2:21" x14ac:dyDescent="0.35">
      <c r="B4907" s="8"/>
      <c r="C4907" s="2"/>
      <c r="D4907" s="2"/>
      <c r="I4907" s="8"/>
      <c r="J4907" s="2"/>
      <c r="L4907" s="2"/>
      <c r="M4907" s="2"/>
      <c r="N4907" s="8"/>
      <c r="P4907" s="8"/>
      <c r="S4907" s="2"/>
      <c r="T4907" s="2"/>
      <c r="U4907" s="8"/>
    </row>
    <row r="4908" spans="2:21" x14ac:dyDescent="0.35">
      <c r="B4908" s="8"/>
      <c r="C4908" s="2"/>
      <c r="D4908" s="2"/>
      <c r="I4908" s="8"/>
      <c r="J4908" s="2"/>
      <c r="L4908" s="2"/>
      <c r="M4908" s="2"/>
      <c r="N4908" s="8"/>
      <c r="P4908" s="8"/>
      <c r="S4908" s="2"/>
      <c r="T4908" s="2"/>
      <c r="U4908" s="8"/>
    </row>
    <row r="4909" spans="2:21" x14ac:dyDescent="0.35">
      <c r="B4909" s="8"/>
      <c r="C4909" s="2"/>
      <c r="D4909" s="2"/>
      <c r="I4909" s="8"/>
      <c r="J4909" s="2"/>
      <c r="L4909" s="2"/>
      <c r="M4909" s="2"/>
      <c r="N4909" s="8"/>
      <c r="P4909" s="8"/>
      <c r="S4909" s="2"/>
      <c r="T4909" s="2"/>
      <c r="U4909" s="8"/>
    </row>
    <row r="4910" spans="2:21" x14ac:dyDescent="0.35">
      <c r="B4910" s="8"/>
      <c r="C4910" s="2"/>
      <c r="D4910" s="2"/>
      <c r="I4910" s="8"/>
      <c r="J4910" s="2"/>
      <c r="L4910" s="2"/>
      <c r="M4910" s="2"/>
      <c r="N4910" s="8"/>
      <c r="P4910" s="8"/>
      <c r="S4910" s="2"/>
      <c r="T4910" s="2"/>
      <c r="U4910" s="8"/>
    </row>
    <row r="4911" spans="2:21" x14ac:dyDescent="0.35">
      <c r="B4911" s="8"/>
      <c r="C4911" s="2"/>
      <c r="D4911" s="2"/>
      <c r="I4911" s="8"/>
      <c r="J4911" s="2"/>
      <c r="L4911" s="2"/>
      <c r="M4911" s="2"/>
      <c r="N4911" s="8"/>
      <c r="P4911" s="8"/>
      <c r="S4911" s="2"/>
      <c r="T4911" s="2"/>
      <c r="U4911" s="8"/>
    </row>
    <row r="4912" spans="2:21" x14ac:dyDescent="0.35">
      <c r="B4912" s="8"/>
      <c r="C4912" s="2"/>
      <c r="D4912" s="2"/>
      <c r="I4912" s="8"/>
      <c r="J4912" s="2"/>
      <c r="L4912" s="2"/>
      <c r="M4912" s="2"/>
      <c r="N4912" s="8"/>
      <c r="P4912" s="8"/>
      <c r="S4912" s="2"/>
      <c r="T4912" s="2"/>
      <c r="U4912" s="8"/>
    </row>
    <row r="4913" spans="2:21" x14ac:dyDescent="0.35">
      <c r="B4913" s="8"/>
      <c r="C4913" s="2"/>
      <c r="D4913" s="2"/>
      <c r="I4913" s="8"/>
      <c r="J4913" s="2"/>
      <c r="L4913" s="2"/>
      <c r="M4913" s="2"/>
      <c r="N4913" s="8"/>
      <c r="P4913" s="8"/>
      <c r="S4913" s="2"/>
      <c r="T4913" s="2"/>
      <c r="U4913" s="8"/>
    </row>
    <row r="4914" spans="2:21" x14ac:dyDescent="0.35">
      <c r="B4914" s="8"/>
      <c r="C4914" s="2"/>
      <c r="D4914" s="2"/>
      <c r="I4914" s="8"/>
      <c r="J4914" s="2"/>
      <c r="L4914" s="2"/>
      <c r="M4914" s="2"/>
      <c r="N4914" s="8"/>
      <c r="P4914" s="8"/>
      <c r="S4914" s="2"/>
      <c r="T4914" s="2"/>
      <c r="U4914" s="8"/>
    </row>
    <row r="4915" spans="2:21" x14ac:dyDescent="0.35">
      <c r="B4915" s="8"/>
      <c r="C4915" s="2"/>
      <c r="D4915" s="2"/>
      <c r="I4915" s="8"/>
      <c r="J4915" s="2"/>
      <c r="L4915" s="2"/>
      <c r="M4915" s="2"/>
      <c r="N4915" s="8"/>
      <c r="P4915" s="8"/>
      <c r="S4915" s="2"/>
      <c r="T4915" s="2"/>
      <c r="U4915" s="8"/>
    </row>
    <row r="4916" spans="2:21" x14ac:dyDescent="0.35">
      <c r="B4916" s="8"/>
      <c r="C4916" s="2"/>
      <c r="D4916" s="2"/>
      <c r="I4916" s="8"/>
      <c r="J4916" s="2"/>
      <c r="L4916" s="2"/>
      <c r="M4916" s="2"/>
      <c r="N4916" s="8"/>
      <c r="P4916" s="8"/>
      <c r="S4916" s="2"/>
      <c r="T4916" s="2"/>
      <c r="U4916" s="8"/>
    </row>
    <row r="4917" spans="2:21" x14ac:dyDescent="0.35">
      <c r="B4917" s="8"/>
      <c r="C4917" s="2"/>
      <c r="D4917" s="2"/>
      <c r="I4917" s="8"/>
      <c r="J4917" s="2"/>
      <c r="L4917" s="2"/>
      <c r="M4917" s="2"/>
      <c r="N4917" s="8"/>
      <c r="P4917" s="8"/>
      <c r="S4917" s="2"/>
      <c r="T4917" s="2"/>
      <c r="U4917" s="8"/>
    </row>
    <row r="4918" spans="2:21" x14ac:dyDescent="0.35">
      <c r="B4918" s="8"/>
      <c r="C4918" s="2"/>
      <c r="D4918" s="2"/>
      <c r="I4918" s="8"/>
      <c r="J4918" s="2"/>
      <c r="L4918" s="2"/>
      <c r="M4918" s="2"/>
      <c r="N4918" s="8"/>
      <c r="P4918" s="8"/>
      <c r="S4918" s="2"/>
      <c r="T4918" s="2"/>
      <c r="U4918" s="8"/>
    </row>
    <row r="4919" spans="2:21" x14ac:dyDescent="0.35">
      <c r="B4919" s="8"/>
      <c r="C4919" s="2"/>
      <c r="D4919" s="2"/>
      <c r="I4919" s="8"/>
      <c r="J4919" s="2"/>
      <c r="L4919" s="2"/>
      <c r="M4919" s="2"/>
      <c r="N4919" s="8"/>
      <c r="P4919" s="8"/>
      <c r="S4919" s="2"/>
      <c r="T4919" s="2"/>
      <c r="U4919" s="8"/>
    </row>
    <row r="4920" spans="2:21" x14ac:dyDescent="0.35">
      <c r="B4920" s="8"/>
      <c r="C4920" s="2"/>
      <c r="D4920" s="2"/>
      <c r="I4920" s="8"/>
      <c r="J4920" s="2"/>
      <c r="L4920" s="2"/>
      <c r="M4920" s="2"/>
      <c r="N4920" s="8"/>
      <c r="P4920" s="8"/>
      <c r="S4920" s="2"/>
      <c r="T4920" s="2"/>
      <c r="U4920" s="8"/>
    </row>
    <row r="4921" spans="2:21" x14ac:dyDescent="0.35">
      <c r="B4921" s="8"/>
      <c r="C4921" s="2"/>
      <c r="D4921" s="2"/>
      <c r="I4921" s="8"/>
      <c r="J4921" s="2"/>
      <c r="L4921" s="2"/>
      <c r="M4921" s="2"/>
      <c r="N4921" s="8"/>
      <c r="P4921" s="8"/>
      <c r="S4921" s="2"/>
      <c r="T4921" s="2"/>
      <c r="U4921" s="8"/>
    </row>
    <row r="4922" spans="2:21" x14ac:dyDescent="0.35">
      <c r="B4922" s="8"/>
      <c r="C4922" s="2"/>
      <c r="D4922" s="2"/>
      <c r="I4922" s="8"/>
      <c r="J4922" s="2"/>
      <c r="L4922" s="2"/>
      <c r="M4922" s="2"/>
      <c r="N4922" s="8"/>
      <c r="P4922" s="8"/>
      <c r="S4922" s="2"/>
      <c r="T4922" s="2"/>
      <c r="U4922" s="8"/>
    </row>
    <row r="4923" spans="2:21" x14ac:dyDescent="0.35">
      <c r="B4923" s="8"/>
      <c r="C4923" s="2"/>
      <c r="D4923" s="2"/>
      <c r="I4923" s="8"/>
      <c r="J4923" s="2"/>
      <c r="L4923" s="2"/>
      <c r="M4923" s="2"/>
      <c r="N4923" s="8"/>
      <c r="P4923" s="8"/>
      <c r="S4923" s="2"/>
      <c r="T4923" s="2"/>
      <c r="U4923" s="8"/>
    </row>
    <row r="4924" spans="2:21" x14ac:dyDescent="0.35">
      <c r="B4924" s="8"/>
      <c r="C4924" s="2"/>
      <c r="D4924" s="2"/>
      <c r="I4924" s="8"/>
      <c r="J4924" s="2"/>
      <c r="L4924" s="2"/>
      <c r="M4924" s="2"/>
      <c r="N4924" s="8"/>
      <c r="P4924" s="8"/>
      <c r="S4924" s="2"/>
      <c r="T4924" s="2"/>
      <c r="U4924" s="8"/>
    </row>
    <row r="4925" spans="2:21" x14ac:dyDescent="0.35">
      <c r="B4925" s="8"/>
      <c r="C4925" s="2"/>
      <c r="D4925" s="2"/>
      <c r="I4925" s="8"/>
      <c r="J4925" s="2"/>
      <c r="L4925" s="2"/>
      <c r="M4925" s="2"/>
      <c r="N4925" s="8"/>
      <c r="P4925" s="8"/>
      <c r="S4925" s="2"/>
      <c r="T4925" s="2"/>
      <c r="U4925" s="8"/>
    </row>
    <row r="4926" spans="2:21" x14ac:dyDescent="0.35">
      <c r="B4926" s="8"/>
      <c r="C4926" s="2"/>
      <c r="D4926" s="2"/>
      <c r="I4926" s="8"/>
      <c r="J4926" s="2"/>
      <c r="L4926" s="2"/>
      <c r="M4926" s="2"/>
      <c r="N4926" s="8"/>
      <c r="P4926" s="8"/>
      <c r="S4926" s="2"/>
      <c r="T4926" s="2"/>
      <c r="U4926" s="8"/>
    </row>
    <row r="4927" spans="2:21" x14ac:dyDescent="0.35">
      <c r="B4927" s="8"/>
      <c r="C4927" s="2"/>
      <c r="D4927" s="2"/>
      <c r="I4927" s="8"/>
      <c r="J4927" s="2"/>
      <c r="L4927" s="2"/>
      <c r="M4927" s="2"/>
      <c r="N4927" s="8"/>
      <c r="P4927" s="8"/>
      <c r="S4927" s="2"/>
      <c r="T4927" s="2"/>
      <c r="U4927" s="8"/>
    </row>
    <row r="4928" spans="2:21" x14ac:dyDescent="0.35">
      <c r="B4928" s="8"/>
      <c r="C4928" s="2"/>
      <c r="D4928" s="2"/>
      <c r="I4928" s="8"/>
      <c r="J4928" s="2"/>
      <c r="L4928" s="2"/>
      <c r="M4928" s="2"/>
      <c r="N4928" s="8"/>
      <c r="P4928" s="8"/>
      <c r="S4928" s="2"/>
      <c r="T4928" s="2"/>
      <c r="U4928" s="8"/>
    </row>
    <row r="4929" spans="2:21" x14ac:dyDescent="0.35">
      <c r="B4929" s="8"/>
      <c r="C4929" s="2"/>
      <c r="D4929" s="2"/>
      <c r="I4929" s="8"/>
      <c r="J4929" s="2"/>
      <c r="L4929" s="2"/>
      <c r="M4929" s="2"/>
      <c r="N4929" s="8"/>
      <c r="P4929" s="8"/>
      <c r="S4929" s="2"/>
      <c r="T4929" s="2"/>
      <c r="U4929" s="8"/>
    </row>
    <row r="4930" spans="2:21" x14ac:dyDescent="0.35">
      <c r="B4930" s="8"/>
      <c r="C4930" s="2"/>
      <c r="D4930" s="2"/>
      <c r="I4930" s="8"/>
      <c r="J4930" s="2"/>
      <c r="L4930" s="2"/>
      <c r="M4930" s="2"/>
      <c r="N4930" s="8"/>
      <c r="P4930" s="8"/>
      <c r="S4930" s="2"/>
      <c r="T4930" s="2"/>
      <c r="U4930" s="8"/>
    </row>
    <row r="4931" spans="2:21" x14ac:dyDescent="0.35">
      <c r="B4931" s="8"/>
      <c r="C4931" s="2"/>
      <c r="D4931" s="2"/>
      <c r="I4931" s="8"/>
      <c r="J4931" s="2"/>
      <c r="L4931" s="2"/>
      <c r="M4931" s="2"/>
      <c r="N4931" s="8"/>
      <c r="P4931" s="8"/>
      <c r="S4931" s="2"/>
      <c r="T4931" s="2"/>
      <c r="U4931" s="8"/>
    </row>
    <row r="4932" spans="2:21" x14ac:dyDescent="0.35">
      <c r="B4932" s="8"/>
      <c r="C4932" s="2"/>
      <c r="D4932" s="2"/>
      <c r="I4932" s="8"/>
      <c r="J4932" s="2"/>
      <c r="L4932" s="2"/>
      <c r="M4932" s="2"/>
      <c r="N4932" s="8"/>
      <c r="P4932" s="8"/>
      <c r="S4932" s="2"/>
      <c r="T4932" s="2"/>
      <c r="U4932" s="8"/>
    </row>
    <row r="4933" spans="2:21" x14ac:dyDescent="0.35">
      <c r="B4933" s="8"/>
      <c r="C4933" s="2"/>
      <c r="D4933" s="2"/>
      <c r="I4933" s="8"/>
      <c r="J4933" s="2"/>
      <c r="L4933" s="2"/>
      <c r="M4933" s="2"/>
      <c r="N4933" s="8"/>
      <c r="P4933" s="8"/>
      <c r="S4933" s="2"/>
      <c r="T4933" s="2"/>
      <c r="U4933" s="8"/>
    </row>
    <row r="4934" spans="2:21" x14ac:dyDescent="0.35">
      <c r="B4934" s="8"/>
      <c r="C4934" s="2"/>
      <c r="D4934" s="2"/>
      <c r="I4934" s="8"/>
      <c r="J4934" s="2"/>
      <c r="L4934" s="2"/>
      <c r="M4934" s="2"/>
      <c r="N4934" s="8"/>
      <c r="P4934" s="8"/>
      <c r="S4934" s="2"/>
      <c r="T4934" s="2"/>
      <c r="U4934" s="8"/>
    </row>
    <row r="4935" spans="2:21" x14ac:dyDescent="0.35">
      <c r="B4935" s="8"/>
      <c r="C4935" s="2"/>
      <c r="D4935" s="2"/>
      <c r="I4935" s="8"/>
      <c r="J4935" s="2"/>
      <c r="L4935" s="2"/>
      <c r="M4935" s="2"/>
      <c r="N4935" s="8"/>
      <c r="P4935" s="8"/>
      <c r="S4935" s="2"/>
      <c r="T4935" s="2"/>
      <c r="U4935" s="8"/>
    </row>
    <row r="4936" spans="2:21" x14ac:dyDescent="0.35">
      <c r="B4936" s="8"/>
      <c r="C4936" s="2"/>
      <c r="D4936" s="2"/>
      <c r="I4936" s="8"/>
      <c r="J4936" s="2"/>
      <c r="L4936" s="2"/>
      <c r="M4936" s="2"/>
      <c r="N4936" s="8"/>
      <c r="P4936" s="8"/>
      <c r="S4936" s="2"/>
      <c r="T4936" s="2"/>
      <c r="U4936" s="8"/>
    </row>
    <row r="4937" spans="2:21" x14ac:dyDescent="0.35">
      <c r="B4937" s="8"/>
      <c r="C4937" s="2"/>
      <c r="D4937" s="2"/>
      <c r="I4937" s="8"/>
      <c r="J4937" s="2"/>
      <c r="L4937" s="2"/>
      <c r="M4937" s="2"/>
      <c r="N4937" s="8"/>
      <c r="P4937" s="8"/>
      <c r="S4937" s="2"/>
      <c r="T4937" s="2"/>
      <c r="U4937" s="8"/>
    </row>
    <row r="4938" spans="2:21" x14ac:dyDescent="0.35">
      <c r="B4938" s="8"/>
      <c r="C4938" s="2"/>
      <c r="D4938" s="2"/>
      <c r="I4938" s="8"/>
      <c r="J4938" s="2"/>
      <c r="L4938" s="2"/>
      <c r="M4938" s="2"/>
      <c r="N4938" s="8"/>
      <c r="P4938" s="8"/>
      <c r="S4938" s="2"/>
      <c r="T4938" s="2"/>
      <c r="U4938" s="8"/>
    </row>
    <row r="4939" spans="2:21" x14ac:dyDescent="0.35">
      <c r="B4939" s="8"/>
      <c r="C4939" s="2"/>
      <c r="D4939" s="2"/>
      <c r="I4939" s="8"/>
      <c r="J4939" s="2"/>
      <c r="L4939" s="2"/>
      <c r="M4939" s="2"/>
      <c r="N4939" s="8"/>
      <c r="P4939" s="8"/>
      <c r="S4939" s="2"/>
      <c r="T4939" s="2"/>
      <c r="U4939" s="8"/>
    </row>
    <row r="4940" spans="2:21" x14ac:dyDescent="0.35">
      <c r="B4940" s="8"/>
      <c r="C4940" s="2"/>
      <c r="D4940" s="2"/>
      <c r="I4940" s="8"/>
      <c r="J4940" s="2"/>
      <c r="L4940" s="2"/>
      <c r="M4940" s="2"/>
      <c r="N4940" s="8"/>
      <c r="P4940" s="8"/>
      <c r="S4940" s="2"/>
      <c r="T4940" s="2"/>
      <c r="U4940" s="8"/>
    </row>
    <row r="4941" spans="2:21" x14ac:dyDescent="0.35">
      <c r="B4941" s="8"/>
      <c r="C4941" s="2"/>
      <c r="D4941" s="2"/>
      <c r="I4941" s="8"/>
      <c r="J4941" s="2"/>
      <c r="L4941" s="2"/>
      <c r="M4941" s="2"/>
      <c r="N4941" s="8"/>
      <c r="P4941" s="8"/>
      <c r="S4941" s="2"/>
      <c r="T4941" s="2"/>
      <c r="U4941" s="8"/>
    </row>
    <row r="4942" spans="2:21" x14ac:dyDescent="0.35">
      <c r="B4942" s="8"/>
      <c r="C4942" s="2"/>
      <c r="D4942" s="2"/>
      <c r="I4942" s="8"/>
      <c r="J4942" s="2"/>
      <c r="L4942" s="2"/>
      <c r="M4942" s="2"/>
      <c r="N4942" s="8"/>
      <c r="P4942" s="8"/>
      <c r="S4942" s="2"/>
      <c r="T4942" s="2"/>
      <c r="U4942" s="8"/>
    </row>
    <row r="4943" spans="2:21" x14ac:dyDescent="0.35">
      <c r="B4943" s="8"/>
      <c r="C4943" s="2"/>
      <c r="D4943" s="2"/>
      <c r="I4943" s="8"/>
      <c r="J4943" s="2"/>
      <c r="L4943" s="2"/>
      <c r="M4943" s="2"/>
      <c r="N4943" s="8"/>
      <c r="P4943" s="8"/>
      <c r="S4943" s="2"/>
      <c r="T4943" s="2"/>
      <c r="U4943" s="8"/>
    </row>
    <row r="4944" spans="2:21" x14ac:dyDescent="0.35">
      <c r="B4944" s="8"/>
      <c r="C4944" s="2"/>
      <c r="D4944" s="2"/>
      <c r="I4944" s="8"/>
      <c r="J4944" s="2"/>
      <c r="L4944" s="2"/>
      <c r="M4944" s="2"/>
      <c r="N4944" s="8"/>
      <c r="P4944" s="8"/>
      <c r="S4944" s="2"/>
      <c r="T4944" s="2"/>
      <c r="U4944" s="8"/>
    </row>
    <row r="4945" spans="2:21" x14ac:dyDescent="0.35">
      <c r="B4945" s="8"/>
      <c r="C4945" s="2"/>
      <c r="D4945" s="2"/>
      <c r="I4945" s="8"/>
      <c r="J4945" s="2"/>
      <c r="L4945" s="2"/>
      <c r="M4945" s="2"/>
      <c r="N4945" s="8"/>
      <c r="P4945" s="8"/>
      <c r="S4945" s="2"/>
      <c r="T4945" s="2"/>
      <c r="U4945" s="8"/>
    </row>
    <row r="4946" spans="2:21" x14ac:dyDescent="0.35">
      <c r="B4946" s="8"/>
      <c r="C4946" s="2"/>
      <c r="D4946" s="2"/>
      <c r="I4946" s="8"/>
      <c r="J4946" s="2"/>
      <c r="L4946" s="2"/>
      <c r="M4946" s="2"/>
      <c r="N4946" s="8"/>
      <c r="P4946" s="8"/>
      <c r="S4946" s="2"/>
      <c r="T4946" s="2"/>
      <c r="U4946" s="8"/>
    </row>
    <row r="4947" spans="2:21" x14ac:dyDescent="0.35">
      <c r="B4947" s="8"/>
      <c r="C4947" s="2"/>
      <c r="D4947" s="2"/>
      <c r="I4947" s="8"/>
      <c r="J4947" s="2"/>
      <c r="L4947" s="2"/>
      <c r="M4947" s="2"/>
      <c r="N4947" s="8"/>
      <c r="P4947" s="8"/>
      <c r="S4947" s="2"/>
      <c r="T4947" s="2"/>
      <c r="U4947" s="8"/>
    </row>
    <row r="4948" spans="2:21" x14ac:dyDescent="0.35">
      <c r="B4948" s="8"/>
      <c r="C4948" s="2"/>
      <c r="D4948" s="2"/>
      <c r="I4948" s="8"/>
      <c r="J4948" s="2"/>
      <c r="L4948" s="2"/>
      <c r="M4948" s="2"/>
      <c r="N4948" s="8"/>
      <c r="P4948" s="8"/>
      <c r="S4948" s="2"/>
      <c r="T4948" s="2"/>
      <c r="U4948" s="8"/>
    </row>
    <row r="4949" spans="2:21" x14ac:dyDescent="0.35">
      <c r="B4949" s="8"/>
      <c r="C4949" s="2"/>
      <c r="D4949" s="2"/>
      <c r="I4949" s="8"/>
      <c r="J4949" s="2"/>
      <c r="L4949" s="2"/>
      <c r="M4949" s="2"/>
      <c r="N4949" s="8"/>
      <c r="P4949" s="8"/>
      <c r="S4949" s="2"/>
      <c r="T4949" s="2"/>
      <c r="U4949" s="8"/>
    </row>
    <row r="4950" spans="2:21" x14ac:dyDescent="0.35">
      <c r="B4950" s="8"/>
      <c r="C4950" s="2"/>
      <c r="D4950" s="2"/>
      <c r="I4950" s="8"/>
      <c r="J4950" s="2"/>
      <c r="L4950" s="2"/>
      <c r="M4950" s="2"/>
      <c r="N4950" s="8"/>
      <c r="P4950" s="8"/>
      <c r="S4950" s="2"/>
      <c r="T4950" s="2"/>
      <c r="U4950" s="8"/>
    </row>
    <row r="4951" spans="2:21" x14ac:dyDescent="0.35">
      <c r="B4951" s="8"/>
      <c r="C4951" s="2"/>
      <c r="D4951" s="2"/>
      <c r="I4951" s="8"/>
      <c r="J4951" s="2"/>
      <c r="L4951" s="2"/>
      <c r="M4951" s="2"/>
      <c r="N4951" s="8"/>
      <c r="P4951" s="8"/>
      <c r="S4951" s="2"/>
      <c r="T4951" s="2"/>
      <c r="U4951" s="8"/>
    </row>
    <row r="4952" spans="2:21" x14ac:dyDescent="0.35">
      <c r="B4952" s="8"/>
      <c r="C4952" s="2"/>
      <c r="D4952" s="2"/>
      <c r="I4952" s="8"/>
      <c r="J4952" s="2"/>
      <c r="L4952" s="2"/>
      <c r="M4952" s="2"/>
      <c r="N4952" s="8"/>
      <c r="P4952" s="8"/>
      <c r="S4952" s="2"/>
      <c r="T4952" s="2"/>
      <c r="U4952" s="8"/>
    </row>
    <row r="4953" spans="2:21" x14ac:dyDescent="0.35">
      <c r="B4953" s="8"/>
      <c r="C4953" s="2"/>
      <c r="D4953" s="2"/>
      <c r="I4953" s="8"/>
      <c r="J4953" s="2"/>
      <c r="L4953" s="2"/>
      <c r="M4953" s="2"/>
      <c r="N4953" s="8"/>
      <c r="P4953" s="8"/>
      <c r="S4953" s="2"/>
      <c r="T4953" s="2"/>
      <c r="U4953" s="8"/>
    </row>
    <row r="4954" spans="2:21" x14ac:dyDescent="0.35">
      <c r="B4954" s="8"/>
      <c r="C4954" s="2"/>
      <c r="D4954" s="2"/>
      <c r="I4954" s="8"/>
      <c r="J4954" s="2"/>
      <c r="L4954" s="2"/>
      <c r="M4954" s="2"/>
      <c r="N4954" s="8"/>
      <c r="P4954" s="8"/>
      <c r="S4954" s="2"/>
      <c r="T4954" s="2"/>
      <c r="U4954" s="8"/>
    </row>
    <row r="4955" spans="2:21" x14ac:dyDescent="0.35">
      <c r="B4955" s="8"/>
      <c r="C4955" s="2"/>
      <c r="D4955" s="2"/>
      <c r="I4955" s="8"/>
      <c r="J4955" s="2"/>
      <c r="L4955" s="2"/>
      <c r="M4955" s="2"/>
      <c r="N4955" s="8"/>
      <c r="P4955" s="8"/>
      <c r="S4955" s="2"/>
      <c r="T4955" s="2"/>
      <c r="U4955" s="8"/>
    </row>
    <row r="4956" spans="2:21" x14ac:dyDescent="0.35">
      <c r="B4956" s="8"/>
      <c r="C4956" s="2"/>
      <c r="D4956" s="2"/>
      <c r="I4956" s="8"/>
      <c r="J4956" s="2"/>
      <c r="L4956" s="2"/>
      <c r="M4956" s="2"/>
      <c r="N4956" s="8"/>
      <c r="P4956" s="8"/>
      <c r="S4956" s="2"/>
      <c r="T4956" s="2"/>
      <c r="U4956" s="8"/>
    </row>
    <row r="4957" spans="2:21" x14ac:dyDescent="0.35">
      <c r="B4957" s="8"/>
      <c r="C4957" s="2"/>
      <c r="D4957" s="2"/>
      <c r="I4957" s="8"/>
      <c r="J4957" s="2"/>
      <c r="L4957" s="2"/>
      <c r="M4957" s="2"/>
      <c r="N4957" s="8"/>
      <c r="P4957" s="8"/>
      <c r="S4957" s="2"/>
      <c r="T4957" s="2"/>
      <c r="U4957" s="8"/>
    </row>
    <row r="4958" spans="2:21" x14ac:dyDescent="0.35">
      <c r="B4958" s="8"/>
      <c r="C4958" s="2"/>
      <c r="D4958" s="2"/>
      <c r="I4958" s="8"/>
      <c r="J4958" s="2"/>
      <c r="L4958" s="2"/>
      <c r="M4958" s="2"/>
      <c r="N4958" s="8"/>
      <c r="P4958" s="8"/>
      <c r="S4958" s="2"/>
      <c r="T4958" s="2"/>
      <c r="U4958" s="8"/>
    </row>
    <row r="4959" spans="2:21" x14ac:dyDescent="0.35">
      <c r="B4959" s="8"/>
      <c r="C4959" s="2"/>
      <c r="D4959" s="2"/>
      <c r="I4959" s="8"/>
      <c r="J4959" s="2"/>
      <c r="L4959" s="2"/>
      <c r="M4959" s="2"/>
      <c r="N4959" s="8"/>
      <c r="P4959" s="8"/>
      <c r="S4959" s="2"/>
      <c r="T4959" s="2"/>
      <c r="U4959" s="8"/>
    </row>
    <row r="4960" spans="2:21" x14ac:dyDescent="0.35">
      <c r="B4960" s="8"/>
      <c r="C4960" s="2"/>
      <c r="D4960" s="2"/>
      <c r="I4960" s="8"/>
      <c r="J4960" s="2"/>
      <c r="L4960" s="2"/>
      <c r="M4960" s="2"/>
      <c r="N4960" s="8"/>
      <c r="P4960" s="8"/>
      <c r="S4960" s="2"/>
      <c r="T4960" s="2"/>
      <c r="U4960" s="8"/>
    </row>
    <row r="4961" spans="2:21" x14ac:dyDescent="0.35">
      <c r="B4961" s="8"/>
      <c r="C4961" s="2"/>
      <c r="D4961" s="2"/>
      <c r="I4961" s="8"/>
      <c r="J4961" s="2"/>
      <c r="L4961" s="2"/>
      <c r="M4961" s="2"/>
      <c r="N4961" s="8"/>
      <c r="P4961" s="8"/>
      <c r="S4961" s="2"/>
      <c r="T4961" s="2"/>
      <c r="U4961" s="8"/>
    </row>
    <row r="4962" spans="2:21" x14ac:dyDescent="0.35">
      <c r="B4962" s="8"/>
      <c r="C4962" s="2"/>
      <c r="D4962" s="2"/>
      <c r="I4962" s="8"/>
      <c r="J4962" s="2"/>
      <c r="L4962" s="2"/>
      <c r="M4962" s="2"/>
      <c r="N4962" s="8"/>
      <c r="P4962" s="8"/>
      <c r="S4962" s="2"/>
      <c r="T4962" s="2"/>
      <c r="U4962" s="8"/>
    </row>
    <row r="4963" spans="2:21" x14ac:dyDescent="0.35">
      <c r="B4963" s="8"/>
      <c r="C4963" s="2"/>
      <c r="D4963" s="2"/>
      <c r="I4963" s="8"/>
      <c r="J4963" s="2"/>
      <c r="L4963" s="2"/>
      <c r="M4963" s="2"/>
      <c r="N4963" s="8"/>
      <c r="P4963" s="8"/>
      <c r="S4963" s="2"/>
      <c r="T4963" s="2"/>
      <c r="U4963" s="8"/>
    </row>
    <row r="4964" spans="2:21" x14ac:dyDescent="0.35">
      <c r="B4964" s="8"/>
      <c r="C4964" s="2"/>
      <c r="D4964" s="2"/>
      <c r="I4964" s="8"/>
      <c r="J4964" s="2"/>
      <c r="L4964" s="2"/>
      <c r="M4964" s="2"/>
      <c r="N4964" s="8"/>
      <c r="P4964" s="8"/>
      <c r="S4964" s="2"/>
      <c r="T4964" s="2"/>
      <c r="U4964" s="8"/>
    </row>
    <row r="4965" spans="2:21" x14ac:dyDescent="0.35">
      <c r="B4965" s="8"/>
      <c r="C4965" s="2"/>
      <c r="D4965" s="2"/>
      <c r="I4965" s="8"/>
      <c r="J4965" s="2"/>
      <c r="L4965" s="2"/>
      <c r="M4965" s="2"/>
      <c r="N4965" s="8"/>
      <c r="P4965" s="8"/>
      <c r="S4965" s="2"/>
      <c r="T4965" s="2"/>
      <c r="U4965" s="8"/>
    </row>
    <row r="4966" spans="2:21" x14ac:dyDescent="0.35">
      <c r="B4966" s="8"/>
      <c r="C4966" s="2"/>
      <c r="D4966" s="2"/>
      <c r="I4966" s="8"/>
      <c r="J4966" s="2"/>
      <c r="L4966" s="2"/>
      <c r="M4966" s="2"/>
      <c r="N4966" s="8"/>
      <c r="P4966" s="8"/>
      <c r="S4966" s="2"/>
      <c r="T4966" s="2"/>
      <c r="U4966" s="8"/>
    </row>
    <row r="4967" spans="2:21" x14ac:dyDescent="0.35">
      <c r="B4967" s="8"/>
      <c r="C4967" s="2"/>
      <c r="D4967" s="2"/>
      <c r="I4967" s="8"/>
      <c r="J4967" s="2"/>
      <c r="L4967" s="2"/>
      <c r="M4967" s="2"/>
      <c r="N4967" s="8"/>
      <c r="P4967" s="8"/>
      <c r="S4967" s="2"/>
      <c r="T4967" s="2"/>
      <c r="U4967" s="8"/>
    </row>
    <row r="4968" spans="2:21" x14ac:dyDescent="0.35">
      <c r="B4968" s="8"/>
      <c r="C4968" s="2"/>
      <c r="D4968" s="2"/>
      <c r="I4968" s="8"/>
      <c r="J4968" s="2"/>
      <c r="L4968" s="2"/>
      <c r="M4968" s="2"/>
      <c r="N4968" s="8"/>
      <c r="P4968" s="8"/>
      <c r="S4968" s="2"/>
      <c r="T4968" s="2"/>
      <c r="U4968" s="8"/>
    </row>
    <row r="4969" spans="2:21" x14ac:dyDescent="0.35">
      <c r="B4969" s="8"/>
      <c r="C4969" s="2"/>
      <c r="D4969" s="2"/>
      <c r="I4969" s="8"/>
      <c r="J4969" s="2"/>
      <c r="L4969" s="2"/>
      <c r="M4969" s="2"/>
      <c r="N4969" s="8"/>
      <c r="P4969" s="8"/>
      <c r="S4969" s="2"/>
      <c r="T4969" s="2"/>
      <c r="U4969" s="8"/>
    </row>
    <row r="4970" spans="2:21" x14ac:dyDescent="0.35">
      <c r="B4970" s="8"/>
      <c r="C4970" s="2"/>
      <c r="D4970" s="2"/>
      <c r="I4970" s="8"/>
      <c r="J4970" s="2"/>
      <c r="L4970" s="2"/>
      <c r="M4970" s="2"/>
      <c r="N4970" s="8"/>
      <c r="P4970" s="8"/>
      <c r="S4970" s="2"/>
      <c r="T4970" s="2"/>
      <c r="U4970" s="8"/>
    </row>
    <row r="4971" spans="2:21" x14ac:dyDescent="0.35">
      <c r="B4971" s="8"/>
      <c r="C4971" s="2"/>
      <c r="D4971" s="2"/>
      <c r="I4971" s="8"/>
      <c r="J4971" s="2"/>
      <c r="L4971" s="2"/>
      <c r="M4971" s="2"/>
      <c r="N4971" s="8"/>
      <c r="P4971" s="8"/>
      <c r="S4971" s="2"/>
      <c r="T4971" s="2"/>
      <c r="U4971" s="8"/>
    </row>
    <row r="4972" spans="2:21" x14ac:dyDescent="0.35">
      <c r="B4972" s="8"/>
      <c r="C4972" s="2"/>
      <c r="D4972" s="2"/>
      <c r="I4972" s="8"/>
      <c r="J4972" s="2"/>
      <c r="L4972" s="2"/>
      <c r="M4972" s="2"/>
      <c r="N4972" s="8"/>
      <c r="P4972" s="8"/>
      <c r="S4972" s="2"/>
      <c r="T4972" s="2"/>
      <c r="U4972" s="8"/>
    </row>
    <row r="4973" spans="2:21" x14ac:dyDescent="0.35">
      <c r="B4973" s="8"/>
      <c r="C4973" s="2"/>
      <c r="D4973" s="2"/>
      <c r="I4973" s="8"/>
      <c r="J4973" s="2"/>
      <c r="L4973" s="2"/>
      <c r="M4973" s="2"/>
      <c r="N4973" s="8"/>
      <c r="P4973" s="8"/>
      <c r="S4973" s="2"/>
      <c r="T4973" s="2"/>
      <c r="U4973" s="8"/>
    </row>
    <row r="4974" spans="2:21" x14ac:dyDescent="0.35">
      <c r="B4974" s="8"/>
      <c r="C4974" s="2"/>
      <c r="D4974" s="2"/>
      <c r="I4974" s="8"/>
      <c r="J4974" s="2"/>
      <c r="L4974" s="2"/>
      <c r="M4974" s="2"/>
      <c r="N4974" s="8"/>
      <c r="P4974" s="8"/>
      <c r="S4974" s="2"/>
      <c r="T4974" s="2"/>
      <c r="U4974" s="8"/>
    </row>
    <row r="4975" spans="2:21" x14ac:dyDescent="0.35">
      <c r="B4975" s="8"/>
      <c r="C4975" s="2"/>
      <c r="D4975" s="2"/>
      <c r="I4975" s="8"/>
      <c r="J4975" s="2"/>
      <c r="L4975" s="2"/>
      <c r="M4975" s="2"/>
      <c r="N4975" s="8"/>
      <c r="P4975" s="8"/>
      <c r="S4975" s="2"/>
      <c r="T4975" s="2"/>
      <c r="U4975" s="8"/>
    </row>
    <row r="4976" spans="2:21" x14ac:dyDescent="0.35">
      <c r="B4976" s="8"/>
      <c r="C4976" s="2"/>
      <c r="D4976" s="2"/>
      <c r="I4976" s="8"/>
      <c r="J4976" s="2"/>
      <c r="L4976" s="2"/>
      <c r="M4976" s="2"/>
      <c r="N4976" s="8"/>
      <c r="P4976" s="8"/>
      <c r="S4976" s="2"/>
      <c r="T4976" s="2"/>
      <c r="U4976" s="8"/>
    </row>
    <row r="4977" spans="2:21" x14ac:dyDescent="0.35">
      <c r="B4977" s="8"/>
      <c r="C4977" s="2"/>
      <c r="D4977" s="2"/>
      <c r="I4977" s="8"/>
      <c r="J4977" s="2"/>
      <c r="L4977" s="2"/>
      <c r="M4977" s="2"/>
      <c r="N4977" s="8"/>
      <c r="P4977" s="8"/>
      <c r="S4977" s="2"/>
      <c r="T4977" s="2"/>
      <c r="U4977" s="8"/>
    </row>
    <row r="4978" spans="2:21" x14ac:dyDescent="0.35">
      <c r="B4978" s="8"/>
      <c r="C4978" s="2"/>
      <c r="D4978" s="2"/>
      <c r="I4978" s="8"/>
      <c r="J4978" s="2"/>
      <c r="L4978" s="2"/>
      <c r="M4978" s="2"/>
      <c r="N4978" s="8"/>
      <c r="P4978" s="8"/>
      <c r="S4978" s="2"/>
      <c r="T4978" s="2"/>
      <c r="U4978" s="8"/>
    </row>
    <row r="4979" spans="2:21" x14ac:dyDescent="0.35">
      <c r="B4979" s="8"/>
      <c r="C4979" s="2"/>
      <c r="D4979" s="2"/>
      <c r="I4979" s="8"/>
      <c r="J4979" s="2"/>
      <c r="L4979" s="2"/>
      <c r="M4979" s="2"/>
      <c r="N4979" s="8"/>
      <c r="P4979" s="8"/>
      <c r="S4979" s="2"/>
      <c r="T4979" s="2"/>
      <c r="U4979" s="8"/>
    </row>
    <row r="4980" spans="2:21" x14ac:dyDescent="0.35">
      <c r="B4980" s="8"/>
      <c r="C4980" s="2"/>
      <c r="D4980" s="2"/>
      <c r="I4980" s="8"/>
      <c r="J4980" s="2"/>
      <c r="L4980" s="2"/>
      <c r="M4980" s="2"/>
      <c r="N4980" s="8"/>
      <c r="P4980" s="8"/>
      <c r="S4980" s="2"/>
      <c r="T4980" s="2"/>
      <c r="U4980" s="8"/>
    </row>
    <row r="4981" spans="2:21" x14ac:dyDescent="0.35">
      <c r="B4981" s="8"/>
      <c r="C4981" s="2"/>
      <c r="D4981" s="2"/>
      <c r="I4981" s="8"/>
      <c r="J4981" s="2"/>
      <c r="L4981" s="2"/>
      <c r="M4981" s="2"/>
      <c r="N4981" s="8"/>
      <c r="P4981" s="8"/>
      <c r="S4981" s="2"/>
      <c r="T4981" s="2"/>
      <c r="U4981" s="8"/>
    </row>
    <row r="4982" spans="2:21" x14ac:dyDescent="0.35">
      <c r="B4982" s="8"/>
      <c r="C4982" s="2"/>
      <c r="D4982" s="2"/>
      <c r="I4982" s="8"/>
      <c r="J4982" s="2"/>
      <c r="L4982" s="2"/>
      <c r="M4982" s="2"/>
      <c r="N4982" s="8"/>
      <c r="P4982" s="8"/>
      <c r="S4982" s="2"/>
      <c r="T4982" s="2"/>
      <c r="U4982" s="8"/>
    </row>
    <row r="4983" spans="2:21" x14ac:dyDescent="0.35">
      <c r="B4983" s="8"/>
      <c r="C4983" s="2"/>
      <c r="D4983" s="2"/>
      <c r="I4983" s="8"/>
      <c r="J4983" s="2"/>
      <c r="L4983" s="2"/>
      <c r="M4983" s="2"/>
      <c r="N4983" s="8"/>
      <c r="P4983" s="8"/>
      <c r="S4983" s="2"/>
      <c r="T4983" s="2"/>
      <c r="U4983" s="8"/>
    </row>
    <row r="4984" spans="2:21" x14ac:dyDescent="0.35">
      <c r="B4984" s="8"/>
      <c r="C4984" s="2"/>
      <c r="D4984" s="2"/>
      <c r="I4984" s="8"/>
      <c r="J4984" s="2"/>
      <c r="L4984" s="2"/>
      <c r="M4984" s="2"/>
      <c r="N4984" s="8"/>
      <c r="P4984" s="8"/>
      <c r="S4984" s="2"/>
      <c r="T4984" s="2"/>
      <c r="U4984" s="8"/>
    </row>
    <row r="4985" spans="2:21" x14ac:dyDescent="0.35">
      <c r="B4985" s="8"/>
      <c r="C4985" s="2"/>
      <c r="D4985" s="2"/>
      <c r="I4985" s="8"/>
      <c r="J4985" s="2"/>
      <c r="L4985" s="2"/>
      <c r="M4985" s="2"/>
      <c r="N4985" s="8"/>
      <c r="P4985" s="8"/>
      <c r="S4985" s="2"/>
      <c r="T4985" s="2"/>
      <c r="U4985" s="8"/>
    </row>
    <row r="4986" spans="2:21" x14ac:dyDescent="0.35">
      <c r="B4986" s="8"/>
      <c r="C4986" s="2"/>
      <c r="D4986" s="2"/>
      <c r="I4986" s="8"/>
      <c r="J4986" s="2"/>
      <c r="L4986" s="2"/>
      <c r="M4986" s="2"/>
      <c r="N4986" s="8"/>
      <c r="P4986" s="8"/>
      <c r="S4986" s="2"/>
      <c r="T4986" s="2"/>
      <c r="U4986" s="8"/>
    </row>
    <row r="4987" spans="2:21" x14ac:dyDescent="0.35">
      <c r="B4987" s="8"/>
      <c r="C4987" s="2"/>
      <c r="D4987" s="2"/>
      <c r="I4987" s="8"/>
      <c r="J4987" s="2"/>
      <c r="L4987" s="2"/>
      <c r="M4987" s="2"/>
      <c r="N4987" s="8"/>
      <c r="P4987" s="8"/>
      <c r="S4987" s="2"/>
      <c r="T4987" s="2"/>
      <c r="U4987" s="8"/>
    </row>
    <row r="4988" spans="2:21" x14ac:dyDescent="0.35">
      <c r="B4988" s="8"/>
      <c r="C4988" s="2"/>
      <c r="D4988" s="2"/>
      <c r="I4988" s="8"/>
      <c r="J4988" s="2"/>
      <c r="L4988" s="2"/>
      <c r="M4988" s="2"/>
      <c r="N4988" s="8"/>
      <c r="P4988" s="8"/>
      <c r="S4988" s="2"/>
      <c r="T4988" s="2"/>
      <c r="U4988" s="8"/>
    </row>
    <row r="4989" spans="2:21" x14ac:dyDescent="0.35">
      <c r="B4989" s="8"/>
      <c r="C4989" s="2"/>
      <c r="D4989" s="2"/>
      <c r="I4989" s="8"/>
      <c r="J4989" s="2"/>
      <c r="L4989" s="2"/>
      <c r="M4989" s="2"/>
      <c r="N4989" s="8"/>
      <c r="P4989" s="8"/>
      <c r="S4989" s="2"/>
      <c r="T4989" s="2"/>
      <c r="U4989" s="8"/>
    </row>
    <row r="4990" spans="2:21" x14ac:dyDescent="0.35">
      <c r="B4990" s="8"/>
      <c r="C4990" s="2"/>
      <c r="D4990" s="2"/>
      <c r="I4990" s="8"/>
      <c r="J4990" s="2"/>
      <c r="L4990" s="2"/>
      <c r="M4990" s="2"/>
      <c r="N4990" s="8"/>
      <c r="P4990" s="8"/>
      <c r="S4990" s="2"/>
      <c r="T4990" s="2"/>
      <c r="U4990" s="8"/>
    </row>
    <row r="4991" spans="2:21" x14ac:dyDescent="0.35">
      <c r="B4991" s="8"/>
      <c r="C4991" s="2"/>
      <c r="D4991" s="2"/>
      <c r="I4991" s="8"/>
      <c r="J4991" s="2"/>
      <c r="L4991" s="2"/>
      <c r="M4991" s="2"/>
      <c r="N4991" s="8"/>
      <c r="P4991" s="8"/>
      <c r="S4991" s="2"/>
      <c r="T4991" s="2"/>
      <c r="U4991" s="8"/>
    </row>
    <row r="4992" spans="2:21" x14ac:dyDescent="0.35">
      <c r="B4992" s="8"/>
      <c r="C4992" s="2"/>
      <c r="D4992" s="2"/>
      <c r="I4992" s="8"/>
      <c r="J4992" s="2"/>
      <c r="L4992" s="2"/>
      <c r="M4992" s="2"/>
      <c r="N4992" s="8"/>
      <c r="P4992" s="8"/>
      <c r="S4992" s="2"/>
      <c r="T4992" s="2"/>
      <c r="U4992" s="8"/>
    </row>
    <row r="4993" spans="2:21" x14ac:dyDescent="0.35">
      <c r="B4993" s="8"/>
      <c r="C4993" s="2"/>
      <c r="D4993" s="2"/>
      <c r="I4993" s="8"/>
      <c r="J4993" s="2"/>
      <c r="L4993" s="2"/>
      <c r="M4993" s="2"/>
      <c r="N4993" s="8"/>
      <c r="P4993" s="8"/>
      <c r="S4993" s="2"/>
      <c r="T4993" s="2"/>
      <c r="U4993" s="8"/>
    </row>
    <row r="4994" spans="2:21" x14ac:dyDescent="0.35">
      <c r="B4994" s="8"/>
      <c r="C4994" s="2"/>
      <c r="D4994" s="2"/>
      <c r="I4994" s="8"/>
      <c r="J4994" s="2"/>
      <c r="L4994" s="2"/>
      <c r="M4994" s="2"/>
      <c r="N4994" s="8"/>
      <c r="P4994" s="8"/>
      <c r="S4994" s="2"/>
      <c r="T4994" s="2"/>
      <c r="U4994" s="8"/>
    </row>
    <row r="4995" spans="2:21" x14ac:dyDescent="0.35">
      <c r="B4995" s="8"/>
      <c r="C4995" s="2"/>
      <c r="D4995" s="2"/>
      <c r="I4995" s="8"/>
      <c r="J4995" s="2"/>
      <c r="L4995" s="2"/>
      <c r="M4995" s="2"/>
      <c r="N4995" s="8"/>
      <c r="P4995" s="8"/>
      <c r="S4995" s="2"/>
      <c r="T4995" s="2"/>
      <c r="U4995" s="8"/>
    </row>
    <row r="4996" spans="2:21" x14ac:dyDescent="0.35">
      <c r="B4996" s="8"/>
      <c r="C4996" s="2"/>
      <c r="D4996" s="2"/>
      <c r="I4996" s="8"/>
      <c r="J4996" s="2"/>
      <c r="L4996" s="2"/>
      <c r="M4996" s="2"/>
      <c r="N4996" s="8"/>
      <c r="P4996" s="8"/>
      <c r="S4996" s="2"/>
      <c r="T4996" s="2"/>
      <c r="U4996" s="8"/>
    </row>
    <row r="4997" spans="2:21" x14ac:dyDescent="0.35">
      <c r="B4997" s="8"/>
      <c r="C4997" s="2"/>
      <c r="D4997" s="2"/>
      <c r="I4997" s="8"/>
      <c r="J4997" s="2"/>
      <c r="L4997" s="2"/>
      <c r="M4997" s="2"/>
      <c r="N4997" s="8"/>
      <c r="P4997" s="8"/>
      <c r="S4997" s="2"/>
      <c r="T4997" s="2"/>
      <c r="U4997" s="8"/>
    </row>
    <row r="4998" spans="2:21" x14ac:dyDescent="0.35">
      <c r="B4998" s="8"/>
      <c r="C4998" s="2"/>
      <c r="D4998" s="2"/>
      <c r="I4998" s="8"/>
      <c r="J4998" s="2"/>
      <c r="L4998" s="2"/>
      <c r="M4998" s="2"/>
      <c r="N4998" s="8"/>
      <c r="P4998" s="8"/>
      <c r="S4998" s="2"/>
      <c r="T4998" s="2"/>
      <c r="U4998" s="8"/>
    </row>
    <row r="4999" spans="2:21" x14ac:dyDescent="0.35">
      <c r="B4999" s="8"/>
      <c r="C4999" s="2"/>
      <c r="D4999" s="2"/>
      <c r="I4999" s="8"/>
      <c r="J4999" s="2"/>
      <c r="L4999" s="2"/>
      <c r="M4999" s="2"/>
      <c r="N4999" s="8"/>
      <c r="P4999" s="8"/>
      <c r="S4999" s="2"/>
      <c r="T4999" s="2"/>
      <c r="U4999" s="8"/>
    </row>
    <row r="5000" spans="2:21" x14ac:dyDescent="0.35">
      <c r="B5000" s="8"/>
      <c r="C5000" s="2"/>
      <c r="D5000" s="2"/>
      <c r="I5000" s="8"/>
      <c r="J5000" s="2"/>
      <c r="L5000" s="2"/>
      <c r="M5000" s="2"/>
      <c r="N5000" s="8"/>
      <c r="P5000" s="8"/>
      <c r="S5000" s="2"/>
      <c r="T5000" s="2"/>
      <c r="U5000" s="8"/>
    </row>
    <row r="5001" spans="2:21" x14ac:dyDescent="0.35">
      <c r="B5001" s="8"/>
      <c r="C5001" s="2"/>
      <c r="D5001" s="2"/>
      <c r="I5001" s="8"/>
      <c r="J5001" s="2"/>
      <c r="L5001" s="2"/>
      <c r="M5001" s="2"/>
      <c r="N5001" s="8"/>
      <c r="P5001" s="8"/>
      <c r="S5001" s="2"/>
      <c r="T5001" s="2"/>
      <c r="U5001" s="8"/>
    </row>
    <row r="5002" spans="2:21" x14ac:dyDescent="0.35">
      <c r="B5002" s="8"/>
      <c r="C5002" s="2"/>
      <c r="D5002" s="2"/>
      <c r="I5002" s="8"/>
      <c r="J5002" s="2"/>
      <c r="L5002" s="2"/>
      <c r="M5002" s="2"/>
      <c r="N5002" s="8"/>
      <c r="P5002" s="8"/>
      <c r="S5002" s="2"/>
      <c r="T5002" s="2"/>
      <c r="U5002" s="8"/>
    </row>
    <row r="5003" spans="2:21" x14ac:dyDescent="0.35">
      <c r="B5003" s="8"/>
      <c r="C5003" s="2"/>
      <c r="D5003" s="2"/>
      <c r="I5003" s="8"/>
      <c r="J5003" s="2"/>
      <c r="L5003" s="2"/>
      <c r="M5003" s="2"/>
      <c r="N5003" s="8"/>
      <c r="P5003" s="8"/>
      <c r="S5003" s="2"/>
      <c r="T5003" s="2"/>
      <c r="U5003" s="8"/>
    </row>
    <row r="5004" spans="2:21" x14ac:dyDescent="0.35">
      <c r="B5004" s="8"/>
      <c r="C5004" s="2"/>
      <c r="D5004" s="2"/>
      <c r="I5004" s="8"/>
      <c r="J5004" s="2"/>
      <c r="L5004" s="2"/>
      <c r="M5004" s="2"/>
      <c r="N5004" s="8"/>
      <c r="P5004" s="8"/>
      <c r="S5004" s="2"/>
      <c r="T5004" s="2"/>
      <c r="U5004" s="8"/>
    </row>
    <row r="5005" spans="2:21" x14ac:dyDescent="0.35">
      <c r="B5005" s="8"/>
      <c r="C5005" s="2"/>
      <c r="D5005" s="2"/>
      <c r="I5005" s="8"/>
      <c r="J5005" s="2"/>
      <c r="L5005" s="2"/>
      <c r="M5005" s="2"/>
      <c r="N5005" s="8"/>
      <c r="P5005" s="8"/>
      <c r="S5005" s="2"/>
      <c r="T5005" s="2"/>
      <c r="U5005" s="8"/>
    </row>
    <row r="5006" spans="2:21" x14ac:dyDescent="0.35">
      <c r="B5006" s="8"/>
      <c r="C5006" s="2"/>
      <c r="D5006" s="2"/>
      <c r="I5006" s="8"/>
      <c r="J5006" s="2"/>
      <c r="L5006" s="2"/>
      <c r="M5006" s="2"/>
      <c r="N5006" s="8"/>
      <c r="P5006" s="8"/>
      <c r="S5006" s="2"/>
      <c r="T5006" s="2"/>
      <c r="U5006" s="8"/>
    </row>
    <row r="5007" spans="2:21" x14ac:dyDescent="0.35">
      <c r="B5007" s="8"/>
      <c r="C5007" s="2"/>
      <c r="D5007" s="2"/>
      <c r="I5007" s="8"/>
      <c r="J5007" s="2"/>
      <c r="L5007" s="2"/>
      <c r="M5007" s="2"/>
      <c r="N5007" s="8"/>
      <c r="P5007" s="8"/>
      <c r="S5007" s="2"/>
      <c r="T5007" s="2"/>
      <c r="U5007" s="8"/>
    </row>
    <row r="5008" spans="2:21" x14ac:dyDescent="0.35">
      <c r="B5008" s="8"/>
      <c r="C5008" s="2"/>
      <c r="D5008" s="2"/>
      <c r="I5008" s="8"/>
      <c r="J5008" s="2"/>
      <c r="L5008" s="2"/>
      <c r="M5008" s="2"/>
      <c r="N5008" s="8"/>
      <c r="P5008" s="8"/>
      <c r="S5008" s="2"/>
      <c r="T5008" s="2"/>
      <c r="U5008" s="8"/>
    </row>
    <row r="5009" spans="2:21" x14ac:dyDescent="0.35">
      <c r="B5009" s="8"/>
      <c r="C5009" s="2"/>
      <c r="D5009" s="2"/>
      <c r="I5009" s="8"/>
      <c r="J5009" s="2"/>
      <c r="L5009" s="2"/>
      <c r="M5009" s="2"/>
      <c r="N5009" s="8"/>
      <c r="P5009" s="8"/>
      <c r="S5009" s="2"/>
      <c r="T5009" s="2"/>
      <c r="U5009" s="8"/>
    </row>
    <row r="5010" spans="2:21" x14ac:dyDescent="0.35">
      <c r="B5010" s="8"/>
      <c r="C5010" s="2"/>
      <c r="D5010" s="2"/>
      <c r="I5010" s="8"/>
      <c r="J5010" s="2"/>
      <c r="L5010" s="2"/>
      <c r="M5010" s="2"/>
      <c r="N5010" s="8"/>
      <c r="P5010" s="8"/>
      <c r="S5010" s="2"/>
      <c r="T5010" s="2"/>
      <c r="U5010" s="8"/>
    </row>
    <row r="5011" spans="2:21" x14ac:dyDescent="0.35">
      <c r="B5011" s="8"/>
      <c r="C5011" s="2"/>
      <c r="D5011" s="2"/>
      <c r="I5011" s="8"/>
      <c r="J5011" s="2"/>
      <c r="L5011" s="2"/>
      <c r="M5011" s="2"/>
      <c r="N5011" s="8"/>
      <c r="P5011" s="8"/>
      <c r="S5011" s="2"/>
      <c r="T5011" s="2"/>
      <c r="U5011" s="8"/>
    </row>
    <row r="5012" spans="2:21" x14ac:dyDescent="0.35">
      <c r="B5012" s="8"/>
      <c r="C5012" s="2"/>
      <c r="D5012" s="2"/>
      <c r="I5012" s="8"/>
      <c r="J5012" s="2"/>
      <c r="L5012" s="2"/>
      <c r="M5012" s="2"/>
      <c r="N5012" s="8"/>
      <c r="P5012" s="8"/>
      <c r="S5012" s="2"/>
      <c r="T5012" s="2"/>
      <c r="U5012" s="8"/>
    </row>
    <row r="5013" spans="2:21" x14ac:dyDescent="0.35">
      <c r="B5013" s="8"/>
      <c r="C5013" s="2"/>
      <c r="D5013" s="2"/>
      <c r="I5013" s="8"/>
      <c r="J5013" s="2"/>
      <c r="L5013" s="2"/>
      <c r="M5013" s="2"/>
      <c r="N5013" s="8"/>
      <c r="P5013" s="8"/>
      <c r="S5013" s="2"/>
      <c r="T5013" s="2"/>
      <c r="U5013" s="8"/>
    </row>
    <row r="5014" spans="2:21" x14ac:dyDescent="0.35">
      <c r="B5014" s="8"/>
      <c r="C5014" s="2"/>
      <c r="D5014" s="2"/>
      <c r="I5014" s="8"/>
      <c r="J5014" s="2"/>
      <c r="L5014" s="2"/>
      <c r="M5014" s="2"/>
      <c r="N5014" s="8"/>
      <c r="P5014" s="8"/>
      <c r="S5014" s="2"/>
      <c r="T5014" s="2"/>
      <c r="U5014" s="8"/>
    </row>
    <row r="5015" spans="2:21" x14ac:dyDescent="0.35">
      <c r="B5015" s="8"/>
      <c r="C5015" s="2"/>
      <c r="D5015" s="2"/>
      <c r="I5015" s="8"/>
      <c r="J5015" s="2"/>
      <c r="L5015" s="2"/>
      <c r="M5015" s="2"/>
      <c r="N5015" s="8"/>
      <c r="P5015" s="8"/>
      <c r="S5015" s="2"/>
      <c r="T5015" s="2"/>
      <c r="U5015" s="8"/>
    </row>
    <row r="5016" spans="2:21" x14ac:dyDescent="0.35">
      <c r="B5016" s="8"/>
      <c r="C5016" s="2"/>
      <c r="D5016" s="2"/>
      <c r="I5016" s="8"/>
      <c r="J5016" s="2"/>
      <c r="L5016" s="2"/>
      <c r="M5016" s="2"/>
      <c r="N5016" s="8"/>
      <c r="P5016" s="8"/>
      <c r="S5016" s="2"/>
      <c r="T5016" s="2"/>
      <c r="U5016" s="8"/>
    </row>
    <row r="5017" spans="2:21" x14ac:dyDescent="0.35">
      <c r="B5017" s="8"/>
      <c r="C5017" s="2"/>
      <c r="D5017" s="2"/>
      <c r="I5017" s="8"/>
      <c r="J5017" s="2"/>
      <c r="L5017" s="2"/>
      <c r="M5017" s="2"/>
      <c r="N5017" s="8"/>
      <c r="P5017" s="8"/>
      <c r="S5017" s="2"/>
      <c r="T5017" s="2"/>
      <c r="U5017" s="8"/>
    </row>
    <row r="5018" spans="2:21" x14ac:dyDescent="0.35">
      <c r="B5018" s="8"/>
      <c r="C5018" s="2"/>
      <c r="D5018" s="2"/>
      <c r="I5018" s="8"/>
      <c r="J5018" s="2"/>
      <c r="L5018" s="2"/>
      <c r="M5018" s="2"/>
      <c r="N5018" s="8"/>
      <c r="P5018" s="8"/>
      <c r="S5018" s="2"/>
      <c r="T5018" s="2"/>
      <c r="U5018" s="8"/>
    </row>
    <row r="5019" spans="2:21" x14ac:dyDescent="0.35">
      <c r="B5019" s="8"/>
      <c r="C5019" s="2"/>
      <c r="D5019" s="2"/>
      <c r="I5019" s="8"/>
      <c r="J5019" s="2"/>
      <c r="L5019" s="2"/>
      <c r="M5019" s="2"/>
      <c r="N5019" s="8"/>
      <c r="P5019" s="8"/>
      <c r="S5019" s="2"/>
      <c r="T5019" s="2"/>
      <c r="U5019" s="8"/>
    </row>
    <row r="5020" spans="2:21" x14ac:dyDescent="0.35">
      <c r="B5020" s="8"/>
      <c r="C5020" s="2"/>
      <c r="D5020" s="2"/>
      <c r="I5020" s="8"/>
      <c r="J5020" s="2"/>
      <c r="L5020" s="2"/>
      <c r="M5020" s="2"/>
      <c r="N5020" s="8"/>
      <c r="P5020" s="8"/>
      <c r="S5020" s="2"/>
      <c r="T5020" s="2"/>
      <c r="U5020" s="8"/>
    </row>
    <row r="5021" spans="2:21" x14ac:dyDescent="0.35">
      <c r="B5021" s="8"/>
      <c r="C5021" s="2"/>
      <c r="D5021" s="2"/>
      <c r="I5021" s="8"/>
      <c r="J5021" s="2"/>
      <c r="L5021" s="2"/>
      <c r="M5021" s="2"/>
      <c r="N5021" s="8"/>
      <c r="P5021" s="8"/>
      <c r="S5021" s="2"/>
      <c r="T5021" s="2"/>
      <c r="U5021" s="8"/>
    </row>
    <row r="5022" spans="2:21" x14ac:dyDescent="0.35">
      <c r="B5022" s="8"/>
      <c r="C5022" s="2"/>
      <c r="D5022" s="2"/>
      <c r="I5022" s="8"/>
      <c r="J5022" s="2"/>
      <c r="L5022" s="2"/>
      <c r="M5022" s="2"/>
      <c r="N5022" s="8"/>
      <c r="P5022" s="8"/>
      <c r="S5022" s="2"/>
      <c r="T5022" s="2"/>
      <c r="U5022" s="8"/>
    </row>
    <row r="5023" spans="2:21" x14ac:dyDescent="0.35">
      <c r="B5023" s="8"/>
      <c r="C5023" s="2"/>
      <c r="D5023" s="2"/>
      <c r="I5023" s="8"/>
      <c r="J5023" s="2"/>
      <c r="L5023" s="2"/>
      <c r="M5023" s="2"/>
      <c r="N5023" s="8"/>
      <c r="P5023" s="8"/>
      <c r="S5023" s="2"/>
      <c r="T5023" s="2"/>
      <c r="U5023" s="8"/>
    </row>
    <row r="5024" spans="2:21" x14ac:dyDescent="0.35">
      <c r="B5024" s="8"/>
      <c r="C5024" s="2"/>
      <c r="D5024" s="2"/>
      <c r="I5024" s="8"/>
      <c r="J5024" s="2"/>
      <c r="L5024" s="2"/>
      <c r="M5024" s="2"/>
      <c r="N5024" s="8"/>
      <c r="P5024" s="8"/>
      <c r="S5024" s="2"/>
      <c r="T5024" s="2"/>
      <c r="U5024" s="8"/>
    </row>
    <row r="5025" spans="2:21" x14ac:dyDescent="0.35">
      <c r="B5025" s="8"/>
      <c r="C5025" s="2"/>
      <c r="D5025" s="2"/>
      <c r="I5025" s="8"/>
      <c r="J5025" s="2"/>
      <c r="L5025" s="2"/>
      <c r="M5025" s="2"/>
      <c r="N5025" s="8"/>
      <c r="P5025" s="8"/>
      <c r="S5025" s="2"/>
      <c r="T5025" s="2"/>
      <c r="U5025" s="8"/>
    </row>
    <row r="5026" spans="2:21" x14ac:dyDescent="0.35">
      <c r="B5026" s="8"/>
      <c r="C5026" s="2"/>
      <c r="D5026" s="2"/>
      <c r="I5026" s="8"/>
      <c r="J5026" s="2"/>
      <c r="L5026" s="2"/>
      <c r="M5026" s="2"/>
      <c r="N5026" s="8"/>
      <c r="P5026" s="8"/>
      <c r="S5026" s="2"/>
      <c r="T5026" s="2"/>
      <c r="U5026" s="8"/>
    </row>
    <row r="5027" spans="2:21" x14ac:dyDescent="0.35">
      <c r="B5027" s="8"/>
      <c r="C5027" s="2"/>
      <c r="D5027" s="2"/>
      <c r="I5027" s="8"/>
      <c r="J5027" s="2"/>
      <c r="L5027" s="2"/>
      <c r="M5027" s="2"/>
      <c r="N5027" s="8"/>
      <c r="P5027" s="8"/>
      <c r="S5027" s="2"/>
      <c r="T5027" s="2"/>
      <c r="U5027" s="8"/>
    </row>
    <row r="5028" spans="2:21" x14ac:dyDescent="0.35">
      <c r="B5028" s="8"/>
      <c r="C5028" s="2"/>
      <c r="D5028" s="2"/>
      <c r="I5028" s="8"/>
      <c r="J5028" s="2"/>
      <c r="L5028" s="2"/>
      <c r="M5028" s="2"/>
      <c r="N5028" s="8"/>
      <c r="P5028" s="8"/>
      <c r="S5028" s="2"/>
      <c r="T5028" s="2"/>
      <c r="U5028" s="8"/>
    </row>
    <row r="5029" spans="2:21" x14ac:dyDescent="0.35">
      <c r="B5029" s="8"/>
      <c r="C5029" s="2"/>
      <c r="D5029" s="2"/>
      <c r="I5029" s="8"/>
      <c r="J5029" s="2"/>
      <c r="L5029" s="2"/>
      <c r="M5029" s="2"/>
      <c r="N5029" s="8"/>
      <c r="P5029" s="8"/>
      <c r="S5029" s="2"/>
      <c r="T5029" s="2"/>
      <c r="U5029" s="8"/>
    </row>
    <row r="5030" spans="2:21" x14ac:dyDescent="0.35">
      <c r="B5030" s="8"/>
      <c r="C5030" s="2"/>
      <c r="D5030" s="2"/>
      <c r="I5030" s="8"/>
      <c r="J5030" s="2"/>
      <c r="L5030" s="2"/>
      <c r="M5030" s="2"/>
      <c r="N5030" s="8"/>
      <c r="P5030" s="8"/>
      <c r="S5030" s="2"/>
      <c r="T5030" s="2"/>
      <c r="U5030" s="8"/>
    </row>
    <row r="5031" spans="2:21" x14ac:dyDescent="0.35">
      <c r="B5031" s="8"/>
      <c r="C5031" s="2"/>
      <c r="D5031" s="2"/>
      <c r="I5031" s="8"/>
      <c r="J5031" s="2"/>
      <c r="L5031" s="2"/>
      <c r="M5031" s="2"/>
      <c r="N5031" s="8"/>
      <c r="P5031" s="8"/>
      <c r="S5031" s="2"/>
      <c r="T5031" s="2"/>
      <c r="U5031" s="8"/>
    </row>
    <row r="5032" spans="2:21" x14ac:dyDescent="0.35">
      <c r="B5032" s="8"/>
      <c r="C5032" s="2"/>
      <c r="D5032" s="2"/>
      <c r="I5032" s="8"/>
      <c r="J5032" s="2"/>
      <c r="L5032" s="2"/>
      <c r="M5032" s="2"/>
      <c r="N5032" s="8"/>
      <c r="P5032" s="8"/>
      <c r="S5032" s="2"/>
      <c r="T5032" s="2"/>
      <c r="U5032" s="8"/>
    </row>
    <row r="5033" spans="2:21" x14ac:dyDescent="0.35">
      <c r="B5033" s="8"/>
      <c r="C5033" s="2"/>
      <c r="D5033" s="2"/>
      <c r="I5033" s="8"/>
      <c r="J5033" s="2"/>
      <c r="L5033" s="2"/>
      <c r="M5033" s="2"/>
      <c r="N5033" s="8"/>
      <c r="P5033" s="8"/>
      <c r="S5033" s="2"/>
      <c r="T5033" s="2"/>
      <c r="U5033" s="8"/>
    </row>
    <row r="5034" spans="2:21" x14ac:dyDescent="0.35">
      <c r="B5034" s="8"/>
      <c r="C5034" s="2"/>
      <c r="D5034" s="2"/>
      <c r="I5034" s="8"/>
      <c r="J5034" s="2"/>
      <c r="L5034" s="2"/>
      <c r="M5034" s="2"/>
      <c r="N5034" s="8"/>
      <c r="P5034" s="8"/>
      <c r="S5034" s="2"/>
      <c r="T5034" s="2"/>
      <c r="U5034" s="8"/>
    </row>
    <row r="5035" spans="2:21" x14ac:dyDescent="0.35">
      <c r="B5035" s="8"/>
      <c r="C5035" s="2"/>
      <c r="D5035" s="2"/>
      <c r="I5035" s="8"/>
      <c r="J5035" s="2"/>
      <c r="L5035" s="2"/>
      <c r="M5035" s="2"/>
      <c r="N5035" s="8"/>
      <c r="P5035" s="8"/>
      <c r="S5035" s="2"/>
      <c r="T5035" s="2"/>
      <c r="U5035" s="8"/>
    </row>
    <row r="5036" spans="2:21" x14ac:dyDescent="0.35">
      <c r="B5036" s="8"/>
      <c r="C5036" s="2"/>
      <c r="D5036" s="2"/>
      <c r="I5036" s="8"/>
      <c r="J5036" s="2"/>
      <c r="L5036" s="2"/>
      <c r="M5036" s="2"/>
      <c r="N5036" s="8"/>
      <c r="P5036" s="8"/>
      <c r="S5036" s="2"/>
      <c r="T5036" s="2"/>
      <c r="U5036" s="8"/>
    </row>
    <row r="5037" spans="2:21" x14ac:dyDescent="0.35">
      <c r="B5037" s="8"/>
      <c r="C5037" s="2"/>
      <c r="D5037" s="2"/>
      <c r="I5037" s="8"/>
      <c r="J5037" s="2"/>
      <c r="L5037" s="2"/>
      <c r="M5037" s="2"/>
      <c r="N5037" s="8"/>
      <c r="P5037" s="8"/>
      <c r="S5037" s="2"/>
      <c r="T5037" s="2"/>
      <c r="U5037" s="8"/>
    </row>
    <row r="5038" spans="2:21" x14ac:dyDescent="0.35">
      <c r="B5038" s="8"/>
      <c r="C5038" s="2"/>
      <c r="D5038" s="2"/>
      <c r="I5038" s="8"/>
      <c r="J5038" s="2"/>
      <c r="L5038" s="2"/>
      <c r="M5038" s="2"/>
      <c r="N5038" s="8"/>
      <c r="P5038" s="8"/>
      <c r="S5038" s="2"/>
      <c r="T5038" s="2"/>
      <c r="U5038" s="8"/>
    </row>
    <row r="5039" spans="2:21" x14ac:dyDescent="0.35">
      <c r="B5039" s="8"/>
      <c r="C5039" s="2"/>
      <c r="D5039" s="2"/>
      <c r="I5039" s="8"/>
      <c r="J5039" s="2"/>
      <c r="L5039" s="2"/>
      <c r="M5039" s="2"/>
      <c r="N5039" s="8"/>
      <c r="P5039" s="8"/>
      <c r="S5039" s="2"/>
      <c r="T5039" s="2"/>
      <c r="U5039" s="8"/>
    </row>
    <row r="5040" spans="2:21" x14ac:dyDescent="0.35">
      <c r="B5040" s="8"/>
      <c r="C5040" s="2"/>
      <c r="D5040" s="2"/>
      <c r="I5040" s="8"/>
      <c r="J5040" s="2"/>
      <c r="L5040" s="2"/>
      <c r="M5040" s="2"/>
      <c r="N5040" s="8"/>
      <c r="P5040" s="8"/>
      <c r="S5040" s="2"/>
      <c r="T5040" s="2"/>
      <c r="U5040" s="8"/>
    </row>
    <row r="5041" spans="2:21" x14ac:dyDescent="0.35">
      <c r="B5041" s="8"/>
      <c r="C5041" s="2"/>
      <c r="D5041" s="2"/>
      <c r="I5041" s="8"/>
      <c r="J5041" s="2"/>
      <c r="L5041" s="2"/>
      <c r="M5041" s="2"/>
      <c r="N5041" s="8"/>
      <c r="P5041" s="8"/>
      <c r="S5041" s="2"/>
      <c r="T5041" s="2"/>
      <c r="U5041" s="8"/>
    </row>
    <row r="5042" spans="2:21" x14ac:dyDescent="0.35">
      <c r="B5042" s="8"/>
      <c r="C5042" s="2"/>
      <c r="D5042" s="2"/>
      <c r="I5042" s="8"/>
      <c r="J5042" s="2"/>
      <c r="L5042" s="2"/>
      <c r="M5042" s="2"/>
      <c r="N5042" s="8"/>
      <c r="P5042" s="8"/>
      <c r="S5042" s="2"/>
      <c r="T5042" s="2"/>
      <c r="U5042" s="8"/>
    </row>
    <row r="5043" spans="2:21" x14ac:dyDescent="0.35">
      <c r="B5043" s="8"/>
      <c r="C5043" s="2"/>
      <c r="D5043" s="2"/>
      <c r="I5043" s="8"/>
      <c r="J5043" s="2"/>
      <c r="L5043" s="2"/>
      <c r="M5043" s="2"/>
      <c r="N5043" s="8"/>
      <c r="P5043" s="8"/>
      <c r="S5043" s="2"/>
      <c r="T5043" s="2"/>
      <c r="U5043" s="8"/>
    </row>
    <row r="5044" spans="2:21" x14ac:dyDescent="0.35">
      <c r="B5044" s="8"/>
      <c r="C5044" s="2"/>
      <c r="D5044" s="2"/>
      <c r="I5044" s="8"/>
      <c r="J5044" s="2"/>
      <c r="L5044" s="2"/>
      <c r="M5044" s="2"/>
      <c r="N5044" s="8"/>
      <c r="P5044" s="8"/>
      <c r="S5044" s="2"/>
      <c r="T5044" s="2"/>
      <c r="U5044" s="8"/>
    </row>
    <row r="5045" spans="2:21" x14ac:dyDescent="0.35">
      <c r="B5045" s="8"/>
      <c r="C5045" s="2"/>
      <c r="D5045" s="2"/>
      <c r="I5045" s="8"/>
      <c r="J5045" s="2"/>
      <c r="L5045" s="2"/>
      <c r="M5045" s="2"/>
      <c r="N5045" s="8"/>
      <c r="P5045" s="8"/>
      <c r="S5045" s="2"/>
      <c r="T5045" s="2"/>
      <c r="U5045" s="8"/>
    </row>
    <row r="5046" spans="2:21" x14ac:dyDescent="0.35">
      <c r="B5046" s="8"/>
      <c r="C5046" s="2"/>
      <c r="D5046" s="2"/>
      <c r="I5046" s="8"/>
      <c r="J5046" s="2"/>
      <c r="L5046" s="2"/>
      <c r="M5046" s="2"/>
      <c r="N5046" s="8"/>
      <c r="P5046" s="8"/>
      <c r="S5046" s="2"/>
      <c r="T5046" s="2"/>
      <c r="U5046" s="8"/>
    </row>
    <row r="5047" spans="2:21" x14ac:dyDescent="0.35">
      <c r="B5047" s="8"/>
      <c r="C5047" s="2"/>
      <c r="D5047" s="2"/>
      <c r="I5047" s="8"/>
      <c r="J5047" s="2"/>
      <c r="L5047" s="2"/>
      <c r="M5047" s="2"/>
      <c r="N5047" s="8"/>
      <c r="P5047" s="8"/>
      <c r="S5047" s="2"/>
      <c r="T5047" s="2"/>
      <c r="U5047" s="8"/>
    </row>
    <row r="5048" spans="2:21" x14ac:dyDescent="0.35">
      <c r="B5048" s="8"/>
      <c r="C5048" s="2"/>
      <c r="D5048" s="2"/>
      <c r="I5048" s="8"/>
      <c r="J5048" s="2"/>
      <c r="L5048" s="2"/>
      <c r="M5048" s="2"/>
      <c r="N5048" s="8"/>
      <c r="P5048" s="8"/>
      <c r="S5048" s="2"/>
      <c r="T5048" s="2"/>
      <c r="U5048" s="8"/>
    </row>
    <row r="5049" spans="2:21" x14ac:dyDescent="0.35">
      <c r="B5049" s="8"/>
      <c r="C5049" s="2"/>
      <c r="D5049" s="2"/>
      <c r="I5049" s="8"/>
      <c r="J5049" s="2"/>
      <c r="L5049" s="2"/>
      <c r="M5049" s="2"/>
      <c r="N5049" s="8"/>
      <c r="P5049" s="8"/>
      <c r="S5049" s="2"/>
      <c r="T5049" s="2"/>
      <c r="U5049" s="8"/>
    </row>
    <row r="5050" spans="2:21" x14ac:dyDescent="0.35">
      <c r="B5050" s="8"/>
      <c r="C5050" s="2"/>
      <c r="D5050" s="2"/>
      <c r="I5050" s="8"/>
      <c r="J5050" s="2"/>
      <c r="L5050" s="2"/>
      <c r="M5050" s="2"/>
      <c r="N5050" s="8"/>
      <c r="P5050" s="8"/>
      <c r="S5050" s="2"/>
      <c r="T5050" s="2"/>
      <c r="U5050" s="8"/>
    </row>
    <row r="5051" spans="2:21" x14ac:dyDescent="0.35">
      <c r="B5051" s="8"/>
      <c r="C5051" s="2"/>
      <c r="D5051" s="2"/>
      <c r="I5051" s="8"/>
      <c r="J5051" s="2"/>
      <c r="L5051" s="2"/>
      <c r="M5051" s="2"/>
      <c r="N5051" s="8"/>
      <c r="P5051" s="8"/>
      <c r="S5051" s="2"/>
      <c r="T5051" s="2"/>
      <c r="U5051" s="8"/>
    </row>
    <row r="5052" spans="2:21" x14ac:dyDescent="0.35">
      <c r="B5052" s="8"/>
      <c r="C5052" s="2"/>
      <c r="D5052" s="2"/>
      <c r="I5052" s="8"/>
      <c r="J5052" s="2"/>
      <c r="L5052" s="2"/>
      <c r="M5052" s="2"/>
      <c r="N5052" s="8"/>
      <c r="P5052" s="8"/>
      <c r="S5052" s="2"/>
      <c r="T5052" s="2"/>
      <c r="U5052" s="8"/>
    </row>
    <row r="5053" spans="2:21" x14ac:dyDescent="0.35">
      <c r="B5053" s="8"/>
      <c r="C5053" s="2"/>
      <c r="D5053" s="2"/>
      <c r="I5053" s="8"/>
      <c r="J5053" s="2"/>
      <c r="L5053" s="2"/>
      <c r="M5053" s="2"/>
      <c r="N5053" s="8"/>
      <c r="P5053" s="8"/>
      <c r="S5053" s="2"/>
      <c r="T5053" s="2"/>
      <c r="U5053" s="8"/>
    </row>
    <row r="5054" spans="2:21" x14ac:dyDescent="0.35">
      <c r="B5054" s="8"/>
      <c r="C5054" s="2"/>
      <c r="D5054" s="2"/>
      <c r="I5054" s="8"/>
      <c r="J5054" s="2"/>
      <c r="L5054" s="2"/>
      <c r="M5054" s="2"/>
      <c r="N5054" s="8"/>
      <c r="P5054" s="8"/>
      <c r="S5054" s="2"/>
      <c r="T5054" s="2"/>
      <c r="U5054" s="8"/>
    </row>
    <row r="5055" spans="2:21" x14ac:dyDescent="0.35">
      <c r="B5055" s="8"/>
      <c r="C5055" s="2"/>
      <c r="D5055" s="2"/>
      <c r="I5055" s="8"/>
      <c r="J5055" s="2"/>
      <c r="L5055" s="2"/>
      <c r="M5055" s="2"/>
      <c r="N5055" s="8"/>
      <c r="P5055" s="8"/>
      <c r="S5055" s="2"/>
      <c r="T5055" s="2"/>
      <c r="U5055" s="8"/>
    </row>
    <row r="5056" spans="2:21" x14ac:dyDescent="0.35">
      <c r="B5056" s="8"/>
      <c r="C5056" s="2"/>
      <c r="D5056" s="2"/>
      <c r="I5056" s="8"/>
      <c r="J5056" s="2"/>
      <c r="L5056" s="2"/>
      <c r="M5056" s="2"/>
      <c r="N5056" s="8"/>
      <c r="P5056" s="8"/>
      <c r="S5056" s="2"/>
      <c r="T5056" s="2"/>
      <c r="U5056" s="8"/>
    </row>
    <row r="5057" spans="2:21" x14ac:dyDescent="0.35">
      <c r="B5057" s="8"/>
      <c r="C5057" s="2"/>
      <c r="D5057" s="2"/>
      <c r="I5057" s="8"/>
      <c r="J5057" s="2"/>
      <c r="L5057" s="2"/>
      <c r="M5057" s="2"/>
      <c r="N5057" s="8"/>
      <c r="P5057" s="8"/>
      <c r="S5057" s="2"/>
      <c r="T5057" s="2"/>
      <c r="U5057" s="8"/>
    </row>
    <row r="5058" spans="2:21" x14ac:dyDescent="0.35">
      <c r="B5058" s="8"/>
      <c r="C5058" s="2"/>
      <c r="D5058" s="2"/>
      <c r="I5058" s="8"/>
      <c r="J5058" s="2"/>
      <c r="L5058" s="2"/>
      <c r="M5058" s="2"/>
      <c r="N5058" s="8"/>
      <c r="P5058" s="8"/>
      <c r="S5058" s="2"/>
      <c r="T5058" s="2"/>
      <c r="U5058" s="8"/>
    </row>
    <row r="5059" spans="2:21" x14ac:dyDescent="0.35">
      <c r="B5059" s="8"/>
      <c r="C5059" s="2"/>
      <c r="D5059" s="2"/>
      <c r="I5059" s="8"/>
      <c r="J5059" s="2"/>
      <c r="L5059" s="2"/>
      <c r="M5059" s="2"/>
      <c r="N5059" s="8"/>
      <c r="P5059" s="8"/>
      <c r="S5059" s="2"/>
      <c r="T5059" s="2"/>
      <c r="U5059" s="8"/>
    </row>
    <row r="5060" spans="2:21" x14ac:dyDescent="0.35">
      <c r="B5060" s="8"/>
      <c r="C5060" s="2"/>
      <c r="D5060" s="2"/>
      <c r="I5060" s="8"/>
      <c r="J5060" s="2"/>
      <c r="L5060" s="2"/>
      <c r="M5060" s="2"/>
      <c r="N5060" s="8"/>
      <c r="P5060" s="8"/>
      <c r="S5060" s="2"/>
      <c r="T5060" s="2"/>
      <c r="U5060" s="8"/>
    </row>
    <row r="5061" spans="2:21" x14ac:dyDescent="0.35">
      <c r="B5061" s="8"/>
      <c r="C5061" s="2"/>
      <c r="D5061" s="2"/>
      <c r="I5061" s="8"/>
      <c r="J5061" s="2"/>
      <c r="L5061" s="2"/>
      <c r="M5061" s="2"/>
      <c r="N5061" s="8"/>
      <c r="P5061" s="8"/>
      <c r="S5061" s="2"/>
      <c r="T5061" s="2"/>
      <c r="U5061" s="8"/>
    </row>
    <row r="5062" spans="2:21" x14ac:dyDescent="0.35">
      <c r="B5062" s="8"/>
      <c r="C5062" s="2"/>
      <c r="D5062" s="2"/>
      <c r="I5062" s="8"/>
      <c r="J5062" s="2"/>
      <c r="L5062" s="2"/>
      <c r="M5062" s="2"/>
      <c r="N5062" s="8"/>
      <c r="P5062" s="8"/>
      <c r="S5062" s="2"/>
      <c r="T5062" s="2"/>
      <c r="U5062" s="8"/>
    </row>
    <row r="5063" spans="2:21" x14ac:dyDescent="0.35">
      <c r="B5063" s="8"/>
      <c r="C5063" s="2"/>
      <c r="D5063" s="2"/>
      <c r="I5063" s="8"/>
      <c r="J5063" s="2"/>
      <c r="L5063" s="2"/>
      <c r="M5063" s="2"/>
      <c r="N5063" s="8"/>
      <c r="P5063" s="8"/>
      <c r="S5063" s="2"/>
      <c r="T5063" s="2"/>
      <c r="U5063" s="8"/>
    </row>
    <row r="5064" spans="2:21" x14ac:dyDescent="0.35">
      <c r="B5064" s="8"/>
      <c r="C5064" s="2"/>
      <c r="D5064" s="2"/>
      <c r="I5064" s="8"/>
      <c r="J5064" s="2"/>
      <c r="L5064" s="2"/>
      <c r="M5064" s="2"/>
      <c r="N5064" s="8"/>
      <c r="P5064" s="8"/>
      <c r="S5064" s="2"/>
      <c r="T5064" s="2"/>
      <c r="U5064" s="8"/>
    </row>
    <row r="5065" spans="2:21" x14ac:dyDescent="0.35">
      <c r="B5065" s="8"/>
      <c r="C5065" s="2"/>
      <c r="D5065" s="2"/>
      <c r="I5065" s="8"/>
      <c r="J5065" s="2"/>
      <c r="L5065" s="2"/>
      <c r="M5065" s="2"/>
      <c r="N5065" s="8"/>
      <c r="P5065" s="8"/>
      <c r="S5065" s="2"/>
      <c r="T5065" s="2"/>
      <c r="U5065" s="8"/>
    </row>
    <row r="5066" spans="2:21" x14ac:dyDescent="0.35">
      <c r="B5066" s="8"/>
      <c r="C5066" s="2"/>
      <c r="D5066" s="2"/>
      <c r="I5066" s="8"/>
      <c r="J5066" s="2"/>
      <c r="L5066" s="2"/>
      <c r="M5066" s="2"/>
      <c r="N5066" s="8"/>
      <c r="P5066" s="8"/>
      <c r="S5066" s="2"/>
      <c r="T5066" s="2"/>
      <c r="U5066" s="8"/>
    </row>
    <row r="5067" spans="2:21" x14ac:dyDescent="0.35">
      <c r="B5067" s="8"/>
      <c r="C5067" s="2"/>
      <c r="D5067" s="2"/>
      <c r="I5067" s="8"/>
      <c r="J5067" s="2"/>
      <c r="L5067" s="2"/>
      <c r="M5067" s="2"/>
      <c r="N5067" s="8"/>
      <c r="P5067" s="8"/>
      <c r="S5067" s="2"/>
      <c r="T5067" s="2"/>
      <c r="U5067" s="8"/>
    </row>
    <row r="5068" spans="2:21" x14ac:dyDescent="0.35">
      <c r="B5068" s="8"/>
      <c r="C5068" s="2"/>
      <c r="D5068" s="2"/>
      <c r="I5068" s="8"/>
      <c r="J5068" s="2"/>
      <c r="L5068" s="2"/>
      <c r="M5068" s="2"/>
      <c r="N5068" s="8"/>
      <c r="P5068" s="8"/>
      <c r="S5068" s="2"/>
      <c r="T5068" s="2"/>
      <c r="U5068" s="8"/>
    </row>
    <row r="5069" spans="2:21" x14ac:dyDescent="0.35">
      <c r="B5069" s="8"/>
      <c r="C5069" s="2"/>
      <c r="D5069" s="2"/>
      <c r="I5069" s="8"/>
      <c r="J5069" s="2"/>
      <c r="L5069" s="2"/>
      <c r="M5069" s="2"/>
      <c r="N5069" s="8"/>
      <c r="P5069" s="8"/>
      <c r="S5069" s="2"/>
      <c r="T5069" s="2"/>
      <c r="U5069" s="8"/>
    </row>
    <row r="5070" spans="2:21" x14ac:dyDescent="0.35">
      <c r="B5070" s="8"/>
      <c r="C5070" s="2"/>
      <c r="D5070" s="2"/>
      <c r="I5070" s="8"/>
      <c r="J5070" s="2"/>
      <c r="L5070" s="2"/>
      <c r="M5070" s="2"/>
      <c r="N5070" s="8"/>
      <c r="P5070" s="8"/>
      <c r="S5070" s="2"/>
      <c r="T5070" s="2"/>
      <c r="U5070" s="8"/>
    </row>
    <row r="5071" spans="2:21" x14ac:dyDescent="0.35">
      <c r="B5071" s="8"/>
      <c r="C5071" s="2"/>
      <c r="D5071" s="2"/>
      <c r="I5071" s="8"/>
      <c r="J5071" s="2"/>
      <c r="L5071" s="2"/>
      <c r="M5071" s="2"/>
      <c r="N5071" s="8"/>
      <c r="P5071" s="8"/>
      <c r="S5071" s="2"/>
      <c r="T5071" s="2"/>
      <c r="U5071" s="8"/>
    </row>
    <row r="5072" spans="2:21" x14ac:dyDescent="0.35">
      <c r="B5072" s="8"/>
      <c r="C5072" s="2"/>
      <c r="D5072" s="2"/>
      <c r="I5072" s="8"/>
      <c r="J5072" s="2"/>
      <c r="L5072" s="2"/>
      <c r="M5072" s="2"/>
      <c r="N5072" s="8"/>
      <c r="P5072" s="8"/>
      <c r="S5072" s="2"/>
      <c r="T5072" s="2"/>
      <c r="U5072" s="8"/>
    </row>
    <row r="5073" spans="2:21" x14ac:dyDescent="0.35">
      <c r="B5073" s="8"/>
      <c r="C5073" s="2"/>
      <c r="D5073" s="2"/>
      <c r="I5073" s="8"/>
      <c r="J5073" s="2"/>
      <c r="L5073" s="2"/>
      <c r="M5073" s="2"/>
      <c r="N5073" s="8"/>
      <c r="P5073" s="8"/>
      <c r="S5073" s="2"/>
      <c r="T5073" s="2"/>
      <c r="U5073" s="8"/>
    </row>
    <row r="5074" spans="2:21" x14ac:dyDescent="0.35">
      <c r="B5074" s="8"/>
      <c r="C5074" s="2"/>
      <c r="D5074" s="2"/>
      <c r="I5074" s="8"/>
      <c r="J5074" s="2"/>
      <c r="L5074" s="2"/>
      <c r="M5074" s="2"/>
      <c r="N5074" s="8"/>
      <c r="P5074" s="8"/>
      <c r="S5074" s="2"/>
      <c r="T5074" s="2"/>
      <c r="U5074" s="8"/>
    </row>
    <row r="5075" spans="2:21" x14ac:dyDescent="0.35">
      <c r="B5075" s="8"/>
      <c r="C5075" s="2"/>
      <c r="D5075" s="2"/>
      <c r="I5075" s="8"/>
      <c r="J5075" s="2"/>
      <c r="L5075" s="2"/>
      <c r="M5075" s="2"/>
      <c r="N5075" s="8"/>
      <c r="P5075" s="8"/>
      <c r="S5075" s="2"/>
      <c r="T5075" s="2"/>
      <c r="U5075" s="8"/>
    </row>
    <row r="5076" spans="2:21" x14ac:dyDescent="0.35">
      <c r="B5076" s="8"/>
      <c r="C5076" s="2"/>
      <c r="D5076" s="2"/>
      <c r="I5076" s="8"/>
      <c r="J5076" s="2"/>
      <c r="L5076" s="2"/>
      <c r="M5076" s="2"/>
      <c r="N5076" s="8"/>
      <c r="P5076" s="8"/>
      <c r="S5076" s="2"/>
      <c r="T5076" s="2"/>
      <c r="U5076" s="8"/>
    </row>
    <row r="5077" spans="2:21" x14ac:dyDescent="0.35">
      <c r="B5077" s="8"/>
      <c r="C5077" s="2"/>
      <c r="D5077" s="2"/>
      <c r="I5077" s="8"/>
      <c r="J5077" s="2"/>
      <c r="L5077" s="2"/>
      <c r="M5077" s="2"/>
      <c r="N5077" s="8"/>
      <c r="P5077" s="8"/>
      <c r="S5077" s="2"/>
      <c r="T5077" s="2"/>
      <c r="U5077" s="8"/>
    </row>
    <row r="5078" spans="2:21" x14ac:dyDescent="0.35">
      <c r="B5078" s="8"/>
      <c r="C5078" s="2"/>
      <c r="D5078" s="2"/>
      <c r="I5078" s="8"/>
      <c r="J5078" s="2"/>
      <c r="L5078" s="2"/>
      <c r="M5078" s="2"/>
      <c r="N5078" s="8"/>
      <c r="P5078" s="8"/>
      <c r="S5078" s="2"/>
      <c r="T5078" s="2"/>
      <c r="U5078" s="8"/>
    </row>
    <row r="5079" spans="2:21" x14ac:dyDescent="0.35">
      <c r="B5079" s="8"/>
      <c r="C5079" s="2"/>
      <c r="D5079" s="2"/>
      <c r="I5079" s="8"/>
      <c r="J5079" s="2"/>
      <c r="L5079" s="2"/>
      <c r="M5079" s="2"/>
      <c r="N5079" s="8"/>
      <c r="P5079" s="8"/>
      <c r="S5079" s="2"/>
      <c r="T5079" s="2"/>
      <c r="U5079" s="8"/>
    </row>
    <row r="5080" spans="2:21" x14ac:dyDescent="0.35">
      <c r="B5080" s="8"/>
      <c r="C5080" s="2"/>
      <c r="D5080" s="2"/>
      <c r="I5080" s="8"/>
      <c r="J5080" s="2"/>
      <c r="L5080" s="2"/>
      <c r="M5080" s="2"/>
      <c r="N5080" s="8"/>
      <c r="P5080" s="8"/>
      <c r="S5080" s="2"/>
      <c r="T5080" s="2"/>
      <c r="U5080" s="8"/>
    </row>
    <row r="5081" spans="2:21" x14ac:dyDescent="0.35">
      <c r="B5081" s="8"/>
      <c r="C5081" s="2"/>
      <c r="D5081" s="2"/>
      <c r="I5081" s="8"/>
      <c r="J5081" s="2"/>
      <c r="L5081" s="2"/>
      <c r="M5081" s="2"/>
      <c r="N5081" s="8"/>
      <c r="P5081" s="8"/>
      <c r="S5081" s="2"/>
      <c r="T5081" s="2"/>
      <c r="U5081" s="8"/>
    </row>
    <row r="5082" spans="2:21" x14ac:dyDescent="0.35">
      <c r="B5082" s="8"/>
      <c r="C5082" s="2"/>
      <c r="D5082" s="2"/>
      <c r="I5082" s="8"/>
      <c r="J5082" s="2"/>
      <c r="L5082" s="2"/>
      <c r="M5082" s="2"/>
      <c r="N5082" s="8"/>
      <c r="P5082" s="8"/>
      <c r="S5082" s="2"/>
      <c r="T5082" s="2"/>
      <c r="U5082" s="8"/>
    </row>
    <row r="5083" spans="2:21" x14ac:dyDescent="0.35">
      <c r="B5083" s="8"/>
      <c r="C5083" s="2"/>
      <c r="D5083" s="2"/>
      <c r="I5083" s="8"/>
      <c r="J5083" s="2"/>
      <c r="L5083" s="2"/>
      <c r="M5083" s="2"/>
      <c r="N5083" s="8"/>
      <c r="P5083" s="8"/>
      <c r="S5083" s="2"/>
      <c r="T5083" s="2"/>
      <c r="U5083" s="8"/>
    </row>
    <row r="5084" spans="2:21" x14ac:dyDescent="0.35">
      <c r="B5084" s="8"/>
      <c r="C5084" s="2"/>
      <c r="D5084" s="2"/>
      <c r="I5084" s="8"/>
      <c r="J5084" s="2"/>
      <c r="L5084" s="2"/>
      <c r="M5084" s="2"/>
      <c r="N5084" s="8"/>
      <c r="P5084" s="8"/>
      <c r="S5084" s="2"/>
      <c r="T5084" s="2"/>
      <c r="U5084" s="8"/>
    </row>
    <row r="5085" spans="2:21" x14ac:dyDescent="0.35">
      <c r="B5085" s="8"/>
      <c r="C5085" s="2"/>
      <c r="D5085" s="2"/>
      <c r="I5085" s="8"/>
      <c r="J5085" s="2"/>
      <c r="L5085" s="2"/>
      <c r="M5085" s="2"/>
      <c r="N5085" s="8"/>
      <c r="P5085" s="8"/>
      <c r="S5085" s="2"/>
      <c r="T5085" s="2"/>
      <c r="U5085" s="8"/>
    </row>
    <row r="5086" spans="2:21" x14ac:dyDescent="0.35">
      <c r="B5086" s="8"/>
      <c r="C5086" s="2"/>
      <c r="D5086" s="2"/>
      <c r="I5086" s="8"/>
      <c r="J5086" s="2"/>
      <c r="L5086" s="2"/>
      <c r="M5086" s="2"/>
      <c r="N5086" s="8"/>
      <c r="P5086" s="8"/>
      <c r="S5086" s="2"/>
      <c r="T5086" s="2"/>
      <c r="U5086" s="8"/>
    </row>
    <row r="5087" spans="2:21" x14ac:dyDescent="0.35">
      <c r="B5087" s="8"/>
      <c r="C5087" s="2"/>
      <c r="D5087" s="2"/>
      <c r="I5087" s="8"/>
      <c r="J5087" s="2"/>
      <c r="L5087" s="2"/>
      <c r="M5087" s="2"/>
      <c r="N5087" s="8"/>
      <c r="P5087" s="8"/>
      <c r="S5087" s="2"/>
      <c r="T5087" s="2"/>
      <c r="U5087" s="8"/>
    </row>
    <row r="5088" spans="2:21" x14ac:dyDescent="0.35">
      <c r="B5088" s="8"/>
      <c r="C5088" s="2"/>
      <c r="D5088" s="2"/>
      <c r="I5088" s="8"/>
      <c r="J5088" s="2"/>
      <c r="L5088" s="2"/>
      <c r="M5088" s="2"/>
      <c r="N5088" s="8"/>
      <c r="P5088" s="8"/>
      <c r="S5088" s="2"/>
      <c r="T5088" s="2"/>
      <c r="U5088" s="8"/>
    </row>
    <row r="5089" spans="2:21" x14ac:dyDescent="0.35">
      <c r="B5089" s="8"/>
      <c r="C5089" s="2"/>
      <c r="D5089" s="2"/>
      <c r="I5089" s="8"/>
      <c r="J5089" s="2"/>
      <c r="L5089" s="2"/>
      <c r="M5089" s="2"/>
      <c r="N5089" s="8"/>
      <c r="P5089" s="8"/>
      <c r="S5089" s="2"/>
      <c r="T5089" s="2"/>
      <c r="U5089" s="8"/>
    </row>
    <row r="5090" spans="2:21" x14ac:dyDescent="0.35">
      <c r="B5090" s="8"/>
      <c r="C5090" s="2"/>
      <c r="D5090" s="2"/>
      <c r="I5090" s="8"/>
      <c r="J5090" s="2"/>
      <c r="L5090" s="2"/>
      <c r="M5090" s="2"/>
      <c r="N5090" s="8"/>
      <c r="P5090" s="8"/>
      <c r="S5090" s="2"/>
      <c r="T5090" s="2"/>
      <c r="U5090" s="8"/>
    </row>
    <row r="5091" spans="2:21" x14ac:dyDescent="0.35">
      <c r="B5091" s="8"/>
      <c r="C5091" s="2"/>
      <c r="D5091" s="2"/>
      <c r="I5091" s="8"/>
      <c r="J5091" s="2"/>
      <c r="L5091" s="2"/>
      <c r="M5091" s="2"/>
      <c r="N5091" s="8"/>
      <c r="P5091" s="8"/>
      <c r="S5091" s="2"/>
      <c r="T5091" s="2"/>
      <c r="U5091" s="8"/>
    </row>
    <row r="5092" spans="2:21" x14ac:dyDescent="0.35">
      <c r="B5092" s="8"/>
      <c r="C5092" s="2"/>
      <c r="D5092" s="2"/>
      <c r="I5092" s="8"/>
      <c r="J5092" s="2"/>
      <c r="L5092" s="2"/>
      <c r="M5092" s="2"/>
      <c r="N5092" s="8"/>
      <c r="P5092" s="8"/>
      <c r="S5092" s="2"/>
      <c r="T5092" s="2"/>
      <c r="U5092" s="8"/>
    </row>
    <row r="5093" spans="2:21" x14ac:dyDescent="0.35">
      <c r="B5093" s="8"/>
      <c r="C5093" s="2"/>
      <c r="D5093" s="2"/>
      <c r="I5093" s="8"/>
      <c r="J5093" s="2"/>
      <c r="L5093" s="2"/>
      <c r="M5093" s="2"/>
      <c r="N5093" s="8"/>
      <c r="P5093" s="8"/>
      <c r="S5093" s="2"/>
      <c r="T5093" s="2"/>
      <c r="U5093" s="8"/>
    </row>
    <row r="5094" spans="2:21" x14ac:dyDescent="0.35">
      <c r="B5094" s="8"/>
      <c r="C5094" s="2"/>
      <c r="D5094" s="2"/>
      <c r="I5094" s="8"/>
      <c r="J5094" s="2"/>
      <c r="L5094" s="2"/>
      <c r="M5094" s="2"/>
      <c r="N5094" s="8"/>
      <c r="P5094" s="8"/>
      <c r="S5094" s="2"/>
      <c r="T5094" s="2"/>
      <c r="U5094" s="8"/>
    </row>
    <row r="5095" spans="2:21" x14ac:dyDescent="0.35">
      <c r="B5095" s="8"/>
      <c r="C5095" s="2"/>
      <c r="D5095" s="2"/>
      <c r="I5095" s="8"/>
      <c r="J5095" s="2"/>
      <c r="L5095" s="2"/>
      <c r="M5095" s="2"/>
      <c r="N5095" s="8"/>
      <c r="P5095" s="8"/>
      <c r="S5095" s="2"/>
      <c r="T5095" s="2"/>
      <c r="U5095" s="8"/>
    </row>
    <row r="5096" spans="2:21" x14ac:dyDescent="0.35">
      <c r="B5096" s="8"/>
      <c r="C5096" s="2"/>
      <c r="D5096" s="2"/>
      <c r="I5096" s="8"/>
      <c r="J5096" s="2"/>
      <c r="L5096" s="2"/>
      <c r="M5096" s="2"/>
      <c r="N5096" s="8"/>
      <c r="P5096" s="8"/>
      <c r="S5096" s="2"/>
      <c r="T5096" s="2"/>
      <c r="U5096" s="8"/>
    </row>
    <row r="5097" spans="2:21" x14ac:dyDescent="0.35">
      <c r="B5097" s="8"/>
      <c r="C5097" s="2"/>
      <c r="D5097" s="2"/>
      <c r="I5097" s="8"/>
      <c r="J5097" s="2"/>
      <c r="L5097" s="2"/>
      <c r="M5097" s="2"/>
      <c r="N5097" s="8"/>
      <c r="P5097" s="8"/>
      <c r="S5097" s="2"/>
      <c r="T5097" s="2"/>
      <c r="U5097" s="8"/>
    </row>
    <row r="5098" spans="2:21" x14ac:dyDescent="0.35">
      <c r="B5098" s="8"/>
      <c r="C5098" s="2"/>
      <c r="D5098" s="2"/>
      <c r="I5098" s="8"/>
      <c r="J5098" s="2"/>
      <c r="L5098" s="2"/>
      <c r="M5098" s="2"/>
      <c r="N5098" s="8"/>
      <c r="P5098" s="8"/>
      <c r="S5098" s="2"/>
      <c r="T5098" s="2"/>
      <c r="U5098" s="8"/>
    </row>
    <row r="5099" spans="2:21" x14ac:dyDescent="0.35">
      <c r="B5099" s="8"/>
      <c r="C5099" s="2"/>
      <c r="D5099" s="2"/>
      <c r="I5099" s="8"/>
      <c r="J5099" s="2"/>
      <c r="L5099" s="2"/>
      <c r="M5099" s="2"/>
      <c r="N5099" s="8"/>
      <c r="P5099" s="8"/>
      <c r="S5099" s="2"/>
      <c r="T5099" s="2"/>
      <c r="U5099" s="8"/>
    </row>
    <row r="5100" spans="2:21" x14ac:dyDescent="0.35">
      <c r="B5100" s="8"/>
      <c r="C5100" s="2"/>
      <c r="D5100" s="2"/>
      <c r="I5100" s="8"/>
      <c r="J5100" s="2"/>
      <c r="L5100" s="2"/>
      <c r="M5100" s="2"/>
      <c r="N5100" s="8"/>
      <c r="P5100" s="8"/>
      <c r="S5100" s="2"/>
      <c r="T5100" s="2"/>
      <c r="U5100" s="8"/>
    </row>
    <row r="5101" spans="2:21" x14ac:dyDescent="0.35">
      <c r="B5101" s="8"/>
      <c r="C5101" s="2"/>
      <c r="D5101" s="2"/>
      <c r="I5101" s="8"/>
      <c r="J5101" s="2"/>
      <c r="L5101" s="2"/>
      <c r="M5101" s="2"/>
      <c r="N5101" s="8"/>
      <c r="P5101" s="8"/>
      <c r="S5101" s="2"/>
      <c r="T5101" s="2"/>
      <c r="U5101" s="8"/>
    </row>
    <row r="5102" spans="2:21" x14ac:dyDescent="0.35">
      <c r="B5102" s="8"/>
      <c r="C5102" s="2"/>
      <c r="D5102" s="2"/>
      <c r="I5102" s="8"/>
      <c r="J5102" s="2"/>
      <c r="L5102" s="2"/>
      <c r="M5102" s="2"/>
      <c r="N5102" s="8"/>
      <c r="P5102" s="8"/>
      <c r="S5102" s="2"/>
      <c r="T5102" s="2"/>
      <c r="U5102" s="8"/>
    </row>
    <row r="5103" spans="2:21" x14ac:dyDescent="0.35">
      <c r="B5103" s="8"/>
      <c r="C5103" s="2"/>
      <c r="D5103" s="2"/>
      <c r="I5103" s="8"/>
      <c r="J5103" s="2"/>
      <c r="L5103" s="2"/>
      <c r="M5103" s="2"/>
      <c r="N5103" s="8"/>
      <c r="P5103" s="8"/>
      <c r="S5103" s="2"/>
      <c r="T5103" s="2"/>
      <c r="U5103" s="8"/>
    </row>
    <row r="5104" spans="2:21" x14ac:dyDescent="0.35">
      <c r="B5104" s="8"/>
      <c r="C5104" s="2"/>
      <c r="D5104" s="2"/>
      <c r="I5104" s="8"/>
      <c r="J5104" s="2"/>
      <c r="L5104" s="2"/>
      <c r="M5104" s="2"/>
      <c r="N5104" s="8"/>
      <c r="P5104" s="8"/>
      <c r="S5104" s="2"/>
      <c r="T5104" s="2"/>
      <c r="U5104" s="8"/>
    </row>
    <row r="5105" spans="2:21" x14ac:dyDescent="0.35">
      <c r="B5105" s="8"/>
      <c r="C5105" s="2"/>
      <c r="D5105" s="2"/>
      <c r="I5105" s="8"/>
      <c r="J5105" s="2"/>
      <c r="L5105" s="2"/>
      <c r="M5105" s="2"/>
      <c r="N5105" s="8"/>
      <c r="P5105" s="8"/>
      <c r="S5105" s="2"/>
      <c r="T5105" s="2"/>
      <c r="U5105" s="8"/>
    </row>
    <row r="5106" spans="2:21" x14ac:dyDescent="0.35">
      <c r="B5106" s="8"/>
      <c r="C5106" s="2"/>
      <c r="D5106" s="2"/>
      <c r="I5106" s="8"/>
      <c r="J5106" s="2"/>
      <c r="L5106" s="2"/>
      <c r="M5106" s="2"/>
      <c r="N5106" s="8"/>
      <c r="P5106" s="8"/>
      <c r="S5106" s="2"/>
      <c r="T5106" s="2"/>
      <c r="U5106" s="8"/>
    </row>
    <row r="5107" spans="2:21" x14ac:dyDescent="0.35">
      <c r="B5107" s="8"/>
      <c r="C5107" s="2"/>
      <c r="D5107" s="2"/>
      <c r="I5107" s="8"/>
      <c r="J5107" s="2"/>
      <c r="L5107" s="2"/>
      <c r="M5107" s="2"/>
      <c r="N5107" s="8"/>
      <c r="P5107" s="8"/>
      <c r="S5107" s="2"/>
      <c r="T5107" s="2"/>
      <c r="U5107" s="8"/>
    </row>
    <row r="5108" spans="2:21" x14ac:dyDescent="0.35">
      <c r="B5108" s="8"/>
      <c r="C5108" s="2"/>
      <c r="D5108" s="2"/>
      <c r="I5108" s="8"/>
      <c r="J5108" s="2"/>
      <c r="L5108" s="2"/>
      <c r="M5108" s="2"/>
      <c r="N5108" s="8"/>
      <c r="P5108" s="8"/>
      <c r="S5108" s="2"/>
      <c r="T5108" s="2"/>
      <c r="U5108" s="8"/>
    </row>
    <row r="5109" spans="2:21" x14ac:dyDescent="0.35">
      <c r="B5109" s="8"/>
      <c r="C5109" s="2"/>
      <c r="D5109" s="2"/>
      <c r="I5109" s="8"/>
      <c r="J5109" s="2"/>
      <c r="L5109" s="2"/>
      <c r="M5109" s="2"/>
      <c r="N5109" s="8"/>
      <c r="P5109" s="8"/>
      <c r="S5109" s="2"/>
      <c r="T5109" s="2"/>
      <c r="U5109" s="8"/>
    </row>
    <row r="5110" spans="2:21" x14ac:dyDescent="0.35">
      <c r="B5110" s="8"/>
      <c r="C5110" s="2"/>
      <c r="D5110" s="2"/>
      <c r="I5110" s="8"/>
      <c r="J5110" s="2"/>
      <c r="L5110" s="2"/>
      <c r="M5110" s="2"/>
      <c r="N5110" s="8"/>
      <c r="P5110" s="8"/>
      <c r="S5110" s="2"/>
      <c r="T5110" s="2"/>
      <c r="U5110" s="8"/>
    </row>
    <row r="5111" spans="2:21" x14ac:dyDescent="0.35">
      <c r="B5111" s="8"/>
      <c r="C5111" s="2"/>
      <c r="D5111" s="2"/>
      <c r="I5111" s="8"/>
      <c r="J5111" s="2"/>
      <c r="L5111" s="2"/>
      <c r="M5111" s="2"/>
      <c r="N5111" s="8"/>
      <c r="P5111" s="8"/>
      <c r="S5111" s="2"/>
      <c r="T5111" s="2"/>
      <c r="U5111" s="8"/>
    </row>
    <row r="5112" spans="2:21" x14ac:dyDescent="0.35">
      <c r="B5112" s="8"/>
      <c r="C5112" s="2"/>
      <c r="D5112" s="2"/>
      <c r="I5112" s="8"/>
      <c r="J5112" s="2"/>
      <c r="L5112" s="2"/>
      <c r="M5112" s="2"/>
      <c r="N5112" s="8"/>
      <c r="P5112" s="8"/>
      <c r="S5112" s="2"/>
      <c r="T5112" s="2"/>
      <c r="U5112" s="8"/>
    </row>
    <row r="5113" spans="2:21" x14ac:dyDescent="0.35">
      <c r="B5113" s="8"/>
      <c r="C5113" s="2"/>
      <c r="D5113" s="2"/>
      <c r="I5113" s="8"/>
      <c r="J5113" s="2"/>
      <c r="L5113" s="2"/>
      <c r="M5113" s="2"/>
      <c r="N5113" s="8"/>
      <c r="P5113" s="8"/>
      <c r="S5113" s="2"/>
      <c r="T5113" s="2"/>
      <c r="U5113" s="8"/>
    </row>
    <row r="5114" spans="2:21" x14ac:dyDescent="0.35">
      <c r="B5114" s="8"/>
      <c r="C5114" s="2"/>
      <c r="D5114" s="2"/>
      <c r="I5114" s="8"/>
      <c r="J5114" s="2"/>
      <c r="L5114" s="2"/>
      <c r="M5114" s="2"/>
      <c r="N5114" s="8"/>
      <c r="P5114" s="8"/>
      <c r="S5114" s="2"/>
      <c r="T5114" s="2"/>
      <c r="U5114" s="8"/>
    </row>
    <row r="5115" spans="2:21" x14ac:dyDescent="0.35">
      <c r="B5115" s="8"/>
      <c r="C5115" s="2"/>
      <c r="D5115" s="2"/>
      <c r="I5115" s="8"/>
      <c r="J5115" s="2"/>
      <c r="L5115" s="2"/>
      <c r="M5115" s="2"/>
      <c r="N5115" s="8"/>
      <c r="P5115" s="8"/>
      <c r="S5115" s="2"/>
      <c r="T5115" s="2"/>
      <c r="U5115" s="8"/>
    </row>
    <row r="5116" spans="2:21" x14ac:dyDescent="0.35">
      <c r="B5116" s="8"/>
      <c r="C5116" s="2"/>
      <c r="D5116" s="2"/>
      <c r="I5116" s="8"/>
      <c r="J5116" s="2"/>
      <c r="L5116" s="2"/>
      <c r="M5116" s="2"/>
      <c r="N5116" s="8"/>
      <c r="P5116" s="8"/>
      <c r="S5116" s="2"/>
      <c r="T5116" s="2"/>
      <c r="U5116" s="8"/>
    </row>
    <row r="5117" spans="2:21" x14ac:dyDescent="0.35">
      <c r="B5117" s="8"/>
      <c r="C5117" s="2"/>
      <c r="D5117" s="2"/>
      <c r="I5117" s="8"/>
      <c r="J5117" s="2"/>
      <c r="L5117" s="2"/>
      <c r="M5117" s="2"/>
      <c r="N5117" s="8"/>
      <c r="P5117" s="8"/>
      <c r="S5117" s="2"/>
      <c r="T5117" s="2"/>
      <c r="U5117" s="8"/>
    </row>
    <row r="5118" spans="2:21" x14ac:dyDescent="0.35">
      <c r="B5118" s="8"/>
      <c r="C5118" s="2"/>
      <c r="D5118" s="2"/>
      <c r="I5118" s="8"/>
      <c r="J5118" s="2"/>
      <c r="L5118" s="2"/>
      <c r="M5118" s="2"/>
      <c r="N5118" s="8"/>
      <c r="P5118" s="8"/>
      <c r="S5118" s="2"/>
      <c r="T5118" s="2"/>
      <c r="U5118" s="8"/>
    </row>
    <row r="5119" spans="2:21" x14ac:dyDescent="0.35">
      <c r="B5119" s="8"/>
      <c r="C5119" s="2"/>
      <c r="D5119" s="2"/>
      <c r="I5119" s="8"/>
      <c r="J5119" s="2"/>
      <c r="L5119" s="2"/>
      <c r="M5119" s="2"/>
      <c r="N5119" s="8"/>
      <c r="P5119" s="8"/>
      <c r="S5119" s="2"/>
      <c r="T5119" s="2"/>
      <c r="U5119" s="8"/>
    </row>
    <row r="5120" spans="2:21" x14ac:dyDescent="0.35">
      <c r="B5120" s="8"/>
      <c r="C5120" s="2"/>
      <c r="D5120" s="2"/>
      <c r="I5120" s="8"/>
      <c r="J5120" s="2"/>
      <c r="L5120" s="2"/>
      <c r="M5120" s="2"/>
      <c r="N5120" s="8"/>
      <c r="P5120" s="8"/>
      <c r="S5120" s="2"/>
      <c r="T5120" s="2"/>
      <c r="U5120" s="8"/>
    </row>
    <row r="5121" spans="2:21" x14ac:dyDescent="0.35">
      <c r="B5121" s="8"/>
      <c r="C5121" s="2"/>
      <c r="D5121" s="2"/>
      <c r="I5121" s="8"/>
      <c r="J5121" s="2"/>
      <c r="L5121" s="2"/>
      <c r="M5121" s="2"/>
      <c r="N5121" s="8"/>
      <c r="P5121" s="8"/>
      <c r="S5121" s="2"/>
      <c r="T5121" s="2"/>
      <c r="U5121" s="8"/>
    </row>
    <row r="5122" spans="2:21" x14ac:dyDescent="0.35">
      <c r="B5122" s="8"/>
      <c r="C5122" s="2"/>
      <c r="D5122" s="2"/>
      <c r="I5122" s="8"/>
      <c r="J5122" s="2"/>
      <c r="L5122" s="2"/>
      <c r="M5122" s="2"/>
      <c r="N5122" s="8"/>
      <c r="P5122" s="8"/>
      <c r="S5122" s="2"/>
      <c r="T5122" s="2"/>
      <c r="U5122" s="8"/>
    </row>
    <row r="5123" spans="2:21" x14ac:dyDescent="0.35">
      <c r="B5123" s="8"/>
      <c r="C5123" s="2"/>
      <c r="D5123" s="2"/>
      <c r="I5123" s="8"/>
      <c r="J5123" s="2"/>
      <c r="L5123" s="2"/>
      <c r="M5123" s="2"/>
      <c r="N5123" s="8"/>
      <c r="P5123" s="8"/>
      <c r="S5123" s="2"/>
      <c r="T5123" s="2"/>
      <c r="U5123" s="8"/>
    </row>
    <row r="5124" spans="2:21" x14ac:dyDescent="0.35">
      <c r="B5124" s="8"/>
      <c r="C5124" s="2"/>
      <c r="D5124" s="2"/>
      <c r="I5124" s="8"/>
      <c r="J5124" s="2"/>
      <c r="L5124" s="2"/>
      <c r="M5124" s="2"/>
      <c r="N5124" s="8"/>
      <c r="P5124" s="8"/>
      <c r="S5124" s="2"/>
      <c r="T5124" s="2"/>
      <c r="U5124" s="8"/>
    </row>
    <row r="5125" spans="2:21" x14ac:dyDescent="0.35">
      <c r="B5125" s="8"/>
      <c r="C5125" s="2"/>
      <c r="D5125" s="2"/>
      <c r="I5125" s="8"/>
      <c r="J5125" s="2"/>
      <c r="L5125" s="2"/>
      <c r="M5125" s="2"/>
      <c r="N5125" s="8"/>
      <c r="P5125" s="8"/>
      <c r="S5125" s="2"/>
      <c r="T5125" s="2"/>
      <c r="U5125" s="8"/>
    </row>
    <row r="5126" spans="2:21" x14ac:dyDescent="0.35">
      <c r="B5126" s="8"/>
      <c r="C5126" s="2"/>
      <c r="D5126" s="2"/>
      <c r="I5126" s="8"/>
      <c r="J5126" s="2"/>
      <c r="L5126" s="2"/>
      <c r="M5126" s="2"/>
      <c r="N5126" s="8"/>
      <c r="P5126" s="8"/>
      <c r="S5126" s="2"/>
      <c r="T5126" s="2"/>
      <c r="U5126" s="8"/>
    </row>
    <row r="5127" spans="2:21" x14ac:dyDescent="0.35">
      <c r="B5127" s="8"/>
      <c r="C5127" s="2"/>
      <c r="D5127" s="2"/>
      <c r="I5127" s="8"/>
      <c r="J5127" s="2"/>
      <c r="L5127" s="2"/>
      <c r="M5127" s="2"/>
      <c r="N5127" s="8"/>
      <c r="P5127" s="8"/>
      <c r="S5127" s="2"/>
      <c r="T5127" s="2"/>
      <c r="U5127" s="8"/>
    </row>
    <row r="5128" spans="2:21" x14ac:dyDescent="0.35">
      <c r="B5128" s="8"/>
      <c r="C5128" s="2"/>
      <c r="D5128" s="2"/>
      <c r="I5128" s="8"/>
      <c r="J5128" s="2"/>
      <c r="L5128" s="2"/>
      <c r="M5128" s="2"/>
      <c r="N5128" s="8"/>
      <c r="P5128" s="8"/>
      <c r="S5128" s="2"/>
      <c r="T5128" s="2"/>
      <c r="U5128" s="8"/>
    </row>
    <row r="5129" spans="2:21" x14ac:dyDescent="0.35">
      <c r="B5129" s="8"/>
      <c r="C5129" s="2"/>
      <c r="D5129" s="2"/>
      <c r="I5129" s="8"/>
      <c r="J5129" s="2"/>
      <c r="L5129" s="2"/>
      <c r="M5129" s="2"/>
      <c r="N5129" s="8"/>
      <c r="P5129" s="8"/>
      <c r="S5129" s="2"/>
      <c r="T5129" s="2"/>
      <c r="U5129" s="8"/>
    </row>
    <row r="5130" spans="2:21" x14ac:dyDescent="0.35">
      <c r="B5130" s="8"/>
      <c r="C5130" s="2"/>
      <c r="D5130" s="2"/>
      <c r="I5130" s="8"/>
      <c r="J5130" s="2"/>
      <c r="L5130" s="2"/>
      <c r="M5130" s="2"/>
      <c r="N5130" s="8"/>
      <c r="P5130" s="8"/>
      <c r="S5130" s="2"/>
      <c r="T5130" s="2"/>
      <c r="U5130" s="8"/>
    </row>
    <row r="5131" spans="2:21" x14ac:dyDescent="0.35">
      <c r="B5131" s="8"/>
      <c r="C5131" s="2"/>
      <c r="D5131" s="2"/>
      <c r="I5131" s="8"/>
      <c r="J5131" s="2"/>
      <c r="L5131" s="2"/>
      <c r="M5131" s="2"/>
      <c r="N5131" s="8"/>
      <c r="P5131" s="8"/>
      <c r="S5131" s="2"/>
      <c r="T5131" s="2"/>
      <c r="U5131" s="8"/>
    </row>
    <row r="5132" spans="2:21" x14ac:dyDescent="0.35">
      <c r="B5132" s="8"/>
      <c r="C5132" s="2"/>
      <c r="D5132" s="2"/>
      <c r="I5132" s="8"/>
      <c r="J5132" s="2"/>
      <c r="L5132" s="2"/>
      <c r="M5132" s="2"/>
      <c r="N5132" s="8"/>
      <c r="P5132" s="8"/>
      <c r="S5132" s="2"/>
      <c r="T5132" s="2"/>
      <c r="U5132" s="8"/>
    </row>
    <row r="5133" spans="2:21" x14ac:dyDescent="0.35">
      <c r="B5133" s="8"/>
      <c r="C5133" s="2"/>
      <c r="D5133" s="2"/>
      <c r="I5133" s="8"/>
      <c r="J5133" s="2"/>
      <c r="L5133" s="2"/>
      <c r="M5133" s="2"/>
      <c r="N5133" s="8"/>
      <c r="P5133" s="8"/>
      <c r="S5133" s="2"/>
      <c r="T5133" s="2"/>
      <c r="U5133" s="8"/>
    </row>
    <row r="5134" spans="2:21" x14ac:dyDescent="0.35">
      <c r="B5134" s="8"/>
      <c r="C5134" s="2"/>
      <c r="D5134" s="2"/>
      <c r="I5134" s="8"/>
      <c r="J5134" s="2"/>
      <c r="L5134" s="2"/>
      <c r="M5134" s="2"/>
      <c r="N5134" s="8"/>
      <c r="P5134" s="8"/>
      <c r="S5134" s="2"/>
      <c r="T5134" s="2"/>
      <c r="U5134" s="8"/>
    </row>
    <row r="5135" spans="2:21" x14ac:dyDescent="0.35">
      <c r="B5135" s="8"/>
      <c r="C5135" s="2"/>
      <c r="D5135" s="2"/>
      <c r="I5135" s="8"/>
      <c r="J5135" s="2"/>
      <c r="L5135" s="2"/>
      <c r="M5135" s="2"/>
      <c r="N5135" s="8"/>
      <c r="P5135" s="8"/>
      <c r="S5135" s="2"/>
      <c r="T5135" s="2"/>
      <c r="U5135" s="8"/>
    </row>
    <row r="5136" spans="2:21" x14ac:dyDescent="0.35">
      <c r="B5136" s="8"/>
      <c r="C5136" s="2"/>
      <c r="D5136" s="2"/>
      <c r="I5136" s="8"/>
      <c r="J5136" s="2"/>
      <c r="L5136" s="2"/>
      <c r="M5136" s="2"/>
      <c r="N5136" s="8"/>
      <c r="P5136" s="8"/>
      <c r="S5136" s="2"/>
      <c r="T5136" s="2"/>
      <c r="U5136" s="8"/>
    </row>
    <row r="5137" spans="2:21" x14ac:dyDescent="0.35">
      <c r="B5137" s="8"/>
      <c r="C5137" s="2"/>
      <c r="D5137" s="2"/>
      <c r="I5137" s="8"/>
      <c r="J5137" s="2"/>
      <c r="L5137" s="2"/>
      <c r="M5137" s="2"/>
      <c r="N5137" s="8"/>
      <c r="P5137" s="8"/>
      <c r="S5137" s="2"/>
      <c r="T5137" s="2"/>
      <c r="U5137" s="8"/>
    </row>
    <row r="5138" spans="2:21" x14ac:dyDescent="0.35">
      <c r="B5138" s="8"/>
      <c r="C5138" s="2"/>
      <c r="D5138" s="2"/>
      <c r="I5138" s="8"/>
      <c r="J5138" s="2"/>
      <c r="L5138" s="2"/>
      <c r="M5138" s="2"/>
      <c r="N5138" s="8"/>
      <c r="P5138" s="8"/>
      <c r="S5138" s="2"/>
      <c r="T5138" s="2"/>
      <c r="U5138" s="8"/>
    </row>
    <row r="5139" spans="2:21" x14ac:dyDescent="0.35">
      <c r="B5139" s="8"/>
      <c r="C5139" s="2"/>
      <c r="D5139" s="2"/>
      <c r="I5139" s="8"/>
      <c r="J5139" s="2"/>
      <c r="L5139" s="2"/>
      <c r="M5139" s="2"/>
      <c r="N5139" s="8"/>
      <c r="P5139" s="8"/>
      <c r="S5139" s="2"/>
      <c r="T5139" s="2"/>
      <c r="U5139" s="8"/>
    </row>
    <row r="5140" spans="2:21" x14ac:dyDescent="0.35">
      <c r="B5140" s="8"/>
      <c r="C5140" s="2"/>
      <c r="D5140" s="2"/>
      <c r="I5140" s="8"/>
      <c r="J5140" s="2"/>
      <c r="L5140" s="2"/>
      <c r="M5140" s="2"/>
      <c r="N5140" s="8"/>
      <c r="P5140" s="8"/>
      <c r="S5140" s="2"/>
      <c r="T5140" s="2"/>
      <c r="U5140" s="8"/>
    </row>
    <row r="5141" spans="2:21" x14ac:dyDescent="0.35">
      <c r="B5141" s="8"/>
      <c r="C5141" s="2"/>
      <c r="D5141" s="2"/>
      <c r="I5141" s="8"/>
      <c r="J5141" s="2"/>
      <c r="L5141" s="2"/>
      <c r="M5141" s="2"/>
      <c r="N5141" s="8"/>
      <c r="P5141" s="8"/>
      <c r="S5141" s="2"/>
      <c r="T5141" s="2"/>
      <c r="U5141" s="8"/>
    </row>
    <row r="5142" spans="2:21" x14ac:dyDescent="0.35">
      <c r="B5142" s="8"/>
      <c r="C5142" s="2"/>
      <c r="D5142" s="2"/>
      <c r="I5142" s="8"/>
      <c r="J5142" s="2"/>
      <c r="L5142" s="2"/>
      <c r="M5142" s="2"/>
      <c r="N5142" s="8"/>
      <c r="P5142" s="8"/>
      <c r="S5142" s="2"/>
      <c r="T5142" s="2"/>
      <c r="U5142" s="8"/>
    </row>
    <row r="5143" spans="2:21" x14ac:dyDescent="0.35">
      <c r="B5143" s="8"/>
      <c r="C5143" s="2"/>
      <c r="D5143" s="2"/>
      <c r="I5143" s="8"/>
      <c r="J5143" s="2"/>
      <c r="L5143" s="2"/>
      <c r="M5143" s="2"/>
      <c r="N5143" s="8"/>
      <c r="P5143" s="8"/>
      <c r="S5143" s="2"/>
      <c r="T5143" s="2"/>
      <c r="U5143" s="8"/>
    </row>
    <row r="5144" spans="2:21" x14ac:dyDescent="0.35">
      <c r="B5144" s="8"/>
      <c r="C5144" s="2"/>
      <c r="D5144" s="2"/>
      <c r="I5144" s="8"/>
      <c r="J5144" s="2"/>
      <c r="L5144" s="2"/>
      <c r="M5144" s="2"/>
      <c r="N5144" s="8"/>
      <c r="P5144" s="8"/>
      <c r="S5144" s="2"/>
      <c r="T5144" s="2"/>
      <c r="U5144" s="8"/>
    </row>
    <row r="5145" spans="2:21" x14ac:dyDescent="0.35">
      <c r="B5145" s="8"/>
      <c r="C5145" s="2"/>
      <c r="D5145" s="2"/>
      <c r="I5145" s="8"/>
      <c r="J5145" s="2"/>
      <c r="L5145" s="2"/>
      <c r="M5145" s="2"/>
      <c r="N5145" s="8"/>
      <c r="P5145" s="8"/>
      <c r="S5145" s="2"/>
      <c r="T5145" s="2"/>
      <c r="U5145" s="8"/>
    </row>
    <row r="5146" spans="2:21" x14ac:dyDescent="0.35">
      <c r="B5146" s="8"/>
      <c r="C5146" s="2"/>
      <c r="D5146" s="2"/>
      <c r="I5146" s="8"/>
      <c r="J5146" s="2"/>
      <c r="L5146" s="2"/>
      <c r="M5146" s="2"/>
      <c r="N5146" s="8"/>
      <c r="P5146" s="8"/>
      <c r="S5146" s="2"/>
      <c r="T5146" s="2"/>
      <c r="U5146" s="8"/>
    </row>
    <row r="5147" spans="2:21" x14ac:dyDescent="0.35">
      <c r="B5147" s="8"/>
      <c r="C5147" s="2"/>
      <c r="D5147" s="2"/>
      <c r="I5147" s="8"/>
      <c r="J5147" s="2"/>
      <c r="L5147" s="2"/>
      <c r="M5147" s="2"/>
      <c r="N5147" s="8"/>
      <c r="P5147" s="8"/>
      <c r="S5147" s="2"/>
      <c r="T5147" s="2"/>
      <c r="U5147" s="8"/>
    </row>
    <row r="5148" spans="2:21" x14ac:dyDescent="0.35">
      <c r="B5148" s="8"/>
      <c r="C5148" s="2"/>
      <c r="D5148" s="2"/>
      <c r="I5148" s="8"/>
      <c r="J5148" s="2"/>
      <c r="L5148" s="2"/>
      <c r="M5148" s="2"/>
      <c r="N5148" s="8"/>
      <c r="P5148" s="8"/>
      <c r="S5148" s="2"/>
      <c r="T5148" s="2"/>
      <c r="U5148" s="8"/>
    </row>
    <row r="5149" spans="2:21" x14ac:dyDescent="0.35">
      <c r="B5149" s="8"/>
      <c r="C5149" s="2"/>
      <c r="D5149" s="2"/>
      <c r="I5149" s="8"/>
      <c r="J5149" s="2"/>
      <c r="L5149" s="2"/>
      <c r="M5149" s="2"/>
      <c r="N5149" s="8"/>
      <c r="P5149" s="8"/>
      <c r="S5149" s="2"/>
      <c r="T5149" s="2"/>
      <c r="U5149" s="8"/>
    </row>
    <row r="5150" spans="2:21" x14ac:dyDescent="0.35">
      <c r="B5150" s="8"/>
      <c r="C5150" s="2"/>
      <c r="D5150" s="2"/>
      <c r="I5150" s="8"/>
      <c r="J5150" s="2"/>
      <c r="L5150" s="2"/>
      <c r="M5150" s="2"/>
      <c r="N5150" s="8"/>
      <c r="P5150" s="8"/>
      <c r="S5150" s="2"/>
      <c r="T5150" s="2"/>
      <c r="U5150" s="8"/>
    </row>
    <row r="5151" spans="2:21" x14ac:dyDescent="0.35">
      <c r="B5151" s="8"/>
      <c r="C5151" s="2"/>
      <c r="D5151" s="2"/>
      <c r="I5151" s="8"/>
      <c r="J5151" s="2"/>
      <c r="L5151" s="2"/>
      <c r="M5151" s="2"/>
      <c r="N5151" s="8"/>
      <c r="P5151" s="8"/>
      <c r="S5151" s="2"/>
      <c r="T5151" s="2"/>
      <c r="U5151" s="8"/>
    </row>
    <row r="5152" spans="2:21" x14ac:dyDescent="0.35">
      <c r="B5152" s="8"/>
      <c r="C5152" s="2"/>
      <c r="D5152" s="2"/>
      <c r="I5152" s="8"/>
      <c r="J5152" s="2"/>
      <c r="L5152" s="2"/>
      <c r="M5152" s="2"/>
      <c r="N5152" s="8"/>
      <c r="P5152" s="8"/>
      <c r="S5152" s="2"/>
      <c r="T5152" s="2"/>
      <c r="U5152" s="8"/>
    </row>
    <row r="5153" spans="2:21" x14ac:dyDescent="0.35">
      <c r="B5153" s="8"/>
      <c r="C5153" s="2"/>
      <c r="D5153" s="2"/>
      <c r="I5153" s="8"/>
      <c r="J5153" s="2"/>
      <c r="L5153" s="2"/>
      <c r="M5153" s="2"/>
      <c r="N5153" s="8"/>
      <c r="P5153" s="8"/>
      <c r="S5153" s="2"/>
      <c r="T5153" s="2"/>
      <c r="U5153" s="8"/>
    </row>
    <row r="5154" spans="2:21" x14ac:dyDescent="0.35">
      <c r="B5154" s="8"/>
      <c r="C5154" s="2"/>
      <c r="D5154" s="2"/>
      <c r="I5154" s="8"/>
      <c r="J5154" s="2"/>
      <c r="L5154" s="2"/>
      <c r="M5154" s="2"/>
      <c r="N5154" s="8"/>
      <c r="P5154" s="8"/>
      <c r="S5154" s="2"/>
      <c r="T5154" s="2"/>
      <c r="U5154" s="8"/>
    </row>
    <row r="5155" spans="2:21" x14ac:dyDescent="0.35">
      <c r="B5155" s="8"/>
      <c r="C5155" s="2"/>
      <c r="D5155" s="2"/>
      <c r="I5155" s="8"/>
      <c r="J5155" s="2"/>
      <c r="L5155" s="2"/>
      <c r="M5155" s="2"/>
      <c r="N5155" s="8"/>
      <c r="P5155" s="8"/>
      <c r="S5155" s="2"/>
      <c r="T5155" s="2"/>
      <c r="U5155" s="8"/>
    </row>
    <row r="5156" spans="2:21" x14ac:dyDescent="0.35">
      <c r="B5156" s="8"/>
      <c r="C5156" s="2"/>
      <c r="D5156" s="2"/>
      <c r="I5156" s="8"/>
      <c r="J5156" s="2"/>
      <c r="L5156" s="2"/>
      <c r="M5156" s="2"/>
      <c r="N5156" s="8"/>
      <c r="P5156" s="8"/>
      <c r="S5156" s="2"/>
      <c r="T5156" s="2"/>
      <c r="U5156" s="8"/>
    </row>
    <row r="5157" spans="2:21" x14ac:dyDescent="0.35">
      <c r="B5157" s="8"/>
      <c r="C5157" s="2"/>
      <c r="D5157" s="2"/>
      <c r="I5157" s="8"/>
      <c r="J5157" s="2"/>
      <c r="L5157" s="2"/>
      <c r="M5157" s="2"/>
      <c r="N5157" s="8"/>
      <c r="P5157" s="8"/>
      <c r="S5157" s="2"/>
      <c r="T5157" s="2"/>
      <c r="U5157" s="8"/>
    </row>
    <row r="5158" spans="2:21" x14ac:dyDescent="0.35">
      <c r="B5158" s="8"/>
      <c r="C5158" s="2"/>
      <c r="D5158" s="2"/>
      <c r="I5158" s="8"/>
      <c r="J5158" s="2"/>
      <c r="L5158" s="2"/>
      <c r="M5158" s="2"/>
      <c r="N5158" s="8"/>
      <c r="P5158" s="8"/>
      <c r="S5158" s="2"/>
      <c r="T5158" s="2"/>
      <c r="U5158" s="8"/>
    </row>
    <row r="5159" spans="2:21" x14ac:dyDescent="0.35">
      <c r="B5159" s="8"/>
      <c r="C5159" s="2"/>
      <c r="D5159" s="2"/>
      <c r="I5159" s="8"/>
      <c r="J5159" s="2"/>
      <c r="L5159" s="2"/>
      <c r="M5159" s="2"/>
      <c r="N5159" s="8"/>
      <c r="P5159" s="8"/>
      <c r="S5159" s="2"/>
      <c r="T5159" s="2"/>
      <c r="U5159" s="8"/>
    </row>
    <row r="5160" spans="2:21" x14ac:dyDescent="0.35">
      <c r="B5160" s="8"/>
      <c r="C5160" s="2"/>
      <c r="D5160" s="2"/>
      <c r="I5160" s="8"/>
      <c r="J5160" s="2"/>
      <c r="L5160" s="2"/>
      <c r="M5160" s="2"/>
      <c r="N5160" s="8"/>
      <c r="P5160" s="8"/>
      <c r="S5160" s="2"/>
      <c r="T5160" s="2"/>
      <c r="U5160" s="8"/>
    </row>
    <row r="5161" spans="2:21" x14ac:dyDescent="0.35">
      <c r="B5161" s="8"/>
      <c r="C5161" s="2"/>
      <c r="D5161" s="2"/>
      <c r="I5161" s="8"/>
      <c r="J5161" s="2"/>
      <c r="L5161" s="2"/>
      <c r="M5161" s="2"/>
      <c r="N5161" s="8"/>
      <c r="P5161" s="8"/>
      <c r="S5161" s="2"/>
      <c r="T5161" s="2"/>
      <c r="U5161" s="8"/>
    </row>
    <row r="5162" spans="2:21" x14ac:dyDescent="0.35">
      <c r="B5162" s="8"/>
      <c r="C5162" s="2"/>
      <c r="D5162" s="2"/>
      <c r="I5162" s="8"/>
      <c r="J5162" s="2"/>
      <c r="L5162" s="2"/>
      <c r="M5162" s="2"/>
      <c r="N5162" s="8"/>
      <c r="P5162" s="8"/>
      <c r="S5162" s="2"/>
      <c r="T5162" s="2"/>
      <c r="U5162" s="8"/>
    </row>
    <row r="5163" spans="2:21" x14ac:dyDescent="0.35">
      <c r="B5163" s="8"/>
      <c r="C5163" s="2"/>
      <c r="D5163" s="2"/>
      <c r="I5163" s="8"/>
      <c r="J5163" s="2"/>
      <c r="L5163" s="2"/>
      <c r="M5163" s="2"/>
      <c r="N5163" s="8"/>
      <c r="P5163" s="8"/>
      <c r="S5163" s="2"/>
      <c r="T5163" s="2"/>
      <c r="U5163" s="8"/>
    </row>
    <row r="5164" spans="2:21" x14ac:dyDescent="0.35">
      <c r="B5164" s="8"/>
      <c r="C5164" s="2"/>
      <c r="D5164" s="2"/>
      <c r="I5164" s="8"/>
      <c r="J5164" s="2"/>
      <c r="L5164" s="2"/>
      <c r="M5164" s="2"/>
      <c r="N5164" s="8"/>
      <c r="P5164" s="8"/>
      <c r="S5164" s="2"/>
      <c r="T5164" s="2"/>
      <c r="U5164" s="8"/>
    </row>
    <row r="5165" spans="2:21" x14ac:dyDescent="0.35">
      <c r="B5165" s="8"/>
      <c r="C5165" s="2"/>
      <c r="D5165" s="2"/>
      <c r="I5165" s="8"/>
      <c r="J5165" s="2"/>
      <c r="L5165" s="2"/>
      <c r="M5165" s="2"/>
      <c r="N5165" s="8"/>
      <c r="P5165" s="8"/>
      <c r="S5165" s="2"/>
      <c r="T5165" s="2"/>
      <c r="U5165" s="8"/>
    </row>
    <row r="5166" spans="2:21" x14ac:dyDescent="0.35">
      <c r="B5166" s="8"/>
      <c r="C5166" s="2"/>
      <c r="D5166" s="2"/>
      <c r="I5166" s="8"/>
      <c r="J5166" s="2"/>
      <c r="L5166" s="2"/>
      <c r="M5166" s="2"/>
      <c r="N5166" s="8"/>
      <c r="P5166" s="8"/>
      <c r="S5166" s="2"/>
      <c r="T5166" s="2"/>
      <c r="U5166" s="8"/>
    </row>
    <row r="5167" spans="2:21" x14ac:dyDescent="0.35">
      <c r="B5167" s="8"/>
      <c r="C5167" s="2"/>
      <c r="D5167" s="2"/>
      <c r="I5167" s="8"/>
      <c r="J5167" s="2"/>
      <c r="L5167" s="2"/>
      <c r="M5167" s="2"/>
      <c r="N5167" s="8"/>
      <c r="P5167" s="8"/>
      <c r="S5167" s="2"/>
      <c r="T5167" s="2"/>
      <c r="U5167" s="8"/>
    </row>
    <row r="5168" spans="2:21" x14ac:dyDescent="0.35">
      <c r="B5168" s="8"/>
      <c r="C5168" s="2"/>
      <c r="D5168" s="2"/>
      <c r="I5168" s="8"/>
      <c r="J5168" s="2"/>
      <c r="L5168" s="2"/>
      <c r="M5168" s="2"/>
      <c r="N5168" s="8"/>
      <c r="P5168" s="8"/>
      <c r="S5168" s="2"/>
      <c r="T5168" s="2"/>
      <c r="U5168" s="8"/>
    </row>
    <row r="5169" spans="2:21" x14ac:dyDescent="0.35">
      <c r="B5169" s="8"/>
      <c r="C5169" s="2"/>
      <c r="D5169" s="2"/>
      <c r="I5169" s="8"/>
      <c r="J5169" s="2"/>
      <c r="L5169" s="2"/>
      <c r="M5169" s="2"/>
      <c r="N5169" s="8"/>
      <c r="P5169" s="8"/>
      <c r="S5169" s="2"/>
      <c r="T5169" s="2"/>
      <c r="U5169" s="8"/>
    </row>
    <row r="5170" spans="2:21" x14ac:dyDescent="0.35">
      <c r="B5170" s="8"/>
      <c r="C5170" s="2"/>
      <c r="D5170" s="2"/>
      <c r="I5170" s="8"/>
      <c r="J5170" s="2"/>
      <c r="L5170" s="2"/>
      <c r="M5170" s="2"/>
      <c r="N5170" s="8"/>
      <c r="P5170" s="8"/>
      <c r="S5170" s="2"/>
      <c r="T5170" s="2"/>
      <c r="U5170" s="8"/>
    </row>
    <row r="5171" spans="2:21" x14ac:dyDescent="0.35">
      <c r="B5171" s="8"/>
      <c r="C5171" s="2"/>
      <c r="D5171" s="2"/>
      <c r="I5171" s="8"/>
      <c r="J5171" s="2"/>
      <c r="L5171" s="2"/>
      <c r="M5171" s="2"/>
      <c r="N5171" s="8"/>
      <c r="P5171" s="8"/>
      <c r="S5171" s="2"/>
      <c r="T5171" s="2"/>
      <c r="U5171" s="8"/>
    </row>
    <row r="5172" spans="2:21" x14ac:dyDescent="0.35">
      <c r="B5172" s="8"/>
      <c r="C5172" s="2"/>
      <c r="D5172" s="2"/>
      <c r="I5172" s="8"/>
      <c r="J5172" s="2"/>
      <c r="L5172" s="2"/>
      <c r="M5172" s="2"/>
      <c r="N5172" s="8"/>
      <c r="P5172" s="8"/>
      <c r="S5172" s="2"/>
      <c r="T5172" s="2"/>
      <c r="U5172" s="8"/>
    </row>
    <row r="5173" spans="2:21" x14ac:dyDescent="0.35">
      <c r="B5173" s="8"/>
      <c r="C5173" s="2"/>
      <c r="D5173" s="2"/>
      <c r="I5173" s="8"/>
      <c r="J5173" s="2"/>
      <c r="L5173" s="2"/>
      <c r="M5173" s="2"/>
      <c r="N5173" s="8"/>
      <c r="P5173" s="8"/>
      <c r="S5173" s="2"/>
      <c r="T5173" s="2"/>
      <c r="U5173" s="8"/>
    </row>
    <row r="5174" spans="2:21" x14ac:dyDescent="0.35">
      <c r="B5174" s="8"/>
      <c r="C5174" s="2"/>
      <c r="D5174" s="2"/>
      <c r="I5174" s="8"/>
      <c r="J5174" s="2"/>
      <c r="L5174" s="2"/>
      <c r="M5174" s="2"/>
      <c r="N5174" s="8"/>
      <c r="P5174" s="8"/>
      <c r="S5174" s="2"/>
      <c r="T5174" s="2"/>
      <c r="U5174" s="8"/>
    </row>
    <row r="5175" spans="2:21" x14ac:dyDescent="0.35">
      <c r="B5175" s="8"/>
      <c r="C5175" s="2"/>
      <c r="D5175" s="2"/>
      <c r="I5175" s="8"/>
      <c r="J5175" s="2"/>
      <c r="L5175" s="2"/>
      <c r="M5175" s="2"/>
      <c r="N5175" s="8"/>
      <c r="P5175" s="8"/>
      <c r="S5175" s="2"/>
      <c r="T5175" s="2"/>
      <c r="U5175" s="8"/>
    </row>
    <row r="5176" spans="2:21" x14ac:dyDescent="0.35">
      <c r="B5176" s="8"/>
      <c r="C5176" s="2"/>
      <c r="D5176" s="2"/>
      <c r="I5176" s="8"/>
      <c r="J5176" s="2"/>
      <c r="L5176" s="2"/>
      <c r="M5176" s="2"/>
      <c r="N5176" s="8"/>
      <c r="P5176" s="8"/>
      <c r="S5176" s="2"/>
      <c r="T5176" s="2"/>
      <c r="U5176" s="8"/>
    </row>
    <row r="5177" spans="2:21" x14ac:dyDescent="0.35">
      <c r="B5177" s="8"/>
      <c r="C5177" s="2"/>
      <c r="D5177" s="2"/>
      <c r="I5177" s="8"/>
      <c r="J5177" s="2"/>
      <c r="L5177" s="2"/>
      <c r="M5177" s="2"/>
      <c r="N5177" s="8"/>
      <c r="P5177" s="8"/>
      <c r="S5177" s="2"/>
      <c r="T5177" s="2"/>
      <c r="U5177" s="8"/>
    </row>
    <row r="5178" spans="2:21" x14ac:dyDescent="0.35">
      <c r="B5178" s="8"/>
      <c r="C5178" s="2"/>
      <c r="D5178" s="2"/>
      <c r="I5178" s="8"/>
      <c r="J5178" s="2"/>
      <c r="L5178" s="2"/>
      <c r="M5178" s="2"/>
      <c r="N5178" s="8"/>
      <c r="P5178" s="8"/>
      <c r="S5178" s="2"/>
      <c r="T5178" s="2"/>
      <c r="U5178" s="8"/>
    </row>
    <row r="5179" spans="2:21" x14ac:dyDescent="0.35">
      <c r="B5179" s="8"/>
      <c r="C5179" s="2"/>
      <c r="D5179" s="2"/>
      <c r="I5179" s="8"/>
      <c r="J5179" s="2"/>
      <c r="L5179" s="2"/>
      <c r="M5179" s="2"/>
      <c r="N5179" s="8"/>
      <c r="P5179" s="8"/>
      <c r="S5179" s="2"/>
      <c r="T5179" s="2"/>
      <c r="U5179" s="8"/>
    </row>
    <row r="5180" spans="2:21" x14ac:dyDescent="0.35">
      <c r="B5180" s="8"/>
      <c r="C5180" s="2"/>
      <c r="D5180" s="2"/>
      <c r="I5180" s="8"/>
      <c r="J5180" s="2"/>
      <c r="L5180" s="2"/>
      <c r="M5180" s="2"/>
      <c r="N5180" s="8"/>
      <c r="P5180" s="8"/>
      <c r="S5180" s="2"/>
      <c r="T5180" s="2"/>
      <c r="U5180" s="8"/>
    </row>
    <row r="5181" spans="2:21" x14ac:dyDescent="0.35">
      <c r="B5181" s="8"/>
      <c r="C5181" s="2"/>
      <c r="D5181" s="2"/>
      <c r="I5181" s="8"/>
      <c r="J5181" s="2"/>
      <c r="L5181" s="2"/>
      <c r="M5181" s="2"/>
      <c r="N5181" s="8"/>
      <c r="P5181" s="8"/>
      <c r="S5181" s="2"/>
      <c r="T5181" s="2"/>
      <c r="U5181" s="8"/>
    </row>
    <row r="5182" spans="2:21" x14ac:dyDescent="0.35">
      <c r="B5182" s="8"/>
      <c r="C5182" s="2"/>
      <c r="D5182" s="2"/>
      <c r="I5182" s="8"/>
      <c r="J5182" s="2"/>
      <c r="L5182" s="2"/>
      <c r="M5182" s="2"/>
      <c r="N5182" s="8"/>
      <c r="P5182" s="8"/>
      <c r="S5182" s="2"/>
      <c r="T5182" s="2"/>
      <c r="U5182" s="8"/>
    </row>
    <row r="5183" spans="2:21" x14ac:dyDescent="0.35">
      <c r="B5183" s="8"/>
      <c r="C5183" s="2"/>
      <c r="D5183" s="2"/>
      <c r="I5183" s="8"/>
      <c r="J5183" s="2"/>
      <c r="L5183" s="2"/>
      <c r="M5183" s="2"/>
      <c r="N5183" s="8"/>
      <c r="P5183" s="8"/>
      <c r="S5183" s="2"/>
      <c r="T5183" s="2"/>
      <c r="U5183" s="8"/>
    </row>
    <row r="5184" spans="2:21" x14ac:dyDescent="0.35">
      <c r="B5184" s="8"/>
      <c r="C5184" s="2"/>
      <c r="D5184" s="2"/>
      <c r="I5184" s="8"/>
      <c r="J5184" s="2"/>
      <c r="L5184" s="2"/>
      <c r="M5184" s="2"/>
      <c r="N5184" s="8"/>
      <c r="P5184" s="8"/>
      <c r="S5184" s="2"/>
      <c r="T5184" s="2"/>
      <c r="U5184" s="8"/>
    </row>
    <row r="5185" spans="2:21" x14ac:dyDescent="0.35">
      <c r="B5185" s="8"/>
      <c r="C5185" s="2"/>
      <c r="D5185" s="2"/>
      <c r="I5185" s="8"/>
      <c r="J5185" s="2"/>
      <c r="L5185" s="2"/>
      <c r="M5185" s="2"/>
      <c r="N5185" s="8"/>
      <c r="P5185" s="8"/>
      <c r="S5185" s="2"/>
      <c r="T5185" s="2"/>
      <c r="U5185" s="8"/>
    </row>
    <row r="5186" spans="2:21" x14ac:dyDescent="0.35">
      <c r="B5186" s="8"/>
      <c r="C5186" s="2"/>
      <c r="D5186" s="2"/>
      <c r="I5186" s="8"/>
      <c r="J5186" s="2"/>
      <c r="L5186" s="2"/>
      <c r="M5186" s="2"/>
      <c r="N5186" s="8"/>
      <c r="P5186" s="8"/>
      <c r="S5186" s="2"/>
      <c r="T5186" s="2"/>
      <c r="U5186" s="8"/>
    </row>
    <row r="5187" spans="2:21" x14ac:dyDescent="0.35">
      <c r="B5187" s="8"/>
      <c r="C5187" s="2"/>
      <c r="D5187" s="2"/>
      <c r="I5187" s="8"/>
      <c r="J5187" s="2"/>
      <c r="L5187" s="2"/>
      <c r="M5187" s="2"/>
      <c r="N5187" s="8"/>
      <c r="P5187" s="8"/>
      <c r="S5187" s="2"/>
      <c r="T5187" s="2"/>
      <c r="U5187" s="8"/>
    </row>
    <row r="5188" spans="2:21" x14ac:dyDescent="0.35">
      <c r="B5188" s="8"/>
      <c r="C5188" s="2"/>
      <c r="D5188" s="2"/>
      <c r="I5188" s="8"/>
      <c r="J5188" s="2"/>
      <c r="L5188" s="2"/>
      <c r="M5188" s="2"/>
      <c r="N5188" s="8"/>
      <c r="P5188" s="8"/>
      <c r="S5188" s="2"/>
      <c r="T5188" s="2"/>
      <c r="U5188" s="8"/>
    </row>
    <row r="5189" spans="2:21" x14ac:dyDescent="0.35">
      <c r="B5189" s="8"/>
      <c r="C5189" s="2"/>
      <c r="D5189" s="2"/>
      <c r="I5189" s="8"/>
      <c r="J5189" s="2"/>
      <c r="L5189" s="2"/>
      <c r="M5189" s="2"/>
      <c r="N5189" s="8"/>
      <c r="P5189" s="8"/>
      <c r="S5189" s="2"/>
      <c r="T5189" s="2"/>
      <c r="U5189" s="8"/>
    </row>
    <row r="5190" spans="2:21" x14ac:dyDescent="0.35">
      <c r="B5190" s="8"/>
      <c r="C5190" s="2"/>
      <c r="D5190" s="2"/>
      <c r="I5190" s="8"/>
      <c r="J5190" s="2"/>
      <c r="L5190" s="2"/>
      <c r="M5190" s="2"/>
      <c r="N5190" s="8"/>
      <c r="P5190" s="8"/>
      <c r="S5190" s="2"/>
      <c r="T5190" s="2"/>
      <c r="U5190" s="8"/>
    </row>
    <row r="5191" spans="2:21" x14ac:dyDescent="0.35">
      <c r="B5191" s="8"/>
      <c r="C5191" s="2"/>
      <c r="D5191" s="2"/>
      <c r="I5191" s="8"/>
      <c r="J5191" s="2"/>
      <c r="L5191" s="2"/>
      <c r="M5191" s="2"/>
      <c r="N5191" s="8"/>
      <c r="P5191" s="8"/>
      <c r="S5191" s="2"/>
      <c r="T5191" s="2"/>
      <c r="U5191" s="8"/>
    </row>
    <row r="5192" spans="2:21" x14ac:dyDescent="0.35">
      <c r="B5192" s="8"/>
      <c r="C5192" s="2"/>
      <c r="D5192" s="2"/>
      <c r="I5192" s="8"/>
      <c r="J5192" s="2"/>
      <c r="L5192" s="2"/>
      <c r="M5192" s="2"/>
      <c r="N5192" s="8"/>
      <c r="P5192" s="8"/>
      <c r="S5192" s="2"/>
      <c r="T5192" s="2"/>
      <c r="U5192" s="8"/>
    </row>
    <row r="5193" spans="2:21" x14ac:dyDescent="0.35">
      <c r="B5193" s="8"/>
      <c r="C5193" s="2"/>
      <c r="D5193" s="2"/>
      <c r="I5193" s="8"/>
      <c r="J5193" s="2"/>
      <c r="L5193" s="2"/>
      <c r="M5193" s="2"/>
      <c r="N5193" s="8"/>
      <c r="P5193" s="8"/>
      <c r="S5193" s="2"/>
      <c r="T5193" s="2"/>
      <c r="U5193" s="8"/>
    </row>
    <row r="5194" spans="2:21" x14ac:dyDescent="0.35">
      <c r="B5194" s="8"/>
      <c r="C5194" s="2"/>
      <c r="D5194" s="2"/>
      <c r="I5194" s="8"/>
      <c r="J5194" s="2"/>
      <c r="L5194" s="2"/>
      <c r="M5194" s="2"/>
      <c r="N5194" s="8"/>
      <c r="P5194" s="8"/>
      <c r="S5194" s="2"/>
      <c r="T5194" s="2"/>
      <c r="U5194" s="8"/>
    </row>
    <row r="5195" spans="2:21" x14ac:dyDescent="0.35">
      <c r="B5195" s="8"/>
      <c r="C5195" s="2"/>
      <c r="D5195" s="2"/>
      <c r="I5195" s="8"/>
      <c r="J5195" s="2"/>
      <c r="L5195" s="2"/>
      <c r="M5195" s="2"/>
      <c r="N5195" s="8"/>
      <c r="P5195" s="8"/>
      <c r="S5195" s="2"/>
      <c r="T5195" s="2"/>
      <c r="U5195" s="8"/>
    </row>
    <row r="5196" spans="2:21" x14ac:dyDescent="0.35">
      <c r="B5196" s="8"/>
      <c r="C5196" s="2"/>
      <c r="D5196" s="2"/>
      <c r="I5196" s="8"/>
      <c r="J5196" s="2"/>
      <c r="L5196" s="2"/>
      <c r="M5196" s="2"/>
      <c r="N5196" s="8"/>
      <c r="P5196" s="8"/>
      <c r="S5196" s="2"/>
      <c r="T5196" s="2"/>
      <c r="U5196" s="8"/>
    </row>
    <row r="5197" spans="2:21" x14ac:dyDescent="0.35">
      <c r="B5197" s="8"/>
      <c r="C5197" s="2"/>
      <c r="D5197" s="2"/>
      <c r="I5197" s="8"/>
      <c r="J5197" s="2"/>
      <c r="L5197" s="2"/>
      <c r="M5197" s="2"/>
      <c r="N5197" s="8"/>
      <c r="P5197" s="8"/>
      <c r="S5197" s="2"/>
      <c r="T5197" s="2"/>
      <c r="U5197" s="8"/>
    </row>
    <row r="5198" spans="2:21" x14ac:dyDescent="0.35">
      <c r="B5198" s="8"/>
      <c r="C5198" s="2"/>
      <c r="D5198" s="2"/>
      <c r="I5198" s="8"/>
      <c r="J5198" s="2"/>
      <c r="L5198" s="2"/>
      <c r="M5198" s="2"/>
      <c r="N5198" s="8"/>
      <c r="P5198" s="8"/>
      <c r="S5198" s="2"/>
      <c r="T5198" s="2"/>
      <c r="U5198" s="8"/>
    </row>
    <row r="5199" spans="2:21" x14ac:dyDescent="0.35">
      <c r="B5199" s="8"/>
      <c r="C5199" s="2"/>
      <c r="D5199" s="2"/>
      <c r="I5199" s="8"/>
      <c r="J5199" s="2"/>
      <c r="L5199" s="2"/>
      <c r="M5199" s="2"/>
      <c r="N5199" s="8"/>
      <c r="P5199" s="8"/>
      <c r="S5199" s="2"/>
      <c r="T5199" s="2"/>
      <c r="U5199" s="8"/>
    </row>
    <row r="5200" spans="2:21" x14ac:dyDescent="0.35">
      <c r="B5200" s="8"/>
      <c r="C5200" s="2"/>
      <c r="D5200" s="2"/>
      <c r="I5200" s="8"/>
      <c r="J5200" s="2"/>
      <c r="L5200" s="2"/>
      <c r="M5200" s="2"/>
      <c r="N5200" s="8"/>
      <c r="P5200" s="8"/>
      <c r="S5200" s="2"/>
      <c r="T5200" s="2"/>
      <c r="U5200" s="8"/>
    </row>
    <row r="5201" spans="2:21" x14ac:dyDescent="0.35">
      <c r="B5201" s="8"/>
      <c r="C5201" s="2"/>
      <c r="D5201" s="2"/>
      <c r="I5201" s="8"/>
      <c r="J5201" s="2"/>
      <c r="L5201" s="2"/>
      <c r="M5201" s="2"/>
      <c r="N5201" s="8"/>
      <c r="P5201" s="8"/>
      <c r="S5201" s="2"/>
      <c r="T5201" s="2"/>
      <c r="U5201" s="8"/>
    </row>
    <row r="5202" spans="2:21" x14ac:dyDescent="0.35">
      <c r="B5202" s="8"/>
      <c r="C5202" s="2"/>
      <c r="D5202" s="2"/>
      <c r="I5202" s="8"/>
      <c r="J5202" s="2"/>
      <c r="L5202" s="2"/>
      <c r="M5202" s="2"/>
      <c r="N5202" s="8"/>
      <c r="P5202" s="8"/>
      <c r="S5202" s="2"/>
      <c r="T5202" s="2"/>
      <c r="U5202" s="8"/>
    </row>
    <row r="5203" spans="2:21" x14ac:dyDescent="0.35">
      <c r="B5203" s="8"/>
      <c r="C5203" s="2"/>
      <c r="D5203" s="2"/>
      <c r="I5203" s="8"/>
      <c r="J5203" s="2"/>
      <c r="L5203" s="2"/>
      <c r="M5203" s="2"/>
      <c r="N5203" s="8"/>
      <c r="P5203" s="8"/>
      <c r="S5203" s="2"/>
      <c r="T5203" s="2"/>
      <c r="U5203" s="8"/>
    </row>
    <row r="5204" spans="2:21" x14ac:dyDescent="0.35">
      <c r="B5204" s="8"/>
      <c r="C5204" s="2"/>
      <c r="D5204" s="2"/>
      <c r="I5204" s="8"/>
      <c r="J5204" s="2"/>
      <c r="L5204" s="2"/>
      <c r="M5204" s="2"/>
      <c r="N5204" s="8"/>
      <c r="P5204" s="8"/>
      <c r="S5204" s="2"/>
      <c r="T5204" s="2"/>
      <c r="U5204" s="8"/>
    </row>
    <row r="5205" spans="2:21" x14ac:dyDescent="0.35">
      <c r="B5205" s="8"/>
      <c r="C5205" s="2"/>
      <c r="D5205" s="2"/>
      <c r="I5205" s="8"/>
      <c r="J5205" s="2"/>
      <c r="L5205" s="2"/>
      <c r="M5205" s="2"/>
      <c r="N5205" s="8"/>
      <c r="P5205" s="8"/>
      <c r="S5205" s="2"/>
      <c r="T5205" s="2"/>
      <c r="U5205" s="8"/>
    </row>
    <row r="5206" spans="2:21" x14ac:dyDescent="0.35">
      <c r="B5206" s="8"/>
      <c r="C5206" s="2"/>
      <c r="D5206" s="2"/>
      <c r="I5206" s="8"/>
      <c r="J5206" s="2"/>
      <c r="L5206" s="2"/>
      <c r="M5206" s="2"/>
      <c r="N5206" s="8"/>
      <c r="P5206" s="8"/>
      <c r="S5206" s="2"/>
      <c r="T5206" s="2"/>
      <c r="U5206" s="8"/>
    </row>
    <row r="5207" spans="2:21" x14ac:dyDescent="0.35">
      <c r="B5207" s="8"/>
      <c r="C5207" s="2"/>
      <c r="D5207" s="2"/>
      <c r="I5207" s="8"/>
      <c r="J5207" s="2"/>
      <c r="L5207" s="2"/>
      <c r="M5207" s="2"/>
      <c r="N5207" s="8"/>
      <c r="P5207" s="8"/>
      <c r="S5207" s="2"/>
      <c r="T5207" s="2"/>
      <c r="U5207" s="8"/>
    </row>
    <row r="5208" spans="2:21" x14ac:dyDescent="0.35">
      <c r="B5208" s="8"/>
      <c r="C5208" s="2"/>
      <c r="D5208" s="2"/>
      <c r="I5208" s="8"/>
      <c r="J5208" s="2"/>
      <c r="L5208" s="2"/>
      <c r="M5208" s="2"/>
      <c r="N5208" s="8"/>
      <c r="P5208" s="8"/>
      <c r="S5208" s="2"/>
      <c r="T5208" s="2"/>
      <c r="U5208" s="8"/>
    </row>
    <row r="5209" spans="2:21" x14ac:dyDescent="0.35">
      <c r="B5209" s="8"/>
      <c r="C5209" s="2"/>
      <c r="D5209" s="2"/>
      <c r="I5209" s="8"/>
      <c r="J5209" s="2"/>
      <c r="L5209" s="2"/>
      <c r="M5209" s="2"/>
      <c r="N5209" s="8"/>
      <c r="P5209" s="8"/>
      <c r="S5209" s="2"/>
      <c r="T5209" s="2"/>
      <c r="U5209" s="8"/>
    </row>
    <row r="5210" spans="2:21" x14ac:dyDescent="0.35">
      <c r="B5210" s="8"/>
      <c r="C5210" s="2"/>
      <c r="D5210" s="2"/>
      <c r="I5210" s="8"/>
      <c r="J5210" s="2"/>
      <c r="L5210" s="2"/>
      <c r="M5210" s="2"/>
      <c r="N5210" s="8"/>
      <c r="P5210" s="8"/>
      <c r="S5210" s="2"/>
      <c r="T5210" s="2"/>
      <c r="U5210" s="8"/>
    </row>
    <row r="5211" spans="2:21" x14ac:dyDescent="0.35">
      <c r="B5211" s="8"/>
      <c r="C5211" s="2"/>
      <c r="D5211" s="2"/>
      <c r="I5211" s="8"/>
      <c r="J5211" s="2"/>
      <c r="L5211" s="2"/>
      <c r="M5211" s="2"/>
      <c r="N5211" s="8"/>
      <c r="P5211" s="8"/>
      <c r="S5211" s="2"/>
      <c r="T5211" s="2"/>
      <c r="U5211" s="8"/>
    </row>
    <row r="5212" spans="2:21" x14ac:dyDescent="0.35">
      <c r="B5212" s="8"/>
      <c r="C5212" s="2"/>
      <c r="D5212" s="2"/>
      <c r="I5212" s="8"/>
      <c r="J5212" s="2"/>
      <c r="L5212" s="2"/>
      <c r="M5212" s="2"/>
      <c r="N5212" s="8"/>
      <c r="P5212" s="8"/>
      <c r="S5212" s="2"/>
      <c r="T5212" s="2"/>
      <c r="U5212" s="8"/>
    </row>
    <row r="5213" spans="2:21" x14ac:dyDescent="0.35">
      <c r="B5213" s="8"/>
      <c r="C5213" s="2"/>
      <c r="D5213" s="2"/>
      <c r="I5213" s="8"/>
      <c r="J5213" s="2"/>
      <c r="L5213" s="2"/>
      <c r="M5213" s="2"/>
      <c r="N5213" s="8"/>
      <c r="P5213" s="8"/>
      <c r="S5213" s="2"/>
      <c r="T5213" s="2"/>
      <c r="U5213" s="8"/>
    </row>
    <row r="5214" spans="2:21" x14ac:dyDescent="0.35">
      <c r="B5214" s="8"/>
      <c r="C5214" s="2"/>
      <c r="D5214" s="2"/>
      <c r="I5214" s="8"/>
      <c r="J5214" s="2"/>
      <c r="L5214" s="2"/>
      <c r="M5214" s="2"/>
      <c r="N5214" s="8"/>
      <c r="P5214" s="8"/>
      <c r="S5214" s="2"/>
      <c r="T5214" s="2"/>
      <c r="U5214" s="8"/>
    </row>
    <row r="5215" spans="2:21" x14ac:dyDescent="0.35">
      <c r="B5215" s="8"/>
      <c r="C5215" s="2"/>
      <c r="D5215" s="2"/>
      <c r="I5215" s="8"/>
      <c r="J5215" s="2"/>
      <c r="L5215" s="2"/>
      <c r="M5215" s="2"/>
      <c r="N5215" s="8"/>
      <c r="P5215" s="8"/>
      <c r="S5215" s="2"/>
      <c r="T5215" s="2"/>
      <c r="U5215" s="8"/>
    </row>
    <row r="5216" spans="2:21" x14ac:dyDescent="0.35">
      <c r="B5216" s="8"/>
      <c r="C5216" s="2"/>
      <c r="D5216" s="2"/>
      <c r="I5216" s="8"/>
      <c r="J5216" s="2"/>
      <c r="L5216" s="2"/>
      <c r="M5216" s="2"/>
      <c r="N5216" s="8"/>
      <c r="P5216" s="8"/>
      <c r="S5216" s="2"/>
      <c r="T5216" s="2"/>
      <c r="U5216" s="8"/>
    </row>
    <row r="5217" spans="2:21" x14ac:dyDescent="0.35">
      <c r="B5217" s="8"/>
      <c r="C5217" s="2"/>
      <c r="D5217" s="2"/>
      <c r="I5217" s="8"/>
      <c r="J5217" s="2"/>
      <c r="L5217" s="2"/>
      <c r="M5217" s="2"/>
      <c r="N5217" s="8"/>
      <c r="P5217" s="8"/>
      <c r="S5217" s="2"/>
      <c r="T5217" s="2"/>
      <c r="U5217" s="8"/>
    </row>
    <row r="5218" spans="2:21" x14ac:dyDescent="0.35">
      <c r="B5218" s="8"/>
      <c r="C5218" s="2"/>
      <c r="D5218" s="2"/>
      <c r="I5218" s="8"/>
      <c r="J5218" s="2"/>
      <c r="L5218" s="2"/>
      <c r="M5218" s="2"/>
      <c r="N5218" s="8"/>
      <c r="P5218" s="8"/>
      <c r="S5218" s="2"/>
      <c r="T5218" s="2"/>
      <c r="U5218" s="8"/>
    </row>
    <row r="5219" spans="2:21" x14ac:dyDescent="0.35">
      <c r="B5219" s="8"/>
      <c r="C5219" s="2"/>
      <c r="D5219" s="2"/>
      <c r="I5219" s="8"/>
      <c r="J5219" s="2"/>
      <c r="L5219" s="2"/>
      <c r="M5219" s="2"/>
      <c r="N5219" s="8"/>
      <c r="P5219" s="8"/>
      <c r="S5219" s="2"/>
      <c r="T5219" s="2"/>
      <c r="U5219" s="8"/>
    </row>
    <row r="5220" spans="2:21" x14ac:dyDescent="0.35">
      <c r="B5220" s="8"/>
      <c r="C5220" s="2"/>
      <c r="D5220" s="2"/>
      <c r="I5220" s="8"/>
      <c r="J5220" s="2"/>
      <c r="L5220" s="2"/>
      <c r="M5220" s="2"/>
      <c r="N5220" s="8"/>
      <c r="P5220" s="8"/>
      <c r="S5220" s="2"/>
      <c r="T5220" s="2"/>
      <c r="U5220" s="8"/>
    </row>
    <row r="5221" spans="2:21" x14ac:dyDescent="0.35">
      <c r="B5221" s="8"/>
      <c r="C5221" s="2"/>
      <c r="D5221" s="2"/>
      <c r="I5221" s="8"/>
      <c r="J5221" s="2"/>
      <c r="L5221" s="2"/>
      <c r="M5221" s="2"/>
      <c r="N5221" s="8"/>
      <c r="P5221" s="8"/>
      <c r="S5221" s="2"/>
      <c r="T5221" s="2"/>
      <c r="U5221" s="8"/>
    </row>
    <row r="5222" spans="2:21" x14ac:dyDescent="0.35">
      <c r="B5222" s="8"/>
      <c r="C5222" s="2"/>
      <c r="D5222" s="2"/>
      <c r="I5222" s="8"/>
      <c r="J5222" s="2"/>
      <c r="L5222" s="2"/>
      <c r="M5222" s="2"/>
      <c r="N5222" s="8"/>
      <c r="P5222" s="8"/>
      <c r="S5222" s="2"/>
      <c r="T5222" s="2"/>
      <c r="U5222" s="8"/>
    </row>
    <row r="5223" spans="2:21" x14ac:dyDescent="0.35">
      <c r="B5223" s="8"/>
      <c r="C5223" s="2"/>
      <c r="D5223" s="2"/>
      <c r="I5223" s="8"/>
      <c r="J5223" s="2"/>
      <c r="L5223" s="2"/>
      <c r="M5223" s="2"/>
      <c r="N5223" s="8"/>
      <c r="P5223" s="8"/>
      <c r="S5223" s="2"/>
      <c r="T5223" s="2"/>
      <c r="U5223" s="8"/>
    </row>
    <row r="5224" spans="2:21" x14ac:dyDescent="0.35">
      <c r="B5224" s="8"/>
      <c r="C5224" s="2"/>
      <c r="D5224" s="2"/>
      <c r="I5224" s="8"/>
      <c r="J5224" s="2"/>
      <c r="L5224" s="2"/>
      <c r="M5224" s="2"/>
      <c r="N5224" s="8"/>
      <c r="P5224" s="8"/>
      <c r="S5224" s="2"/>
      <c r="T5224" s="2"/>
      <c r="U5224" s="8"/>
    </row>
    <row r="5225" spans="2:21" x14ac:dyDescent="0.35">
      <c r="B5225" s="8"/>
      <c r="C5225" s="2"/>
      <c r="D5225" s="2"/>
      <c r="I5225" s="8"/>
      <c r="J5225" s="2"/>
      <c r="L5225" s="2"/>
      <c r="M5225" s="2"/>
      <c r="N5225" s="8"/>
      <c r="P5225" s="8"/>
      <c r="S5225" s="2"/>
      <c r="T5225" s="2"/>
      <c r="U5225" s="8"/>
    </row>
    <row r="5226" spans="2:21" x14ac:dyDescent="0.35">
      <c r="B5226" s="8"/>
      <c r="C5226" s="2"/>
      <c r="D5226" s="2"/>
      <c r="I5226" s="8"/>
      <c r="J5226" s="2"/>
      <c r="L5226" s="2"/>
      <c r="M5226" s="2"/>
      <c r="N5226" s="8"/>
      <c r="P5226" s="8"/>
      <c r="S5226" s="2"/>
      <c r="T5226" s="2"/>
      <c r="U5226" s="8"/>
    </row>
    <row r="5227" spans="2:21" x14ac:dyDescent="0.35">
      <c r="B5227" s="8"/>
      <c r="C5227" s="2"/>
      <c r="D5227" s="2"/>
      <c r="I5227" s="8"/>
      <c r="J5227" s="2"/>
      <c r="L5227" s="2"/>
      <c r="M5227" s="2"/>
      <c r="N5227" s="8"/>
      <c r="P5227" s="8"/>
      <c r="S5227" s="2"/>
      <c r="T5227" s="2"/>
      <c r="U5227" s="8"/>
    </row>
    <row r="5228" spans="2:21" x14ac:dyDescent="0.35">
      <c r="B5228" s="8"/>
      <c r="C5228" s="2"/>
      <c r="D5228" s="2"/>
      <c r="I5228" s="8"/>
      <c r="J5228" s="2"/>
      <c r="L5228" s="2"/>
      <c r="M5228" s="2"/>
      <c r="N5228" s="8"/>
      <c r="P5228" s="8"/>
      <c r="S5228" s="2"/>
      <c r="T5228" s="2"/>
      <c r="U5228" s="8"/>
    </row>
    <row r="5229" spans="2:21" x14ac:dyDescent="0.35">
      <c r="B5229" s="8"/>
      <c r="C5229" s="2"/>
      <c r="D5229" s="2"/>
      <c r="I5229" s="8"/>
      <c r="J5229" s="2"/>
      <c r="L5229" s="2"/>
      <c r="M5229" s="2"/>
      <c r="N5229" s="8"/>
      <c r="P5229" s="8"/>
      <c r="S5229" s="2"/>
      <c r="T5229" s="2"/>
      <c r="U5229" s="8"/>
    </row>
    <row r="5230" spans="2:21" x14ac:dyDescent="0.35">
      <c r="B5230" s="8"/>
      <c r="C5230" s="2"/>
      <c r="D5230" s="2"/>
      <c r="I5230" s="8"/>
      <c r="J5230" s="2"/>
      <c r="L5230" s="2"/>
      <c r="M5230" s="2"/>
      <c r="N5230" s="8"/>
      <c r="P5230" s="8"/>
      <c r="S5230" s="2"/>
      <c r="T5230" s="2"/>
      <c r="U5230" s="8"/>
    </row>
    <row r="5231" spans="2:21" x14ac:dyDescent="0.35">
      <c r="B5231" s="8"/>
      <c r="C5231" s="2"/>
      <c r="D5231" s="2"/>
      <c r="I5231" s="8"/>
      <c r="J5231" s="2"/>
      <c r="L5231" s="2"/>
      <c r="M5231" s="2"/>
      <c r="N5231" s="8"/>
      <c r="P5231" s="8"/>
      <c r="S5231" s="2"/>
      <c r="T5231" s="2"/>
      <c r="U5231" s="8"/>
    </row>
    <row r="5232" spans="2:21" x14ac:dyDescent="0.35">
      <c r="B5232" s="8"/>
      <c r="C5232" s="2"/>
      <c r="D5232" s="2"/>
      <c r="I5232" s="8"/>
      <c r="J5232" s="2"/>
      <c r="L5232" s="2"/>
      <c r="M5232" s="2"/>
      <c r="N5232" s="8"/>
      <c r="P5232" s="8"/>
      <c r="S5232" s="2"/>
      <c r="T5232" s="2"/>
      <c r="U5232" s="8"/>
    </row>
    <row r="5233" spans="2:21" x14ac:dyDescent="0.35">
      <c r="B5233" s="8"/>
      <c r="C5233" s="2"/>
      <c r="D5233" s="2"/>
      <c r="I5233" s="8"/>
      <c r="J5233" s="2"/>
      <c r="L5233" s="2"/>
      <c r="M5233" s="2"/>
      <c r="N5233" s="8"/>
      <c r="P5233" s="8"/>
      <c r="S5233" s="2"/>
      <c r="T5233" s="2"/>
      <c r="U5233" s="8"/>
    </row>
    <row r="5234" spans="2:21" x14ac:dyDescent="0.35">
      <c r="B5234" s="8"/>
      <c r="C5234" s="2"/>
      <c r="D5234" s="2"/>
      <c r="I5234" s="8"/>
      <c r="J5234" s="2"/>
      <c r="L5234" s="2"/>
      <c r="M5234" s="2"/>
      <c r="N5234" s="8"/>
      <c r="P5234" s="8"/>
      <c r="S5234" s="2"/>
      <c r="T5234" s="2"/>
      <c r="U5234" s="8"/>
    </row>
    <row r="5235" spans="2:21" x14ac:dyDescent="0.35">
      <c r="B5235" s="8"/>
      <c r="C5235" s="2"/>
      <c r="D5235" s="2"/>
      <c r="I5235" s="8"/>
      <c r="J5235" s="2"/>
      <c r="L5235" s="2"/>
      <c r="M5235" s="2"/>
      <c r="N5235" s="8"/>
      <c r="P5235" s="8"/>
      <c r="S5235" s="2"/>
      <c r="T5235" s="2"/>
      <c r="U5235" s="8"/>
    </row>
    <row r="5236" spans="2:21" x14ac:dyDescent="0.35">
      <c r="B5236" s="8"/>
      <c r="C5236" s="2"/>
      <c r="D5236" s="2"/>
      <c r="I5236" s="8"/>
      <c r="J5236" s="2"/>
      <c r="L5236" s="2"/>
      <c r="M5236" s="2"/>
      <c r="N5236" s="8"/>
      <c r="P5236" s="8"/>
      <c r="S5236" s="2"/>
      <c r="T5236" s="2"/>
      <c r="U5236" s="8"/>
    </row>
    <row r="5237" spans="2:21" x14ac:dyDescent="0.35">
      <c r="B5237" s="8"/>
      <c r="C5237" s="2"/>
      <c r="D5237" s="2"/>
      <c r="I5237" s="8"/>
      <c r="J5237" s="2"/>
      <c r="L5237" s="2"/>
      <c r="M5237" s="2"/>
      <c r="N5237" s="8"/>
      <c r="P5237" s="8"/>
      <c r="S5237" s="2"/>
      <c r="T5237" s="2"/>
      <c r="U5237" s="8"/>
    </row>
    <row r="5238" spans="2:21" x14ac:dyDescent="0.35">
      <c r="B5238" s="8"/>
      <c r="C5238" s="2"/>
      <c r="D5238" s="2"/>
      <c r="I5238" s="8"/>
      <c r="J5238" s="2"/>
      <c r="L5238" s="2"/>
      <c r="M5238" s="2"/>
      <c r="N5238" s="8"/>
      <c r="P5238" s="8"/>
      <c r="S5238" s="2"/>
      <c r="T5238" s="2"/>
      <c r="U5238" s="8"/>
    </row>
    <row r="5239" spans="2:21" x14ac:dyDescent="0.35">
      <c r="B5239" s="8"/>
      <c r="C5239" s="2"/>
      <c r="D5239" s="2"/>
      <c r="I5239" s="8"/>
      <c r="J5239" s="2"/>
      <c r="L5239" s="2"/>
      <c r="M5239" s="2"/>
      <c r="N5239" s="8"/>
      <c r="P5239" s="8"/>
      <c r="S5239" s="2"/>
      <c r="T5239" s="2"/>
      <c r="U5239" s="8"/>
    </row>
    <row r="5240" spans="2:21" x14ac:dyDescent="0.35">
      <c r="B5240" s="8"/>
      <c r="C5240" s="2"/>
      <c r="D5240" s="2"/>
      <c r="I5240" s="8"/>
      <c r="J5240" s="2"/>
      <c r="L5240" s="2"/>
      <c r="M5240" s="2"/>
      <c r="N5240" s="8"/>
      <c r="P5240" s="8"/>
      <c r="S5240" s="2"/>
      <c r="T5240" s="2"/>
      <c r="U5240" s="8"/>
    </row>
    <row r="5241" spans="2:21" x14ac:dyDescent="0.35">
      <c r="B5241" s="8"/>
      <c r="C5241" s="2"/>
      <c r="D5241" s="2"/>
      <c r="I5241" s="8"/>
      <c r="J5241" s="2"/>
      <c r="L5241" s="2"/>
      <c r="M5241" s="2"/>
      <c r="N5241" s="8"/>
      <c r="P5241" s="8"/>
      <c r="S5241" s="2"/>
      <c r="T5241" s="2"/>
      <c r="U5241" s="8"/>
    </row>
    <row r="5242" spans="2:21" x14ac:dyDescent="0.35">
      <c r="B5242" s="8"/>
      <c r="C5242" s="2"/>
      <c r="D5242" s="2"/>
      <c r="I5242" s="8"/>
      <c r="J5242" s="2"/>
      <c r="L5242" s="2"/>
      <c r="M5242" s="2"/>
      <c r="N5242" s="8"/>
      <c r="P5242" s="8"/>
      <c r="S5242" s="2"/>
      <c r="T5242" s="2"/>
      <c r="U5242" s="8"/>
    </row>
    <row r="5243" spans="2:21" x14ac:dyDescent="0.35">
      <c r="B5243" s="8"/>
      <c r="C5243" s="2"/>
      <c r="D5243" s="2"/>
      <c r="I5243" s="8"/>
      <c r="J5243" s="2"/>
      <c r="L5243" s="2"/>
      <c r="M5243" s="2"/>
      <c r="N5243" s="8"/>
      <c r="P5243" s="8"/>
      <c r="S5243" s="2"/>
      <c r="T5243" s="2"/>
      <c r="U5243" s="8"/>
    </row>
    <row r="5244" spans="2:21" x14ac:dyDescent="0.35">
      <c r="B5244" s="8"/>
      <c r="C5244" s="2"/>
      <c r="D5244" s="2"/>
      <c r="I5244" s="8"/>
      <c r="J5244" s="2"/>
      <c r="L5244" s="2"/>
      <c r="M5244" s="2"/>
      <c r="N5244" s="8"/>
      <c r="P5244" s="8"/>
      <c r="S5244" s="2"/>
      <c r="T5244" s="2"/>
      <c r="U5244" s="8"/>
    </row>
    <row r="5245" spans="2:21" x14ac:dyDescent="0.35">
      <c r="B5245" s="8"/>
      <c r="C5245" s="2"/>
      <c r="D5245" s="2"/>
      <c r="I5245" s="8"/>
      <c r="J5245" s="2"/>
      <c r="L5245" s="2"/>
      <c r="M5245" s="2"/>
      <c r="N5245" s="8"/>
      <c r="P5245" s="8"/>
      <c r="S5245" s="2"/>
      <c r="T5245" s="2"/>
      <c r="U5245" s="8"/>
    </row>
    <row r="5246" spans="2:21" x14ac:dyDescent="0.35">
      <c r="B5246" s="8"/>
      <c r="C5246" s="2"/>
      <c r="D5246" s="2"/>
      <c r="I5246" s="8"/>
      <c r="J5246" s="2"/>
      <c r="L5246" s="2"/>
      <c r="M5246" s="2"/>
      <c r="N5246" s="8"/>
      <c r="P5246" s="8"/>
      <c r="S5246" s="2"/>
      <c r="T5246" s="2"/>
      <c r="U5246" s="8"/>
    </row>
    <row r="5247" spans="2:21" x14ac:dyDescent="0.35">
      <c r="B5247" s="8"/>
      <c r="C5247" s="2"/>
      <c r="D5247" s="2"/>
      <c r="I5247" s="8"/>
      <c r="J5247" s="2"/>
      <c r="L5247" s="2"/>
      <c r="M5247" s="2"/>
      <c r="N5247" s="8"/>
      <c r="P5247" s="8"/>
      <c r="S5247" s="2"/>
      <c r="T5247" s="2"/>
      <c r="U5247" s="8"/>
    </row>
    <row r="5248" spans="2:21" x14ac:dyDescent="0.35">
      <c r="B5248" s="8"/>
      <c r="C5248" s="2"/>
      <c r="D5248" s="2"/>
      <c r="I5248" s="8"/>
      <c r="J5248" s="2"/>
      <c r="L5248" s="2"/>
      <c r="M5248" s="2"/>
      <c r="N5248" s="8"/>
      <c r="P5248" s="8"/>
      <c r="S5248" s="2"/>
      <c r="T5248" s="2"/>
      <c r="U5248" s="8"/>
    </row>
    <row r="5249" spans="2:21" x14ac:dyDescent="0.35">
      <c r="B5249" s="8"/>
      <c r="C5249" s="2"/>
      <c r="D5249" s="2"/>
      <c r="I5249" s="8"/>
      <c r="J5249" s="2"/>
      <c r="L5249" s="2"/>
      <c r="M5249" s="2"/>
      <c r="N5249" s="8"/>
      <c r="P5249" s="8"/>
      <c r="S5249" s="2"/>
      <c r="T5249" s="2"/>
      <c r="U5249" s="8"/>
    </row>
    <row r="5250" spans="2:21" x14ac:dyDescent="0.35">
      <c r="B5250" s="8"/>
      <c r="C5250" s="2"/>
      <c r="D5250" s="2"/>
      <c r="I5250" s="8"/>
      <c r="J5250" s="2"/>
      <c r="L5250" s="2"/>
      <c r="M5250" s="2"/>
      <c r="N5250" s="8"/>
      <c r="P5250" s="8"/>
      <c r="S5250" s="2"/>
      <c r="T5250" s="2"/>
      <c r="U5250" s="8"/>
    </row>
    <row r="5251" spans="2:21" x14ac:dyDescent="0.35">
      <c r="B5251" s="8"/>
      <c r="C5251" s="2"/>
      <c r="D5251" s="2"/>
      <c r="I5251" s="8"/>
      <c r="J5251" s="2"/>
      <c r="L5251" s="2"/>
      <c r="M5251" s="2"/>
      <c r="N5251" s="8"/>
      <c r="P5251" s="8"/>
      <c r="S5251" s="2"/>
      <c r="T5251" s="2"/>
      <c r="U5251" s="8"/>
    </row>
    <row r="5252" spans="2:21" x14ac:dyDescent="0.35">
      <c r="B5252" s="8"/>
      <c r="C5252" s="2"/>
      <c r="D5252" s="2"/>
      <c r="I5252" s="8"/>
      <c r="J5252" s="2"/>
      <c r="L5252" s="2"/>
      <c r="M5252" s="2"/>
      <c r="N5252" s="8"/>
      <c r="P5252" s="8"/>
      <c r="S5252" s="2"/>
      <c r="T5252" s="2"/>
      <c r="U5252" s="8"/>
    </row>
    <row r="5253" spans="2:21" x14ac:dyDescent="0.35">
      <c r="B5253" s="8"/>
      <c r="C5253" s="2"/>
      <c r="D5253" s="2"/>
      <c r="I5253" s="8"/>
      <c r="J5253" s="2"/>
      <c r="L5253" s="2"/>
      <c r="M5253" s="2"/>
      <c r="N5253" s="8"/>
      <c r="P5253" s="8"/>
      <c r="S5253" s="2"/>
      <c r="T5253" s="2"/>
      <c r="U5253" s="8"/>
    </row>
    <row r="5254" spans="2:21" x14ac:dyDescent="0.35">
      <c r="B5254" s="8"/>
      <c r="C5254" s="2"/>
      <c r="D5254" s="2"/>
      <c r="I5254" s="8"/>
      <c r="J5254" s="2"/>
      <c r="L5254" s="2"/>
      <c r="M5254" s="2"/>
      <c r="N5254" s="8"/>
      <c r="P5254" s="8"/>
      <c r="S5254" s="2"/>
      <c r="T5254" s="2"/>
      <c r="U5254" s="8"/>
    </row>
    <row r="5255" spans="2:21" x14ac:dyDescent="0.35">
      <c r="B5255" s="8"/>
      <c r="C5255" s="2"/>
      <c r="D5255" s="2"/>
      <c r="I5255" s="8"/>
      <c r="J5255" s="2"/>
      <c r="L5255" s="2"/>
      <c r="M5255" s="2"/>
      <c r="N5255" s="8"/>
      <c r="P5255" s="8"/>
      <c r="S5255" s="2"/>
      <c r="T5255" s="2"/>
      <c r="U5255" s="8"/>
    </row>
    <row r="5256" spans="2:21" x14ac:dyDescent="0.35">
      <c r="B5256" s="8"/>
      <c r="C5256" s="2"/>
      <c r="D5256" s="2"/>
      <c r="I5256" s="8"/>
      <c r="J5256" s="2"/>
      <c r="L5256" s="2"/>
      <c r="M5256" s="2"/>
      <c r="N5256" s="8"/>
      <c r="P5256" s="8"/>
      <c r="S5256" s="2"/>
      <c r="T5256" s="2"/>
      <c r="U5256" s="8"/>
    </row>
    <row r="5257" spans="2:21" x14ac:dyDescent="0.35">
      <c r="B5257" s="8"/>
      <c r="C5257" s="2"/>
      <c r="D5257" s="2"/>
      <c r="I5257" s="8"/>
      <c r="J5257" s="2"/>
      <c r="L5257" s="2"/>
      <c r="M5257" s="2"/>
      <c r="N5257" s="8"/>
      <c r="P5257" s="8"/>
      <c r="S5257" s="2"/>
      <c r="T5257" s="2"/>
      <c r="U5257" s="8"/>
    </row>
    <row r="5258" spans="2:21" x14ac:dyDescent="0.35">
      <c r="B5258" s="8"/>
      <c r="C5258" s="2"/>
      <c r="D5258" s="2"/>
      <c r="I5258" s="8"/>
      <c r="J5258" s="2"/>
      <c r="L5258" s="2"/>
      <c r="M5258" s="2"/>
      <c r="N5258" s="8"/>
      <c r="P5258" s="8"/>
      <c r="S5258" s="2"/>
      <c r="T5258" s="2"/>
      <c r="U5258" s="8"/>
    </row>
    <row r="5259" spans="2:21" x14ac:dyDescent="0.35">
      <c r="B5259" s="8"/>
      <c r="C5259" s="2"/>
      <c r="D5259" s="2"/>
      <c r="I5259" s="8"/>
      <c r="J5259" s="2"/>
      <c r="L5259" s="2"/>
      <c r="M5259" s="2"/>
      <c r="N5259" s="8"/>
      <c r="P5259" s="8"/>
      <c r="S5259" s="2"/>
      <c r="T5259" s="2"/>
      <c r="U5259" s="8"/>
    </row>
    <row r="5260" spans="2:21" x14ac:dyDescent="0.35">
      <c r="B5260" s="8"/>
      <c r="C5260" s="2"/>
      <c r="D5260" s="2"/>
      <c r="I5260" s="8"/>
      <c r="J5260" s="2"/>
      <c r="L5260" s="2"/>
      <c r="M5260" s="2"/>
      <c r="N5260" s="8"/>
      <c r="P5260" s="8"/>
      <c r="S5260" s="2"/>
      <c r="T5260" s="2"/>
      <c r="U5260" s="8"/>
    </row>
    <row r="5261" spans="2:21" x14ac:dyDescent="0.35">
      <c r="B5261" s="8"/>
      <c r="C5261" s="2"/>
      <c r="D5261" s="2"/>
      <c r="I5261" s="8"/>
      <c r="J5261" s="2"/>
      <c r="L5261" s="2"/>
      <c r="M5261" s="2"/>
      <c r="N5261" s="8"/>
      <c r="P5261" s="8"/>
      <c r="S5261" s="2"/>
      <c r="T5261" s="2"/>
      <c r="U5261" s="8"/>
    </row>
    <row r="5262" spans="2:21" x14ac:dyDescent="0.35">
      <c r="B5262" s="8"/>
      <c r="C5262" s="2"/>
      <c r="D5262" s="2"/>
      <c r="I5262" s="8"/>
      <c r="J5262" s="2"/>
      <c r="L5262" s="2"/>
      <c r="M5262" s="2"/>
      <c r="N5262" s="8"/>
      <c r="P5262" s="8"/>
      <c r="S5262" s="2"/>
      <c r="T5262" s="2"/>
      <c r="U5262" s="8"/>
    </row>
    <row r="5263" spans="2:21" x14ac:dyDescent="0.35">
      <c r="B5263" s="8"/>
      <c r="C5263" s="2"/>
      <c r="D5263" s="2"/>
      <c r="I5263" s="8"/>
      <c r="J5263" s="2"/>
      <c r="L5263" s="2"/>
      <c r="M5263" s="2"/>
      <c r="N5263" s="8"/>
      <c r="P5263" s="8"/>
      <c r="S5263" s="2"/>
      <c r="T5263" s="2"/>
      <c r="U5263" s="8"/>
    </row>
    <row r="5264" spans="2:21" x14ac:dyDescent="0.35">
      <c r="B5264" s="8"/>
      <c r="C5264" s="2"/>
      <c r="D5264" s="2"/>
      <c r="I5264" s="8"/>
      <c r="J5264" s="2"/>
      <c r="L5264" s="2"/>
      <c r="M5264" s="2"/>
      <c r="N5264" s="8"/>
      <c r="P5264" s="8"/>
      <c r="S5264" s="2"/>
      <c r="T5264" s="2"/>
      <c r="U5264" s="8"/>
    </row>
    <row r="5265" spans="2:21" x14ac:dyDescent="0.35">
      <c r="B5265" s="8"/>
      <c r="C5265" s="2"/>
      <c r="D5265" s="2"/>
      <c r="I5265" s="8"/>
      <c r="J5265" s="2"/>
      <c r="L5265" s="2"/>
      <c r="M5265" s="2"/>
      <c r="N5265" s="8"/>
      <c r="P5265" s="8"/>
      <c r="S5265" s="2"/>
      <c r="T5265" s="2"/>
      <c r="U5265" s="8"/>
    </row>
    <row r="5266" spans="2:21" x14ac:dyDescent="0.35">
      <c r="B5266" s="8"/>
      <c r="C5266" s="2"/>
      <c r="D5266" s="2"/>
      <c r="I5266" s="8"/>
      <c r="J5266" s="2"/>
      <c r="L5266" s="2"/>
      <c r="M5266" s="2"/>
      <c r="N5266" s="8"/>
      <c r="P5266" s="8"/>
      <c r="S5266" s="2"/>
      <c r="T5266" s="2"/>
      <c r="U5266" s="8"/>
    </row>
    <row r="5267" spans="2:21" x14ac:dyDescent="0.35">
      <c r="B5267" s="8"/>
      <c r="C5267" s="2"/>
      <c r="D5267" s="2"/>
      <c r="I5267" s="8"/>
      <c r="J5267" s="2"/>
      <c r="L5267" s="2"/>
      <c r="M5267" s="2"/>
      <c r="N5267" s="8"/>
      <c r="P5267" s="8"/>
      <c r="S5267" s="2"/>
      <c r="T5267" s="2"/>
      <c r="U5267" s="8"/>
    </row>
    <row r="5268" spans="2:21" x14ac:dyDescent="0.35">
      <c r="B5268" s="8"/>
      <c r="C5268" s="2"/>
      <c r="D5268" s="2"/>
      <c r="I5268" s="8"/>
      <c r="J5268" s="2"/>
      <c r="L5268" s="2"/>
      <c r="M5268" s="2"/>
      <c r="N5268" s="8"/>
      <c r="P5268" s="8"/>
      <c r="S5268" s="2"/>
      <c r="T5268" s="2"/>
      <c r="U5268" s="8"/>
    </row>
    <row r="5269" spans="2:21" x14ac:dyDescent="0.35">
      <c r="B5269" s="8"/>
      <c r="C5269" s="2"/>
      <c r="D5269" s="2"/>
      <c r="I5269" s="8"/>
      <c r="J5269" s="2"/>
      <c r="L5269" s="2"/>
      <c r="M5269" s="2"/>
      <c r="N5269" s="8"/>
      <c r="P5269" s="8"/>
      <c r="S5269" s="2"/>
      <c r="T5269" s="2"/>
      <c r="U5269" s="8"/>
    </row>
    <row r="5270" spans="2:21" x14ac:dyDescent="0.35">
      <c r="B5270" s="8"/>
      <c r="C5270" s="2"/>
      <c r="D5270" s="2"/>
      <c r="I5270" s="8"/>
      <c r="J5270" s="2"/>
      <c r="L5270" s="2"/>
      <c r="M5270" s="2"/>
      <c r="N5270" s="8"/>
      <c r="P5270" s="8"/>
      <c r="S5270" s="2"/>
      <c r="T5270" s="2"/>
      <c r="U5270" s="8"/>
    </row>
    <row r="5271" spans="2:21" x14ac:dyDescent="0.35">
      <c r="B5271" s="8"/>
      <c r="C5271" s="2"/>
      <c r="D5271" s="2"/>
      <c r="I5271" s="8"/>
      <c r="J5271" s="2"/>
      <c r="L5271" s="2"/>
      <c r="M5271" s="2"/>
      <c r="N5271" s="8"/>
      <c r="P5271" s="8"/>
      <c r="S5271" s="2"/>
      <c r="T5271" s="2"/>
      <c r="U5271" s="8"/>
    </row>
    <row r="5272" spans="2:21" x14ac:dyDescent="0.35">
      <c r="B5272" s="8"/>
      <c r="C5272" s="2"/>
      <c r="D5272" s="2"/>
      <c r="I5272" s="8"/>
      <c r="J5272" s="2"/>
      <c r="L5272" s="2"/>
      <c r="M5272" s="2"/>
      <c r="N5272" s="8"/>
      <c r="P5272" s="8"/>
      <c r="S5272" s="2"/>
      <c r="T5272" s="2"/>
      <c r="U5272" s="8"/>
    </row>
    <row r="5273" spans="2:21" x14ac:dyDescent="0.35">
      <c r="B5273" s="8"/>
      <c r="C5273" s="2"/>
      <c r="D5273" s="2"/>
      <c r="I5273" s="8"/>
      <c r="J5273" s="2"/>
      <c r="L5273" s="2"/>
      <c r="M5273" s="2"/>
      <c r="N5273" s="8"/>
      <c r="P5273" s="8"/>
      <c r="S5273" s="2"/>
      <c r="T5273" s="2"/>
      <c r="U5273" s="8"/>
    </row>
    <row r="5274" spans="2:21" x14ac:dyDescent="0.35">
      <c r="B5274" s="8"/>
      <c r="C5274" s="2"/>
      <c r="D5274" s="2"/>
      <c r="I5274" s="8"/>
      <c r="J5274" s="2"/>
      <c r="L5274" s="2"/>
      <c r="M5274" s="2"/>
      <c r="N5274" s="8"/>
      <c r="P5274" s="8"/>
      <c r="S5274" s="2"/>
      <c r="T5274" s="2"/>
      <c r="U5274" s="8"/>
    </row>
    <row r="5275" spans="2:21" x14ac:dyDescent="0.35">
      <c r="B5275" s="8"/>
      <c r="C5275" s="2"/>
      <c r="D5275" s="2"/>
      <c r="I5275" s="8"/>
      <c r="J5275" s="2"/>
      <c r="L5275" s="2"/>
      <c r="M5275" s="2"/>
      <c r="N5275" s="8"/>
      <c r="P5275" s="8"/>
      <c r="S5275" s="2"/>
      <c r="T5275" s="2"/>
      <c r="U5275" s="8"/>
    </row>
    <row r="5276" spans="2:21" x14ac:dyDescent="0.35">
      <c r="B5276" s="8"/>
      <c r="C5276" s="2"/>
      <c r="D5276" s="2"/>
      <c r="I5276" s="8"/>
      <c r="J5276" s="2"/>
      <c r="L5276" s="2"/>
      <c r="M5276" s="2"/>
      <c r="N5276" s="8"/>
      <c r="P5276" s="8"/>
      <c r="S5276" s="2"/>
      <c r="T5276" s="2"/>
      <c r="U5276" s="8"/>
    </row>
    <row r="5277" spans="2:21" x14ac:dyDescent="0.35">
      <c r="B5277" s="8"/>
      <c r="C5277" s="2"/>
      <c r="D5277" s="2"/>
      <c r="I5277" s="8"/>
      <c r="J5277" s="2"/>
      <c r="L5277" s="2"/>
      <c r="M5277" s="2"/>
      <c r="N5277" s="8"/>
      <c r="P5277" s="8"/>
      <c r="S5277" s="2"/>
      <c r="T5277" s="2"/>
      <c r="U5277" s="8"/>
    </row>
    <row r="5278" spans="2:21" x14ac:dyDescent="0.35">
      <c r="B5278" s="8"/>
      <c r="C5278" s="2"/>
      <c r="D5278" s="2"/>
      <c r="I5278" s="8"/>
      <c r="J5278" s="2"/>
      <c r="L5278" s="2"/>
      <c r="M5278" s="2"/>
      <c r="N5278" s="8"/>
      <c r="P5278" s="8"/>
      <c r="S5278" s="2"/>
      <c r="T5278" s="2"/>
      <c r="U5278" s="8"/>
    </row>
    <row r="5279" spans="2:21" x14ac:dyDescent="0.35">
      <c r="B5279" s="8"/>
      <c r="C5279" s="2"/>
      <c r="D5279" s="2"/>
      <c r="I5279" s="8"/>
      <c r="J5279" s="2"/>
      <c r="L5279" s="2"/>
      <c r="M5279" s="2"/>
      <c r="N5279" s="8"/>
      <c r="P5279" s="8"/>
      <c r="S5279" s="2"/>
      <c r="T5279" s="2"/>
      <c r="U5279" s="8"/>
    </row>
    <row r="5280" spans="2:21" x14ac:dyDescent="0.35">
      <c r="B5280" s="8"/>
      <c r="C5280" s="2"/>
      <c r="D5280" s="2"/>
      <c r="I5280" s="8"/>
      <c r="J5280" s="2"/>
      <c r="L5280" s="2"/>
      <c r="M5280" s="2"/>
      <c r="N5280" s="8"/>
      <c r="P5280" s="8"/>
      <c r="S5280" s="2"/>
      <c r="T5280" s="2"/>
      <c r="U5280" s="8"/>
    </row>
    <row r="5281" spans="2:21" x14ac:dyDescent="0.35">
      <c r="B5281" s="8"/>
      <c r="C5281" s="2"/>
      <c r="D5281" s="2"/>
      <c r="I5281" s="8"/>
      <c r="J5281" s="2"/>
      <c r="L5281" s="2"/>
      <c r="M5281" s="2"/>
      <c r="N5281" s="8"/>
      <c r="P5281" s="8"/>
      <c r="S5281" s="2"/>
      <c r="T5281" s="2"/>
      <c r="U5281" s="8"/>
    </row>
    <row r="5282" spans="2:21" x14ac:dyDescent="0.35">
      <c r="B5282" s="8"/>
      <c r="C5282" s="2"/>
      <c r="D5282" s="2"/>
      <c r="I5282" s="8"/>
      <c r="J5282" s="2"/>
      <c r="L5282" s="2"/>
      <c r="M5282" s="2"/>
      <c r="N5282" s="8"/>
      <c r="P5282" s="8"/>
      <c r="S5282" s="2"/>
      <c r="T5282" s="2"/>
      <c r="U5282" s="8"/>
    </row>
    <row r="5283" spans="2:21" x14ac:dyDescent="0.35">
      <c r="B5283" s="8"/>
      <c r="C5283" s="2"/>
      <c r="D5283" s="2"/>
      <c r="I5283" s="8"/>
      <c r="J5283" s="2"/>
      <c r="L5283" s="2"/>
      <c r="M5283" s="2"/>
      <c r="N5283" s="8"/>
      <c r="P5283" s="8"/>
      <c r="S5283" s="2"/>
      <c r="T5283" s="2"/>
      <c r="U5283" s="8"/>
    </row>
    <row r="5284" spans="2:21" x14ac:dyDescent="0.35">
      <c r="B5284" s="8"/>
      <c r="C5284" s="2"/>
      <c r="D5284" s="2"/>
      <c r="I5284" s="8"/>
      <c r="J5284" s="2"/>
      <c r="L5284" s="2"/>
      <c r="M5284" s="2"/>
      <c r="N5284" s="8"/>
      <c r="P5284" s="8"/>
      <c r="S5284" s="2"/>
      <c r="T5284" s="2"/>
      <c r="U5284" s="8"/>
    </row>
    <row r="5285" spans="2:21" x14ac:dyDescent="0.35">
      <c r="B5285" s="8"/>
      <c r="C5285" s="2"/>
      <c r="D5285" s="2"/>
      <c r="I5285" s="8"/>
      <c r="J5285" s="2"/>
      <c r="L5285" s="2"/>
      <c r="M5285" s="2"/>
      <c r="N5285" s="8"/>
      <c r="P5285" s="8"/>
      <c r="S5285" s="2"/>
      <c r="T5285" s="2"/>
      <c r="U5285" s="8"/>
    </row>
    <row r="5286" spans="2:21" x14ac:dyDescent="0.35">
      <c r="B5286" s="8"/>
      <c r="C5286" s="2"/>
      <c r="D5286" s="2"/>
      <c r="I5286" s="8"/>
      <c r="J5286" s="2"/>
      <c r="L5286" s="2"/>
      <c r="M5286" s="2"/>
      <c r="N5286" s="8"/>
      <c r="P5286" s="8"/>
      <c r="S5286" s="2"/>
      <c r="T5286" s="2"/>
      <c r="U5286" s="8"/>
    </row>
    <row r="5287" spans="2:21" x14ac:dyDescent="0.35">
      <c r="B5287" s="8"/>
      <c r="C5287" s="2"/>
      <c r="D5287" s="2"/>
      <c r="I5287" s="8"/>
      <c r="J5287" s="2"/>
      <c r="L5287" s="2"/>
      <c r="M5287" s="2"/>
      <c r="N5287" s="8"/>
      <c r="P5287" s="8"/>
      <c r="S5287" s="2"/>
      <c r="T5287" s="2"/>
      <c r="U5287" s="8"/>
    </row>
    <row r="5288" spans="2:21" x14ac:dyDescent="0.35">
      <c r="B5288" s="8"/>
      <c r="C5288" s="2"/>
      <c r="D5288" s="2"/>
      <c r="I5288" s="8"/>
      <c r="J5288" s="2"/>
      <c r="L5288" s="2"/>
      <c r="M5288" s="2"/>
      <c r="N5288" s="8"/>
      <c r="P5288" s="8"/>
      <c r="S5288" s="2"/>
      <c r="T5288" s="2"/>
      <c r="U5288" s="8"/>
    </row>
    <row r="5289" spans="2:21" x14ac:dyDescent="0.35">
      <c r="B5289" s="8"/>
      <c r="C5289" s="2"/>
      <c r="D5289" s="2"/>
      <c r="I5289" s="8"/>
      <c r="J5289" s="2"/>
      <c r="L5289" s="2"/>
      <c r="M5289" s="2"/>
      <c r="N5289" s="8"/>
      <c r="P5289" s="8"/>
      <c r="S5289" s="2"/>
      <c r="T5289" s="2"/>
      <c r="U5289" s="8"/>
    </row>
    <row r="5290" spans="2:21" x14ac:dyDescent="0.35">
      <c r="B5290" s="8"/>
      <c r="C5290" s="2"/>
      <c r="D5290" s="2"/>
      <c r="I5290" s="8"/>
      <c r="J5290" s="2"/>
      <c r="L5290" s="2"/>
      <c r="M5290" s="2"/>
      <c r="N5290" s="8"/>
      <c r="P5290" s="8"/>
      <c r="S5290" s="2"/>
      <c r="T5290" s="2"/>
      <c r="U5290" s="8"/>
    </row>
    <row r="5291" spans="2:21" x14ac:dyDescent="0.35">
      <c r="B5291" s="8"/>
      <c r="C5291" s="2"/>
      <c r="D5291" s="2"/>
      <c r="I5291" s="8"/>
      <c r="J5291" s="2"/>
      <c r="L5291" s="2"/>
      <c r="M5291" s="2"/>
      <c r="N5291" s="8"/>
      <c r="P5291" s="8"/>
      <c r="S5291" s="2"/>
      <c r="T5291" s="2"/>
      <c r="U5291" s="8"/>
    </row>
    <row r="5292" spans="2:21" x14ac:dyDescent="0.35">
      <c r="B5292" s="8"/>
      <c r="C5292" s="2"/>
      <c r="D5292" s="2"/>
      <c r="I5292" s="8"/>
      <c r="J5292" s="2"/>
      <c r="L5292" s="2"/>
      <c r="M5292" s="2"/>
      <c r="N5292" s="8"/>
      <c r="P5292" s="8"/>
      <c r="S5292" s="2"/>
      <c r="T5292" s="2"/>
      <c r="U5292" s="8"/>
    </row>
    <row r="5293" spans="2:21" x14ac:dyDescent="0.35">
      <c r="B5293" s="8"/>
      <c r="C5293" s="2"/>
      <c r="D5293" s="2"/>
      <c r="I5293" s="8"/>
      <c r="J5293" s="2"/>
      <c r="L5293" s="2"/>
      <c r="M5293" s="2"/>
      <c r="N5293" s="8"/>
      <c r="P5293" s="8"/>
      <c r="S5293" s="2"/>
      <c r="T5293" s="2"/>
      <c r="U5293" s="8"/>
    </row>
    <row r="5294" spans="2:21" x14ac:dyDescent="0.35">
      <c r="B5294" s="8"/>
      <c r="C5294" s="2"/>
      <c r="D5294" s="2"/>
      <c r="I5294" s="8"/>
      <c r="J5294" s="2"/>
      <c r="L5294" s="2"/>
      <c r="M5294" s="2"/>
      <c r="N5294" s="8"/>
      <c r="P5294" s="8"/>
      <c r="S5294" s="2"/>
      <c r="T5294" s="2"/>
      <c r="U5294" s="8"/>
    </row>
    <row r="5295" spans="2:21" x14ac:dyDescent="0.35">
      <c r="B5295" s="8"/>
      <c r="C5295" s="2"/>
      <c r="D5295" s="2"/>
      <c r="I5295" s="8"/>
      <c r="J5295" s="2"/>
      <c r="L5295" s="2"/>
      <c r="M5295" s="2"/>
      <c r="N5295" s="8"/>
      <c r="P5295" s="8"/>
      <c r="S5295" s="2"/>
      <c r="T5295" s="2"/>
      <c r="U5295" s="8"/>
    </row>
    <row r="5296" spans="2:21" x14ac:dyDescent="0.35">
      <c r="B5296" s="8"/>
      <c r="C5296" s="2"/>
      <c r="D5296" s="2"/>
      <c r="I5296" s="8"/>
      <c r="J5296" s="2"/>
      <c r="L5296" s="2"/>
      <c r="M5296" s="2"/>
      <c r="N5296" s="8"/>
      <c r="P5296" s="8"/>
      <c r="S5296" s="2"/>
      <c r="T5296" s="2"/>
      <c r="U5296" s="8"/>
    </row>
    <row r="5297" spans="2:21" x14ac:dyDescent="0.35">
      <c r="B5297" s="8"/>
      <c r="C5297" s="2"/>
      <c r="D5297" s="2"/>
      <c r="I5297" s="8"/>
      <c r="J5297" s="2"/>
      <c r="L5297" s="2"/>
      <c r="M5297" s="2"/>
      <c r="N5297" s="8"/>
      <c r="P5297" s="8"/>
      <c r="S5297" s="2"/>
      <c r="T5297" s="2"/>
      <c r="U5297" s="8"/>
    </row>
    <row r="5298" spans="2:21" x14ac:dyDescent="0.35">
      <c r="B5298" s="8"/>
      <c r="C5298" s="2"/>
      <c r="D5298" s="2"/>
      <c r="I5298" s="8"/>
      <c r="J5298" s="2"/>
      <c r="L5298" s="2"/>
      <c r="M5298" s="2"/>
      <c r="N5298" s="8"/>
      <c r="P5298" s="8"/>
      <c r="S5298" s="2"/>
      <c r="T5298" s="2"/>
      <c r="U5298" s="8"/>
    </row>
    <row r="5299" spans="2:21" x14ac:dyDescent="0.35">
      <c r="B5299" s="8"/>
      <c r="C5299" s="2"/>
      <c r="D5299" s="2"/>
      <c r="I5299" s="8"/>
      <c r="J5299" s="2"/>
      <c r="L5299" s="2"/>
      <c r="M5299" s="2"/>
      <c r="N5299" s="8"/>
      <c r="P5299" s="8"/>
      <c r="S5299" s="2"/>
      <c r="T5299" s="2"/>
      <c r="U5299" s="8"/>
    </row>
    <row r="5300" spans="2:21" x14ac:dyDescent="0.35">
      <c r="B5300" s="8"/>
      <c r="C5300" s="2"/>
      <c r="D5300" s="2"/>
      <c r="I5300" s="8"/>
      <c r="J5300" s="2"/>
      <c r="L5300" s="2"/>
      <c r="M5300" s="2"/>
      <c r="N5300" s="8"/>
      <c r="P5300" s="8"/>
      <c r="S5300" s="2"/>
      <c r="T5300" s="2"/>
      <c r="U5300" s="8"/>
    </row>
    <row r="5301" spans="2:21" x14ac:dyDescent="0.35">
      <c r="B5301" s="8"/>
      <c r="C5301" s="2"/>
      <c r="D5301" s="2"/>
      <c r="I5301" s="8"/>
      <c r="J5301" s="2"/>
      <c r="L5301" s="2"/>
      <c r="M5301" s="2"/>
      <c r="N5301" s="8"/>
      <c r="P5301" s="8"/>
      <c r="S5301" s="2"/>
      <c r="T5301" s="2"/>
      <c r="U5301" s="8"/>
    </row>
    <row r="5302" spans="2:21" x14ac:dyDescent="0.35">
      <c r="B5302" s="8"/>
      <c r="C5302" s="2"/>
      <c r="D5302" s="2"/>
      <c r="I5302" s="8"/>
      <c r="J5302" s="2"/>
      <c r="L5302" s="2"/>
      <c r="M5302" s="2"/>
      <c r="N5302" s="8"/>
      <c r="P5302" s="8"/>
      <c r="S5302" s="2"/>
      <c r="T5302" s="2"/>
      <c r="U5302" s="8"/>
    </row>
    <row r="5303" spans="2:21" x14ac:dyDescent="0.35">
      <c r="B5303" s="8"/>
      <c r="C5303" s="2"/>
      <c r="D5303" s="2"/>
      <c r="I5303" s="8"/>
      <c r="J5303" s="2"/>
      <c r="L5303" s="2"/>
      <c r="M5303" s="2"/>
      <c r="N5303" s="8"/>
      <c r="P5303" s="8"/>
      <c r="S5303" s="2"/>
      <c r="T5303" s="2"/>
      <c r="U5303" s="8"/>
    </row>
    <row r="5304" spans="2:21" x14ac:dyDescent="0.35">
      <c r="B5304" s="8"/>
      <c r="C5304" s="2"/>
      <c r="D5304" s="2"/>
      <c r="I5304" s="8"/>
      <c r="J5304" s="2"/>
      <c r="L5304" s="2"/>
      <c r="M5304" s="2"/>
      <c r="N5304" s="8"/>
      <c r="P5304" s="8"/>
      <c r="S5304" s="2"/>
      <c r="T5304" s="2"/>
      <c r="U5304" s="8"/>
    </row>
    <row r="5305" spans="2:21" x14ac:dyDescent="0.35">
      <c r="B5305" s="8"/>
      <c r="C5305" s="2"/>
      <c r="D5305" s="2"/>
      <c r="I5305" s="8"/>
      <c r="J5305" s="2"/>
      <c r="L5305" s="2"/>
      <c r="M5305" s="2"/>
      <c r="N5305" s="8"/>
      <c r="P5305" s="8"/>
      <c r="S5305" s="2"/>
      <c r="T5305" s="2"/>
      <c r="U5305" s="8"/>
    </row>
    <row r="5306" spans="2:21" x14ac:dyDescent="0.35">
      <c r="B5306" s="8"/>
      <c r="C5306" s="2"/>
      <c r="D5306" s="2"/>
      <c r="I5306" s="8"/>
      <c r="J5306" s="2"/>
      <c r="L5306" s="2"/>
      <c r="M5306" s="2"/>
      <c r="N5306" s="8"/>
      <c r="P5306" s="8"/>
      <c r="S5306" s="2"/>
      <c r="T5306" s="2"/>
      <c r="U5306" s="8"/>
    </row>
    <row r="5307" spans="2:21" x14ac:dyDescent="0.35">
      <c r="B5307" s="8"/>
      <c r="C5307" s="2"/>
      <c r="D5307" s="2"/>
      <c r="I5307" s="8"/>
      <c r="J5307" s="2"/>
      <c r="L5307" s="2"/>
      <c r="M5307" s="2"/>
      <c r="N5307" s="8"/>
      <c r="P5307" s="8"/>
      <c r="S5307" s="2"/>
      <c r="T5307" s="2"/>
      <c r="U5307" s="8"/>
    </row>
    <row r="5308" spans="2:21" x14ac:dyDescent="0.35">
      <c r="B5308" s="8"/>
      <c r="C5308" s="2"/>
      <c r="D5308" s="2"/>
      <c r="I5308" s="8"/>
      <c r="J5308" s="2"/>
      <c r="L5308" s="2"/>
      <c r="M5308" s="2"/>
      <c r="N5308" s="8"/>
      <c r="P5308" s="8"/>
      <c r="S5308" s="2"/>
      <c r="T5308" s="2"/>
      <c r="U5308" s="8"/>
    </row>
    <row r="5309" spans="2:21" x14ac:dyDescent="0.35">
      <c r="B5309" s="8"/>
      <c r="C5309" s="2"/>
      <c r="D5309" s="2"/>
      <c r="I5309" s="8"/>
      <c r="J5309" s="2"/>
      <c r="L5309" s="2"/>
      <c r="M5309" s="2"/>
      <c r="N5309" s="8"/>
      <c r="P5309" s="8"/>
      <c r="S5309" s="2"/>
      <c r="T5309" s="2"/>
      <c r="U5309" s="8"/>
    </row>
    <row r="5310" spans="2:21" x14ac:dyDescent="0.35">
      <c r="B5310" s="8"/>
      <c r="C5310" s="2"/>
      <c r="D5310" s="2"/>
      <c r="I5310" s="8"/>
      <c r="J5310" s="2"/>
      <c r="L5310" s="2"/>
      <c r="M5310" s="2"/>
      <c r="N5310" s="8"/>
      <c r="P5310" s="8"/>
      <c r="S5310" s="2"/>
      <c r="T5310" s="2"/>
      <c r="U5310" s="8"/>
    </row>
    <row r="5311" spans="2:21" x14ac:dyDescent="0.35">
      <c r="B5311" s="8"/>
      <c r="C5311" s="2"/>
      <c r="D5311" s="2"/>
      <c r="I5311" s="8"/>
      <c r="J5311" s="2"/>
      <c r="L5311" s="2"/>
      <c r="M5311" s="2"/>
      <c r="N5311" s="8"/>
      <c r="P5311" s="8"/>
      <c r="S5311" s="2"/>
      <c r="T5311" s="2"/>
      <c r="U5311" s="8"/>
    </row>
    <row r="5312" spans="2:21" x14ac:dyDescent="0.35">
      <c r="B5312" s="8"/>
      <c r="C5312" s="2"/>
      <c r="D5312" s="2"/>
      <c r="I5312" s="8"/>
      <c r="J5312" s="2"/>
      <c r="L5312" s="2"/>
      <c r="M5312" s="2"/>
      <c r="N5312" s="8"/>
      <c r="P5312" s="8"/>
      <c r="S5312" s="2"/>
      <c r="T5312" s="2"/>
      <c r="U5312" s="8"/>
    </row>
    <row r="5313" spans="2:21" x14ac:dyDescent="0.35">
      <c r="B5313" s="8"/>
      <c r="C5313" s="2"/>
      <c r="D5313" s="2"/>
      <c r="I5313" s="8"/>
      <c r="J5313" s="2"/>
      <c r="L5313" s="2"/>
      <c r="M5313" s="2"/>
      <c r="N5313" s="8"/>
      <c r="P5313" s="8"/>
      <c r="S5313" s="2"/>
      <c r="T5313" s="2"/>
      <c r="U5313" s="8"/>
    </row>
    <row r="5314" spans="2:21" x14ac:dyDescent="0.35">
      <c r="B5314" s="8"/>
      <c r="C5314" s="2"/>
      <c r="D5314" s="2"/>
      <c r="I5314" s="8"/>
      <c r="J5314" s="2"/>
      <c r="L5314" s="2"/>
      <c r="M5314" s="2"/>
      <c r="N5314" s="8"/>
      <c r="P5314" s="8"/>
      <c r="S5314" s="2"/>
      <c r="T5314" s="2"/>
      <c r="U5314" s="8"/>
    </row>
    <row r="5315" spans="2:21" x14ac:dyDescent="0.35">
      <c r="B5315" s="8"/>
      <c r="C5315" s="2"/>
      <c r="D5315" s="2"/>
      <c r="I5315" s="8"/>
      <c r="J5315" s="2"/>
      <c r="L5315" s="2"/>
      <c r="M5315" s="2"/>
      <c r="N5315" s="8"/>
      <c r="P5315" s="8"/>
      <c r="S5315" s="2"/>
      <c r="T5315" s="2"/>
      <c r="U5315" s="8"/>
    </row>
    <row r="5316" spans="2:21" x14ac:dyDescent="0.35">
      <c r="B5316" s="8"/>
      <c r="C5316" s="2"/>
      <c r="D5316" s="2"/>
      <c r="I5316" s="8"/>
      <c r="J5316" s="2"/>
      <c r="L5316" s="2"/>
      <c r="M5316" s="2"/>
      <c r="N5316" s="8"/>
      <c r="P5316" s="8"/>
      <c r="S5316" s="2"/>
      <c r="T5316" s="2"/>
      <c r="U5316" s="8"/>
    </row>
    <row r="5317" spans="2:21" x14ac:dyDescent="0.35">
      <c r="B5317" s="8"/>
      <c r="C5317" s="2"/>
      <c r="D5317" s="2"/>
      <c r="I5317" s="8"/>
      <c r="J5317" s="2"/>
      <c r="L5317" s="2"/>
      <c r="M5317" s="2"/>
      <c r="N5317" s="8"/>
      <c r="P5317" s="8"/>
      <c r="S5317" s="2"/>
      <c r="T5317" s="2"/>
      <c r="U5317" s="8"/>
    </row>
    <row r="5318" spans="2:21" x14ac:dyDescent="0.35">
      <c r="B5318" s="8"/>
      <c r="C5318" s="2"/>
      <c r="D5318" s="2"/>
      <c r="I5318" s="8"/>
      <c r="J5318" s="2"/>
      <c r="L5318" s="2"/>
      <c r="M5318" s="2"/>
      <c r="N5318" s="8"/>
      <c r="P5318" s="8"/>
      <c r="S5318" s="2"/>
      <c r="T5318" s="2"/>
      <c r="U5318" s="8"/>
    </row>
    <row r="5319" spans="2:21" x14ac:dyDescent="0.35">
      <c r="B5319" s="8"/>
      <c r="C5319" s="2"/>
      <c r="D5319" s="2"/>
      <c r="I5319" s="8"/>
      <c r="J5319" s="2"/>
      <c r="L5319" s="2"/>
      <c r="M5319" s="2"/>
      <c r="N5319" s="8"/>
      <c r="P5319" s="8"/>
      <c r="S5319" s="2"/>
      <c r="T5319" s="2"/>
      <c r="U5319" s="8"/>
    </row>
    <row r="5320" spans="2:21" x14ac:dyDescent="0.35">
      <c r="B5320" s="8"/>
      <c r="C5320" s="2"/>
      <c r="D5320" s="2"/>
      <c r="I5320" s="8"/>
      <c r="J5320" s="2"/>
      <c r="L5320" s="2"/>
      <c r="M5320" s="2"/>
      <c r="N5320" s="8"/>
      <c r="P5320" s="8"/>
      <c r="S5320" s="2"/>
      <c r="T5320" s="2"/>
      <c r="U5320" s="8"/>
    </row>
    <row r="5321" spans="2:21" x14ac:dyDescent="0.35">
      <c r="B5321" s="8"/>
      <c r="C5321" s="2"/>
      <c r="D5321" s="2"/>
      <c r="I5321" s="8"/>
      <c r="J5321" s="2"/>
      <c r="L5321" s="2"/>
      <c r="M5321" s="2"/>
      <c r="N5321" s="8"/>
      <c r="P5321" s="8"/>
      <c r="S5321" s="2"/>
      <c r="T5321" s="2"/>
      <c r="U5321" s="8"/>
    </row>
    <row r="5322" spans="2:21" x14ac:dyDescent="0.35">
      <c r="B5322" s="8"/>
      <c r="C5322" s="2"/>
      <c r="D5322" s="2"/>
      <c r="I5322" s="8"/>
      <c r="J5322" s="2"/>
      <c r="L5322" s="2"/>
      <c r="M5322" s="2"/>
      <c r="N5322" s="8"/>
      <c r="P5322" s="8"/>
      <c r="S5322" s="2"/>
      <c r="T5322" s="2"/>
      <c r="U5322" s="8"/>
    </row>
    <row r="5323" spans="2:21" x14ac:dyDescent="0.35">
      <c r="B5323" s="8"/>
      <c r="C5323" s="2"/>
      <c r="D5323" s="2"/>
      <c r="I5323" s="8"/>
      <c r="J5323" s="2"/>
      <c r="L5323" s="2"/>
      <c r="M5323" s="2"/>
      <c r="N5323" s="8"/>
      <c r="P5323" s="8"/>
      <c r="S5323" s="2"/>
      <c r="T5323" s="2"/>
      <c r="U5323" s="8"/>
    </row>
    <row r="5324" spans="2:21" x14ac:dyDescent="0.35">
      <c r="B5324" s="8"/>
      <c r="C5324" s="2"/>
      <c r="D5324" s="2"/>
      <c r="I5324" s="8"/>
      <c r="J5324" s="2"/>
      <c r="L5324" s="2"/>
      <c r="M5324" s="2"/>
      <c r="N5324" s="8"/>
      <c r="P5324" s="8"/>
      <c r="S5324" s="2"/>
      <c r="T5324" s="2"/>
      <c r="U5324" s="8"/>
    </row>
    <row r="5325" spans="2:21" x14ac:dyDescent="0.35">
      <c r="B5325" s="8"/>
      <c r="C5325" s="2"/>
      <c r="D5325" s="2"/>
      <c r="I5325" s="8"/>
      <c r="J5325" s="2"/>
      <c r="L5325" s="2"/>
      <c r="M5325" s="2"/>
      <c r="N5325" s="8"/>
      <c r="P5325" s="8"/>
      <c r="S5325" s="2"/>
      <c r="T5325" s="2"/>
      <c r="U5325" s="8"/>
    </row>
    <row r="5326" spans="2:21" x14ac:dyDescent="0.35">
      <c r="B5326" s="8"/>
      <c r="C5326" s="2"/>
      <c r="D5326" s="2"/>
      <c r="I5326" s="8"/>
      <c r="J5326" s="2"/>
      <c r="L5326" s="2"/>
      <c r="M5326" s="2"/>
      <c r="N5326" s="8"/>
      <c r="P5326" s="8"/>
      <c r="S5326" s="2"/>
      <c r="T5326" s="2"/>
      <c r="U5326" s="8"/>
    </row>
    <row r="5327" spans="2:21" x14ac:dyDescent="0.35">
      <c r="B5327" s="8"/>
      <c r="C5327" s="2"/>
      <c r="D5327" s="2"/>
      <c r="I5327" s="8"/>
      <c r="J5327" s="2"/>
      <c r="L5327" s="2"/>
      <c r="M5327" s="2"/>
      <c r="N5327" s="8"/>
      <c r="P5327" s="8"/>
      <c r="S5327" s="2"/>
      <c r="T5327" s="2"/>
      <c r="U5327" s="8"/>
    </row>
    <row r="5328" spans="2:21" x14ac:dyDescent="0.35">
      <c r="B5328" s="8"/>
      <c r="C5328" s="2"/>
      <c r="D5328" s="2"/>
      <c r="I5328" s="8"/>
      <c r="J5328" s="2"/>
      <c r="L5328" s="2"/>
      <c r="M5328" s="2"/>
      <c r="N5328" s="8"/>
      <c r="P5328" s="8"/>
      <c r="S5328" s="2"/>
      <c r="T5328" s="2"/>
      <c r="U5328" s="8"/>
    </row>
    <row r="5329" spans="2:21" x14ac:dyDescent="0.35">
      <c r="B5329" s="8"/>
      <c r="C5329" s="2"/>
      <c r="D5329" s="2"/>
      <c r="I5329" s="8"/>
      <c r="J5329" s="2"/>
      <c r="L5329" s="2"/>
      <c r="M5329" s="2"/>
      <c r="N5329" s="8"/>
      <c r="P5329" s="8"/>
      <c r="S5329" s="2"/>
      <c r="T5329" s="2"/>
      <c r="U5329" s="8"/>
    </row>
    <row r="5330" spans="2:21" x14ac:dyDescent="0.35">
      <c r="B5330" s="8"/>
      <c r="C5330" s="2"/>
      <c r="D5330" s="2"/>
      <c r="I5330" s="8"/>
      <c r="J5330" s="2"/>
      <c r="L5330" s="2"/>
      <c r="M5330" s="2"/>
      <c r="N5330" s="8"/>
      <c r="P5330" s="8"/>
      <c r="S5330" s="2"/>
      <c r="T5330" s="2"/>
      <c r="U5330" s="8"/>
    </row>
    <row r="5331" spans="2:21" x14ac:dyDescent="0.35">
      <c r="B5331" s="8"/>
      <c r="C5331" s="2"/>
      <c r="D5331" s="2"/>
      <c r="I5331" s="8"/>
      <c r="J5331" s="2"/>
      <c r="L5331" s="2"/>
      <c r="M5331" s="2"/>
      <c r="N5331" s="8"/>
      <c r="P5331" s="8"/>
      <c r="S5331" s="2"/>
      <c r="T5331" s="2"/>
      <c r="U5331" s="8"/>
    </row>
    <row r="5332" spans="2:21" x14ac:dyDescent="0.35">
      <c r="B5332" s="8"/>
      <c r="C5332" s="2"/>
      <c r="D5332" s="2"/>
      <c r="I5332" s="8"/>
      <c r="J5332" s="2"/>
      <c r="L5332" s="2"/>
      <c r="M5332" s="2"/>
      <c r="N5332" s="8"/>
      <c r="P5332" s="8"/>
      <c r="S5332" s="2"/>
      <c r="T5332" s="2"/>
      <c r="U5332" s="8"/>
    </row>
    <row r="5333" spans="2:21" x14ac:dyDescent="0.35">
      <c r="B5333" s="8"/>
      <c r="C5333" s="2"/>
      <c r="D5333" s="2"/>
      <c r="I5333" s="8"/>
      <c r="J5333" s="2"/>
      <c r="L5333" s="2"/>
      <c r="M5333" s="2"/>
      <c r="N5333" s="8"/>
      <c r="P5333" s="8"/>
      <c r="S5333" s="2"/>
      <c r="T5333" s="2"/>
      <c r="U5333" s="8"/>
    </row>
    <row r="5334" spans="2:21" x14ac:dyDescent="0.35">
      <c r="B5334" s="8"/>
      <c r="C5334" s="2"/>
      <c r="D5334" s="2"/>
      <c r="I5334" s="8"/>
      <c r="J5334" s="2"/>
      <c r="L5334" s="2"/>
      <c r="M5334" s="2"/>
      <c r="N5334" s="8"/>
      <c r="P5334" s="8"/>
      <c r="S5334" s="2"/>
      <c r="T5334" s="2"/>
      <c r="U5334" s="8"/>
    </row>
    <row r="5335" spans="2:21" x14ac:dyDescent="0.35">
      <c r="B5335" s="8"/>
      <c r="C5335" s="2"/>
      <c r="D5335" s="2"/>
      <c r="I5335" s="8"/>
      <c r="J5335" s="2"/>
      <c r="L5335" s="2"/>
      <c r="M5335" s="2"/>
      <c r="N5335" s="8"/>
      <c r="P5335" s="8"/>
      <c r="S5335" s="2"/>
      <c r="T5335" s="2"/>
      <c r="U5335" s="8"/>
    </row>
    <row r="5336" spans="2:21" x14ac:dyDescent="0.35">
      <c r="B5336" s="8"/>
      <c r="C5336" s="2"/>
      <c r="D5336" s="2"/>
      <c r="I5336" s="8"/>
      <c r="J5336" s="2"/>
      <c r="L5336" s="2"/>
      <c r="M5336" s="2"/>
      <c r="N5336" s="8"/>
      <c r="P5336" s="8"/>
      <c r="S5336" s="2"/>
      <c r="T5336" s="2"/>
      <c r="U5336" s="8"/>
    </row>
    <row r="5337" spans="2:21" x14ac:dyDescent="0.35">
      <c r="B5337" s="8"/>
      <c r="C5337" s="2"/>
      <c r="D5337" s="2"/>
      <c r="I5337" s="8"/>
      <c r="J5337" s="2"/>
      <c r="L5337" s="2"/>
      <c r="M5337" s="2"/>
      <c r="N5337" s="8"/>
      <c r="P5337" s="8"/>
      <c r="S5337" s="2"/>
      <c r="T5337" s="2"/>
      <c r="U5337" s="8"/>
    </row>
    <row r="5338" spans="2:21" x14ac:dyDescent="0.35">
      <c r="B5338" s="8"/>
      <c r="C5338" s="2"/>
      <c r="D5338" s="2"/>
      <c r="I5338" s="8"/>
      <c r="J5338" s="2"/>
      <c r="L5338" s="2"/>
      <c r="M5338" s="2"/>
      <c r="N5338" s="8"/>
      <c r="P5338" s="8"/>
      <c r="S5338" s="2"/>
      <c r="T5338" s="2"/>
      <c r="U5338" s="8"/>
    </row>
    <row r="5339" spans="2:21" x14ac:dyDescent="0.35">
      <c r="B5339" s="8"/>
      <c r="C5339" s="2"/>
      <c r="D5339" s="2"/>
      <c r="I5339" s="8"/>
      <c r="J5339" s="2"/>
      <c r="L5339" s="2"/>
      <c r="M5339" s="2"/>
      <c r="N5339" s="8"/>
      <c r="P5339" s="8"/>
      <c r="S5339" s="2"/>
      <c r="T5339" s="2"/>
      <c r="U5339" s="8"/>
    </row>
    <row r="5340" spans="2:21" x14ac:dyDescent="0.35">
      <c r="B5340" s="8"/>
      <c r="C5340" s="2"/>
      <c r="D5340" s="2"/>
      <c r="I5340" s="8"/>
      <c r="J5340" s="2"/>
      <c r="L5340" s="2"/>
      <c r="M5340" s="2"/>
      <c r="N5340" s="8"/>
      <c r="P5340" s="8"/>
      <c r="S5340" s="2"/>
      <c r="T5340" s="2"/>
      <c r="U5340" s="8"/>
    </row>
    <row r="5341" spans="2:21" x14ac:dyDescent="0.35">
      <c r="B5341" s="8"/>
      <c r="C5341" s="2"/>
      <c r="D5341" s="2"/>
      <c r="I5341" s="8"/>
      <c r="J5341" s="2"/>
      <c r="L5341" s="2"/>
      <c r="M5341" s="2"/>
      <c r="N5341" s="8"/>
      <c r="P5341" s="8"/>
      <c r="S5341" s="2"/>
      <c r="T5341" s="2"/>
      <c r="U5341" s="8"/>
    </row>
    <row r="5342" spans="2:21" x14ac:dyDescent="0.35">
      <c r="B5342" s="8"/>
      <c r="C5342" s="2"/>
      <c r="D5342" s="2"/>
      <c r="I5342" s="8"/>
      <c r="J5342" s="2"/>
      <c r="L5342" s="2"/>
      <c r="M5342" s="2"/>
      <c r="N5342" s="8"/>
      <c r="P5342" s="8"/>
      <c r="S5342" s="2"/>
      <c r="T5342" s="2"/>
      <c r="U5342" s="8"/>
    </row>
    <row r="5343" spans="2:21" x14ac:dyDescent="0.35">
      <c r="B5343" s="8"/>
      <c r="C5343" s="2"/>
      <c r="D5343" s="2"/>
      <c r="I5343" s="8"/>
      <c r="J5343" s="2"/>
      <c r="L5343" s="2"/>
      <c r="M5343" s="2"/>
      <c r="N5343" s="8"/>
      <c r="P5343" s="8"/>
      <c r="S5343" s="2"/>
      <c r="T5343" s="2"/>
      <c r="U5343" s="8"/>
    </row>
    <row r="5344" spans="2:21" x14ac:dyDescent="0.35">
      <c r="B5344" s="8"/>
      <c r="C5344" s="2"/>
      <c r="D5344" s="2"/>
      <c r="I5344" s="8"/>
      <c r="J5344" s="2"/>
      <c r="L5344" s="2"/>
      <c r="M5344" s="2"/>
      <c r="N5344" s="8"/>
      <c r="P5344" s="8"/>
      <c r="S5344" s="2"/>
      <c r="T5344" s="2"/>
      <c r="U5344" s="8"/>
    </row>
    <row r="5345" spans="2:21" x14ac:dyDescent="0.35">
      <c r="B5345" s="8"/>
      <c r="C5345" s="2"/>
      <c r="D5345" s="2"/>
      <c r="I5345" s="8"/>
      <c r="J5345" s="2"/>
      <c r="L5345" s="2"/>
      <c r="M5345" s="2"/>
      <c r="N5345" s="8"/>
      <c r="P5345" s="8"/>
      <c r="S5345" s="2"/>
      <c r="T5345" s="2"/>
      <c r="U5345" s="8"/>
    </row>
    <row r="5346" spans="2:21" x14ac:dyDescent="0.35">
      <c r="B5346" s="8"/>
      <c r="C5346" s="2"/>
      <c r="D5346" s="2"/>
      <c r="I5346" s="8"/>
      <c r="J5346" s="2"/>
      <c r="L5346" s="2"/>
      <c r="M5346" s="2"/>
      <c r="N5346" s="8"/>
      <c r="P5346" s="8"/>
      <c r="S5346" s="2"/>
      <c r="T5346" s="2"/>
      <c r="U5346" s="8"/>
    </row>
    <row r="5347" spans="2:21" x14ac:dyDescent="0.35">
      <c r="B5347" s="8"/>
      <c r="C5347" s="2"/>
      <c r="D5347" s="2"/>
      <c r="I5347" s="8"/>
      <c r="J5347" s="2"/>
      <c r="L5347" s="2"/>
      <c r="M5347" s="2"/>
      <c r="N5347" s="8"/>
      <c r="P5347" s="8"/>
      <c r="S5347" s="2"/>
      <c r="T5347" s="2"/>
      <c r="U5347" s="8"/>
    </row>
    <row r="5348" spans="2:21" x14ac:dyDescent="0.35">
      <c r="B5348" s="8"/>
      <c r="C5348" s="2"/>
      <c r="D5348" s="2"/>
      <c r="I5348" s="8"/>
      <c r="J5348" s="2"/>
      <c r="L5348" s="2"/>
      <c r="M5348" s="2"/>
      <c r="N5348" s="8"/>
      <c r="P5348" s="8"/>
      <c r="S5348" s="2"/>
      <c r="T5348" s="2"/>
      <c r="U5348" s="8"/>
    </row>
    <row r="5349" spans="2:21" x14ac:dyDescent="0.35">
      <c r="B5349" s="8"/>
      <c r="C5349" s="2"/>
      <c r="D5349" s="2"/>
      <c r="I5349" s="8"/>
      <c r="J5349" s="2"/>
      <c r="L5349" s="2"/>
      <c r="M5349" s="2"/>
      <c r="N5349" s="8"/>
      <c r="P5349" s="8"/>
      <c r="S5349" s="2"/>
      <c r="T5349" s="2"/>
      <c r="U5349" s="8"/>
    </row>
    <row r="5350" spans="2:21" x14ac:dyDescent="0.35">
      <c r="B5350" s="8"/>
      <c r="C5350" s="2"/>
      <c r="D5350" s="2"/>
      <c r="I5350" s="8"/>
      <c r="J5350" s="2"/>
      <c r="L5350" s="2"/>
      <c r="M5350" s="2"/>
      <c r="N5350" s="8"/>
      <c r="P5350" s="8"/>
      <c r="S5350" s="2"/>
      <c r="T5350" s="2"/>
      <c r="U5350" s="8"/>
    </row>
    <row r="5351" spans="2:21" x14ac:dyDescent="0.35">
      <c r="B5351" s="8"/>
      <c r="C5351" s="2"/>
      <c r="D5351" s="2"/>
      <c r="I5351" s="8"/>
      <c r="J5351" s="2"/>
      <c r="L5351" s="2"/>
      <c r="M5351" s="2"/>
      <c r="N5351" s="8"/>
      <c r="P5351" s="8"/>
      <c r="S5351" s="2"/>
      <c r="T5351" s="2"/>
      <c r="U5351" s="8"/>
    </row>
    <row r="5352" spans="2:21" x14ac:dyDescent="0.35">
      <c r="B5352" s="8"/>
      <c r="C5352" s="2"/>
      <c r="D5352" s="2"/>
      <c r="I5352" s="8"/>
      <c r="J5352" s="2"/>
      <c r="L5352" s="2"/>
      <c r="M5352" s="2"/>
      <c r="N5352" s="8"/>
      <c r="P5352" s="8"/>
      <c r="S5352" s="2"/>
      <c r="T5352" s="2"/>
      <c r="U5352" s="8"/>
    </row>
    <row r="5353" spans="2:21" x14ac:dyDescent="0.35">
      <c r="B5353" s="8"/>
      <c r="C5353" s="2"/>
      <c r="D5353" s="2"/>
      <c r="I5353" s="8"/>
      <c r="J5353" s="2"/>
      <c r="L5353" s="2"/>
      <c r="M5353" s="2"/>
      <c r="N5353" s="8"/>
      <c r="P5353" s="8"/>
      <c r="S5353" s="2"/>
      <c r="T5353" s="2"/>
      <c r="U5353" s="8"/>
    </row>
    <row r="5354" spans="2:21" x14ac:dyDescent="0.35">
      <c r="B5354" s="8"/>
      <c r="C5354" s="2"/>
      <c r="D5354" s="2"/>
      <c r="I5354" s="8"/>
      <c r="J5354" s="2"/>
      <c r="L5354" s="2"/>
      <c r="M5354" s="2"/>
      <c r="N5354" s="8"/>
      <c r="P5354" s="8"/>
      <c r="S5354" s="2"/>
      <c r="T5354" s="2"/>
      <c r="U5354" s="8"/>
    </row>
    <row r="5355" spans="2:21" x14ac:dyDescent="0.35">
      <c r="B5355" s="8"/>
      <c r="C5355" s="2"/>
      <c r="D5355" s="2"/>
      <c r="I5355" s="8"/>
      <c r="J5355" s="2"/>
      <c r="L5355" s="2"/>
      <c r="M5355" s="2"/>
      <c r="N5355" s="8"/>
      <c r="P5355" s="8"/>
      <c r="S5355" s="2"/>
      <c r="T5355" s="2"/>
      <c r="U5355" s="8"/>
    </row>
    <row r="5356" spans="2:21" x14ac:dyDescent="0.35">
      <c r="B5356" s="8"/>
      <c r="C5356" s="2"/>
      <c r="D5356" s="2"/>
      <c r="I5356" s="8"/>
      <c r="J5356" s="2"/>
      <c r="L5356" s="2"/>
      <c r="M5356" s="2"/>
      <c r="N5356" s="8"/>
      <c r="P5356" s="8"/>
      <c r="S5356" s="2"/>
      <c r="T5356" s="2"/>
      <c r="U5356" s="8"/>
    </row>
    <row r="5357" spans="2:21" x14ac:dyDescent="0.35">
      <c r="B5357" s="8"/>
      <c r="C5357" s="2"/>
      <c r="D5357" s="2"/>
      <c r="I5357" s="8"/>
      <c r="J5357" s="2"/>
      <c r="L5357" s="2"/>
      <c r="M5357" s="2"/>
      <c r="N5357" s="8"/>
      <c r="P5357" s="8"/>
      <c r="S5357" s="2"/>
      <c r="T5357" s="2"/>
      <c r="U5357" s="8"/>
    </row>
    <row r="5358" spans="2:21" x14ac:dyDescent="0.35">
      <c r="B5358" s="8"/>
      <c r="C5358" s="2"/>
      <c r="D5358" s="2"/>
      <c r="I5358" s="8"/>
      <c r="J5358" s="2"/>
      <c r="L5358" s="2"/>
      <c r="M5358" s="2"/>
      <c r="N5358" s="8"/>
      <c r="P5358" s="8"/>
      <c r="S5358" s="2"/>
      <c r="T5358" s="2"/>
      <c r="U5358" s="8"/>
    </row>
    <row r="5359" spans="2:21" x14ac:dyDescent="0.35">
      <c r="B5359" s="8"/>
      <c r="C5359" s="2"/>
      <c r="D5359" s="2"/>
      <c r="I5359" s="8"/>
      <c r="J5359" s="2"/>
      <c r="L5359" s="2"/>
      <c r="M5359" s="2"/>
      <c r="N5359" s="8"/>
      <c r="P5359" s="8"/>
      <c r="S5359" s="2"/>
      <c r="T5359" s="2"/>
      <c r="U5359" s="8"/>
    </row>
    <row r="5360" spans="2:21" x14ac:dyDescent="0.35">
      <c r="B5360" s="8"/>
      <c r="C5360" s="2"/>
      <c r="D5360" s="2"/>
      <c r="I5360" s="8"/>
      <c r="J5360" s="2"/>
      <c r="L5360" s="2"/>
      <c r="M5360" s="2"/>
      <c r="N5360" s="8"/>
      <c r="P5360" s="8"/>
      <c r="S5360" s="2"/>
      <c r="T5360" s="2"/>
      <c r="U5360" s="8"/>
    </row>
    <row r="5361" spans="2:21" x14ac:dyDescent="0.35">
      <c r="B5361" s="8"/>
      <c r="C5361" s="2"/>
      <c r="D5361" s="2"/>
      <c r="I5361" s="8"/>
      <c r="J5361" s="2"/>
      <c r="L5361" s="2"/>
      <c r="M5361" s="2"/>
      <c r="N5361" s="8"/>
      <c r="P5361" s="8"/>
      <c r="S5361" s="2"/>
      <c r="T5361" s="2"/>
      <c r="U5361" s="8"/>
    </row>
    <row r="5362" spans="2:21" x14ac:dyDescent="0.35">
      <c r="B5362" s="8"/>
      <c r="C5362" s="2"/>
      <c r="D5362" s="2"/>
      <c r="I5362" s="8"/>
      <c r="J5362" s="2"/>
      <c r="L5362" s="2"/>
      <c r="M5362" s="2"/>
      <c r="N5362" s="8"/>
      <c r="P5362" s="8"/>
      <c r="S5362" s="2"/>
      <c r="T5362" s="2"/>
      <c r="U5362" s="8"/>
    </row>
    <row r="5363" spans="2:21" x14ac:dyDescent="0.35">
      <c r="B5363" s="8"/>
      <c r="C5363" s="2"/>
      <c r="D5363" s="2"/>
      <c r="I5363" s="8"/>
      <c r="J5363" s="2"/>
      <c r="L5363" s="2"/>
      <c r="M5363" s="2"/>
      <c r="N5363" s="8"/>
      <c r="P5363" s="8"/>
      <c r="S5363" s="2"/>
      <c r="T5363" s="2"/>
      <c r="U5363" s="8"/>
    </row>
    <row r="5364" spans="2:21" x14ac:dyDescent="0.35">
      <c r="B5364" s="8"/>
      <c r="C5364" s="2"/>
      <c r="D5364" s="2"/>
      <c r="I5364" s="8"/>
      <c r="J5364" s="2"/>
      <c r="L5364" s="2"/>
      <c r="M5364" s="2"/>
      <c r="N5364" s="8"/>
      <c r="P5364" s="8"/>
      <c r="S5364" s="2"/>
      <c r="T5364" s="2"/>
      <c r="U5364" s="8"/>
    </row>
    <row r="5365" spans="2:21" x14ac:dyDescent="0.35">
      <c r="B5365" s="8"/>
      <c r="C5365" s="2"/>
      <c r="D5365" s="2"/>
      <c r="I5365" s="8"/>
      <c r="J5365" s="2"/>
      <c r="L5365" s="2"/>
      <c r="M5365" s="2"/>
      <c r="N5365" s="8"/>
      <c r="P5365" s="8"/>
      <c r="S5365" s="2"/>
      <c r="T5365" s="2"/>
      <c r="U5365" s="8"/>
    </row>
    <row r="5366" spans="2:21" x14ac:dyDescent="0.35">
      <c r="B5366" s="8"/>
      <c r="C5366" s="2"/>
      <c r="D5366" s="2"/>
      <c r="I5366" s="8"/>
      <c r="J5366" s="2"/>
      <c r="L5366" s="2"/>
      <c r="M5366" s="2"/>
      <c r="N5366" s="8"/>
      <c r="P5366" s="8"/>
      <c r="S5366" s="2"/>
      <c r="T5366" s="2"/>
      <c r="U5366" s="8"/>
    </row>
    <row r="5367" spans="2:21" x14ac:dyDescent="0.35">
      <c r="B5367" s="8"/>
      <c r="C5367" s="2"/>
      <c r="D5367" s="2"/>
      <c r="I5367" s="8"/>
      <c r="J5367" s="2"/>
      <c r="L5367" s="2"/>
      <c r="M5367" s="2"/>
      <c r="N5367" s="8"/>
      <c r="P5367" s="8"/>
      <c r="S5367" s="2"/>
      <c r="T5367" s="2"/>
      <c r="U5367" s="8"/>
    </row>
    <row r="5368" spans="2:21" x14ac:dyDescent="0.35">
      <c r="B5368" s="8"/>
      <c r="C5368" s="2"/>
      <c r="D5368" s="2"/>
      <c r="I5368" s="8"/>
      <c r="J5368" s="2"/>
      <c r="L5368" s="2"/>
      <c r="M5368" s="2"/>
      <c r="N5368" s="8"/>
      <c r="P5368" s="8"/>
      <c r="S5368" s="2"/>
      <c r="T5368" s="2"/>
      <c r="U5368" s="8"/>
    </row>
    <row r="5369" spans="2:21" x14ac:dyDescent="0.35">
      <c r="B5369" s="8"/>
      <c r="C5369" s="2"/>
      <c r="D5369" s="2"/>
      <c r="I5369" s="8"/>
      <c r="J5369" s="2"/>
      <c r="L5369" s="2"/>
      <c r="M5369" s="2"/>
      <c r="N5369" s="8"/>
      <c r="P5369" s="8"/>
      <c r="S5369" s="2"/>
      <c r="T5369" s="2"/>
      <c r="U5369" s="8"/>
    </row>
    <row r="5370" spans="2:21" x14ac:dyDescent="0.35">
      <c r="B5370" s="8"/>
      <c r="C5370" s="2"/>
      <c r="D5370" s="2"/>
      <c r="I5370" s="8"/>
      <c r="J5370" s="2"/>
      <c r="L5370" s="2"/>
      <c r="M5370" s="2"/>
      <c r="N5370" s="8"/>
      <c r="P5370" s="8"/>
      <c r="S5370" s="2"/>
      <c r="T5370" s="2"/>
      <c r="U5370" s="8"/>
    </row>
    <row r="5371" spans="2:21" x14ac:dyDescent="0.35">
      <c r="B5371" s="8"/>
      <c r="C5371" s="2"/>
      <c r="D5371" s="2"/>
      <c r="I5371" s="8"/>
      <c r="J5371" s="2"/>
      <c r="L5371" s="2"/>
      <c r="M5371" s="2"/>
      <c r="N5371" s="8"/>
      <c r="P5371" s="8"/>
      <c r="S5371" s="2"/>
      <c r="T5371" s="2"/>
      <c r="U5371" s="8"/>
    </row>
    <row r="5372" spans="2:21" x14ac:dyDescent="0.35">
      <c r="B5372" s="8"/>
      <c r="C5372" s="2"/>
      <c r="D5372" s="2"/>
      <c r="I5372" s="8"/>
      <c r="J5372" s="2"/>
      <c r="L5372" s="2"/>
      <c r="M5372" s="2"/>
      <c r="N5372" s="8"/>
      <c r="P5372" s="8"/>
      <c r="S5372" s="2"/>
      <c r="T5372" s="2"/>
      <c r="U5372" s="8"/>
    </row>
    <row r="5373" spans="2:21" x14ac:dyDescent="0.35">
      <c r="B5373" s="8"/>
      <c r="C5373" s="2"/>
      <c r="D5373" s="2"/>
      <c r="I5373" s="8"/>
      <c r="J5373" s="2"/>
      <c r="L5373" s="2"/>
      <c r="M5373" s="2"/>
      <c r="N5373" s="8"/>
      <c r="P5373" s="8"/>
      <c r="S5373" s="2"/>
      <c r="T5373" s="2"/>
      <c r="U5373" s="8"/>
    </row>
    <row r="5374" spans="2:21" x14ac:dyDescent="0.35">
      <c r="B5374" s="8"/>
      <c r="C5374" s="2"/>
      <c r="D5374" s="2"/>
      <c r="I5374" s="8"/>
      <c r="J5374" s="2"/>
      <c r="L5374" s="2"/>
      <c r="M5374" s="2"/>
      <c r="N5374" s="8"/>
      <c r="P5374" s="8"/>
      <c r="S5374" s="2"/>
      <c r="T5374" s="2"/>
      <c r="U5374" s="8"/>
    </row>
    <row r="5375" spans="2:21" x14ac:dyDescent="0.35">
      <c r="B5375" s="8"/>
      <c r="C5375" s="2"/>
      <c r="D5375" s="2"/>
      <c r="I5375" s="8"/>
      <c r="J5375" s="2"/>
      <c r="L5375" s="2"/>
      <c r="M5375" s="2"/>
      <c r="N5375" s="8"/>
      <c r="P5375" s="8"/>
      <c r="S5375" s="2"/>
      <c r="T5375" s="2"/>
      <c r="U5375" s="8"/>
    </row>
    <row r="5376" spans="2:21" x14ac:dyDescent="0.35">
      <c r="B5376" s="8"/>
      <c r="C5376" s="2"/>
      <c r="D5376" s="2"/>
      <c r="I5376" s="8"/>
      <c r="J5376" s="2"/>
      <c r="L5376" s="2"/>
      <c r="M5376" s="2"/>
      <c r="N5376" s="8"/>
      <c r="P5376" s="8"/>
      <c r="S5376" s="2"/>
      <c r="T5376" s="2"/>
      <c r="U5376" s="8"/>
    </row>
    <row r="5377" spans="2:21" x14ac:dyDescent="0.35">
      <c r="B5377" s="8"/>
      <c r="C5377" s="2"/>
      <c r="D5377" s="2"/>
      <c r="I5377" s="8"/>
      <c r="J5377" s="2"/>
      <c r="L5377" s="2"/>
      <c r="M5377" s="2"/>
      <c r="N5377" s="8"/>
      <c r="P5377" s="8"/>
      <c r="S5377" s="2"/>
      <c r="T5377" s="2"/>
      <c r="U5377" s="8"/>
    </row>
    <row r="5378" spans="2:21" x14ac:dyDescent="0.35">
      <c r="B5378" s="8"/>
      <c r="C5378" s="2"/>
      <c r="D5378" s="2"/>
      <c r="I5378" s="8"/>
      <c r="J5378" s="2"/>
      <c r="L5378" s="2"/>
      <c r="M5378" s="2"/>
      <c r="N5378" s="8"/>
      <c r="P5378" s="8"/>
      <c r="S5378" s="2"/>
      <c r="T5378" s="2"/>
      <c r="U5378" s="8"/>
    </row>
    <row r="5379" spans="2:21" x14ac:dyDescent="0.35">
      <c r="B5379" s="8"/>
      <c r="C5379" s="2"/>
      <c r="D5379" s="2"/>
      <c r="I5379" s="8"/>
      <c r="J5379" s="2"/>
      <c r="L5379" s="2"/>
      <c r="M5379" s="2"/>
      <c r="N5379" s="8"/>
      <c r="P5379" s="8"/>
      <c r="S5379" s="2"/>
      <c r="T5379" s="2"/>
      <c r="U5379" s="8"/>
    </row>
    <row r="5380" spans="2:21" x14ac:dyDescent="0.35">
      <c r="B5380" s="8"/>
      <c r="C5380" s="2"/>
      <c r="D5380" s="2"/>
      <c r="I5380" s="8"/>
      <c r="J5380" s="2"/>
      <c r="L5380" s="2"/>
      <c r="M5380" s="2"/>
      <c r="N5380" s="8"/>
      <c r="P5380" s="8"/>
      <c r="S5380" s="2"/>
      <c r="T5380" s="2"/>
      <c r="U5380" s="8"/>
    </row>
    <row r="5381" spans="2:21" x14ac:dyDescent="0.35">
      <c r="B5381" s="8"/>
      <c r="C5381" s="2"/>
      <c r="D5381" s="2"/>
      <c r="I5381" s="8"/>
      <c r="J5381" s="2"/>
      <c r="L5381" s="2"/>
      <c r="M5381" s="2"/>
      <c r="N5381" s="8"/>
      <c r="P5381" s="8"/>
      <c r="S5381" s="2"/>
      <c r="T5381" s="2"/>
      <c r="U5381" s="8"/>
    </row>
    <row r="5382" spans="2:21" x14ac:dyDescent="0.35">
      <c r="B5382" s="8"/>
      <c r="C5382" s="2"/>
      <c r="D5382" s="2"/>
      <c r="I5382" s="8"/>
      <c r="J5382" s="2"/>
      <c r="L5382" s="2"/>
      <c r="M5382" s="2"/>
      <c r="N5382" s="8"/>
      <c r="P5382" s="8"/>
      <c r="S5382" s="2"/>
      <c r="T5382" s="2"/>
      <c r="U5382" s="8"/>
    </row>
    <row r="5383" spans="2:21" x14ac:dyDescent="0.35">
      <c r="B5383" s="8"/>
      <c r="C5383" s="2"/>
      <c r="D5383" s="2"/>
      <c r="I5383" s="8"/>
      <c r="J5383" s="2"/>
      <c r="L5383" s="2"/>
      <c r="M5383" s="2"/>
      <c r="N5383" s="8"/>
      <c r="P5383" s="8"/>
      <c r="S5383" s="2"/>
      <c r="T5383" s="2"/>
      <c r="U5383" s="8"/>
    </row>
    <row r="5384" spans="2:21" x14ac:dyDescent="0.35">
      <c r="B5384" s="8"/>
      <c r="C5384" s="2"/>
      <c r="D5384" s="2"/>
      <c r="I5384" s="8"/>
      <c r="J5384" s="2"/>
      <c r="L5384" s="2"/>
      <c r="M5384" s="2"/>
      <c r="N5384" s="8"/>
      <c r="P5384" s="8"/>
      <c r="S5384" s="2"/>
      <c r="T5384" s="2"/>
      <c r="U5384" s="8"/>
    </row>
    <row r="5385" spans="2:21" x14ac:dyDescent="0.35">
      <c r="B5385" s="8"/>
      <c r="C5385" s="2"/>
      <c r="D5385" s="2"/>
      <c r="I5385" s="8"/>
      <c r="J5385" s="2"/>
      <c r="L5385" s="2"/>
      <c r="M5385" s="2"/>
      <c r="N5385" s="8"/>
      <c r="P5385" s="8"/>
      <c r="S5385" s="2"/>
      <c r="T5385" s="2"/>
      <c r="U5385" s="8"/>
    </row>
    <row r="5386" spans="2:21" x14ac:dyDescent="0.35">
      <c r="B5386" s="8"/>
      <c r="C5386" s="2"/>
      <c r="D5386" s="2"/>
      <c r="I5386" s="8"/>
      <c r="J5386" s="2"/>
      <c r="L5386" s="2"/>
      <c r="M5386" s="2"/>
      <c r="N5386" s="8"/>
      <c r="P5386" s="8"/>
      <c r="S5386" s="2"/>
      <c r="T5386" s="2"/>
      <c r="U5386" s="8"/>
    </row>
    <row r="5387" spans="2:21" x14ac:dyDescent="0.35">
      <c r="B5387" s="8"/>
      <c r="C5387" s="2"/>
      <c r="D5387" s="2"/>
      <c r="I5387" s="8"/>
      <c r="J5387" s="2"/>
      <c r="L5387" s="2"/>
      <c r="M5387" s="2"/>
      <c r="N5387" s="8"/>
      <c r="P5387" s="8"/>
      <c r="S5387" s="2"/>
      <c r="T5387" s="2"/>
      <c r="U5387" s="8"/>
    </row>
    <row r="5388" spans="2:21" x14ac:dyDescent="0.35">
      <c r="B5388" s="8"/>
      <c r="C5388" s="2"/>
      <c r="D5388" s="2"/>
      <c r="I5388" s="8"/>
      <c r="J5388" s="2"/>
      <c r="L5388" s="2"/>
      <c r="M5388" s="2"/>
      <c r="N5388" s="8"/>
      <c r="P5388" s="8"/>
      <c r="S5388" s="2"/>
      <c r="T5388" s="2"/>
      <c r="U5388" s="8"/>
    </row>
    <row r="5389" spans="2:21" x14ac:dyDescent="0.35">
      <c r="B5389" s="8"/>
      <c r="C5389" s="2"/>
      <c r="D5389" s="2"/>
      <c r="I5389" s="8"/>
      <c r="J5389" s="2"/>
      <c r="L5389" s="2"/>
      <c r="M5389" s="2"/>
      <c r="N5389" s="8"/>
      <c r="P5389" s="8"/>
      <c r="S5389" s="2"/>
      <c r="T5389" s="2"/>
      <c r="U5389" s="8"/>
    </row>
    <row r="5390" spans="2:21" x14ac:dyDescent="0.35">
      <c r="B5390" s="8"/>
      <c r="C5390" s="2"/>
      <c r="D5390" s="2"/>
      <c r="I5390" s="8"/>
      <c r="J5390" s="2"/>
      <c r="L5390" s="2"/>
      <c r="M5390" s="2"/>
      <c r="N5390" s="8"/>
      <c r="P5390" s="8"/>
      <c r="S5390" s="2"/>
      <c r="T5390" s="2"/>
      <c r="U5390" s="8"/>
    </row>
    <row r="5391" spans="2:21" x14ac:dyDescent="0.35">
      <c r="B5391" s="8"/>
      <c r="C5391" s="2"/>
      <c r="D5391" s="2"/>
      <c r="I5391" s="8"/>
      <c r="J5391" s="2"/>
      <c r="L5391" s="2"/>
      <c r="M5391" s="2"/>
      <c r="N5391" s="8"/>
      <c r="P5391" s="8"/>
      <c r="S5391" s="2"/>
      <c r="T5391" s="2"/>
      <c r="U5391" s="8"/>
    </row>
    <row r="5392" spans="2:21" x14ac:dyDescent="0.35">
      <c r="B5392" s="8"/>
      <c r="C5392" s="2"/>
      <c r="D5392" s="2"/>
      <c r="I5392" s="8"/>
      <c r="J5392" s="2"/>
      <c r="L5392" s="2"/>
      <c r="M5392" s="2"/>
      <c r="N5392" s="8"/>
      <c r="P5392" s="8"/>
      <c r="S5392" s="2"/>
      <c r="T5392" s="2"/>
      <c r="U5392" s="8"/>
    </row>
    <row r="5393" spans="2:21" x14ac:dyDescent="0.35">
      <c r="B5393" s="8"/>
      <c r="C5393" s="2"/>
      <c r="D5393" s="2"/>
      <c r="I5393" s="8"/>
      <c r="J5393" s="2"/>
      <c r="L5393" s="2"/>
      <c r="M5393" s="2"/>
      <c r="N5393" s="8"/>
      <c r="P5393" s="8"/>
      <c r="S5393" s="2"/>
      <c r="T5393" s="2"/>
      <c r="U5393" s="8"/>
    </row>
    <row r="5394" spans="2:21" x14ac:dyDescent="0.35">
      <c r="B5394" s="8"/>
      <c r="C5394" s="2"/>
      <c r="D5394" s="2"/>
      <c r="I5394" s="8"/>
      <c r="J5394" s="2"/>
      <c r="L5394" s="2"/>
      <c r="M5394" s="2"/>
      <c r="N5394" s="8"/>
      <c r="P5394" s="8"/>
      <c r="S5394" s="2"/>
      <c r="T5394" s="2"/>
      <c r="U5394" s="8"/>
    </row>
    <row r="5395" spans="2:21" x14ac:dyDescent="0.35">
      <c r="B5395" s="8"/>
      <c r="C5395" s="2"/>
      <c r="D5395" s="2"/>
      <c r="I5395" s="8"/>
      <c r="J5395" s="2"/>
      <c r="L5395" s="2"/>
      <c r="M5395" s="2"/>
      <c r="N5395" s="8"/>
      <c r="P5395" s="8"/>
      <c r="S5395" s="2"/>
      <c r="T5395" s="2"/>
      <c r="U5395" s="8"/>
    </row>
    <row r="5396" spans="2:21" x14ac:dyDescent="0.35">
      <c r="B5396" s="8"/>
      <c r="C5396" s="2"/>
      <c r="D5396" s="2"/>
      <c r="I5396" s="8"/>
      <c r="J5396" s="2"/>
      <c r="L5396" s="2"/>
      <c r="M5396" s="2"/>
      <c r="N5396" s="8"/>
      <c r="P5396" s="8"/>
      <c r="S5396" s="2"/>
      <c r="T5396" s="2"/>
      <c r="U5396" s="8"/>
    </row>
    <row r="5397" spans="2:21" x14ac:dyDescent="0.35">
      <c r="B5397" s="8"/>
      <c r="C5397" s="2"/>
      <c r="D5397" s="2"/>
      <c r="I5397" s="8"/>
      <c r="J5397" s="2"/>
      <c r="L5397" s="2"/>
      <c r="M5397" s="2"/>
      <c r="N5397" s="8"/>
      <c r="P5397" s="8"/>
      <c r="S5397" s="2"/>
      <c r="T5397" s="2"/>
      <c r="U5397" s="8"/>
    </row>
    <row r="5398" spans="2:21" x14ac:dyDescent="0.35">
      <c r="B5398" s="8"/>
      <c r="C5398" s="2"/>
      <c r="D5398" s="2"/>
      <c r="I5398" s="8"/>
      <c r="J5398" s="2"/>
      <c r="L5398" s="2"/>
      <c r="M5398" s="2"/>
      <c r="N5398" s="8"/>
      <c r="P5398" s="8"/>
      <c r="S5398" s="2"/>
      <c r="T5398" s="2"/>
      <c r="U5398" s="8"/>
    </row>
    <row r="5399" spans="2:21" x14ac:dyDescent="0.35">
      <c r="B5399" s="8"/>
      <c r="C5399" s="2"/>
      <c r="D5399" s="2"/>
      <c r="I5399" s="8"/>
      <c r="J5399" s="2"/>
      <c r="L5399" s="2"/>
      <c r="M5399" s="2"/>
      <c r="N5399" s="8"/>
      <c r="P5399" s="8"/>
      <c r="S5399" s="2"/>
      <c r="T5399" s="2"/>
      <c r="U5399" s="8"/>
    </row>
    <row r="5400" spans="2:21" x14ac:dyDescent="0.35">
      <c r="B5400" s="8"/>
      <c r="C5400" s="2"/>
      <c r="D5400" s="2"/>
      <c r="I5400" s="8"/>
      <c r="J5400" s="2"/>
      <c r="L5400" s="2"/>
      <c r="M5400" s="2"/>
      <c r="N5400" s="8"/>
      <c r="P5400" s="8"/>
      <c r="S5400" s="2"/>
      <c r="T5400" s="2"/>
      <c r="U5400" s="8"/>
    </row>
    <row r="5401" spans="2:21" x14ac:dyDescent="0.35">
      <c r="B5401" s="8"/>
      <c r="C5401" s="2"/>
      <c r="D5401" s="2"/>
      <c r="I5401" s="8"/>
      <c r="J5401" s="2"/>
      <c r="L5401" s="2"/>
      <c r="M5401" s="2"/>
      <c r="N5401" s="8"/>
      <c r="P5401" s="8"/>
      <c r="S5401" s="2"/>
      <c r="T5401" s="2"/>
      <c r="U5401" s="8"/>
    </row>
    <row r="5402" spans="2:21" x14ac:dyDescent="0.35">
      <c r="B5402" s="8"/>
      <c r="C5402" s="2"/>
      <c r="D5402" s="2"/>
      <c r="I5402" s="8"/>
      <c r="J5402" s="2"/>
      <c r="L5402" s="2"/>
      <c r="M5402" s="2"/>
      <c r="N5402" s="8"/>
      <c r="P5402" s="8"/>
      <c r="S5402" s="2"/>
      <c r="T5402" s="2"/>
      <c r="U5402" s="8"/>
    </row>
    <row r="5403" spans="2:21" x14ac:dyDescent="0.35">
      <c r="B5403" s="8"/>
      <c r="C5403" s="2"/>
      <c r="D5403" s="2"/>
      <c r="I5403" s="8"/>
      <c r="J5403" s="2"/>
      <c r="L5403" s="2"/>
      <c r="M5403" s="2"/>
      <c r="N5403" s="8"/>
      <c r="P5403" s="8"/>
      <c r="S5403" s="2"/>
      <c r="T5403" s="2"/>
      <c r="U5403" s="8"/>
    </row>
    <row r="5404" spans="2:21" x14ac:dyDescent="0.35">
      <c r="B5404" s="8"/>
      <c r="C5404" s="2"/>
      <c r="D5404" s="2"/>
      <c r="I5404" s="8"/>
      <c r="J5404" s="2"/>
      <c r="L5404" s="2"/>
      <c r="M5404" s="2"/>
      <c r="N5404" s="8"/>
      <c r="P5404" s="8"/>
      <c r="S5404" s="2"/>
      <c r="T5404" s="2"/>
      <c r="U5404" s="8"/>
    </row>
    <row r="5405" spans="2:21" x14ac:dyDescent="0.35">
      <c r="B5405" s="8"/>
      <c r="C5405" s="2"/>
      <c r="D5405" s="2"/>
      <c r="I5405" s="8"/>
      <c r="J5405" s="2"/>
      <c r="L5405" s="2"/>
      <c r="M5405" s="2"/>
      <c r="N5405" s="8"/>
      <c r="P5405" s="8"/>
      <c r="S5405" s="2"/>
      <c r="T5405" s="2"/>
      <c r="U5405" s="8"/>
    </row>
    <row r="5406" spans="2:21" x14ac:dyDescent="0.35">
      <c r="B5406" s="8"/>
      <c r="C5406" s="2"/>
      <c r="D5406" s="2"/>
      <c r="I5406" s="8"/>
      <c r="J5406" s="2"/>
      <c r="L5406" s="2"/>
      <c r="M5406" s="2"/>
      <c r="N5406" s="8"/>
      <c r="P5406" s="8"/>
      <c r="S5406" s="2"/>
      <c r="T5406" s="2"/>
      <c r="U5406" s="8"/>
    </row>
    <row r="5407" spans="2:21" x14ac:dyDescent="0.35">
      <c r="B5407" s="8"/>
      <c r="C5407" s="2"/>
      <c r="D5407" s="2"/>
      <c r="I5407" s="8"/>
      <c r="J5407" s="2"/>
      <c r="L5407" s="2"/>
      <c r="M5407" s="2"/>
      <c r="N5407" s="8"/>
      <c r="P5407" s="8"/>
      <c r="S5407" s="2"/>
      <c r="T5407" s="2"/>
      <c r="U5407" s="8"/>
    </row>
    <row r="5408" spans="2:21" x14ac:dyDescent="0.35">
      <c r="B5408" s="8"/>
      <c r="C5408" s="2"/>
      <c r="D5408" s="2"/>
      <c r="I5408" s="8"/>
      <c r="J5408" s="2"/>
      <c r="L5408" s="2"/>
      <c r="M5408" s="2"/>
      <c r="N5408" s="8"/>
      <c r="P5408" s="8"/>
      <c r="S5408" s="2"/>
      <c r="T5408" s="2"/>
      <c r="U5408" s="8"/>
    </row>
    <row r="5409" spans="2:21" x14ac:dyDescent="0.35">
      <c r="B5409" s="8"/>
      <c r="C5409" s="2"/>
      <c r="D5409" s="2"/>
      <c r="I5409" s="8"/>
      <c r="J5409" s="2"/>
      <c r="L5409" s="2"/>
      <c r="M5409" s="2"/>
      <c r="N5409" s="8"/>
      <c r="P5409" s="8"/>
      <c r="S5409" s="2"/>
      <c r="T5409" s="2"/>
      <c r="U5409" s="8"/>
    </row>
    <row r="5410" spans="2:21" x14ac:dyDescent="0.35">
      <c r="B5410" s="8"/>
      <c r="C5410" s="2"/>
      <c r="D5410" s="2"/>
      <c r="I5410" s="8"/>
      <c r="J5410" s="2"/>
      <c r="L5410" s="2"/>
      <c r="M5410" s="2"/>
      <c r="N5410" s="8"/>
      <c r="P5410" s="8"/>
      <c r="S5410" s="2"/>
      <c r="T5410" s="2"/>
      <c r="U5410" s="8"/>
    </row>
    <row r="5411" spans="2:21" x14ac:dyDescent="0.35">
      <c r="B5411" s="8"/>
      <c r="C5411" s="2"/>
      <c r="D5411" s="2"/>
      <c r="I5411" s="8"/>
      <c r="J5411" s="2"/>
      <c r="L5411" s="2"/>
      <c r="M5411" s="2"/>
      <c r="N5411" s="8"/>
      <c r="P5411" s="8"/>
      <c r="S5411" s="2"/>
      <c r="T5411" s="2"/>
      <c r="U5411" s="8"/>
    </row>
    <row r="5412" spans="2:21" x14ac:dyDescent="0.35">
      <c r="B5412" s="8"/>
      <c r="C5412" s="2"/>
      <c r="D5412" s="2"/>
      <c r="I5412" s="8"/>
      <c r="J5412" s="2"/>
      <c r="L5412" s="2"/>
      <c r="M5412" s="2"/>
      <c r="N5412" s="8"/>
      <c r="P5412" s="8"/>
      <c r="S5412" s="2"/>
      <c r="T5412" s="2"/>
      <c r="U5412" s="8"/>
    </row>
    <row r="5413" spans="2:21" x14ac:dyDescent="0.35">
      <c r="B5413" s="8"/>
      <c r="C5413" s="2"/>
      <c r="D5413" s="2"/>
      <c r="I5413" s="8"/>
      <c r="J5413" s="2"/>
      <c r="L5413" s="2"/>
      <c r="M5413" s="2"/>
      <c r="N5413" s="8"/>
      <c r="P5413" s="8"/>
      <c r="S5413" s="2"/>
      <c r="T5413" s="2"/>
      <c r="U5413" s="8"/>
    </row>
    <row r="5414" spans="2:21" x14ac:dyDescent="0.35">
      <c r="B5414" s="8"/>
      <c r="C5414" s="2"/>
      <c r="D5414" s="2"/>
      <c r="I5414" s="8"/>
      <c r="J5414" s="2"/>
      <c r="L5414" s="2"/>
      <c r="M5414" s="2"/>
      <c r="N5414" s="8"/>
      <c r="P5414" s="8"/>
      <c r="S5414" s="2"/>
      <c r="T5414" s="2"/>
      <c r="U5414" s="8"/>
    </row>
    <row r="5415" spans="2:21" x14ac:dyDescent="0.35">
      <c r="B5415" s="8"/>
      <c r="C5415" s="2"/>
      <c r="D5415" s="2"/>
      <c r="I5415" s="8"/>
      <c r="J5415" s="2"/>
      <c r="L5415" s="2"/>
      <c r="M5415" s="2"/>
      <c r="N5415" s="8"/>
      <c r="P5415" s="8"/>
      <c r="S5415" s="2"/>
      <c r="T5415" s="2"/>
      <c r="U5415" s="8"/>
    </row>
    <row r="5416" spans="2:21" x14ac:dyDescent="0.35">
      <c r="B5416" s="8"/>
      <c r="C5416" s="2"/>
      <c r="D5416" s="2"/>
      <c r="I5416" s="8"/>
      <c r="J5416" s="2"/>
      <c r="L5416" s="2"/>
      <c r="M5416" s="2"/>
      <c r="N5416" s="8"/>
      <c r="P5416" s="8"/>
      <c r="S5416" s="2"/>
      <c r="T5416" s="2"/>
      <c r="U5416" s="8"/>
    </row>
    <row r="5417" spans="2:21" x14ac:dyDescent="0.35">
      <c r="B5417" s="8"/>
      <c r="C5417" s="2"/>
      <c r="D5417" s="2"/>
      <c r="I5417" s="8"/>
      <c r="J5417" s="2"/>
      <c r="L5417" s="2"/>
      <c r="M5417" s="2"/>
      <c r="N5417" s="8"/>
      <c r="P5417" s="8"/>
      <c r="S5417" s="2"/>
      <c r="T5417" s="2"/>
      <c r="U5417" s="8"/>
    </row>
    <row r="5418" spans="2:21" x14ac:dyDescent="0.35">
      <c r="B5418" s="8"/>
      <c r="C5418" s="2"/>
      <c r="D5418" s="2"/>
      <c r="I5418" s="8"/>
      <c r="J5418" s="2"/>
      <c r="L5418" s="2"/>
      <c r="M5418" s="2"/>
      <c r="N5418" s="8"/>
      <c r="P5418" s="8"/>
      <c r="S5418" s="2"/>
      <c r="T5418" s="2"/>
      <c r="U5418" s="8"/>
    </row>
    <row r="5419" spans="2:21" x14ac:dyDescent="0.35">
      <c r="B5419" s="8"/>
      <c r="C5419" s="2"/>
      <c r="D5419" s="2"/>
      <c r="I5419" s="8"/>
      <c r="J5419" s="2"/>
      <c r="L5419" s="2"/>
      <c r="M5419" s="2"/>
      <c r="N5419" s="8"/>
      <c r="P5419" s="8"/>
      <c r="S5419" s="2"/>
      <c r="T5419" s="2"/>
      <c r="U5419" s="8"/>
    </row>
    <row r="5420" spans="2:21" x14ac:dyDescent="0.35">
      <c r="B5420" s="8"/>
      <c r="C5420" s="2"/>
      <c r="D5420" s="2"/>
      <c r="I5420" s="8"/>
      <c r="J5420" s="2"/>
      <c r="L5420" s="2"/>
      <c r="M5420" s="2"/>
      <c r="N5420" s="8"/>
      <c r="P5420" s="8"/>
      <c r="S5420" s="2"/>
      <c r="T5420" s="2"/>
      <c r="U5420" s="8"/>
    </row>
    <row r="5421" spans="2:21" x14ac:dyDescent="0.35">
      <c r="B5421" s="8"/>
      <c r="C5421" s="2"/>
      <c r="D5421" s="2"/>
      <c r="I5421" s="8"/>
      <c r="J5421" s="2"/>
      <c r="L5421" s="2"/>
      <c r="M5421" s="2"/>
      <c r="N5421" s="8"/>
      <c r="P5421" s="8"/>
      <c r="S5421" s="2"/>
      <c r="T5421" s="2"/>
      <c r="U5421" s="8"/>
    </row>
    <row r="5422" spans="2:21" x14ac:dyDescent="0.35">
      <c r="B5422" s="8"/>
      <c r="C5422" s="2"/>
      <c r="D5422" s="2"/>
      <c r="I5422" s="8"/>
      <c r="J5422" s="2"/>
      <c r="L5422" s="2"/>
      <c r="M5422" s="2"/>
      <c r="N5422" s="8"/>
      <c r="P5422" s="8"/>
      <c r="S5422" s="2"/>
      <c r="T5422" s="2"/>
      <c r="U5422" s="8"/>
    </row>
    <row r="5423" spans="2:21" x14ac:dyDescent="0.35">
      <c r="B5423" s="8"/>
      <c r="C5423" s="2"/>
      <c r="D5423" s="2"/>
      <c r="I5423" s="8"/>
      <c r="J5423" s="2"/>
      <c r="L5423" s="2"/>
      <c r="M5423" s="2"/>
      <c r="N5423" s="8"/>
      <c r="P5423" s="8"/>
      <c r="S5423" s="2"/>
      <c r="T5423" s="2"/>
      <c r="U5423" s="8"/>
    </row>
    <row r="5424" spans="2:21" x14ac:dyDescent="0.35">
      <c r="B5424" s="8"/>
      <c r="C5424" s="2"/>
      <c r="D5424" s="2"/>
      <c r="I5424" s="8"/>
      <c r="J5424" s="2"/>
      <c r="L5424" s="2"/>
      <c r="M5424" s="2"/>
      <c r="N5424" s="8"/>
      <c r="P5424" s="8"/>
      <c r="S5424" s="2"/>
      <c r="T5424" s="2"/>
      <c r="U5424" s="8"/>
    </row>
    <row r="5425" spans="2:21" x14ac:dyDescent="0.35">
      <c r="B5425" s="8"/>
      <c r="C5425" s="2"/>
      <c r="D5425" s="2"/>
      <c r="I5425" s="8"/>
      <c r="J5425" s="2"/>
      <c r="L5425" s="2"/>
      <c r="M5425" s="2"/>
      <c r="N5425" s="8"/>
      <c r="P5425" s="8"/>
      <c r="S5425" s="2"/>
      <c r="T5425" s="2"/>
      <c r="U5425" s="8"/>
    </row>
    <row r="5426" spans="2:21" x14ac:dyDescent="0.35">
      <c r="B5426" s="8"/>
      <c r="C5426" s="2"/>
      <c r="D5426" s="2"/>
      <c r="I5426" s="8"/>
      <c r="J5426" s="2"/>
      <c r="L5426" s="2"/>
      <c r="M5426" s="2"/>
      <c r="N5426" s="8"/>
      <c r="P5426" s="8"/>
      <c r="S5426" s="2"/>
      <c r="T5426" s="2"/>
      <c r="U5426" s="8"/>
    </row>
    <row r="5427" spans="2:21" x14ac:dyDescent="0.35">
      <c r="B5427" s="8"/>
      <c r="C5427" s="2"/>
      <c r="D5427" s="2"/>
      <c r="I5427" s="8"/>
      <c r="J5427" s="2"/>
      <c r="L5427" s="2"/>
      <c r="M5427" s="2"/>
      <c r="N5427" s="8"/>
      <c r="P5427" s="8"/>
      <c r="S5427" s="2"/>
      <c r="T5427" s="2"/>
      <c r="U5427" s="8"/>
    </row>
    <row r="5428" spans="2:21" x14ac:dyDescent="0.35">
      <c r="B5428" s="8"/>
      <c r="C5428" s="2"/>
      <c r="D5428" s="2"/>
      <c r="I5428" s="8"/>
      <c r="J5428" s="2"/>
      <c r="L5428" s="2"/>
      <c r="M5428" s="2"/>
      <c r="N5428" s="8"/>
      <c r="P5428" s="8"/>
      <c r="S5428" s="2"/>
      <c r="T5428" s="2"/>
      <c r="U5428" s="8"/>
    </row>
    <row r="5429" spans="2:21" x14ac:dyDescent="0.35">
      <c r="B5429" s="8"/>
      <c r="C5429" s="2"/>
      <c r="D5429" s="2"/>
      <c r="I5429" s="8"/>
      <c r="J5429" s="2"/>
      <c r="L5429" s="2"/>
      <c r="M5429" s="2"/>
      <c r="N5429" s="8"/>
      <c r="P5429" s="8"/>
      <c r="S5429" s="2"/>
      <c r="T5429" s="2"/>
      <c r="U5429" s="8"/>
    </row>
    <row r="5430" spans="2:21" x14ac:dyDescent="0.35">
      <c r="B5430" s="8"/>
      <c r="C5430" s="2"/>
      <c r="D5430" s="2"/>
      <c r="I5430" s="8"/>
      <c r="J5430" s="2"/>
      <c r="L5430" s="2"/>
      <c r="M5430" s="2"/>
      <c r="N5430" s="8"/>
      <c r="P5430" s="8"/>
      <c r="S5430" s="2"/>
      <c r="T5430" s="2"/>
      <c r="U5430" s="8"/>
    </row>
    <row r="5431" spans="2:21" x14ac:dyDescent="0.35">
      <c r="B5431" s="8"/>
      <c r="C5431" s="2"/>
      <c r="D5431" s="2"/>
      <c r="I5431" s="8"/>
      <c r="J5431" s="2"/>
      <c r="L5431" s="2"/>
      <c r="M5431" s="2"/>
      <c r="N5431" s="8"/>
      <c r="P5431" s="8"/>
      <c r="S5431" s="2"/>
      <c r="T5431" s="2"/>
      <c r="U5431" s="8"/>
    </row>
    <row r="5432" spans="2:21" x14ac:dyDescent="0.35">
      <c r="B5432" s="8"/>
      <c r="C5432" s="2"/>
      <c r="D5432" s="2"/>
      <c r="I5432" s="8"/>
      <c r="J5432" s="2"/>
      <c r="L5432" s="2"/>
      <c r="M5432" s="2"/>
      <c r="N5432" s="8"/>
      <c r="P5432" s="8"/>
      <c r="S5432" s="2"/>
      <c r="T5432" s="2"/>
      <c r="U5432" s="8"/>
    </row>
    <row r="5433" spans="2:21" x14ac:dyDescent="0.35">
      <c r="B5433" s="8"/>
      <c r="C5433" s="2"/>
      <c r="D5433" s="2"/>
      <c r="I5433" s="8"/>
      <c r="J5433" s="2"/>
      <c r="L5433" s="2"/>
      <c r="M5433" s="2"/>
      <c r="N5433" s="8"/>
      <c r="P5433" s="8"/>
      <c r="S5433" s="2"/>
      <c r="T5433" s="2"/>
      <c r="U5433" s="8"/>
    </row>
    <row r="5434" spans="2:21" x14ac:dyDescent="0.35">
      <c r="B5434" s="8"/>
      <c r="C5434" s="2"/>
      <c r="D5434" s="2"/>
      <c r="I5434" s="8"/>
      <c r="J5434" s="2"/>
      <c r="L5434" s="2"/>
      <c r="M5434" s="2"/>
      <c r="N5434" s="8"/>
      <c r="P5434" s="8"/>
      <c r="S5434" s="2"/>
      <c r="T5434" s="2"/>
      <c r="U5434" s="8"/>
    </row>
    <row r="5435" spans="2:21" x14ac:dyDescent="0.35">
      <c r="B5435" s="8"/>
      <c r="C5435" s="2"/>
      <c r="D5435" s="2"/>
      <c r="I5435" s="8"/>
      <c r="J5435" s="2"/>
      <c r="L5435" s="2"/>
      <c r="M5435" s="2"/>
      <c r="N5435" s="8"/>
      <c r="P5435" s="8"/>
      <c r="S5435" s="2"/>
      <c r="T5435" s="2"/>
      <c r="U5435" s="8"/>
    </row>
    <row r="5436" spans="2:21" x14ac:dyDescent="0.35">
      <c r="B5436" s="8"/>
      <c r="C5436" s="2"/>
      <c r="D5436" s="2"/>
      <c r="I5436" s="8"/>
      <c r="J5436" s="2"/>
      <c r="L5436" s="2"/>
      <c r="M5436" s="2"/>
      <c r="N5436" s="8"/>
      <c r="P5436" s="8"/>
      <c r="S5436" s="2"/>
      <c r="T5436" s="2"/>
      <c r="U5436" s="8"/>
    </row>
    <row r="5437" spans="2:21" x14ac:dyDescent="0.35">
      <c r="B5437" s="8"/>
      <c r="C5437" s="2"/>
      <c r="D5437" s="2"/>
      <c r="I5437" s="8"/>
      <c r="J5437" s="2"/>
      <c r="L5437" s="2"/>
      <c r="M5437" s="2"/>
      <c r="N5437" s="8"/>
      <c r="P5437" s="8"/>
      <c r="S5437" s="2"/>
      <c r="T5437" s="2"/>
      <c r="U5437" s="8"/>
    </row>
    <row r="5438" spans="2:21" x14ac:dyDescent="0.35">
      <c r="B5438" s="8"/>
      <c r="C5438" s="2"/>
      <c r="D5438" s="2"/>
      <c r="I5438" s="8"/>
      <c r="J5438" s="2"/>
      <c r="L5438" s="2"/>
      <c r="M5438" s="2"/>
      <c r="N5438" s="8"/>
      <c r="P5438" s="8"/>
      <c r="S5438" s="2"/>
      <c r="T5438" s="2"/>
      <c r="U5438" s="8"/>
    </row>
    <row r="5439" spans="2:21" x14ac:dyDescent="0.35">
      <c r="B5439" s="8"/>
      <c r="C5439" s="2"/>
      <c r="D5439" s="2"/>
      <c r="I5439" s="8"/>
      <c r="J5439" s="2"/>
      <c r="L5439" s="2"/>
      <c r="M5439" s="2"/>
      <c r="N5439" s="8"/>
      <c r="P5439" s="8"/>
      <c r="S5439" s="2"/>
      <c r="T5439" s="2"/>
      <c r="U5439" s="8"/>
    </row>
    <row r="5440" spans="2:21" x14ac:dyDescent="0.35">
      <c r="B5440" s="8"/>
      <c r="C5440" s="2"/>
      <c r="D5440" s="2"/>
      <c r="I5440" s="8"/>
      <c r="J5440" s="2"/>
      <c r="L5440" s="2"/>
      <c r="M5440" s="2"/>
      <c r="N5440" s="8"/>
      <c r="P5440" s="8"/>
      <c r="S5440" s="2"/>
      <c r="T5440" s="2"/>
      <c r="U5440" s="8"/>
    </row>
    <row r="5441" spans="2:21" x14ac:dyDescent="0.35">
      <c r="B5441" s="8"/>
      <c r="C5441" s="2"/>
      <c r="D5441" s="2"/>
      <c r="I5441" s="8"/>
      <c r="J5441" s="2"/>
      <c r="L5441" s="2"/>
      <c r="M5441" s="2"/>
      <c r="N5441" s="8"/>
      <c r="P5441" s="8"/>
      <c r="S5441" s="2"/>
      <c r="T5441" s="2"/>
      <c r="U5441" s="8"/>
    </row>
    <row r="5442" spans="2:21" x14ac:dyDescent="0.35">
      <c r="B5442" s="8"/>
      <c r="C5442" s="2"/>
      <c r="D5442" s="2"/>
      <c r="I5442" s="8"/>
      <c r="J5442" s="2"/>
      <c r="L5442" s="2"/>
      <c r="M5442" s="2"/>
      <c r="N5442" s="8"/>
      <c r="P5442" s="8"/>
      <c r="S5442" s="2"/>
      <c r="T5442" s="2"/>
      <c r="U5442" s="8"/>
    </row>
    <row r="5443" spans="2:21" x14ac:dyDescent="0.35">
      <c r="B5443" s="8"/>
      <c r="C5443" s="2"/>
      <c r="D5443" s="2"/>
      <c r="I5443" s="8"/>
      <c r="J5443" s="2"/>
      <c r="L5443" s="2"/>
      <c r="M5443" s="2"/>
      <c r="N5443" s="8"/>
      <c r="P5443" s="8"/>
      <c r="S5443" s="2"/>
      <c r="T5443" s="2"/>
      <c r="U5443" s="8"/>
    </row>
    <row r="5444" spans="2:21" x14ac:dyDescent="0.35">
      <c r="B5444" s="8"/>
      <c r="C5444" s="2"/>
      <c r="D5444" s="2"/>
      <c r="I5444" s="8"/>
      <c r="J5444" s="2"/>
      <c r="L5444" s="2"/>
      <c r="M5444" s="2"/>
      <c r="N5444" s="8"/>
      <c r="P5444" s="8"/>
      <c r="S5444" s="2"/>
      <c r="T5444" s="2"/>
      <c r="U5444" s="8"/>
    </row>
    <row r="5445" spans="2:21" x14ac:dyDescent="0.35">
      <c r="B5445" s="8"/>
      <c r="C5445" s="2"/>
      <c r="D5445" s="2"/>
      <c r="I5445" s="8"/>
      <c r="J5445" s="2"/>
      <c r="L5445" s="2"/>
      <c r="M5445" s="2"/>
      <c r="N5445" s="8"/>
      <c r="P5445" s="8"/>
      <c r="S5445" s="2"/>
      <c r="T5445" s="2"/>
      <c r="U5445" s="8"/>
    </row>
    <row r="5446" spans="2:21" x14ac:dyDescent="0.35">
      <c r="B5446" s="8"/>
      <c r="C5446" s="2"/>
      <c r="D5446" s="2"/>
      <c r="I5446" s="8"/>
      <c r="J5446" s="2"/>
      <c r="L5446" s="2"/>
      <c r="M5446" s="2"/>
      <c r="N5446" s="8"/>
      <c r="P5446" s="8"/>
      <c r="S5446" s="2"/>
      <c r="T5446" s="2"/>
      <c r="U5446" s="8"/>
    </row>
    <row r="5447" spans="2:21" x14ac:dyDescent="0.35">
      <c r="B5447" s="8"/>
      <c r="C5447" s="2"/>
      <c r="D5447" s="2"/>
      <c r="I5447" s="8"/>
      <c r="J5447" s="2"/>
      <c r="L5447" s="2"/>
      <c r="M5447" s="2"/>
      <c r="N5447" s="8"/>
      <c r="P5447" s="8"/>
      <c r="S5447" s="2"/>
      <c r="T5447" s="2"/>
      <c r="U5447" s="8"/>
    </row>
    <row r="5448" spans="2:21" x14ac:dyDescent="0.35">
      <c r="B5448" s="8"/>
      <c r="C5448" s="2"/>
      <c r="D5448" s="2"/>
      <c r="I5448" s="8"/>
      <c r="J5448" s="2"/>
      <c r="L5448" s="2"/>
      <c r="M5448" s="2"/>
      <c r="N5448" s="8"/>
      <c r="P5448" s="8"/>
      <c r="S5448" s="2"/>
      <c r="T5448" s="2"/>
      <c r="U5448" s="8"/>
    </row>
    <row r="5449" spans="2:21" x14ac:dyDescent="0.35">
      <c r="B5449" s="8"/>
      <c r="C5449" s="2"/>
      <c r="D5449" s="2"/>
      <c r="I5449" s="8"/>
      <c r="J5449" s="2"/>
      <c r="L5449" s="2"/>
      <c r="M5449" s="2"/>
      <c r="N5449" s="8"/>
      <c r="P5449" s="8"/>
      <c r="S5449" s="2"/>
      <c r="T5449" s="2"/>
      <c r="U5449" s="8"/>
    </row>
    <row r="5450" spans="2:21" x14ac:dyDescent="0.35">
      <c r="B5450" s="8"/>
      <c r="C5450" s="2"/>
      <c r="D5450" s="2"/>
      <c r="I5450" s="8"/>
      <c r="J5450" s="2"/>
      <c r="L5450" s="2"/>
      <c r="M5450" s="2"/>
      <c r="N5450" s="8"/>
      <c r="P5450" s="8"/>
      <c r="S5450" s="2"/>
      <c r="T5450" s="2"/>
      <c r="U5450" s="8"/>
    </row>
    <row r="5451" spans="2:21" x14ac:dyDescent="0.35">
      <c r="B5451" s="8"/>
      <c r="C5451" s="2"/>
      <c r="D5451" s="2"/>
      <c r="I5451" s="8"/>
      <c r="J5451" s="2"/>
      <c r="L5451" s="2"/>
      <c r="M5451" s="2"/>
      <c r="N5451" s="8"/>
      <c r="P5451" s="8"/>
      <c r="S5451" s="2"/>
      <c r="T5451" s="2"/>
      <c r="U5451" s="8"/>
    </row>
    <row r="5452" spans="2:21" x14ac:dyDescent="0.35">
      <c r="B5452" s="8"/>
      <c r="C5452" s="2"/>
      <c r="D5452" s="2"/>
      <c r="I5452" s="8"/>
      <c r="J5452" s="2"/>
      <c r="L5452" s="2"/>
      <c r="M5452" s="2"/>
      <c r="N5452" s="8"/>
      <c r="P5452" s="8"/>
      <c r="S5452" s="2"/>
      <c r="T5452" s="2"/>
      <c r="U5452" s="8"/>
    </row>
    <row r="5453" spans="2:21" x14ac:dyDescent="0.35">
      <c r="B5453" s="8"/>
      <c r="C5453" s="2"/>
      <c r="D5453" s="2"/>
      <c r="I5453" s="8"/>
      <c r="J5453" s="2"/>
      <c r="L5453" s="2"/>
      <c r="M5453" s="2"/>
      <c r="N5453" s="8"/>
      <c r="P5453" s="8"/>
      <c r="S5453" s="2"/>
      <c r="T5453" s="2"/>
      <c r="U5453" s="8"/>
    </row>
    <row r="5454" spans="2:21" x14ac:dyDescent="0.35">
      <c r="B5454" s="8"/>
      <c r="C5454" s="2"/>
      <c r="D5454" s="2"/>
      <c r="I5454" s="8"/>
      <c r="J5454" s="2"/>
      <c r="L5454" s="2"/>
      <c r="M5454" s="2"/>
      <c r="N5454" s="8"/>
      <c r="P5454" s="8"/>
      <c r="S5454" s="2"/>
      <c r="T5454" s="2"/>
      <c r="U5454" s="8"/>
    </row>
    <row r="5455" spans="2:21" x14ac:dyDescent="0.35">
      <c r="B5455" s="8"/>
      <c r="C5455" s="2"/>
      <c r="D5455" s="2"/>
      <c r="I5455" s="8"/>
      <c r="J5455" s="2"/>
      <c r="L5455" s="2"/>
      <c r="M5455" s="2"/>
      <c r="N5455" s="8"/>
      <c r="P5455" s="8"/>
      <c r="S5455" s="2"/>
      <c r="T5455" s="2"/>
      <c r="U5455" s="8"/>
    </row>
    <row r="5456" spans="2:21" x14ac:dyDescent="0.35">
      <c r="B5456" s="8"/>
      <c r="C5456" s="2"/>
      <c r="D5456" s="2"/>
      <c r="I5456" s="8"/>
      <c r="J5456" s="2"/>
      <c r="L5456" s="2"/>
      <c r="M5456" s="2"/>
      <c r="N5456" s="8"/>
      <c r="P5456" s="8"/>
      <c r="S5456" s="2"/>
      <c r="T5456" s="2"/>
      <c r="U5456" s="8"/>
    </row>
    <row r="5457" spans="2:21" x14ac:dyDescent="0.35">
      <c r="B5457" s="8"/>
      <c r="C5457" s="2"/>
      <c r="D5457" s="2"/>
      <c r="I5457" s="8"/>
      <c r="J5457" s="2"/>
      <c r="L5457" s="2"/>
      <c r="M5457" s="2"/>
      <c r="N5457" s="8"/>
      <c r="P5457" s="8"/>
      <c r="S5457" s="2"/>
      <c r="T5457" s="2"/>
      <c r="U5457" s="8"/>
    </row>
    <row r="5458" spans="2:21" x14ac:dyDescent="0.35">
      <c r="B5458" s="8"/>
      <c r="C5458" s="2"/>
      <c r="D5458" s="2"/>
      <c r="I5458" s="8"/>
      <c r="J5458" s="2"/>
      <c r="L5458" s="2"/>
      <c r="M5458" s="2"/>
      <c r="N5458" s="8"/>
      <c r="P5458" s="8"/>
      <c r="S5458" s="2"/>
      <c r="T5458" s="2"/>
      <c r="U5458" s="8"/>
    </row>
    <row r="5459" spans="2:21" x14ac:dyDescent="0.35">
      <c r="B5459" s="8"/>
      <c r="C5459" s="2"/>
      <c r="D5459" s="2"/>
      <c r="I5459" s="8"/>
      <c r="J5459" s="2"/>
      <c r="L5459" s="2"/>
      <c r="M5459" s="2"/>
      <c r="N5459" s="8"/>
      <c r="P5459" s="8"/>
      <c r="S5459" s="2"/>
      <c r="T5459" s="2"/>
      <c r="U5459" s="8"/>
    </row>
    <row r="5460" spans="2:21" x14ac:dyDescent="0.35">
      <c r="B5460" s="8"/>
      <c r="C5460" s="2"/>
      <c r="D5460" s="2"/>
      <c r="I5460" s="8"/>
      <c r="J5460" s="2"/>
      <c r="L5460" s="2"/>
      <c r="M5460" s="2"/>
      <c r="N5460" s="8"/>
      <c r="P5460" s="8"/>
      <c r="S5460" s="2"/>
      <c r="T5460" s="2"/>
      <c r="U5460" s="8"/>
    </row>
    <row r="5461" spans="2:21" x14ac:dyDescent="0.35">
      <c r="B5461" s="8"/>
      <c r="C5461" s="2"/>
      <c r="D5461" s="2"/>
      <c r="I5461" s="8"/>
      <c r="J5461" s="2"/>
      <c r="L5461" s="2"/>
      <c r="M5461" s="2"/>
      <c r="N5461" s="8"/>
      <c r="P5461" s="8"/>
      <c r="S5461" s="2"/>
      <c r="T5461" s="2"/>
      <c r="U5461" s="8"/>
    </row>
    <row r="5462" spans="2:21" x14ac:dyDescent="0.35">
      <c r="B5462" s="8"/>
      <c r="C5462" s="2"/>
      <c r="D5462" s="2"/>
      <c r="I5462" s="8"/>
      <c r="J5462" s="2"/>
      <c r="L5462" s="2"/>
      <c r="M5462" s="2"/>
      <c r="N5462" s="8"/>
      <c r="P5462" s="8"/>
      <c r="S5462" s="2"/>
      <c r="T5462" s="2"/>
      <c r="U5462" s="8"/>
    </row>
    <row r="5463" spans="2:21" x14ac:dyDescent="0.35">
      <c r="B5463" s="8"/>
      <c r="C5463" s="2"/>
      <c r="D5463" s="2"/>
      <c r="I5463" s="8"/>
      <c r="J5463" s="2"/>
      <c r="L5463" s="2"/>
      <c r="M5463" s="2"/>
      <c r="N5463" s="8"/>
      <c r="P5463" s="8"/>
      <c r="S5463" s="2"/>
      <c r="T5463" s="2"/>
      <c r="U5463" s="8"/>
    </row>
    <row r="5464" spans="2:21" x14ac:dyDescent="0.35">
      <c r="B5464" s="8"/>
      <c r="C5464" s="2"/>
      <c r="D5464" s="2"/>
      <c r="I5464" s="8"/>
      <c r="J5464" s="2"/>
      <c r="L5464" s="2"/>
      <c r="M5464" s="2"/>
      <c r="N5464" s="8"/>
      <c r="P5464" s="8"/>
      <c r="S5464" s="2"/>
      <c r="T5464" s="2"/>
      <c r="U5464" s="8"/>
    </row>
    <row r="5465" spans="2:21" x14ac:dyDescent="0.35">
      <c r="B5465" s="8"/>
      <c r="C5465" s="2"/>
      <c r="D5465" s="2"/>
      <c r="I5465" s="8"/>
      <c r="J5465" s="2"/>
      <c r="L5465" s="2"/>
      <c r="M5465" s="2"/>
      <c r="N5465" s="8"/>
      <c r="P5465" s="8"/>
      <c r="S5465" s="2"/>
      <c r="T5465" s="2"/>
      <c r="U5465" s="8"/>
    </row>
    <row r="5466" spans="2:21" x14ac:dyDescent="0.35">
      <c r="B5466" s="8"/>
      <c r="C5466" s="2"/>
      <c r="D5466" s="2"/>
      <c r="I5466" s="8"/>
      <c r="J5466" s="2"/>
      <c r="L5466" s="2"/>
      <c r="M5466" s="2"/>
      <c r="N5466" s="8"/>
      <c r="P5466" s="8"/>
      <c r="S5466" s="2"/>
      <c r="T5466" s="2"/>
      <c r="U5466" s="8"/>
    </row>
    <row r="5467" spans="2:21" x14ac:dyDescent="0.35">
      <c r="B5467" s="8"/>
      <c r="C5467" s="2"/>
      <c r="D5467" s="2"/>
      <c r="I5467" s="8"/>
      <c r="J5467" s="2"/>
      <c r="L5467" s="2"/>
      <c r="M5467" s="2"/>
      <c r="N5467" s="8"/>
      <c r="P5467" s="8"/>
      <c r="S5467" s="2"/>
      <c r="T5467" s="2"/>
      <c r="U5467" s="8"/>
    </row>
    <row r="5468" spans="2:21" x14ac:dyDescent="0.35">
      <c r="B5468" s="8"/>
      <c r="C5468" s="2"/>
      <c r="D5468" s="2"/>
      <c r="I5468" s="8"/>
      <c r="J5468" s="2"/>
      <c r="L5468" s="2"/>
      <c r="M5468" s="2"/>
      <c r="N5468" s="8"/>
      <c r="P5468" s="8"/>
      <c r="S5468" s="2"/>
      <c r="T5468" s="2"/>
      <c r="U5468" s="8"/>
    </row>
    <row r="5469" spans="2:21" x14ac:dyDescent="0.35">
      <c r="B5469" s="8"/>
      <c r="C5469" s="2"/>
      <c r="D5469" s="2"/>
      <c r="I5469" s="8"/>
      <c r="J5469" s="2"/>
      <c r="L5469" s="2"/>
      <c r="M5469" s="2"/>
      <c r="N5469" s="8"/>
      <c r="P5469" s="8"/>
      <c r="S5469" s="2"/>
      <c r="T5469" s="2"/>
      <c r="U5469" s="8"/>
    </row>
    <row r="5470" spans="2:21" x14ac:dyDescent="0.35">
      <c r="B5470" s="8"/>
      <c r="C5470" s="2"/>
      <c r="D5470" s="2"/>
      <c r="I5470" s="8"/>
      <c r="J5470" s="2"/>
      <c r="L5470" s="2"/>
      <c r="M5470" s="2"/>
      <c r="N5470" s="8"/>
      <c r="P5470" s="8"/>
      <c r="S5470" s="2"/>
      <c r="T5470" s="2"/>
      <c r="U5470" s="8"/>
    </row>
    <row r="5471" spans="2:21" x14ac:dyDescent="0.35">
      <c r="B5471" s="8"/>
      <c r="C5471" s="2"/>
      <c r="D5471" s="2"/>
      <c r="I5471" s="8"/>
      <c r="J5471" s="2"/>
      <c r="L5471" s="2"/>
      <c r="M5471" s="2"/>
      <c r="N5471" s="8"/>
      <c r="P5471" s="8"/>
      <c r="S5471" s="2"/>
      <c r="T5471" s="2"/>
      <c r="U5471" s="8"/>
    </row>
    <row r="5472" spans="2:21" x14ac:dyDescent="0.35">
      <c r="B5472" s="8"/>
      <c r="C5472" s="2"/>
      <c r="D5472" s="2"/>
      <c r="I5472" s="8"/>
      <c r="J5472" s="2"/>
      <c r="L5472" s="2"/>
      <c r="M5472" s="2"/>
      <c r="N5472" s="8"/>
      <c r="P5472" s="8"/>
      <c r="S5472" s="2"/>
      <c r="T5472" s="2"/>
      <c r="U5472" s="8"/>
    </row>
    <row r="5473" spans="2:21" x14ac:dyDescent="0.35">
      <c r="B5473" s="8"/>
      <c r="C5473" s="2"/>
      <c r="D5473" s="2"/>
      <c r="I5473" s="8"/>
      <c r="J5473" s="2"/>
      <c r="L5473" s="2"/>
      <c r="M5473" s="2"/>
      <c r="N5473" s="8"/>
      <c r="P5473" s="8"/>
      <c r="S5473" s="2"/>
      <c r="T5473" s="2"/>
      <c r="U5473" s="8"/>
    </row>
    <row r="5474" spans="2:21" x14ac:dyDescent="0.35">
      <c r="B5474" s="8"/>
      <c r="C5474" s="2"/>
      <c r="D5474" s="2"/>
      <c r="I5474" s="8"/>
      <c r="J5474" s="2"/>
      <c r="L5474" s="2"/>
      <c r="M5474" s="2"/>
      <c r="N5474" s="8"/>
      <c r="P5474" s="8"/>
      <c r="S5474" s="2"/>
      <c r="T5474" s="2"/>
      <c r="U5474" s="8"/>
    </row>
    <row r="5475" spans="2:21" x14ac:dyDescent="0.35">
      <c r="B5475" s="8"/>
      <c r="C5475" s="2"/>
      <c r="D5475" s="2"/>
      <c r="I5475" s="8"/>
      <c r="J5475" s="2"/>
      <c r="L5475" s="2"/>
      <c r="M5475" s="2"/>
      <c r="N5475" s="8"/>
      <c r="P5475" s="8"/>
      <c r="S5475" s="2"/>
      <c r="T5475" s="2"/>
      <c r="U5475" s="8"/>
    </row>
    <row r="5476" spans="2:21" x14ac:dyDescent="0.35">
      <c r="B5476" s="8"/>
      <c r="C5476" s="2"/>
      <c r="D5476" s="2"/>
      <c r="I5476" s="8"/>
      <c r="J5476" s="2"/>
      <c r="L5476" s="2"/>
      <c r="M5476" s="2"/>
      <c r="N5476" s="8"/>
      <c r="P5476" s="8"/>
      <c r="S5476" s="2"/>
      <c r="T5476" s="2"/>
      <c r="U5476" s="8"/>
    </row>
    <row r="5477" spans="2:21" x14ac:dyDescent="0.35">
      <c r="B5477" s="8"/>
      <c r="C5477" s="2"/>
      <c r="D5477" s="2"/>
      <c r="I5477" s="8"/>
      <c r="J5477" s="2"/>
      <c r="L5477" s="2"/>
      <c r="M5477" s="2"/>
      <c r="N5477" s="8"/>
      <c r="P5477" s="8"/>
      <c r="S5477" s="2"/>
      <c r="T5477" s="2"/>
      <c r="U5477" s="8"/>
    </row>
    <row r="5478" spans="2:21" x14ac:dyDescent="0.35">
      <c r="B5478" s="8"/>
      <c r="C5478" s="2"/>
      <c r="D5478" s="2"/>
      <c r="I5478" s="8"/>
      <c r="J5478" s="2"/>
      <c r="L5478" s="2"/>
      <c r="M5478" s="2"/>
      <c r="N5478" s="8"/>
      <c r="P5478" s="8"/>
      <c r="S5478" s="2"/>
      <c r="T5478" s="2"/>
      <c r="U5478" s="8"/>
    </row>
    <row r="5479" spans="2:21" x14ac:dyDescent="0.35">
      <c r="B5479" s="8"/>
      <c r="C5479" s="2"/>
      <c r="D5479" s="2"/>
      <c r="I5479" s="8"/>
      <c r="J5479" s="2"/>
      <c r="L5479" s="2"/>
      <c r="M5479" s="2"/>
      <c r="N5479" s="8"/>
      <c r="P5479" s="8"/>
      <c r="S5479" s="2"/>
      <c r="T5479" s="2"/>
      <c r="U5479" s="8"/>
    </row>
    <row r="5480" spans="2:21" x14ac:dyDescent="0.35">
      <c r="B5480" s="8"/>
      <c r="C5480" s="2"/>
      <c r="D5480" s="2"/>
      <c r="I5480" s="8"/>
      <c r="J5480" s="2"/>
      <c r="L5480" s="2"/>
      <c r="M5480" s="2"/>
      <c r="N5480" s="8"/>
      <c r="P5480" s="8"/>
      <c r="S5480" s="2"/>
      <c r="T5480" s="2"/>
      <c r="U5480" s="8"/>
    </row>
    <row r="5481" spans="2:21" x14ac:dyDescent="0.35">
      <c r="B5481" s="8"/>
      <c r="C5481" s="2"/>
      <c r="D5481" s="2"/>
      <c r="I5481" s="8"/>
      <c r="J5481" s="2"/>
      <c r="L5481" s="2"/>
      <c r="M5481" s="2"/>
      <c r="N5481" s="8"/>
      <c r="P5481" s="8"/>
      <c r="S5481" s="2"/>
      <c r="T5481" s="2"/>
      <c r="U5481" s="8"/>
    </row>
    <row r="5482" spans="2:21" x14ac:dyDescent="0.35">
      <c r="B5482" s="8"/>
      <c r="C5482" s="2"/>
      <c r="D5482" s="2"/>
      <c r="I5482" s="8"/>
      <c r="J5482" s="2"/>
      <c r="L5482" s="2"/>
      <c r="M5482" s="2"/>
      <c r="N5482" s="8"/>
      <c r="P5482" s="8"/>
      <c r="S5482" s="2"/>
      <c r="T5482" s="2"/>
      <c r="U5482" s="8"/>
    </row>
    <row r="5483" spans="2:21" x14ac:dyDescent="0.35">
      <c r="B5483" s="8"/>
      <c r="C5483" s="2"/>
      <c r="D5483" s="2"/>
      <c r="I5483" s="8"/>
      <c r="J5483" s="2"/>
      <c r="L5483" s="2"/>
      <c r="M5483" s="2"/>
      <c r="N5483" s="8"/>
      <c r="P5483" s="8"/>
      <c r="S5483" s="2"/>
      <c r="T5483" s="2"/>
      <c r="U5483" s="8"/>
    </row>
    <row r="5484" spans="2:21" x14ac:dyDescent="0.35">
      <c r="B5484" s="8"/>
      <c r="C5484" s="2"/>
      <c r="D5484" s="2"/>
      <c r="I5484" s="8"/>
      <c r="J5484" s="2"/>
      <c r="L5484" s="2"/>
      <c r="M5484" s="2"/>
      <c r="N5484" s="8"/>
      <c r="P5484" s="8"/>
      <c r="S5484" s="2"/>
      <c r="T5484" s="2"/>
      <c r="U5484" s="8"/>
    </row>
    <row r="5485" spans="2:21" x14ac:dyDescent="0.35">
      <c r="B5485" s="8"/>
      <c r="C5485" s="2"/>
      <c r="D5485" s="2"/>
      <c r="I5485" s="8"/>
      <c r="J5485" s="2"/>
      <c r="L5485" s="2"/>
      <c r="M5485" s="2"/>
      <c r="N5485" s="8"/>
      <c r="P5485" s="8"/>
      <c r="S5485" s="2"/>
      <c r="T5485" s="2"/>
      <c r="U5485" s="8"/>
    </row>
    <row r="5486" spans="2:21" x14ac:dyDescent="0.35">
      <c r="B5486" s="8"/>
      <c r="C5486" s="2"/>
      <c r="D5486" s="2"/>
      <c r="I5486" s="8"/>
      <c r="J5486" s="2"/>
      <c r="L5486" s="2"/>
      <c r="M5486" s="2"/>
      <c r="N5486" s="8"/>
      <c r="P5486" s="8"/>
      <c r="S5486" s="2"/>
      <c r="T5486" s="2"/>
      <c r="U5486" s="8"/>
    </row>
    <row r="5487" spans="2:21" x14ac:dyDescent="0.35">
      <c r="B5487" s="8"/>
      <c r="C5487" s="2"/>
      <c r="D5487" s="2"/>
      <c r="I5487" s="8"/>
      <c r="J5487" s="2"/>
      <c r="L5487" s="2"/>
      <c r="M5487" s="2"/>
      <c r="N5487" s="8"/>
      <c r="P5487" s="8"/>
      <c r="S5487" s="2"/>
      <c r="T5487" s="2"/>
      <c r="U5487" s="8"/>
    </row>
    <row r="5488" spans="2:21" x14ac:dyDescent="0.35">
      <c r="B5488" s="8"/>
      <c r="C5488" s="2"/>
      <c r="D5488" s="2"/>
      <c r="I5488" s="8"/>
      <c r="J5488" s="2"/>
      <c r="L5488" s="2"/>
      <c r="M5488" s="2"/>
      <c r="N5488" s="8"/>
      <c r="P5488" s="8"/>
      <c r="S5488" s="2"/>
      <c r="T5488" s="2"/>
      <c r="U5488" s="8"/>
    </row>
    <row r="5489" spans="2:21" x14ac:dyDescent="0.35">
      <c r="B5489" s="8"/>
      <c r="C5489" s="2"/>
      <c r="D5489" s="2"/>
      <c r="I5489" s="8"/>
      <c r="J5489" s="2"/>
      <c r="L5489" s="2"/>
      <c r="M5489" s="2"/>
      <c r="N5489" s="8"/>
      <c r="P5489" s="8"/>
      <c r="S5489" s="2"/>
      <c r="T5489" s="2"/>
      <c r="U5489" s="8"/>
    </row>
    <row r="5490" spans="2:21" x14ac:dyDescent="0.35">
      <c r="B5490" s="8"/>
      <c r="C5490" s="2"/>
      <c r="D5490" s="2"/>
      <c r="I5490" s="8"/>
      <c r="J5490" s="2"/>
      <c r="L5490" s="2"/>
      <c r="M5490" s="2"/>
      <c r="N5490" s="8"/>
      <c r="P5490" s="8"/>
      <c r="S5490" s="2"/>
      <c r="T5490" s="2"/>
      <c r="U5490" s="8"/>
    </row>
    <row r="5491" spans="2:21" x14ac:dyDescent="0.35">
      <c r="B5491" s="8"/>
      <c r="C5491" s="2"/>
      <c r="D5491" s="2"/>
      <c r="I5491" s="8"/>
      <c r="J5491" s="2"/>
      <c r="L5491" s="2"/>
      <c r="M5491" s="2"/>
      <c r="N5491" s="8"/>
      <c r="P5491" s="8"/>
      <c r="S5491" s="2"/>
      <c r="T5491" s="2"/>
      <c r="U5491" s="8"/>
    </row>
    <row r="5492" spans="2:21" x14ac:dyDescent="0.35">
      <c r="B5492" s="8"/>
      <c r="C5492" s="2"/>
      <c r="D5492" s="2"/>
      <c r="I5492" s="8"/>
      <c r="J5492" s="2"/>
      <c r="L5492" s="2"/>
      <c r="M5492" s="2"/>
      <c r="N5492" s="8"/>
      <c r="P5492" s="8"/>
      <c r="S5492" s="2"/>
      <c r="T5492" s="2"/>
      <c r="U5492" s="8"/>
    </row>
    <row r="5493" spans="2:21" x14ac:dyDescent="0.35">
      <c r="B5493" s="8"/>
      <c r="C5493" s="2"/>
      <c r="D5493" s="2"/>
      <c r="I5493" s="8"/>
      <c r="J5493" s="2"/>
      <c r="L5493" s="2"/>
      <c r="M5493" s="2"/>
      <c r="N5493" s="8"/>
      <c r="P5493" s="8"/>
      <c r="S5493" s="2"/>
      <c r="T5493" s="2"/>
      <c r="U5493" s="8"/>
    </row>
    <row r="5494" spans="2:21" x14ac:dyDescent="0.35">
      <c r="B5494" s="8"/>
      <c r="C5494" s="2"/>
      <c r="D5494" s="2"/>
      <c r="I5494" s="8"/>
      <c r="J5494" s="2"/>
      <c r="L5494" s="2"/>
      <c r="M5494" s="2"/>
      <c r="N5494" s="8"/>
      <c r="P5494" s="8"/>
      <c r="S5494" s="2"/>
      <c r="T5494" s="2"/>
      <c r="U5494" s="8"/>
    </row>
    <row r="5495" spans="2:21" x14ac:dyDescent="0.35">
      <c r="B5495" s="8"/>
      <c r="C5495" s="2"/>
      <c r="D5495" s="2"/>
      <c r="I5495" s="8"/>
      <c r="J5495" s="2"/>
      <c r="L5495" s="2"/>
      <c r="M5495" s="2"/>
      <c r="N5495" s="8"/>
      <c r="P5495" s="8"/>
      <c r="S5495" s="2"/>
      <c r="T5495" s="2"/>
      <c r="U5495" s="8"/>
    </row>
    <row r="5496" spans="2:21" x14ac:dyDescent="0.35">
      <c r="B5496" s="8"/>
      <c r="C5496" s="2"/>
      <c r="D5496" s="2"/>
      <c r="I5496" s="8"/>
      <c r="J5496" s="2"/>
      <c r="L5496" s="2"/>
      <c r="M5496" s="2"/>
      <c r="N5496" s="8"/>
      <c r="P5496" s="8"/>
      <c r="S5496" s="2"/>
      <c r="T5496" s="2"/>
      <c r="U5496" s="8"/>
    </row>
    <row r="5497" spans="2:21" x14ac:dyDescent="0.35">
      <c r="B5497" s="8"/>
      <c r="C5497" s="2"/>
      <c r="D5497" s="2"/>
      <c r="I5497" s="8"/>
      <c r="J5497" s="2"/>
      <c r="L5497" s="2"/>
      <c r="M5497" s="2"/>
      <c r="N5497" s="8"/>
      <c r="P5497" s="8"/>
      <c r="S5497" s="2"/>
      <c r="T5497" s="2"/>
      <c r="U5497" s="8"/>
    </row>
    <row r="5498" spans="2:21" x14ac:dyDescent="0.35">
      <c r="B5498" s="8"/>
      <c r="C5498" s="2"/>
      <c r="D5498" s="2"/>
      <c r="I5498" s="8"/>
      <c r="J5498" s="2"/>
      <c r="L5498" s="2"/>
      <c r="M5498" s="2"/>
      <c r="N5498" s="8"/>
      <c r="P5498" s="8"/>
      <c r="S5498" s="2"/>
      <c r="T5498" s="2"/>
      <c r="U5498" s="8"/>
    </row>
    <row r="5499" spans="2:21" x14ac:dyDescent="0.35">
      <c r="B5499" s="8"/>
      <c r="C5499" s="2"/>
      <c r="D5499" s="2"/>
      <c r="I5499" s="8"/>
      <c r="J5499" s="2"/>
      <c r="L5499" s="2"/>
      <c r="M5499" s="2"/>
      <c r="N5499" s="8"/>
      <c r="P5499" s="8"/>
      <c r="S5499" s="2"/>
      <c r="T5499" s="2"/>
      <c r="U5499" s="8"/>
    </row>
    <row r="5500" spans="2:21" x14ac:dyDescent="0.35">
      <c r="B5500" s="8"/>
      <c r="C5500" s="2"/>
      <c r="D5500" s="2"/>
      <c r="I5500" s="8"/>
      <c r="J5500" s="2"/>
      <c r="L5500" s="2"/>
      <c r="M5500" s="2"/>
      <c r="N5500" s="8"/>
      <c r="P5500" s="8"/>
      <c r="S5500" s="2"/>
      <c r="T5500" s="2"/>
      <c r="U5500" s="8"/>
    </row>
    <row r="5501" spans="2:21" x14ac:dyDescent="0.35">
      <c r="B5501" s="8"/>
      <c r="C5501" s="2"/>
      <c r="D5501" s="2"/>
      <c r="I5501" s="8"/>
      <c r="J5501" s="2"/>
      <c r="L5501" s="2"/>
      <c r="M5501" s="2"/>
      <c r="N5501" s="8"/>
      <c r="P5501" s="8"/>
      <c r="S5501" s="2"/>
      <c r="T5501" s="2"/>
      <c r="U5501" s="8"/>
    </row>
    <row r="5502" spans="2:21" x14ac:dyDescent="0.35">
      <c r="B5502" s="8"/>
      <c r="C5502" s="2"/>
      <c r="D5502" s="2"/>
      <c r="I5502" s="8"/>
      <c r="J5502" s="2"/>
      <c r="L5502" s="2"/>
      <c r="M5502" s="2"/>
      <c r="N5502" s="8"/>
      <c r="P5502" s="8"/>
      <c r="S5502" s="2"/>
      <c r="T5502" s="2"/>
      <c r="U5502" s="8"/>
    </row>
    <row r="5503" spans="2:21" x14ac:dyDescent="0.35">
      <c r="B5503" s="8"/>
      <c r="C5503" s="2"/>
      <c r="D5503" s="2"/>
      <c r="I5503" s="8"/>
      <c r="J5503" s="2"/>
      <c r="L5503" s="2"/>
      <c r="M5503" s="2"/>
      <c r="N5503" s="8"/>
      <c r="P5503" s="8"/>
      <c r="S5503" s="2"/>
      <c r="T5503" s="2"/>
      <c r="U5503" s="8"/>
    </row>
    <row r="5504" spans="2:21" x14ac:dyDescent="0.35">
      <c r="B5504" s="8"/>
      <c r="C5504" s="2"/>
      <c r="D5504" s="2"/>
      <c r="I5504" s="8"/>
      <c r="J5504" s="2"/>
      <c r="L5504" s="2"/>
      <c r="M5504" s="2"/>
      <c r="N5504" s="8"/>
      <c r="P5504" s="8"/>
      <c r="S5504" s="2"/>
      <c r="T5504" s="2"/>
      <c r="U5504" s="8"/>
    </row>
    <row r="5505" spans="2:21" x14ac:dyDescent="0.35">
      <c r="B5505" s="8"/>
      <c r="C5505" s="2"/>
      <c r="D5505" s="2"/>
      <c r="I5505" s="8"/>
      <c r="J5505" s="2"/>
      <c r="L5505" s="2"/>
      <c r="M5505" s="2"/>
      <c r="N5505" s="8"/>
      <c r="P5505" s="8"/>
      <c r="S5505" s="2"/>
      <c r="T5505" s="2"/>
      <c r="U5505" s="8"/>
    </row>
    <row r="5506" spans="2:21" x14ac:dyDescent="0.35">
      <c r="B5506" s="8"/>
      <c r="C5506" s="2"/>
      <c r="D5506" s="2"/>
      <c r="I5506" s="8"/>
      <c r="J5506" s="2"/>
      <c r="L5506" s="2"/>
      <c r="M5506" s="2"/>
      <c r="N5506" s="8"/>
      <c r="P5506" s="8"/>
      <c r="S5506" s="2"/>
      <c r="T5506" s="2"/>
      <c r="U5506" s="8"/>
    </row>
    <row r="5507" spans="2:21" x14ac:dyDescent="0.35">
      <c r="B5507" s="8"/>
      <c r="C5507" s="2"/>
      <c r="D5507" s="2"/>
      <c r="I5507" s="8"/>
      <c r="J5507" s="2"/>
      <c r="L5507" s="2"/>
      <c r="M5507" s="2"/>
      <c r="N5507" s="8"/>
      <c r="P5507" s="8"/>
      <c r="S5507" s="2"/>
      <c r="T5507" s="2"/>
      <c r="U5507" s="8"/>
    </row>
    <row r="5508" spans="2:21" x14ac:dyDescent="0.35">
      <c r="B5508" s="8"/>
      <c r="C5508" s="2"/>
      <c r="D5508" s="2"/>
      <c r="I5508" s="8"/>
      <c r="J5508" s="2"/>
      <c r="L5508" s="2"/>
      <c r="M5508" s="2"/>
      <c r="N5508" s="8"/>
      <c r="P5508" s="8"/>
      <c r="S5508" s="2"/>
      <c r="T5508" s="2"/>
      <c r="U5508" s="8"/>
    </row>
    <row r="5509" spans="2:21" x14ac:dyDescent="0.35">
      <c r="B5509" s="8"/>
      <c r="C5509" s="2"/>
      <c r="D5509" s="2"/>
      <c r="I5509" s="8"/>
      <c r="J5509" s="2"/>
      <c r="L5509" s="2"/>
      <c r="M5509" s="2"/>
      <c r="N5509" s="8"/>
      <c r="P5509" s="8"/>
      <c r="S5509" s="2"/>
      <c r="T5509" s="2"/>
      <c r="U5509" s="8"/>
    </row>
    <row r="5510" spans="2:21" x14ac:dyDescent="0.35">
      <c r="B5510" s="8"/>
      <c r="C5510" s="2"/>
      <c r="D5510" s="2"/>
      <c r="I5510" s="8"/>
      <c r="J5510" s="2"/>
      <c r="L5510" s="2"/>
      <c r="M5510" s="2"/>
      <c r="N5510" s="8"/>
      <c r="P5510" s="8"/>
      <c r="S5510" s="2"/>
      <c r="T5510" s="2"/>
      <c r="U5510" s="8"/>
    </row>
    <row r="5511" spans="2:21" x14ac:dyDescent="0.35">
      <c r="B5511" s="8"/>
      <c r="C5511" s="2"/>
      <c r="D5511" s="2"/>
      <c r="I5511" s="8"/>
      <c r="J5511" s="2"/>
      <c r="L5511" s="2"/>
      <c r="M5511" s="2"/>
      <c r="N5511" s="8"/>
      <c r="P5511" s="8"/>
      <c r="S5511" s="2"/>
      <c r="T5511" s="2"/>
      <c r="U5511" s="8"/>
    </row>
    <row r="5512" spans="2:21" x14ac:dyDescent="0.35">
      <c r="B5512" s="8"/>
      <c r="C5512" s="2"/>
      <c r="D5512" s="2"/>
      <c r="I5512" s="8"/>
      <c r="J5512" s="2"/>
      <c r="L5512" s="2"/>
      <c r="M5512" s="2"/>
      <c r="N5512" s="8"/>
      <c r="P5512" s="8"/>
      <c r="S5512" s="2"/>
      <c r="T5512" s="2"/>
      <c r="U5512" s="8"/>
    </row>
    <row r="5513" spans="2:21" x14ac:dyDescent="0.35">
      <c r="B5513" s="8"/>
      <c r="C5513" s="2"/>
      <c r="D5513" s="2"/>
      <c r="I5513" s="8"/>
      <c r="J5513" s="2"/>
      <c r="L5513" s="2"/>
      <c r="M5513" s="2"/>
      <c r="N5513" s="8"/>
      <c r="P5513" s="8"/>
      <c r="S5513" s="2"/>
      <c r="T5513" s="2"/>
      <c r="U5513" s="8"/>
    </row>
    <row r="5514" spans="2:21" x14ac:dyDescent="0.35">
      <c r="B5514" s="8"/>
      <c r="C5514" s="2"/>
      <c r="D5514" s="2"/>
      <c r="I5514" s="8"/>
      <c r="J5514" s="2"/>
      <c r="L5514" s="2"/>
      <c r="M5514" s="2"/>
      <c r="N5514" s="8"/>
      <c r="P5514" s="8"/>
      <c r="S5514" s="2"/>
      <c r="T5514" s="2"/>
      <c r="U5514" s="8"/>
    </row>
    <row r="5515" spans="2:21" x14ac:dyDescent="0.35">
      <c r="B5515" s="8"/>
      <c r="C5515" s="2"/>
      <c r="D5515" s="2"/>
      <c r="I5515" s="8"/>
      <c r="J5515" s="2"/>
      <c r="L5515" s="2"/>
      <c r="M5515" s="2"/>
      <c r="N5515" s="8"/>
      <c r="P5515" s="8"/>
      <c r="S5515" s="2"/>
      <c r="T5515" s="2"/>
      <c r="U5515" s="8"/>
    </row>
    <row r="5516" spans="2:21" x14ac:dyDescent="0.35">
      <c r="B5516" s="8"/>
      <c r="C5516" s="2"/>
      <c r="D5516" s="2"/>
      <c r="I5516" s="8"/>
      <c r="J5516" s="2"/>
      <c r="L5516" s="2"/>
      <c r="M5516" s="2"/>
      <c r="N5516" s="8"/>
      <c r="P5516" s="8"/>
      <c r="S5516" s="2"/>
      <c r="T5516" s="2"/>
      <c r="U5516" s="8"/>
    </row>
    <row r="5517" spans="2:21" x14ac:dyDescent="0.35">
      <c r="B5517" s="8"/>
      <c r="C5517" s="2"/>
      <c r="D5517" s="2"/>
      <c r="I5517" s="8"/>
      <c r="J5517" s="2"/>
      <c r="L5517" s="2"/>
      <c r="M5517" s="2"/>
      <c r="N5517" s="8"/>
      <c r="P5517" s="8"/>
      <c r="S5517" s="2"/>
      <c r="T5517" s="2"/>
      <c r="U5517" s="8"/>
    </row>
    <row r="5518" spans="2:21" x14ac:dyDescent="0.35">
      <c r="B5518" s="8"/>
      <c r="C5518" s="2"/>
      <c r="D5518" s="2"/>
      <c r="I5518" s="8"/>
      <c r="J5518" s="2"/>
      <c r="L5518" s="2"/>
      <c r="M5518" s="2"/>
      <c r="N5518" s="8"/>
      <c r="P5518" s="8"/>
      <c r="S5518" s="2"/>
      <c r="T5518" s="2"/>
      <c r="U5518" s="8"/>
    </row>
    <row r="5519" spans="2:21" x14ac:dyDescent="0.35">
      <c r="B5519" s="8"/>
      <c r="C5519" s="2"/>
      <c r="D5519" s="2"/>
      <c r="I5519" s="8"/>
      <c r="J5519" s="2"/>
      <c r="L5519" s="2"/>
      <c r="M5519" s="2"/>
      <c r="N5519" s="8"/>
      <c r="P5519" s="8"/>
      <c r="S5519" s="2"/>
      <c r="T5519" s="2"/>
      <c r="U5519" s="8"/>
    </row>
    <row r="5520" spans="2:21" x14ac:dyDescent="0.35">
      <c r="B5520" s="8"/>
      <c r="C5520" s="2"/>
      <c r="D5520" s="2"/>
      <c r="I5520" s="8"/>
      <c r="J5520" s="2"/>
      <c r="L5520" s="2"/>
      <c r="M5520" s="2"/>
      <c r="N5520" s="8"/>
      <c r="P5520" s="8"/>
      <c r="S5520" s="2"/>
      <c r="T5520" s="2"/>
      <c r="U5520" s="8"/>
    </row>
    <row r="5521" spans="2:21" x14ac:dyDescent="0.35">
      <c r="B5521" s="8"/>
      <c r="C5521" s="2"/>
      <c r="D5521" s="2"/>
      <c r="I5521" s="8"/>
      <c r="J5521" s="2"/>
      <c r="L5521" s="2"/>
      <c r="M5521" s="2"/>
      <c r="N5521" s="8"/>
      <c r="P5521" s="8"/>
      <c r="S5521" s="2"/>
      <c r="T5521" s="2"/>
      <c r="U5521" s="8"/>
    </row>
    <row r="5522" spans="2:21" x14ac:dyDescent="0.35">
      <c r="B5522" s="8"/>
      <c r="C5522" s="2"/>
      <c r="D5522" s="2"/>
      <c r="I5522" s="8"/>
      <c r="J5522" s="2"/>
      <c r="L5522" s="2"/>
      <c r="M5522" s="2"/>
      <c r="N5522" s="8"/>
      <c r="P5522" s="8"/>
      <c r="S5522" s="2"/>
      <c r="T5522" s="2"/>
      <c r="U5522" s="8"/>
    </row>
    <row r="5523" spans="2:21" x14ac:dyDescent="0.35">
      <c r="B5523" s="8"/>
      <c r="C5523" s="2"/>
      <c r="D5523" s="2"/>
      <c r="I5523" s="8"/>
      <c r="J5523" s="2"/>
      <c r="L5523" s="2"/>
      <c r="M5523" s="2"/>
      <c r="N5523" s="8"/>
      <c r="P5523" s="8"/>
      <c r="S5523" s="2"/>
      <c r="T5523" s="2"/>
      <c r="U5523" s="8"/>
    </row>
    <row r="5524" spans="2:21" x14ac:dyDescent="0.35">
      <c r="B5524" s="8"/>
      <c r="C5524" s="2"/>
      <c r="D5524" s="2"/>
      <c r="I5524" s="8"/>
      <c r="J5524" s="2"/>
      <c r="L5524" s="2"/>
      <c r="M5524" s="2"/>
      <c r="N5524" s="8"/>
      <c r="P5524" s="8"/>
      <c r="S5524" s="2"/>
      <c r="T5524" s="2"/>
      <c r="U5524" s="8"/>
    </row>
    <row r="5525" spans="2:21" x14ac:dyDescent="0.35">
      <c r="B5525" s="8"/>
      <c r="C5525" s="2"/>
      <c r="D5525" s="2"/>
      <c r="I5525" s="8"/>
      <c r="J5525" s="2"/>
      <c r="L5525" s="2"/>
      <c r="M5525" s="2"/>
      <c r="N5525" s="8"/>
      <c r="P5525" s="8"/>
      <c r="S5525" s="2"/>
      <c r="T5525" s="2"/>
      <c r="U5525" s="8"/>
    </row>
    <row r="5526" spans="2:21" x14ac:dyDescent="0.35">
      <c r="B5526" s="8"/>
      <c r="C5526" s="2"/>
      <c r="D5526" s="2"/>
      <c r="I5526" s="8"/>
      <c r="J5526" s="2"/>
      <c r="L5526" s="2"/>
      <c r="M5526" s="2"/>
      <c r="N5526" s="8"/>
      <c r="P5526" s="8"/>
      <c r="S5526" s="2"/>
      <c r="T5526" s="2"/>
      <c r="U5526" s="8"/>
    </row>
    <row r="5527" spans="2:21" x14ac:dyDescent="0.35">
      <c r="B5527" s="8"/>
      <c r="C5527" s="2"/>
      <c r="D5527" s="2"/>
      <c r="I5527" s="8"/>
      <c r="J5527" s="2"/>
      <c r="L5527" s="2"/>
      <c r="M5527" s="2"/>
      <c r="N5527" s="8"/>
      <c r="P5527" s="8"/>
      <c r="S5527" s="2"/>
      <c r="T5527" s="2"/>
      <c r="U5527" s="8"/>
    </row>
    <row r="5528" spans="2:21" x14ac:dyDescent="0.35">
      <c r="B5528" s="8"/>
      <c r="C5528" s="2"/>
      <c r="D5528" s="2"/>
      <c r="I5528" s="8"/>
      <c r="J5528" s="2"/>
      <c r="L5528" s="2"/>
      <c r="M5528" s="2"/>
      <c r="N5528" s="8"/>
      <c r="P5528" s="8"/>
      <c r="S5528" s="2"/>
      <c r="T5528" s="2"/>
      <c r="U5528" s="8"/>
    </row>
    <row r="5529" spans="2:21" x14ac:dyDescent="0.35">
      <c r="B5529" s="8"/>
      <c r="C5529" s="2"/>
      <c r="D5529" s="2"/>
      <c r="I5529" s="8"/>
      <c r="J5529" s="2"/>
      <c r="L5529" s="2"/>
      <c r="M5529" s="2"/>
      <c r="N5529" s="8"/>
      <c r="P5529" s="8"/>
      <c r="S5529" s="2"/>
      <c r="T5529" s="2"/>
      <c r="U5529" s="8"/>
    </row>
    <row r="5530" spans="2:21" x14ac:dyDescent="0.35">
      <c r="B5530" s="8"/>
      <c r="C5530" s="2"/>
      <c r="D5530" s="2"/>
      <c r="I5530" s="8"/>
      <c r="J5530" s="2"/>
      <c r="L5530" s="2"/>
      <c r="M5530" s="2"/>
      <c r="N5530" s="8"/>
      <c r="P5530" s="8"/>
      <c r="S5530" s="2"/>
      <c r="T5530" s="2"/>
      <c r="U5530" s="8"/>
    </row>
    <row r="5531" spans="2:21" x14ac:dyDescent="0.35">
      <c r="B5531" s="8"/>
      <c r="C5531" s="2"/>
      <c r="D5531" s="2"/>
      <c r="I5531" s="8"/>
      <c r="J5531" s="2"/>
      <c r="L5531" s="2"/>
      <c r="M5531" s="2"/>
      <c r="N5531" s="8"/>
      <c r="P5531" s="8"/>
      <c r="S5531" s="2"/>
      <c r="T5531" s="2"/>
      <c r="U5531" s="8"/>
    </row>
    <row r="5532" spans="2:21" x14ac:dyDescent="0.35">
      <c r="B5532" s="8"/>
      <c r="C5532" s="2"/>
      <c r="D5532" s="2"/>
      <c r="I5532" s="8"/>
      <c r="J5532" s="2"/>
      <c r="L5532" s="2"/>
      <c r="M5532" s="2"/>
      <c r="N5532" s="8"/>
      <c r="P5532" s="8"/>
      <c r="S5532" s="2"/>
      <c r="T5532" s="2"/>
      <c r="U5532" s="8"/>
    </row>
    <row r="5533" spans="2:21" x14ac:dyDescent="0.35">
      <c r="B5533" s="8"/>
      <c r="C5533" s="2"/>
      <c r="D5533" s="2"/>
      <c r="I5533" s="8"/>
      <c r="J5533" s="2"/>
      <c r="L5533" s="2"/>
      <c r="M5533" s="2"/>
      <c r="N5533" s="8"/>
      <c r="P5533" s="8"/>
      <c r="S5533" s="2"/>
      <c r="T5533" s="2"/>
      <c r="U5533" s="8"/>
    </row>
    <row r="5534" spans="2:21" x14ac:dyDescent="0.35">
      <c r="B5534" s="8"/>
      <c r="C5534" s="2"/>
      <c r="D5534" s="2"/>
      <c r="I5534" s="8"/>
      <c r="J5534" s="2"/>
      <c r="L5534" s="2"/>
      <c r="M5534" s="2"/>
      <c r="N5534" s="8"/>
      <c r="P5534" s="8"/>
      <c r="S5534" s="2"/>
      <c r="T5534" s="2"/>
      <c r="U5534" s="8"/>
    </row>
    <row r="5535" spans="2:21" x14ac:dyDescent="0.35">
      <c r="B5535" s="8"/>
      <c r="C5535" s="2"/>
      <c r="D5535" s="2"/>
      <c r="I5535" s="8"/>
      <c r="J5535" s="2"/>
      <c r="L5535" s="2"/>
      <c r="M5535" s="2"/>
      <c r="N5535" s="8"/>
      <c r="P5535" s="8"/>
      <c r="S5535" s="2"/>
      <c r="T5535" s="2"/>
      <c r="U5535" s="8"/>
    </row>
    <row r="5536" spans="2:21" x14ac:dyDescent="0.35">
      <c r="B5536" s="8"/>
      <c r="C5536" s="2"/>
      <c r="D5536" s="2"/>
      <c r="I5536" s="8"/>
      <c r="J5536" s="2"/>
      <c r="L5536" s="2"/>
      <c r="M5536" s="2"/>
      <c r="N5536" s="8"/>
      <c r="P5536" s="8"/>
      <c r="S5536" s="2"/>
      <c r="T5536" s="2"/>
      <c r="U5536" s="8"/>
    </row>
    <row r="5537" spans="2:21" x14ac:dyDescent="0.35">
      <c r="B5537" s="8"/>
      <c r="C5537" s="2"/>
      <c r="D5537" s="2"/>
      <c r="I5537" s="8"/>
      <c r="J5537" s="2"/>
      <c r="L5537" s="2"/>
      <c r="M5537" s="2"/>
      <c r="N5537" s="8"/>
      <c r="P5537" s="8"/>
      <c r="S5537" s="2"/>
      <c r="T5537" s="2"/>
      <c r="U5537" s="8"/>
    </row>
    <row r="5538" spans="2:21" x14ac:dyDescent="0.35">
      <c r="B5538" s="8"/>
      <c r="C5538" s="2"/>
      <c r="D5538" s="2"/>
      <c r="I5538" s="8"/>
      <c r="J5538" s="2"/>
      <c r="L5538" s="2"/>
      <c r="M5538" s="2"/>
      <c r="N5538" s="8"/>
      <c r="P5538" s="8"/>
      <c r="S5538" s="2"/>
      <c r="T5538" s="2"/>
      <c r="U5538" s="8"/>
    </row>
    <row r="5539" spans="2:21" x14ac:dyDescent="0.35">
      <c r="B5539" s="8"/>
      <c r="C5539" s="2"/>
      <c r="D5539" s="2"/>
      <c r="I5539" s="8"/>
      <c r="J5539" s="2"/>
      <c r="L5539" s="2"/>
      <c r="M5539" s="2"/>
      <c r="N5539" s="8"/>
      <c r="P5539" s="8"/>
      <c r="S5539" s="2"/>
      <c r="T5539" s="2"/>
      <c r="U5539" s="8"/>
    </row>
    <row r="5540" spans="2:21" x14ac:dyDescent="0.35">
      <c r="B5540" s="8"/>
      <c r="C5540" s="2"/>
      <c r="D5540" s="2"/>
      <c r="I5540" s="8"/>
      <c r="J5540" s="2"/>
      <c r="L5540" s="2"/>
      <c r="M5540" s="2"/>
      <c r="N5540" s="8"/>
      <c r="P5540" s="8"/>
      <c r="S5540" s="2"/>
      <c r="T5540" s="2"/>
      <c r="U5540" s="8"/>
    </row>
    <row r="5541" spans="2:21" x14ac:dyDescent="0.35">
      <c r="B5541" s="8"/>
      <c r="C5541" s="2"/>
      <c r="D5541" s="2"/>
      <c r="I5541" s="8"/>
      <c r="J5541" s="2"/>
      <c r="L5541" s="2"/>
      <c r="M5541" s="2"/>
      <c r="N5541" s="8"/>
      <c r="P5541" s="8"/>
      <c r="S5541" s="2"/>
      <c r="T5541" s="2"/>
      <c r="U5541" s="8"/>
    </row>
    <row r="5542" spans="2:21" x14ac:dyDescent="0.35">
      <c r="B5542" s="8"/>
      <c r="C5542" s="2"/>
      <c r="D5542" s="2"/>
      <c r="I5542" s="8"/>
      <c r="J5542" s="2"/>
      <c r="L5542" s="2"/>
      <c r="M5542" s="2"/>
      <c r="N5542" s="8"/>
      <c r="P5542" s="8"/>
      <c r="S5542" s="2"/>
      <c r="T5542" s="2"/>
      <c r="U5542" s="8"/>
    </row>
    <row r="5543" spans="2:21" x14ac:dyDescent="0.35">
      <c r="B5543" s="8"/>
      <c r="C5543" s="2"/>
      <c r="D5543" s="2"/>
      <c r="I5543" s="8"/>
      <c r="J5543" s="2"/>
      <c r="L5543" s="2"/>
      <c r="M5543" s="2"/>
      <c r="N5543" s="8"/>
      <c r="P5543" s="8"/>
      <c r="S5543" s="2"/>
      <c r="T5543" s="2"/>
      <c r="U5543" s="8"/>
    </row>
    <row r="5544" spans="2:21" x14ac:dyDescent="0.35">
      <c r="B5544" s="8"/>
      <c r="C5544" s="2"/>
      <c r="D5544" s="2"/>
      <c r="I5544" s="8"/>
      <c r="J5544" s="2"/>
      <c r="L5544" s="2"/>
      <c r="M5544" s="2"/>
      <c r="N5544" s="8"/>
      <c r="P5544" s="8"/>
      <c r="S5544" s="2"/>
      <c r="T5544" s="2"/>
      <c r="U5544" s="8"/>
    </row>
    <row r="5545" spans="2:21" x14ac:dyDescent="0.35">
      <c r="B5545" s="8"/>
      <c r="C5545" s="2"/>
      <c r="D5545" s="2"/>
      <c r="I5545" s="8"/>
      <c r="J5545" s="2"/>
      <c r="L5545" s="2"/>
      <c r="M5545" s="2"/>
      <c r="N5545" s="8"/>
      <c r="P5545" s="8"/>
      <c r="S5545" s="2"/>
      <c r="T5545" s="2"/>
      <c r="U5545" s="8"/>
    </row>
    <row r="5546" spans="2:21" x14ac:dyDescent="0.35">
      <c r="B5546" s="8"/>
      <c r="C5546" s="2"/>
      <c r="D5546" s="2"/>
      <c r="I5546" s="8"/>
      <c r="J5546" s="2"/>
      <c r="L5546" s="2"/>
      <c r="M5546" s="2"/>
      <c r="N5546" s="8"/>
      <c r="P5546" s="8"/>
      <c r="S5546" s="2"/>
      <c r="T5546" s="2"/>
      <c r="U5546" s="8"/>
    </row>
    <row r="5547" spans="2:21" x14ac:dyDescent="0.35">
      <c r="B5547" s="8"/>
      <c r="C5547" s="2"/>
      <c r="D5547" s="2"/>
      <c r="I5547" s="8"/>
      <c r="J5547" s="2"/>
      <c r="L5547" s="2"/>
      <c r="M5547" s="2"/>
      <c r="N5547" s="8"/>
      <c r="P5547" s="8"/>
      <c r="S5547" s="2"/>
      <c r="T5547" s="2"/>
      <c r="U5547" s="8"/>
    </row>
    <row r="5548" spans="2:21" x14ac:dyDescent="0.35">
      <c r="B5548" s="8"/>
      <c r="C5548" s="2"/>
      <c r="D5548" s="2"/>
      <c r="I5548" s="8"/>
      <c r="J5548" s="2"/>
      <c r="L5548" s="2"/>
      <c r="M5548" s="2"/>
      <c r="N5548" s="8"/>
      <c r="P5548" s="8"/>
      <c r="S5548" s="2"/>
      <c r="T5548" s="2"/>
      <c r="U5548" s="8"/>
    </row>
    <row r="5549" spans="2:21" x14ac:dyDescent="0.35">
      <c r="B5549" s="8"/>
      <c r="C5549" s="2"/>
      <c r="D5549" s="2"/>
      <c r="I5549" s="8"/>
      <c r="J5549" s="2"/>
      <c r="L5549" s="2"/>
      <c r="M5549" s="2"/>
      <c r="N5549" s="8"/>
      <c r="P5549" s="8"/>
      <c r="S5549" s="2"/>
      <c r="T5549" s="2"/>
      <c r="U5549" s="8"/>
    </row>
    <row r="5550" spans="2:21" x14ac:dyDescent="0.35">
      <c r="B5550" s="8"/>
      <c r="C5550" s="2"/>
      <c r="D5550" s="2"/>
      <c r="I5550" s="8"/>
      <c r="J5550" s="2"/>
      <c r="L5550" s="2"/>
      <c r="M5550" s="2"/>
      <c r="N5550" s="8"/>
      <c r="P5550" s="8"/>
      <c r="S5550" s="2"/>
      <c r="T5550" s="2"/>
      <c r="U5550" s="8"/>
    </row>
    <row r="5551" spans="2:21" x14ac:dyDescent="0.35">
      <c r="B5551" s="8"/>
      <c r="C5551" s="2"/>
      <c r="D5551" s="2"/>
      <c r="I5551" s="8"/>
      <c r="J5551" s="2"/>
      <c r="L5551" s="2"/>
      <c r="M5551" s="2"/>
      <c r="N5551" s="8"/>
      <c r="P5551" s="8"/>
      <c r="S5551" s="2"/>
      <c r="T5551" s="2"/>
      <c r="U5551" s="8"/>
    </row>
    <row r="5552" spans="2:21" x14ac:dyDescent="0.35">
      <c r="B5552" s="8"/>
      <c r="C5552" s="2"/>
      <c r="D5552" s="2"/>
      <c r="I5552" s="8"/>
      <c r="J5552" s="2"/>
      <c r="L5552" s="2"/>
      <c r="M5552" s="2"/>
      <c r="N5552" s="8"/>
      <c r="P5552" s="8"/>
      <c r="S5552" s="2"/>
      <c r="T5552" s="2"/>
      <c r="U5552" s="8"/>
    </row>
    <row r="5553" spans="2:21" x14ac:dyDescent="0.35">
      <c r="B5553" s="8"/>
      <c r="C5553" s="2"/>
      <c r="D5553" s="2"/>
      <c r="I5553" s="8"/>
      <c r="J5553" s="2"/>
      <c r="L5553" s="2"/>
      <c r="M5553" s="2"/>
      <c r="N5553" s="8"/>
      <c r="P5553" s="8"/>
      <c r="S5553" s="2"/>
      <c r="T5553" s="2"/>
      <c r="U5553" s="8"/>
    </row>
    <row r="5554" spans="2:21" x14ac:dyDescent="0.35">
      <c r="B5554" s="8"/>
      <c r="C5554" s="2"/>
      <c r="D5554" s="2"/>
      <c r="I5554" s="8"/>
      <c r="J5554" s="2"/>
      <c r="L5554" s="2"/>
      <c r="M5554" s="2"/>
      <c r="N5554" s="8"/>
      <c r="P5554" s="8"/>
      <c r="S5554" s="2"/>
      <c r="T5554" s="2"/>
      <c r="U5554" s="8"/>
    </row>
    <row r="5555" spans="2:21" x14ac:dyDescent="0.35">
      <c r="B5555" s="8"/>
      <c r="C5555" s="2"/>
      <c r="D5555" s="2"/>
      <c r="I5555" s="8"/>
      <c r="J5555" s="2"/>
      <c r="L5555" s="2"/>
      <c r="M5555" s="2"/>
      <c r="N5555" s="8"/>
      <c r="P5555" s="8"/>
      <c r="S5555" s="2"/>
      <c r="T5555" s="2"/>
      <c r="U5555" s="8"/>
    </row>
    <row r="5556" spans="2:21" x14ac:dyDescent="0.35">
      <c r="B5556" s="8"/>
      <c r="C5556" s="2"/>
      <c r="D5556" s="2"/>
      <c r="I5556" s="8"/>
      <c r="J5556" s="2"/>
      <c r="L5556" s="2"/>
      <c r="M5556" s="2"/>
      <c r="N5556" s="8"/>
      <c r="P5556" s="8"/>
      <c r="S5556" s="2"/>
      <c r="T5556" s="2"/>
      <c r="U5556" s="8"/>
    </row>
    <row r="5557" spans="2:21" x14ac:dyDescent="0.35">
      <c r="B5557" s="8"/>
      <c r="C5557" s="2"/>
      <c r="D5557" s="2"/>
      <c r="I5557" s="8"/>
      <c r="J5557" s="2"/>
      <c r="L5557" s="2"/>
      <c r="M5557" s="2"/>
      <c r="N5557" s="8"/>
      <c r="P5557" s="8"/>
      <c r="S5557" s="2"/>
      <c r="T5557" s="2"/>
      <c r="U5557" s="8"/>
    </row>
    <row r="5558" spans="2:21" x14ac:dyDescent="0.35">
      <c r="B5558" s="8"/>
      <c r="C5558" s="2"/>
      <c r="D5558" s="2"/>
      <c r="I5558" s="8"/>
      <c r="J5558" s="2"/>
      <c r="L5558" s="2"/>
      <c r="M5558" s="2"/>
      <c r="N5558" s="8"/>
      <c r="P5558" s="8"/>
      <c r="S5558" s="2"/>
      <c r="T5558" s="2"/>
      <c r="U5558" s="8"/>
    </row>
    <row r="5559" spans="2:21" x14ac:dyDescent="0.35">
      <c r="B5559" s="8"/>
      <c r="C5559" s="2"/>
      <c r="D5559" s="2"/>
      <c r="I5559" s="8"/>
      <c r="J5559" s="2"/>
      <c r="L5559" s="2"/>
      <c r="M5559" s="2"/>
      <c r="N5559" s="8"/>
      <c r="P5559" s="8"/>
      <c r="S5559" s="2"/>
      <c r="T5559" s="2"/>
      <c r="U5559" s="8"/>
    </row>
    <row r="5560" spans="2:21" x14ac:dyDescent="0.35">
      <c r="B5560" s="8"/>
      <c r="C5560" s="2"/>
      <c r="D5560" s="2"/>
      <c r="I5560" s="8"/>
      <c r="J5560" s="2"/>
      <c r="L5560" s="2"/>
      <c r="M5560" s="2"/>
      <c r="N5560" s="8"/>
      <c r="P5560" s="8"/>
      <c r="S5560" s="2"/>
      <c r="T5560" s="2"/>
      <c r="U5560" s="8"/>
    </row>
    <row r="5561" spans="2:21" x14ac:dyDescent="0.35">
      <c r="B5561" s="8"/>
      <c r="C5561" s="2"/>
      <c r="D5561" s="2"/>
      <c r="I5561" s="8"/>
      <c r="J5561" s="2"/>
      <c r="L5561" s="2"/>
      <c r="M5561" s="2"/>
      <c r="N5561" s="8"/>
      <c r="P5561" s="8"/>
      <c r="S5561" s="2"/>
      <c r="T5561" s="2"/>
      <c r="U5561" s="8"/>
    </row>
    <row r="5562" spans="2:21" x14ac:dyDescent="0.35">
      <c r="B5562" s="8"/>
      <c r="C5562" s="2"/>
      <c r="D5562" s="2"/>
      <c r="I5562" s="8"/>
      <c r="J5562" s="2"/>
      <c r="L5562" s="2"/>
      <c r="M5562" s="2"/>
      <c r="N5562" s="8"/>
      <c r="P5562" s="8"/>
      <c r="S5562" s="2"/>
      <c r="T5562" s="2"/>
      <c r="U5562" s="8"/>
    </row>
    <row r="5563" spans="2:21" x14ac:dyDescent="0.35">
      <c r="B5563" s="8"/>
      <c r="C5563" s="2"/>
      <c r="D5563" s="2"/>
      <c r="I5563" s="8"/>
      <c r="J5563" s="2"/>
      <c r="L5563" s="2"/>
      <c r="M5563" s="2"/>
      <c r="N5563" s="8"/>
      <c r="P5563" s="8"/>
      <c r="S5563" s="2"/>
      <c r="T5563" s="2"/>
      <c r="U5563" s="8"/>
    </row>
    <row r="5564" spans="2:21" x14ac:dyDescent="0.35">
      <c r="B5564" s="8"/>
      <c r="C5564" s="2"/>
      <c r="D5564" s="2"/>
      <c r="I5564" s="8"/>
      <c r="J5564" s="2"/>
      <c r="L5564" s="2"/>
      <c r="M5564" s="2"/>
      <c r="N5564" s="8"/>
      <c r="P5564" s="8"/>
      <c r="S5564" s="2"/>
      <c r="T5564" s="2"/>
      <c r="U5564" s="8"/>
    </row>
    <row r="5565" spans="2:21" x14ac:dyDescent="0.35">
      <c r="B5565" s="8"/>
      <c r="C5565" s="2"/>
      <c r="D5565" s="2"/>
      <c r="I5565" s="8"/>
      <c r="J5565" s="2"/>
      <c r="L5565" s="2"/>
      <c r="M5565" s="2"/>
      <c r="N5565" s="8"/>
      <c r="P5565" s="8"/>
      <c r="S5565" s="2"/>
      <c r="T5565" s="2"/>
      <c r="U5565" s="8"/>
    </row>
    <row r="5566" spans="2:21" x14ac:dyDescent="0.35">
      <c r="B5566" s="8"/>
      <c r="C5566" s="2"/>
      <c r="D5566" s="2"/>
      <c r="I5566" s="8"/>
      <c r="J5566" s="2"/>
      <c r="L5566" s="2"/>
      <c r="M5566" s="2"/>
      <c r="N5566" s="8"/>
      <c r="P5566" s="8"/>
      <c r="S5566" s="2"/>
      <c r="T5566" s="2"/>
      <c r="U5566" s="8"/>
    </row>
    <row r="5567" spans="2:21" x14ac:dyDescent="0.35">
      <c r="B5567" s="8"/>
      <c r="C5567" s="2"/>
      <c r="D5567" s="2"/>
      <c r="I5567" s="8"/>
      <c r="J5567" s="2"/>
      <c r="L5567" s="2"/>
      <c r="M5567" s="2"/>
      <c r="N5567" s="8"/>
      <c r="P5567" s="8"/>
      <c r="S5567" s="2"/>
      <c r="T5567" s="2"/>
      <c r="U5567" s="8"/>
    </row>
    <row r="5568" spans="2:21" x14ac:dyDescent="0.35">
      <c r="B5568" s="8"/>
      <c r="C5568" s="2"/>
      <c r="D5568" s="2"/>
      <c r="I5568" s="8"/>
      <c r="J5568" s="2"/>
      <c r="L5568" s="2"/>
      <c r="M5568" s="2"/>
      <c r="N5568" s="8"/>
      <c r="P5568" s="8"/>
      <c r="S5568" s="2"/>
      <c r="T5568" s="2"/>
      <c r="U5568" s="8"/>
    </row>
    <row r="5569" spans="2:21" x14ac:dyDescent="0.35">
      <c r="B5569" s="8"/>
      <c r="C5569" s="2"/>
      <c r="D5569" s="2"/>
      <c r="I5569" s="8"/>
      <c r="J5569" s="2"/>
      <c r="L5569" s="2"/>
      <c r="M5569" s="2"/>
      <c r="N5569" s="8"/>
      <c r="P5569" s="8"/>
      <c r="S5569" s="2"/>
      <c r="T5569" s="2"/>
      <c r="U5569" s="8"/>
    </row>
    <row r="5570" spans="2:21" x14ac:dyDescent="0.35">
      <c r="B5570" s="8"/>
      <c r="C5570" s="2"/>
      <c r="D5570" s="2"/>
      <c r="I5570" s="8"/>
      <c r="J5570" s="2"/>
      <c r="L5570" s="2"/>
      <c r="M5570" s="2"/>
      <c r="N5570" s="8"/>
      <c r="P5570" s="8"/>
      <c r="S5570" s="2"/>
      <c r="T5570" s="2"/>
      <c r="U5570" s="8"/>
    </row>
    <row r="5571" spans="2:21" x14ac:dyDescent="0.35">
      <c r="B5571" s="8"/>
      <c r="C5571" s="2"/>
      <c r="D5571" s="2"/>
      <c r="I5571" s="8"/>
      <c r="J5571" s="2"/>
      <c r="L5571" s="2"/>
      <c r="M5571" s="2"/>
      <c r="N5571" s="8"/>
      <c r="P5571" s="8"/>
      <c r="S5571" s="2"/>
      <c r="T5571" s="2"/>
      <c r="U5571" s="8"/>
    </row>
    <row r="5572" spans="2:21" x14ac:dyDescent="0.35">
      <c r="B5572" s="8"/>
      <c r="C5572" s="2"/>
      <c r="D5572" s="2"/>
      <c r="I5572" s="8"/>
      <c r="J5572" s="2"/>
      <c r="L5572" s="2"/>
      <c r="M5572" s="2"/>
      <c r="N5572" s="8"/>
      <c r="P5572" s="8"/>
      <c r="S5572" s="2"/>
      <c r="T5572" s="2"/>
      <c r="U5572" s="8"/>
    </row>
    <row r="5573" spans="2:21" x14ac:dyDescent="0.35">
      <c r="B5573" s="8"/>
      <c r="C5573" s="2"/>
      <c r="D5573" s="2"/>
      <c r="I5573" s="8"/>
      <c r="J5573" s="2"/>
      <c r="L5573" s="2"/>
      <c r="M5573" s="2"/>
      <c r="N5573" s="8"/>
      <c r="P5573" s="8"/>
      <c r="S5573" s="2"/>
      <c r="T5573" s="2"/>
      <c r="U5573" s="8"/>
    </row>
    <row r="5574" spans="2:21" x14ac:dyDescent="0.35">
      <c r="B5574" s="8"/>
      <c r="C5574" s="2"/>
      <c r="D5574" s="2"/>
      <c r="I5574" s="8"/>
      <c r="J5574" s="2"/>
      <c r="L5574" s="2"/>
      <c r="M5574" s="2"/>
      <c r="N5574" s="8"/>
      <c r="P5574" s="8"/>
      <c r="S5574" s="2"/>
      <c r="T5574" s="2"/>
      <c r="U5574" s="8"/>
    </row>
    <row r="5575" spans="2:21" x14ac:dyDescent="0.35">
      <c r="B5575" s="8"/>
      <c r="C5575" s="2"/>
      <c r="D5575" s="2"/>
      <c r="I5575" s="8"/>
      <c r="J5575" s="2"/>
      <c r="L5575" s="2"/>
      <c r="M5575" s="2"/>
      <c r="N5575" s="8"/>
      <c r="P5575" s="8"/>
      <c r="S5575" s="2"/>
      <c r="T5575" s="2"/>
      <c r="U5575" s="8"/>
    </row>
    <row r="5576" spans="2:21" x14ac:dyDescent="0.35">
      <c r="B5576" s="8"/>
      <c r="C5576" s="2"/>
      <c r="D5576" s="2"/>
      <c r="I5576" s="8"/>
      <c r="J5576" s="2"/>
      <c r="L5576" s="2"/>
      <c r="M5576" s="2"/>
      <c r="N5576" s="8"/>
      <c r="P5576" s="8"/>
      <c r="S5576" s="2"/>
      <c r="T5576" s="2"/>
      <c r="U5576" s="8"/>
    </row>
    <row r="5577" spans="2:21" x14ac:dyDescent="0.35">
      <c r="B5577" s="8"/>
      <c r="C5577" s="2"/>
      <c r="D5577" s="2"/>
      <c r="I5577" s="8"/>
      <c r="J5577" s="2"/>
      <c r="L5577" s="2"/>
      <c r="M5577" s="2"/>
      <c r="N5577" s="8"/>
      <c r="P5577" s="8"/>
      <c r="S5577" s="2"/>
      <c r="T5577" s="2"/>
      <c r="U5577" s="8"/>
    </row>
    <row r="5578" spans="2:21" x14ac:dyDescent="0.35">
      <c r="B5578" s="8"/>
      <c r="C5578" s="2"/>
      <c r="D5578" s="2"/>
      <c r="I5578" s="8"/>
      <c r="J5578" s="2"/>
      <c r="L5578" s="2"/>
      <c r="M5578" s="2"/>
      <c r="N5578" s="8"/>
      <c r="P5578" s="8"/>
      <c r="S5578" s="2"/>
      <c r="T5578" s="2"/>
      <c r="U5578" s="8"/>
    </row>
    <row r="5579" spans="2:21" x14ac:dyDescent="0.35">
      <c r="B5579" s="8"/>
      <c r="C5579" s="2"/>
      <c r="D5579" s="2"/>
      <c r="I5579" s="8"/>
      <c r="J5579" s="2"/>
      <c r="L5579" s="2"/>
      <c r="M5579" s="2"/>
      <c r="N5579" s="8"/>
      <c r="P5579" s="8"/>
      <c r="S5579" s="2"/>
      <c r="T5579" s="2"/>
      <c r="U5579" s="8"/>
    </row>
    <row r="5580" spans="2:21" x14ac:dyDescent="0.35">
      <c r="B5580" s="8"/>
      <c r="C5580" s="2"/>
      <c r="D5580" s="2"/>
      <c r="I5580" s="8"/>
      <c r="J5580" s="2"/>
      <c r="L5580" s="2"/>
      <c r="M5580" s="2"/>
      <c r="N5580" s="8"/>
      <c r="P5580" s="8"/>
      <c r="S5580" s="2"/>
      <c r="T5580" s="2"/>
      <c r="U5580" s="8"/>
    </row>
    <row r="5581" spans="2:21" x14ac:dyDescent="0.35">
      <c r="B5581" s="8"/>
      <c r="C5581" s="2"/>
      <c r="D5581" s="2"/>
      <c r="I5581" s="8"/>
      <c r="J5581" s="2"/>
      <c r="L5581" s="2"/>
      <c r="M5581" s="2"/>
      <c r="N5581" s="8"/>
      <c r="P5581" s="8"/>
      <c r="S5581" s="2"/>
      <c r="T5581" s="2"/>
      <c r="U5581" s="8"/>
    </row>
    <row r="5582" spans="2:21" x14ac:dyDescent="0.35">
      <c r="B5582" s="8"/>
      <c r="C5582" s="2"/>
      <c r="D5582" s="2"/>
      <c r="I5582" s="8"/>
      <c r="J5582" s="2"/>
      <c r="L5582" s="2"/>
      <c r="M5582" s="2"/>
      <c r="N5582" s="8"/>
      <c r="P5582" s="8"/>
      <c r="S5582" s="2"/>
      <c r="T5582" s="2"/>
      <c r="U5582" s="8"/>
    </row>
    <row r="5583" spans="2:21" x14ac:dyDescent="0.35">
      <c r="B5583" s="8"/>
      <c r="C5583" s="2"/>
      <c r="D5583" s="2"/>
      <c r="I5583" s="8"/>
      <c r="J5583" s="2"/>
      <c r="L5583" s="2"/>
      <c r="M5583" s="2"/>
      <c r="N5583" s="8"/>
      <c r="P5583" s="8"/>
      <c r="S5583" s="2"/>
      <c r="T5583" s="2"/>
      <c r="U5583" s="8"/>
    </row>
    <row r="5584" spans="2:21" x14ac:dyDescent="0.35">
      <c r="B5584" s="8"/>
      <c r="C5584" s="2"/>
      <c r="D5584" s="2"/>
      <c r="I5584" s="8"/>
      <c r="J5584" s="2"/>
      <c r="L5584" s="2"/>
      <c r="M5584" s="2"/>
      <c r="N5584" s="8"/>
      <c r="P5584" s="8"/>
      <c r="S5584" s="2"/>
      <c r="T5584" s="2"/>
      <c r="U5584" s="8"/>
    </row>
    <row r="5585" spans="2:21" x14ac:dyDescent="0.35">
      <c r="B5585" s="8"/>
      <c r="C5585" s="2"/>
      <c r="D5585" s="2"/>
      <c r="I5585" s="8"/>
      <c r="J5585" s="2"/>
      <c r="L5585" s="2"/>
      <c r="M5585" s="2"/>
      <c r="N5585" s="8"/>
      <c r="P5585" s="8"/>
      <c r="S5585" s="2"/>
      <c r="T5585" s="2"/>
      <c r="U5585" s="8"/>
    </row>
    <row r="5586" spans="2:21" x14ac:dyDescent="0.35">
      <c r="B5586" s="8"/>
      <c r="C5586" s="2"/>
      <c r="D5586" s="2"/>
      <c r="I5586" s="8"/>
      <c r="J5586" s="2"/>
      <c r="L5586" s="2"/>
      <c r="M5586" s="2"/>
      <c r="N5586" s="8"/>
      <c r="P5586" s="8"/>
      <c r="S5586" s="2"/>
      <c r="T5586" s="2"/>
      <c r="U5586" s="8"/>
    </row>
    <row r="5587" spans="2:21" x14ac:dyDescent="0.35">
      <c r="B5587" s="8"/>
      <c r="C5587" s="2"/>
      <c r="D5587" s="2"/>
      <c r="I5587" s="8"/>
      <c r="J5587" s="2"/>
      <c r="L5587" s="2"/>
      <c r="M5587" s="2"/>
      <c r="N5587" s="8"/>
      <c r="P5587" s="8"/>
      <c r="S5587" s="2"/>
      <c r="T5587" s="2"/>
      <c r="U5587" s="8"/>
    </row>
    <row r="5588" spans="2:21" x14ac:dyDescent="0.35">
      <c r="B5588" s="8"/>
      <c r="C5588" s="2"/>
      <c r="D5588" s="2"/>
      <c r="I5588" s="8"/>
      <c r="J5588" s="2"/>
      <c r="L5588" s="2"/>
      <c r="M5588" s="2"/>
      <c r="N5588" s="8"/>
      <c r="P5588" s="8"/>
      <c r="S5588" s="2"/>
      <c r="T5588" s="2"/>
      <c r="U5588" s="8"/>
    </row>
    <row r="5589" spans="2:21" x14ac:dyDescent="0.35">
      <c r="B5589" s="8"/>
      <c r="C5589" s="2"/>
      <c r="D5589" s="2"/>
      <c r="I5589" s="8"/>
      <c r="J5589" s="2"/>
      <c r="L5589" s="2"/>
      <c r="M5589" s="2"/>
      <c r="N5589" s="8"/>
      <c r="P5589" s="8"/>
      <c r="S5589" s="2"/>
      <c r="T5589" s="2"/>
      <c r="U5589" s="8"/>
    </row>
    <row r="5590" spans="2:21" x14ac:dyDescent="0.35">
      <c r="B5590" s="8"/>
      <c r="C5590" s="2"/>
      <c r="D5590" s="2"/>
      <c r="I5590" s="8"/>
      <c r="J5590" s="2"/>
      <c r="L5590" s="2"/>
      <c r="M5590" s="2"/>
      <c r="N5590" s="8"/>
      <c r="P5590" s="8"/>
      <c r="S5590" s="2"/>
      <c r="T5590" s="2"/>
      <c r="U5590" s="8"/>
    </row>
    <row r="5591" spans="2:21" x14ac:dyDescent="0.35">
      <c r="B5591" s="8"/>
      <c r="C5591" s="2"/>
      <c r="D5591" s="2"/>
      <c r="I5591" s="8"/>
      <c r="J5591" s="2"/>
      <c r="L5591" s="2"/>
      <c r="M5591" s="2"/>
      <c r="N5591" s="8"/>
      <c r="P5591" s="8"/>
      <c r="S5591" s="2"/>
      <c r="T5591" s="2"/>
      <c r="U5591" s="8"/>
    </row>
    <row r="5592" spans="2:21" x14ac:dyDescent="0.35">
      <c r="B5592" s="8"/>
      <c r="C5592" s="2"/>
      <c r="D5592" s="2"/>
      <c r="I5592" s="8"/>
      <c r="J5592" s="2"/>
      <c r="L5592" s="2"/>
      <c r="M5592" s="2"/>
      <c r="N5592" s="8"/>
      <c r="P5592" s="8"/>
      <c r="S5592" s="2"/>
      <c r="T5592" s="2"/>
      <c r="U5592" s="8"/>
    </row>
    <row r="5593" spans="2:21" x14ac:dyDescent="0.35">
      <c r="B5593" s="8"/>
      <c r="C5593" s="2"/>
      <c r="D5593" s="2"/>
      <c r="I5593" s="8"/>
      <c r="J5593" s="2"/>
      <c r="L5593" s="2"/>
      <c r="M5593" s="2"/>
      <c r="N5593" s="8"/>
      <c r="P5593" s="8"/>
      <c r="S5593" s="2"/>
      <c r="T5593" s="2"/>
      <c r="U5593" s="8"/>
    </row>
    <row r="5594" spans="2:21" x14ac:dyDescent="0.35">
      <c r="B5594" s="8"/>
      <c r="C5594" s="2"/>
      <c r="D5594" s="2"/>
      <c r="I5594" s="8"/>
      <c r="J5594" s="2"/>
      <c r="L5594" s="2"/>
      <c r="M5594" s="2"/>
      <c r="N5594" s="8"/>
      <c r="P5594" s="8"/>
      <c r="S5594" s="2"/>
      <c r="T5594" s="2"/>
      <c r="U5594" s="8"/>
    </row>
    <row r="5595" spans="2:21" x14ac:dyDescent="0.35">
      <c r="B5595" s="8"/>
      <c r="C5595" s="2"/>
      <c r="D5595" s="2"/>
      <c r="I5595" s="8"/>
      <c r="J5595" s="2"/>
      <c r="L5595" s="2"/>
      <c r="M5595" s="2"/>
      <c r="N5595" s="8"/>
      <c r="P5595" s="8"/>
      <c r="S5595" s="2"/>
      <c r="T5595" s="2"/>
      <c r="U5595" s="8"/>
    </row>
    <row r="5596" spans="2:21" x14ac:dyDescent="0.35">
      <c r="B5596" s="8"/>
      <c r="C5596" s="2"/>
      <c r="D5596" s="2"/>
      <c r="I5596" s="8"/>
      <c r="J5596" s="2"/>
      <c r="L5596" s="2"/>
      <c r="M5596" s="2"/>
      <c r="N5596" s="8"/>
      <c r="P5596" s="8"/>
      <c r="S5596" s="2"/>
      <c r="T5596" s="2"/>
      <c r="U5596" s="8"/>
    </row>
    <row r="5597" spans="2:21" x14ac:dyDescent="0.35">
      <c r="B5597" s="8"/>
      <c r="C5597" s="2"/>
      <c r="D5597" s="2"/>
      <c r="I5597" s="8"/>
      <c r="J5597" s="2"/>
      <c r="L5597" s="2"/>
      <c r="M5597" s="2"/>
      <c r="N5597" s="8"/>
      <c r="P5597" s="8"/>
      <c r="S5597" s="2"/>
      <c r="T5597" s="2"/>
      <c r="U5597" s="8"/>
    </row>
    <row r="5598" spans="2:21" x14ac:dyDescent="0.35">
      <c r="B5598" s="8"/>
      <c r="C5598" s="2"/>
      <c r="D5598" s="2"/>
      <c r="I5598" s="8"/>
      <c r="J5598" s="2"/>
      <c r="L5598" s="2"/>
      <c r="M5598" s="2"/>
      <c r="N5598" s="8"/>
      <c r="P5598" s="8"/>
      <c r="S5598" s="2"/>
      <c r="T5598" s="2"/>
      <c r="U5598" s="8"/>
    </row>
    <row r="5599" spans="2:21" x14ac:dyDescent="0.35">
      <c r="B5599" s="8"/>
      <c r="C5599" s="2"/>
      <c r="D5599" s="2"/>
      <c r="I5599" s="8"/>
      <c r="J5599" s="2"/>
      <c r="L5599" s="2"/>
      <c r="M5599" s="2"/>
      <c r="N5599" s="8"/>
      <c r="P5599" s="8"/>
      <c r="S5599" s="2"/>
      <c r="T5599" s="2"/>
      <c r="U5599" s="8"/>
    </row>
    <row r="5600" spans="2:21" x14ac:dyDescent="0.35">
      <c r="B5600" s="8"/>
      <c r="C5600" s="2"/>
      <c r="D5600" s="2"/>
      <c r="I5600" s="8"/>
      <c r="J5600" s="2"/>
      <c r="L5600" s="2"/>
      <c r="M5600" s="2"/>
      <c r="N5600" s="8"/>
      <c r="P5600" s="8"/>
      <c r="S5600" s="2"/>
      <c r="T5600" s="2"/>
      <c r="U5600" s="8"/>
    </row>
    <row r="5601" spans="2:21" x14ac:dyDescent="0.35">
      <c r="B5601" s="8"/>
      <c r="C5601" s="2"/>
      <c r="D5601" s="2"/>
      <c r="I5601" s="8"/>
      <c r="J5601" s="2"/>
      <c r="L5601" s="2"/>
      <c r="M5601" s="2"/>
      <c r="N5601" s="8"/>
      <c r="P5601" s="8"/>
      <c r="S5601" s="2"/>
      <c r="T5601" s="2"/>
      <c r="U5601" s="8"/>
    </row>
    <row r="5602" spans="2:21" x14ac:dyDescent="0.35">
      <c r="B5602" s="8"/>
      <c r="C5602" s="2"/>
      <c r="D5602" s="2"/>
      <c r="I5602" s="8"/>
      <c r="J5602" s="2"/>
      <c r="L5602" s="2"/>
      <c r="M5602" s="2"/>
      <c r="N5602" s="8"/>
      <c r="P5602" s="8"/>
      <c r="S5602" s="2"/>
      <c r="T5602" s="2"/>
      <c r="U5602" s="8"/>
    </row>
    <row r="5603" spans="2:21" x14ac:dyDescent="0.35">
      <c r="B5603" s="8"/>
      <c r="C5603" s="2"/>
      <c r="D5603" s="2"/>
      <c r="I5603" s="8"/>
      <c r="J5603" s="2"/>
      <c r="L5603" s="2"/>
      <c r="M5603" s="2"/>
      <c r="N5603" s="8"/>
      <c r="P5603" s="8"/>
      <c r="S5603" s="2"/>
      <c r="T5603" s="2"/>
      <c r="U5603" s="8"/>
    </row>
    <row r="5604" spans="2:21" x14ac:dyDescent="0.35">
      <c r="B5604" s="8"/>
      <c r="C5604" s="2"/>
      <c r="D5604" s="2"/>
      <c r="I5604" s="8"/>
      <c r="J5604" s="2"/>
      <c r="L5604" s="2"/>
      <c r="M5604" s="2"/>
      <c r="N5604" s="8"/>
      <c r="P5604" s="8"/>
      <c r="S5604" s="2"/>
      <c r="T5604" s="2"/>
      <c r="U5604" s="8"/>
    </row>
    <row r="5605" spans="2:21" x14ac:dyDescent="0.35">
      <c r="B5605" s="8"/>
      <c r="C5605" s="2"/>
      <c r="D5605" s="2"/>
      <c r="I5605" s="8"/>
      <c r="J5605" s="2"/>
      <c r="L5605" s="2"/>
      <c r="M5605" s="2"/>
      <c r="N5605" s="8"/>
      <c r="P5605" s="8"/>
      <c r="S5605" s="2"/>
      <c r="T5605" s="2"/>
      <c r="U5605" s="8"/>
    </row>
    <row r="5606" spans="2:21" x14ac:dyDescent="0.35">
      <c r="B5606" s="8"/>
      <c r="C5606" s="2"/>
      <c r="D5606" s="2"/>
      <c r="I5606" s="8"/>
      <c r="J5606" s="2"/>
      <c r="L5606" s="2"/>
      <c r="M5606" s="2"/>
      <c r="N5606" s="8"/>
      <c r="P5606" s="8"/>
      <c r="S5606" s="2"/>
      <c r="T5606" s="2"/>
      <c r="U5606" s="8"/>
    </row>
    <row r="5607" spans="2:21" x14ac:dyDescent="0.35">
      <c r="B5607" s="8"/>
      <c r="C5607" s="2"/>
      <c r="D5607" s="2"/>
      <c r="I5607" s="8"/>
      <c r="J5607" s="2"/>
      <c r="L5607" s="2"/>
      <c r="M5607" s="2"/>
      <c r="N5607" s="8"/>
      <c r="P5607" s="8"/>
      <c r="S5607" s="2"/>
      <c r="T5607" s="2"/>
      <c r="U5607" s="8"/>
    </row>
    <row r="5608" spans="2:21" x14ac:dyDescent="0.35">
      <c r="B5608" s="8"/>
      <c r="C5608" s="2"/>
      <c r="D5608" s="2"/>
      <c r="I5608" s="8"/>
      <c r="J5608" s="2"/>
      <c r="L5608" s="2"/>
      <c r="M5608" s="2"/>
      <c r="N5608" s="8"/>
      <c r="P5608" s="8"/>
      <c r="S5608" s="2"/>
      <c r="T5608" s="2"/>
      <c r="U5608" s="8"/>
    </row>
    <row r="5609" spans="2:21" x14ac:dyDescent="0.35">
      <c r="B5609" s="8"/>
      <c r="C5609" s="2"/>
      <c r="D5609" s="2"/>
      <c r="I5609" s="8"/>
      <c r="J5609" s="2"/>
      <c r="L5609" s="2"/>
      <c r="M5609" s="2"/>
      <c r="N5609" s="8"/>
      <c r="P5609" s="8"/>
      <c r="S5609" s="2"/>
      <c r="T5609" s="2"/>
      <c r="U5609" s="8"/>
    </row>
    <row r="5610" spans="2:21" x14ac:dyDescent="0.35">
      <c r="B5610" s="8"/>
      <c r="C5610" s="2"/>
      <c r="D5610" s="2"/>
      <c r="I5610" s="8"/>
      <c r="J5610" s="2"/>
      <c r="L5610" s="2"/>
      <c r="M5610" s="2"/>
      <c r="N5610" s="8"/>
      <c r="P5610" s="8"/>
      <c r="S5610" s="2"/>
      <c r="T5610" s="2"/>
      <c r="U5610" s="8"/>
    </row>
    <row r="5611" spans="2:21" x14ac:dyDescent="0.35">
      <c r="B5611" s="8"/>
      <c r="C5611" s="2"/>
      <c r="D5611" s="2"/>
      <c r="I5611" s="8"/>
      <c r="J5611" s="2"/>
      <c r="L5611" s="2"/>
      <c r="M5611" s="2"/>
      <c r="N5611" s="8"/>
      <c r="P5611" s="8"/>
      <c r="S5611" s="2"/>
      <c r="T5611" s="2"/>
      <c r="U5611" s="8"/>
    </row>
    <row r="5612" spans="2:21" x14ac:dyDescent="0.35">
      <c r="B5612" s="8"/>
      <c r="C5612" s="2"/>
      <c r="D5612" s="2"/>
      <c r="I5612" s="8"/>
      <c r="J5612" s="2"/>
      <c r="L5612" s="2"/>
      <c r="M5612" s="2"/>
      <c r="N5612" s="8"/>
      <c r="P5612" s="8"/>
      <c r="S5612" s="2"/>
      <c r="T5612" s="2"/>
      <c r="U5612" s="8"/>
    </row>
    <row r="5613" spans="2:21" x14ac:dyDescent="0.35">
      <c r="B5613" s="8"/>
      <c r="C5613" s="2"/>
      <c r="D5613" s="2"/>
      <c r="I5613" s="8"/>
      <c r="J5613" s="2"/>
      <c r="L5613" s="2"/>
      <c r="M5613" s="2"/>
      <c r="N5613" s="8"/>
      <c r="P5613" s="8"/>
      <c r="S5613" s="2"/>
      <c r="T5613" s="2"/>
      <c r="U5613" s="8"/>
    </row>
    <row r="5614" spans="2:21" x14ac:dyDescent="0.35">
      <c r="B5614" s="8"/>
      <c r="C5614" s="2"/>
      <c r="D5614" s="2"/>
      <c r="I5614" s="8"/>
      <c r="J5614" s="2"/>
      <c r="L5614" s="2"/>
      <c r="M5614" s="2"/>
      <c r="N5614" s="8"/>
      <c r="P5614" s="8"/>
      <c r="S5614" s="2"/>
      <c r="T5614" s="2"/>
      <c r="U5614" s="8"/>
    </row>
    <row r="5615" spans="2:21" x14ac:dyDescent="0.35">
      <c r="B5615" s="8"/>
      <c r="C5615" s="2"/>
      <c r="D5615" s="2"/>
      <c r="I5615" s="8"/>
      <c r="J5615" s="2"/>
      <c r="L5615" s="2"/>
      <c r="M5615" s="2"/>
      <c r="N5615" s="8"/>
      <c r="P5615" s="8"/>
      <c r="S5615" s="2"/>
      <c r="T5615" s="2"/>
      <c r="U5615" s="8"/>
    </row>
    <row r="5616" spans="2:21" x14ac:dyDescent="0.35">
      <c r="B5616" s="8"/>
      <c r="C5616" s="2"/>
      <c r="D5616" s="2"/>
      <c r="I5616" s="8"/>
      <c r="J5616" s="2"/>
      <c r="L5616" s="2"/>
      <c r="M5616" s="2"/>
      <c r="N5616" s="8"/>
      <c r="P5616" s="8"/>
      <c r="S5616" s="2"/>
      <c r="T5616" s="2"/>
      <c r="U5616" s="8"/>
    </row>
    <row r="5617" spans="2:21" x14ac:dyDescent="0.35">
      <c r="B5617" s="8"/>
      <c r="C5617" s="2"/>
      <c r="D5617" s="2"/>
      <c r="I5617" s="8"/>
      <c r="J5617" s="2"/>
      <c r="L5617" s="2"/>
      <c r="M5617" s="2"/>
      <c r="N5617" s="8"/>
      <c r="P5617" s="8"/>
      <c r="S5617" s="2"/>
      <c r="T5617" s="2"/>
      <c r="U5617" s="8"/>
    </row>
    <row r="5618" spans="2:21" x14ac:dyDescent="0.35">
      <c r="B5618" s="8"/>
      <c r="C5618" s="2"/>
      <c r="D5618" s="2"/>
      <c r="I5618" s="8"/>
      <c r="J5618" s="2"/>
      <c r="L5618" s="2"/>
      <c r="M5618" s="2"/>
      <c r="N5618" s="8"/>
      <c r="P5618" s="8"/>
      <c r="S5618" s="2"/>
      <c r="T5618" s="2"/>
      <c r="U5618" s="8"/>
    </row>
    <row r="5619" spans="2:21" x14ac:dyDescent="0.35">
      <c r="B5619" s="8"/>
      <c r="C5619" s="2"/>
      <c r="D5619" s="2"/>
      <c r="I5619" s="8"/>
      <c r="J5619" s="2"/>
      <c r="L5619" s="2"/>
      <c r="M5619" s="2"/>
      <c r="N5619" s="8"/>
      <c r="P5619" s="8"/>
      <c r="S5619" s="2"/>
      <c r="T5619" s="2"/>
      <c r="U5619" s="8"/>
    </row>
    <row r="5620" spans="2:21" x14ac:dyDescent="0.35">
      <c r="B5620" s="8"/>
      <c r="C5620" s="2"/>
      <c r="D5620" s="2"/>
      <c r="I5620" s="8"/>
      <c r="J5620" s="2"/>
      <c r="L5620" s="2"/>
      <c r="M5620" s="2"/>
      <c r="N5620" s="8"/>
      <c r="P5620" s="8"/>
      <c r="S5620" s="2"/>
      <c r="T5620" s="2"/>
      <c r="U5620" s="8"/>
    </row>
    <row r="5621" spans="2:21" x14ac:dyDescent="0.35">
      <c r="B5621" s="8"/>
      <c r="C5621" s="2"/>
      <c r="D5621" s="2"/>
      <c r="I5621" s="8"/>
      <c r="J5621" s="2"/>
      <c r="L5621" s="2"/>
      <c r="M5621" s="2"/>
      <c r="N5621" s="8"/>
      <c r="P5621" s="8"/>
      <c r="S5621" s="2"/>
      <c r="T5621" s="2"/>
      <c r="U5621" s="8"/>
    </row>
    <row r="5622" spans="2:21" x14ac:dyDescent="0.35">
      <c r="B5622" s="8"/>
      <c r="C5622" s="2"/>
      <c r="D5622" s="2"/>
      <c r="I5622" s="8"/>
      <c r="J5622" s="2"/>
      <c r="L5622" s="2"/>
      <c r="M5622" s="2"/>
      <c r="N5622" s="8"/>
      <c r="P5622" s="8"/>
      <c r="S5622" s="2"/>
      <c r="T5622" s="2"/>
      <c r="U5622" s="8"/>
    </row>
    <row r="5623" spans="2:21" x14ac:dyDescent="0.35">
      <c r="B5623" s="8"/>
      <c r="C5623" s="2"/>
      <c r="D5623" s="2"/>
      <c r="I5623" s="8"/>
      <c r="J5623" s="2"/>
      <c r="L5623" s="2"/>
      <c r="M5623" s="2"/>
      <c r="N5623" s="8"/>
      <c r="P5623" s="8"/>
      <c r="S5623" s="2"/>
      <c r="T5623" s="2"/>
      <c r="U5623" s="8"/>
    </row>
    <row r="5624" spans="2:21" x14ac:dyDescent="0.35">
      <c r="B5624" s="8"/>
      <c r="C5624" s="2"/>
      <c r="D5624" s="2"/>
      <c r="I5624" s="8"/>
      <c r="J5624" s="2"/>
      <c r="L5624" s="2"/>
      <c r="M5624" s="2"/>
      <c r="N5624" s="8"/>
      <c r="P5624" s="8"/>
      <c r="S5624" s="2"/>
      <c r="T5624" s="2"/>
      <c r="U5624" s="8"/>
    </row>
    <row r="5625" spans="2:21" x14ac:dyDescent="0.35">
      <c r="B5625" s="8"/>
      <c r="C5625" s="2"/>
      <c r="D5625" s="2"/>
      <c r="I5625" s="8"/>
      <c r="J5625" s="2"/>
      <c r="L5625" s="2"/>
      <c r="M5625" s="2"/>
      <c r="N5625" s="8"/>
      <c r="P5625" s="8"/>
      <c r="S5625" s="2"/>
      <c r="T5625" s="2"/>
      <c r="U5625" s="8"/>
    </row>
    <row r="5626" spans="2:21" x14ac:dyDescent="0.35">
      <c r="B5626" s="8"/>
      <c r="C5626" s="2"/>
      <c r="D5626" s="2"/>
      <c r="I5626" s="8"/>
      <c r="J5626" s="2"/>
      <c r="L5626" s="2"/>
      <c r="M5626" s="2"/>
      <c r="N5626" s="8"/>
      <c r="P5626" s="8"/>
      <c r="S5626" s="2"/>
      <c r="T5626" s="2"/>
      <c r="U5626" s="8"/>
    </row>
    <row r="5627" spans="2:21" x14ac:dyDescent="0.35">
      <c r="B5627" s="8"/>
      <c r="C5627" s="2"/>
      <c r="D5627" s="2"/>
      <c r="I5627" s="8"/>
      <c r="J5627" s="2"/>
      <c r="L5627" s="2"/>
      <c r="M5627" s="2"/>
      <c r="N5627" s="8"/>
      <c r="P5627" s="8"/>
      <c r="S5627" s="2"/>
      <c r="T5627" s="2"/>
      <c r="U5627" s="8"/>
    </row>
    <row r="5628" spans="2:21" x14ac:dyDescent="0.35">
      <c r="B5628" s="8"/>
      <c r="C5628" s="2"/>
      <c r="D5628" s="2"/>
      <c r="I5628" s="8"/>
      <c r="J5628" s="2"/>
      <c r="L5628" s="2"/>
      <c r="M5628" s="2"/>
      <c r="N5628" s="8"/>
      <c r="P5628" s="8"/>
      <c r="S5628" s="2"/>
      <c r="T5628" s="2"/>
      <c r="U5628" s="8"/>
    </row>
    <row r="5629" spans="2:21" x14ac:dyDescent="0.35">
      <c r="B5629" s="8"/>
      <c r="C5629" s="2"/>
      <c r="D5629" s="2"/>
      <c r="I5629" s="8"/>
      <c r="J5629" s="2"/>
      <c r="L5629" s="2"/>
      <c r="M5629" s="2"/>
      <c r="N5629" s="8"/>
      <c r="P5629" s="8"/>
      <c r="S5629" s="2"/>
      <c r="T5629" s="2"/>
      <c r="U5629" s="8"/>
    </row>
    <row r="5630" spans="2:21" x14ac:dyDescent="0.35">
      <c r="B5630" s="8"/>
      <c r="C5630" s="2"/>
      <c r="D5630" s="2"/>
      <c r="I5630" s="8"/>
      <c r="J5630" s="2"/>
      <c r="L5630" s="2"/>
      <c r="M5630" s="2"/>
      <c r="N5630" s="8"/>
      <c r="P5630" s="8"/>
      <c r="S5630" s="2"/>
      <c r="T5630" s="2"/>
      <c r="U5630" s="8"/>
    </row>
    <row r="5631" spans="2:21" x14ac:dyDescent="0.35">
      <c r="B5631" s="8"/>
      <c r="C5631" s="2"/>
      <c r="D5631" s="2"/>
      <c r="I5631" s="8"/>
      <c r="J5631" s="2"/>
      <c r="L5631" s="2"/>
      <c r="M5631" s="2"/>
      <c r="N5631" s="8"/>
      <c r="P5631" s="8"/>
      <c r="S5631" s="2"/>
      <c r="T5631" s="2"/>
      <c r="U5631" s="8"/>
    </row>
    <row r="5632" spans="2:21" x14ac:dyDescent="0.35">
      <c r="B5632" s="8"/>
      <c r="C5632" s="2"/>
      <c r="D5632" s="2"/>
      <c r="I5632" s="8"/>
      <c r="J5632" s="2"/>
      <c r="L5632" s="2"/>
      <c r="M5632" s="2"/>
      <c r="N5632" s="8"/>
      <c r="P5632" s="8"/>
      <c r="S5632" s="2"/>
      <c r="T5632" s="2"/>
      <c r="U5632" s="8"/>
    </row>
    <row r="5633" spans="2:21" x14ac:dyDescent="0.35">
      <c r="B5633" s="8"/>
      <c r="C5633" s="2"/>
      <c r="D5633" s="2"/>
      <c r="I5633" s="8"/>
      <c r="J5633" s="2"/>
      <c r="L5633" s="2"/>
      <c r="M5633" s="2"/>
      <c r="N5633" s="8"/>
      <c r="P5633" s="8"/>
      <c r="S5633" s="2"/>
      <c r="T5633" s="2"/>
      <c r="U5633" s="8"/>
    </row>
    <row r="5634" spans="2:21" x14ac:dyDescent="0.35">
      <c r="B5634" s="8"/>
      <c r="C5634" s="2"/>
      <c r="D5634" s="2"/>
      <c r="I5634" s="8"/>
      <c r="J5634" s="2"/>
      <c r="L5634" s="2"/>
      <c r="M5634" s="2"/>
      <c r="N5634" s="8"/>
      <c r="P5634" s="8"/>
      <c r="S5634" s="2"/>
      <c r="T5634" s="2"/>
      <c r="U5634" s="8"/>
    </row>
    <row r="5635" spans="2:21" x14ac:dyDescent="0.35">
      <c r="B5635" s="8"/>
      <c r="C5635" s="2"/>
      <c r="D5635" s="2"/>
      <c r="I5635" s="8"/>
      <c r="J5635" s="2"/>
      <c r="L5635" s="2"/>
      <c r="M5635" s="2"/>
      <c r="N5635" s="8"/>
      <c r="P5635" s="8"/>
      <c r="S5635" s="2"/>
      <c r="T5635" s="2"/>
      <c r="U5635" s="8"/>
    </row>
    <row r="5636" spans="2:21" x14ac:dyDescent="0.35">
      <c r="B5636" s="8"/>
      <c r="C5636" s="2"/>
      <c r="D5636" s="2"/>
      <c r="I5636" s="8"/>
      <c r="J5636" s="2"/>
      <c r="L5636" s="2"/>
      <c r="M5636" s="2"/>
      <c r="N5636" s="8"/>
      <c r="P5636" s="8"/>
      <c r="S5636" s="2"/>
      <c r="T5636" s="2"/>
      <c r="U5636" s="8"/>
    </row>
    <row r="5637" spans="2:21" x14ac:dyDescent="0.35">
      <c r="B5637" s="8"/>
      <c r="C5637" s="2"/>
      <c r="D5637" s="2"/>
      <c r="I5637" s="8"/>
      <c r="J5637" s="2"/>
      <c r="L5637" s="2"/>
      <c r="M5637" s="2"/>
      <c r="N5637" s="8"/>
      <c r="P5637" s="8"/>
      <c r="S5637" s="2"/>
      <c r="T5637" s="2"/>
      <c r="U5637" s="8"/>
    </row>
    <row r="5638" spans="2:21" x14ac:dyDescent="0.35">
      <c r="B5638" s="8"/>
      <c r="C5638" s="2"/>
      <c r="D5638" s="2"/>
      <c r="I5638" s="8"/>
      <c r="J5638" s="2"/>
      <c r="L5638" s="2"/>
      <c r="M5638" s="2"/>
      <c r="N5638" s="8"/>
      <c r="P5638" s="8"/>
      <c r="S5638" s="2"/>
      <c r="T5638" s="2"/>
      <c r="U5638" s="8"/>
    </row>
    <row r="5639" spans="2:21" x14ac:dyDescent="0.35">
      <c r="B5639" s="8"/>
      <c r="C5639" s="2"/>
      <c r="D5639" s="2"/>
      <c r="I5639" s="8"/>
      <c r="J5639" s="2"/>
      <c r="L5639" s="2"/>
      <c r="M5639" s="2"/>
      <c r="N5639" s="8"/>
      <c r="P5639" s="8"/>
      <c r="S5639" s="2"/>
      <c r="T5639" s="2"/>
      <c r="U5639" s="8"/>
    </row>
    <row r="5640" spans="2:21" x14ac:dyDescent="0.35">
      <c r="B5640" s="8"/>
      <c r="C5640" s="2"/>
      <c r="D5640" s="2"/>
      <c r="I5640" s="8"/>
      <c r="J5640" s="2"/>
      <c r="L5640" s="2"/>
      <c r="M5640" s="2"/>
      <c r="N5640" s="8"/>
      <c r="P5640" s="8"/>
      <c r="S5640" s="2"/>
      <c r="T5640" s="2"/>
      <c r="U5640" s="8"/>
    </row>
    <row r="5641" spans="2:21" x14ac:dyDescent="0.35">
      <c r="B5641" s="8"/>
      <c r="C5641" s="2"/>
      <c r="D5641" s="2"/>
      <c r="I5641" s="8"/>
      <c r="J5641" s="2"/>
      <c r="L5641" s="2"/>
      <c r="M5641" s="2"/>
      <c r="N5641" s="8"/>
      <c r="P5641" s="8"/>
      <c r="S5641" s="2"/>
      <c r="T5641" s="2"/>
      <c r="U5641" s="8"/>
    </row>
    <row r="5642" spans="2:21" x14ac:dyDescent="0.35">
      <c r="B5642" s="8"/>
      <c r="C5642" s="2"/>
      <c r="D5642" s="2"/>
      <c r="I5642" s="8"/>
      <c r="J5642" s="2"/>
      <c r="L5642" s="2"/>
      <c r="M5642" s="2"/>
      <c r="N5642" s="8"/>
      <c r="P5642" s="8"/>
      <c r="S5642" s="2"/>
      <c r="T5642" s="2"/>
      <c r="U5642" s="8"/>
    </row>
    <row r="5643" spans="2:21" x14ac:dyDescent="0.35">
      <c r="B5643" s="8"/>
      <c r="C5643" s="2"/>
      <c r="D5643" s="2"/>
      <c r="I5643" s="8"/>
      <c r="J5643" s="2"/>
      <c r="L5643" s="2"/>
      <c r="M5643" s="2"/>
      <c r="N5643" s="8"/>
      <c r="P5643" s="8"/>
      <c r="S5643" s="2"/>
      <c r="T5643" s="2"/>
      <c r="U5643" s="8"/>
    </row>
    <row r="5644" spans="2:21" x14ac:dyDescent="0.35">
      <c r="B5644" s="8"/>
      <c r="C5644" s="2"/>
      <c r="D5644" s="2"/>
      <c r="I5644" s="8"/>
      <c r="J5644" s="2"/>
      <c r="L5644" s="2"/>
      <c r="M5644" s="2"/>
      <c r="N5644" s="8"/>
      <c r="P5644" s="8"/>
      <c r="S5644" s="2"/>
      <c r="T5644" s="2"/>
      <c r="U5644" s="8"/>
    </row>
    <row r="5645" spans="2:21" x14ac:dyDescent="0.35">
      <c r="B5645" s="8"/>
      <c r="C5645" s="2"/>
      <c r="D5645" s="2"/>
      <c r="I5645" s="8"/>
      <c r="J5645" s="2"/>
      <c r="L5645" s="2"/>
      <c r="M5645" s="2"/>
      <c r="N5645" s="8"/>
      <c r="P5645" s="8"/>
      <c r="S5645" s="2"/>
      <c r="T5645" s="2"/>
      <c r="U5645" s="8"/>
    </row>
    <row r="5646" spans="2:21" x14ac:dyDescent="0.35">
      <c r="B5646" s="8"/>
      <c r="C5646" s="2"/>
      <c r="D5646" s="2"/>
      <c r="I5646" s="8"/>
      <c r="J5646" s="2"/>
      <c r="L5646" s="2"/>
      <c r="M5646" s="2"/>
      <c r="N5646" s="8"/>
      <c r="P5646" s="8"/>
      <c r="S5646" s="2"/>
      <c r="T5646" s="2"/>
      <c r="U5646" s="8"/>
    </row>
    <row r="5647" spans="2:21" x14ac:dyDescent="0.35">
      <c r="B5647" s="8"/>
      <c r="C5647" s="2"/>
      <c r="D5647" s="2"/>
      <c r="I5647" s="8"/>
      <c r="J5647" s="2"/>
      <c r="L5647" s="2"/>
      <c r="M5647" s="2"/>
      <c r="N5647" s="8"/>
      <c r="P5647" s="8"/>
      <c r="S5647" s="2"/>
      <c r="T5647" s="2"/>
      <c r="U5647" s="8"/>
    </row>
    <row r="5648" spans="2:21" x14ac:dyDescent="0.35">
      <c r="B5648" s="8"/>
      <c r="C5648" s="2"/>
      <c r="D5648" s="2"/>
      <c r="I5648" s="8"/>
      <c r="J5648" s="2"/>
      <c r="L5648" s="2"/>
      <c r="M5648" s="2"/>
      <c r="N5648" s="8"/>
      <c r="P5648" s="8"/>
      <c r="S5648" s="2"/>
      <c r="T5648" s="2"/>
      <c r="U5648" s="8"/>
    </row>
    <row r="5649" spans="2:21" x14ac:dyDescent="0.35">
      <c r="B5649" s="8"/>
      <c r="C5649" s="2"/>
      <c r="D5649" s="2"/>
      <c r="I5649" s="8"/>
      <c r="J5649" s="2"/>
      <c r="L5649" s="2"/>
      <c r="M5649" s="2"/>
      <c r="N5649" s="8"/>
      <c r="P5649" s="8"/>
      <c r="S5649" s="2"/>
      <c r="T5649" s="2"/>
      <c r="U5649" s="8"/>
    </row>
    <row r="5650" spans="2:21" x14ac:dyDescent="0.35">
      <c r="B5650" s="8"/>
      <c r="C5650" s="2"/>
      <c r="D5650" s="2"/>
      <c r="I5650" s="8"/>
      <c r="J5650" s="2"/>
      <c r="L5650" s="2"/>
      <c r="M5650" s="2"/>
      <c r="N5650" s="8"/>
      <c r="P5650" s="8"/>
      <c r="S5650" s="2"/>
      <c r="T5650" s="2"/>
      <c r="U5650" s="8"/>
    </row>
    <row r="5651" spans="2:21" x14ac:dyDescent="0.35">
      <c r="B5651" s="8"/>
      <c r="C5651" s="2"/>
      <c r="D5651" s="2"/>
      <c r="I5651" s="8"/>
      <c r="J5651" s="2"/>
      <c r="L5651" s="2"/>
      <c r="M5651" s="2"/>
      <c r="N5651" s="8"/>
      <c r="P5651" s="8"/>
      <c r="S5651" s="2"/>
      <c r="T5651" s="2"/>
      <c r="U5651" s="8"/>
    </row>
    <row r="5652" spans="2:21" x14ac:dyDescent="0.35">
      <c r="B5652" s="8"/>
      <c r="C5652" s="2"/>
      <c r="D5652" s="2"/>
      <c r="I5652" s="8"/>
      <c r="J5652" s="2"/>
      <c r="L5652" s="2"/>
      <c r="M5652" s="2"/>
      <c r="N5652" s="8"/>
      <c r="P5652" s="8"/>
      <c r="S5652" s="2"/>
      <c r="T5652" s="2"/>
      <c r="U5652" s="8"/>
    </row>
    <row r="5653" spans="2:21" x14ac:dyDescent="0.35">
      <c r="B5653" s="8"/>
      <c r="C5653" s="2"/>
      <c r="D5653" s="2"/>
      <c r="I5653" s="8"/>
      <c r="J5653" s="2"/>
      <c r="L5653" s="2"/>
      <c r="M5653" s="2"/>
      <c r="N5653" s="8"/>
      <c r="P5653" s="8"/>
      <c r="S5653" s="2"/>
      <c r="T5653" s="2"/>
      <c r="U5653" s="8"/>
    </row>
    <row r="5654" spans="2:21" x14ac:dyDescent="0.35">
      <c r="B5654" s="8"/>
      <c r="C5654" s="2"/>
      <c r="D5654" s="2"/>
      <c r="I5654" s="8"/>
      <c r="J5654" s="2"/>
      <c r="L5654" s="2"/>
      <c r="M5654" s="2"/>
      <c r="N5654" s="8"/>
      <c r="P5654" s="8"/>
      <c r="S5654" s="2"/>
      <c r="T5654" s="2"/>
      <c r="U5654" s="8"/>
    </row>
    <row r="5655" spans="2:21" x14ac:dyDescent="0.35">
      <c r="B5655" s="8"/>
      <c r="C5655" s="2"/>
      <c r="D5655" s="2"/>
      <c r="I5655" s="8"/>
      <c r="J5655" s="2"/>
      <c r="L5655" s="2"/>
      <c r="M5655" s="2"/>
      <c r="N5655" s="8"/>
      <c r="P5655" s="8"/>
      <c r="S5655" s="2"/>
      <c r="T5655" s="2"/>
      <c r="U5655" s="8"/>
    </row>
    <row r="5656" spans="2:21" x14ac:dyDescent="0.35">
      <c r="B5656" s="8"/>
      <c r="C5656" s="2"/>
      <c r="D5656" s="2"/>
      <c r="I5656" s="8"/>
      <c r="J5656" s="2"/>
      <c r="L5656" s="2"/>
      <c r="M5656" s="2"/>
      <c r="N5656" s="8"/>
      <c r="P5656" s="8"/>
      <c r="S5656" s="2"/>
      <c r="T5656" s="2"/>
      <c r="U5656" s="8"/>
    </row>
    <row r="5657" spans="2:21" x14ac:dyDescent="0.35">
      <c r="B5657" s="8"/>
      <c r="C5657" s="2"/>
      <c r="D5657" s="2"/>
      <c r="I5657" s="8"/>
      <c r="J5657" s="2"/>
      <c r="L5657" s="2"/>
      <c r="M5657" s="2"/>
      <c r="N5657" s="8"/>
      <c r="P5657" s="8"/>
      <c r="S5657" s="2"/>
      <c r="T5657" s="2"/>
      <c r="U5657" s="8"/>
    </row>
    <row r="5658" spans="2:21" x14ac:dyDescent="0.35">
      <c r="B5658" s="8"/>
      <c r="C5658" s="2"/>
      <c r="D5658" s="2"/>
      <c r="I5658" s="8"/>
      <c r="J5658" s="2"/>
      <c r="L5658" s="2"/>
      <c r="M5658" s="2"/>
      <c r="N5658" s="8"/>
      <c r="P5658" s="8"/>
      <c r="S5658" s="2"/>
      <c r="T5658" s="2"/>
      <c r="U5658" s="8"/>
    </row>
    <row r="5659" spans="2:21" x14ac:dyDescent="0.35">
      <c r="B5659" s="8"/>
      <c r="C5659" s="2"/>
      <c r="D5659" s="2"/>
      <c r="I5659" s="8"/>
      <c r="J5659" s="2"/>
      <c r="L5659" s="2"/>
      <c r="M5659" s="2"/>
      <c r="N5659" s="8"/>
      <c r="P5659" s="8"/>
      <c r="S5659" s="2"/>
      <c r="T5659" s="2"/>
      <c r="U5659" s="8"/>
    </row>
    <row r="5660" spans="2:21" x14ac:dyDescent="0.35">
      <c r="B5660" s="8"/>
      <c r="C5660" s="2"/>
      <c r="D5660" s="2"/>
      <c r="I5660" s="8"/>
      <c r="J5660" s="2"/>
      <c r="L5660" s="2"/>
      <c r="M5660" s="2"/>
      <c r="N5660" s="8"/>
      <c r="P5660" s="8"/>
      <c r="S5660" s="2"/>
      <c r="T5660" s="2"/>
      <c r="U5660" s="8"/>
    </row>
    <row r="5661" spans="2:21" x14ac:dyDescent="0.35">
      <c r="B5661" s="8"/>
      <c r="C5661" s="2"/>
      <c r="D5661" s="2"/>
      <c r="I5661" s="8"/>
      <c r="J5661" s="2"/>
      <c r="L5661" s="2"/>
      <c r="M5661" s="2"/>
      <c r="N5661" s="8"/>
      <c r="P5661" s="8"/>
      <c r="S5661" s="2"/>
      <c r="T5661" s="2"/>
      <c r="U5661" s="8"/>
    </row>
    <row r="5662" spans="2:21" x14ac:dyDescent="0.35">
      <c r="B5662" s="8"/>
      <c r="C5662" s="2"/>
      <c r="D5662" s="2"/>
      <c r="I5662" s="8"/>
      <c r="J5662" s="2"/>
      <c r="L5662" s="2"/>
      <c r="M5662" s="2"/>
      <c r="N5662" s="8"/>
      <c r="P5662" s="8"/>
      <c r="S5662" s="2"/>
      <c r="T5662" s="2"/>
      <c r="U5662" s="8"/>
    </row>
    <row r="5663" spans="2:21" x14ac:dyDescent="0.35">
      <c r="B5663" s="8"/>
      <c r="C5663" s="2"/>
      <c r="D5663" s="2"/>
      <c r="I5663" s="8"/>
      <c r="J5663" s="2"/>
      <c r="L5663" s="2"/>
      <c r="M5663" s="2"/>
      <c r="N5663" s="8"/>
      <c r="P5663" s="8"/>
      <c r="S5663" s="2"/>
      <c r="T5663" s="2"/>
      <c r="U5663" s="8"/>
    </row>
    <row r="5664" spans="2:21" x14ac:dyDescent="0.35">
      <c r="B5664" s="8"/>
      <c r="C5664" s="2"/>
      <c r="D5664" s="2"/>
      <c r="I5664" s="8"/>
      <c r="J5664" s="2"/>
      <c r="L5664" s="2"/>
      <c r="M5664" s="2"/>
      <c r="N5664" s="8"/>
      <c r="P5664" s="8"/>
      <c r="S5664" s="2"/>
      <c r="T5664" s="2"/>
      <c r="U5664" s="8"/>
    </row>
    <row r="5665" spans="2:21" x14ac:dyDescent="0.35">
      <c r="B5665" s="8"/>
      <c r="C5665" s="2"/>
      <c r="D5665" s="2"/>
      <c r="I5665" s="8"/>
      <c r="J5665" s="2"/>
      <c r="L5665" s="2"/>
      <c r="M5665" s="2"/>
      <c r="N5665" s="8"/>
      <c r="P5665" s="8"/>
      <c r="S5665" s="2"/>
      <c r="T5665" s="2"/>
      <c r="U5665" s="8"/>
    </row>
    <row r="5666" spans="2:21" x14ac:dyDescent="0.35">
      <c r="B5666" s="8"/>
      <c r="C5666" s="2"/>
      <c r="D5666" s="2"/>
      <c r="I5666" s="8"/>
      <c r="J5666" s="2"/>
      <c r="L5666" s="2"/>
      <c r="M5666" s="2"/>
      <c r="N5666" s="8"/>
      <c r="P5666" s="8"/>
      <c r="S5666" s="2"/>
      <c r="T5666" s="2"/>
      <c r="U5666" s="8"/>
    </row>
    <row r="5667" spans="2:21" x14ac:dyDescent="0.35">
      <c r="B5667" s="8"/>
      <c r="C5667" s="2"/>
      <c r="D5667" s="2"/>
      <c r="I5667" s="8"/>
      <c r="J5667" s="2"/>
      <c r="L5667" s="2"/>
      <c r="M5667" s="2"/>
      <c r="N5667" s="8"/>
      <c r="P5667" s="8"/>
      <c r="S5667" s="2"/>
      <c r="T5667" s="2"/>
      <c r="U5667" s="8"/>
    </row>
    <row r="5668" spans="2:21" x14ac:dyDescent="0.35">
      <c r="B5668" s="8"/>
      <c r="C5668" s="2"/>
      <c r="D5668" s="2"/>
      <c r="I5668" s="8"/>
      <c r="J5668" s="2"/>
      <c r="L5668" s="2"/>
      <c r="M5668" s="2"/>
      <c r="N5668" s="8"/>
      <c r="P5668" s="8"/>
      <c r="S5668" s="2"/>
      <c r="T5668" s="2"/>
      <c r="U5668" s="8"/>
    </row>
    <row r="5669" spans="2:21" x14ac:dyDescent="0.35">
      <c r="B5669" s="8"/>
      <c r="C5669" s="2"/>
      <c r="D5669" s="2"/>
      <c r="I5669" s="8"/>
      <c r="J5669" s="2"/>
      <c r="L5669" s="2"/>
      <c r="M5669" s="2"/>
      <c r="N5669" s="8"/>
      <c r="P5669" s="8"/>
      <c r="S5669" s="2"/>
      <c r="T5669" s="2"/>
      <c r="U5669" s="8"/>
    </row>
    <row r="5670" spans="2:21" x14ac:dyDescent="0.35">
      <c r="B5670" s="8"/>
      <c r="C5670" s="2"/>
      <c r="D5670" s="2"/>
      <c r="I5670" s="8"/>
      <c r="J5670" s="2"/>
      <c r="L5670" s="2"/>
      <c r="M5670" s="2"/>
      <c r="N5670" s="8"/>
      <c r="P5670" s="8"/>
      <c r="S5670" s="2"/>
      <c r="T5670" s="2"/>
      <c r="U5670" s="8"/>
    </row>
    <row r="5671" spans="2:21" x14ac:dyDescent="0.35">
      <c r="B5671" s="8"/>
      <c r="C5671" s="2"/>
      <c r="D5671" s="2"/>
      <c r="I5671" s="8"/>
      <c r="J5671" s="2"/>
      <c r="L5671" s="2"/>
      <c r="M5671" s="2"/>
      <c r="N5671" s="8"/>
      <c r="P5671" s="8"/>
      <c r="S5671" s="2"/>
      <c r="T5671" s="2"/>
      <c r="U5671" s="8"/>
    </row>
    <row r="5672" spans="2:21" x14ac:dyDescent="0.35">
      <c r="B5672" s="8"/>
      <c r="C5672" s="2"/>
      <c r="D5672" s="2"/>
      <c r="I5672" s="8"/>
      <c r="J5672" s="2"/>
      <c r="L5672" s="2"/>
      <c r="M5672" s="2"/>
      <c r="N5672" s="8"/>
      <c r="P5672" s="8"/>
      <c r="S5672" s="2"/>
      <c r="T5672" s="2"/>
      <c r="U5672" s="8"/>
    </row>
    <row r="5673" spans="2:21" x14ac:dyDescent="0.35">
      <c r="B5673" s="8"/>
      <c r="C5673" s="2"/>
      <c r="D5673" s="2"/>
      <c r="I5673" s="8"/>
      <c r="J5673" s="2"/>
      <c r="L5673" s="2"/>
      <c r="M5673" s="2"/>
      <c r="N5673" s="8"/>
      <c r="P5673" s="8"/>
      <c r="S5673" s="2"/>
      <c r="T5673" s="2"/>
      <c r="U5673" s="8"/>
    </row>
    <row r="5674" spans="2:21" x14ac:dyDescent="0.35">
      <c r="B5674" s="8"/>
      <c r="C5674" s="2"/>
      <c r="D5674" s="2"/>
      <c r="I5674" s="8"/>
      <c r="J5674" s="2"/>
      <c r="L5674" s="2"/>
      <c r="M5674" s="2"/>
      <c r="N5674" s="8"/>
      <c r="P5674" s="8"/>
      <c r="S5674" s="2"/>
      <c r="T5674" s="2"/>
      <c r="U5674" s="8"/>
    </row>
    <row r="5675" spans="2:21" x14ac:dyDescent="0.35">
      <c r="B5675" s="8"/>
      <c r="C5675" s="2"/>
      <c r="D5675" s="2"/>
      <c r="I5675" s="8"/>
      <c r="J5675" s="2"/>
      <c r="L5675" s="2"/>
      <c r="M5675" s="2"/>
      <c r="N5675" s="8"/>
      <c r="P5675" s="8"/>
      <c r="S5675" s="2"/>
      <c r="T5675" s="2"/>
      <c r="U5675" s="8"/>
    </row>
    <row r="5676" spans="2:21" x14ac:dyDescent="0.35">
      <c r="B5676" s="8"/>
      <c r="C5676" s="2"/>
      <c r="D5676" s="2"/>
      <c r="I5676" s="8"/>
      <c r="J5676" s="2"/>
      <c r="L5676" s="2"/>
      <c r="M5676" s="2"/>
      <c r="N5676" s="8"/>
      <c r="P5676" s="8"/>
      <c r="S5676" s="2"/>
      <c r="T5676" s="2"/>
      <c r="U5676" s="8"/>
    </row>
    <row r="5677" spans="2:21" x14ac:dyDescent="0.35">
      <c r="B5677" s="8"/>
      <c r="C5677" s="2"/>
      <c r="D5677" s="2"/>
      <c r="I5677" s="8"/>
      <c r="J5677" s="2"/>
      <c r="L5677" s="2"/>
      <c r="M5677" s="2"/>
      <c r="N5677" s="8"/>
      <c r="P5677" s="8"/>
      <c r="S5677" s="2"/>
      <c r="T5677" s="2"/>
      <c r="U5677" s="8"/>
    </row>
    <row r="5678" spans="2:21" x14ac:dyDescent="0.35">
      <c r="B5678" s="8"/>
      <c r="C5678" s="2"/>
      <c r="D5678" s="2"/>
      <c r="I5678" s="8"/>
      <c r="J5678" s="2"/>
      <c r="L5678" s="2"/>
      <c r="M5678" s="2"/>
      <c r="N5678" s="8"/>
      <c r="P5678" s="8"/>
      <c r="S5678" s="2"/>
      <c r="T5678" s="2"/>
      <c r="U5678" s="8"/>
    </row>
    <row r="5679" spans="2:21" x14ac:dyDescent="0.35">
      <c r="B5679" s="8"/>
      <c r="C5679" s="2"/>
      <c r="D5679" s="2"/>
      <c r="I5679" s="8"/>
      <c r="J5679" s="2"/>
      <c r="L5679" s="2"/>
      <c r="M5679" s="2"/>
      <c r="N5679" s="8"/>
      <c r="P5679" s="8"/>
      <c r="S5679" s="2"/>
      <c r="T5679" s="2"/>
      <c r="U5679" s="8"/>
    </row>
    <row r="5680" spans="2:21" x14ac:dyDescent="0.35">
      <c r="B5680" s="8"/>
      <c r="C5680" s="2"/>
      <c r="D5680" s="2"/>
      <c r="I5680" s="8"/>
      <c r="J5680" s="2"/>
      <c r="L5680" s="2"/>
      <c r="M5680" s="2"/>
      <c r="N5680" s="8"/>
      <c r="P5680" s="8"/>
      <c r="S5680" s="2"/>
      <c r="T5680" s="2"/>
      <c r="U5680" s="8"/>
    </row>
    <row r="5681" spans="2:21" x14ac:dyDescent="0.35">
      <c r="B5681" s="8"/>
      <c r="C5681" s="2"/>
      <c r="D5681" s="2"/>
      <c r="I5681" s="8"/>
      <c r="J5681" s="2"/>
      <c r="L5681" s="2"/>
      <c r="M5681" s="2"/>
      <c r="N5681" s="8"/>
      <c r="P5681" s="8"/>
      <c r="S5681" s="2"/>
      <c r="T5681" s="2"/>
      <c r="U5681" s="8"/>
    </row>
    <row r="5682" spans="2:21" x14ac:dyDescent="0.35">
      <c r="B5682" s="8"/>
      <c r="C5682" s="2"/>
      <c r="D5682" s="2"/>
      <c r="I5682" s="8"/>
      <c r="J5682" s="2"/>
      <c r="L5682" s="2"/>
      <c r="M5682" s="2"/>
      <c r="N5682" s="8"/>
      <c r="P5682" s="8"/>
      <c r="S5682" s="2"/>
      <c r="T5682" s="2"/>
      <c r="U5682" s="8"/>
    </row>
    <row r="5683" spans="2:21" x14ac:dyDescent="0.35">
      <c r="B5683" s="8"/>
      <c r="C5683" s="2"/>
      <c r="D5683" s="2"/>
      <c r="I5683" s="8"/>
      <c r="J5683" s="2"/>
      <c r="L5683" s="2"/>
      <c r="M5683" s="2"/>
      <c r="N5683" s="8"/>
      <c r="P5683" s="8"/>
      <c r="S5683" s="2"/>
      <c r="T5683" s="2"/>
      <c r="U5683" s="8"/>
    </row>
    <row r="5684" spans="2:21" x14ac:dyDescent="0.35">
      <c r="B5684" s="8"/>
      <c r="C5684" s="2"/>
      <c r="D5684" s="2"/>
      <c r="I5684" s="8"/>
      <c r="J5684" s="2"/>
      <c r="L5684" s="2"/>
      <c r="M5684" s="2"/>
      <c r="N5684" s="8"/>
      <c r="P5684" s="8"/>
      <c r="S5684" s="2"/>
      <c r="T5684" s="2"/>
      <c r="U5684" s="8"/>
    </row>
    <row r="5685" spans="2:21" x14ac:dyDescent="0.35">
      <c r="B5685" s="8"/>
      <c r="C5685" s="2"/>
      <c r="D5685" s="2"/>
      <c r="I5685" s="8"/>
      <c r="J5685" s="2"/>
      <c r="L5685" s="2"/>
      <c r="M5685" s="2"/>
      <c r="N5685" s="8"/>
      <c r="P5685" s="8"/>
      <c r="S5685" s="2"/>
      <c r="T5685" s="2"/>
      <c r="U5685" s="8"/>
    </row>
    <row r="5686" spans="2:21" x14ac:dyDescent="0.35">
      <c r="B5686" s="8"/>
      <c r="C5686" s="2"/>
      <c r="D5686" s="2"/>
      <c r="I5686" s="8"/>
      <c r="J5686" s="2"/>
      <c r="L5686" s="2"/>
      <c r="M5686" s="2"/>
      <c r="N5686" s="8"/>
      <c r="P5686" s="8"/>
      <c r="S5686" s="2"/>
      <c r="T5686" s="2"/>
      <c r="U5686" s="8"/>
    </row>
    <row r="5687" spans="2:21" x14ac:dyDescent="0.35">
      <c r="B5687" s="8"/>
      <c r="C5687" s="2"/>
      <c r="D5687" s="2"/>
      <c r="I5687" s="8"/>
      <c r="J5687" s="2"/>
      <c r="L5687" s="2"/>
      <c r="M5687" s="2"/>
      <c r="N5687" s="8"/>
      <c r="P5687" s="8"/>
      <c r="S5687" s="2"/>
      <c r="T5687" s="2"/>
      <c r="U5687" s="8"/>
    </row>
    <row r="5688" spans="2:21" x14ac:dyDescent="0.35">
      <c r="B5688" s="8"/>
      <c r="C5688" s="2"/>
      <c r="D5688" s="2"/>
      <c r="I5688" s="8"/>
      <c r="J5688" s="2"/>
      <c r="L5688" s="2"/>
      <c r="M5688" s="2"/>
      <c r="N5688" s="8"/>
      <c r="P5688" s="8"/>
      <c r="S5688" s="2"/>
      <c r="T5688" s="2"/>
      <c r="U5688" s="8"/>
    </row>
    <row r="5689" spans="2:21" x14ac:dyDescent="0.35">
      <c r="B5689" s="8"/>
      <c r="C5689" s="2"/>
      <c r="D5689" s="2"/>
      <c r="I5689" s="8"/>
      <c r="J5689" s="2"/>
      <c r="L5689" s="2"/>
      <c r="M5689" s="2"/>
      <c r="N5689" s="8"/>
      <c r="P5689" s="8"/>
      <c r="S5689" s="2"/>
      <c r="T5689" s="2"/>
      <c r="U5689" s="8"/>
    </row>
    <row r="5690" spans="2:21" x14ac:dyDescent="0.35">
      <c r="B5690" s="8"/>
      <c r="C5690" s="2"/>
      <c r="D5690" s="2"/>
      <c r="I5690" s="8"/>
      <c r="J5690" s="2"/>
      <c r="L5690" s="2"/>
      <c r="M5690" s="2"/>
      <c r="N5690" s="8"/>
      <c r="P5690" s="8"/>
      <c r="S5690" s="2"/>
      <c r="T5690" s="2"/>
      <c r="U5690" s="8"/>
    </row>
    <row r="5691" spans="2:21" x14ac:dyDescent="0.35">
      <c r="B5691" s="8"/>
      <c r="C5691" s="2"/>
      <c r="D5691" s="2"/>
      <c r="I5691" s="8"/>
      <c r="J5691" s="2"/>
      <c r="L5691" s="2"/>
      <c r="M5691" s="2"/>
      <c r="N5691" s="8"/>
      <c r="P5691" s="8"/>
      <c r="S5691" s="2"/>
      <c r="T5691" s="2"/>
      <c r="U5691" s="8"/>
    </row>
    <row r="5692" spans="2:21" x14ac:dyDescent="0.35">
      <c r="B5692" s="8"/>
      <c r="C5692" s="2"/>
      <c r="D5692" s="2"/>
      <c r="I5692" s="8"/>
      <c r="J5692" s="2"/>
      <c r="L5692" s="2"/>
      <c r="M5692" s="2"/>
      <c r="N5692" s="8"/>
      <c r="P5692" s="8"/>
      <c r="S5692" s="2"/>
      <c r="T5692" s="2"/>
      <c r="U5692" s="8"/>
    </row>
    <row r="5693" spans="2:21" x14ac:dyDescent="0.35">
      <c r="B5693" s="8"/>
      <c r="C5693" s="2"/>
      <c r="D5693" s="2"/>
      <c r="I5693" s="8"/>
      <c r="J5693" s="2"/>
      <c r="L5693" s="2"/>
      <c r="M5693" s="2"/>
      <c r="N5693" s="8"/>
      <c r="P5693" s="8"/>
      <c r="S5693" s="2"/>
      <c r="T5693" s="2"/>
      <c r="U5693" s="8"/>
    </row>
    <row r="5694" spans="2:21" x14ac:dyDescent="0.35">
      <c r="B5694" s="8"/>
      <c r="C5694" s="2"/>
      <c r="D5694" s="2"/>
      <c r="I5694" s="8"/>
      <c r="J5694" s="2"/>
      <c r="L5694" s="2"/>
      <c r="M5694" s="2"/>
      <c r="N5694" s="8"/>
      <c r="P5694" s="8"/>
      <c r="S5694" s="2"/>
      <c r="T5694" s="2"/>
      <c r="U5694" s="8"/>
    </row>
    <row r="5695" spans="2:21" x14ac:dyDescent="0.35">
      <c r="B5695" s="8"/>
      <c r="C5695" s="2"/>
      <c r="D5695" s="2"/>
      <c r="I5695" s="8"/>
      <c r="J5695" s="2"/>
      <c r="L5695" s="2"/>
      <c r="M5695" s="2"/>
      <c r="N5695" s="8"/>
      <c r="P5695" s="8"/>
      <c r="S5695" s="2"/>
      <c r="T5695" s="2"/>
      <c r="U5695" s="8"/>
    </row>
    <row r="5696" spans="2:21" x14ac:dyDescent="0.35">
      <c r="B5696" s="8"/>
      <c r="C5696" s="2"/>
      <c r="D5696" s="2"/>
      <c r="I5696" s="8"/>
      <c r="J5696" s="2"/>
      <c r="L5696" s="2"/>
      <c r="M5696" s="2"/>
      <c r="N5696" s="8"/>
      <c r="P5696" s="8"/>
      <c r="S5696" s="2"/>
      <c r="T5696" s="2"/>
      <c r="U5696" s="8"/>
    </row>
    <row r="5697" spans="2:21" x14ac:dyDescent="0.35">
      <c r="B5697" s="8"/>
      <c r="C5697" s="2"/>
      <c r="D5697" s="2"/>
      <c r="I5697" s="8"/>
      <c r="J5697" s="2"/>
      <c r="L5697" s="2"/>
      <c r="M5697" s="2"/>
      <c r="N5697" s="8"/>
      <c r="P5697" s="8"/>
      <c r="S5697" s="2"/>
      <c r="T5697" s="2"/>
      <c r="U5697" s="8"/>
    </row>
    <row r="5698" spans="2:21" x14ac:dyDescent="0.35">
      <c r="B5698" s="8"/>
      <c r="C5698" s="2"/>
      <c r="D5698" s="2"/>
      <c r="I5698" s="8"/>
      <c r="J5698" s="2"/>
      <c r="L5698" s="2"/>
      <c r="M5698" s="2"/>
      <c r="N5698" s="8"/>
      <c r="P5698" s="8"/>
      <c r="S5698" s="2"/>
      <c r="T5698" s="2"/>
      <c r="U5698" s="8"/>
    </row>
    <row r="5699" spans="2:21" x14ac:dyDescent="0.35">
      <c r="B5699" s="8"/>
      <c r="C5699" s="2"/>
      <c r="D5699" s="2"/>
      <c r="I5699" s="8"/>
      <c r="J5699" s="2"/>
      <c r="L5699" s="2"/>
      <c r="M5699" s="2"/>
      <c r="N5699" s="8"/>
      <c r="P5699" s="8"/>
      <c r="S5699" s="2"/>
      <c r="T5699" s="2"/>
      <c r="U5699" s="8"/>
    </row>
    <row r="5700" spans="2:21" x14ac:dyDescent="0.35">
      <c r="B5700" s="8"/>
      <c r="C5700" s="2"/>
      <c r="D5700" s="2"/>
      <c r="I5700" s="8"/>
      <c r="J5700" s="2"/>
      <c r="L5700" s="2"/>
      <c r="M5700" s="2"/>
      <c r="N5700" s="8"/>
      <c r="P5700" s="8"/>
      <c r="S5700" s="2"/>
      <c r="T5700" s="2"/>
      <c r="U5700" s="8"/>
    </row>
    <row r="5701" spans="2:21" x14ac:dyDescent="0.35">
      <c r="B5701" s="8"/>
      <c r="C5701" s="2"/>
      <c r="D5701" s="2"/>
      <c r="I5701" s="8"/>
      <c r="J5701" s="2"/>
      <c r="L5701" s="2"/>
      <c r="M5701" s="2"/>
      <c r="N5701" s="8"/>
      <c r="P5701" s="8"/>
      <c r="S5701" s="2"/>
      <c r="T5701" s="2"/>
      <c r="U5701" s="8"/>
    </row>
    <row r="5702" spans="2:21" x14ac:dyDescent="0.35">
      <c r="B5702" s="8"/>
      <c r="C5702" s="2"/>
      <c r="D5702" s="2"/>
      <c r="I5702" s="8"/>
      <c r="J5702" s="2"/>
      <c r="L5702" s="2"/>
      <c r="M5702" s="2"/>
      <c r="N5702" s="8"/>
      <c r="P5702" s="8"/>
      <c r="S5702" s="2"/>
      <c r="T5702" s="2"/>
      <c r="U5702" s="8"/>
    </row>
    <row r="5703" spans="2:21" x14ac:dyDescent="0.35">
      <c r="B5703" s="8"/>
      <c r="C5703" s="2"/>
      <c r="D5703" s="2"/>
      <c r="I5703" s="8"/>
      <c r="J5703" s="2"/>
      <c r="L5703" s="2"/>
      <c r="M5703" s="2"/>
      <c r="N5703" s="8"/>
      <c r="P5703" s="8"/>
      <c r="S5703" s="2"/>
      <c r="T5703" s="2"/>
      <c r="U5703" s="8"/>
    </row>
    <row r="5704" spans="2:21" x14ac:dyDescent="0.35">
      <c r="B5704" s="8"/>
      <c r="C5704" s="2"/>
      <c r="D5704" s="2"/>
      <c r="I5704" s="8"/>
      <c r="J5704" s="2"/>
      <c r="L5704" s="2"/>
      <c r="M5704" s="2"/>
      <c r="N5704" s="8"/>
      <c r="P5704" s="8"/>
      <c r="S5704" s="2"/>
      <c r="T5704" s="2"/>
      <c r="U5704" s="8"/>
    </row>
    <row r="5705" spans="2:21" x14ac:dyDescent="0.35">
      <c r="B5705" s="8"/>
      <c r="C5705" s="2"/>
      <c r="D5705" s="2"/>
      <c r="I5705" s="8"/>
      <c r="J5705" s="2"/>
      <c r="L5705" s="2"/>
      <c r="M5705" s="2"/>
      <c r="N5705" s="8"/>
      <c r="P5705" s="8"/>
      <c r="S5705" s="2"/>
      <c r="T5705" s="2"/>
      <c r="U5705" s="8"/>
    </row>
    <row r="5706" spans="2:21" x14ac:dyDescent="0.35">
      <c r="B5706" s="8"/>
      <c r="C5706" s="2"/>
      <c r="D5706" s="2"/>
      <c r="I5706" s="8"/>
      <c r="J5706" s="2"/>
      <c r="L5706" s="2"/>
      <c r="M5706" s="2"/>
      <c r="N5706" s="8"/>
      <c r="P5706" s="8"/>
      <c r="S5706" s="2"/>
      <c r="T5706" s="2"/>
      <c r="U5706" s="8"/>
    </row>
    <row r="5707" spans="2:21" x14ac:dyDescent="0.35">
      <c r="B5707" s="8"/>
      <c r="C5707" s="2"/>
      <c r="D5707" s="2"/>
      <c r="I5707" s="8"/>
      <c r="J5707" s="2"/>
      <c r="L5707" s="2"/>
      <c r="M5707" s="2"/>
      <c r="N5707" s="8"/>
      <c r="P5707" s="8"/>
      <c r="S5707" s="2"/>
      <c r="T5707" s="2"/>
      <c r="U5707" s="8"/>
    </row>
    <row r="5708" spans="2:21" x14ac:dyDescent="0.35">
      <c r="B5708" s="8"/>
      <c r="C5708" s="2"/>
      <c r="D5708" s="2"/>
      <c r="I5708" s="8"/>
      <c r="J5708" s="2"/>
      <c r="L5708" s="2"/>
      <c r="M5708" s="2"/>
      <c r="N5708" s="8"/>
      <c r="P5708" s="8"/>
      <c r="S5708" s="2"/>
      <c r="T5708" s="2"/>
      <c r="U5708" s="8"/>
    </row>
    <row r="5709" spans="2:21" x14ac:dyDescent="0.35">
      <c r="B5709" s="8"/>
      <c r="C5709" s="2"/>
      <c r="D5709" s="2"/>
      <c r="I5709" s="8"/>
      <c r="J5709" s="2"/>
      <c r="L5709" s="2"/>
      <c r="M5709" s="2"/>
      <c r="N5709" s="8"/>
      <c r="P5709" s="8"/>
      <c r="S5709" s="2"/>
      <c r="T5709" s="2"/>
      <c r="U5709" s="8"/>
    </row>
    <row r="5710" spans="2:21" x14ac:dyDescent="0.35">
      <c r="B5710" s="8"/>
      <c r="C5710" s="2"/>
      <c r="D5710" s="2"/>
      <c r="I5710" s="8"/>
      <c r="J5710" s="2"/>
      <c r="L5710" s="2"/>
      <c r="M5710" s="2"/>
      <c r="N5710" s="8"/>
      <c r="P5710" s="8"/>
      <c r="S5710" s="2"/>
      <c r="T5710" s="2"/>
      <c r="U5710" s="8"/>
    </row>
    <row r="5711" spans="2:21" x14ac:dyDescent="0.35">
      <c r="B5711" s="8"/>
      <c r="C5711" s="2"/>
      <c r="D5711" s="2"/>
      <c r="I5711" s="8"/>
      <c r="J5711" s="2"/>
      <c r="L5711" s="2"/>
      <c r="M5711" s="2"/>
      <c r="N5711" s="8"/>
      <c r="P5711" s="8"/>
      <c r="S5711" s="2"/>
      <c r="T5711" s="2"/>
      <c r="U5711" s="8"/>
    </row>
    <row r="5712" spans="2:21" x14ac:dyDescent="0.35">
      <c r="B5712" s="8"/>
      <c r="C5712" s="2"/>
      <c r="D5712" s="2"/>
      <c r="I5712" s="8"/>
      <c r="J5712" s="2"/>
      <c r="L5712" s="2"/>
      <c r="M5712" s="2"/>
      <c r="N5712" s="8"/>
      <c r="P5712" s="8"/>
      <c r="S5712" s="2"/>
      <c r="T5712" s="2"/>
      <c r="U5712" s="8"/>
    </row>
    <row r="5713" spans="2:21" x14ac:dyDescent="0.35">
      <c r="B5713" s="8"/>
      <c r="C5713" s="2"/>
      <c r="D5713" s="2"/>
      <c r="I5713" s="8"/>
      <c r="J5713" s="2"/>
      <c r="L5713" s="2"/>
      <c r="M5713" s="2"/>
      <c r="N5713" s="8"/>
      <c r="P5713" s="8"/>
      <c r="S5713" s="2"/>
      <c r="T5713" s="2"/>
      <c r="U5713" s="8"/>
    </row>
    <row r="5714" spans="2:21" x14ac:dyDescent="0.35">
      <c r="B5714" s="8"/>
      <c r="C5714" s="2"/>
      <c r="D5714" s="2"/>
      <c r="I5714" s="8"/>
      <c r="J5714" s="2"/>
      <c r="L5714" s="2"/>
      <c r="M5714" s="2"/>
      <c r="N5714" s="8"/>
      <c r="P5714" s="8"/>
      <c r="S5714" s="2"/>
      <c r="T5714" s="2"/>
      <c r="U5714" s="8"/>
    </row>
    <row r="5715" spans="2:21" x14ac:dyDescent="0.35">
      <c r="B5715" s="8"/>
      <c r="C5715" s="2"/>
      <c r="D5715" s="2"/>
      <c r="I5715" s="8"/>
      <c r="J5715" s="2"/>
      <c r="L5715" s="2"/>
      <c r="M5715" s="2"/>
      <c r="N5715" s="8"/>
      <c r="P5715" s="8"/>
      <c r="S5715" s="2"/>
      <c r="T5715" s="2"/>
      <c r="U5715" s="8"/>
    </row>
    <row r="5716" spans="2:21" x14ac:dyDescent="0.35">
      <c r="B5716" s="8"/>
      <c r="C5716" s="2"/>
      <c r="D5716" s="2"/>
      <c r="I5716" s="8"/>
      <c r="J5716" s="2"/>
      <c r="L5716" s="2"/>
      <c r="M5716" s="2"/>
      <c r="N5716" s="8"/>
      <c r="P5716" s="8"/>
      <c r="S5716" s="2"/>
      <c r="T5716" s="2"/>
      <c r="U5716" s="8"/>
    </row>
    <row r="5717" spans="2:21" x14ac:dyDescent="0.35">
      <c r="B5717" s="8"/>
      <c r="C5717" s="2"/>
      <c r="D5717" s="2"/>
      <c r="I5717" s="8"/>
      <c r="J5717" s="2"/>
      <c r="L5717" s="2"/>
      <c r="M5717" s="2"/>
      <c r="N5717" s="8"/>
      <c r="P5717" s="8"/>
      <c r="S5717" s="2"/>
      <c r="T5717" s="2"/>
      <c r="U5717" s="8"/>
    </row>
    <row r="5718" spans="2:21" x14ac:dyDescent="0.35">
      <c r="B5718" s="8"/>
      <c r="C5718" s="2"/>
      <c r="D5718" s="2"/>
      <c r="I5718" s="8"/>
      <c r="J5718" s="2"/>
      <c r="L5718" s="2"/>
      <c r="M5718" s="2"/>
      <c r="N5718" s="8"/>
      <c r="P5718" s="8"/>
      <c r="S5718" s="2"/>
      <c r="T5718" s="2"/>
      <c r="U5718" s="8"/>
    </row>
    <row r="5719" spans="2:21" x14ac:dyDescent="0.35">
      <c r="B5719" s="8"/>
      <c r="C5719" s="2"/>
      <c r="D5719" s="2"/>
      <c r="I5719" s="8"/>
      <c r="J5719" s="2"/>
      <c r="L5719" s="2"/>
      <c r="M5719" s="2"/>
      <c r="N5719" s="8"/>
      <c r="P5719" s="8"/>
      <c r="S5719" s="2"/>
      <c r="T5719" s="2"/>
      <c r="U5719" s="8"/>
    </row>
    <row r="5720" spans="2:21" x14ac:dyDescent="0.35">
      <c r="B5720" s="8"/>
      <c r="C5720" s="2"/>
      <c r="D5720" s="2"/>
      <c r="I5720" s="8"/>
      <c r="J5720" s="2"/>
      <c r="L5720" s="2"/>
      <c r="M5720" s="2"/>
      <c r="N5720" s="8"/>
      <c r="P5720" s="8"/>
      <c r="S5720" s="2"/>
      <c r="T5720" s="2"/>
      <c r="U5720" s="8"/>
    </row>
    <row r="5721" spans="2:21" x14ac:dyDescent="0.35">
      <c r="B5721" s="8"/>
      <c r="C5721" s="2"/>
      <c r="D5721" s="2"/>
      <c r="I5721" s="8"/>
      <c r="J5721" s="2"/>
      <c r="L5721" s="2"/>
      <c r="M5721" s="2"/>
      <c r="N5721" s="8"/>
      <c r="P5721" s="8"/>
      <c r="S5721" s="2"/>
      <c r="T5721" s="2"/>
      <c r="U5721" s="8"/>
    </row>
    <row r="5722" spans="2:21" x14ac:dyDescent="0.35">
      <c r="B5722" s="8"/>
      <c r="C5722" s="2"/>
      <c r="D5722" s="2"/>
      <c r="I5722" s="8"/>
      <c r="J5722" s="2"/>
      <c r="L5722" s="2"/>
      <c r="M5722" s="2"/>
      <c r="N5722" s="8"/>
      <c r="P5722" s="8"/>
      <c r="S5722" s="2"/>
      <c r="T5722" s="2"/>
      <c r="U5722" s="8"/>
    </row>
    <row r="5723" spans="2:21" x14ac:dyDescent="0.35">
      <c r="B5723" s="8"/>
      <c r="C5723" s="2"/>
      <c r="D5723" s="2"/>
      <c r="I5723" s="8"/>
      <c r="J5723" s="2"/>
      <c r="L5723" s="2"/>
      <c r="M5723" s="2"/>
      <c r="N5723" s="8"/>
      <c r="P5723" s="8"/>
      <c r="S5723" s="2"/>
      <c r="T5723" s="2"/>
      <c r="U5723" s="8"/>
    </row>
    <row r="5724" spans="2:21" x14ac:dyDescent="0.35">
      <c r="B5724" s="8"/>
      <c r="C5724" s="2"/>
      <c r="D5724" s="2"/>
      <c r="I5724" s="8"/>
      <c r="J5724" s="2"/>
      <c r="L5724" s="2"/>
      <c r="M5724" s="2"/>
      <c r="N5724" s="8"/>
      <c r="P5724" s="8"/>
      <c r="S5724" s="2"/>
      <c r="T5724" s="2"/>
      <c r="U5724" s="8"/>
    </row>
    <row r="5725" spans="2:21" x14ac:dyDescent="0.35">
      <c r="B5725" s="8"/>
      <c r="C5725" s="2"/>
      <c r="D5725" s="2"/>
      <c r="I5725" s="8"/>
      <c r="J5725" s="2"/>
      <c r="L5725" s="2"/>
      <c r="M5725" s="2"/>
      <c r="N5725" s="8"/>
      <c r="P5725" s="8"/>
      <c r="S5725" s="2"/>
      <c r="T5725" s="2"/>
      <c r="U5725" s="8"/>
    </row>
    <row r="5726" spans="2:21" x14ac:dyDescent="0.35">
      <c r="B5726" s="8"/>
      <c r="C5726" s="2"/>
      <c r="D5726" s="2"/>
      <c r="I5726" s="8"/>
      <c r="J5726" s="2"/>
      <c r="L5726" s="2"/>
      <c r="M5726" s="2"/>
      <c r="N5726" s="8"/>
      <c r="P5726" s="8"/>
      <c r="S5726" s="2"/>
      <c r="T5726" s="2"/>
      <c r="U5726" s="8"/>
    </row>
    <row r="5727" spans="2:21" x14ac:dyDescent="0.35">
      <c r="B5727" s="8"/>
      <c r="C5727" s="2"/>
      <c r="D5727" s="2"/>
      <c r="I5727" s="8"/>
      <c r="J5727" s="2"/>
      <c r="L5727" s="2"/>
      <c r="M5727" s="2"/>
      <c r="N5727" s="8"/>
      <c r="P5727" s="8"/>
      <c r="S5727" s="2"/>
      <c r="T5727" s="2"/>
      <c r="U5727" s="8"/>
    </row>
    <row r="5728" spans="2:21" x14ac:dyDescent="0.35">
      <c r="B5728" s="8"/>
      <c r="C5728" s="2"/>
      <c r="D5728" s="2"/>
      <c r="I5728" s="8"/>
      <c r="J5728" s="2"/>
      <c r="L5728" s="2"/>
      <c r="M5728" s="2"/>
      <c r="N5728" s="8"/>
      <c r="P5728" s="8"/>
      <c r="S5728" s="2"/>
      <c r="T5728" s="2"/>
      <c r="U5728" s="8"/>
    </row>
    <row r="5729" spans="2:21" x14ac:dyDescent="0.35">
      <c r="B5729" s="8"/>
      <c r="C5729" s="2"/>
      <c r="D5729" s="2"/>
      <c r="I5729" s="8"/>
      <c r="J5729" s="2"/>
      <c r="L5729" s="2"/>
      <c r="M5729" s="2"/>
      <c r="N5729" s="8"/>
      <c r="P5729" s="8"/>
      <c r="S5729" s="2"/>
      <c r="T5729" s="2"/>
      <c r="U5729" s="8"/>
    </row>
    <row r="5730" spans="2:21" x14ac:dyDescent="0.35">
      <c r="B5730" s="8"/>
      <c r="C5730" s="2"/>
      <c r="D5730" s="2"/>
      <c r="I5730" s="8"/>
      <c r="J5730" s="2"/>
      <c r="L5730" s="2"/>
      <c r="M5730" s="2"/>
      <c r="N5730" s="8"/>
      <c r="P5730" s="8"/>
      <c r="S5730" s="2"/>
      <c r="T5730" s="2"/>
      <c r="U5730" s="8"/>
    </row>
    <row r="5731" spans="2:21" x14ac:dyDescent="0.35">
      <c r="B5731" s="8"/>
      <c r="C5731" s="2"/>
      <c r="D5731" s="2"/>
      <c r="I5731" s="8"/>
      <c r="J5731" s="2"/>
      <c r="L5731" s="2"/>
      <c r="M5731" s="2"/>
      <c r="N5731" s="8"/>
      <c r="P5731" s="8"/>
      <c r="S5731" s="2"/>
      <c r="T5731" s="2"/>
      <c r="U5731" s="8"/>
    </row>
    <row r="5732" spans="2:21" x14ac:dyDescent="0.35">
      <c r="B5732" s="8"/>
      <c r="C5732" s="2"/>
      <c r="D5732" s="2"/>
      <c r="I5732" s="8"/>
      <c r="J5732" s="2"/>
      <c r="L5732" s="2"/>
      <c r="M5732" s="2"/>
      <c r="N5732" s="8"/>
      <c r="P5732" s="8"/>
      <c r="S5732" s="2"/>
      <c r="T5732" s="2"/>
      <c r="U5732" s="8"/>
    </row>
    <row r="5733" spans="2:21" x14ac:dyDescent="0.35">
      <c r="B5733" s="8"/>
      <c r="C5733" s="2"/>
      <c r="D5733" s="2"/>
      <c r="I5733" s="8"/>
      <c r="J5733" s="2"/>
      <c r="L5733" s="2"/>
      <c r="M5733" s="2"/>
      <c r="N5733" s="8"/>
      <c r="P5733" s="8"/>
      <c r="S5733" s="2"/>
      <c r="T5733" s="2"/>
      <c r="U5733" s="8"/>
    </row>
    <row r="5734" spans="2:21" x14ac:dyDescent="0.35">
      <c r="B5734" s="8"/>
      <c r="C5734" s="2"/>
      <c r="D5734" s="2"/>
      <c r="I5734" s="8"/>
      <c r="J5734" s="2"/>
      <c r="L5734" s="2"/>
      <c r="M5734" s="2"/>
      <c r="N5734" s="8"/>
      <c r="P5734" s="8"/>
      <c r="S5734" s="2"/>
      <c r="T5734" s="2"/>
      <c r="U5734" s="8"/>
    </row>
    <row r="5735" spans="2:21" x14ac:dyDescent="0.35">
      <c r="B5735" s="8"/>
      <c r="C5735" s="2"/>
      <c r="D5735" s="2"/>
      <c r="I5735" s="8"/>
      <c r="J5735" s="2"/>
      <c r="L5735" s="2"/>
      <c r="M5735" s="2"/>
      <c r="N5735" s="8"/>
      <c r="P5735" s="8"/>
      <c r="S5735" s="2"/>
      <c r="T5735" s="2"/>
      <c r="U5735" s="8"/>
    </row>
    <row r="5736" spans="2:21" x14ac:dyDescent="0.35">
      <c r="B5736" s="8"/>
      <c r="C5736" s="2"/>
      <c r="D5736" s="2"/>
      <c r="I5736" s="8"/>
      <c r="J5736" s="2"/>
      <c r="L5736" s="2"/>
      <c r="M5736" s="2"/>
      <c r="N5736" s="8"/>
      <c r="P5736" s="8"/>
      <c r="S5736" s="2"/>
      <c r="T5736" s="2"/>
      <c r="U5736" s="8"/>
    </row>
    <row r="5737" spans="2:21" x14ac:dyDescent="0.35">
      <c r="B5737" s="8"/>
      <c r="C5737" s="2"/>
      <c r="D5737" s="2"/>
      <c r="I5737" s="8"/>
      <c r="J5737" s="2"/>
      <c r="L5737" s="2"/>
      <c r="M5737" s="2"/>
      <c r="N5737" s="8"/>
      <c r="P5737" s="8"/>
      <c r="S5737" s="2"/>
      <c r="T5737" s="2"/>
      <c r="U5737" s="8"/>
    </row>
    <row r="5738" spans="2:21" x14ac:dyDescent="0.35">
      <c r="B5738" s="8"/>
      <c r="C5738" s="2"/>
      <c r="D5738" s="2"/>
      <c r="I5738" s="8"/>
      <c r="J5738" s="2"/>
      <c r="L5738" s="2"/>
      <c r="M5738" s="2"/>
      <c r="N5738" s="8"/>
      <c r="P5738" s="8"/>
      <c r="S5738" s="2"/>
      <c r="T5738" s="2"/>
      <c r="U5738" s="8"/>
    </row>
    <row r="5739" spans="2:21" x14ac:dyDescent="0.35">
      <c r="B5739" s="8"/>
      <c r="C5739" s="2"/>
      <c r="D5739" s="2"/>
      <c r="I5739" s="8"/>
      <c r="J5739" s="2"/>
      <c r="L5739" s="2"/>
      <c r="M5739" s="2"/>
      <c r="N5739" s="8"/>
      <c r="P5739" s="8"/>
      <c r="S5739" s="2"/>
      <c r="T5739" s="2"/>
      <c r="U5739" s="8"/>
    </row>
    <row r="5740" spans="2:21" x14ac:dyDescent="0.35">
      <c r="B5740" s="8"/>
      <c r="C5740" s="2"/>
      <c r="D5740" s="2"/>
      <c r="I5740" s="8"/>
      <c r="J5740" s="2"/>
      <c r="L5740" s="2"/>
      <c r="M5740" s="2"/>
      <c r="N5740" s="8"/>
      <c r="P5740" s="8"/>
      <c r="S5740" s="2"/>
      <c r="T5740" s="2"/>
      <c r="U5740" s="8"/>
    </row>
    <row r="5741" spans="2:21" x14ac:dyDescent="0.35">
      <c r="B5741" s="8"/>
      <c r="C5741" s="2"/>
      <c r="D5741" s="2"/>
      <c r="I5741" s="8"/>
      <c r="J5741" s="2"/>
      <c r="L5741" s="2"/>
      <c r="M5741" s="2"/>
      <c r="N5741" s="8"/>
      <c r="P5741" s="8"/>
      <c r="S5741" s="2"/>
      <c r="T5741" s="2"/>
      <c r="U5741" s="8"/>
    </row>
    <row r="5742" spans="2:21" x14ac:dyDescent="0.35">
      <c r="B5742" s="8"/>
      <c r="C5742" s="2"/>
      <c r="D5742" s="2"/>
      <c r="I5742" s="8"/>
      <c r="J5742" s="2"/>
      <c r="L5742" s="2"/>
      <c r="M5742" s="2"/>
      <c r="N5742" s="8"/>
      <c r="P5742" s="8"/>
      <c r="S5742" s="2"/>
      <c r="T5742" s="2"/>
      <c r="U5742" s="8"/>
    </row>
    <row r="5743" spans="2:21" x14ac:dyDescent="0.35">
      <c r="B5743" s="8"/>
      <c r="C5743" s="2"/>
      <c r="D5743" s="2"/>
      <c r="I5743" s="8"/>
      <c r="J5743" s="2"/>
      <c r="L5743" s="2"/>
      <c r="M5743" s="2"/>
      <c r="N5743" s="8"/>
      <c r="P5743" s="8"/>
      <c r="S5743" s="2"/>
      <c r="T5743" s="2"/>
      <c r="U5743" s="8"/>
    </row>
    <row r="5744" spans="2:21" x14ac:dyDescent="0.35">
      <c r="B5744" s="8"/>
      <c r="C5744" s="2"/>
      <c r="D5744" s="2"/>
      <c r="I5744" s="8"/>
      <c r="J5744" s="2"/>
      <c r="L5744" s="2"/>
      <c r="M5744" s="2"/>
      <c r="N5744" s="8"/>
      <c r="P5744" s="8"/>
      <c r="S5744" s="2"/>
      <c r="T5744" s="2"/>
      <c r="U5744" s="8"/>
    </row>
    <row r="5745" spans="2:21" x14ac:dyDescent="0.35">
      <c r="B5745" s="8"/>
      <c r="C5745" s="2"/>
      <c r="D5745" s="2"/>
      <c r="I5745" s="8"/>
      <c r="J5745" s="2"/>
      <c r="L5745" s="2"/>
      <c r="M5745" s="2"/>
      <c r="N5745" s="8"/>
      <c r="P5745" s="8"/>
      <c r="S5745" s="2"/>
      <c r="T5745" s="2"/>
      <c r="U5745" s="8"/>
    </row>
    <row r="5746" spans="2:21" x14ac:dyDescent="0.35">
      <c r="B5746" s="8"/>
      <c r="C5746" s="2"/>
      <c r="D5746" s="2"/>
      <c r="I5746" s="8"/>
      <c r="J5746" s="2"/>
      <c r="L5746" s="2"/>
      <c r="M5746" s="2"/>
      <c r="N5746" s="8"/>
      <c r="P5746" s="8"/>
      <c r="S5746" s="2"/>
      <c r="T5746" s="2"/>
      <c r="U5746" s="8"/>
    </row>
    <row r="5747" spans="2:21" x14ac:dyDescent="0.35">
      <c r="B5747" s="8"/>
      <c r="C5747" s="2"/>
      <c r="D5747" s="2"/>
      <c r="I5747" s="8"/>
      <c r="J5747" s="2"/>
      <c r="L5747" s="2"/>
      <c r="M5747" s="2"/>
      <c r="N5747" s="8"/>
      <c r="P5747" s="8"/>
      <c r="S5747" s="2"/>
      <c r="T5747" s="2"/>
      <c r="U5747" s="8"/>
    </row>
    <row r="5748" spans="2:21" x14ac:dyDescent="0.35">
      <c r="B5748" s="8"/>
      <c r="C5748" s="2"/>
      <c r="D5748" s="2"/>
      <c r="I5748" s="8"/>
      <c r="J5748" s="2"/>
      <c r="L5748" s="2"/>
      <c r="M5748" s="2"/>
      <c r="N5748" s="8"/>
      <c r="P5748" s="8"/>
      <c r="S5748" s="2"/>
      <c r="T5748" s="2"/>
      <c r="U5748" s="8"/>
    </row>
    <row r="5749" spans="2:21" x14ac:dyDescent="0.35">
      <c r="B5749" s="8"/>
      <c r="C5749" s="2"/>
      <c r="D5749" s="2"/>
      <c r="I5749" s="8"/>
      <c r="J5749" s="2"/>
      <c r="L5749" s="2"/>
      <c r="M5749" s="2"/>
      <c r="N5749" s="8"/>
      <c r="P5749" s="8"/>
      <c r="S5749" s="2"/>
      <c r="T5749" s="2"/>
      <c r="U5749" s="8"/>
    </row>
    <row r="5750" spans="2:21" x14ac:dyDescent="0.35">
      <c r="B5750" s="8"/>
      <c r="C5750" s="2"/>
      <c r="D5750" s="2"/>
      <c r="I5750" s="8"/>
      <c r="J5750" s="2"/>
      <c r="L5750" s="2"/>
      <c r="M5750" s="2"/>
      <c r="N5750" s="8"/>
      <c r="P5750" s="8"/>
      <c r="S5750" s="2"/>
      <c r="T5750" s="2"/>
      <c r="U5750" s="8"/>
    </row>
    <row r="5751" spans="2:21" x14ac:dyDescent="0.35">
      <c r="B5751" s="8"/>
      <c r="C5751" s="2"/>
      <c r="D5751" s="2"/>
      <c r="I5751" s="8"/>
      <c r="J5751" s="2"/>
      <c r="L5751" s="2"/>
      <c r="M5751" s="2"/>
      <c r="N5751" s="8"/>
      <c r="P5751" s="8"/>
      <c r="S5751" s="2"/>
      <c r="T5751" s="2"/>
      <c r="U5751" s="8"/>
    </row>
    <row r="5752" spans="2:21" x14ac:dyDescent="0.35">
      <c r="B5752" s="8"/>
      <c r="C5752" s="2"/>
      <c r="D5752" s="2"/>
      <c r="I5752" s="8"/>
      <c r="J5752" s="2"/>
      <c r="L5752" s="2"/>
      <c r="M5752" s="2"/>
      <c r="N5752" s="8"/>
      <c r="P5752" s="8"/>
      <c r="S5752" s="2"/>
      <c r="T5752" s="2"/>
      <c r="U5752" s="8"/>
    </row>
    <row r="5753" spans="2:21" x14ac:dyDescent="0.35">
      <c r="B5753" s="8"/>
      <c r="C5753" s="2"/>
      <c r="D5753" s="2"/>
      <c r="I5753" s="8"/>
      <c r="J5753" s="2"/>
      <c r="L5753" s="2"/>
      <c r="M5753" s="2"/>
      <c r="N5753" s="8"/>
      <c r="P5753" s="8"/>
      <c r="S5753" s="2"/>
      <c r="T5753" s="2"/>
      <c r="U5753" s="8"/>
    </row>
    <row r="5754" spans="2:21" x14ac:dyDescent="0.35">
      <c r="B5754" s="8"/>
      <c r="C5754" s="2"/>
      <c r="D5754" s="2"/>
      <c r="I5754" s="8"/>
      <c r="J5754" s="2"/>
      <c r="L5754" s="2"/>
      <c r="M5754" s="2"/>
      <c r="N5754" s="8"/>
      <c r="P5754" s="8"/>
      <c r="S5754" s="2"/>
      <c r="T5754" s="2"/>
      <c r="U5754" s="8"/>
    </row>
    <row r="5755" spans="2:21" x14ac:dyDescent="0.35">
      <c r="B5755" s="8"/>
      <c r="C5755" s="2"/>
      <c r="D5755" s="2"/>
      <c r="I5755" s="8"/>
      <c r="J5755" s="2"/>
      <c r="L5755" s="2"/>
      <c r="M5755" s="2"/>
      <c r="N5755" s="8"/>
      <c r="P5755" s="8"/>
      <c r="S5755" s="2"/>
      <c r="T5755" s="2"/>
      <c r="U5755" s="8"/>
    </row>
    <row r="5756" spans="2:21" x14ac:dyDescent="0.35">
      <c r="B5756" s="8"/>
      <c r="C5756" s="2"/>
      <c r="D5756" s="2"/>
      <c r="I5756" s="8"/>
      <c r="J5756" s="2"/>
      <c r="L5756" s="2"/>
      <c r="M5756" s="2"/>
      <c r="N5756" s="8"/>
      <c r="P5756" s="8"/>
      <c r="S5756" s="2"/>
      <c r="T5756" s="2"/>
      <c r="U5756" s="8"/>
    </row>
    <row r="5757" spans="2:21" x14ac:dyDescent="0.35">
      <c r="B5757" s="8"/>
      <c r="C5757" s="2"/>
      <c r="D5757" s="2"/>
      <c r="I5757" s="8"/>
      <c r="J5757" s="2"/>
      <c r="L5757" s="2"/>
      <c r="M5757" s="2"/>
      <c r="N5757" s="8"/>
      <c r="P5757" s="8"/>
      <c r="S5757" s="2"/>
      <c r="T5757" s="2"/>
      <c r="U5757" s="8"/>
    </row>
    <row r="5758" spans="2:21" x14ac:dyDescent="0.35">
      <c r="B5758" s="8"/>
      <c r="C5758" s="2"/>
      <c r="D5758" s="2"/>
      <c r="I5758" s="8"/>
      <c r="J5758" s="2"/>
      <c r="L5758" s="2"/>
      <c r="M5758" s="2"/>
      <c r="N5758" s="8"/>
      <c r="P5758" s="8"/>
      <c r="S5758" s="2"/>
      <c r="T5758" s="2"/>
      <c r="U5758" s="8"/>
    </row>
    <row r="5759" spans="2:21" x14ac:dyDescent="0.35">
      <c r="B5759" s="8"/>
      <c r="C5759" s="2"/>
      <c r="D5759" s="2"/>
      <c r="I5759" s="8"/>
      <c r="J5759" s="2"/>
      <c r="L5759" s="2"/>
      <c r="M5759" s="2"/>
      <c r="N5759" s="8"/>
      <c r="P5759" s="8"/>
      <c r="S5759" s="2"/>
      <c r="T5759" s="2"/>
      <c r="U5759" s="8"/>
    </row>
    <row r="5760" spans="2:21" x14ac:dyDescent="0.35">
      <c r="B5760" s="8"/>
      <c r="C5760" s="2"/>
      <c r="D5760" s="2"/>
      <c r="I5760" s="8"/>
      <c r="J5760" s="2"/>
      <c r="L5760" s="2"/>
      <c r="M5760" s="2"/>
      <c r="N5760" s="8"/>
      <c r="P5760" s="8"/>
      <c r="S5760" s="2"/>
      <c r="T5760" s="2"/>
      <c r="U5760" s="8"/>
    </row>
    <row r="5761" spans="2:21" x14ac:dyDescent="0.35">
      <c r="B5761" s="8"/>
      <c r="C5761" s="2"/>
      <c r="D5761" s="2"/>
      <c r="I5761" s="8"/>
      <c r="J5761" s="2"/>
      <c r="L5761" s="2"/>
      <c r="M5761" s="2"/>
      <c r="N5761" s="8"/>
      <c r="P5761" s="8"/>
      <c r="S5761" s="2"/>
      <c r="T5761" s="2"/>
      <c r="U5761" s="8"/>
    </row>
    <row r="5762" spans="2:21" x14ac:dyDescent="0.35">
      <c r="B5762" s="8"/>
      <c r="C5762" s="2"/>
      <c r="D5762" s="2"/>
      <c r="I5762" s="8"/>
      <c r="J5762" s="2"/>
      <c r="L5762" s="2"/>
      <c r="M5762" s="2"/>
      <c r="N5762" s="8"/>
      <c r="P5762" s="8"/>
      <c r="S5762" s="2"/>
      <c r="T5762" s="2"/>
      <c r="U5762" s="8"/>
    </row>
    <row r="5763" spans="2:21" x14ac:dyDescent="0.35">
      <c r="B5763" s="8"/>
      <c r="C5763" s="2"/>
      <c r="D5763" s="2"/>
      <c r="I5763" s="8"/>
      <c r="J5763" s="2"/>
      <c r="L5763" s="2"/>
      <c r="M5763" s="2"/>
      <c r="N5763" s="8"/>
      <c r="P5763" s="8"/>
      <c r="S5763" s="2"/>
      <c r="T5763" s="2"/>
      <c r="U5763" s="8"/>
    </row>
    <row r="5764" spans="2:21" x14ac:dyDescent="0.35">
      <c r="B5764" s="8"/>
      <c r="C5764" s="2"/>
      <c r="D5764" s="2"/>
      <c r="I5764" s="8"/>
      <c r="J5764" s="2"/>
      <c r="L5764" s="2"/>
      <c r="M5764" s="2"/>
      <c r="N5764" s="8"/>
      <c r="P5764" s="8"/>
      <c r="S5764" s="2"/>
      <c r="T5764" s="2"/>
      <c r="U5764" s="8"/>
    </row>
    <row r="5765" spans="2:21" x14ac:dyDescent="0.35">
      <c r="B5765" s="8"/>
      <c r="C5765" s="2"/>
      <c r="D5765" s="2"/>
      <c r="I5765" s="8"/>
      <c r="J5765" s="2"/>
      <c r="L5765" s="2"/>
      <c r="M5765" s="2"/>
      <c r="N5765" s="8"/>
      <c r="P5765" s="8"/>
      <c r="S5765" s="2"/>
      <c r="T5765" s="2"/>
      <c r="U5765" s="8"/>
    </row>
    <row r="5766" spans="2:21" x14ac:dyDescent="0.35">
      <c r="B5766" s="8"/>
      <c r="C5766" s="2"/>
      <c r="D5766" s="2"/>
      <c r="I5766" s="8"/>
      <c r="J5766" s="2"/>
      <c r="L5766" s="2"/>
      <c r="M5766" s="2"/>
      <c r="N5766" s="8"/>
      <c r="P5766" s="8"/>
      <c r="S5766" s="2"/>
      <c r="T5766" s="2"/>
      <c r="U5766" s="8"/>
    </row>
    <row r="5767" spans="2:21" x14ac:dyDescent="0.35">
      <c r="B5767" s="8"/>
      <c r="C5767" s="2"/>
      <c r="D5767" s="2"/>
      <c r="I5767" s="8"/>
      <c r="J5767" s="2"/>
      <c r="L5767" s="2"/>
      <c r="M5767" s="2"/>
      <c r="N5767" s="8"/>
      <c r="P5767" s="8"/>
      <c r="S5767" s="2"/>
      <c r="T5767" s="2"/>
      <c r="U5767" s="8"/>
    </row>
    <row r="5768" spans="2:21" x14ac:dyDescent="0.35">
      <c r="B5768" s="8"/>
      <c r="C5768" s="2"/>
      <c r="D5768" s="2"/>
      <c r="I5768" s="8"/>
      <c r="J5768" s="2"/>
      <c r="L5768" s="2"/>
      <c r="M5768" s="2"/>
      <c r="N5768" s="8"/>
      <c r="P5768" s="8"/>
      <c r="S5768" s="2"/>
      <c r="T5768" s="2"/>
      <c r="U5768" s="8"/>
    </row>
    <row r="5769" spans="2:21" x14ac:dyDescent="0.35">
      <c r="B5769" s="8"/>
      <c r="C5769" s="2"/>
      <c r="D5769" s="2"/>
      <c r="I5769" s="8"/>
      <c r="J5769" s="2"/>
      <c r="L5769" s="2"/>
      <c r="M5769" s="2"/>
      <c r="N5769" s="8"/>
      <c r="P5769" s="8"/>
      <c r="S5769" s="2"/>
      <c r="T5769" s="2"/>
      <c r="U5769" s="8"/>
    </row>
    <row r="5770" spans="2:21" x14ac:dyDescent="0.35">
      <c r="B5770" s="8"/>
      <c r="C5770" s="2"/>
      <c r="D5770" s="2"/>
      <c r="I5770" s="8"/>
      <c r="J5770" s="2"/>
      <c r="L5770" s="2"/>
      <c r="M5770" s="2"/>
      <c r="N5770" s="8"/>
      <c r="P5770" s="8"/>
      <c r="S5770" s="2"/>
      <c r="T5770" s="2"/>
      <c r="U5770" s="8"/>
    </row>
    <row r="5771" spans="2:21" x14ac:dyDescent="0.35">
      <c r="B5771" s="8"/>
      <c r="C5771" s="2"/>
      <c r="D5771" s="2"/>
      <c r="I5771" s="8"/>
      <c r="J5771" s="2"/>
      <c r="L5771" s="2"/>
      <c r="M5771" s="2"/>
      <c r="N5771" s="8"/>
      <c r="P5771" s="8"/>
      <c r="S5771" s="2"/>
      <c r="T5771" s="2"/>
      <c r="U5771" s="8"/>
    </row>
    <row r="5772" spans="2:21" x14ac:dyDescent="0.35">
      <c r="B5772" s="8"/>
      <c r="C5772" s="2"/>
      <c r="D5772" s="2"/>
      <c r="I5772" s="8"/>
      <c r="J5772" s="2"/>
      <c r="L5772" s="2"/>
      <c r="M5772" s="2"/>
      <c r="N5772" s="8"/>
      <c r="P5772" s="8"/>
      <c r="S5772" s="2"/>
      <c r="T5772" s="2"/>
      <c r="U5772" s="8"/>
    </row>
    <row r="5773" spans="2:21" x14ac:dyDescent="0.35">
      <c r="B5773" s="8"/>
      <c r="C5773" s="2"/>
      <c r="D5773" s="2"/>
      <c r="I5773" s="8"/>
      <c r="J5773" s="2"/>
      <c r="L5773" s="2"/>
      <c r="M5773" s="2"/>
      <c r="N5773" s="8"/>
      <c r="P5773" s="8"/>
      <c r="S5773" s="2"/>
      <c r="T5773" s="2"/>
      <c r="U5773" s="8"/>
    </row>
    <row r="5774" spans="2:21" x14ac:dyDescent="0.35">
      <c r="B5774" s="8"/>
      <c r="C5774" s="2"/>
      <c r="D5774" s="2"/>
      <c r="I5774" s="8"/>
      <c r="J5774" s="2"/>
      <c r="L5774" s="2"/>
      <c r="M5774" s="2"/>
      <c r="N5774" s="8"/>
      <c r="P5774" s="8"/>
      <c r="S5774" s="2"/>
      <c r="T5774" s="2"/>
      <c r="U5774" s="8"/>
    </row>
    <row r="5775" spans="2:21" x14ac:dyDescent="0.35">
      <c r="B5775" s="8"/>
      <c r="C5775" s="2"/>
      <c r="D5775" s="2"/>
      <c r="I5775" s="8"/>
      <c r="J5775" s="2"/>
      <c r="L5775" s="2"/>
      <c r="M5775" s="2"/>
      <c r="N5775" s="8"/>
      <c r="P5775" s="8"/>
      <c r="S5775" s="2"/>
      <c r="T5775" s="2"/>
      <c r="U5775" s="8"/>
    </row>
    <row r="5776" spans="2:21" x14ac:dyDescent="0.35">
      <c r="B5776" s="8"/>
      <c r="C5776" s="2"/>
      <c r="D5776" s="2"/>
      <c r="I5776" s="8"/>
      <c r="J5776" s="2"/>
      <c r="L5776" s="2"/>
      <c r="M5776" s="2"/>
      <c r="N5776" s="8"/>
      <c r="P5776" s="8"/>
      <c r="S5776" s="2"/>
      <c r="T5776" s="2"/>
      <c r="U5776" s="8"/>
    </row>
    <row r="5777" spans="2:21" x14ac:dyDescent="0.35">
      <c r="B5777" s="8"/>
      <c r="C5777" s="2"/>
      <c r="D5777" s="2"/>
      <c r="I5777" s="8"/>
      <c r="J5777" s="2"/>
      <c r="L5777" s="2"/>
      <c r="M5777" s="2"/>
      <c r="N5777" s="8"/>
      <c r="P5777" s="8"/>
      <c r="S5777" s="2"/>
      <c r="T5777" s="2"/>
      <c r="U5777" s="8"/>
    </row>
    <row r="5778" spans="2:21" x14ac:dyDescent="0.35">
      <c r="B5778" s="8"/>
      <c r="C5778" s="2"/>
      <c r="D5778" s="2"/>
      <c r="I5778" s="8"/>
      <c r="J5778" s="2"/>
      <c r="L5778" s="2"/>
      <c r="M5778" s="2"/>
      <c r="N5778" s="8"/>
      <c r="P5778" s="8"/>
      <c r="S5778" s="2"/>
      <c r="T5778" s="2"/>
      <c r="U5778" s="8"/>
    </row>
    <row r="5779" spans="2:21" x14ac:dyDescent="0.35">
      <c r="B5779" s="8"/>
      <c r="C5779" s="2"/>
      <c r="D5779" s="2"/>
      <c r="I5779" s="8"/>
      <c r="J5779" s="2"/>
      <c r="L5779" s="2"/>
      <c r="M5779" s="2"/>
      <c r="N5779" s="8"/>
      <c r="P5779" s="8"/>
      <c r="S5779" s="2"/>
      <c r="T5779" s="2"/>
      <c r="U5779" s="8"/>
    </row>
    <row r="5780" spans="2:21" x14ac:dyDescent="0.35">
      <c r="B5780" s="8"/>
      <c r="C5780" s="2"/>
      <c r="D5780" s="2"/>
      <c r="I5780" s="8"/>
      <c r="J5780" s="2"/>
      <c r="L5780" s="2"/>
      <c r="M5780" s="2"/>
      <c r="N5780" s="8"/>
      <c r="P5780" s="8"/>
      <c r="S5780" s="2"/>
      <c r="T5780" s="2"/>
      <c r="U5780" s="8"/>
    </row>
    <row r="5781" spans="2:21" x14ac:dyDescent="0.35">
      <c r="B5781" s="8"/>
      <c r="C5781" s="2"/>
      <c r="D5781" s="2"/>
      <c r="I5781" s="8"/>
      <c r="J5781" s="2"/>
      <c r="L5781" s="2"/>
      <c r="M5781" s="2"/>
      <c r="N5781" s="8"/>
      <c r="P5781" s="8"/>
      <c r="S5781" s="2"/>
      <c r="T5781" s="2"/>
      <c r="U5781" s="8"/>
    </row>
    <row r="5782" spans="2:21" x14ac:dyDescent="0.35">
      <c r="B5782" s="8"/>
      <c r="C5782" s="2"/>
      <c r="D5782" s="2"/>
      <c r="I5782" s="8"/>
      <c r="J5782" s="2"/>
      <c r="L5782" s="2"/>
      <c r="M5782" s="2"/>
      <c r="N5782" s="8"/>
      <c r="P5782" s="8"/>
      <c r="S5782" s="2"/>
      <c r="T5782" s="2"/>
      <c r="U5782" s="8"/>
    </row>
    <row r="5783" spans="2:21" x14ac:dyDescent="0.35">
      <c r="B5783" s="8"/>
      <c r="C5783" s="2"/>
      <c r="D5783" s="2"/>
      <c r="I5783" s="8"/>
      <c r="J5783" s="2"/>
      <c r="L5783" s="2"/>
      <c r="M5783" s="2"/>
      <c r="N5783" s="8"/>
      <c r="P5783" s="8"/>
      <c r="S5783" s="2"/>
      <c r="T5783" s="2"/>
      <c r="U5783" s="8"/>
    </row>
    <row r="5784" spans="2:21" x14ac:dyDescent="0.35">
      <c r="B5784" s="8"/>
      <c r="C5784" s="2"/>
      <c r="D5784" s="2"/>
      <c r="I5784" s="8"/>
      <c r="J5784" s="2"/>
      <c r="L5784" s="2"/>
      <c r="M5784" s="2"/>
      <c r="N5784" s="8"/>
      <c r="P5784" s="8"/>
      <c r="S5784" s="2"/>
      <c r="T5784" s="2"/>
      <c r="U5784" s="8"/>
    </row>
    <row r="5785" spans="2:21" x14ac:dyDescent="0.35">
      <c r="B5785" s="8"/>
      <c r="C5785" s="2"/>
      <c r="D5785" s="2"/>
      <c r="I5785" s="8"/>
      <c r="J5785" s="2"/>
      <c r="L5785" s="2"/>
      <c r="M5785" s="2"/>
      <c r="N5785" s="8"/>
      <c r="P5785" s="8"/>
      <c r="S5785" s="2"/>
      <c r="T5785" s="2"/>
      <c r="U5785" s="8"/>
    </row>
    <row r="5786" spans="2:21" x14ac:dyDescent="0.35">
      <c r="B5786" s="8"/>
      <c r="C5786" s="2"/>
      <c r="D5786" s="2"/>
      <c r="I5786" s="8"/>
      <c r="J5786" s="2"/>
      <c r="L5786" s="2"/>
      <c r="M5786" s="2"/>
      <c r="N5786" s="8"/>
      <c r="P5786" s="8"/>
      <c r="S5786" s="2"/>
      <c r="T5786" s="2"/>
      <c r="U5786" s="8"/>
    </row>
    <row r="5787" spans="2:21" x14ac:dyDescent="0.35">
      <c r="B5787" s="8"/>
      <c r="C5787" s="2"/>
      <c r="D5787" s="2"/>
      <c r="I5787" s="8"/>
      <c r="J5787" s="2"/>
      <c r="L5787" s="2"/>
      <c r="M5787" s="2"/>
      <c r="N5787" s="8"/>
      <c r="P5787" s="8"/>
      <c r="S5787" s="2"/>
      <c r="T5787" s="2"/>
      <c r="U5787" s="8"/>
    </row>
    <row r="5788" spans="2:21" x14ac:dyDescent="0.35">
      <c r="B5788" s="8"/>
      <c r="C5788" s="2"/>
      <c r="D5788" s="2"/>
      <c r="I5788" s="8"/>
      <c r="J5788" s="2"/>
      <c r="L5788" s="2"/>
      <c r="M5788" s="2"/>
      <c r="N5788" s="8"/>
      <c r="P5788" s="8"/>
      <c r="S5788" s="2"/>
      <c r="T5788" s="2"/>
      <c r="U5788" s="8"/>
    </row>
    <row r="5789" spans="2:21" x14ac:dyDescent="0.35">
      <c r="B5789" s="8"/>
      <c r="C5789" s="2"/>
      <c r="D5789" s="2"/>
      <c r="I5789" s="8"/>
      <c r="J5789" s="2"/>
      <c r="L5789" s="2"/>
      <c r="M5789" s="2"/>
      <c r="N5789" s="8"/>
      <c r="P5789" s="8"/>
      <c r="S5789" s="2"/>
      <c r="T5789" s="2"/>
      <c r="U5789" s="8"/>
    </row>
    <row r="5790" spans="2:21" x14ac:dyDescent="0.35">
      <c r="B5790" s="8"/>
      <c r="C5790" s="2"/>
      <c r="D5790" s="2"/>
      <c r="I5790" s="8"/>
      <c r="J5790" s="2"/>
      <c r="L5790" s="2"/>
      <c r="M5790" s="2"/>
      <c r="N5790" s="8"/>
      <c r="P5790" s="8"/>
      <c r="S5790" s="2"/>
      <c r="T5790" s="2"/>
      <c r="U5790" s="8"/>
    </row>
    <row r="5791" spans="2:21" x14ac:dyDescent="0.35">
      <c r="B5791" s="8"/>
      <c r="C5791" s="2"/>
      <c r="D5791" s="2"/>
      <c r="I5791" s="8"/>
      <c r="J5791" s="2"/>
      <c r="L5791" s="2"/>
      <c r="M5791" s="2"/>
      <c r="N5791" s="8"/>
      <c r="P5791" s="8"/>
      <c r="S5791" s="2"/>
      <c r="T5791" s="2"/>
      <c r="U5791" s="8"/>
    </row>
    <row r="5792" spans="2:21" x14ac:dyDescent="0.35">
      <c r="B5792" s="8"/>
      <c r="C5792" s="2"/>
      <c r="D5792" s="2"/>
      <c r="I5792" s="8"/>
      <c r="J5792" s="2"/>
      <c r="L5792" s="2"/>
      <c r="M5792" s="2"/>
      <c r="N5792" s="8"/>
      <c r="P5792" s="8"/>
      <c r="S5792" s="2"/>
      <c r="T5792" s="2"/>
      <c r="U5792" s="8"/>
    </row>
    <row r="5793" spans="2:21" x14ac:dyDescent="0.35">
      <c r="B5793" s="8"/>
      <c r="C5793" s="2"/>
      <c r="D5793" s="2"/>
      <c r="I5793" s="8"/>
      <c r="J5793" s="2"/>
      <c r="L5793" s="2"/>
      <c r="M5793" s="2"/>
      <c r="N5793" s="8"/>
      <c r="P5793" s="8"/>
      <c r="S5793" s="2"/>
      <c r="T5793" s="2"/>
      <c r="U5793" s="8"/>
    </row>
    <row r="5794" spans="2:21" x14ac:dyDescent="0.35">
      <c r="B5794" s="8"/>
      <c r="C5794" s="2"/>
      <c r="D5794" s="2"/>
      <c r="I5794" s="8"/>
      <c r="J5794" s="2"/>
      <c r="L5794" s="2"/>
      <c r="M5794" s="2"/>
      <c r="N5794" s="8"/>
      <c r="P5794" s="8"/>
      <c r="S5794" s="2"/>
      <c r="T5794" s="2"/>
      <c r="U5794" s="8"/>
    </row>
    <row r="5795" spans="2:21" x14ac:dyDescent="0.35">
      <c r="B5795" s="8"/>
      <c r="C5795" s="2"/>
      <c r="D5795" s="2"/>
      <c r="I5795" s="8"/>
      <c r="J5795" s="2"/>
      <c r="L5795" s="2"/>
      <c r="M5795" s="2"/>
      <c r="N5795" s="8"/>
      <c r="P5795" s="8"/>
      <c r="S5795" s="2"/>
      <c r="T5795" s="2"/>
      <c r="U5795" s="8"/>
    </row>
    <row r="5796" spans="2:21" x14ac:dyDescent="0.35">
      <c r="B5796" s="8"/>
      <c r="C5796" s="2"/>
      <c r="D5796" s="2"/>
      <c r="I5796" s="8"/>
      <c r="J5796" s="2"/>
      <c r="L5796" s="2"/>
      <c r="M5796" s="2"/>
      <c r="N5796" s="8"/>
      <c r="P5796" s="8"/>
      <c r="S5796" s="2"/>
      <c r="T5796" s="2"/>
      <c r="U5796" s="8"/>
    </row>
    <row r="5797" spans="2:21" x14ac:dyDescent="0.35">
      <c r="B5797" s="8"/>
      <c r="C5797" s="2"/>
      <c r="D5797" s="2"/>
      <c r="I5797" s="8"/>
      <c r="J5797" s="2"/>
      <c r="L5797" s="2"/>
      <c r="M5797" s="2"/>
      <c r="N5797" s="8"/>
      <c r="P5797" s="8"/>
      <c r="S5797" s="2"/>
      <c r="T5797" s="2"/>
      <c r="U5797" s="8"/>
    </row>
    <row r="5798" spans="2:21" x14ac:dyDescent="0.35">
      <c r="B5798" s="8"/>
      <c r="C5798" s="2"/>
      <c r="D5798" s="2"/>
      <c r="I5798" s="8"/>
      <c r="J5798" s="2"/>
      <c r="L5798" s="2"/>
      <c r="M5798" s="2"/>
      <c r="N5798" s="8"/>
      <c r="P5798" s="8"/>
      <c r="S5798" s="2"/>
      <c r="T5798" s="2"/>
      <c r="U5798" s="8"/>
    </row>
    <row r="5799" spans="2:21" x14ac:dyDescent="0.35">
      <c r="B5799" s="8"/>
      <c r="C5799" s="2"/>
      <c r="D5799" s="2"/>
      <c r="I5799" s="8"/>
      <c r="J5799" s="2"/>
      <c r="L5799" s="2"/>
      <c r="M5799" s="2"/>
      <c r="N5799" s="8"/>
      <c r="P5799" s="8"/>
      <c r="S5799" s="2"/>
      <c r="T5799" s="2"/>
      <c r="U5799" s="8"/>
    </row>
    <row r="5800" spans="2:21" x14ac:dyDescent="0.35">
      <c r="B5800" s="8"/>
      <c r="C5800" s="2"/>
      <c r="D5800" s="2"/>
      <c r="I5800" s="8"/>
      <c r="J5800" s="2"/>
      <c r="L5800" s="2"/>
      <c r="M5800" s="2"/>
      <c r="N5800" s="8"/>
      <c r="P5800" s="8"/>
      <c r="S5800" s="2"/>
      <c r="T5800" s="2"/>
      <c r="U5800" s="8"/>
    </row>
    <row r="5801" spans="2:21" x14ac:dyDescent="0.35">
      <c r="B5801" s="8"/>
      <c r="C5801" s="2"/>
      <c r="D5801" s="2"/>
      <c r="I5801" s="8"/>
      <c r="J5801" s="2"/>
      <c r="L5801" s="2"/>
      <c r="M5801" s="2"/>
      <c r="N5801" s="8"/>
      <c r="P5801" s="8"/>
      <c r="S5801" s="2"/>
      <c r="T5801" s="2"/>
      <c r="U5801" s="8"/>
    </row>
    <row r="5802" spans="2:21" x14ac:dyDescent="0.35">
      <c r="B5802" s="8"/>
      <c r="C5802" s="2"/>
      <c r="D5802" s="2"/>
      <c r="I5802" s="8"/>
      <c r="J5802" s="2"/>
      <c r="L5802" s="2"/>
      <c r="M5802" s="2"/>
      <c r="N5802" s="8"/>
      <c r="P5802" s="8"/>
      <c r="S5802" s="2"/>
      <c r="T5802" s="2"/>
      <c r="U5802" s="8"/>
    </row>
    <row r="5803" spans="2:21" x14ac:dyDescent="0.35">
      <c r="B5803" s="8"/>
      <c r="C5803" s="2"/>
      <c r="D5803" s="2"/>
      <c r="I5803" s="8"/>
      <c r="J5803" s="2"/>
      <c r="L5803" s="2"/>
      <c r="M5803" s="2"/>
      <c r="N5803" s="8"/>
      <c r="P5803" s="8"/>
      <c r="S5803" s="2"/>
      <c r="T5803" s="2"/>
      <c r="U5803" s="8"/>
    </row>
    <row r="5804" spans="2:21" x14ac:dyDescent="0.35">
      <c r="B5804" s="8"/>
      <c r="C5804" s="2"/>
      <c r="D5804" s="2"/>
      <c r="I5804" s="8"/>
      <c r="J5804" s="2"/>
      <c r="L5804" s="2"/>
      <c r="M5804" s="2"/>
      <c r="N5804" s="8"/>
      <c r="P5804" s="8"/>
      <c r="S5804" s="2"/>
      <c r="T5804" s="2"/>
      <c r="U5804" s="8"/>
    </row>
    <row r="5805" spans="2:21" x14ac:dyDescent="0.35">
      <c r="B5805" s="8"/>
      <c r="C5805" s="2"/>
      <c r="D5805" s="2"/>
      <c r="I5805" s="8"/>
      <c r="J5805" s="2"/>
      <c r="L5805" s="2"/>
      <c r="M5805" s="2"/>
      <c r="N5805" s="8"/>
      <c r="P5805" s="8"/>
      <c r="S5805" s="2"/>
      <c r="T5805" s="2"/>
      <c r="U5805" s="8"/>
    </row>
    <row r="5806" spans="2:21" x14ac:dyDescent="0.35">
      <c r="B5806" s="8"/>
      <c r="C5806" s="2"/>
      <c r="D5806" s="2"/>
      <c r="I5806" s="8"/>
      <c r="J5806" s="2"/>
      <c r="L5806" s="2"/>
      <c r="M5806" s="2"/>
      <c r="N5806" s="8"/>
      <c r="P5806" s="8"/>
      <c r="S5806" s="2"/>
      <c r="T5806" s="2"/>
      <c r="U5806" s="8"/>
    </row>
    <row r="5807" spans="2:21" x14ac:dyDescent="0.35">
      <c r="B5807" s="8"/>
      <c r="C5807" s="2"/>
      <c r="D5807" s="2"/>
      <c r="I5807" s="8"/>
      <c r="J5807" s="2"/>
      <c r="L5807" s="2"/>
      <c r="M5807" s="2"/>
      <c r="N5807" s="8"/>
      <c r="P5807" s="8"/>
      <c r="S5807" s="2"/>
      <c r="T5807" s="2"/>
      <c r="U5807" s="8"/>
    </row>
    <row r="5808" spans="2:21" x14ac:dyDescent="0.35">
      <c r="B5808" s="8"/>
      <c r="C5808" s="2"/>
      <c r="D5808" s="2"/>
      <c r="I5808" s="8"/>
      <c r="J5808" s="2"/>
      <c r="L5808" s="2"/>
      <c r="M5808" s="2"/>
      <c r="N5808" s="8"/>
      <c r="P5808" s="8"/>
      <c r="S5808" s="2"/>
      <c r="T5808" s="2"/>
      <c r="U5808" s="8"/>
    </row>
    <row r="5809" spans="2:21" x14ac:dyDescent="0.35">
      <c r="B5809" s="8"/>
      <c r="C5809" s="2"/>
      <c r="D5809" s="2"/>
      <c r="I5809" s="8"/>
      <c r="J5809" s="2"/>
      <c r="L5809" s="2"/>
      <c r="M5809" s="2"/>
      <c r="N5809" s="8"/>
      <c r="P5809" s="8"/>
      <c r="S5809" s="2"/>
      <c r="T5809" s="2"/>
      <c r="U5809" s="8"/>
    </row>
    <row r="5810" spans="2:21" x14ac:dyDescent="0.35">
      <c r="B5810" s="8"/>
      <c r="C5810" s="2"/>
      <c r="D5810" s="2"/>
      <c r="I5810" s="8"/>
      <c r="J5810" s="2"/>
      <c r="L5810" s="2"/>
      <c r="M5810" s="2"/>
      <c r="N5810" s="8"/>
      <c r="P5810" s="8"/>
      <c r="S5810" s="2"/>
      <c r="T5810" s="2"/>
      <c r="U5810" s="8"/>
    </row>
    <row r="5811" spans="2:21" x14ac:dyDescent="0.35">
      <c r="B5811" s="8"/>
      <c r="C5811" s="2"/>
      <c r="D5811" s="2"/>
      <c r="I5811" s="8"/>
      <c r="J5811" s="2"/>
      <c r="L5811" s="2"/>
      <c r="M5811" s="2"/>
      <c r="N5811" s="8"/>
      <c r="P5811" s="8"/>
      <c r="S5811" s="2"/>
      <c r="T5811" s="2"/>
      <c r="U5811" s="8"/>
    </row>
    <row r="5812" spans="2:21" x14ac:dyDescent="0.35">
      <c r="B5812" s="8"/>
      <c r="C5812" s="2"/>
      <c r="D5812" s="2"/>
      <c r="I5812" s="8"/>
      <c r="J5812" s="2"/>
      <c r="L5812" s="2"/>
      <c r="M5812" s="2"/>
      <c r="N5812" s="8"/>
      <c r="P5812" s="8"/>
      <c r="S5812" s="2"/>
      <c r="T5812" s="2"/>
      <c r="U5812" s="8"/>
    </row>
    <row r="5813" spans="2:21" x14ac:dyDescent="0.35">
      <c r="B5813" s="8"/>
      <c r="C5813" s="2"/>
      <c r="D5813" s="2"/>
      <c r="I5813" s="8"/>
      <c r="J5813" s="2"/>
      <c r="L5813" s="2"/>
      <c r="M5813" s="2"/>
      <c r="N5813" s="8"/>
      <c r="P5813" s="8"/>
      <c r="S5813" s="2"/>
      <c r="T5813" s="2"/>
      <c r="U5813" s="8"/>
    </row>
    <row r="5814" spans="2:21" x14ac:dyDescent="0.35">
      <c r="B5814" s="8"/>
      <c r="C5814" s="2"/>
      <c r="D5814" s="2"/>
      <c r="I5814" s="8"/>
      <c r="J5814" s="2"/>
      <c r="L5814" s="2"/>
      <c r="M5814" s="2"/>
      <c r="N5814" s="8"/>
      <c r="P5814" s="8"/>
      <c r="S5814" s="2"/>
      <c r="T5814" s="2"/>
      <c r="U5814" s="8"/>
    </row>
    <row r="5815" spans="2:21" x14ac:dyDescent="0.35">
      <c r="B5815" s="8"/>
      <c r="C5815" s="2"/>
      <c r="D5815" s="2"/>
      <c r="I5815" s="8"/>
      <c r="J5815" s="2"/>
      <c r="L5815" s="2"/>
      <c r="M5815" s="2"/>
      <c r="N5815" s="8"/>
      <c r="P5815" s="8"/>
      <c r="S5815" s="2"/>
      <c r="T5815" s="2"/>
      <c r="U5815" s="8"/>
    </row>
    <row r="5816" spans="2:21" x14ac:dyDescent="0.35">
      <c r="B5816" s="8"/>
      <c r="C5816" s="2"/>
      <c r="D5816" s="2"/>
      <c r="I5816" s="8"/>
      <c r="J5816" s="2"/>
      <c r="L5816" s="2"/>
      <c r="M5816" s="2"/>
      <c r="N5816" s="8"/>
      <c r="P5816" s="8"/>
      <c r="S5816" s="2"/>
      <c r="T5816" s="2"/>
      <c r="U5816" s="8"/>
    </row>
    <row r="5817" spans="2:21" x14ac:dyDescent="0.35">
      <c r="B5817" s="8"/>
      <c r="C5817" s="2"/>
      <c r="D5817" s="2"/>
      <c r="I5817" s="8"/>
      <c r="J5817" s="2"/>
      <c r="L5817" s="2"/>
      <c r="M5817" s="2"/>
      <c r="N5817" s="8"/>
      <c r="P5817" s="8"/>
      <c r="S5817" s="2"/>
      <c r="T5817" s="2"/>
      <c r="U5817" s="8"/>
    </row>
    <row r="5818" spans="2:21" x14ac:dyDescent="0.35">
      <c r="B5818" s="8"/>
      <c r="C5818" s="2"/>
      <c r="D5818" s="2"/>
      <c r="I5818" s="8"/>
      <c r="J5818" s="2"/>
      <c r="L5818" s="2"/>
      <c r="M5818" s="2"/>
      <c r="N5818" s="8"/>
      <c r="P5818" s="8"/>
      <c r="S5818" s="2"/>
      <c r="T5818" s="2"/>
      <c r="U5818" s="8"/>
    </row>
    <row r="5819" spans="2:21" x14ac:dyDescent="0.35">
      <c r="B5819" s="8"/>
      <c r="C5819" s="2"/>
      <c r="D5819" s="2"/>
      <c r="I5819" s="8"/>
      <c r="J5819" s="2"/>
      <c r="L5819" s="2"/>
      <c r="M5819" s="2"/>
      <c r="N5819" s="8"/>
      <c r="P5819" s="8"/>
      <c r="S5819" s="2"/>
      <c r="T5819" s="2"/>
      <c r="U5819" s="8"/>
    </row>
    <row r="5820" spans="2:21" x14ac:dyDescent="0.35">
      <c r="B5820" s="8"/>
      <c r="C5820" s="2"/>
      <c r="D5820" s="2"/>
      <c r="I5820" s="8"/>
      <c r="J5820" s="2"/>
      <c r="L5820" s="2"/>
      <c r="M5820" s="2"/>
      <c r="N5820" s="8"/>
      <c r="P5820" s="8"/>
      <c r="S5820" s="2"/>
      <c r="T5820" s="2"/>
      <c r="U5820" s="8"/>
    </row>
    <row r="5821" spans="2:21" x14ac:dyDescent="0.35">
      <c r="B5821" s="8"/>
      <c r="C5821" s="2"/>
      <c r="D5821" s="2"/>
      <c r="I5821" s="8"/>
      <c r="J5821" s="2"/>
      <c r="L5821" s="2"/>
      <c r="M5821" s="2"/>
      <c r="N5821" s="8"/>
      <c r="P5821" s="8"/>
      <c r="S5821" s="2"/>
      <c r="T5821" s="2"/>
      <c r="U5821" s="8"/>
    </row>
    <row r="5822" spans="2:21" x14ac:dyDescent="0.35">
      <c r="B5822" s="8"/>
      <c r="C5822" s="2"/>
      <c r="D5822" s="2"/>
      <c r="I5822" s="8"/>
      <c r="J5822" s="2"/>
      <c r="L5822" s="2"/>
      <c r="M5822" s="2"/>
      <c r="N5822" s="8"/>
      <c r="P5822" s="8"/>
      <c r="S5822" s="2"/>
      <c r="T5822" s="2"/>
      <c r="U5822" s="8"/>
    </row>
    <row r="5823" spans="2:21" x14ac:dyDescent="0.35">
      <c r="B5823" s="8"/>
      <c r="C5823" s="2"/>
      <c r="D5823" s="2"/>
      <c r="I5823" s="8"/>
      <c r="J5823" s="2"/>
      <c r="L5823" s="2"/>
      <c r="M5823" s="2"/>
      <c r="N5823" s="8"/>
      <c r="P5823" s="8"/>
      <c r="S5823" s="2"/>
      <c r="T5823" s="2"/>
      <c r="U5823" s="8"/>
    </row>
    <row r="5824" spans="2:21" x14ac:dyDescent="0.35">
      <c r="B5824" s="8"/>
      <c r="C5824" s="2"/>
      <c r="D5824" s="2"/>
      <c r="I5824" s="8"/>
      <c r="J5824" s="2"/>
      <c r="L5824" s="2"/>
      <c r="M5824" s="2"/>
      <c r="N5824" s="8"/>
      <c r="P5824" s="8"/>
      <c r="S5824" s="2"/>
      <c r="T5824" s="2"/>
      <c r="U5824" s="8"/>
    </row>
    <row r="5825" spans="2:21" x14ac:dyDescent="0.35">
      <c r="B5825" s="8"/>
      <c r="C5825" s="2"/>
      <c r="D5825" s="2"/>
      <c r="I5825" s="8"/>
      <c r="J5825" s="2"/>
      <c r="L5825" s="2"/>
      <c r="M5825" s="2"/>
      <c r="N5825" s="8"/>
      <c r="P5825" s="8"/>
      <c r="S5825" s="2"/>
      <c r="T5825" s="2"/>
      <c r="U5825" s="8"/>
    </row>
    <row r="5826" spans="2:21" x14ac:dyDescent="0.35">
      <c r="B5826" s="8"/>
      <c r="C5826" s="2"/>
      <c r="D5826" s="2"/>
      <c r="I5826" s="8"/>
      <c r="J5826" s="2"/>
      <c r="L5826" s="2"/>
      <c r="M5826" s="2"/>
      <c r="N5826" s="8"/>
      <c r="P5826" s="8"/>
      <c r="S5826" s="2"/>
      <c r="T5826" s="2"/>
      <c r="U5826" s="8"/>
    </row>
    <row r="5827" spans="2:21" x14ac:dyDescent="0.35">
      <c r="B5827" s="8"/>
      <c r="C5827" s="2"/>
      <c r="D5827" s="2"/>
      <c r="I5827" s="8"/>
      <c r="J5827" s="2"/>
      <c r="L5827" s="2"/>
      <c r="M5827" s="2"/>
      <c r="N5827" s="8"/>
      <c r="P5827" s="8"/>
      <c r="S5827" s="2"/>
      <c r="T5827" s="2"/>
      <c r="U5827" s="8"/>
    </row>
    <row r="5828" spans="2:21" x14ac:dyDescent="0.35">
      <c r="B5828" s="8"/>
      <c r="C5828" s="2"/>
      <c r="D5828" s="2"/>
      <c r="I5828" s="8"/>
      <c r="J5828" s="2"/>
      <c r="L5828" s="2"/>
      <c r="M5828" s="2"/>
      <c r="N5828" s="8"/>
      <c r="P5828" s="8"/>
      <c r="S5828" s="2"/>
      <c r="T5828" s="2"/>
      <c r="U5828" s="8"/>
    </row>
    <row r="5829" spans="2:21" x14ac:dyDescent="0.35">
      <c r="B5829" s="8"/>
      <c r="C5829" s="2"/>
      <c r="D5829" s="2"/>
      <c r="I5829" s="8"/>
      <c r="J5829" s="2"/>
      <c r="L5829" s="2"/>
      <c r="M5829" s="2"/>
      <c r="N5829" s="8"/>
      <c r="P5829" s="8"/>
      <c r="S5829" s="2"/>
      <c r="T5829" s="2"/>
      <c r="U5829" s="8"/>
    </row>
    <row r="5830" spans="2:21" x14ac:dyDescent="0.35">
      <c r="B5830" s="8"/>
      <c r="C5830" s="2"/>
      <c r="D5830" s="2"/>
      <c r="I5830" s="8"/>
      <c r="J5830" s="2"/>
      <c r="L5830" s="2"/>
      <c r="M5830" s="2"/>
      <c r="N5830" s="8"/>
      <c r="P5830" s="8"/>
      <c r="S5830" s="2"/>
      <c r="T5830" s="2"/>
      <c r="U5830" s="8"/>
    </row>
    <row r="5831" spans="2:21" x14ac:dyDescent="0.35">
      <c r="B5831" s="8"/>
      <c r="C5831" s="2"/>
      <c r="D5831" s="2"/>
      <c r="I5831" s="8"/>
      <c r="J5831" s="2"/>
      <c r="L5831" s="2"/>
      <c r="M5831" s="2"/>
      <c r="N5831" s="8"/>
      <c r="P5831" s="8"/>
      <c r="S5831" s="2"/>
      <c r="T5831" s="2"/>
      <c r="U5831" s="8"/>
    </row>
    <row r="5832" spans="2:21" x14ac:dyDescent="0.35">
      <c r="B5832" s="8"/>
      <c r="C5832" s="2"/>
      <c r="D5832" s="2"/>
      <c r="I5832" s="8"/>
      <c r="J5832" s="2"/>
      <c r="L5832" s="2"/>
      <c r="M5832" s="2"/>
      <c r="N5832" s="8"/>
      <c r="P5832" s="8"/>
      <c r="S5832" s="2"/>
      <c r="T5832" s="2"/>
      <c r="U5832" s="8"/>
    </row>
    <row r="5833" spans="2:21" x14ac:dyDescent="0.35">
      <c r="B5833" s="8"/>
      <c r="C5833" s="2"/>
      <c r="D5833" s="2"/>
      <c r="I5833" s="8"/>
      <c r="J5833" s="2"/>
      <c r="L5833" s="2"/>
      <c r="M5833" s="2"/>
      <c r="N5833" s="8"/>
      <c r="P5833" s="8"/>
      <c r="S5833" s="2"/>
      <c r="T5833" s="2"/>
      <c r="U5833" s="8"/>
    </row>
    <row r="5834" spans="2:21" x14ac:dyDescent="0.35">
      <c r="B5834" s="8"/>
      <c r="C5834" s="2"/>
      <c r="D5834" s="2"/>
      <c r="I5834" s="8"/>
      <c r="J5834" s="2"/>
      <c r="L5834" s="2"/>
      <c r="M5834" s="2"/>
      <c r="N5834" s="8"/>
      <c r="P5834" s="8"/>
      <c r="S5834" s="2"/>
      <c r="T5834" s="2"/>
      <c r="U5834" s="8"/>
    </row>
    <row r="5835" spans="2:21" x14ac:dyDescent="0.35">
      <c r="B5835" s="8"/>
      <c r="C5835" s="2"/>
      <c r="D5835" s="2"/>
      <c r="I5835" s="8"/>
      <c r="J5835" s="2"/>
      <c r="L5835" s="2"/>
      <c r="M5835" s="2"/>
      <c r="N5835" s="8"/>
      <c r="P5835" s="8"/>
      <c r="S5835" s="2"/>
      <c r="T5835" s="2"/>
      <c r="U5835" s="8"/>
    </row>
    <row r="5836" spans="2:21" x14ac:dyDescent="0.35">
      <c r="B5836" s="8"/>
      <c r="C5836" s="2"/>
      <c r="D5836" s="2"/>
      <c r="I5836" s="8"/>
      <c r="J5836" s="2"/>
      <c r="L5836" s="2"/>
      <c r="M5836" s="2"/>
      <c r="N5836" s="8"/>
      <c r="P5836" s="8"/>
      <c r="S5836" s="2"/>
      <c r="T5836" s="2"/>
      <c r="U5836" s="8"/>
    </row>
    <row r="5837" spans="2:21" x14ac:dyDescent="0.35">
      <c r="B5837" s="8"/>
      <c r="C5837" s="2"/>
      <c r="D5837" s="2"/>
      <c r="I5837" s="8"/>
      <c r="J5837" s="2"/>
      <c r="L5837" s="2"/>
      <c r="M5837" s="2"/>
      <c r="N5837" s="8"/>
      <c r="P5837" s="8"/>
      <c r="S5837" s="2"/>
      <c r="T5837" s="2"/>
      <c r="U5837" s="8"/>
    </row>
    <row r="5838" spans="2:21" x14ac:dyDescent="0.35">
      <c r="B5838" s="8"/>
      <c r="C5838" s="2"/>
      <c r="D5838" s="2"/>
      <c r="I5838" s="8"/>
      <c r="J5838" s="2"/>
      <c r="L5838" s="2"/>
      <c r="M5838" s="2"/>
      <c r="N5838" s="8"/>
      <c r="P5838" s="8"/>
      <c r="S5838" s="2"/>
      <c r="T5838" s="2"/>
      <c r="U5838" s="8"/>
    </row>
    <row r="5839" spans="2:21" x14ac:dyDescent="0.35">
      <c r="B5839" s="8"/>
      <c r="C5839" s="2"/>
      <c r="D5839" s="2"/>
      <c r="I5839" s="8"/>
      <c r="J5839" s="2"/>
      <c r="L5839" s="2"/>
      <c r="M5839" s="2"/>
      <c r="N5839" s="8"/>
      <c r="P5839" s="8"/>
      <c r="S5839" s="2"/>
      <c r="T5839" s="2"/>
      <c r="U5839" s="8"/>
    </row>
    <row r="5840" spans="2:21" x14ac:dyDescent="0.35">
      <c r="B5840" s="8"/>
      <c r="C5840" s="2"/>
      <c r="D5840" s="2"/>
      <c r="I5840" s="8"/>
      <c r="J5840" s="2"/>
      <c r="L5840" s="2"/>
      <c r="M5840" s="2"/>
      <c r="N5840" s="8"/>
      <c r="P5840" s="8"/>
      <c r="S5840" s="2"/>
      <c r="T5840" s="2"/>
      <c r="U5840" s="8"/>
    </row>
    <row r="5841" spans="2:21" x14ac:dyDescent="0.35">
      <c r="B5841" s="8"/>
      <c r="C5841" s="2"/>
      <c r="D5841" s="2"/>
      <c r="I5841" s="8"/>
      <c r="J5841" s="2"/>
      <c r="L5841" s="2"/>
      <c r="M5841" s="2"/>
      <c r="N5841" s="8"/>
      <c r="P5841" s="8"/>
      <c r="S5841" s="2"/>
      <c r="T5841" s="2"/>
      <c r="U5841" s="8"/>
    </row>
    <row r="5842" spans="2:21" x14ac:dyDescent="0.35">
      <c r="B5842" s="8"/>
      <c r="C5842" s="2"/>
      <c r="D5842" s="2"/>
      <c r="I5842" s="8"/>
      <c r="J5842" s="2"/>
      <c r="L5842" s="2"/>
      <c r="M5842" s="2"/>
      <c r="N5842" s="8"/>
      <c r="P5842" s="8"/>
      <c r="S5842" s="2"/>
      <c r="T5842" s="2"/>
      <c r="U5842" s="8"/>
    </row>
    <row r="5843" spans="2:21" x14ac:dyDescent="0.35">
      <c r="B5843" s="8"/>
      <c r="C5843" s="2"/>
      <c r="D5843" s="2"/>
      <c r="I5843" s="8"/>
      <c r="J5843" s="2"/>
      <c r="L5843" s="2"/>
      <c r="M5843" s="2"/>
      <c r="N5843" s="8"/>
      <c r="P5843" s="8"/>
      <c r="S5843" s="2"/>
      <c r="T5843" s="2"/>
      <c r="U5843" s="8"/>
    </row>
    <row r="5844" spans="2:21" x14ac:dyDescent="0.35">
      <c r="B5844" s="8"/>
      <c r="C5844" s="2"/>
      <c r="D5844" s="2"/>
      <c r="I5844" s="8"/>
      <c r="J5844" s="2"/>
      <c r="L5844" s="2"/>
      <c r="M5844" s="2"/>
      <c r="N5844" s="8"/>
      <c r="P5844" s="8"/>
      <c r="S5844" s="2"/>
      <c r="T5844" s="2"/>
      <c r="U5844" s="8"/>
    </row>
    <row r="5845" spans="2:21" x14ac:dyDescent="0.35">
      <c r="B5845" s="8"/>
      <c r="C5845" s="2"/>
      <c r="D5845" s="2"/>
      <c r="I5845" s="8"/>
      <c r="J5845" s="2"/>
      <c r="L5845" s="2"/>
      <c r="M5845" s="2"/>
      <c r="N5845" s="8"/>
      <c r="P5845" s="8"/>
      <c r="S5845" s="2"/>
      <c r="T5845" s="2"/>
      <c r="U5845" s="8"/>
    </row>
    <row r="5846" spans="2:21" x14ac:dyDescent="0.35">
      <c r="B5846" s="8"/>
      <c r="C5846" s="2"/>
      <c r="D5846" s="2"/>
      <c r="I5846" s="8"/>
      <c r="J5846" s="2"/>
      <c r="L5846" s="2"/>
      <c r="M5846" s="2"/>
      <c r="N5846" s="8"/>
      <c r="P5846" s="8"/>
      <c r="S5846" s="2"/>
      <c r="T5846" s="2"/>
      <c r="U5846" s="8"/>
    </row>
    <row r="5847" spans="2:21" x14ac:dyDescent="0.35">
      <c r="B5847" s="8"/>
      <c r="C5847" s="2"/>
      <c r="D5847" s="2"/>
      <c r="I5847" s="8"/>
      <c r="J5847" s="2"/>
      <c r="L5847" s="2"/>
      <c r="M5847" s="2"/>
      <c r="N5847" s="8"/>
      <c r="P5847" s="8"/>
      <c r="S5847" s="2"/>
      <c r="T5847" s="2"/>
      <c r="U5847" s="8"/>
    </row>
    <row r="5848" spans="2:21" x14ac:dyDescent="0.35">
      <c r="B5848" s="8"/>
      <c r="C5848" s="2"/>
      <c r="D5848" s="2"/>
      <c r="I5848" s="8"/>
      <c r="J5848" s="2"/>
      <c r="L5848" s="2"/>
      <c r="M5848" s="2"/>
      <c r="N5848" s="8"/>
      <c r="P5848" s="8"/>
      <c r="S5848" s="2"/>
      <c r="T5848" s="2"/>
      <c r="U5848" s="8"/>
    </row>
    <row r="5849" spans="2:21" x14ac:dyDescent="0.35">
      <c r="B5849" s="8"/>
      <c r="C5849" s="2"/>
      <c r="D5849" s="2"/>
      <c r="I5849" s="8"/>
      <c r="J5849" s="2"/>
      <c r="L5849" s="2"/>
      <c r="M5849" s="2"/>
      <c r="N5849" s="8"/>
      <c r="P5849" s="8"/>
      <c r="S5849" s="2"/>
      <c r="T5849" s="2"/>
      <c r="U5849" s="8"/>
    </row>
    <row r="5850" spans="2:21" x14ac:dyDescent="0.35">
      <c r="B5850" s="8"/>
      <c r="C5850" s="2"/>
      <c r="D5850" s="2"/>
      <c r="I5850" s="8"/>
      <c r="J5850" s="2"/>
      <c r="L5850" s="2"/>
      <c r="M5850" s="2"/>
      <c r="N5850" s="8"/>
      <c r="P5850" s="8"/>
      <c r="S5850" s="2"/>
      <c r="T5850" s="2"/>
      <c r="U5850" s="8"/>
    </row>
    <row r="5851" spans="2:21" x14ac:dyDescent="0.35">
      <c r="B5851" s="8"/>
      <c r="C5851" s="2"/>
      <c r="D5851" s="2"/>
      <c r="I5851" s="8"/>
      <c r="J5851" s="2"/>
      <c r="L5851" s="2"/>
      <c r="M5851" s="2"/>
      <c r="N5851" s="8"/>
      <c r="P5851" s="8"/>
      <c r="S5851" s="2"/>
      <c r="T5851" s="2"/>
      <c r="U5851" s="8"/>
    </row>
    <row r="5852" spans="2:21" x14ac:dyDescent="0.35">
      <c r="B5852" s="8"/>
      <c r="C5852" s="2"/>
      <c r="D5852" s="2"/>
      <c r="I5852" s="8"/>
      <c r="J5852" s="2"/>
      <c r="L5852" s="2"/>
      <c r="M5852" s="2"/>
      <c r="N5852" s="8"/>
      <c r="P5852" s="8"/>
      <c r="S5852" s="2"/>
      <c r="T5852" s="2"/>
      <c r="U5852" s="8"/>
    </row>
    <row r="5853" spans="2:21" x14ac:dyDescent="0.35">
      <c r="B5853" s="8"/>
      <c r="C5853" s="2"/>
      <c r="D5853" s="2"/>
      <c r="I5853" s="8"/>
      <c r="J5853" s="2"/>
      <c r="L5853" s="2"/>
      <c r="M5853" s="2"/>
      <c r="N5853" s="8"/>
      <c r="P5853" s="8"/>
      <c r="S5853" s="2"/>
      <c r="T5853" s="2"/>
      <c r="U5853" s="8"/>
    </row>
    <row r="5854" spans="2:21" x14ac:dyDescent="0.35">
      <c r="B5854" s="8"/>
      <c r="C5854" s="2"/>
      <c r="D5854" s="2"/>
      <c r="I5854" s="8"/>
      <c r="J5854" s="2"/>
      <c r="L5854" s="2"/>
      <c r="M5854" s="2"/>
      <c r="N5854" s="8"/>
      <c r="P5854" s="8"/>
      <c r="S5854" s="2"/>
      <c r="T5854" s="2"/>
      <c r="U5854" s="8"/>
    </row>
    <row r="5855" spans="2:21" x14ac:dyDescent="0.35">
      <c r="B5855" s="8"/>
      <c r="C5855" s="2"/>
      <c r="D5855" s="2"/>
      <c r="I5855" s="8"/>
      <c r="J5855" s="2"/>
      <c r="L5855" s="2"/>
      <c r="M5855" s="2"/>
      <c r="N5855" s="8"/>
      <c r="P5855" s="8"/>
      <c r="S5855" s="2"/>
      <c r="T5855" s="2"/>
      <c r="U5855" s="8"/>
    </row>
    <row r="5856" spans="2:21" x14ac:dyDescent="0.35">
      <c r="B5856" s="8"/>
      <c r="C5856" s="2"/>
      <c r="D5856" s="2"/>
      <c r="I5856" s="8"/>
      <c r="J5856" s="2"/>
      <c r="L5856" s="2"/>
      <c r="M5856" s="2"/>
      <c r="N5856" s="8"/>
      <c r="P5856" s="8"/>
      <c r="S5856" s="2"/>
      <c r="T5856" s="2"/>
      <c r="U5856" s="8"/>
    </row>
    <row r="5857" spans="2:21" x14ac:dyDescent="0.35">
      <c r="B5857" s="8"/>
      <c r="C5857" s="2"/>
      <c r="D5857" s="2"/>
      <c r="I5857" s="8"/>
      <c r="J5857" s="2"/>
      <c r="L5857" s="2"/>
      <c r="M5857" s="2"/>
      <c r="N5857" s="8"/>
      <c r="P5857" s="8"/>
      <c r="S5857" s="2"/>
      <c r="T5857" s="2"/>
      <c r="U5857" s="8"/>
    </row>
    <row r="5858" spans="2:21" x14ac:dyDescent="0.35">
      <c r="B5858" s="8"/>
      <c r="C5858" s="2"/>
      <c r="D5858" s="2"/>
      <c r="I5858" s="8"/>
      <c r="J5858" s="2"/>
      <c r="L5858" s="2"/>
      <c r="M5858" s="2"/>
      <c r="N5858" s="8"/>
      <c r="P5858" s="8"/>
      <c r="S5858" s="2"/>
      <c r="T5858" s="2"/>
      <c r="U5858" s="8"/>
    </row>
    <row r="5859" spans="2:21" x14ac:dyDescent="0.35">
      <c r="B5859" s="8"/>
      <c r="C5859" s="2"/>
      <c r="D5859" s="2"/>
      <c r="I5859" s="8"/>
      <c r="J5859" s="2"/>
      <c r="L5859" s="2"/>
      <c r="M5859" s="2"/>
      <c r="N5859" s="8"/>
      <c r="P5859" s="8"/>
      <c r="S5859" s="2"/>
      <c r="T5859" s="2"/>
      <c r="U5859" s="8"/>
    </row>
    <row r="5860" spans="2:21" x14ac:dyDescent="0.35">
      <c r="B5860" s="8"/>
      <c r="C5860" s="2"/>
      <c r="D5860" s="2"/>
      <c r="I5860" s="8"/>
      <c r="J5860" s="2"/>
      <c r="L5860" s="2"/>
      <c r="M5860" s="2"/>
      <c r="N5860" s="8"/>
      <c r="P5860" s="8"/>
      <c r="S5860" s="2"/>
      <c r="T5860" s="2"/>
      <c r="U5860" s="8"/>
    </row>
    <row r="5861" spans="2:21" x14ac:dyDescent="0.35">
      <c r="B5861" s="8"/>
      <c r="C5861" s="2"/>
      <c r="D5861" s="2"/>
      <c r="I5861" s="8"/>
      <c r="J5861" s="2"/>
      <c r="L5861" s="2"/>
      <c r="M5861" s="2"/>
      <c r="N5861" s="8"/>
      <c r="P5861" s="8"/>
      <c r="S5861" s="2"/>
      <c r="T5861" s="2"/>
      <c r="U5861" s="8"/>
    </row>
    <row r="5862" spans="2:21" x14ac:dyDescent="0.35">
      <c r="B5862" s="8"/>
      <c r="C5862" s="2"/>
      <c r="D5862" s="2"/>
      <c r="I5862" s="8"/>
      <c r="J5862" s="2"/>
      <c r="L5862" s="2"/>
      <c r="M5862" s="2"/>
      <c r="N5862" s="8"/>
      <c r="P5862" s="8"/>
      <c r="S5862" s="2"/>
      <c r="T5862" s="2"/>
      <c r="U5862" s="8"/>
    </row>
    <row r="5863" spans="2:21" x14ac:dyDescent="0.35">
      <c r="B5863" s="8"/>
      <c r="C5863" s="2"/>
      <c r="D5863" s="2"/>
      <c r="I5863" s="8"/>
      <c r="J5863" s="2"/>
      <c r="L5863" s="2"/>
      <c r="M5863" s="2"/>
      <c r="N5863" s="8"/>
      <c r="P5863" s="8"/>
      <c r="S5863" s="2"/>
      <c r="T5863" s="2"/>
      <c r="U5863" s="8"/>
    </row>
    <row r="5864" spans="2:21" x14ac:dyDescent="0.35">
      <c r="B5864" s="8"/>
      <c r="C5864" s="2"/>
      <c r="D5864" s="2"/>
      <c r="I5864" s="8"/>
      <c r="J5864" s="2"/>
      <c r="L5864" s="2"/>
      <c r="M5864" s="2"/>
      <c r="N5864" s="8"/>
      <c r="P5864" s="8"/>
      <c r="S5864" s="2"/>
      <c r="T5864" s="2"/>
      <c r="U5864" s="8"/>
    </row>
    <row r="5865" spans="2:21" x14ac:dyDescent="0.35">
      <c r="B5865" s="8"/>
      <c r="C5865" s="2"/>
      <c r="D5865" s="2"/>
      <c r="I5865" s="8"/>
      <c r="J5865" s="2"/>
      <c r="L5865" s="2"/>
      <c r="M5865" s="2"/>
      <c r="N5865" s="8"/>
      <c r="P5865" s="8"/>
      <c r="S5865" s="2"/>
      <c r="T5865" s="2"/>
      <c r="U5865" s="8"/>
    </row>
    <row r="5866" spans="2:21" x14ac:dyDescent="0.35">
      <c r="B5866" s="8"/>
      <c r="C5866" s="2"/>
      <c r="D5866" s="2"/>
      <c r="I5866" s="8"/>
      <c r="J5866" s="2"/>
      <c r="L5866" s="2"/>
      <c r="M5866" s="2"/>
      <c r="N5866" s="8"/>
      <c r="P5866" s="8"/>
      <c r="S5866" s="2"/>
      <c r="T5866" s="2"/>
      <c r="U5866" s="8"/>
    </row>
    <row r="5867" spans="2:21" x14ac:dyDescent="0.35">
      <c r="B5867" s="8"/>
      <c r="C5867" s="2"/>
      <c r="D5867" s="2"/>
      <c r="I5867" s="8"/>
      <c r="J5867" s="2"/>
      <c r="L5867" s="2"/>
      <c r="M5867" s="2"/>
      <c r="N5867" s="8"/>
      <c r="P5867" s="8"/>
      <c r="S5867" s="2"/>
      <c r="T5867" s="2"/>
      <c r="U5867" s="8"/>
    </row>
    <row r="5868" spans="2:21" x14ac:dyDescent="0.35">
      <c r="B5868" s="8"/>
      <c r="C5868" s="2"/>
      <c r="D5868" s="2"/>
      <c r="I5868" s="8"/>
      <c r="J5868" s="2"/>
      <c r="L5868" s="2"/>
      <c r="M5868" s="2"/>
      <c r="N5868" s="8"/>
      <c r="P5868" s="8"/>
      <c r="S5868" s="2"/>
      <c r="T5868" s="2"/>
      <c r="U5868" s="8"/>
    </row>
    <row r="5869" spans="2:21" x14ac:dyDescent="0.35">
      <c r="B5869" s="8"/>
      <c r="C5869" s="2"/>
      <c r="D5869" s="2"/>
      <c r="I5869" s="8"/>
      <c r="J5869" s="2"/>
      <c r="L5869" s="2"/>
      <c r="M5869" s="2"/>
      <c r="N5869" s="8"/>
      <c r="P5869" s="8"/>
      <c r="S5869" s="2"/>
      <c r="T5869" s="2"/>
      <c r="U5869" s="8"/>
    </row>
    <row r="5870" spans="2:21" x14ac:dyDescent="0.35">
      <c r="B5870" s="8"/>
      <c r="C5870" s="2"/>
      <c r="D5870" s="2"/>
      <c r="I5870" s="8"/>
      <c r="J5870" s="2"/>
      <c r="L5870" s="2"/>
      <c r="M5870" s="2"/>
      <c r="N5870" s="8"/>
      <c r="P5870" s="8"/>
      <c r="S5870" s="2"/>
      <c r="T5870" s="2"/>
      <c r="U5870" s="8"/>
    </row>
    <row r="5871" spans="2:21" x14ac:dyDescent="0.35">
      <c r="B5871" s="8"/>
      <c r="C5871" s="2"/>
      <c r="D5871" s="2"/>
      <c r="I5871" s="8"/>
      <c r="J5871" s="2"/>
      <c r="L5871" s="2"/>
      <c r="M5871" s="2"/>
      <c r="N5871" s="8"/>
      <c r="P5871" s="8"/>
      <c r="S5871" s="2"/>
      <c r="T5871" s="2"/>
      <c r="U5871" s="8"/>
    </row>
    <row r="5872" spans="2:21" x14ac:dyDescent="0.35">
      <c r="B5872" s="8"/>
      <c r="C5872" s="2"/>
      <c r="D5872" s="2"/>
      <c r="I5872" s="8"/>
      <c r="J5872" s="2"/>
      <c r="L5872" s="2"/>
      <c r="M5872" s="2"/>
      <c r="N5872" s="8"/>
      <c r="P5872" s="8"/>
      <c r="S5872" s="2"/>
      <c r="T5872" s="2"/>
      <c r="U5872" s="8"/>
    </row>
    <row r="5873" spans="2:21" x14ac:dyDescent="0.35">
      <c r="B5873" s="8"/>
      <c r="C5873" s="2"/>
      <c r="D5873" s="2"/>
      <c r="I5873" s="8"/>
      <c r="J5873" s="2"/>
      <c r="L5873" s="2"/>
      <c r="M5873" s="2"/>
      <c r="N5873" s="8"/>
      <c r="P5873" s="8"/>
      <c r="S5873" s="2"/>
      <c r="T5873" s="2"/>
      <c r="U5873" s="8"/>
    </row>
    <row r="5874" spans="2:21" x14ac:dyDescent="0.35">
      <c r="B5874" s="8"/>
      <c r="C5874" s="2"/>
      <c r="D5874" s="2"/>
      <c r="I5874" s="8"/>
      <c r="J5874" s="2"/>
      <c r="L5874" s="2"/>
      <c r="M5874" s="2"/>
      <c r="N5874" s="8"/>
      <c r="P5874" s="8"/>
      <c r="S5874" s="2"/>
      <c r="T5874" s="2"/>
      <c r="U5874" s="8"/>
    </row>
    <row r="5875" spans="2:21" x14ac:dyDescent="0.35">
      <c r="B5875" s="8"/>
      <c r="C5875" s="2"/>
      <c r="D5875" s="2"/>
      <c r="I5875" s="8"/>
      <c r="J5875" s="2"/>
      <c r="L5875" s="2"/>
      <c r="M5875" s="2"/>
      <c r="N5875" s="8"/>
      <c r="P5875" s="8"/>
      <c r="S5875" s="2"/>
      <c r="T5875" s="2"/>
      <c r="U5875" s="8"/>
    </row>
    <row r="5876" spans="2:21" x14ac:dyDescent="0.35">
      <c r="B5876" s="8"/>
      <c r="C5876" s="2"/>
      <c r="D5876" s="2"/>
      <c r="I5876" s="8"/>
      <c r="J5876" s="2"/>
      <c r="L5876" s="2"/>
      <c r="M5876" s="2"/>
      <c r="N5876" s="8"/>
      <c r="P5876" s="8"/>
      <c r="S5876" s="2"/>
      <c r="T5876" s="2"/>
      <c r="U5876" s="8"/>
    </row>
    <row r="5877" spans="2:21" x14ac:dyDescent="0.35">
      <c r="B5877" s="8"/>
      <c r="C5877" s="2"/>
      <c r="D5877" s="2"/>
      <c r="I5877" s="8"/>
      <c r="J5877" s="2"/>
      <c r="L5877" s="2"/>
      <c r="M5877" s="2"/>
      <c r="N5877" s="8"/>
      <c r="P5877" s="8"/>
      <c r="S5877" s="2"/>
      <c r="T5877" s="2"/>
      <c r="U5877" s="8"/>
    </row>
    <row r="5878" spans="2:21" x14ac:dyDescent="0.35">
      <c r="B5878" s="8"/>
      <c r="C5878" s="2"/>
      <c r="D5878" s="2"/>
      <c r="I5878" s="8"/>
      <c r="J5878" s="2"/>
      <c r="L5878" s="2"/>
      <c r="M5878" s="2"/>
      <c r="N5878" s="8"/>
      <c r="P5878" s="8"/>
      <c r="S5878" s="2"/>
      <c r="T5878" s="2"/>
      <c r="U5878" s="8"/>
    </row>
    <row r="5879" spans="2:21" x14ac:dyDescent="0.35">
      <c r="B5879" s="8"/>
      <c r="C5879" s="2"/>
      <c r="D5879" s="2"/>
      <c r="I5879" s="8"/>
      <c r="J5879" s="2"/>
      <c r="L5879" s="2"/>
      <c r="M5879" s="2"/>
      <c r="N5879" s="8"/>
      <c r="P5879" s="8"/>
      <c r="S5879" s="2"/>
      <c r="T5879" s="2"/>
      <c r="U5879" s="8"/>
    </row>
    <row r="5880" spans="2:21" x14ac:dyDescent="0.35">
      <c r="B5880" s="8"/>
      <c r="C5880" s="2"/>
      <c r="D5880" s="2"/>
      <c r="I5880" s="8"/>
      <c r="J5880" s="2"/>
      <c r="L5880" s="2"/>
      <c r="M5880" s="2"/>
      <c r="N5880" s="8"/>
      <c r="P5880" s="8"/>
      <c r="S5880" s="2"/>
      <c r="T5880" s="2"/>
      <c r="U5880" s="8"/>
    </row>
    <row r="5881" spans="2:21" x14ac:dyDescent="0.35">
      <c r="B5881" s="8"/>
      <c r="C5881" s="2"/>
      <c r="D5881" s="2"/>
      <c r="I5881" s="8"/>
      <c r="J5881" s="2"/>
      <c r="L5881" s="2"/>
      <c r="M5881" s="2"/>
      <c r="N5881" s="8"/>
      <c r="P5881" s="8"/>
      <c r="S5881" s="2"/>
      <c r="T5881" s="2"/>
      <c r="U5881" s="8"/>
    </row>
    <row r="5882" spans="2:21" x14ac:dyDescent="0.35">
      <c r="B5882" s="8"/>
      <c r="C5882" s="2"/>
      <c r="D5882" s="2"/>
      <c r="I5882" s="8"/>
      <c r="J5882" s="2"/>
      <c r="L5882" s="2"/>
      <c r="M5882" s="2"/>
      <c r="N5882" s="8"/>
      <c r="P5882" s="8"/>
      <c r="S5882" s="2"/>
      <c r="T5882" s="2"/>
      <c r="U5882" s="8"/>
    </row>
    <row r="5883" spans="2:21" x14ac:dyDescent="0.35">
      <c r="B5883" s="8"/>
      <c r="C5883" s="2"/>
      <c r="D5883" s="2"/>
      <c r="I5883" s="8"/>
      <c r="J5883" s="2"/>
      <c r="L5883" s="2"/>
      <c r="M5883" s="2"/>
      <c r="N5883" s="8"/>
      <c r="P5883" s="8"/>
      <c r="S5883" s="2"/>
      <c r="T5883" s="2"/>
      <c r="U5883" s="8"/>
    </row>
    <row r="5884" spans="2:21" x14ac:dyDescent="0.35">
      <c r="B5884" s="8"/>
      <c r="C5884" s="2"/>
      <c r="D5884" s="2"/>
      <c r="I5884" s="8"/>
      <c r="J5884" s="2"/>
      <c r="L5884" s="2"/>
      <c r="M5884" s="2"/>
      <c r="N5884" s="8"/>
      <c r="P5884" s="8"/>
      <c r="S5884" s="2"/>
      <c r="T5884" s="2"/>
      <c r="U5884" s="8"/>
    </row>
    <row r="5885" spans="2:21" x14ac:dyDescent="0.35">
      <c r="B5885" s="8"/>
      <c r="C5885" s="2"/>
      <c r="D5885" s="2"/>
      <c r="I5885" s="8"/>
      <c r="J5885" s="2"/>
      <c r="L5885" s="2"/>
      <c r="M5885" s="2"/>
      <c r="N5885" s="8"/>
      <c r="P5885" s="8"/>
      <c r="S5885" s="2"/>
      <c r="T5885" s="2"/>
      <c r="U5885" s="8"/>
    </row>
    <row r="5886" spans="2:21" x14ac:dyDescent="0.35">
      <c r="B5886" s="8"/>
      <c r="C5886" s="2"/>
      <c r="D5886" s="2"/>
      <c r="I5886" s="8"/>
      <c r="J5886" s="2"/>
      <c r="L5886" s="2"/>
      <c r="M5886" s="2"/>
      <c r="N5886" s="8"/>
      <c r="P5886" s="8"/>
      <c r="S5886" s="2"/>
      <c r="T5886" s="2"/>
      <c r="U5886" s="8"/>
    </row>
    <row r="5887" spans="2:21" x14ac:dyDescent="0.35">
      <c r="B5887" s="8"/>
      <c r="C5887" s="2"/>
      <c r="D5887" s="2"/>
      <c r="I5887" s="8"/>
      <c r="J5887" s="2"/>
      <c r="L5887" s="2"/>
      <c r="M5887" s="2"/>
      <c r="N5887" s="8"/>
      <c r="P5887" s="8"/>
      <c r="S5887" s="2"/>
      <c r="T5887" s="2"/>
      <c r="U5887" s="8"/>
    </row>
    <row r="5888" spans="2:21" x14ac:dyDescent="0.35">
      <c r="B5888" s="8"/>
      <c r="C5888" s="2"/>
      <c r="D5888" s="2"/>
      <c r="I5888" s="8"/>
      <c r="J5888" s="2"/>
      <c r="L5888" s="2"/>
      <c r="M5888" s="2"/>
      <c r="N5888" s="8"/>
      <c r="P5888" s="8"/>
      <c r="S5888" s="2"/>
      <c r="T5888" s="2"/>
      <c r="U5888" s="8"/>
    </row>
    <row r="5889" spans="2:21" x14ac:dyDescent="0.35">
      <c r="B5889" s="8"/>
      <c r="C5889" s="2"/>
      <c r="D5889" s="2"/>
      <c r="I5889" s="8"/>
      <c r="J5889" s="2"/>
      <c r="L5889" s="2"/>
      <c r="M5889" s="2"/>
      <c r="N5889" s="8"/>
      <c r="P5889" s="8"/>
      <c r="S5889" s="2"/>
      <c r="T5889" s="2"/>
      <c r="U5889" s="8"/>
    </row>
    <row r="5890" spans="2:21" x14ac:dyDescent="0.35">
      <c r="B5890" s="8"/>
      <c r="C5890" s="2"/>
      <c r="D5890" s="2"/>
      <c r="I5890" s="8"/>
      <c r="J5890" s="2"/>
      <c r="L5890" s="2"/>
      <c r="M5890" s="2"/>
      <c r="N5890" s="8"/>
      <c r="P5890" s="8"/>
      <c r="S5890" s="2"/>
      <c r="T5890" s="2"/>
      <c r="U5890" s="8"/>
    </row>
    <row r="5891" spans="2:21" x14ac:dyDescent="0.35">
      <c r="B5891" s="8"/>
      <c r="C5891" s="2"/>
      <c r="D5891" s="2"/>
      <c r="I5891" s="8"/>
      <c r="J5891" s="2"/>
      <c r="L5891" s="2"/>
      <c r="M5891" s="2"/>
      <c r="N5891" s="8"/>
      <c r="P5891" s="8"/>
      <c r="S5891" s="2"/>
      <c r="T5891" s="2"/>
      <c r="U5891" s="8"/>
    </row>
    <row r="5892" spans="2:21" x14ac:dyDescent="0.35">
      <c r="B5892" s="8"/>
      <c r="C5892" s="2"/>
      <c r="D5892" s="2"/>
      <c r="I5892" s="8"/>
      <c r="J5892" s="2"/>
      <c r="L5892" s="2"/>
      <c r="M5892" s="2"/>
      <c r="N5892" s="8"/>
      <c r="P5892" s="8"/>
      <c r="S5892" s="2"/>
      <c r="T5892" s="2"/>
      <c r="U5892" s="8"/>
    </row>
    <row r="5893" spans="2:21" x14ac:dyDescent="0.35">
      <c r="B5893" s="8"/>
      <c r="C5893" s="2"/>
      <c r="D5893" s="2"/>
      <c r="I5893" s="8"/>
      <c r="J5893" s="2"/>
      <c r="L5893" s="2"/>
      <c r="M5893" s="2"/>
      <c r="N5893" s="8"/>
      <c r="P5893" s="8"/>
      <c r="S5893" s="2"/>
      <c r="T5893" s="2"/>
      <c r="U5893" s="8"/>
    </row>
    <row r="5894" spans="2:21" x14ac:dyDescent="0.35">
      <c r="B5894" s="8"/>
      <c r="C5894" s="2"/>
      <c r="D5894" s="2"/>
      <c r="I5894" s="8"/>
      <c r="J5894" s="2"/>
      <c r="L5894" s="2"/>
      <c r="M5894" s="2"/>
      <c r="N5894" s="8"/>
      <c r="P5894" s="8"/>
      <c r="S5894" s="2"/>
      <c r="T5894" s="2"/>
      <c r="U5894" s="8"/>
    </row>
    <row r="5895" spans="2:21" x14ac:dyDescent="0.35">
      <c r="B5895" s="8"/>
      <c r="C5895" s="2"/>
      <c r="D5895" s="2"/>
      <c r="I5895" s="8"/>
      <c r="J5895" s="2"/>
      <c r="L5895" s="2"/>
      <c r="M5895" s="2"/>
      <c r="N5895" s="8"/>
      <c r="P5895" s="8"/>
      <c r="S5895" s="2"/>
      <c r="T5895" s="2"/>
      <c r="U5895" s="8"/>
    </row>
    <row r="5896" spans="2:21" x14ac:dyDescent="0.35">
      <c r="B5896" s="8"/>
      <c r="C5896" s="2"/>
      <c r="D5896" s="2"/>
      <c r="I5896" s="8"/>
      <c r="J5896" s="2"/>
      <c r="L5896" s="2"/>
      <c r="M5896" s="2"/>
      <c r="N5896" s="8"/>
      <c r="P5896" s="8"/>
      <c r="S5896" s="2"/>
      <c r="T5896" s="2"/>
      <c r="U5896" s="8"/>
    </row>
    <row r="5897" spans="2:21" x14ac:dyDescent="0.35">
      <c r="B5897" s="8"/>
      <c r="C5897" s="2"/>
      <c r="D5897" s="2"/>
      <c r="I5897" s="8"/>
      <c r="J5897" s="2"/>
      <c r="L5897" s="2"/>
      <c r="M5897" s="2"/>
      <c r="N5897" s="8"/>
      <c r="P5897" s="8"/>
      <c r="S5897" s="2"/>
      <c r="T5897" s="2"/>
      <c r="U5897" s="8"/>
    </row>
    <row r="5898" spans="2:21" x14ac:dyDescent="0.35">
      <c r="B5898" s="8"/>
      <c r="C5898" s="2"/>
      <c r="D5898" s="2"/>
      <c r="I5898" s="8"/>
      <c r="J5898" s="2"/>
      <c r="L5898" s="2"/>
      <c r="M5898" s="2"/>
      <c r="N5898" s="8"/>
      <c r="P5898" s="8"/>
      <c r="S5898" s="2"/>
      <c r="T5898" s="2"/>
      <c r="U5898" s="8"/>
    </row>
    <row r="5899" spans="2:21" x14ac:dyDescent="0.35">
      <c r="B5899" s="8"/>
      <c r="C5899" s="2"/>
      <c r="D5899" s="2"/>
      <c r="I5899" s="8"/>
      <c r="J5899" s="2"/>
      <c r="L5899" s="2"/>
      <c r="M5899" s="2"/>
      <c r="N5899" s="8"/>
      <c r="P5899" s="8"/>
      <c r="S5899" s="2"/>
      <c r="T5899" s="2"/>
      <c r="U5899" s="8"/>
    </row>
    <row r="5900" spans="2:21" x14ac:dyDescent="0.35">
      <c r="B5900" s="8"/>
      <c r="C5900" s="2"/>
      <c r="D5900" s="2"/>
      <c r="I5900" s="8"/>
      <c r="J5900" s="2"/>
      <c r="L5900" s="2"/>
      <c r="M5900" s="2"/>
      <c r="N5900" s="8"/>
      <c r="P5900" s="8"/>
      <c r="S5900" s="2"/>
      <c r="T5900" s="2"/>
      <c r="U5900" s="8"/>
    </row>
    <row r="5901" spans="2:21" x14ac:dyDescent="0.35">
      <c r="B5901" s="8"/>
      <c r="C5901" s="2"/>
      <c r="D5901" s="2"/>
      <c r="I5901" s="8"/>
      <c r="J5901" s="2"/>
      <c r="L5901" s="2"/>
      <c r="M5901" s="2"/>
      <c r="N5901" s="8"/>
      <c r="P5901" s="8"/>
      <c r="S5901" s="2"/>
      <c r="T5901" s="2"/>
      <c r="U5901" s="8"/>
    </row>
    <row r="5902" spans="2:21" x14ac:dyDescent="0.35">
      <c r="B5902" s="8"/>
      <c r="C5902" s="2"/>
      <c r="D5902" s="2"/>
      <c r="I5902" s="8"/>
      <c r="J5902" s="2"/>
      <c r="L5902" s="2"/>
      <c r="M5902" s="2"/>
      <c r="N5902" s="8"/>
      <c r="P5902" s="8"/>
      <c r="S5902" s="2"/>
      <c r="T5902" s="2"/>
      <c r="U5902" s="8"/>
    </row>
    <row r="5903" spans="2:21" x14ac:dyDescent="0.35">
      <c r="B5903" s="8"/>
      <c r="C5903" s="2"/>
      <c r="D5903" s="2"/>
      <c r="I5903" s="8"/>
      <c r="J5903" s="2"/>
      <c r="L5903" s="2"/>
      <c r="M5903" s="2"/>
      <c r="N5903" s="8"/>
      <c r="P5903" s="8"/>
      <c r="S5903" s="2"/>
      <c r="T5903" s="2"/>
      <c r="U5903" s="8"/>
    </row>
    <row r="5904" spans="2:21" x14ac:dyDescent="0.35">
      <c r="B5904" s="8"/>
      <c r="C5904" s="2"/>
      <c r="D5904" s="2"/>
      <c r="I5904" s="8"/>
      <c r="J5904" s="2"/>
      <c r="L5904" s="2"/>
      <c r="M5904" s="2"/>
      <c r="N5904" s="8"/>
      <c r="P5904" s="8"/>
      <c r="S5904" s="2"/>
      <c r="T5904" s="2"/>
      <c r="U5904" s="8"/>
    </row>
    <row r="5905" spans="2:21" x14ac:dyDescent="0.35">
      <c r="B5905" s="8"/>
      <c r="C5905" s="2"/>
      <c r="D5905" s="2"/>
      <c r="I5905" s="8"/>
      <c r="J5905" s="2"/>
      <c r="L5905" s="2"/>
      <c r="M5905" s="2"/>
      <c r="N5905" s="8"/>
      <c r="P5905" s="8"/>
      <c r="S5905" s="2"/>
      <c r="T5905" s="2"/>
      <c r="U5905" s="8"/>
    </row>
    <row r="5906" spans="2:21" x14ac:dyDescent="0.35">
      <c r="B5906" s="8"/>
      <c r="C5906" s="2"/>
      <c r="D5906" s="2"/>
      <c r="I5906" s="8"/>
      <c r="J5906" s="2"/>
      <c r="L5906" s="2"/>
      <c r="M5906" s="2"/>
      <c r="N5906" s="8"/>
      <c r="P5906" s="8"/>
      <c r="S5906" s="2"/>
      <c r="T5906" s="2"/>
      <c r="U5906" s="8"/>
    </row>
    <row r="5907" spans="2:21" x14ac:dyDescent="0.35">
      <c r="B5907" s="8"/>
      <c r="C5907" s="2"/>
      <c r="D5907" s="2"/>
      <c r="I5907" s="8"/>
      <c r="J5907" s="2"/>
      <c r="L5907" s="2"/>
      <c r="M5907" s="2"/>
      <c r="N5907" s="8"/>
      <c r="P5907" s="8"/>
      <c r="S5907" s="2"/>
      <c r="T5907" s="2"/>
      <c r="U5907" s="8"/>
    </row>
    <row r="5908" spans="2:21" x14ac:dyDescent="0.35">
      <c r="B5908" s="8"/>
      <c r="C5908" s="2"/>
      <c r="D5908" s="2"/>
      <c r="I5908" s="8"/>
      <c r="J5908" s="2"/>
      <c r="L5908" s="2"/>
      <c r="M5908" s="2"/>
      <c r="N5908" s="8"/>
      <c r="P5908" s="8"/>
      <c r="S5908" s="2"/>
      <c r="T5908" s="2"/>
      <c r="U5908" s="8"/>
    </row>
    <row r="5909" spans="2:21" x14ac:dyDescent="0.35">
      <c r="B5909" s="8"/>
      <c r="C5909" s="2"/>
      <c r="D5909" s="2"/>
      <c r="I5909" s="8"/>
      <c r="J5909" s="2"/>
      <c r="L5909" s="2"/>
      <c r="M5909" s="2"/>
      <c r="N5909" s="8"/>
      <c r="P5909" s="8"/>
      <c r="S5909" s="2"/>
      <c r="T5909" s="2"/>
      <c r="U5909" s="8"/>
    </row>
    <row r="5910" spans="2:21" x14ac:dyDescent="0.35">
      <c r="B5910" s="8"/>
      <c r="C5910" s="2"/>
      <c r="D5910" s="2"/>
      <c r="I5910" s="8"/>
      <c r="J5910" s="2"/>
      <c r="L5910" s="2"/>
      <c r="M5910" s="2"/>
      <c r="N5910" s="8"/>
      <c r="P5910" s="8"/>
      <c r="S5910" s="2"/>
      <c r="T5910" s="2"/>
      <c r="U5910" s="8"/>
    </row>
    <row r="5911" spans="2:21" x14ac:dyDescent="0.35">
      <c r="B5911" s="8"/>
      <c r="C5911" s="2"/>
      <c r="D5911" s="2"/>
      <c r="I5911" s="8"/>
      <c r="J5911" s="2"/>
      <c r="L5911" s="2"/>
      <c r="M5911" s="2"/>
      <c r="N5911" s="8"/>
      <c r="P5911" s="8"/>
      <c r="S5911" s="2"/>
      <c r="T5911" s="2"/>
      <c r="U5911" s="8"/>
    </row>
    <row r="5912" spans="2:21" x14ac:dyDescent="0.35">
      <c r="B5912" s="8"/>
      <c r="C5912" s="2"/>
      <c r="D5912" s="2"/>
      <c r="I5912" s="8"/>
      <c r="J5912" s="2"/>
      <c r="L5912" s="2"/>
      <c r="M5912" s="2"/>
      <c r="N5912" s="8"/>
      <c r="P5912" s="8"/>
      <c r="S5912" s="2"/>
      <c r="T5912" s="2"/>
      <c r="U5912" s="8"/>
    </row>
    <row r="5913" spans="2:21" x14ac:dyDescent="0.35">
      <c r="B5913" s="8"/>
      <c r="C5913" s="2"/>
      <c r="D5913" s="2"/>
      <c r="I5913" s="8"/>
      <c r="J5913" s="2"/>
      <c r="L5913" s="2"/>
      <c r="M5913" s="2"/>
      <c r="N5913" s="8"/>
      <c r="P5913" s="8"/>
      <c r="S5913" s="2"/>
      <c r="T5913" s="2"/>
      <c r="U5913" s="8"/>
    </row>
    <row r="5914" spans="2:21" x14ac:dyDescent="0.35">
      <c r="B5914" s="8"/>
      <c r="C5914" s="2"/>
      <c r="D5914" s="2"/>
      <c r="I5914" s="8"/>
      <c r="J5914" s="2"/>
      <c r="L5914" s="2"/>
      <c r="M5914" s="2"/>
      <c r="N5914" s="8"/>
      <c r="P5914" s="8"/>
      <c r="S5914" s="2"/>
      <c r="T5914" s="2"/>
      <c r="U5914" s="8"/>
    </row>
    <row r="5915" spans="2:21" x14ac:dyDescent="0.35">
      <c r="B5915" s="8"/>
      <c r="C5915" s="2"/>
      <c r="D5915" s="2"/>
      <c r="I5915" s="8"/>
      <c r="J5915" s="2"/>
      <c r="L5915" s="2"/>
      <c r="M5915" s="2"/>
      <c r="N5915" s="8"/>
      <c r="P5915" s="8"/>
      <c r="S5915" s="2"/>
      <c r="T5915" s="2"/>
      <c r="U5915" s="8"/>
    </row>
    <row r="5916" spans="2:21" x14ac:dyDescent="0.35">
      <c r="B5916" s="8"/>
      <c r="C5916" s="2"/>
      <c r="D5916" s="2"/>
      <c r="I5916" s="8"/>
      <c r="J5916" s="2"/>
      <c r="L5916" s="2"/>
      <c r="M5916" s="2"/>
      <c r="N5916" s="8"/>
      <c r="P5916" s="8"/>
      <c r="S5916" s="2"/>
      <c r="T5916" s="2"/>
      <c r="U5916" s="8"/>
    </row>
    <row r="5917" spans="2:21" x14ac:dyDescent="0.35">
      <c r="B5917" s="8"/>
      <c r="C5917" s="2"/>
      <c r="D5917" s="2"/>
      <c r="I5917" s="8"/>
      <c r="J5917" s="2"/>
      <c r="L5917" s="2"/>
      <c r="M5917" s="2"/>
      <c r="N5917" s="8"/>
      <c r="P5917" s="8"/>
      <c r="S5917" s="2"/>
      <c r="T5917" s="2"/>
      <c r="U5917" s="8"/>
    </row>
    <row r="5918" spans="2:21" x14ac:dyDescent="0.35">
      <c r="B5918" s="8"/>
      <c r="C5918" s="2"/>
      <c r="D5918" s="2"/>
      <c r="I5918" s="8"/>
      <c r="J5918" s="2"/>
      <c r="L5918" s="2"/>
      <c r="M5918" s="2"/>
      <c r="N5918" s="8"/>
      <c r="P5918" s="8"/>
      <c r="S5918" s="2"/>
      <c r="T5918" s="2"/>
      <c r="U5918" s="8"/>
    </row>
    <row r="5919" spans="2:21" x14ac:dyDescent="0.35">
      <c r="B5919" s="8"/>
      <c r="C5919" s="2"/>
      <c r="D5919" s="2"/>
      <c r="I5919" s="8"/>
      <c r="J5919" s="2"/>
      <c r="L5919" s="2"/>
      <c r="M5919" s="2"/>
      <c r="N5919" s="8"/>
      <c r="P5919" s="8"/>
      <c r="S5919" s="2"/>
      <c r="T5919" s="2"/>
      <c r="U5919" s="8"/>
    </row>
    <row r="5920" spans="2:21" x14ac:dyDescent="0.35">
      <c r="B5920" s="8"/>
      <c r="C5920" s="2"/>
      <c r="D5920" s="2"/>
      <c r="I5920" s="8"/>
      <c r="J5920" s="2"/>
      <c r="L5920" s="2"/>
      <c r="M5920" s="2"/>
      <c r="N5920" s="8"/>
      <c r="P5920" s="8"/>
      <c r="S5920" s="2"/>
      <c r="T5920" s="2"/>
      <c r="U5920" s="8"/>
    </row>
    <row r="5921" spans="2:21" x14ac:dyDescent="0.35">
      <c r="B5921" s="8"/>
      <c r="C5921" s="2"/>
      <c r="D5921" s="2"/>
      <c r="I5921" s="8"/>
      <c r="J5921" s="2"/>
      <c r="L5921" s="2"/>
      <c r="M5921" s="2"/>
      <c r="N5921" s="8"/>
      <c r="P5921" s="8"/>
      <c r="S5921" s="2"/>
      <c r="T5921" s="2"/>
      <c r="U5921" s="8"/>
    </row>
    <row r="5922" spans="2:21" x14ac:dyDescent="0.35">
      <c r="B5922" s="8"/>
      <c r="C5922" s="2"/>
      <c r="D5922" s="2"/>
      <c r="I5922" s="8"/>
      <c r="J5922" s="2"/>
      <c r="L5922" s="2"/>
      <c r="M5922" s="2"/>
      <c r="N5922" s="8"/>
      <c r="P5922" s="8"/>
      <c r="S5922" s="2"/>
      <c r="T5922" s="2"/>
      <c r="U5922" s="8"/>
    </row>
    <row r="5923" spans="2:21" x14ac:dyDescent="0.35">
      <c r="B5923" s="8"/>
      <c r="C5923" s="2"/>
      <c r="D5923" s="2"/>
      <c r="I5923" s="8"/>
      <c r="J5923" s="2"/>
      <c r="L5923" s="2"/>
      <c r="M5923" s="2"/>
      <c r="N5923" s="8"/>
      <c r="P5923" s="8"/>
      <c r="S5923" s="2"/>
      <c r="T5923" s="2"/>
      <c r="U5923" s="8"/>
    </row>
    <row r="5924" spans="2:21" x14ac:dyDescent="0.35">
      <c r="B5924" s="8"/>
      <c r="C5924" s="2"/>
      <c r="D5924" s="2"/>
      <c r="I5924" s="8"/>
      <c r="J5924" s="2"/>
      <c r="L5924" s="2"/>
      <c r="M5924" s="2"/>
      <c r="N5924" s="8"/>
      <c r="P5924" s="8"/>
      <c r="S5924" s="2"/>
      <c r="T5924" s="2"/>
      <c r="U5924" s="8"/>
    </row>
    <row r="5925" spans="2:21" x14ac:dyDescent="0.35">
      <c r="B5925" s="8"/>
      <c r="C5925" s="2"/>
      <c r="D5925" s="2"/>
      <c r="I5925" s="8"/>
      <c r="J5925" s="2"/>
      <c r="L5925" s="2"/>
      <c r="M5925" s="2"/>
      <c r="N5925" s="8"/>
      <c r="P5925" s="8"/>
      <c r="S5925" s="2"/>
      <c r="T5925" s="2"/>
      <c r="U5925" s="8"/>
    </row>
    <row r="5926" spans="2:21" x14ac:dyDescent="0.35">
      <c r="B5926" s="8"/>
      <c r="C5926" s="2"/>
      <c r="D5926" s="2"/>
      <c r="I5926" s="8"/>
      <c r="J5926" s="2"/>
      <c r="L5926" s="2"/>
      <c r="M5926" s="2"/>
      <c r="N5926" s="8"/>
      <c r="P5926" s="8"/>
      <c r="S5926" s="2"/>
      <c r="T5926" s="2"/>
      <c r="U5926" s="8"/>
    </row>
    <row r="5927" spans="2:21" x14ac:dyDescent="0.35">
      <c r="B5927" s="8"/>
      <c r="C5927" s="2"/>
      <c r="D5927" s="2"/>
      <c r="I5927" s="8"/>
      <c r="J5927" s="2"/>
      <c r="L5927" s="2"/>
      <c r="M5927" s="2"/>
      <c r="N5927" s="8"/>
      <c r="P5927" s="8"/>
      <c r="S5927" s="2"/>
      <c r="T5927" s="2"/>
      <c r="U5927" s="8"/>
    </row>
    <row r="5928" spans="2:21" x14ac:dyDescent="0.35">
      <c r="B5928" s="8"/>
      <c r="C5928" s="2"/>
      <c r="D5928" s="2"/>
      <c r="I5928" s="8"/>
      <c r="J5928" s="2"/>
      <c r="L5928" s="2"/>
      <c r="M5928" s="2"/>
      <c r="N5928" s="8"/>
      <c r="P5928" s="8"/>
      <c r="S5928" s="2"/>
      <c r="T5928" s="2"/>
      <c r="U5928" s="8"/>
    </row>
    <row r="5929" spans="2:21" x14ac:dyDescent="0.35">
      <c r="B5929" s="8"/>
      <c r="C5929" s="2"/>
      <c r="D5929" s="2"/>
      <c r="I5929" s="8"/>
      <c r="J5929" s="2"/>
      <c r="L5929" s="2"/>
      <c r="M5929" s="2"/>
      <c r="N5929" s="8"/>
      <c r="P5929" s="8"/>
      <c r="S5929" s="2"/>
      <c r="T5929" s="2"/>
      <c r="U5929" s="8"/>
    </row>
    <row r="5930" spans="2:21" x14ac:dyDescent="0.35">
      <c r="B5930" s="8"/>
      <c r="C5930" s="2"/>
      <c r="D5930" s="2"/>
      <c r="I5930" s="8"/>
      <c r="J5930" s="2"/>
      <c r="L5930" s="2"/>
      <c r="M5930" s="2"/>
      <c r="N5930" s="8"/>
      <c r="P5930" s="8"/>
      <c r="S5930" s="2"/>
      <c r="T5930" s="2"/>
      <c r="U5930" s="8"/>
    </row>
    <row r="5931" spans="2:21" x14ac:dyDescent="0.35">
      <c r="B5931" s="8"/>
      <c r="C5931" s="2"/>
      <c r="D5931" s="2"/>
      <c r="I5931" s="8"/>
      <c r="J5931" s="2"/>
      <c r="L5931" s="2"/>
      <c r="M5931" s="2"/>
      <c r="N5931" s="8"/>
      <c r="P5931" s="8"/>
      <c r="S5931" s="2"/>
      <c r="T5931" s="2"/>
      <c r="U5931" s="8"/>
    </row>
    <row r="5932" spans="2:21" x14ac:dyDescent="0.35">
      <c r="B5932" s="8"/>
      <c r="C5932" s="2"/>
      <c r="D5932" s="2"/>
      <c r="I5932" s="8"/>
      <c r="J5932" s="2"/>
      <c r="L5932" s="2"/>
      <c r="M5932" s="2"/>
      <c r="N5932" s="8"/>
      <c r="P5932" s="8"/>
      <c r="S5932" s="2"/>
      <c r="T5932" s="2"/>
      <c r="U5932" s="8"/>
    </row>
    <row r="5933" spans="2:21" x14ac:dyDescent="0.35">
      <c r="B5933" s="8"/>
      <c r="C5933" s="2"/>
      <c r="D5933" s="2"/>
      <c r="I5933" s="8"/>
      <c r="J5933" s="2"/>
      <c r="L5933" s="2"/>
      <c r="M5933" s="2"/>
      <c r="N5933" s="8"/>
      <c r="P5933" s="8"/>
      <c r="S5933" s="2"/>
      <c r="T5933" s="2"/>
      <c r="U5933" s="8"/>
    </row>
    <row r="5934" spans="2:21" x14ac:dyDescent="0.35">
      <c r="B5934" s="8"/>
      <c r="C5934" s="2"/>
      <c r="D5934" s="2"/>
      <c r="I5934" s="8"/>
      <c r="J5934" s="2"/>
      <c r="L5934" s="2"/>
      <c r="M5934" s="2"/>
      <c r="N5934" s="8"/>
      <c r="P5934" s="8"/>
      <c r="S5934" s="2"/>
      <c r="T5934" s="2"/>
      <c r="U5934" s="8"/>
    </row>
    <row r="5935" spans="2:21" x14ac:dyDescent="0.35">
      <c r="B5935" s="8"/>
      <c r="C5935" s="2"/>
      <c r="D5935" s="2"/>
      <c r="I5935" s="8"/>
      <c r="J5935" s="2"/>
      <c r="L5935" s="2"/>
      <c r="M5935" s="2"/>
      <c r="N5935" s="8"/>
      <c r="P5935" s="8"/>
      <c r="S5935" s="2"/>
      <c r="T5935" s="2"/>
      <c r="U5935" s="8"/>
    </row>
    <row r="5936" spans="2:21" x14ac:dyDescent="0.35">
      <c r="B5936" s="8"/>
      <c r="C5936" s="2"/>
      <c r="D5936" s="2"/>
      <c r="I5936" s="8"/>
      <c r="J5936" s="2"/>
      <c r="L5936" s="2"/>
      <c r="M5936" s="2"/>
      <c r="N5936" s="8"/>
      <c r="P5936" s="8"/>
      <c r="S5936" s="2"/>
      <c r="T5936" s="2"/>
      <c r="U5936" s="8"/>
    </row>
    <row r="5937" spans="2:21" x14ac:dyDescent="0.35">
      <c r="B5937" s="8"/>
      <c r="C5937" s="2"/>
      <c r="D5937" s="2"/>
      <c r="I5937" s="8"/>
      <c r="J5937" s="2"/>
      <c r="L5937" s="2"/>
      <c r="M5937" s="2"/>
      <c r="N5937" s="8"/>
      <c r="P5937" s="8"/>
      <c r="S5937" s="2"/>
      <c r="T5937" s="2"/>
      <c r="U5937" s="8"/>
    </row>
    <row r="5938" spans="2:21" x14ac:dyDescent="0.35">
      <c r="B5938" s="8"/>
      <c r="C5938" s="2"/>
      <c r="D5938" s="2"/>
      <c r="I5938" s="8"/>
      <c r="J5938" s="2"/>
      <c r="L5938" s="2"/>
      <c r="M5938" s="2"/>
      <c r="N5938" s="8"/>
      <c r="P5938" s="8"/>
      <c r="S5938" s="2"/>
      <c r="T5938" s="2"/>
      <c r="U5938" s="8"/>
    </row>
    <row r="5939" spans="2:21" x14ac:dyDescent="0.35">
      <c r="B5939" s="8"/>
      <c r="C5939" s="2"/>
      <c r="D5939" s="2"/>
      <c r="I5939" s="8"/>
      <c r="J5939" s="2"/>
      <c r="L5939" s="2"/>
      <c r="M5939" s="2"/>
      <c r="N5939" s="8"/>
      <c r="P5939" s="8"/>
      <c r="S5939" s="2"/>
      <c r="T5939" s="2"/>
      <c r="U5939" s="8"/>
    </row>
    <row r="5940" spans="2:21" x14ac:dyDescent="0.35">
      <c r="B5940" s="8"/>
      <c r="C5940" s="2"/>
      <c r="D5940" s="2"/>
      <c r="I5940" s="8"/>
      <c r="J5940" s="2"/>
      <c r="L5940" s="2"/>
      <c r="M5940" s="2"/>
      <c r="N5940" s="8"/>
      <c r="P5940" s="8"/>
      <c r="S5940" s="2"/>
      <c r="T5940" s="2"/>
      <c r="U5940" s="8"/>
    </row>
    <row r="5941" spans="2:21" x14ac:dyDescent="0.35">
      <c r="B5941" s="8"/>
      <c r="C5941" s="2"/>
      <c r="D5941" s="2"/>
      <c r="I5941" s="8"/>
      <c r="J5941" s="2"/>
      <c r="L5941" s="2"/>
      <c r="M5941" s="2"/>
      <c r="N5941" s="8"/>
      <c r="P5941" s="8"/>
      <c r="S5941" s="2"/>
      <c r="T5941" s="2"/>
      <c r="U5941" s="8"/>
    </row>
    <row r="5942" spans="2:21" x14ac:dyDescent="0.35">
      <c r="B5942" s="8"/>
      <c r="C5942" s="2"/>
      <c r="D5942" s="2"/>
      <c r="I5942" s="8"/>
      <c r="J5942" s="2"/>
      <c r="L5942" s="2"/>
      <c r="M5942" s="2"/>
      <c r="N5942" s="8"/>
      <c r="P5942" s="8"/>
      <c r="S5942" s="2"/>
      <c r="T5942" s="2"/>
      <c r="U5942" s="8"/>
    </row>
    <row r="5943" spans="2:21" x14ac:dyDescent="0.35">
      <c r="B5943" s="8"/>
      <c r="C5943" s="2"/>
      <c r="D5943" s="2"/>
      <c r="I5943" s="8"/>
      <c r="J5943" s="2"/>
      <c r="L5943" s="2"/>
      <c r="M5943" s="2"/>
      <c r="N5943" s="8"/>
      <c r="P5943" s="8"/>
      <c r="S5943" s="2"/>
      <c r="T5943" s="2"/>
      <c r="U5943" s="8"/>
    </row>
    <row r="5944" spans="2:21" x14ac:dyDescent="0.35">
      <c r="B5944" s="8"/>
      <c r="C5944" s="2"/>
      <c r="D5944" s="2"/>
      <c r="I5944" s="8"/>
      <c r="J5944" s="2"/>
      <c r="L5944" s="2"/>
      <c r="M5944" s="2"/>
      <c r="N5944" s="8"/>
      <c r="P5944" s="8"/>
      <c r="S5944" s="2"/>
      <c r="T5944" s="2"/>
      <c r="U5944" s="8"/>
    </row>
    <row r="5945" spans="2:21" x14ac:dyDescent="0.35">
      <c r="B5945" s="8"/>
      <c r="C5945" s="2"/>
      <c r="D5945" s="2"/>
      <c r="I5945" s="8"/>
      <c r="J5945" s="2"/>
      <c r="L5945" s="2"/>
      <c r="M5945" s="2"/>
      <c r="N5945" s="8"/>
      <c r="P5945" s="8"/>
      <c r="S5945" s="2"/>
      <c r="T5945" s="2"/>
      <c r="U5945" s="8"/>
    </row>
    <row r="5946" spans="2:21" x14ac:dyDescent="0.35">
      <c r="B5946" s="8"/>
      <c r="C5946" s="2"/>
      <c r="D5946" s="2"/>
      <c r="I5946" s="8"/>
      <c r="J5946" s="2"/>
      <c r="L5946" s="2"/>
      <c r="M5946" s="2"/>
      <c r="N5946" s="8"/>
      <c r="P5946" s="8"/>
      <c r="S5946" s="2"/>
      <c r="T5946" s="2"/>
      <c r="U5946" s="8"/>
    </row>
    <row r="5947" spans="2:21" x14ac:dyDescent="0.35">
      <c r="B5947" s="8"/>
      <c r="C5947" s="2"/>
      <c r="D5947" s="2"/>
      <c r="I5947" s="8"/>
      <c r="J5947" s="2"/>
      <c r="L5947" s="2"/>
      <c r="M5947" s="2"/>
      <c r="N5947" s="8"/>
      <c r="P5947" s="8"/>
      <c r="S5947" s="2"/>
      <c r="T5947" s="2"/>
      <c r="U5947" s="8"/>
    </row>
    <row r="5948" spans="2:21" x14ac:dyDescent="0.35">
      <c r="B5948" s="8"/>
      <c r="C5948" s="2"/>
      <c r="D5948" s="2"/>
      <c r="I5948" s="8"/>
      <c r="J5948" s="2"/>
      <c r="L5948" s="2"/>
      <c r="M5948" s="2"/>
      <c r="N5948" s="8"/>
      <c r="P5948" s="8"/>
      <c r="S5948" s="2"/>
      <c r="T5948" s="2"/>
      <c r="U5948" s="8"/>
    </row>
    <row r="5949" spans="2:21" x14ac:dyDescent="0.35">
      <c r="B5949" s="8"/>
      <c r="C5949" s="2"/>
      <c r="D5949" s="2"/>
      <c r="I5949" s="8"/>
      <c r="J5949" s="2"/>
      <c r="L5949" s="2"/>
      <c r="M5949" s="2"/>
      <c r="N5949" s="8"/>
      <c r="P5949" s="8"/>
      <c r="S5949" s="2"/>
      <c r="T5949" s="2"/>
      <c r="U5949" s="8"/>
    </row>
    <row r="5950" spans="2:21" x14ac:dyDescent="0.35">
      <c r="B5950" s="8"/>
      <c r="C5950" s="2"/>
      <c r="D5950" s="2"/>
      <c r="I5950" s="8"/>
      <c r="J5950" s="2"/>
      <c r="L5950" s="2"/>
      <c r="M5950" s="2"/>
      <c r="N5950" s="8"/>
      <c r="P5950" s="8"/>
      <c r="S5950" s="2"/>
      <c r="T5950" s="2"/>
      <c r="U5950" s="8"/>
    </row>
    <row r="5951" spans="2:21" x14ac:dyDescent="0.35">
      <c r="B5951" s="8"/>
      <c r="C5951" s="2"/>
      <c r="D5951" s="2"/>
      <c r="I5951" s="8"/>
      <c r="J5951" s="2"/>
      <c r="L5951" s="2"/>
      <c r="M5951" s="2"/>
      <c r="N5951" s="8"/>
      <c r="P5951" s="8"/>
      <c r="S5951" s="2"/>
      <c r="T5951" s="2"/>
      <c r="U5951" s="8"/>
    </row>
    <row r="5952" spans="2:21" x14ac:dyDescent="0.35">
      <c r="B5952" s="8"/>
      <c r="C5952" s="2"/>
      <c r="D5952" s="2"/>
      <c r="I5952" s="8"/>
      <c r="J5952" s="2"/>
      <c r="L5952" s="2"/>
      <c r="M5952" s="2"/>
      <c r="N5952" s="8"/>
      <c r="P5952" s="8"/>
      <c r="S5952" s="2"/>
      <c r="T5952" s="2"/>
      <c r="U5952" s="8"/>
    </row>
    <row r="5953" spans="2:21" x14ac:dyDescent="0.35">
      <c r="B5953" s="8"/>
      <c r="C5953" s="2"/>
      <c r="D5953" s="2"/>
      <c r="I5953" s="8"/>
      <c r="J5953" s="2"/>
      <c r="L5953" s="2"/>
      <c r="M5953" s="2"/>
      <c r="N5953" s="8"/>
      <c r="P5953" s="8"/>
      <c r="S5953" s="2"/>
      <c r="T5953" s="2"/>
      <c r="U5953" s="8"/>
    </row>
    <row r="5954" spans="2:21" x14ac:dyDescent="0.35">
      <c r="B5954" s="8"/>
      <c r="C5954" s="2"/>
      <c r="D5954" s="2"/>
      <c r="I5954" s="8"/>
      <c r="J5954" s="2"/>
      <c r="L5954" s="2"/>
      <c r="M5954" s="2"/>
      <c r="N5954" s="8"/>
      <c r="P5954" s="8"/>
      <c r="S5954" s="2"/>
      <c r="T5954" s="2"/>
      <c r="U5954" s="8"/>
    </row>
    <row r="5955" spans="2:21" x14ac:dyDescent="0.35">
      <c r="B5955" s="8"/>
      <c r="C5955" s="2"/>
      <c r="D5955" s="2"/>
      <c r="I5955" s="8"/>
      <c r="J5955" s="2"/>
      <c r="L5955" s="2"/>
      <c r="M5955" s="2"/>
      <c r="N5955" s="8"/>
      <c r="P5955" s="8"/>
      <c r="S5955" s="2"/>
      <c r="T5955" s="2"/>
      <c r="U5955" s="8"/>
    </row>
    <row r="5956" spans="2:21" x14ac:dyDescent="0.35">
      <c r="B5956" s="8"/>
      <c r="C5956" s="2"/>
      <c r="D5956" s="2"/>
      <c r="I5956" s="8"/>
      <c r="J5956" s="2"/>
      <c r="L5956" s="2"/>
      <c r="M5956" s="2"/>
      <c r="N5956" s="8"/>
      <c r="P5956" s="8"/>
      <c r="S5956" s="2"/>
      <c r="T5956" s="2"/>
      <c r="U5956" s="8"/>
    </row>
    <row r="5957" spans="2:21" x14ac:dyDescent="0.35">
      <c r="B5957" s="8"/>
      <c r="C5957" s="2"/>
      <c r="D5957" s="2"/>
      <c r="I5957" s="8"/>
      <c r="J5957" s="2"/>
      <c r="L5957" s="2"/>
      <c r="M5957" s="2"/>
      <c r="N5957" s="8"/>
      <c r="P5957" s="8"/>
      <c r="S5957" s="2"/>
      <c r="T5957" s="2"/>
      <c r="U5957" s="8"/>
    </row>
    <row r="5958" spans="2:21" x14ac:dyDescent="0.35">
      <c r="B5958" s="8"/>
      <c r="C5958" s="2"/>
      <c r="D5958" s="2"/>
      <c r="I5958" s="8"/>
      <c r="J5958" s="2"/>
      <c r="L5958" s="2"/>
      <c r="M5958" s="2"/>
      <c r="N5958" s="8"/>
      <c r="P5958" s="8"/>
      <c r="S5958" s="2"/>
      <c r="T5958" s="2"/>
      <c r="U5958" s="8"/>
    </row>
    <row r="5959" spans="2:21" x14ac:dyDescent="0.35">
      <c r="B5959" s="8"/>
      <c r="C5959" s="2"/>
      <c r="D5959" s="2"/>
      <c r="I5959" s="8"/>
      <c r="J5959" s="2"/>
      <c r="L5959" s="2"/>
      <c r="M5959" s="2"/>
      <c r="N5959" s="8"/>
      <c r="P5959" s="8"/>
      <c r="S5959" s="2"/>
      <c r="T5959" s="2"/>
      <c r="U5959" s="8"/>
    </row>
    <row r="5960" spans="2:21" x14ac:dyDescent="0.35">
      <c r="B5960" s="8"/>
      <c r="C5960" s="2"/>
      <c r="D5960" s="2"/>
      <c r="I5960" s="8"/>
      <c r="J5960" s="2"/>
      <c r="L5960" s="2"/>
      <c r="M5960" s="2"/>
      <c r="N5960" s="8"/>
      <c r="P5960" s="8"/>
      <c r="S5960" s="2"/>
      <c r="T5960" s="2"/>
      <c r="U5960" s="8"/>
    </row>
    <row r="5961" spans="2:21" x14ac:dyDescent="0.35">
      <c r="B5961" s="8"/>
      <c r="C5961" s="2"/>
      <c r="D5961" s="2"/>
      <c r="I5961" s="8"/>
      <c r="J5961" s="2"/>
      <c r="L5961" s="2"/>
      <c r="M5961" s="2"/>
      <c r="N5961" s="8"/>
      <c r="P5961" s="8"/>
      <c r="S5961" s="2"/>
      <c r="T5961" s="2"/>
      <c r="U5961" s="8"/>
    </row>
    <row r="5962" spans="2:21" x14ac:dyDescent="0.35">
      <c r="B5962" s="8"/>
      <c r="C5962" s="2"/>
      <c r="D5962" s="2"/>
      <c r="I5962" s="8"/>
      <c r="J5962" s="2"/>
      <c r="L5962" s="2"/>
      <c r="M5962" s="2"/>
      <c r="N5962" s="8"/>
      <c r="P5962" s="8"/>
      <c r="S5962" s="2"/>
      <c r="T5962" s="2"/>
      <c r="U5962" s="8"/>
    </row>
    <row r="5963" spans="2:21" x14ac:dyDescent="0.35">
      <c r="B5963" s="8"/>
      <c r="C5963" s="2"/>
      <c r="D5963" s="2"/>
      <c r="I5963" s="8"/>
      <c r="J5963" s="2"/>
      <c r="L5963" s="2"/>
      <c r="M5963" s="2"/>
      <c r="N5963" s="8"/>
      <c r="P5963" s="8"/>
      <c r="S5963" s="2"/>
      <c r="T5963" s="2"/>
      <c r="U5963" s="8"/>
    </row>
    <row r="5964" spans="2:21" x14ac:dyDescent="0.35">
      <c r="B5964" s="8"/>
      <c r="C5964" s="2"/>
      <c r="D5964" s="2"/>
      <c r="I5964" s="8"/>
      <c r="J5964" s="2"/>
      <c r="L5964" s="2"/>
      <c r="M5964" s="2"/>
      <c r="N5964" s="8"/>
      <c r="P5964" s="8"/>
      <c r="S5964" s="2"/>
      <c r="T5964" s="2"/>
      <c r="U5964" s="8"/>
    </row>
    <row r="5965" spans="2:21" x14ac:dyDescent="0.35">
      <c r="B5965" s="8"/>
      <c r="C5965" s="2"/>
      <c r="D5965" s="2"/>
      <c r="I5965" s="8"/>
      <c r="J5965" s="2"/>
      <c r="L5965" s="2"/>
      <c r="M5965" s="2"/>
      <c r="N5965" s="8"/>
      <c r="P5965" s="8"/>
      <c r="S5965" s="2"/>
      <c r="T5965" s="2"/>
      <c r="U5965" s="8"/>
    </row>
    <row r="5966" spans="2:21" x14ac:dyDescent="0.35">
      <c r="B5966" s="8"/>
      <c r="C5966" s="2"/>
      <c r="D5966" s="2"/>
      <c r="I5966" s="8"/>
      <c r="J5966" s="2"/>
      <c r="L5966" s="2"/>
      <c r="M5966" s="2"/>
      <c r="N5966" s="8"/>
      <c r="P5966" s="8"/>
      <c r="S5966" s="2"/>
      <c r="T5966" s="2"/>
      <c r="U5966" s="8"/>
    </row>
    <row r="5967" spans="2:21" x14ac:dyDescent="0.35">
      <c r="B5967" s="8"/>
      <c r="C5967" s="2"/>
      <c r="D5967" s="2"/>
      <c r="I5967" s="8"/>
      <c r="J5967" s="2"/>
      <c r="L5967" s="2"/>
      <c r="M5967" s="2"/>
      <c r="N5967" s="8"/>
      <c r="P5967" s="8"/>
      <c r="S5967" s="2"/>
      <c r="T5967" s="2"/>
      <c r="U5967" s="8"/>
    </row>
    <row r="5968" spans="2:21" x14ac:dyDescent="0.35">
      <c r="B5968" s="8"/>
      <c r="C5968" s="2"/>
      <c r="D5968" s="2"/>
      <c r="I5968" s="8"/>
      <c r="J5968" s="2"/>
      <c r="L5968" s="2"/>
      <c r="M5968" s="2"/>
      <c r="N5968" s="8"/>
      <c r="P5968" s="8"/>
      <c r="S5968" s="2"/>
      <c r="T5968" s="2"/>
      <c r="U5968" s="8"/>
    </row>
    <row r="5969" spans="2:21" x14ac:dyDescent="0.35">
      <c r="B5969" s="8"/>
      <c r="C5969" s="2"/>
      <c r="D5969" s="2"/>
      <c r="I5969" s="8"/>
      <c r="J5969" s="2"/>
      <c r="L5969" s="2"/>
      <c r="M5969" s="2"/>
      <c r="N5969" s="8"/>
      <c r="P5969" s="8"/>
      <c r="S5969" s="2"/>
      <c r="T5969" s="2"/>
      <c r="U5969" s="8"/>
    </row>
    <row r="5970" spans="2:21" x14ac:dyDescent="0.35">
      <c r="B5970" s="8"/>
      <c r="C5970" s="2"/>
      <c r="D5970" s="2"/>
      <c r="I5970" s="8"/>
      <c r="J5970" s="2"/>
      <c r="L5970" s="2"/>
      <c r="M5970" s="2"/>
      <c r="N5970" s="8"/>
      <c r="P5970" s="8"/>
      <c r="S5970" s="2"/>
      <c r="T5970" s="2"/>
      <c r="U5970" s="8"/>
    </row>
    <row r="5971" spans="2:21" x14ac:dyDescent="0.35">
      <c r="B5971" s="8"/>
      <c r="C5971" s="2"/>
      <c r="D5971" s="2"/>
      <c r="I5971" s="8"/>
      <c r="J5971" s="2"/>
      <c r="L5971" s="2"/>
      <c r="M5971" s="2"/>
      <c r="N5971" s="8"/>
      <c r="P5971" s="8"/>
      <c r="S5971" s="2"/>
      <c r="T5971" s="2"/>
      <c r="U5971" s="8"/>
    </row>
    <row r="5972" spans="2:21" x14ac:dyDescent="0.35">
      <c r="B5972" s="8"/>
      <c r="C5972" s="2"/>
      <c r="D5972" s="2"/>
      <c r="I5972" s="8"/>
      <c r="J5972" s="2"/>
      <c r="L5972" s="2"/>
      <c r="M5972" s="2"/>
      <c r="N5972" s="8"/>
      <c r="P5972" s="8"/>
      <c r="S5972" s="2"/>
      <c r="T5972" s="2"/>
      <c r="U5972" s="8"/>
    </row>
    <row r="5973" spans="2:21" x14ac:dyDescent="0.35">
      <c r="B5973" s="8"/>
      <c r="C5973" s="2"/>
      <c r="D5973" s="2"/>
      <c r="I5973" s="8"/>
      <c r="J5973" s="2"/>
      <c r="L5973" s="2"/>
      <c r="M5973" s="2"/>
      <c r="N5973" s="8"/>
      <c r="P5973" s="8"/>
      <c r="S5973" s="2"/>
      <c r="T5973" s="2"/>
      <c r="U5973" s="8"/>
    </row>
    <row r="5974" spans="2:21" x14ac:dyDescent="0.35">
      <c r="B5974" s="8"/>
      <c r="C5974" s="2"/>
      <c r="D5974" s="2"/>
      <c r="I5974" s="8"/>
      <c r="J5974" s="2"/>
      <c r="L5974" s="2"/>
      <c r="M5974" s="2"/>
      <c r="N5974" s="8"/>
      <c r="P5974" s="8"/>
      <c r="S5974" s="2"/>
      <c r="T5974" s="2"/>
      <c r="U5974" s="8"/>
    </row>
    <row r="5975" spans="2:21" x14ac:dyDescent="0.35">
      <c r="B5975" s="8"/>
      <c r="C5975" s="2"/>
      <c r="D5975" s="2"/>
      <c r="I5975" s="8"/>
      <c r="J5975" s="2"/>
      <c r="L5975" s="2"/>
      <c r="M5975" s="2"/>
      <c r="N5975" s="8"/>
      <c r="P5975" s="8"/>
      <c r="S5975" s="2"/>
      <c r="T5975" s="2"/>
      <c r="U5975" s="8"/>
    </row>
    <row r="5976" spans="2:21" x14ac:dyDescent="0.35">
      <c r="B5976" s="8"/>
      <c r="C5976" s="2"/>
      <c r="D5976" s="2"/>
      <c r="I5976" s="8"/>
      <c r="J5976" s="2"/>
      <c r="L5976" s="2"/>
      <c r="M5976" s="2"/>
      <c r="N5976" s="8"/>
      <c r="P5976" s="8"/>
      <c r="S5976" s="2"/>
      <c r="T5976" s="2"/>
      <c r="U5976" s="8"/>
    </row>
    <row r="5977" spans="2:21" x14ac:dyDescent="0.35">
      <c r="B5977" s="8"/>
      <c r="C5977" s="2"/>
      <c r="D5977" s="2"/>
      <c r="I5977" s="8"/>
      <c r="J5977" s="2"/>
      <c r="L5977" s="2"/>
      <c r="M5977" s="2"/>
      <c r="N5977" s="8"/>
      <c r="P5977" s="8"/>
      <c r="S5977" s="2"/>
      <c r="T5977" s="2"/>
      <c r="U5977" s="8"/>
    </row>
    <row r="5978" spans="2:21" x14ac:dyDescent="0.35">
      <c r="B5978" s="8"/>
      <c r="C5978" s="2"/>
      <c r="D5978" s="2"/>
      <c r="I5978" s="8"/>
      <c r="J5978" s="2"/>
      <c r="L5978" s="2"/>
      <c r="M5978" s="2"/>
      <c r="N5978" s="8"/>
      <c r="P5978" s="8"/>
      <c r="S5978" s="2"/>
      <c r="T5978" s="2"/>
      <c r="U5978" s="8"/>
    </row>
    <row r="5979" spans="2:21" x14ac:dyDescent="0.35">
      <c r="B5979" s="8"/>
      <c r="C5979" s="2"/>
      <c r="D5979" s="2"/>
      <c r="I5979" s="8"/>
      <c r="J5979" s="2"/>
      <c r="L5979" s="2"/>
      <c r="M5979" s="2"/>
      <c r="N5979" s="8"/>
      <c r="P5979" s="8"/>
      <c r="S5979" s="2"/>
      <c r="T5979" s="2"/>
      <c r="U5979" s="8"/>
    </row>
    <row r="5980" spans="2:21" x14ac:dyDescent="0.35">
      <c r="B5980" s="8"/>
      <c r="C5980" s="2"/>
      <c r="D5980" s="2"/>
      <c r="I5980" s="8"/>
      <c r="J5980" s="2"/>
      <c r="L5980" s="2"/>
      <c r="M5980" s="2"/>
      <c r="N5980" s="8"/>
      <c r="P5980" s="8"/>
      <c r="S5980" s="2"/>
      <c r="T5980" s="2"/>
      <c r="U5980" s="8"/>
    </row>
    <row r="5981" spans="2:21" x14ac:dyDescent="0.35">
      <c r="B5981" s="8"/>
      <c r="C5981" s="2"/>
      <c r="D5981" s="2"/>
      <c r="I5981" s="8"/>
      <c r="J5981" s="2"/>
      <c r="L5981" s="2"/>
      <c r="M5981" s="2"/>
      <c r="N5981" s="8"/>
      <c r="P5981" s="8"/>
      <c r="S5981" s="2"/>
      <c r="T5981" s="2"/>
      <c r="U5981" s="8"/>
    </row>
    <row r="5982" spans="2:21" x14ac:dyDescent="0.35">
      <c r="B5982" s="8"/>
      <c r="C5982" s="2"/>
      <c r="D5982" s="2"/>
      <c r="I5982" s="8"/>
      <c r="J5982" s="2"/>
      <c r="L5982" s="2"/>
      <c r="M5982" s="2"/>
      <c r="N5982" s="8"/>
      <c r="P5982" s="8"/>
      <c r="S5982" s="2"/>
      <c r="T5982" s="2"/>
      <c r="U5982" s="8"/>
    </row>
    <row r="5983" spans="2:21" x14ac:dyDescent="0.35">
      <c r="B5983" s="8"/>
      <c r="C5983" s="2"/>
      <c r="D5983" s="2"/>
      <c r="I5983" s="8"/>
      <c r="J5983" s="2"/>
      <c r="L5983" s="2"/>
      <c r="M5983" s="2"/>
      <c r="N5983" s="8"/>
      <c r="P5983" s="8"/>
      <c r="S5983" s="2"/>
      <c r="T5983" s="2"/>
      <c r="U5983" s="8"/>
    </row>
    <row r="5984" spans="2:21" x14ac:dyDescent="0.35">
      <c r="B5984" s="8"/>
      <c r="C5984" s="2"/>
      <c r="D5984" s="2"/>
      <c r="I5984" s="8"/>
      <c r="J5984" s="2"/>
      <c r="L5984" s="2"/>
      <c r="M5984" s="2"/>
      <c r="N5984" s="8"/>
      <c r="P5984" s="8"/>
      <c r="S5984" s="2"/>
      <c r="T5984" s="2"/>
      <c r="U5984" s="8"/>
    </row>
    <row r="5985" spans="2:21" x14ac:dyDescent="0.35">
      <c r="B5985" s="8"/>
      <c r="C5985" s="2"/>
      <c r="D5985" s="2"/>
      <c r="I5985" s="8"/>
      <c r="J5985" s="2"/>
      <c r="L5985" s="2"/>
      <c r="M5985" s="2"/>
      <c r="N5985" s="8"/>
      <c r="P5985" s="8"/>
      <c r="S5985" s="2"/>
      <c r="T5985" s="2"/>
      <c r="U5985" s="8"/>
    </row>
    <row r="5986" spans="2:21" x14ac:dyDescent="0.35">
      <c r="B5986" s="8"/>
      <c r="C5986" s="2"/>
      <c r="D5986" s="2"/>
      <c r="I5986" s="8"/>
      <c r="J5986" s="2"/>
      <c r="L5986" s="2"/>
      <c r="M5986" s="2"/>
      <c r="N5986" s="8"/>
      <c r="P5986" s="8"/>
      <c r="S5986" s="2"/>
      <c r="T5986" s="2"/>
      <c r="U5986" s="8"/>
    </row>
    <row r="5987" spans="2:21" x14ac:dyDescent="0.35">
      <c r="B5987" s="8"/>
      <c r="C5987" s="2"/>
      <c r="D5987" s="2"/>
      <c r="I5987" s="8"/>
      <c r="J5987" s="2"/>
      <c r="L5987" s="2"/>
      <c r="M5987" s="2"/>
      <c r="N5987" s="8"/>
      <c r="P5987" s="8"/>
      <c r="S5987" s="2"/>
      <c r="T5987" s="2"/>
      <c r="U5987" s="8"/>
    </row>
    <row r="5988" spans="2:21" x14ac:dyDescent="0.35">
      <c r="B5988" s="8"/>
      <c r="C5988" s="2"/>
      <c r="D5988" s="2"/>
      <c r="I5988" s="8"/>
      <c r="J5988" s="2"/>
      <c r="L5988" s="2"/>
      <c r="M5988" s="2"/>
      <c r="N5988" s="8"/>
      <c r="P5988" s="8"/>
      <c r="S5988" s="2"/>
      <c r="T5988" s="2"/>
      <c r="U5988" s="8"/>
    </row>
    <row r="5989" spans="2:21" x14ac:dyDescent="0.35">
      <c r="B5989" s="8"/>
      <c r="C5989" s="2"/>
      <c r="D5989" s="2"/>
      <c r="I5989" s="8"/>
      <c r="J5989" s="2"/>
      <c r="L5989" s="2"/>
      <c r="M5989" s="2"/>
      <c r="N5989" s="8"/>
      <c r="P5989" s="8"/>
      <c r="S5989" s="2"/>
      <c r="T5989" s="2"/>
      <c r="U5989" s="8"/>
    </row>
    <row r="5990" spans="2:21" x14ac:dyDescent="0.35">
      <c r="B5990" s="8"/>
      <c r="C5990" s="2"/>
      <c r="D5990" s="2"/>
      <c r="I5990" s="8"/>
      <c r="J5990" s="2"/>
      <c r="L5990" s="2"/>
      <c r="M5990" s="2"/>
      <c r="N5990" s="8"/>
      <c r="P5990" s="8"/>
      <c r="S5990" s="2"/>
      <c r="T5990" s="2"/>
      <c r="U5990" s="8"/>
    </row>
    <row r="5991" spans="2:21" x14ac:dyDescent="0.35">
      <c r="B5991" s="8"/>
      <c r="C5991" s="2"/>
      <c r="D5991" s="2"/>
      <c r="I5991" s="8"/>
      <c r="J5991" s="2"/>
      <c r="L5991" s="2"/>
      <c r="M5991" s="2"/>
      <c r="N5991" s="8"/>
      <c r="P5991" s="8"/>
      <c r="S5991" s="2"/>
      <c r="T5991" s="2"/>
      <c r="U5991" s="8"/>
    </row>
    <row r="5992" spans="2:21" x14ac:dyDescent="0.35">
      <c r="B5992" s="8"/>
      <c r="C5992" s="2"/>
      <c r="D5992" s="2"/>
      <c r="I5992" s="8"/>
      <c r="J5992" s="2"/>
      <c r="L5992" s="2"/>
      <c r="M5992" s="2"/>
      <c r="N5992" s="8"/>
      <c r="P5992" s="8"/>
      <c r="S5992" s="2"/>
      <c r="T5992" s="2"/>
      <c r="U5992" s="8"/>
    </row>
    <row r="5993" spans="2:21" x14ac:dyDescent="0.35">
      <c r="B5993" s="8"/>
      <c r="C5993" s="2"/>
      <c r="D5993" s="2"/>
      <c r="I5993" s="8"/>
      <c r="J5993" s="2"/>
      <c r="L5993" s="2"/>
      <c r="M5993" s="2"/>
      <c r="N5993" s="8"/>
      <c r="P5993" s="8"/>
      <c r="S5993" s="2"/>
      <c r="T5993" s="2"/>
      <c r="U5993" s="8"/>
    </row>
    <row r="5994" spans="2:21" x14ac:dyDescent="0.35">
      <c r="B5994" s="8"/>
      <c r="C5994" s="2"/>
      <c r="D5994" s="2"/>
      <c r="I5994" s="8"/>
      <c r="J5994" s="2"/>
      <c r="L5994" s="2"/>
      <c r="M5994" s="2"/>
      <c r="N5994" s="8"/>
      <c r="P5994" s="8"/>
      <c r="S5994" s="2"/>
      <c r="T5994" s="2"/>
      <c r="U5994" s="8"/>
    </row>
    <row r="5995" spans="2:21" x14ac:dyDescent="0.35">
      <c r="B5995" s="8"/>
      <c r="C5995" s="2"/>
      <c r="D5995" s="2"/>
      <c r="I5995" s="8"/>
      <c r="J5995" s="2"/>
      <c r="L5995" s="2"/>
      <c r="M5995" s="2"/>
      <c r="N5995" s="8"/>
      <c r="P5995" s="8"/>
      <c r="S5995" s="2"/>
      <c r="T5995" s="2"/>
      <c r="U5995" s="8"/>
    </row>
    <row r="5996" spans="2:21" x14ac:dyDescent="0.35">
      <c r="B5996" s="8"/>
      <c r="C5996" s="2"/>
      <c r="D5996" s="2"/>
      <c r="I5996" s="8"/>
      <c r="J5996" s="2"/>
      <c r="L5996" s="2"/>
      <c r="M5996" s="2"/>
      <c r="N5996" s="8"/>
      <c r="P5996" s="8"/>
      <c r="S5996" s="2"/>
      <c r="T5996" s="2"/>
      <c r="U5996" s="8"/>
    </row>
    <row r="5997" spans="2:21" x14ac:dyDescent="0.35">
      <c r="B5997" s="8"/>
      <c r="C5997" s="2"/>
      <c r="D5997" s="2"/>
      <c r="I5997" s="8"/>
      <c r="J5997" s="2"/>
      <c r="L5997" s="2"/>
      <c r="M5997" s="2"/>
      <c r="N5997" s="8"/>
      <c r="P5997" s="8"/>
      <c r="S5997" s="2"/>
      <c r="T5997" s="2"/>
      <c r="U5997" s="8"/>
    </row>
    <row r="5998" spans="2:21" x14ac:dyDescent="0.35">
      <c r="B5998" s="8"/>
      <c r="C5998" s="2"/>
      <c r="D5998" s="2"/>
      <c r="I5998" s="8"/>
      <c r="J5998" s="2"/>
      <c r="L5998" s="2"/>
      <c r="M5998" s="2"/>
      <c r="N5998" s="8"/>
      <c r="P5998" s="8"/>
      <c r="S5998" s="2"/>
      <c r="T5998" s="2"/>
      <c r="U5998" s="8"/>
    </row>
    <row r="5999" spans="2:21" x14ac:dyDescent="0.35">
      <c r="B5999" s="8"/>
      <c r="C5999" s="2"/>
      <c r="D5999" s="2"/>
      <c r="I5999" s="8"/>
      <c r="J5999" s="2"/>
      <c r="L5999" s="2"/>
      <c r="M5999" s="2"/>
      <c r="N5999" s="8"/>
      <c r="P5999" s="8"/>
      <c r="S5999" s="2"/>
      <c r="T5999" s="2"/>
      <c r="U5999" s="8"/>
    </row>
    <row r="6000" spans="2:21" x14ac:dyDescent="0.35">
      <c r="B6000" s="8"/>
      <c r="C6000" s="2"/>
      <c r="D6000" s="2"/>
      <c r="I6000" s="8"/>
      <c r="J6000" s="2"/>
      <c r="L6000" s="2"/>
      <c r="M6000" s="2"/>
      <c r="N6000" s="8"/>
      <c r="P6000" s="8"/>
      <c r="S6000" s="2"/>
      <c r="T6000" s="2"/>
      <c r="U6000" s="8"/>
    </row>
    <row r="6001" spans="2:21" x14ac:dyDescent="0.35">
      <c r="B6001" s="8"/>
      <c r="C6001" s="2"/>
      <c r="D6001" s="2"/>
      <c r="I6001" s="8"/>
      <c r="J6001" s="2"/>
      <c r="L6001" s="2"/>
      <c r="M6001" s="2"/>
      <c r="N6001" s="8"/>
      <c r="P6001" s="8"/>
      <c r="S6001" s="2"/>
      <c r="T6001" s="2"/>
      <c r="U6001" s="8"/>
    </row>
    <row r="6002" spans="2:21" x14ac:dyDescent="0.35">
      <c r="B6002" s="8"/>
      <c r="C6002" s="2"/>
      <c r="D6002" s="2"/>
      <c r="I6002" s="8"/>
      <c r="J6002" s="2"/>
      <c r="L6002" s="2"/>
      <c r="M6002" s="2"/>
      <c r="N6002" s="8"/>
      <c r="P6002" s="8"/>
      <c r="S6002" s="2"/>
      <c r="T6002" s="2"/>
      <c r="U6002" s="8"/>
    </row>
    <row r="6003" spans="2:21" x14ac:dyDescent="0.35">
      <c r="B6003" s="8"/>
      <c r="C6003" s="2"/>
      <c r="D6003" s="2"/>
      <c r="I6003" s="8"/>
      <c r="J6003" s="2"/>
      <c r="L6003" s="2"/>
      <c r="M6003" s="2"/>
      <c r="N6003" s="8"/>
      <c r="P6003" s="8"/>
      <c r="S6003" s="2"/>
      <c r="T6003" s="2"/>
      <c r="U6003" s="8"/>
    </row>
    <row r="6004" spans="2:21" x14ac:dyDescent="0.35">
      <c r="B6004" s="8"/>
      <c r="C6004" s="2"/>
      <c r="D6004" s="2"/>
      <c r="I6004" s="8"/>
      <c r="J6004" s="2"/>
      <c r="L6004" s="2"/>
      <c r="M6004" s="2"/>
      <c r="N6004" s="8"/>
      <c r="P6004" s="8"/>
      <c r="S6004" s="2"/>
      <c r="T6004" s="2"/>
      <c r="U6004" s="8"/>
    </row>
    <row r="6005" spans="2:21" x14ac:dyDescent="0.35">
      <c r="B6005" s="8"/>
      <c r="C6005" s="2"/>
      <c r="D6005" s="2"/>
      <c r="I6005" s="8"/>
      <c r="J6005" s="2"/>
      <c r="L6005" s="2"/>
      <c r="M6005" s="2"/>
      <c r="N6005" s="8"/>
      <c r="P6005" s="8"/>
      <c r="S6005" s="2"/>
      <c r="T6005" s="2"/>
      <c r="U6005" s="8"/>
    </row>
    <row r="6006" spans="2:21" x14ac:dyDescent="0.35">
      <c r="B6006" s="8"/>
      <c r="C6006" s="2"/>
      <c r="D6006" s="2"/>
      <c r="I6006" s="8"/>
      <c r="J6006" s="2"/>
      <c r="L6006" s="2"/>
      <c r="M6006" s="2"/>
      <c r="N6006" s="8"/>
      <c r="P6006" s="8"/>
      <c r="S6006" s="2"/>
      <c r="T6006" s="2"/>
      <c r="U6006" s="8"/>
    </row>
    <row r="6007" spans="2:21" x14ac:dyDescent="0.35">
      <c r="B6007" s="8"/>
      <c r="C6007" s="2"/>
      <c r="D6007" s="2"/>
      <c r="I6007" s="8"/>
      <c r="J6007" s="2"/>
      <c r="L6007" s="2"/>
      <c r="M6007" s="2"/>
      <c r="N6007" s="8"/>
      <c r="P6007" s="8"/>
      <c r="S6007" s="2"/>
      <c r="T6007" s="2"/>
      <c r="U6007" s="8"/>
    </row>
    <row r="6008" spans="2:21" x14ac:dyDescent="0.35">
      <c r="B6008" s="8"/>
      <c r="C6008" s="2"/>
      <c r="D6008" s="2"/>
      <c r="I6008" s="8"/>
      <c r="J6008" s="2"/>
      <c r="L6008" s="2"/>
      <c r="M6008" s="2"/>
      <c r="N6008" s="8"/>
      <c r="P6008" s="8"/>
      <c r="S6008" s="2"/>
      <c r="T6008" s="2"/>
      <c r="U6008" s="8"/>
    </row>
    <row r="6009" spans="2:21" x14ac:dyDescent="0.35">
      <c r="B6009" s="8"/>
      <c r="C6009" s="2"/>
      <c r="D6009" s="2"/>
      <c r="I6009" s="8"/>
      <c r="J6009" s="2"/>
      <c r="L6009" s="2"/>
      <c r="M6009" s="2"/>
      <c r="N6009" s="8"/>
      <c r="P6009" s="8"/>
      <c r="S6009" s="2"/>
      <c r="T6009" s="2"/>
      <c r="U6009" s="8"/>
    </row>
    <row r="6010" spans="2:21" x14ac:dyDescent="0.35">
      <c r="B6010" s="8"/>
      <c r="C6010" s="2"/>
      <c r="D6010" s="2"/>
      <c r="I6010" s="8"/>
      <c r="J6010" s="2"/>
      <c r="L6010" s="2"/>
      <c r="M6010" s="2"/>
      <c r="N6010" s="8"/>
      <c r="P6010" s="8"/>
      <c r="S6010" s="2"/>
      <c r="T6010" s="2"/>
      <c r="U6010" s="8"/>
    </row>
    <row r="6011" spans="2:21" x14ac:dyDescent="0.35">
      <c r="B6011" s="8"/>
      <c r="C6011" s="2"/>
      <c r="D6011" s="2"/>
      <c r="I6011" s="8"/>
      <c r="J6011" s="2"/>
      <c r="L6011" s="2"/>
      <c r="M6011" s="2"/>
      <c r="N6011" s="8"/>
      <c r="P6011" s="8"/>
      <c r="S6011" s="2"/>
      <c r="T6011" s="2"/>
      <c r="U6011" s="8"/>
    </row>
    <row r="6012" spans="2:21" x14ac:dyDescent="0.35">
      <c r="B6012" s="8"/>
      <c r="C6012" s="2"/>
      <c r="D6012" s="2"/>
      <c r="I6012" s="8"/>
      <c r="J6012" s="2"/>
      <c r="L6012" s="2"/>
      <c r="M6012" s="2"/>
      <c r="N6012" s="8"/>
      <c r="P6012" s="8"/>
      <c r="S6012" s="2"/>
      <c r="T6012" s="2"/>
      <c r="U6012" s="8"/>
    </row>
    <row r="6013" spans="2:21" x14ac:dyDescent="0.35">
      <c r="B6013" s="8"/>
      <c r="C6013" s="2"/>
      <c r="D6013" s="2"/>
      <c r="I6013" s="8"/>
      <c r="J6013" s="2"/>
      <c r="L6013" s="2"/>
      <c r="M6013" s="2"/>
      <c r="N6013" s="8"/>
      <c r="P6013" s="8"/>
      <c r="S6013" s="2"/>
      <c r="T6013" s="2"/>
      <c r="U6013" s="8"/>
    </row>
    <row r="6014" spans="2:21" x14ac:dyDescent="0.35">
      <c r="B6014" s="8"/>
      <c r="C6014" s="2"/>
      <c r="D6014" s="2"/>
      <c r="I6014" s="8"/>
      <c r="J6014" s="2"/>
      <c r="L6014" s="2"/>
      <c r="M6014" s="2"/>
      <c r="N6014" s="8"/>
      <c r="P6014" s="8"/>
      <c r="S6014" s="2"/>
      <c r="T6014" s="2"/>
      <c r="U6014" s="8"/>
    </row>
    <row r="6015" spans="2:21" x14ac:dyDescent="0.35">
      <c r="B6015" s="8"/>
      <c r="C6015" s="2"/>
      <c r="D6015" s="2"/>
      <c r="I6015" s="8"/>
      <c r="J6015" s="2"/>
      <c r="L6015" s="2"/>
      <c r="M6015" s="2"/>
      <c r="N6015" s="8"/>
      <c r="P6015" s="8"/>
      <c r="S6015" s="2"/>
      <c r="T6015" s="2"/>
      <c r="U6015" s="8"/>
    </row>
    <row r="6016" spans="2:21" x14ac:dyDescent="0.35">
      <c r="B6016" s="8"/>
      <c r="C6016" s="2"/>
      <c r="D6016" s="2"/>
      <c r="I6016" s="8"/>
      <c r="J6016" s="2"/>
      <c r="L6016" s="2"/>
      <c r="M6016" s="2"/>
      <c r="N6016" s="8"/>
      <c r="P6016" s="8"/>
      <c r="S6016" s="2"/>
      <c r="T6016" s="2"/>
      <c r="U6016" s="8"/>
    </row>
    <row r="6017" spans="2:21" x14ac:dyDescent="0.35">
      <c r="B6017" s="8"/>
      <c r="C6017" s="2"/>
      <c r="D6017" s="2"/>
      <c r="I6017" s="8"/>
      <c r="J6017" s="2"/>
      <c r="L6017" s="2"/>
      <c r="M6017" s="2"/>
      <c r="N6017" s="8"/>
      <c r="P6017" s="8"/>
      <c r="S6017" s="2"/>
      <c r="T6017" s="2"/>
      <c r="U6017" s="8"/>
    </row>
    <row r="6018" spans="2:21" x14ac:dyDescent="0.35">
      <c r="B6018" s="8"/>
      <c r="C6018" s="2"/>
      <c r="D6018" s="2"/>
      <c r="I6018" s="8"/>
      <c r="J6018" s="2"/>
      <c r="L6018" s="2"/>
      <c r="M6018" s="2"/>
      <c r="N6018" s="8"/>
      <c r="P6018" s="8"/>
      <c r="S6018" s="2"/>
      <c r="T6018" s="2"/>
      <c r="U6018" s="8"/>
    </row>
    <row r="6019" spans="2:21" x14ac:dyDescent="0.35">
      <c r="B6019" s="8"/>
      <c r="C6019" s="2"/>
      <c r="D6019" s="2"/>
      <c r="I6019" s="8"/>
      <c r="J6019" s="2"/>
      <c r="L6019" s="2"/>
      <c r="M6019" s="2"/>
      <c r="N6019" s="8"/>
      <c r="P6019" s="8"/>
      <c r="S6019" s="2"/>
      <c r="T6019" s="2"/>
      <c r="U6019" s="8"/>
    </row>
    <row r="6020" spans="2:21" x14ac:dyDescent="0.35">
      <c r="B6020" s="8"/>
      <c r="C6020" s="2"/>
      <c r="D6020" s="2"/>
      <c r="I6020" s="8"/>
      <c r="J6020" s="2"/>
      <c r="L6020" s="2"/>
      <c r="M6020" s="2"/>
      <c r="N6020" s="8"/>
      <c r="P6020" s="8"/>
      <c r="S6020" s="2"/>
      <c r="T6020" s="2"/>
      <c r="U6020" s="8"/>
    </row>
    <row r="6021" spans="2:21" x14ac:dyDescent="0.35">
      <c r="B6021" s="8"/>
      <c r="C6021" s="2"/>
      <c r="D6021" s="2"/>
      <c r="I6021" s="8"/>
      <c r="J6021" s="2"/>
      <c r="L6021" s="2"/>
      <c r="M6021" s="2"/>
      <c r="N6021" s="8"/>
      <c r="P6021" s="8"/>
      <c r="S6021" s="2"/>
      <c r="T6021" s="2"/>
      <c r="U6021" s="8"/>
    </row>
    <row r="6022" spans="2:21" x14ac:dyDescent="0.35">
      <c r="B6022" s="8"/>
      <c r="C6022" s="2"/>
      <c r="D6022" s="2"/>
      <c r="I6022" s="8"/>
      <c r="J6022" s="2"/>
      <c r="L6022" s="2"/>
      <c r="M6022" s="2"/>
      <c r="N6022" s="8"/>
      <c r="P6022" s="8"/>
      <c r="S6022" s="2"/>
      <c r="T6022" s="2"/>
      <c r="U6022" s="8"/>
    </row>
    <row r="6023" spans="2:21" x14ac:dyDescent="0.35">
      <c r="B6023" s="8"/>
      <c r="C6023" s="2"/>
      <c r="D6023" s="2"/>
      <c r="I6023" s="8"/>
      <c r="J6023" s="2"/>
      <c r="L6023" s="2"/>
      <c r="M6023" s="2"/>
      <c r="N6023" s="8"/>
      <c r="P6023" s="8"/>
      <c r="S6023" s="2"/>
      <c r="T6023" s="2"/>
      <c r="U6023" s="8"/>
    </row>
    <row r="6024" spans="2:21" x14ac:dyDescent="0.35">
      <c r="B6024" s="8"/>
      <c r="C6024" s="2"/>
      <c r="D6024" s="2"/>
      <c r="I6024" s="8"/>
      <c r="J6024" s="2"/>
      <c r="L6024" s="2"/>
      <c r="M6024" s="2"/>
      <c r="N6024" s="8"/>
      <c r="P6024" s="8"/>
      <c r="S6024" s="2"/>
      <c r="T6024" s="2"/>
      <c r="U6024" s="8"/>
    </row>
    <row r="6025" spans="2:21" x14ac:dyDescent="0.35">
      <c r="B6025" s="8"/>
      <c r="C6025" s="2"/>
      <c r="D6025" s="2"/>
      <c r="I6025" s="8"/>
      <c r="J6025" s="2"/>
      <c r="L6025" s="2"/>
      <c r="M6025" s="2"/>
      <c r="N6025" s="8"/>
      <c r="P6025" s="8"/>
      <c r="S6025" s="2"/>
      <c r="T6025" s="2"/>
      <c r="U6025" s="8"/>
    </row>
    <row r="6026" spans="2:21" x14ac:dyDescent="0.35">
      <c r="B6026" s="8"/>
      <c r="C6026" s="2"/>
      <c r="D6026" s="2"/>
      <c r="I6026" s="8"/>
      <c r="J6026" s="2"/>
      <c r="L6026" s="2"/>
      <c r="M6026" s="2"/>
      <c r="N6026" s="8"/>
      <c r="P6026" s="8"/>
      <c r="S6026" s="2"/>
      <c r="T6026" s="2"/>
      <c r="U6026" s="8"/>
    </row>
    <row r="6027" spans="2:21" x14ac:dyDescent="0.35">
      <c r="B6027" s="8"/>
      <c r="C6027" s="2"/>
      <c r="D6027" s="2"/>
      <c r="I6027" s="8"/>
      <c r="J6027" s="2"/>
      <c r="L6027" s="2"/>
      <c r="M6027" s="2"/>
      <c r="N6027" s="8"/>
      <c r="P6027" s="8"/>
      <c r="S6027" s="2"/>
      <c r="T6027" s="2"/>
      <c r="U6027" s="8"/>
    </row>
    <row r="6028" spans="2:21" x14ac:dyDescent="0.35">
      <c r="B6028" s="8"/>
      <c r="C6028" s="2"/>
      <c r="D6028" s="2"/>
      <c r="I6028" s="8"/>
      <c r="J6028" s="2"/>
      <c r="L6028" s="2"/>
      <c r="M6028" s="2"/>
      <c r="N6028" s="8"/>
      <c r="P6028" s="8"/>
      <c r="S6028" s="2"/>
      <c r="T6028" s="2"/>
      <c r="U6028" s="8"/>
    </row>
    <row r="6029" spans="2:21" x14ac:dyDescent="0.35">
      <c r="B6029" s="8"/>
      <c r="C6029" s="2"/>
      <c r="D6029" s="2"/>
      <c r="I6029" s="8"/>
      <c r="J6029" s="2"/>
      <c r="L6029" s="2"/>
      <c r="M6029" s="2"/>
      <c r="N6029" s="8"/>
      <c r="P6029" s="8"/>
      <c r="S6029" s="2"/>
      <c r="T6029" s="2"/>
      <c r="U6029" s="8"/>
    </row>
    <row r="6030" spans="2:21" x14ac:dyDescent="0.35">
      <c r="B6030" s="8"/>
      <c r="C6030" s="2"/>
      <c r="D6030" s="2"/>
      <c r="I6030" s="8"/>
      <c r="J6030" s="2"/>
      <c r="L6030" s="2"/>
      <c r="M6030" s="2"/>
      <c r="N6030" s="8"/>
      <c r="P6030" s="8"/>
      <c r="S6030" s="2"/>
      <c r="T6030" s="2"/>
      <c r="U6030" s="8"/>
    </row>
    <row r="6031" spans="2:21" x14ac:dyDescent="0.35">
      <c r="B6031" s="8"/>
      <c r="C6031" s="2"/>
      <c r="D6031" s="2"/>
      <c r="I6031" s="8"/>
      <c r="J6031" s="2"/>
      <c r="L6031" s="2"/>
      <c r="M6031" s="2"/>
      <c r="N6031" s="8"/>
      <c r="P6031" s="8"/>
      <c r="S6031" s="2"/>
      <c r="T6031" s="2"/>
      <c r="U6031" s="8"/>
    </row>
    <row r="6032" spans="2:21" x14ac:dyDescent="0.35">
      <c r="B6032" s="8"/>
      <c r="C6032" s="2"/>
      <c r="D6032" s="2"/>
      <c r="I6032" s="8"/>
      <c r="J6032" s="2"/>
      <c r="L6032" s="2"/>
      <c r="M6032" s="2"/>
      <c r="N6032" s="8"/>
      <c r="P6032" s="8"/>
      <c r="S6032" s="2"/>
      <c r="T6032" s="2"/>
      <c r="U6032" s="8"/>
    </row>
    <row r="6033" spans="2:21" x14ac:dyDescent="0.35">
      <c r="B6033" s="8"/>
      <c r="C6033" s="2"/>
      <c r="D6033" s="2"/>
      <c r="I6033" s="8"/>
      <c r="J6033" s="2"/>
      <c r="L6033" s="2"/>
      <c r="M6033" s="2"/>
      <c r="N6033" s="8"/>
      <c r="P6033" s="8"/>
      <c r="S6033" s="2"/>
      <c r="T6033" s="2"/>
      <c r="U6033" s="8"/>
    </row>
    <row r="6034" spans="2:21" x14ac:dyDescent="0.35">
      <c r="B6034" s="8"/>
      <c r="C6034" s="2"/>
      <c r="D6034" s="2"/>
      <c r="I6034" s="8"/>
      <c r="J6034" s="2"/>
      <c r="L6034" s="2"/>
      <c r="M6034" s="2"/>
      <c r="N6034" s="8"/>
      <c r="P6034" s="8"/>
      <c r="S6034" s="2"/>
      <c r="T6034" s="2"/>
      <c r="U6034" s="8"/>
    </row>
    <row r="6035" spans="2:21" x14ac:dyDescent="0.35">
      <c r="B6035" s="8"/>
      <c r="C6035" s="2"/>
      <c r="D6035" s="2"/>
      <c r="I6035" s="8"/>
      <c r="J6035" s="2"/>
      <c r="L6035" s="2"/>
      <c r="M6035" s="2"/>
      <c r="N6035" s="8"/>
      <c r="P6035" s="8"/>
      <c r="S6035" s="2"/>
      <c r="T6035" s="2"/>
      <c r="U6035" s="8"/>
    </row>
    <row r="6036" spans="2:21" x14ac:dyDescent="0.35">
      <c r="B6036" s="8"/>
      <c r="C6036" s="2"/>
      <c r="D6036" s="2"/>
      <c r="I6036" s="8"/>
      <c r="J6036" s="2"/>
      <c r="L6036" s="2"/>
      <c r="M6036" s="2"/>
      <c r="N6036" s="8"/>
      <c r="P6036" s="8"/>
      <c r="S6036" s="2"/>
      <c r="T6036" s="2"/>
      <c r="U6036" s="8"/>
    </row>
    <row r="6037" spans="2:21" x14ac:dyDescent="0.35">
      <c r="B6037" s="8"/>
      <c r="C6037" s="2"/>
      <c r="D6037" s="2"/>
      <c r="I6037" s="8"/>
      <c r="J6037" s="2"/>
      <c r="L6037" s="2"/>
      <c r="M6037" s="2"/>
      <c r="N6037" s="8"/>
      <c r="P6037" s="8"/>
      <c r="S6037" s="2"/>
      <c r="T6037" s="2"/>
      <c r="U6037" s="8"/>
    </row>
    <row r="6038" spans="2:21" x14ac:dyDescent="0.35">
      <c r="B6038" s="8"/>
      <c r="C6038" s="2"/>
      <c r="D6038" s="2"/>
      <c r="I6038" s="8"/>
      <c r="J6038" s="2"/>
      <c r="L6038" s="2"/>
      <c r="M6038" s="2"/>
      <c r="N6038" s="8"/>
      <c r="P6038" s="8"/>
      <c r="S6038" s="2"/>
      <c r="T6038" s="2"/>
      <c r="U6038" s="8"/>
    </row>
    <row r="6039" spans="2:21" x14ac:dyDescent="0.35">
      <c r="B6039" s="8"/>
      <c r="C6039" s="2"/>
      <c r="D6039" s="2"/>
      <c r="I6039" s="8"/>
      <c r="J6039" s="2"/>
      <c r="L6039" s="2"/>
      <c r="M6039" s="2"/>
      <c r="N6039" s="8"/>
      <c r="P6039" s="8"/>
      <c r="S6039" s="2"/>
      <c r="T6039" s="2"/>
      <c r="U6039" s="8"/>
    </row>
    <row r="6040" spans="2:21" x14ac:dyDescent="0.35">
      <c r="B6040" s="8"/>
      <c r="C6040" s="2"/>
      <c r="D6040" s="2"/>
      <c r="I6040" s="8"/>
      <c r="J6040" s="2"/>
      <c r="L6040" s="2"/>
      <c r="M6040" s="2"/>
      <c r="N6040" s="8"/>
      <c r="P6040" s="8"/>
      <c r="S6040" s="2"/>
      <c r="T6040" s="2"/>
      <c r="U6040" s="8"/>
    </row>
    <row r="6041" spans="2:21" x14ac:dyDescent="0.35">
      <c r="B6041" s="8"/>
      <c r="C6041" s="2"/>
      <c r="D6041" s="2"/>
      <c r="I6041" s="8"/>
      <c r="J6041" s="2"/>
      <c r="L6041" s="2"/>
      <c r="M6041" s="2"/>
      <c r="N6041" s="8"/>
      <c r="P6041" s="8"/>
      <c r="S6041" s="2"/>
      <c r="T6041" s="2"/>
      <c r="U6041" s="8"/>
    </row>
    <row r="6042" spans="2:21" x14ac:dyDescent="0.35">
      <c r="B6042" s="8"/>
      <c r="C6042" s="2"/>
      <c r="D6042" s="2"/>
      <c r="I6042" s="8"/>
      <c r="J6042" s="2"/>
      <c r="L6042" s="2"/>
      <c r="M6042" s="2"/>
      <c r="N6042" s="8"/>
      <c r="P6042" s="8"/>
      <c r="S6042" s="2"/>
      <c r="T6042" s="2"/>
      <c r="U6042" s="8"/>
    </row>
    <row r="6043" spans="2:21" x14ac:dyDescent="0.35">
      <c r="B6043" s="8"/>
      <c r="C6043" s="2"/>
      <c r="D6043" s="2"/>
      <c r="I6043" s="8"/>
      <c r="J6043" s="2"/>
      <c r="L6043" s="2"/>
      <c r="M6043" s="2"/>
      <c r="N6043" s="8"/>
      <c r="P6043" s="8"/>
      <c r="S6043" s="2"/>
      <c r="T6043" s="2"/>
      <c r="U6043" s="8"/>
    </row>
    <row r="6044" spans="2:21" x14ac:dyDescent="0.35">
      <c r="B6044" s="8"/>
      <c r="C6044" s="2"/>
      <c r="D6044" s="2"/>
      <c r="I6044" s="8"/>
      <c r="J6044" s="2"/>
      <c r="L6044" s="2"/>
      <c r="M6044" s="2"/>
      <c r="N6044" s="8"/>
      <c r="P6044" s="8"/>
      <c r="S6044" s="2"/>
      <c r="T6044" s="2"/>
      <c r="U6044" s="8"/>
    </row>
    <row r="6045" spans="2:21" x14ac:dyDescent="0.35">
      <c r="B6045" s="8"/>
      <c r="C6045" s="2"/>
      <c r="D6045" s="2"/>
      <c r="I6045" s="8"/>
      <c r="J6045" s="2"/>
      <c r="L6045" s="2"/>
      <c r="M6045" s="2"/>
      <c r="N6045" s="8"/>
      <c r="P6045" s="8"/>
      <c r="S6045" s="2"/>
      <c r="T6045" s="2"/>
      <c r="U6045" s="8"/>
    </row>
    <row r="6046" spans="2:21" x14ac:dyDescent="0.35">
      <c r="B6046" s="8"/>
      <c r="C6046" s="2"/>
      <c r="D6046" s="2"/>
      <c r="I6046" s="8"/>
      <c r="J6046" s="2"/>
      <c r="L6046" s="2"/>
      <c r="M6046" s="2"/>
      <c r="N6046" s="8"/>
      <c r="P6046" s="8"/>
      <c r="S6046" s="2"/>
      <c r="T6046" s="2"/>
      <c r="U6046" s="8"/>
    </row>
    <row r="6047" spans="2:21" x14ac:dyDescent="0.35">
      <c r="B6047" s="8"/>
      <c r="C6047" s="2"/>
      <c r="D6047" s="2"/>
      <c r="I6047" s="8"/>
      <c r="J6047" s="2"/>
      <c r="L6047" s="2"/>
      <c r="M6047" s="2"/>
      <c r="N6047" s="8"/>
      <c r="P6047" s="8"/>
      <c r="S6047" s="2"/>
      <c r="T6047" s="2"/>
      <c r="U6047" s="8"/>
    </row>
    <row r="6048" spans="2:21" x14ac:dyDescent="0.35">
      <c r="B6048" s="8"/>
      <c r="C6048" s="2"/>
      <c r="D6048" s="2"/>
      <c r="I6048" s="8"/>
      <c r="J6048" s="2"/>
      <c r="L6048" s="2"/>
      <c r="M6048" s="2"/>
      <c r="N6048" s="8"/>
      <c r="P6048" s="8"/>
      <c r="S6048" s="2"/>
      <c r="T6048" s="2"/>
      <c r="U6048" s="8"/>
    </row>
    <row r="6049" spans="2:21" x14ac:dyDescent="0.35">
      <c r="B6049" s="8"/>
      <c r="C6049" s="2"/>
      <c r="D6049" s="2"/>
      <c r="I6049" s="8"/>
      <c r="J6049" s="2"/>
      <c r="L6049" s="2"/>
      <c r="M6049" s="2"/>
      <c r="N6049" s="8"/>
      <c r="P6049" s="8"/>
      <c r="S6049" s="2"/>
      <c r="T6049" s="2"/>
      <c r="U6049" s="8"/>
    </row>
    <row r="6050" spans="2:21" x14ac:dyDescent="0.35">
      <c r="B6050" s="8"/>
      <c r="C6050" s="2"/>
      <c r="D6050" s="2"/>
      <c r="I6050" s="8"/>
      <c r="J6050" s="2"/>
      <c r="L6050" s="2"/>
      <c r="M6050" s="2"/>
      <c r="N6050" s="8"/>
      <c r="P6050" s="8"/>
      <c r="S6050" s="2"/>
      <c r="T6050" s="2"/>
      <c r="U6050" s="8"/>
    </row>
    <row r="6051" spans="2:21" x14ac:dyDescent="0.35">
      <c r="B6051" s="8"/>
      <c r="C6051" s="2"/>
      <c r="D6051" s="2"/>
      <c r="I6051" s="8"/>
      <c r="J6051" s="2"/>
      <c r="L6051" s="2"/>
      <c r="M6051" s="2"/>
      <c r="N6051" s="8"/>
      <c r="P6051" s="8"/>
      <c r="S6051" s="2"/>
      <c r="T6051" s="2"/>
      <c r="U6051" s="8"/>
    </row>
    <row r="6052" spans="2:21" x14ac:dyDescent="0.35">
      <c r="B6052" s="8"/>
      <c r="C6052" s="2"/>
      <c r="D6052" s="2"/>
      <c r="I6052" s="8"/>
      <c r="J6052" s="2"/>
      <c r="L6052" s="2"/>
      <c r="M6052" s="2"/>
      <c r="N6052" s="8"/>
      <c r="P6052" s="8"/>
      <c r="S6052" s="2"/>
      <c r="T6052" s="2"/>
      <c r="U6052" s="8"/>
    </row>
    <row r="6053" spans="2:21" x14ac:dyDescent="0.35">
      <c r="B6053" s="8"/>
      <c r="C6053" s="2"/>
      <c r="D6053" s="2"/>
      <c r="I6053" s="8"/>
      <c r="J6053" s="2"/>
      <c r="L6053" s="2"/>
      <c r="M6053" s="2"/>
      <c r="N6053" s="8"/>
      <c r="P6053" s="8"/>
      <c r="S6053" s="2"/>
      <c r="T6053" s="2"/>
      <c r="U6053" s="8"/>
    </row>
    <row r="6054" spans="2:21" x14ac:dyDescent="0.35">
      <c r="B6054" s="8"/>
      <c r="C6054" s="2"/>
      <c r="D6054" s="2"/>
      <c r="I6054" s="8"/>
      <c r="J6054" s="2"/>
      <c r="L6054" s="2"/>
      <c r="M6054" s="2"/>
      <c r="N6054" s="8"/>
      <c r="P6054" s="8"/>
      <c r="S6054" s="2"/>
      <c r="T6054" s="2"/>
      <c r="U6054" s="8"/>
    </row>
    <row r="6055" spans="2:21" x14ac:dyDescent="0.35">
      <c r="B6055" s="8"/>
      <c r="C6055" s="2"/>
      <c r="D6055" s="2"/>
      <c r="I6055" s="8"/>
      <c r="J6055" s="2"/>
      <c r="L6055" s="2"/>
      <c r="M6055" s="2"/>
      <c r="N6055" s="8"/>
      <c r="P6055" s="8"/>
      <c r="S6055" s="2"/>
      <c r="T6055" s="2"/>
      <c r="U6055" s="8"/>
    </row>
    <row r="6056" spans="2:21" x14ac:dyDescent="0.35">
      <c r="B6056" s="8"/>
      <c r="C6056" s="2"/>
      <c r="D6056" s="2"/>
      <c r="I6056" s="8"/>
      <c r="J6056" s="2"/>
      <c r="L6056" s="2"/>
      <c r="M6056" s="2"/>
      <c r="N6056" s="8"/>
      <c r="P6056" s="8"/>
      <c r="S6056" s="2"/>
      <c r="T6056" s="2"/>
      <c r="U6056" s="8"/>
    </row>
    <row r="6057" spans="2:21" x14ac:dyDescent="0.35">
      <c r="B6057" s="8"/>
      <c r="C6057" s="2"/>
      <c r="D6057" s="2"/>
      <c r="I6057" s="8"/>
      <c r="J6057" s="2"/>
      <c r="L6057" s="2"/>
      <c r="M6057" s="2"/>
      <c r="N6057" s="8"/>
      <c r="P6057" s="8"/>
      <c r="S6057" s="2"/>
      <c r="T6057" s="2"/>
      <c r="U6057" s="8"/>
    </row>
    <row r="6058" spans="2:21" x14ac:dyDescent="0.35">
      <c r="B6058" s="8"/>
      <c r="C6058" s="2"/>
      <c r="D6058" s="2"/>
      <c r="I6058" s="8"/>
      <c r="J6058" s="2"/>
      <c r="L6058" s="2"/>
      <c r="M6058" s="2"/>
      <c r="N6058" s="8"/>
      <c r="P6058" s="8"/>
      <c r="S6058" s="2"/>
      <c r="T6058" s="2"/>
      <c r="U6058" s="8"/>
    </row>
    <row r="6059" spans="2:21" x14ac:dyDescent="0.35">
      <c r="B6059" s="8"/>
      <c r="C6059" s="2"/>
      <c r="D6059" s="2"/>
      <c r="I6059" s="8"/>
      <c r="J6059" s="2"/>
      <c r="L6059" s="2"/>
      <c r="M6059" s="2"/>
      <c r="N6059" s="8"/>
      <c r="P6059" s="8"/>
      <c r="S6059" s="2"/>
      <c r="T6059" s="2"/>
      <c r="U6059" s="8"/>
    </row>
    <row r="6060" spans="2:21" x14ac:dyDescent="0.35">
      <c r="B6060" s="8"/>
      <c r="C6060" s="2"/>
      <c r="D6060" s="2"/>
      <c r="I6060" s="8"/>
      <c r="J6060" s="2"/>
      <c r="L6060" s="2"/>
      <c r="M6060" s="2"/>
      <c r="N6060" s="8"/>
      <c r="P6060" s="8"/>
      <c r="S6060" s="2"/>
      <c r="T6060" s="2"/>
      <c r="U6060" s="8"/>
    </row>
    <row r="6061" spans="2:21" x14ac:dyDescent="0.35">
      <c r="B6061" s="8"/>
      <c r="C6061" s="2"/>
      <c r="D6061" s="2"/>
      <c r="I6061" s="8"/>
      <c r="J6061" s="2"/>
      <c r="L6061" s="2"/>
      <c r="M6061" s="2"/>
      <c r="N6061" s="8"/>
      <c r="P6061" s="8"/>
      <c r="S6061" s="2"/>
      <c r="T6061" s="2"/>
      <c r="U6061" s="8"/>
    </row>
    <row r="6062" spans="2:21" x14ac:dyDescent="0.35">
      <c r="B6062" s="8"/>
      <c r="C6062" s="2"/>
      <c r="D6062" s="2"/>
      <c r="I6062" s="8"/>
      <c r="J6062" s="2"/>
      <c r="L6062" s="2"/>
      <c r="M6062" s="2"/>
      <c r="N6062" s="8"/>
      <c r="P6062" s="8"/>
      <c r="S6062" s="2"/>
      <c r="T6062" s="2"/>
      <c r="U6062" s="8"/>
    </row>
    <row r="6063" spans="2:21" x14ac:dyDescent="0.35">
      <c r="B6063" s="8"/>
      <c r="C6063" s="2"/>
      <c r="D6063" s="2"/>
      <c r="I6063" s="8"/>
      <c r="J6063" s="2"/>
      <c r="L6063" s="2"/>
      <c r="M6063" s="2"/>
      <c r="N6063" s="8"/>
      <c r="P6063" s="8"/>
      <c r="S6063" s="2"/>
      <c r="T6063" s="2"/>
      <c r="U6063" s="8"/>
    </row>
    <row r="6064" spans="2:21" x14ac:dyDescent="0.35">
      <c r="B6064" s="8"/>
      <c r="C6064" s="2"/>
      <c r="D6064" s="2"/>
      <c r="I6064" s="8"/>
      <c r="J6064" s="2"/>
      <c r="L6064" s="2"/>
      <c r="M6064" s="2"/>
      <c r="N6064" s="8"/>
      <c r="P6064" s="8"/>
      <c r="S6064" s="2"/>
      <c r="T6064" s="2"/>
      <c r="U6064" s="8"/>
    </row>
    <row r="6065" spans="2:21" x14ac:dyDescent="0.35">
      <c r="B6065" s="8"/>
      <c r="C6065" s="2"/>
      <c r="D6065" s="2"/>
      <c r="I6065" s="8"/>
      <c r="J6065" s="2"/>
      <c r="L6065" s="2"/>
      <c r="M6065" s="2"/>
      <c r="N6065" s="8"/>
      <c r="P6065" s="8"/>
      <c r="S6065" s="2"/>
      <c r="T6065" s="2"/>
      <c r="U6065" s="8"/>
    </row>
    <row r="6066" spans="2:21" x14ac:dyDescent="0.35">
      <c r="B6066" s="8"/>
      <c r="C6066" s="2"/>
      <c r="D6066" s="2"/>
      <c r="I6066" s="8"/>
      <c r="J6066" s="2"/>
      <c r="L6066" s="2"/>
      <c r="M6066" s="2"/>
      <c r="N6066" s="8"/>
      <c r="P6066" s="8"/>
      <c r="S6066" s="2"/>
      <c r="T6066" s="2"/>
      <c r="U6066" s="8"/>
    </row>
    <row r="6067" spans="2:21" x14ac:dyDescent="0.35">
      <c r="B6067" s="8"/>
      <c r="C6067" s="2"/>
      <c r="D6067" s="2"/>
      <c r="I6067" s="8"/>
      <c r="J6067" s="2"/>
      <c r="L6067" s="2"/>
      <c r="M6067" s="2"/>
      <c r="N6067" s="8"/>
      <c r="P6067" s="8"/>
      <c r="S6067" s="2"/>
      <c r="T6067" s="2"/>
      <c r="U6067" s="8"/>
    </row>
    <row r="6068" spans="2:21" x14ac:dyDescent="0.35">
      <c r="B6068" s="8"/>
      <c r="C6068" s="2"/>
      <c r="D6068" s="2"/>
      <c r="I6068" s="8"/>
      <c r="J6068" s="2"/>
      <c r="L6068" s="2"/>
      <c r="M6068" s="2"/>
      <c r="N6068" s="8"/>
      <c r="P6068" s="8"/>
      <c r="S6068" s="2"/>
      <c r="T6068" s="2"/>
      <c r="U6068" s="8"/>
    </row>
    <row r="6069" spans="2:21" x14ac:dyDescent="0.35">
      <c r="B6069" s="8"/>
      <c r="C6069" s="2"/>
      <c r="D6069" s="2"/>
      <c r="I6069" s="8"/>
      <c r="J6069" s="2"/>
      <c r="L6069" s="2"/>
      <c r="M6069" s="2"/>
      <c r="N6069" s="8"/>
      <c r="P6069" s="8"/>
      <c r="S6069" s="2"/>
      <c r="T6069" s="2"/>
      <c r="U6069" s="8"/>
    </row>
    <row r="6070" spans="2:21" x14ac:dyDescent="0.35">
      <c r="B6070" s="8"/>
      <c r="C6070" s="2"/>
      <c r="D6070" s="2"/>
      <c r="I6070" s="8"/>
      <c r="J6070" s="2"/>
      <c r="L6070" s="2"/>
      <c r="M6070" s="2"/>
      <c r="N6070" s="8"/>
      <c r="P6070" s="8"/>
      <c r="S6070" s="2"/>
      <c r="T6070" s="2"/>
      <c r="U6070" s="8"/>
    </row>
    <row r="6071" spans="2:21" x14ac:dyDescent="0.35">
      <c r="B6071" s="8"/>
      <c r="C6071" s="2"/>
      <c r="D6071" s="2"/>
      <c r="I6071" s="8"/>
      <c r="J6071" s="2"/>
      <c r="L6071" s="2"/>
      <c r="M6071" s="2"/>
      <c r="N6071" s="8"/>
      <c r="P6071" s="8"/>
      <c r="S6071" s="2"/>
      <c r="T6071" s="2"/>
      <c r="U6071" s="8"/>
    </row>
    <row r="6072" spans="2:21" x14ac:dyDescent="0.35">
      <c r="B6072" s="8"/>
      <c r="C6072" s="2"/>
      <c r="D6072" s="2"/>
      <c r="I6072" s="8"/>
      <c r="J6072" s="2"/>
      <c r="L6072" s="2"/>
      <c r="M6072" s="2"/>
      <c r="N6072" s="8"/>
      <c r="P6072" s="8"/>
      <c r="S6072" s="2"/>
      <c r="T6072" s="2"/>
      <c r="U6072" s="8"/>
    </row>
    <row r="6073" spans="2:21" x14ac:dyDescent="0.35">
      <c r="B6073" s="8"/>
      <c r="C6073" s="2"/>
      <c r="D6073" s="2"/>
      <c r="I6073" s="8"/>
      <c r="J6073" s="2"/>
      <c r="L6073" s="2"/>
      <c r="M6073" s="2"/>
      <c r="N6073" s="8"/>
      <c r="P6073" s="8"/>
      <c r="S6073" s="2"/>
      <c r="T6073" s="2"/>
      <c r="U6073" s="8"/>
    </row>
    <row r="6074" spans="2:21" x14ac:dyDescent="0.35">
      <c r="B6074" s="8"/>
      <c r="C6074" s="2"/>
      <c r="D6074" s="2"/>
      <c r="I6074" s="8"/>
      <c r="J6074" s="2"/>
      <c r="L6074" s="2"/>
      <c r="M6074" s="2"/>
      <c r="N6074" s="8"/>
      <c r="P6074" s="8"/>
      <c r="S6074" s="2"/>
      <c r="T6074" s="2"/>
      <c r="U6074" s="8"/>
    </row>
    <row r="6075" spans="2:21" x14ac:dyDescent="0.35">
      <c r="B6075" s="8"/>
      <c r="C6075" s="2"/>
      <c r="D6075" s="2"/>
      <c r="I6075" s="8"/>
      <c r="J6075" s="2"/>
      <c r="L6075" s="2"/>
      <c r="M6075" s="2"/>
      <c r="N6075" s="8"/>
      <c r="P6075" s="8"/>
      <c r="S6075" s="2"/>
      <c r="T6075" s="2"/>
      <c r="U6075" s="8"/>
    </row>
    <row r="6076" spans="2:21" x14ac:dyDescent="0.35">
      <c r="B6076" s="8"/>
      <c r="C6076" s="2"/>
      <c r="D6076" s="2"/>
      <c r="I6076" s="8"/>
      <c r="J6076" s="2"/>
      <c r="L6076" s="2"/>
      <c r="M6076" s="2"/>
      <c r="N6076" s="8"/>
      <c r="P6076" s="8"/>
      <c r="S6076" s="2"/>
      <c r="T6076" s="2"/>
      <c r="U6076" s="8"/>
    </row>
    <row r="6077" spans="2:21" x14ac:dyDescent="0.35">
      <c r="B6077" s="8"/>
      <c r="C6077" s="2"/>
      <c r="D6077" s="2"/>
      <c r="I6077" s="8"/>
      <c r="J6077" s="2"/>
      <c r="L6077" s="2"/>
      <c r="M6077" s="2"/>
      <c r="N6077" s="8"/>
      <c r="P6077" s="8"/>
      <c r="S6077" s="2"/>
      <c r="T6077" s="2"/>
      <c r="U6077" s="8"/>
    </row>
    <row r="6078" spans="2:21" x14ac:dyDescent="0.35">
      <c r="B6078" s="8"/>
      <c r="C6078" s="2"/>
      <c r="D6078" s="2"/>
      <c r="I6078" s="8"/>
      <c r="J6078" s="2"/>
      <c r="L6078" s="2"/>
      <c r="M6078" s="2"/>
      <c r="N6078" s="8"/>
      <c r="P6078" s="8"/>
      <c r="S6078" s="2"/>
      <c r="T6078" s="2"/>
      <c r="U6078" s="8"/>
    </row>
    <row r="6079" spans="2:21" x14ac:dyDescent="0.35">
      <c r="B6079" s="8"/>
      <c r="C6079" s="2"/>
      <c r="D6079" s="2"/>
      <c r="I6079" s="8"/>
      <c r="J6079" s="2"/>
      <c r="L6079" s="2"/>
      <c r="M6079" s="2"/>
      <c r="N6079" s="8"/>
      <c r="P6079" s="8"/>
      <c r="S6079" s="2"/>
      <c r="T6079" s="2"/>
      <c r="U6079" s="8"/>
    </row>
    <row r="6080" spans="2:21" x14ac:dyDescent="0.35">
      <c r="B6080" s="8"/>
      <c r="C6080" s="2"/>
      <c r="D6080" s="2"/>
      <c r="I6080" s="8"/>
      <c r="J6080" s="2"/>
      <c r="L6080" s="2"/>
      <c r="M6080" s="2"/>
      <c r="N6080" s="8"/>
      <c r="P6080" s="8"/>
      <c r="S6080" s="2"/>
      <c r="T6080" s="2"/>
      <c r="U6080" s="8"/>
    </row>
    <row r="6081" spans="2:21" x14ac:dyDescent="0.35">
      <c r="B6081" s="8"/>
      <c r="C6081" s="2"/>
      <c r="D6081" s="2"/>
      <c r="I6081" s="8"/>
      <c r="J6081" s="2"/>
      <c r="L6081" s="2"/>
      <c r="M6081" s="2"/>
      <c r="N6081" s="8"/>
      <c r="P6081" s="8"/>
      <c r="S6081" s="2"/>
      <c r="T6081" s="2"/>
      <c r="U6081" s="8"/>
    </row>
    <row r="6082" spans="2:21" x14ac:dyDescent="0.35">
      <c r="B6082" s="8"/>
      <c r="C6082" s="2"/>
      <c r="D6082" s="2"/>
      <c r="I6082" s="8"/>
      <c r="J6082" s="2"/>
      <c r="L6082" s="2"/>
      <c r="M6082" s="2"/>
      <c r="N6082" s="8"/>
      <c r="P6082" s="8"/>
      <c r="S6082" s="2"/>
      <c r="T6082" s="2"/>
      <c r="U6082" s="8"/>
    </row>
    <row r="6083" spans="2:21" x14ac:dyDescent="0.35">
      <c r="B6083" s="8"/>
      <c r="C6083" s="2"/>
      <c r="D6083" s="2"/>
      <c r="I6083" s="8"/>
      <c r="J6083" s="2"/>
      <c r="L6083" s="2"/>
      <c r="M6083" s="2"/>
      <c r="N6083" s="8"/>
      <c r="P6083" s="8"/>
      <c r="S6083" s="2"/>
      <c r="T6083" s="2"/>
      <c r="U6083" s="8"/>
    </row>
    <row r="6084" spans="2:21" x14ac:dyDescent="0.35">
      <c r="B6084" s="8"/>
      <c r="C6084" s="2"/>
      <c r="D6084" s="2"/>
      <c r="I6084" s="8"/>
      <c r="J6084" s="2"/>
      <c r="L6084" s="2"/>
      <c r="M6084" s="2"/>
      <c r="N6084" s="8"/>
      <c r="P6084" s="8"/>
      <c r="S6084" s="2"/>
      <c r="T6084" s="2"/>
      <c r="U6084" s="8"/>
    </row>
    <row r="6085" spans="2:21" x14ac:dyDescent="0.35">
      <c r="B6085" s="8"/>
      <c r="C6085" s="2"/>
      <c r="D6085" s="2"/>
      <c r="I6085" s="8"/>
      <c r="J6085" s="2"/>
      <c r="L6085" s="2"/>
      <c r="M6085" s="2"/>
      <c r="N6085" s="8"/>
      <c r="P6085" s="8"/>
      <c r="S6085" s="2"/>
      <c r="T6085" s="2"/>
      <c r="U6085" s="8"/>
    </row>
    <row r="6086" spans="2:21" x14ac:dyDescent="0.35">
      <c r="B6086" s="8"/>
      <c r="C6086" s="2"/>
      <c r="D6086" s="2"/>
      <c r="I6086" s="8"/>
      <c r="J6086" s="2"/>
      <c r="L6086" s="2"/>
      <c r="M6086" s="2"/>
      <c r="N6086" s="8"/>
      <c r="P6086" s="8"/>
      <c r="S6086" s="2"/>
      <c r="T6086" s="2"/>
      <c r="U6086" s="8"/>
    </row>
    <row r="6087" spans="2:21" x14ac:dyDescent="0.35">
      <c r="B6087" s="8"/>
      <c r="C6087" s="2"/>
      <c r="D6087" s="2"/>
      <c r="I6087" s="8"/>
      <c r="J6087" s="2"/>
      <c r="L6087" s="2"/>
      <c r="M6087" s="2"/>
      <c r="N6087" s="8"/>
      <c r="P6087" s="8"/>
      <c r="S6087" s="2"/>
      <c r="T6087" s="2"/>
      <c r="U6087" s="8"/>
    </row>
    <row r="6088" spans="2:21" x14ac:dyDescent="0.35">
      <c r="B6088" s="8"/>
      <c r="C6088" s="2"/>
      <c r="D6088" s="2"/>
      <c r="I6088" s="8"/>
      <c r="J6088" s="2"/>
      <c r="L6088" s="2"/>
      <c r="M6088" s="2"/>
      <c r="N6088" s="8"/>
      <c r="P6088" s="8"/>
      <c r="S6088" s="2"/>
      <c r="T6088" s="2"/>
      <c r="U6088" s="8"/>
    </row>
    <row r="6089" spans="2:21" x14ac:dyDescent="0.35">
      <c r="B6089" s="8"/>
      <c r="C6089" s="2"/>
      <c r="D6089" s="2"/>
      <c r="I6089" s="8"/>
      <c r="J6089" s="2"/>
      <c r="L6089" s="2"/>
      <c r="M6089" s="2"/>
      <c r="N6089" s="8"/>
      <c r="P6089" s="8"/>
      <c r="S6089" s="2"/>
      <c r="T6089" s="2"/>
      <c r="U6089" s="8"/>
    </row>
    <row r="6090" spans="2:21" x14ac:dyDescent="0.35">
      <c r="B6090" s="8"/>
      <c r="C6090" s="2"/>
      <c r="D6090" s="2"/>
      <c r="I6090" s="8"/>
      <c r="J6090" s="2"/>
      <c r="L6090" s="2"/>
      <c r="M6090" s="2"/>
      <c r="N6090" s="8"/>
      <c r="P6090" s="8"/>
      <c r="S6090" s="2"/>
      <c r="T6090" s="2"/>
      <c r="U6090" s="8"/>
    </row>
    <row r="6091" spans="2:21" x14ac:dyDescent="0.35">
      <c r="B6091" s="8"/>
      <c r="C6091" s="2"/>
      <c r="D6091" s="2"/>
      <c r="I6091" s="8"/>
      <c r="J6091" s="2"/>
      <c r="L6091" s="2"/>
      <c r="M6091" s="2"/>
      <c r="N6091" s="8"/>
      <c r="P6091" s="8"/>
      <c r="S6091" s="2"/>
      <c r="T6091" s="2"/>
      <c r="U6091" s="8"/>
    </row>
    <row r="6092" spans="2:21" x14ac:dyDescent="0.35">
      <c r="B6092" s="8"/>
      <c r="C6092" s="2"/>
      <c r="D6092" s="2"/>
      <c r="I6092" s="8"/>
      <c r="J6092" s="2"/>
      <c r="L6092" s="2"/>
      <c r="M6092" s="2"/>
      <c r="N6092" s="8"/>
      <c r="P6092" s="8"/>
      <c r="S6092" s="2"/>
      <c r="T6092" s="2"/>
      <c r="U6092" s="8"/>
    </row>
    <row r="6093" spans="2:21" x14ac:dyDescent="0.35">
      <c r="B6093" s="8"/>
      <c r="C6093" s="2"/>
      <c r="D6093" s="2"/>
      <c r="I6093" s="8"/>
      <c r="J6093" s="2"/>
      <c r="L6093" s="2"/>
      <c r="M6093" s="2"/>
      <c r="N6093" s="8"/>
      <c r="P6093" s="8"/>
      <c r="S6093" s="2"/>
      <c r="T6093" s="2"/>
      <c r="U6093" s="8"/>
    </row>
    <row r="6094" spans="2:21" x14ac:dyDescent="0.35">
      <c r="B6094" s="8"/>
      <c r="C6094" s="2"/>
      <c r="D6094" s="2"/>
      <c r="I6094" s="8"/>
      <c r="J6094" s="2"/>
      <c r="L6094" s="2"/>
      <c r="M6094" s="2"/>
      <c r="N6094" s="8"/>
      <c r="P6094" s="8"/>
      <c r="S6094" s="2"/>
      <c r="T6094" s="2"/>
      <c r="U6094" s="8"/>
    </row>
    <row r="6095" spans="2:21" x14ac:dyDescent="0.35">
      <c r="B6095" s="8"/>
      <c r="C6095" s="2"/>
      <c r="D6095" s="2"/>
      <c r="I6095" s="8"/>
      <c r="J6095" s="2"/>
      <c r="L6095" s="2"/>
      <c r="M6095" s="2"/>
      <c r="N6095" s="8"/>
      <c r="P6095" s="8"/>
      <c r="S6095" s="2"/>
      <c r="T6095" s="2"/>
      <c r="U6095" s="8"/>
    </row>
    <row r="6096" spans="2:21" x14ac:dyDescent="0.35">
      <c r="B6096" s="8"/>
      <c r="C6096" s="2"/>
      <c r="D6096" s="2"/>
      <c r="I6096" s="8"/>
      <c r="J6096" s="2"/>
      <c r="L6096" s="2"/>
      <c r="M6096" s="2"/>
      <c r="N6096" s="8"/>
      <c r="P6096" s="8"/>
      <c r="S6096" s="2"/>
      <c r="T6096" s="2"/>
      <c r="U6096" s="8"/>
    </row>
    <row r="6097" spans="2:21" x14ac:dyDescent="0.35">
      <c r="B6097" s="8"/>
      <c r="C6097" s="2"/>
      <c r="D6097" s="2"/>
      <c r="I6097" s="8"/>
      <c r="J6097" s="2"/>
      <c r="L6097" s="2"/>
      <c r="M6097" s="2"/>
      <c r="N6097" s="8"/>
      <c r="P6097" s="8"/>
      <c r="S6097" s="2"/>
      <c r="T6097" s="2"/>
      <c r="U6097" s="8"/>
    </row>
    <row r="6098" spans="2:21" x14ac:dyDescent="0.35">
      <c r="B6098" s="8"/>
      <c r="C6098" s="2"/>
      <c r="D6098" s="2"/>
      <c r="I6098" s="8"/>
      <c r="J6098" s="2"/>
      <c r="L6098" s="2"/>
      <c r="M6098" s="2"/>
      <c r="N6098" s="8"/>
      <c r="P6098" s="8"/>
      <c r="S6098" s="2"/>
      <c r="T6098" s="2"/>
      <c r="U6098" s="8"/>
    </row>
    <row r="6099" spans="2:21" x14ac:dyDescent="0.35">
      <c r="B6099" s="8"/>
      <c r="C6099" s="2"/>
      <c r="D6099" s="2"/>
      <c r="I6099" s="8"/>
      <c r="J6099" s="2"/>
      <c r="L6099" s="2"/>
      <c r="M6099" s="2"/>
      <c r="N6099" s="8"/>
      <c r="P6099" s="8"/>
      <c r="S6099" s="2"/>
      <c r="T6099" s="2"/>
      <c r="U6099" s="8"/>
    </row>
    <row r="6100" spans="2:21" x14ac:dyDescent="0.35">
      <c r="B6100" s="8"/>
      <c r="C6100" s="2"/>
      <c r="D6100" s="2"/>
      <c r="I6100" s="8"/>
      <c r="J6100" s="2"/>
      <c r="L6100" s="2"/>
      <c r="M6100" s="2"/>
      <c r="N6100" s="8"/>
      <c r="P6100" s="8"/>
      <c r="S6100" s="2"/>
      <c r="T6100" s="2"/>
      <c r="U6100" s="8"/>
    </row>
    <row r="6101" spans="2:21" x14ac:dyDescent="0.35">
      <c r="B6101" s="8"/>
      <c r="C6101" s="2"/>
      <c r="D6101" s="2"/>
      <c r="I6101" s="8"/>
      <c r="J6101" s="2"/>
      <c r="L6101" s="2"/>
      <c r="M6101" s="2"/>
      <c r="N6101" s="8"/>
      <c r="P6101" s="8"/>
      <c r="S6101" s="2"/>
      <c r="T6101" s="2"/>
      <c r="U6101" s="8"/>
    </row>
    <row r="6102" spans="2:21" x14ac:dyDescent="0.35">
      <c r="B6102" s="8"/>
      <c r="C6102" s="2"/>
      <c r="D6102" s="2"/>
      <c r="I6102" s="8"/>
      <c r="J6102" s="2"/>
      <c r="L6102" s="2"/>
      <c r="M6102" s="2"/>
      <c r="N6102" s="8"/>
      <c r="P6102" s="8"/>
      <c r="S6102" s="2"/>
      <c r="T6102" s="2"/>
      <c r="U6102" s="8"/>
    </row>
    <row r="6103" spans="2:21" x14ac:dyDescent="0.35">
      <c r="B6103" s="8"/>
      <c r="C6103" s="2"/>
      <c r="D6103" s="2"/>
      <c r="I6103" s="8"/>
      <c r="J6103" s="2"/>
      <c r="L6103" s="2"/>
      <c r="M6103" s="2"/>
      <c r="N6103" s="8"/>
      <c r="P6103" s="8"/>
      <c r="S6103" s="2"/>
      <c r="T6103" s="2"/>
      <c r="U6103" s="8"/>
    </row>
    <row r="6104" spans="2:21" x14ac:dyDescent="0.35">
      <c r="B6104" s="8"/>
      <c r="C6104" s="2"/>
      <c r="D6104" s="2"/>
      <c r="I6104" s="8"/>
      <c r="J6104" s="2"/>
      <c r="L6104" s="2"/>
      <c r="M6104" s="2"/>
      <c r="N6104" s="8"/>
      <c r="P6104" s="8"/>
      <c r="S6104" s="2"/>
      <c r="T6104" s="2"/>
      <c r="U6104" s="8"/>
    </row>
    <row r="6105" spans="2:21" x14ac:dyDescent="0.35">
      <c r="B6105" s="8"/>
      <c r="C6105" s="2"/>
      <c r="D6105" s="2"/>
      <c r="I6105" s="8"/>
      <c r="J6105" s="2"/>
      <c r="L6105" s="2"/>
      <c r="M6105" s="2"/>
      <c r="N6105" s="8"/>
      <c r="P6105" s="8"/>
      <c r="S6105" s="2"/>
      <c r="T6105" s="2"/>
      <c r="U6105" s="8"/>
    </row>
    <row r="6106" spans="2:21" x14ac:dyDescent="0.35">
      <c r="B6106" s="8"/>
      <c r="C6106" s="2"/>
      <c r="D6106" s="2"/>
      <c r="I6106" s="8"/>
      <c r="J6106" s="2"/>
      <c r="L6106" s="2"/>
      <c r="M6106" s="2"/>
      <c r="N6106" s="8"/>
      <c r="P6106" s="8"/>
      <c r="S6106" s="2"/>
      <c r="T6106" s="2"/>
      <c r="U6106" s="8"/>
    </row>
    <row r="6107" spans="2:21" x14ac:dyDescent="0.35">
      <c r="B6107" s="8"/>
      <c r="C6107" s="2"/>
      <c r="D6107" s="2"/>
      <c r="I6107" s="8"/>
      <c r="J6107" s="2"/>
      <c r="L6107" s="2"/>
      <c r="M6107" s="2"/>
      <c r="N6107" s="8"/>
      <c r="P6107" s="8"/>
      <c r="S6107" s="2"/>
      <c r="T6107" s="2"/>
      <c r="U6107" s="8"/>
    </row>
    <row r="6108" spans="2:21" x14ac:dyDescent="0.35">
      <c r="B6108" s="8"/>
      <c r="C6108" s="2"/>
      <c r="D6108" s="2"/>
      <c r="I6108" s="8"/>
      <c r="J6108" s="2"/>
      <c r="L6108" s="2"/>
      <c r="M6108" s="2"/>
      <c r="N6108" s="8"/>
      <c r="P6108" s="8"/>
      <c r="S6108" s="2"/>
      <c r="T6108" s="2"/>
      <c r="U6108" s="8"/>
    </row>
    <row r="6109" spans="2:21" x14ac:dyDescent="0.35">
      <c r="B6109" s="8"/>
      <c r="C6109" s="2"/>
      <c r="D6109" s="2"/>
      <c r="I6109" s="8"/>
      <c r="J6109" s="2"/>
      <c r="L6109" s="2"/>
      <c r="M6109" s="2"/>
      <c r="N6109" s="8"/>
      <c r="P6109" s="8"/>
      <c r="S6109" s="2"/>
      <c r="T6109" s="2"/>
      <c r="U6109" s="8"/>
    </row>
    <row r="6110" spans="2:21" x14ac:dyDescent="0.35">
      <c r="B6110" s="8"/>
      <c r="C6110" s="2"/>
      <c r="D6110" s="2"/>
      <c r="I6110" s="8"/>
      <c r="J6110" s="2"/>
      <c r="L6110" s="2"/>
      <c r="M6110" s="2"/>
      <c r="N6110" s="8"/>
      <c r="P6110" s="8"/>
      <c r="S6110" s="2"/>
      <c r="T6110" s="2"/>
      <c r="U6110" s="8"/>
    </row>
    <row r="6111" spans="2:21" x14ac:dyDescent="0.35">
      <c r="B6111" s="8"/>
      <c r="C6111" s="2"/>
      <c r="D6111" s="2"/>
      <c r="I6111" s="8"/>
      <c r="J6111" s="2"/>
      <c r="L6111" s="2"/>
      <c r="M6111" s="2"/>
      <c r="N6111" s="8"/>
      <c r="P6111" s="8"/>
      <c r="S6111" s="2"/>
      <c r="T6111" s="2"/>
      <c r="U6111" s="8"/>
    </row>
    <row r="6112" spans="2:21" x14ac:dyDescent="0.35">
      <c r="B6112" s="8"/>
      <c r="C6112" s="2"/>
      <c r="D6112" s="2"/>
      <c r="I6112" s="8"/>
      <c r="J6112" s="2"/>
      <c r="L6112" s="2"/>
      <c r="M6112" s="2"/>
      <c r="N6112" s="8"/>
      <c r="P6112" s="8"/>
      <c r="S6112" s="2"/>
      <c r="T6112" s="2"/>
      <c r="U6112" s="8"/>
    </row>
    <row r="6113" spans="2:21" x14ac:dyDescent="0.35">
      <c r="B6113" s="8"/>
      <c r="C6113" s="2"/>
      <c r="D6113" s="2"/>
      <c r="I6113" s="8"/>
      <c r="J6113" s="2"/>
      <c r="L6113" s="2"/>
      <c r="M6113" s="2"/>
      <c r="N6113" s="8"/>
      <c r="P6113" s="8"/>
      <c r="S6113" s="2"/>
      <c r="T6113" s="2"/>
      <c r="U6113" s="8"/>
    </row>
    <row r="6114" spans="2:21" x14ac:dyDescent="0.35">
      <c r="B6114" s="8"/>
      <c r="C6114" s="2"/>
      <c r="D6114" s="2"/>
      <c r="I6114" s="8"/>
      <c r="J6114" s="2"/>
      <c r="L6114" s="2"/>
      <c r="M6114" s="2"/>
      <c r="N6114" s="8"/>
      <c r="P6114" s="8"/>
      <c r="S6114" s="2"/>
      <c r="T6114" s="2"/>
      <c r="U6114" s="8"/>
    </row>
    <row r="6115" spans="2:21" x14ac:dyDescent="0.35">
      <c r="B6115" s="8"/>
      <c r="C6115" s="2"/>
      <c r="D6115" s="2"/>
      <c r="I6115" s="8"/>
      <c r="J6115" s="2"/>
      <c r="L6115" s="2"/>
      <c r="M6115" s="2"/>
      <c r="N6115" s="8"/>
      <c r="P6115" s="8"/>
      <c r="S6115" s="2"/>
      <c r="T6115" s="2"/>
      <c r="U6115" s="8"/>
    </row>
    <row r="6116" spans="2:21" x14ac:dyDescent="0.35">
      <c r="B6116" s="8"/>
      <c r="C6116" s="2"/>
      <c r="D6116" s="2"/>
      <c r="I6116" s="8"/>
      <c r="J6116" s="2"/>
      <c r="L6116" s="2"/>
      <c r="M6116" s="2"/>
      <c r="N6116" s="8"/>
      <c r="P6116" s="8"/>
      <c r="S6116" s="2"/>
      <c r="T6116" s="2"/>
      <c r="U6116" s="8"/>
    </row>
    <row r="6117" spans="2:21" x14ac:dyDescent="0.35">
      <c r="B6117" s="8"/>
      <c r="C6117" s="2"/>
      <c r="D6117" s="2"/>
      <c r="I6117" s="8"/>
      <c r="J6117" s="2"/>
      <c r="L6117" s="2"/>
      <c r="M6117" s="2"/>
      <c r="N6117" s="8"/>
      <c r="P6117" s="8"/>
      <c r="S6117" s="2"/>
      <c r="T6117" s="2"/>
      <c r="U6117" s="8"/>
    </row>
    <row r="6118" spans="2:21" x14ac:dyDescent="0.35">
      <c r="B6118" s="8"/>
      <c r="C6118" s="2"/>
      <c r="D6118" s="2"/>
      <c r="I6118" s="8"/>
      <c r="J6118" s="2"/>
      <c r="L6118" s="2"/>
      <c r="M6118" s="2"/>
      <c r="N6118" s="8"/>
      <c r="P6118" s="8"/>
      <c r="S6118" s="2"/>
      <c r="T6118" s="2"/>
      <c r="U6118" s="8"/>
    </row>
    <row r="6119" spans="2:21" x14ac:dyDescent="0.35">
      <c r="B6119" s="8"/>
      <c r="C6119" s="2"/>
      <c r="D6119" s="2"/>
      <c r="I6119" s="8"/>
      <c r="J6119" s="2"/>
      <c r="L6119" s="2"/>
      <c r="M6119" s="2"/>
      <c r="N6119" s="8"/>
      <c r="P6119" s="8"/>
      <c r="S6119" s="2"/>
      <c r="T6119" s="2"/>
      <c r="U6119" s="8"/>
    </row>
    <row r="6120" spans="2:21" x14ac:dyDescent="0.35">
      <c r="B6120" s="8"/>
      <c r="C6120" s="2"/>
      <c r="D6120" s="2"/>
      <c r="I6120" s="8"/>
      <c r="J6120" s="2"/>
      <c r="L6120" s="2"/>
      <c r="M6120" s="2"/>
      <c r="N6120" s="8"/>
      <c r="P6120" s="8"/>
      <c r="S6120" s="2"/>
      <c r="T6120" s="2"/>
      <c r="U6120" s="8"/>
    </row>
    <row r="6121" spans="2:21" x14ac:dyDescent="0.35">
      <c r="B6121" s="8"/>
      <c r="C6121" s="2"/>
      <c r="D6121" s="2"/>
      <c r="I6121" s="8"/>
      <c r="J6121" s="2"/>
      <c r="L6121" s="2"/>
      <c r="M6121" s="2"/>
      <c r="N6121" s="8"/>
      <c r="P6121" s="8"/>
      <c r="S6121" s="2"/>
      <c r="T6121" s="2"/>
      <c r="U6121" s="8"/>
    </row>
    <row r="6122" spans="2:21" x14ac:dyDescent="0.35">
      <c r="B6122" s="8"/>
      <c r="C6122" s="2"/>
      <c r="D6122" s="2"/>
      <c r="I6122" s="8"/>
      <c r="J6122" s="2"/>
      <c r="L6122" s="2"/>
      <c r="M6122" s="2"/>
      <c r="N6122" s="8"/>
      <c r="P6122" s="8"/>
      <c r="S6122" s="2"/>
      <c r="T6122" s="2"/>
      <c r="U6122" s="8"/>
    </row>
    <row r="6123" spans="2:21" x14ac:dyDescent="0.35">
      <c r="B6123" s="8"/>
      <c r="C6123" s="2"/>
      <c r="D6123" s="2"/>
      <c r="I6123" s="8"/>
      <c r="J6123" s="2"/>
      <c r="L6123" s="2"/>
      <c r="M6123" s="2"/>
      <c r="N6123" s="8"/>
      <c r="P6123" s="8"/>
      <c r="S6123" s="2"/>
      <c r="T6123" s="2"/>
      <c r="U6123" s="8"/>
    </row>
    <row r="6124" spans="2:21" x14ac:dyDescent="0.35">
      <c r="B6124" s="8"/>
      <c r="C6124" s="2"/>
      <c r="D6124" s="2"/>
      <c r="I6124" s="8"/>
      <c r="J6124" s="2"/>
      <c r="L6124" s="2"/>
      <c r="M6124" s="2"/>
      <c r="N6124" s="8"/>
      <c r="P6124" s="8"/>
      <c r="S6124" s="2"/>
      <c r="T6124" s="2"/>
      <c r="U6124" s="8"/>
    </row>
    <row r="6125" spans="2:21" x14ac:dyDescent="0.35">
      <c r="B6125" s="8"/>
      <c r="C6125" s="2"/>
      <c r="D6125" s="2"/>
      <c r="I6125" s="8"/>
      <c r="J6125" s="2"/>
      <c r="L6125" s="2"/>
      <c r="M6125" s="2"/>
      <c r="N6125" s="8"/>
      <c r="P6125" s="8"/>
      <c r="S6125" s="2"/>
      <c r="T6125" s="2"/>
      <c r="U6125" s="8"/>
    </row>
    <row r="6126" spans="2:21" x14ac:dyDescent="0.35">
      <c r="B6126" s="8"/>
      <c r="C6126" s="2"/>
      <c r="D6126" s="2"/>
      <c r="I6126" s="8"/>
      <c r="J6126" s="2"/>
      <c r="L6126" s="2"/>
      <c r="M6126" s="2"/>
      <c r="N6126" s="8"/>
      <c r="P6126" s="8"/>
      <c r="S6126" s="2"/>
      <c r="T6126" s="2"/>
      <c r="U6126" s="8"/>
    </row>
    <row r="6127" spans="2:21" x14ac:dyDescent="0.35">
      <c r="B6127" s="8"/>
      <c r="C6127" s="2"/>
      <c r="D6127" s="2"/>
      <c r="I6127" s="8"/>
      <c r="J6127" s="2"/>
      <c r="L6127" s="2"/>
      <c r="M6127" s="2"/>
      <c r="N6127" s="8"/>
      <c r="P6127" s="8"/>
      <c r="S6127" s="2"/>
      <c r="T6127" s="2"/>
      <c r="U6127" s="8"/>
    </row>
    <row r="6128" spans="2:21" x14ac:dyDescent="0.35">
      <c r="B6128" s="8"/>
      <c r="C6128" s="2"/>
      <c r="D6128" s="2"/>
      <c r="I6128" s="8"/>
      <c r="J6128" s="2"/>
      <c r="L6128" s="2"/>
      <c r="M6128" s="2"/>
      <c r="N6128" s="8"/>
      <c r="P6128" s="8"/>
      <c r="S6128" s="2"/>
      <c r="T6128" s="2"/>
      <c r="U6128" s="8"/>
    </row>
    <row r="6129" spans="2:21" x14ac:dyDescent="0.35">
      <c r="B6129" s="8"/>
      <c r="C6129" s="2"/>
      <c r="D6129" s="2"/>
      <c r="I6129" s="8"/>
      <c r="J6129" s="2"/>
      <c r="L6129" s="2"/>
      <c r="M6129" s="2"/>
      <c r="N6129" s="8"/>
      <c r="P6129" s="8"/>
      <c r="S6129" s="2"/>
      <c r="T6129" s="2"/>
      <c r="U6129" s="8"/>
    </row>
    <row r="6130" spans="2:21" x14ac:dyDescent="0.35">
      <c r="B6130" s="8"/>
      <c r="C6130" s="2"/>
      <c r="D6130" s="2"/>
      <c r="I6130" s="8"/>
      <c r="J6130" s="2"/>
      <c r="L6130" s="2"/>
      <c r="M6130" s="2"/>
      <c r="N6130" s="8"/>
      <c r="P6130" s="8"/>
      <c r="S6130" s="2"/>
      <c r="T6130" s="2"/>
      <c r="U6130" s="8"/>
    </row>
    <row r="6131" spans="2:21" x14ac:dyDescent="0.35">
      <c r="B6131" s="8"/>
      <c r="C6131" s="2"/>
      <c r="D6131" s="2"/>
      <c r="I6131" s="8"/>
      <c r="J6131" s="2"/>
      <c r="L6131" s="2"/>
      <c r="M6131" s="2"/>
      <c r="N6131" s="8"/>
      <c r="P6131" s="8"/>
      <c r="S6131" s="2"/>
      <c r="T6131" s="2"/>
      <c r="U6131" s="8"/>
    </row>
    <row r="6132" spans="2:21" x14ac:dyDescent="0.35">
      <c r="B6132" s="8"/>
      <c r="C6132" s="2"/>
      <c r="D6132" s="2"/>
      <c r="I6132" s="8"/>
      <c r="J6132" s="2"/>
      <c r="L6132" s="2"/>
      <c r="M6132" s="2"/>
      <c r="N6132" s="8"/>
      <c r="P6132" s="8"/>
      <c r="S6132" s="2"/>
      <c r="T6132" s="2"/>
      <c r="U6132" s="8"/>
    </row>
    <row r="6133" spans="2:21" x14ac:dyDescent="0.35">
      <c r="B6133" s="8"/>
      <c r="C6133" s="2"/>
      <c r="D6133" s="2"/>
      <c r="I6133" s="8"/>
      <c r="J6133" s="2"/>
      <c r="L6133" s="2"/>
      <c r="M6133" s="2"/>
      <c r="N6133" s="8"/>
      <c r="P6133" s="8"/>
      <c r="S6133" s="2"/>
      <c r="T6133" s="2"/>
      <c r="U6133" s="8"/>
    </row>
    <row r="6134" spans="2:21" x14ac:dyDescent="0.35">
      <c r="B6134" s="8"/>
      <c r="C6134" s="2"/>
      <c r="D6134" s="2"/>
      <c r="I6134" s="8"/>
      <c r="J6134" s="2"/>
      <c r="L6134" s="2"/>
      <c r="M6134" s="2"/>
      <c r="N6134" s="8"/>
      <c r="P6134" s="8"/>
      <c r="S6134" s="2"/>
      <c r="T6134" s="2"/>
      <c r="U6134" s="8"/>
    </row>
    <row r="6135" spans="2:21" x14ac:dyDescent="0.35">
      <c r="B6135" s="8"/>
      <c r="C6135" s="2"/>
      <c r="D6135" s="2"/>
      <c r="I6135" s="8"/>
      <c r="J6135" s="2"/>
      <c r="L6135" s="2"/>
      <c r="M6135" s="2"/>
      <c r="N6135" s="8"/>
      <c r="P6135" s="8"/>
      <c r="S6135" s="2"/>
      <c r="T6135" s="2"/>
      <c r="U6135" s="8"/>
    </row>
    <row r="6136" spans="2:21" x14ac:dyDescent="0.35">
      <c r="B6136" s="8"/>
      <c r="C6136" s="2"/>
      <c r="D6136" s="2"/>
      <c r="I6136" s="8"/>
      <c r="J6136" s="2"/>
      <c r="L6136" s="2"/>
      <c r="M6136" s="2"/>
      <c r="N6136" s="8"/>
      <c r="P6136" s="8"/>
      <c r="S6136" s="2"/>
      <c r="T6136" s="2"/>
      <c r="U6136" s="8"/>
    </row>
    <row r="6137" spans="2:21" x14ac:dyDescent="0.35">
      <c r="B6137" s="8"/>
      <c r="C6137" s="2"/>
      <c r="D6137" s="2"/>
      <c r="I6137" s="8"/>
      <c r="J6137" s="2"/>
      <c r="L6137" s="2"/>
      <c r="M6137" s="2"/>
      <c r="N6137" s="8"/>
      <c r="P6137" s="8"/>
      <c r="S6137" s="2"/>
      <c r="T6137" s="2"/>
      <c r="U6137" s="8"/>
    </row>
    <row r="6138" spans="2:21" x14ac:dyDescent="0.35">
      <c r="B6138" s="8"/>
      <c r="C6138" s="2"/>
      <c r="D6138" s="2"/>
      <c r="I6138" s="8"/>
      <c r="J6138" s="2"/>
      <c r="L6138" s="2"/>
      <c r="M6138" s="2"/>
      <c r="N6138" s="8"/>
      <c r="P6138" s="8"/>
      <c r="S6138" s="2"/>
      <c r="T6138" s="2"/>
      <c r="U6138" s="8"/>
    </row>
    <row r="6139" spans="2:21" x14ac:dyDescent="0.35">
      <c r="B6139" s="8"/>
      <c r="C6139" s="2"/>
      <c r="D6139" s="2"/>
      <c r="I6139" s="8"/>
      <c r="J6139" s="2"/>
      <c r="L6139" s="2"/>
      <c r="M6139" s="2"/>
      <c r="N6139" s="8"/>
      <c r="P6139" s="8"/>
      <c r="S6139" s="2"/>
      <c r="T6139" s="2"/>
      <c r="U6139" s="8"/>
    </row>
    <row r="6140" spans="2:21" x14ac:dyDescent="0.35">
      <c r="B6140" s="8"/>
      <c r="C6140" s="2"/>
      <c r="D6140" s="2"/>
      <c r="I6140" s="8"/>
      <c r="J6140" s="2"/>
      <c r="L6140" s="2"/>
      <c r="M6140" s="2"/>
      <c r="N6140" s="8"/>
      <c r="P6140" s="8"/>
      <c r="S6140" s="2"/>
      <c r="T6140" s="2"/>
      <c r="U6140" s="8"/>
    </row>
    <row r="6141" spans="2:21" x14ac:dyDescent="0.35">
      <c r="B6141" s="8"/>
      <c r="C6141" s="2"/>
      <c r="D6141" s="2"/>
      <c r="I6141" s="8"/>
      <c r="J6141" s="2"/>
      <c r="L6141" s="2"/>
      <c r="M6141" s="2"/>
      <c r="N6141" s="8"/>
      <c r="P6141" s="8"/>
      <c r="S6141" s="2"/>
      <c r="T6141" s="2"/>
      <c r="U6141" s="8"/>
    </row>
    <row r="6142" spans="2:21" x14ac:dyDescent="0.35">
      <c r="B6142" s="8"/>
      <c r="C6142" s="2"/>
      <c r="D6142" s="2"/>
      <c r="I6142" s="8"/>
      <c r="J6142" s="2"/>
      <c r="L6142" s="2"/>
      <c r="M6142" s="2"/>
      <c r="N6142" s="8"/>
      <c r="P6142" s="8"/>
      <c r="S6142" s="2"/>
      <c r="T6142" s="2"/>
      <c r="U6142" s="8"/>
    </row>
    <row r="6143" spans="2:21" x14ac:dyDescent="0.35">
      <c r="B6143" s="8"/>
      <c r="C6143" s="2"/>
      <c r="D6143" s="2"/>
      <c r="I6143" s="8"/>
      <c r="J6143" s="2"/>
      <c r="L6143" s="2"/>
      <c r="M6143" s="2"/>
      <c r="N6143" s="8"/>
      <c r="P6143" s="8"/>
      <c r="S6143" s="2"/>
      <c r="T6143" s="2"/>
      <c r="U6143" s="8"/>
    </row>
    <row r="6144" spans="2:21" x14ac:dyDescent="0.35">
      <c r="B6144" s="8"/>
      <c r="C6144" s="2"/>
      <c r="D6144" s="2"/>
      <c r="I6144" s="8"/>
      <c r="J6144" s="2"/>
      <c r="L6144" s="2"/>
      <c r="M6144" s="2"/>
      <c r="N6144" s="8"/>
      <c r="P6144" s="8"/>
      <c r="S6144" s="2"/>
      <c r="T6144" s="2"/>
      <c r="U6144" s="8"/>
    </row>
    <row r="6145" spans="2:21" x14ac:dyDescent="0.35">
      <c r="B6145" s="8"/>
      <c r="C6145" s="2"/>
      <c r="D6145" s="2"/>
      <c r="I6145" s="8"/>
      <c r="J6145" s="2"/>
      <c r="L6145" s="2"/>
      <c r="M6145" s="2"/>
      <c r="N6145" s="8"/>
      <c r="P6145" s="8"/>
      <c r="S6145" s="2"/>
      <c r="T6145" s="2"/>
      <c r="U6145" s="8"/>
    </row>
    <row r="6146" spans="2:21" x14ac:dyDescent="0.35">
      <c r="B6146" s="8"/>
      <c r="C6146" s="2"/>
      <c r="D6146" s="2"/>
      <c r="I6146" s="8"/>
      <c r="J6146" s="2"/>
      <c r="L6146" s="2"/>
      <c r="M6146" s="2"/>
      <c r="N6146" s="8"/>
      <c r="P6146" s="8"/>
      <c r="S6146" s="2"/>
      <c r="T6146" s="2"/>
      <c r="U6146" s="8"/>
    </row>
    <row r="6147" spans="2:21" x14ac:dyDescent="0.35">
      <c r="B6147" s="8"/>
      <c r="C6147" s="2"/>
      <c r="D6147" s="2"/>
      <c r="I6147" s="8"/>
      <c r="J6147" s="2"/>
      <c r="L6147" s="2"/>
      <c r="M6147" s="2"/>
      <c r="N6147" s="8"/>
      <c r="P6147" s="8"/>
      <c r="S6147" s="2"/>
      <c r="T6147" s="2"/>
      <c r="U6147" s="8"/>
    </row>
    <row r="6148" spans="2:21" x14ac:dyDescent="0.35">
      <c r="B6148" s="8"/>
      <c r="C6148" s="2"/>
      <c r="D6148" s="2"/>
      <c r="I6148" s="8"/>
      <c r="J6148" s="2"/>
      <c r="L6148" s="2"/>
      <c r="M6148" s="2"/>
      <c r="N6148" s="8"/>
      <c r="P6148" s="8"/>
      <c r="S6148" s="2"/>
      <c r="T6148" s="2"/>
      <c r="U6148" s="8"/>
    </row>
    <row r="6149" spans="2:21" x14ac:dyDescent="0.35">
      <c r="B6149" s="8"/>
      <c r="C6149" s="2"/>
      <c r="D6149" s="2"/>
      <c r="I6149" s="8"/>
      <c r="J6149" s="2"/>
      <c r="L6149" s="2"/>
      <c r="M6149" s="2"/>
      <c r="N6149" s="8"/>
      <c r="P6149" s="8"/>
      <c r="S6149" s="2"/>
      <c r="T6149" s="2"/>
      <c r="U6149" s="8"/>
    </row>
    <row r="6150" spans="2:21" x14ac:dyDescent="0.35">
      <c r="B6150" s="8"/>
      <c r="C6150" s="2"/>
      <c r="D6150" s="2"/>
      <c r="I6150" s="8"/>
      <c r="J6150" s="2"/>
      <c r="L6150" s="2"/>
      <c r="M6150" s="2"/>
      <c r="N6150" s="8"/>
      <c r="P6150" s="8"/>
      <c r="S6150" s="2"/>
      <c r="T6150" s="2"/>
      <c r="U6150" s="8"/>
    </row>
    <row r="6151" spans="2:21" x14ac:dyDescent="0.35">
      <c r="B6151" s="8"/>
      <c r="C6151" s="2"/>
      <c r="D6151" s="2"/>
      <c r="I6151" s="8"/>
      <c r="J6151" s="2"/>
      <c r="L6151" s="2"/>
      <c r="M6151" s="2"/>
      <c r="N6151" s="8"/>
      <c r="P6151" s="8"/>
      <c r="S6151" s="2"/>
      <c r="T6151" s="2"/>
      <c r="U6151" s="8"/>
    </row>
    <row r="6152" spans="2:21" x14ac:dyDescent="0.35">
      <c r="B6152" s="8"/>
      <c r="C6152" s="2"/>
      <c r="D6152" s="2"/>
      <c r="I6152" s="8"/>
      <c r="J6152" s="2"/>
      <c r="L6152" s="2"/>
      <c r="M6152" s="2"/>
      <c r="N6152" s="8"/>
      <c r="P6152" s="8"/>
      <c r="S6152" s="2"/>
      <c r="T6152" s="2"/>
      <c r="U6152" s="8"/>
    </row>
    <row r="6153" spans="2:21" x14ac:dyDescent="0.35">
      <c r="B6153" s="8"/>
      <c r="C6153" s="2"/>
      <c r="D6153" s="2"/>
      <c r="I6153" s="8"/>
      <c r="J6153" s="2"/>
      <c r="L6153" s="2"/>
      <c r="M6153" s="2"/>
      <c r="N6153" s="8"/>
      <c r="P6153" s="8"/>
      <c r="S6153" s="2"/>
      <c r="T6153" s="2"/>
      <c r="U6153" s="8"/>
    </row>
    <row r="6154" spans="2:21" x14ac:dyDescent="0.35">
      <c r="B6154" s="8"/>
      <c r="C6154" s="2"/>
      <c r="D6154" s="2"/>
      <c r="I6154" s="8"/>
      <c r="J6154" s="2"/>
      <c r="L6154" s="2"/>
      <c r="M6154" s="2"/>
      <c r="N6154" s="8"/>
      <c r="P6154" s="8"/>
      <c r="S6154" s="2"/>
      <c r="T6154" s="2"/>
      <c r="U6154" s="8"/>
    </row>
    <row r="6155" spans="2:21" x14ac:dyDescent="0.35">
      <c r="B6155" s="8"/>
      <c r="C6155" s="2"/>
      <c r="D6155" s="2"/>
      <c r="I6155" s="8"/>
      <c r="J6155" s="2"/>
      <c r="L6155" s="2"/>
      <c r="M6155" s="2"/>
      <c r="N6155" s="8"/>
      <c r="P6155" s="8"/>
      <c r="S6155" s="2"/>
      <c r="T6155" s="2"/>
      <c r="U6155" s="8"/>
    </row>
    <row r="6156" spans="2:21" x14ac:dyDescent="0.35">
      <c r="B6156" s="8"/>
      <c r="C6156" s="2"/>
      <c r="D6156" s="2"/>
      <c r="I6156" s="8"/>
      <c r="J6156" s="2"/>
      <c r="L6156" s="2"/>
      <c r="M6156" s="2"/>
      <c r="N6156" s="8"/>
      <c r="P6156" s="8"/>
      <c r="S6156" s="2"/>
      <c r="T6156" s="2"/>
      <c r="U6156" s="8"/>
    </row>
    <row r="6157" spans="2:21" x14ac:dyDescent="0.35">
      <c r="B6157" s="8"/>
      <c r="C6157" s="2"/>
      <c r="D6157" s="2"/>
      <c r="I6157" s="8"/>
      <c r="J6157" s="2"/>
      <c r="L6157" s="2"/>
      <c r="M6157" s="2"/>
      <c r="N6157" s="8"/>
      <c r="P6157" s="8"/>
      <c r="S6157" s="2"/>
      <c r="T6157" s="2"/>
      <c r="U6157" s="8"/>
    </row>
    <row r="6158" spans="2:21" x14ac:dyDescent="0.35">
      <c r="B6158" s="8"/>
      <c r="C6158" s="2"/>
      <c r="D6158" s="2"/>
      <c r="I6158" s="8"/>
      <c r="J6158" s="2"/>
      <c r="L6158" s="2"/>
      <c r="M6158" s="2"/>
      <c r="N6158" s="8"/>
      <c r="P6158" s="8"/>
      <c r="S6158" s="2"/>
      <c r="T6158" s="2"/>
      <c r="U6158" s="8"/>
    </row>
    <row r="6159" spans="2:21" x14ac:dyDescent="0.35">
      <c r="B6159" s="8"/>
      <c r="C6159" s="2"/>
      <c r="D6159" s="2"/>
      <c r="I6159" s="8"/>
      <c r="J6159" s="2"/>
      <c r="L6159" s="2"/>
      <c r="M6159" s="2"/>
      <c r="N6159" s="8"/>
      <c r="P6159" s="8"/>
      <c r="S6159" s="2"/>
      <c r="T6159" s="2"/>
      <c r="U6159" s="8"/>
    </row>
    <row r="6160" spans="2:21" x14ac:dyDescent="0.35">
      <c r="B6160" s="8"/>
      <c r="C6160" s="2"/>
      <c r="D6160" s="2"/>
      <c r="I6160" s="8"/>
      <c r="J6160" s="2"/>
      <c r="L6160" s="2"/>
      <c r="M6160" s="2"/>
      <c r="N6160" s="8"/>
      <c r="P6160" s="8"/>
      <c r="S6160" s="2"/>
      <c r="T6160" s="2"/>
      <c r="U6160" s="8"/>
    </row>
    <row r="6161" spans="2:21" x14ac:dyDescent="0.35">
      <c r="B6161" s="8"/>
      <c r="C6161" s="2"/>
      <c r="D6161" s="2"/>
      <c r="I6161" s="8"/>
      <c r="J6161" s="2"/>
      <c r="L6161" s="2"/>
      <c r="M6161" s="2"/>
      <c r="N6161" s="8"/>
      <c r="P6161" s="8"/>
      <c r="S6161" s="2"/>
      <c r="T6161" s="2"/>
      <c r="U6161" s="8"/>
    </row>
    <row r="6162" spans="2:21" x14ac:dyDescent="0.35">
      <c r="B6162" s="8"/>
      <c r="C6162" s="2"/>
      <c r="D6162" s="2"/>
      <c r="I6162" s="8"/>
      <c r="J6162" s="2"/>
      <c r="L6162" s="2"/>
      <c r="M6162" s="2"/>
      <c r="N6162" s="8"/>
      <c r="P6162" s="8"/>
      <c r="S6162" s="2"/>
      <c r="T6162" s="2"/>
      <c r="U6162" s="8"/>
    </row>
    <row r="6163" spans="2:21" x14ac:dyDescent="0.35">
      <c r="B6163" s="8"/>
      <c r="C6163" s="2"/>
      <c r="D6163" s="2"/>
      <c r="I6163" s="8"/>
      <c r="J6163" s="2"/>
      <c r="L6163" s="2"/>
      <c r="M6163" s="2"/>
      <c r="N6163" s="8"/>
      <c r="P6163" s="8"/>
      <c r="S6163" s="2"/>
      <c r="T6163" s="2"/>
      <c r="U6163" s="8"/>
    </row>
    <row r="6164" spans="2:21" x14ac:dyDescent="0.35">
      <c r="B6164" s="8"/>
      <c r="C6164" s="2"/>
      <c r="D6164" s="2"/>
      <c r="I6164" s="8"/>
      <c r="J6164" s="2"/>
      <c r="L6164" s="2"/>
      <c r="M6164" s="2"/>
      <c r="N6164" s="8"/>
      <c r="P6164" s="8"/>
      <c r="S6164" s="2"/>
      <c r="T6164" s="2"/>
      <c r="U6164" s="8"/>
    </row>
    <row r="6165" spans="2:21" x14ac:dyDescent="0.35">
      <c r="B6165" s="8"/>
      <c r="C6165" s="2"/>
      <c r="D6165" s="2"/>
      <c r="I6165" s="8"/>
      <c r="J6165" s="2"/>
      <c r="L6165" s="2"/>
      <c r="M6165" s="2"/>
      <c r="N6165" s="8"/>
      <c r="P6165" s="8"/>
      <c r="S6165" s="2"/>
      <c r="T6165" s="2"/>
      <c r="U6165" s="8"/>
    </row>
    <row r="6166" spans="2:21" x14ac:dyDescent="0.35">
      <c r="B6166" s="8"/>
      <c r="C6166" s="2"/>
      <c r="D6166" s="2"/>
      <c r="I6166" s="8"/>
      <c r="J6166" s="2"/>
      <c r="L6166" s="2"/>
      <c r="M6166" s="2"/>
      <c r="N6166" s="8"/>
      <c r="P6166" s="8"/>
      <c r="S6166" s="2"/>
      <c r="T6166" s="2"/>
      <c r="U6166" s="8"/>
    </row>
    <row r="6167" spans="2:21" x14ac:dyDescent="0.35">
      <c r="B6167" s="8"/>
      <c r="C6167" s="2"/>
      <c r="D6167" s="2"/>
      <c r="I6167" s="8"/>
      <c r="J6167" s="2"/>
      <c r="L6167" s="2"/>
      <c r="M6167" s="2"/>
      <c r="N6167" s="8"/>
      <c r="P6167" s="8"/>
      <c r="S6167" s="2"/>
      <c r="T6167" s="2"/>
      <c r="U6167" s="8"/>
    </row>
    <row r="6168" spans="2:21" x14ac:dyDescent="0.35">
      <c r="B6168" s="8"/>
      <c r="C6168" s="2"/>
      <c r="D6168" s="2"/>
      <c r="I6168" s="8"/>
      <c r="J6168" s="2"/>
      <c r="L6168" s="2"/>
      <c r="M6168" s="2"/>
      <c r="N6168" s="8"/>
      <c r="P6168" s="8"/>
      <c r="S6168" s="2"/>
      <c r="T6168" s="2"/>
      <c r="U6168" s="8"/>
    </row>
    <row r="6169" spans="2:21" x14ac:dyDescent="0.35">
      <c r="B6169" s="8"/>
      <c r="C6169" s="2"/>
      <c r="D6169" s="2"/>
      <c r="I6169" s="8"/>
      <c r="J6169" s="2"/>
      <c r="L6169" s="2"/>
      <c r="M6169" s="2"/>
      <c r="N6169" s="8"/>
      <c r="P6169" s="8"/>
      <c r="S6169" s="2"/>
      <c r="T6169" s="2"/>
      <c r="U6169" s="8"/>
    </row>
    <row r="6170" spans="2:21" x14ac:dyDescent="0.35">
      <c r="B6170" s="8"/>
      <c r="C6170" s="2"/>
      <c r="D6170" s="2"/>
      <c r="I6170" s="8"/>
      <c r="J6170" s="2"/>
      <c r="L6170" s="2"/>
      <c r="M6170" s="2"/>
      <c r="N6170" s="8"/>
      <c r="P6170" s="8"/>
      <c r="S6170" s="2"/>
      <c r="T6170" s="2"/>
      <c r="U6170" s="8"/>
    </row>
    <row r="6171" spans="2:21" x14ac:dyDescent="0.35">
      <c r="B6171" s="8"/>
      <c r="C6171" s="2"/>
      <c r="D6171" s="2"/>
      <c r="I6171" s="8"/>
      <c r="J6171" s="2"/>
      <c r="L6171" s="2"/>
      <c r="M6171" s="2"/>
      <c r="N6171" s="8"/>
      <c r="P6171" s="8"/>
      <c r="S6171" s="2"/>
      <c r="T6171" s="2"/>
      <c r="U6171" s="8"/>
    </row>
    <row r="6172" spans="2:21" x14ac:dyDescent="0.35">
      <c r="B6172" s="8"/>
      <c r="C6172" s="2"/>
      <c r="D6172" s="2"/>
      <c r="I6172" s="8"/>
      <c r="J6172" s="2"/>
      <c r="L6172" s="2"/>
      <c r="M6172" s="2"/>
      <c r="N6172" s="8"/>
      <c r="P6172" s="8"/>
      <c r="S6172" s="2"/>
      <c r="T6172" s="2"/>
      <c r="U6172" s="8"/>
    </row>
    <row r="6173" spans="2:21" x14ac:dyDescent="0.35">
      <c r="B6173" s="8"/>
      <c r="C6173" s="2"/>
      <c r="D6173" s="2"/>
      <c r="I6173" s="8"/>
      <c r="J6173" s="2"/>
      <c r="L6173" s="2"/>
      <c r="M6173" s="2"/>
      <c r="N6173" s="8"/>
      <c r="P6173" s="8"/>
      <c r="S6173" s="2"/>
      <c r="T6173" s="2"/>
      <c r="U6173" s="8"/>
    </row>
    <row r="6174" spans="2:21" x14ac:dyDescent="0.35">
      <c r="B6174" s="8"/>
      <c r="C6174" s="2"/>
      <c r="D6174" s="2"/>
      <c r="I6174" s="8"/>
      <c r="J6174" s="2"/>
      <c r="L6174" s="2"/>
      <c r="M6174" s="2"/>
      <c r="N6174" s="8"/>
      <c r="P6174" s="8"/>
      <c r="S6174" s="2"/>
      <c r="T6174" s="2"/>
      <c r="U6174" s="8"/>
    </row>
    <row r="6175" spans="2:21" x14ac:dyDescent="0.35">
      <c r="B6175" s="8"/>
      <c r="C6175" s="2"/>
      <c r="D6175" s="2"/>
      <c r="I6175" s="8"/>
      <c r="J6175" s="2"/>
      <c r="L6175" s="2"/>
      <c r="M6175" s="2"/>
      <c r="N6175" s="8"/>
      <c r="P6175" s="8"/>
      <c r="S6175" s="2"/>
      <c r="T6175" s="2"/>
      <c r="U6175" s="8"/>
    </row>
    <row r="6176" spans="2:21" x14ac:dyDescent="0.35">
      <c r="B6176" s="8"/>
      <c r="C6176" s="2"/>
      <c r="D6176" s="2"/>
      <c r="I6176" s="8"/>
      <c r="J6176" s="2"/>
      <c r="L6176" s="2"/>
      <c r="M6176" s="2"/>
      <c r="N6176" s="8"/>
      <c r="P6176" s="8"/>
      <c r="S6176" s="2"/>
      <c r="T6176" s="2"/>
      <c r="U6176" s="8"/>
    </row>
    <row r="6177" spans="2:21" x14ac:dyDescent="0.35">
      <c r="B6177" s="8"/>
      <c r="C6177" s="2"/>
      <c r="D6177" s="2"/>
      <c r="I6177" s="8"/>
      <c r="J6177" s="2"/>
      <c r="L6177" s="2"/>
      <c r="M6177" s="2"/>
      <c r="N6177" s="8"/>
      <c r="P6177" s="8"/>
      <c r="S6177" s="2"/>
      <c r="T6177" s="2"/>
      <c r="U6177" s="8"/>
    </row>
    <row r="6178" spans="2:21" x14ac:dyDescent="0.35">
      <c r="B6178" s="8"/>
      <c r="C6178" s="2"/>
      <c r="D6178" s="2"/>
      <c r="I6178" s="8"/>
      <c r="J6178" s="2"/>
      <c r="L6178" s="2"/>
      <c r="M6178" s="2"/>
      <c r="N6178" s="8"/>
      <c r="P6178" s="8"/>
      <c r="S6178" s="2"/>
      <c r="T6178" s="2"/>
      <c r="U6178" s="8"/>
    </row>
    <row r="6179" spans="2:21" x14ac:dyDescent="0.35">
      <c r="B6179" s="8"/>
      <c r="C6179" s="2"/>
      <c r="D6179" s="2"/>
      <c r="I6179" s="8"/>
      <c r="J6179" s="2"/>
      <c r="L6179" s="2"/>
      <c r="M6179" s="2"/>
      <c r="N6179" s="8"/>
      <c r="P6179" s="8"/>
      <c r="S6179" s="2"/>
      <c r="T6179" s="2"/>
      <c r="U6179" s="8"/>
    </row>
    <row r="6180" spans="2:21" x14ac:dyDescent="0.35">
      <c r="B6180" s="8"/>
      <c r="C6180" s="2"/>
      <c r="D6180" s="2"/>
      <c r="I6180" s="8"/>
      <c r="J6180" s="2"/>
      <c r="L6180" s="2"/>
      <c r="M6180" s="2"/>
      <c r="N6180" s="8"/>
      <c r="P6180" s="8"/>
      <c r="S6180" s="2"/>
      <c r="T6180" s="2"/>
      <c r="U6180" s="8"/>
    </row>
    <row r="6181" spans="2:21" x14ac:dyDescent="0.35">
      <c r="B6181" s="8"/>
      <c r="C6181" s="2"/>
      <c r="D6181" s="2"/>
      <c r="I6181" s="8"/>
      <c r="J6181" s="2"/>
      <c r="L6181" s="2"/>
      <c r="M6181" s="2"/>
      <c r="N6181" s="8"/>
      <c r="P6181" s="8"/>
      <c r="S6181" s="2"/>
      <c r="T6181" s="2"/>
      <c r="U6181" s="8"/>
    </row>
    <row r="6182" spans="2:21" x14ac:dyDescent="0.35">
      <c r="B6182" s="8"/>
      <c r="C6182" s="2"/>
      <c r="D6182" s="2"/>
      <c r="I6182" s="8"/>
      <c r="J6182" s="2"/>
      <c r="L6182" s="2"/>
      <c r="M6182" s="2"/>
      <c r="N6182" s="8"/>
      <c r="P6182" s="8"/>
      <c r="S6182" s="2"/>
      <c r="T6182" s="2"/>
      <c r="U6182" s="8"/>
    </row>
    <row r="6183" spans="2:21" x14ac:dyDescent="0.35">
      <c r="B6183" s="8"/>
      <c r="C6183" s="2"/>
      <c r="D6183" s="2"/>
      <c r="I6183" s="8"/>
      <c r="J6183" s="2"/>
      <c r="L6183" s="2"/>
      <c r="M6183" s="2"/>
      <c r="N6183" s="8"/>
      <c r="P6183" s="8"/>
      <c r="S6183" s="2"/>
      <c r="T6183" s="2"/>
      <c r="U6183" s="8"/>
    </row>
    <row r="6184" spans="2:21" x14ac:dyDescent="0.35">
      <c r="B6184" s="8"/>
      <c r="C6184" s="2"/>
      <c r="D6184" s="2"/>
      <c r="I6184" s="8"/>
      <c r="J6184" s="2"/>
      <c r="L6184" s="2"/>
      <c r="M6184" s="2"/>
      <c r="N6184" s="8"/>
      <c r="P6184" s="8"/>
      <c r="S6184" s="2"/>
      <c r="T6184" s="2"/>
      <c r="U6184" s="8"/>
    </row>
    <row r="6185" spans="2:21" x14ac:dyDescent="0.35">
      <c r="B6185" s="8"/>
      <c r="C6185" s="2"/>
      <c r="D6185" s="2"/>
      <c r="I6185" s="8"/>
      <c r="J6185" s="2"/>
      <c r="L6185" s="2"/>
      <c r="M6185" s="2"/>
      <c r="N6185" s="8"/>
      <c r="P6185" s="8"/>
      <c r="S6185" s="2"/>
      <c r="T6185" s="2"/>
      <c r="U6185" s="8"/>
    </row>
    <row r="6186" spans="2:21" x14ac:dyDescent="0.35">
      <c r="B6186" s="8"/>
      <c r="C6186" s="2"/>
      <c r="D6186" s="2"/>
      <c r="I6186" s="8"/>
      <c r="J6186" s="2"/>
      <c r="L6186" s="2"/>
      <c r="M6186" s="2"/>
      <c r="N6186" s="8"/>
      <c r="P6186" s="8"/>
      <c r="S6186" s="2"/>
      <c r="T6186" s="2"/>
      <c r="U6186" s="8"/>
    </row>
    <row r="6187" spans="2:21" x14ac:dyDescent="0.35">
      <c r="B6187" s="8"/>
      <c r="C6187" s="2"/>
      <c r="D6187" s="2"/>
      <c r="I6187" s="8"/>
      <c r="J6187" s="2"/>
      <c r="L6187" s="2"/>
      <c r="M6187" s="2"/>
      <c r="N6187" s="8"/>
      <c r="P6187" s="8"/>
      <c r="S6187" s="2"/>
      <c r="T6187" s="2"/>
      <c r="U6187" s="8"/>
    </row>
    <row r="6188" spans="2:21" x14ac:dyDescent="0.35">
      <c r="B6188" s="8"/>
      <c r="C6188" s="2"/>
      <c r="D6188" s="2"/>
      <c r="I6188" s="8"/>
      <c r="J6188" s="2"/>
      <c r="L6188" s="2"/>
      <c r="M6188" s="2"/>
      <c r="N6188" s="8"/>
      <c r="P6188" s="8"/>
      <c r="S6188" s="2"/>
      <c r="T6188" s="2"/>
      <c r="U6188" s="8"/>
    </row>
    <row r="6189" spans="2:21" x14ac:dyDescent="0.35">
      <c r="B6189" s="8"/>
      <c r="C6189" s="2"/>
      <c r="D6189" s="2"/>
      <c r="I6189" s="8"/>
      <c r="J6189" s="2"/>
      <c r="L6189" s="2"/>
      <c r="M6189" s="2"/>
      <c r="N6189" s="8"/>
      <c r="P6189" s="8"/>
      <c r="S6189" s="2"/>
      <c r="T6189" s="2"/>
      <c r="U6189" s="8"/>
    </row>
    <row r="6190" spans="2:21" x14ac:dyDescent="0.35">
      <c r="B6190" s="8"/>
      <c r="C6190" s="2"/>
      <c r="D6190" s="2"/>
      <c r="I6190" s="8"/>
      <c r="J6190" s="2"/>
      <c r="L6190" s="2"/>
      <c r="M6190" s="2"/>
      <c r="N6190" s="8"/>
      <c r="P6190" s="8"/>
      <c r="S6190" s="2"/>
      <c r="T6190" s="2"/>
      <c r="U6190" s="8"/>
    </row>
    <row r="6191" spans="2:21" x14ac:dyDescent="0.35">
      <c r="B6191" s="8"/>
      <c r="C6191" s="2"/>
      <c r="D6191" s="2"/>
      <c r="I6191" s="8"/>
      <c r="J6191" s="2"/>
      <c r="L6191" s="2"/>
      <c r="M6191" s="2"/>
      <c r="N6191" s="8"/>
      <c r="P6191" s="8"/>
      <c r="S6191" s="2"/>
      <c r="T6191" s="2"/>
      <c r="U6191" s="8"/>
    </row>
    <row r="6192" spans="2:21" x14ac:dyDescent="0.35">
      <c r="B6192" s="8"/>
      <c r="C6192" s="2"/>
      <c r="D6192" s="2"/>
      <c r="I6192" s="8"/>
      <c r="J6192" s="2"/>
      <c r="L6192" s="2"/>
      <c r="M6192" s="2"/>
      <c r="N6192" s="8"/>
      <c r="P6192" s="8"/>
      <c r="S6192" s="2"/>
      <c r="T6192" s="2"/>
      <c r="U6192" s="8"/>
    </row>
    <row r="6193" spans="2:21" x14ac:dyDescent="0.35">
      <c r="B6193" s="8"/>
      <c r="C6193" s="2"/>
      <c r="D6193" s="2"/>
      <c r="I6193" s="8"/>
      <c r="J6193" s="2"/>
      <c r="L6193" s="2"/>
      <c r="M6193" s="2"/>
      <c r="N6193" s="8"/>
      <c r="P6193" s="8"/>
      <c r="S6193" s="2"/>
      <c r="T6193" s="2"/>
      <c r="U6193" s="8"/>
    </row>
    <row r="6194" spans="2:21" x14ac:dyDescent="0.35">
      <c r="B6194" s="8"/>
      <c r="C6194" s="2"/>
      <c r="D6194" s="2"/>
      <c r="I6194" s="8"/>
      <c r="J6194" s="2"/>
      <c r="L6194" s="2"/>
      <c r="M6194" s="2"/>
      <c r="N6194" s="8"/>
      <c r="P6194" s="8"/>
      <c r="S6194" s="2"/>
      <c r="T6194" s="2"/>
      <c r="U6194" s="8"/>
    </row>
    <row r="6195" spans="2:21" x14ac:dyDescent="0.35">
      <c r="B6195" s="8"/>
      <c r="C6195" s="2"/>
      <c r="D6195" s="2"/>
      <c r="I6195" s="8"/>
      <c r="J6195" s="2"/>
      <c r="L6195" s="2"/>
      <c r="M6195" s="2"/>
      <c r="N6195" s="8"/>
      <c r="P6195" s="8"/>
      <c r="S6195" s="2"/>
      <c r="T6195" s="2"/>
      <c r="U6195" s="8"/>
    </row>
    <row r="6196" spans="2:21" x14ac:dyDescent="0.35">
      <c r="B6196" s="8"/>
      <c r="C6196" s="2"/>
      <c r="D6196" s="2"/>
      <c r="I6196" s="8"/>
      <c r="J6196" s="2"/>
      <c r="L6196" s="2"/>
      <c r="M6196" s="2"/>
      <c r="N6196" s="8"/>
      <c r="P6196" s="8"/>
      <c r="S6196" s="2"/>
      <c r="T6196" s="2"/>
      <c r="U6196" s="8"/>
    </row>
    <row r="6197" spans="2:21" x14ac:dyDescent="0.35">
      <c r="B6197" s="8"/>
      <c r="C6197" s="2"/>
      <c r="D6197" s="2"/>
      <c r="I6197" s="8"/>
      <c r="J6197" s="2"/>
      <c r="L6197" s="2"/>
      <c r="M6197" s="2"/>
      <c r="N6197" s="8"/>
      <c r="P6197" s="8"/>
      <c r="S6197" s="2"/>
      <c r="T6197" s="2"/>
      <c r="U6197" s="8"/>
    </row>
    <row r="6198" spans="2:21" x14ac:dyDescent="0.35">
      <c r="B6198" s="8"/>
      <c r="C6198" s="2"/>
      <c r="D6198" s="2"/>
      <c r="I6198" s="8"/>
      <c r="J6198" s="2"/>
      <c r="L6198" s="2"/>
      <c r="M6198" s="2"/>
      <c r="N6198" s="8"/>
      <c r="P6198" s="8"/>
      <c r="S6198" s="2"/>
      <c r="T6198" s="2"/>
      <c r="U6198" s="8"/>
    </row>
    <row r="6199" spans="2:21" x14ac:dyDescent="0.35">
      <c r="B6199" s="8"/>
      <c r="C6199" s="2"/>
      <c r="D6199" s="2"/>
      <c r="I6199" s="8"/>
      <c r="J6199" s="2"/>
      <c r="L6199" s="2"/>
      <c r="M6199" s="2"/>
      <c r="N6199" s="8"/>
      <c r="P6199" s="8"/>
      <c r="S6199" s="2"/>
      <c r="T6199" s="2"/>
      <c r="U6199" s="8"/>
    </row>
    <row r="6200" spans="2:21" x14ac:dyDescent="0.35">
      <c r="B6200" s="8"/>
      <c r="C6200" s="2"/>
      <c r="D6200" s="2"/>
      <c r="I6200" s="8"/>
      <c r="J6200" s="2"/>
      <c r="L6200" s="2"/>
      <c r="M6200" s="2"/>
      <c r="N6200" s="8"/>
      <c r="P6200" s="8"/>
      <c r="S6200" s="2"/>
      <c r="T6200" s="2"/>
      <c r="U6200" s="8"/>
    </row>
    <row r="6201" spans="2:21" x14ac:dyDescent="0.35">
      <c r="B6201" s="8"/>
      <c r="C6201" s="2"/>
      <c r="D6201" s="2"/>
      <c r="I6201" s="8"/>
      <c r="J6201" s="2"/>
      <c r="L6201" s="2"/>
      <c r="M6201" s="2"/>
      <c r="N6201" s="8"/>
      <c r="P6201" s="8"/>
      <c r="S6201" s="2"/>
      <c r="T6201" s="2"/>
      <c r="U6201" s="8"/>
    </row>
    <row r="6202" spans="2:21" x14ac:dyDescent="0.35">
      <c r="B6202" s="8"/>
      <c r="C6202" s="2"/>
      <c r="D6202" s="2"/>
      <c r="I6202" s="8"/>
      <c r="J6202" s="2"/>
      <c r="L6202" s="2"/>
      <c r="M6202" s="2"/>
      <c r="N6202" s="8"/>
      <c r="P6202" s="8"/>
      <c r="S6202" s="2"/>
      <c r="T6202" s="2"/>
      <c r="U6202" s="8"/>
    </row>
    <row r="6203" spans="2:21" x14ac:dyDescent="0.35">
      <c r="B6203" s="8"/>
      <c r="C6203" s="2"/>
      <c r="D6203" s="2"/>
      <c r="I6203" s="8"/>
      <c r="J6203" s="2"/>
      <c r="L6203" s="2"/>
      <c r="M6203" s="2"/>
      <c r="N6203" s="8"/>
      <c r="P6203" s="8"/>
      <c r="S6203" s="2"/>
      <c r="T6203" s="2"/>
      <c r="U6203" s="8"/>
    </row>
    <row r="6204" spans="2:21" x14ac:dyDescent="0.35">
      <c r="B6204" s="8"/>
      <c r="C6204" s="2"/>
      <c r="D6204" s="2"/>
      <c r="I6204" s="8"/>
      <c r="J6204" s="2"/>
      <c r="L6204" s="2"/>
      <c r="M6204" s="2"/>
      <c r="N6204" s="8"/>
      <c r="P6204" s="8"/>
      <c r="S6204" s="2"/>
      <c r="T6204" s="2"/>
      <c r="U6204" s="8"/>
    </row>
    <row r="6205" spans="2:21" x14ac:dyDescent="0.35">
      <c r="B6205" s="8"/>
      <c r="C6205" s="2"/>
      <c r="D6205" s="2"/>
      <c r="I6205" s="8"/>
      <c r="J6205" s="2"/>
      <c r="L6205" s="2"/>
      <c r="M6205" s="2"/>
      <c r="N6205" s="8"/>
      <c r="P6205" s="8"/>
      <c r="S6205" s="2"/>
      <c r="T6205" s="2"/>
      <c r="U6205" s="8"/>
    </row>
    <row r="6206" spans="2:21" x14ac:dyDescent="0.35">
      <c r="B6206" s="8"/>
      <c r="C6206" s="2"/>
      <c r="D6206" s="2"/>
      <c r="I6206" s="8"/>
      <c r="J6206" s="2"/>
      <c r="L6206" s="2"/>
      <c r="M6206" s="2"/>
      <c r="N6206" s="8"/>
      <c r="P6206" s="8"/>
      <c r="S6206" s="2"/>
      <c r="T6206" s="2"/>
      <c r="U6206" s="8"/>
    </row>
    <row r="6207" spans="2:21" x14ac:dyDescent="0.35">
      <c r="B6207" s="8"/>
      <c r="C6207" s="2"/>
      <c r="D6207" s="2"/>
      <c r="I6207" s="8"/>
      <c r="J6207" s="2"/>
      <c r="L6207" s="2"/>
      <c r="M6207" s="2"/>
      <c r="N6207" s="8"/>
      <c r="P6207" s="8"/>
      <c r="S6207" s="2"/>
      <c r="T6207" s="2"/>
      <c r="U6207" s="8"/>
    </row>
    <row r="6208" spans="2:21" x14ac:dyDescent="0.35">
      <c r="B6208" s="8"/>
      <c r="C6208" s="2"/>
      <c r="D6208" s="2"/>
      <c r="I6208" s="8"/>
      <c r="J6208" s="2"/>
      <c r="L6208" s="2"/>
      <c r="M6208" s="2"/>
      <c r="N6208" s="8"/>
      <c r="P6208" s="8"/>
      <c r="S6208" s="2"/>
      <c r="T6208" s="2"/>
      <c r="U6208" s="8"/>
    </row>
    <row r="6209" spans="2:21" x14ac:dyDescent="0.35">
      <c r="B6209" s="8"/>
      <c r="C6209" s="2"/>
      <c r="D6209" s="2"/>
      <c r="I6209" s="8"/>
      <c r="J6209" s="2"/>
      <c r="L6209" s="2"/>
      <c r="M6209" s="2"/>
      <c r="N6209" s="8"/>
      <c r="P6209" s="8"/>
      <c r="S6209" s="2"/>
      <c r="T6209" s="2"/>
      <c r="U6209" s="8"/>
    </row>
    <row r="6210" spans="2:21" x14ac:dyDescent="0.35">
      <c r="B6210" s="8"/>
      <c r="C6210" s="2"/>
      <c r="D6210" s="2"/>
      <c r="I6210" s="8"/>
      <c r="J6210" s="2"/>
      <c r="L6210" s="2"/>
      <c r="M6210" s="2"/>
      <c r="N6210" s="8"/>
      <c r="P6210" s="8"/>
      <c r="S6210" s="2"/>
      <c r="T6210" s="2"/>
      <c r="U6210" s="8"/>
    </row>
    <row r="6211" spans="2:21" x14ac:dyDescent="0.35">
      <c r="B6211" s="8"/>
      <c r="C6211" s="2"/>
      <c r="D6211" s="2"/>
      <c r="I6211" s="8"/>
      <c r="J6211" s="2"/>
      <c r="L6211" s="2"/>
      <c r="M6211" s="2"/>
      <c r="N6211" s="8"/>
      <c r="P6211" s="8"/>
      <c r="S6211" s="2"/>
      <c r="T6211" s="2"/>
      <c r="U6211" s="8"/>
    </row>
    <row r="6212" spans="2:21" x14ac:dyDescent="0.35">
      <c r="B6212" s="8"/>
      <c r="C6212" s="2"/>
      <c r="D6212" s="2"/>
      <c r="I6212" s="8"/>
      <c r="J6212" s="2"/>
      <c r="L6212" s="2"/>
      <c r="M6212" s="2"/>
      <c r="N6212" s="8"/>
      <c r="P6212" s="8"/>
      <c r="S6212" s="2"/>
      <c r="T6212" s="2"/>
      <c r="U6212" s="8"/>
    </row>
    <row r="6213" spans="2:21" x14ac:dyDescent="0.35">
      <c r="B6213" s="8"/>
      <c r="C6213" s="2"/>
      <c r="D6213" s="2"/>
      <c r="I6213" s="8"/>
      <c r="J6213" s="2"/>
      <c r="L6213" s="2"/>
      <c r="M6213" s="2"/>
      <c r="N6213" s="8"/>
      <c r="P6213" s="8"/>
      <c r="S6213" s="2"/>
      <c r="T6213" s="2"/>
      <c r="U6213" s="8"/>
    </row>
    <row r="6214" spans="2:21" x14ac:dyDescent="0.35">
      <c r="B6214" s="8"/>
      <c r="C6214" s="2"/>
      <c r="D6214" s="2"/>
      <c r="I6214" s="8"/>
      <c r="J6214" s="2"/>
      <c r="L6214" s="2"/>
      <c r="M6214" s="2"/>
      <c r="N6214" s="8"/>
      <c r="P6214" s="8"/>
      <c r="S6214" s="2"/>
      <c r="T6214" s="2"/>
      <c r="U6214" s="8"/>
    </row>
    <row r="6215" spans="2:21" x14ac:dyDescent="0.35">
      <c r="B6215" s="8"/>
      <c r="C6215" s="2"/>
      <c r="D6215" s="2"/>
      <c r="I6215" s="8"/>
      <c r="J6215" s="2"/>
      <c r="L6215" s="2"/>
      <c r="M6215" s="2"/>
      <c r="N6215" s="8"/>
      <c r="P6215" s="8"/>
      <c r="S6215" s="2"/>
      <c r="T6215" s="2"/>
      <c r="U6215" s="8"/>
    </row>
    <row r="6216" spans="2:21" x14ac:dyDescent="0.35">
      <c r="B6216" s="8"/>
      <c r="C6216" s="2"/>
      <c r="D6216" s="2"/>
      <c r="I6216" s="8"/>
      <c r="J6216" s="2"/>
      <c r="L6216" s="2"/>
      <c r="M6216" s="2"/>
      <c r="N6216" s="8"/>
      <c r="P6216" s="8"/>
      <c r="S6216" s="2"/>
      <c r="T6216" s="2"/>
      <c r="U6216" s="8"/>
    </row>
    <row r="6217" spans="2:21" x14ac:dyDescent="0.35">
      <c r="B6217" s="8"/>
      <c r="C6217" s="2"/>
      <c r="D6217" s="2"/>
      <c r="I6217" s="8"/>
      <c r="J6217" s="2"/>
      <c r="L6217" s="2"/>
      <c r="M6217" s="2"/>
      <c r="N6217" s="8"/>
      <c r="P6217" s="8"/>
      <c r="S6217" s="2"/>
      <c r="T6217" s="2"/>
      <c r="U6217" s="8"/>
    </row>
    <row r="6218" spans="2:21" x14ac:dyDescent="0.35">
      <c r="B6218" s="8"/>
      <c r="C6218" s="2"/>
      <c r="D6218" s="2"/>
      <c r="I6218" s="8"/>
      <c r="J6218" s="2"/>
      <c r="L6218" s="2"/>
      <c r="M6218" s="2"/>
      <c r="N6218" s="8"/>
      <c r="P6218" s="8"/>
      <c r="S6218" s="2"/>
      <c r="T6218" s="2"/>
      <c r="U6218" s="8"/>
    </row>
    <row r="6219" spans="2:21" x14ac:dyDescent="0.35">
      <c r="B6219" s="8"/>
      <c r="C6219" s="2"/>
      <c r="D6219" s="2"/>
      <c r="I6219" s="8"/>
      <c r="J6219" s="2"/>
      <c r="L6219" s="2"/>
      <c r="M6219" s="2"/>
      <c r="N6219" s="8"/>
      <c r="P6219" s="8"/>
      <c r="S6219" s="2"/>
      <c r="T6219" s="2"/>
      <c r="U6219" s="8"/>
    </row>
    <row r="6220" spans="2:21" x14ac:dyDescent="0.35">
      <c r="B6220" s="8"/>
      <c r="C6220" s="2"/>
      <c r="D6220" s="2"/>
      <c r="I6220" s="8"/>
      <c r="J6220" s="2"/>
      <c r="L6220" s="2"/>
      <c r="M6220" s="2"/>
      <c r="N6220" s="8"/>
      <c r="P6220" s="8"/>
      <c r="S6220" s="2"/>
      <c r="T6220" s="2"/>
      <c r="U6220" s="8"/>
    </row>
    <row r="6221" spans="2:21" x14ac:dyDescent="0.35">
      <c r="B6221" s="8"/>
      <c r="C6221" s="2"/>
      <c r="D6221" s="2"/>
      <c r="I6221" s="8"/>
      <c r="J6221" s="2"/>
      <c r="L6221" s="2"/>
      <c r="M6221" s="2"/>
      <c r="N6221" s="8"/>
      <c r="P6221" s="8"/>
      <c r="S6221" s="2"/>
      <c r="T6221" s="2"/>
      <c r="U6221" s="8"/>
    </row>
    <row r="6222" spans="2:21" x14ac:dyDescent="0.35">
      <c r="B6222" s="8"/>
      <c r="C6222" s="2"/>
      <c r="D6222" s="2"/>
      <c r="I6222" s="8"/>
      <c r="J6222" s="2"/>
      <c r="L6222" s="2"/>
      <c r="M6222" s="2"/>
      <c r="N6222" s="8"/>
      <c r="P6222" s="8"/>
      <c r="S6222" s="2"/>
      <c r="T6222" s="2"/>
      <c r="U6222" s="8"/>
    </row>
    <row r="6223" spans="2:21" x14ac:dyDescent="0.35">
      <c r="B6223" s="8"/>
      <c r="C6223" s="2"/>
      <c r="D6223" s="2"/>
      <c r="I6223" s="8"/>
      <c r="J6223" s="2"/>
      <c r="L6223" s="2"/>
      <c r="M6223" s="2"/>
      <c r="N6223" s="8"/>
      <c r="P6223" s="8"/>
      <c r="S6223" s="2"/>
      <c r="T6223" s="2"/>
      <c r="U6223" s="8"/>
    </row>
    <row r="6224" spans="2:21" x14ac:dyDescent="0.35">
      <c r="B6224" s="8"/>
      <c r="C6224" s="2"/>
      <c r="D6224" s="2"/>
      <c r="I6224" s="8"/>
      <c r="J6224" s="2"/>
      <c r="L6224" s="2"/>
      <c r="M6224" s="2"/>
      <c r="N6224" s="8"/>
      <c r="P6224" s="8"/>
      <c r="S6224" s="2"/>
      <c r="T6224" s="2"/>
      <c r="U6224" s="8"/>
    </row>
    <row r="6225" spans="2:21" x14ac:dyDescent="0.35">
      <c r="B6225" s="8"/>
      <c r="C6225" s="2"/>
      <c r="D6225" s="2"/>
      <c r="I6225" s="8"/>
      <c r="J6225" s="2"/>
      <c r="L6225" s="2"/>
      <c r="M6225" s="2"/>
      <c r="N6225" s="8"/>
      <c r="P6225" s="8"/>
      <c r="S6225" s="2"/>
      <c r="T6225" s="2"/>
      <c r="U6225" s="8"/>
    </row>
    <row r="6226" spans="2:21" x14ac:dyDescent="0.35">
      <c r="B6226" s="8"/>
      <c r="C6226" s="2"/>
      <c r="D6226" s="2"/>
      <c r="I6226" s="8"/>
      <c r="J6226" s="2"/>
      <c r="L6226" s="2"/>
      <c r="M6226" s="2"/>
      <c r="N6226" s="8"/>
      <c r="P6226" s="8"/>
      <c r="S6226" s="2"/>
      <c r="T6226" s="2"/>
      <c r="U6226" s="8"/>
    </row>
    <row r="6227" spans="2:21" x14ac:dyDescent="0.35">
      <c r="B6227" s="8"/>
      <c r="C6227" s="2"/>
      <c r="D6227" s="2"/>
      <c r="I6227" s="8"/>
      <c r="J6227" s="2"/>
      <c r="L6227" s="2"/>
      <c r="M6227" s="2"/>
      <c r="N6227" s="8"/>
      <c r="P6227" s="8"/>
      <c r="S6227" s="2"/>
      <c r="T6227" s="2"/>
      <c r="U6227" s="8"/>
    </row>
    <row r="6228" spans="2:21" x14ac:dyDescent="0.35">
      <c r="B6228" s="8"/>
      <c r="C6228" s="2"/>
      <c r="D6228" s="2"/>
      <c r="I6228" s="8"/>
      <c r="J6228" s="2"/>
      <c r="L6228" s="2"/>
      <c r="M6228" s="2"/>
      <c r="N6228" s="8"/>
      <c r="P6228" s="8"/>
      <c r="S6228" s="2"/>
      <c r="T6228" s="2"/>
      <c r="U6228" s="8"/>
    </row>
    <row r="6229" spans="2:21" x14ac:dyDescent="0.35">
      <c r="B6229" s="8"/>
      <c r="C6229" s="2"/>
      <c r="D6229" s="2"/>
      <c r="I6229" s="8"/>
      <c r="J6229" s="2"/>
      <c r="L6229" s="2"/>
      <c r="M6229" s="2"/>
      <c r="N6229" s="8"/>
      <c r="P6229" s="8"/>
      <c r="S6229" s="2"/>
      <c r="T6229" s="2"/>
      <c r="U6229" s="8"/>
    </row>
    <row r="6230" spans="2:21" x14ac:dyDescent="0.35">
      <c r="B6230" s="8"/>
      <c r="C6230" s="2"/>
      <c r="D6230" s="2"/>
      <c r="I6230" s="8"/>
      <c r="J6230" s="2"/>
      <c r="L6230" s="2"/>
      <c r="M6230" s="2"/>
      <c r="N6230" s="8"/>
      <c r="P6230" s="8"/>
      <c r="S6230" s="2"/>
      <c r="T6230" s="2"/>
      <c r="U6230" s="8"/>
    </row>
    <row r="6231" spans="2:21" x14ac:dyDescent="0.35">
      <c r="B6231" s="8"/>
      <c r="C6231" s="2"/>
      <c r="D6231" s="2"/>
      <c r="I6231" s="8"/>
      <c r="J6231" s="2"/>
      <c r="L6231" s="2"/>
      <c r="M6231" s="2"/>
      <c r="N6231" s="8"/>
      <c r="P6231" s="8"/>
      <c r="S6231" s="2"/>
      <c r="T6231" s="2"/>
      <c r="U6231" s="8"/>
    </row>
    <row r="6232" spans="2:21" x14ac:dyDescent="0.35">
      <c r="B6232" s="8"/>
      <c r="C6232" s="2"/>
      <c r="D6232" s="2"/>
      <c r="I6232" s="8"/>
      <c r="J6232" s="2"/>
      <c r="L6232" s="2"/>
      <c r="M6232" s="2"/>
      <c r="N6232" s="8"/>
      <c r="P6232" s="8"/>
      <c r="S6232" s="2"/>
      <c r="T6232" s="2"/>
      <c r="U6232" s="8"/>
    </row>
    <row r="6233" spans="2:21" x14ac:dyDescent="0.35">
      <c r="B6233" s="8"/>
      <c r="C6233" s="2"/>
      <c r="D6233" s="2"/>
      <c r="I6233" s="8"/>
      <c r="J6233" s="2"/>
      <c r="L6233" s="2"/>
      <c r="M6233" s="2"/>
      <c r="N6233" s="8"/>
      <c r="P6233" s="8"/>
      <c r="S6233" s="2"/>
      <c r="T6233" s="2"/>
      <c r="U6233" s="8"/>
    </row>
    <row r="6234" spans="2:21" x14ac:dyDescent="0.35">
      <c r="B6234" s="8"/>
      <c r="C6234" s="2"/>
      <c r="D6234" s="2"/>
      <c r="I6234" s="8"/>
      <c r="J6234" s="2"/>
      <c r="L6234" s="2"/>
      <c r="M6234" s="2"/>
      <c r="N6234" s="8"/>
      <c r="P6234" s="8"/>
      <c r="S6234" s="2"/>
      <c r="T6234" s="2"/>
      <c r="U6234" s="8"/>
    </row>
    <row r="6235" spans="2:21" x14ac:dyDescent="0.35">
      <c r="B6235" s="8"/>
      <c r="C6235" s="2"/>
      <c r="D6235" s="2"/>
      <c r="I6235" s="8"/>
      <c r="J6235" s="2"/>
      <c r="L6235" s="2"/>
      <c r="M6235" s="2"/>
      <c r="N6235" s="8"/>
      <c r="P6235" s="8"/>
      <c r="S6235" s="2"/>
      <c r="T6235" s="2"/>
      <c r="U6235" s="8"/>
    </row>
    <row r="6236" spans="2:21" x14ac:dyDescent="0.35">
      <c r="B6236" s="8"/>
      <c r="C6236" s="2"/>
      <c r="D6236" s="2"/>
      <c r="I6236" s="8"/>
      <c r="J6236" s="2"/>
      <c r="L6236" s="2"/>
      <c r="M6236" s="2"/>
      <c r="N6236" s="8"/>
      <c r="P6236" s="8"/>
      <c r="S6236" s="2"/>
      <c r="T6236" s="2"/>
      <c r="U6236" s="8"/>
    </row>
    <row r="6237" spans="2:21" x14ac:dyDescent="0.35">
      <c r="B6237" s="8"/>
      <c r="C6237" s="2"/>
      <c r="D6237" s="2"/>
      <c r="I6237" s="8"/>
      <c r="J6237" s="2"/>
      <c r="L6237" s="2"/>
      <c r="M6237" s="2"/>
      <c r="N6237" s="8"/>
      <c r="P6237" s="8"/>
      <c r="S6237" s="2"/>
      <c r="T6237" s="2"/>
      <c r="U6237" s="8"/>
    </row>
    <row r="6238" spans="2:21" x14ac:dyDescent="0.35">
      <c r="B6238" s="8"/>
      <c r="C6238" s="2"/>
      <c r="D6238" s="2"/>
      <c r="I6238" s="8"/>
      <c r="J6238" s="2"/>
      <c r="L6238" s="2"/>
      <c r="M6238" s="2"/>
      <c r="N6238" s="8"/>
      <c r="P6238" s="8"/>
      <c r="S6238" s="2"/>
      <c r="T6238" s="2"/>
      <c r="U6238" s="8"/>
    </row>
    <row r="6239" spans="2:21" x14ac:dyDescent="0.35">
      <c r="B6239" s="8"/>
      <c r="C6239" s="2"/>
      <c r="D6239" s="2"/>
      <c r="I6239" s="8"/>
      <c r="J6239" s="2"/>
      <c r="L6239" s="2"/>
      <c r="M6239" s="2"/>
      <c r="N6239" s="8"/>
      <c r="P6239" s="8"/>
      <c r="S6239" s="2"/>
      <c r="T6239" s="2"/>
      <c r="U6239" s="8"/>
    </row>
    <row r="6240" spans="2:21" x14ac:dyDescent="0.35">
      <c r="B6240" s="8"/>
      <c r="C6240" s="2"/>
      <c r="D6240" s="2"/>
      <c r="I6240" s="8"/>
      <c r="J6240" s="2"/>
      <c r="L6240" s="2"/>
      <c r="M6240" s="2"/>
      <c r="N6240" s="8"/>
      <c r="P6240" s="8"/>
      <c r="S6240" s="2"/>
      <c r="T6240" s="2"/>
      <c r="U6240" s="8"/>
    </row>
    <row r="6241" spans="2:21" x14ac:dyDescent="0.35">
      <c r="B6241" s="8"/>
      <c r="C6241" s="2"/>
      <c r="D6241" s="2"/>
      <c r="I6241" s="8"/>
      <c r="J6241" s="2"/>
      <c r="L6241" s="2"/>
      <c r="M6241" s="2"/>
      <c r="N6241" s="8"/>
      <c r="P6241" s="8"/>
      <c r="S6241" s="2"/>
      <c r="T6241" s="2"/>
      <c r="U6241" s="8"/>
    </row>
    <row r="6242" spans="2:21" x14ac:dyDescent="0.35">
      <c r="B6242" s="8"/>
      <c r="C6242" s="2"/>
      <c r="D6242" s="2"/>
      <c r="I6242" s="8"/>
      <c r="J6242" s="2"/>
      <c r="L6242" s="2"/>
      <c r="M6242" s="2"/>
      <c r="N6242" s="8"/>
      <c r="P6242" s="8"/>
      <c r="S6242" s="2"/>
      <c r="T6242" s="2"/>
      <c r="U6242" s="8"/>
    </row>
    <row r="6243" spans="2:21" x14ac:dyDescent="0.35">
      <c r="B6243" s="8"/>
      <c r="C6243" s="2"/>
      <c r="D6243" s="2"/>
      <c r="I6243" s="8"/>
      <c r="J6243" s="2"/>
      <c r="L6243" s="2"/>
      <c r="M6243" s="2"/>
      <c r="N6243" s="8"/>
      <c r="P6243" s="8"/>
      <c r="S6243" s="2"/>
      <c r="T6243" s="2"/>
      <c r="U6243" s="8"/>
    </row>
    <row r="6244" spans="2:21" x14ac:dyDescent="0.35">
      <c r="B6244" s="8"/>
      <c r="C6244" s="2"/>
      <c r="D6244" s="2"/>
      <c r="I6244" s="8"/>
      <c r="J6244" s="2"/>
      <c r="L6244" s="2"/>
      <c r="M6244" s="2"/>
      <c r="N6244" s="8"/>
      <c r="P6244" s="8"/>
      <c r="S6244" s="2"/>
      <c r="T6244" s="2"/>
      <c r="U6244" s="8"/>
    </row>
    <row r="6245" spans="2:21" x14ac:dyDescent="0.35">
      <c r="B6245" s="8"/>
      <c r="C6245" s="2"/>
      <c r="D6245" s="2"/>
      <c r="I6245" s="8"/>
      <c r="J6245" s="2"/>
      <c r="L6245" s="2"/>
      <c r="M6245" s="2"/>
      <c r="N6245" s="8"/>
      <c r="P6245" s="8"/>
      <c r="S6245" s="2"/>
      <c r="T6245" s="2"/>
      <c r="U6245" s="8"/>
    </row>
    <row r="6246" spans="2:21" x14ac:dyDescent="0.35">
      <c r="B6246" s="8"/>
      <c r="C6246" s="2"/>
      <c r="D6246" s="2"/>
      <c r="I6246" s="8"/>
      <c r="J6246" s="2"/>
      <c r="L6246" s="2"/>
      <c r="M6246" s="2"/>
      <c r="N6246" s="8"/>
      <c r="P6246" s="8"/>
      <c r="S6246" s="2"/>
      <c r="T6246" s="2"/>
      <c r="U6246" s="8"/>
    </row>
    <row r="6247" spans="2:21" x14ac:dyDescent="0.35">
      <c r="B6247" s="8"/>
      <c r="C6247" s="2"/>
      <c r="D6247" s="2"/>
      <c r="I6247" s="8"/>
      <c r="J6247" s="2"/>
      <c r="L6247" s="2"/>
      <c r="M6247" s="2"/>
      <c r="N6247" s="8"/>
      <c r="P6247" s="8"/>
      <c r="S6247" s="2"/>
      <c r="T6247" s="2"/>
      <c r="U6247" s="8"/>
    </row>
    <row r="6248" spans="2:21" x14ac:dyDescent="0.35">
      <c r="B6248" s="8"/>
      <c r="C6248" s="2"/>
      <c r="D6248" s="2"/>
      <c r="I6248" s="8"/>
      <c r="J6248" s="2"/>
      <c r="L6248" s="2"/>
      <c r="M6248" s="2"/>
      <c r="N6248" s="8"/>
      <c r="P6248" s="8"/>
      <c r="S6248" s="2"/>
      <c r="T6248" s="2"/>
      <c r="U6248" s="8"/>
    </row>
    <row r="6249" spans="2:21" x14ac:dyDescent="0.35">
      <c r="B6249" s="8"/>
      <c r="C6249" s="2"/>
      <c r="D6249" s="2"/>
      <c r="I6249" s="8"/>
      <c r="J6249" s="2"/>
      <c r="L6249" s="2"/>
      <c r="M6249" s="2"/>
      <c r="N6249" s="8"/>
      <c r="P6249" s="8"/>
      <c r="S6249" s="2"/>
      <c r="T6249" s="2"/>
      <c r="U6249" s="8"/>
    </row>
    <row r="6250" spans="2:21" x14ac:dyDescent="0.35">
      <c r="B6250" s="8"/>
      <c r="C6250" s="2"/>
      <c r="D6250" s="2"/>
      <c r="I6250" s="8"/>
      <c r="J6250" s="2"/>
      <c r="L6250" s="2"/>
      <c r="M6250" s="2"/>
      <c r="N6250" s="8"/>
      <c r="P6250" s="8"/>
      <c r="S6250" s="2"/>
      <c r="T6250" s="2"/>
      <c r="U6250" s="8"/>
    </row>
    <row r="6251" spans="2:21" x14ac:dyDescent="0.35">
      <c r="B6251" s="8"/>
      <c r="C6251" s="2"/>
      <c r="D6251" s="2"/>
      <c r="I6251" s="8"/>
      <c r="J6251" s="2"/>
      <c r="L6251" s="2"/>
      <c r="M6251" s="2"/>
      <c r="N6251" s="8"/>
      <c r="P6251" s="8"/>
      <c r="S6251" s="2"/>
      <c r="T6251" s="2"/>
      <c r="U6251" s="8"/>
    </row>
    <row r="6252" spans="2:21" x14ac:dyDescent="0.35">
      <c r="B6252" s="8"/>
      <c r="C6252" s="2"/>
      <c r="D6252" s="2"/>
      <c r="I6252" s="8"/>
      <c r="J6252" s="2"/>
      <c r="L6252" s="2"/>
      <c r="M6252" s="2"/>
      <c r="N6252" s="8"/>
      <c r="P6252" s="8"/>
      <c r="S6252" s="2"/>
      <c r="T6252" s="2"/>
      <c r="U6252" s="8"/>
    </row>
    <row r="6253" spans="2:21" x14ac:dyDescent="0.35">
      <c r="B6253" s="8"/>
      <c r="C6253" s="2"/>
      <c r="D6253" s="2"/>
      <c r="I6253" s="8"/>
      <c r="J6253" s="2"/>
      <c r="L6253" s="2"/>
      <c r="M6253" s="2"/>
      <c r="N6253" s="8"/>
      <c r="P6253" s="8"/>
      <c r="S6253" s="2"/>
      <c r="T6253" s="2"/>
      <c r="U6253" s="8"/>
    </row>
    <row r="6254" spans="2:21" x14ac:dyDescent="0.35">
      <c r="B6254" s="8"/>
      <c r="C6254" s="2"/>
      <c r="D6254" s="2"/>
      <c r="I6254" s="8"/>
      <c r="J6254" s="2"/>
      <c r="L6254" s="2"/>
      <c r="M6254" s="2"/>
      <c r="N6254" s="8"/>
      <c r="P6254" s="8"/>
      <c r="S6254" s="2"/>
      <c r="T6254" s="2"/>
      <c r="U6254" s="8"/>
    </row>
    <row r="6255" spans="2:21" x14ac:dyDescent="0.35">
      <c r="B6255" s="8"/>
      <c r="C6255" s="2"/>
      <c r="D6255" s="2"/>
      <c r="I6255" s="8"/>
      <c r="J6255" s="2"/>
      <c r="L6255" s="2"/>
      <c r="M6255" s="2"/>
      <c r="N6255" s="8"/>
      <c r="P6255" s="8"/>
      <c r="S6255" s="2"/>
      <c r="T6255" s="2"/>
      <c r="U6255" s="8"/>
    </row>
    <row r="6256" spans="2:21" x14ac:dyDescent="0.35">
      <c r="B6256" s="8"/>
      <c r="C6256" s="2"/>
      <c r="D6256" s="2"/>
      <c r="I6256" s="8"/>
      <c r="J6256" s="2"/>
      <c r="L6256" s="2"/>
      <c r="M6256" s="2"/>
      <c r="N6256" s="8"/>
      <c r="P6256" s="8"/>
      <c r="S6256" s="2"/>
      <c r="T6256" s="2"/>
      <c r="U6256" s="8"/>
    </row>
    <row r="6257" spans="2:21" x14ac:dyDescent="0.35">
      <c r="B6257" s="8"/>
      <c r="C6257" s="2"/>
      <c r="D6257" s="2"/>
      <c r="I6257" s="8"/>
      <c r="J6257" s="2"/>
      <c r="L6257" s="2"/>
      <c r="M6257" s="2"/>
      <c r="N6257" s="8"/>
      <c r="P6257" s="8"/>
      <c r="S6257" s="2"/>
      <c r="T6257" s="2"/>
      <c r="U6257" s="8"/>
    </row>
    <row r="6258" spans="2:21" x14ac:dyDescent="0.35">
      <c r="B6258" s="8"/>
      <c r="C6258" s="2"/>
      <c r="D6258" s="2"/>
      <c r="I6258" s="8"/>
      <c r="J6258" s="2"/>
      <c r="L6258" s="2"/>
      <c r="M6258" s="2"/>
      <c r="N6258" s="8"/>
      <c r="P6258" s="8"/>
      <c r="S6258" s="2"/>
      <c r="T6258" s="2"/>
      <c r="U6258" s="8"/>
    </row>
    <row r="6259" spans="2:21" x14ac:dyDescent="0.35">
      <c r="B6259" s="8"/>
      <c r="C6259" s="2"/>
      <c r="D6259" s="2"/>
      <c r="I6259" s="8"/>
      <c r="J6259" s="2"/>
      <c r="L6259" s="2"/>
      <c r="M6259" s="2"/>
      <c r="N6259" s="8"/>
      <c r="P6259" s="8"/>
      <c r="S6259" s="2"/>
      <c r="T6259" s="2"/>
      <c r="U6259" s="8"/>
    </row>
    <row r="6260" spans="2:21" x14ac:dyDescent="0.35">
      <c r="B6260" s="8"/>
      <c r="C6260" s="2"/>
      <c r="D6260" s="2"/>
      <c r="I6260" s="8"/>
      <c r="J6260" s="2"/>
      <c r="L6260" s="2"/>
      <c r="M6260" s="2"/>
      <c r="N6260" s="8"/>
      <c r="P6260" s="8"/>
      <c r="S6260" s="2"/>
      <c r="T6260" s="2"/>
      <c r="U6260" s="8"/>
    </row>
    <row r="6261" spans="2:21" x14ac:dyDescent="0.35">
      <c r="B6261" s="8"/>
      <c r="C6261" s="2"/>
      <c r="D6261" s="2"/>
      <c r="I6261" s="8"/>
      <c r="J6261" s="2"/>
      <c r="L6261" s="2"/>
      <c r="M6261" s="2"/>
      <c r="N6261" s="8"/>
      <c r="P6261" s="8"/>
      <c r="S6261" s="2"/>
      <c r="T6261" s="2"/>
      <c r="U6261" s="8"/>
    </row>
    <row r="6262" spans="2:21" x14ac:dyDescent="0.35">
      <c r="B6262" s="8"/>
      <c r="C6262" s="2"/>
      <c r="D6262" s="2"/>
      <c r="I6262" s="8"/>
      <c r="J6262" s="2"/>
      <c r="L6262" s="2"/>
      <c r="M6262" s="2"/>
      <c r="N6262" s="8"/>
      <c r="P6262" s="8"/>
      <c r="S6262" s="2"/>
      <c r="T6262" s="2"/>
      <c r="U6262" s="8"/>
    </row>
    <row r="6263" spans="2:21" x14ac:dyDescent="0.35">
      <c r="B6263" s="8"/>
      <c r="C6263" s="2"/>
      <c r="D6263" s="2"/>
      <c r="I6263" s="8"/>
      <c r="J6263" s="2"/>
      <c r="L6263" s="2"/>
      <c r="M6263" s="2"/>
      <c r="N6263" s="8"/>
      <c r="P6263" s="8"/>
      <c r="S6263" s="2"/>
      <c r="T6263" s="2"/>
      <c r="U6263" s="8"/>
    </row>
    <row r="6264" spans="2:21" x14ac:dyDescent="0.35">
      <c r="B6264" s="8"/>
      <c r="C6264" s="2"/>
      <c r="D6264" s="2"/>
      <c r="I6264" s="8"/>
      <c r="J6264" s="2"/>
      <c r="L6264" s="2"/>
      <c r="M6264" s="2"/>
      <c r="N6264" s="8"/>
      <c r="P6264" s="8"/>
      <c r="S6264" s="2"/>
      <c r="T6264" s="2"/>
      <c r="U6264" s="8"/>
    </row>
    <row r="6265" spans="2:21" x14ac:dyDescent="0.35">
      <c r="B6265" s="8"/>
      <c r="C6265" s="2"/>
      <c r="D6265" s="2"/>
      <c r="I6265" s="8"/>
      <c r="J6265" s="2"/>
      <c r="L6265" s="2"/>
      <c r="M6265" s="2"/>
      <c r="N6265" s="8"/>
      <c r="P6265" s="8"/>
      <c r="S6265" s="2"/>
      <c r="T6265" s="2"/>
      <c r="U6265" s="8"/>
    </row>
    <row r="6266" spans="2:21" x14ac:dyDescent="0.35">
      <c r="B6266" s="8"/>
      <c r="C6266" s="2"/>
      <c r="D6266" s="2"/>
      <c r="I6266" s="8"/>
      <c r="J6266" s="2"/>
      <c r="L6266" s="2"/>
      <c r="M6266" s="2"/>
      <c r="N6266" s="8"/>
      <c r="P6266" s="8"/>
      <c r="S6266" s="2"/>
      <c r="T6266" s="2"/>
      <c r="U6266" s="8"/>
    </row>
    <row r="6267" spans="2:21" x14ac:dyDescent="0.35">
      <c r="B6267" s="8"/>
      <c r="C6267" s="2"/>
      <c r="D6267" s="2"/>
      <c r="I6267" s="8"/>
      <c r="J6267" s="2"/>
      <c r="L6267" s="2"/>
      <c r="M6267" s="2"/>
      <c r="N6267" s="8"/>
      <c r="P6267" s="8"/>
      <c r="S6267" s="2"/>
      <c r="T6267" s="2"/>
      <c r="U6267" s="8"/>
    </row>
    <row r="6268" spans="2:21" x14ac:dyDescent="0.35">
      <c r="B6268" s="8"/>
      <c r="C6268" s="2"/>
      <c r="D6268" s="2"/>
      <c r="I6268" s="8"/>
      <c r="J6268" s="2"/>
      <c r="L6268" s="2"/>
      <c r="M6268" s="2"/>
      <c r="N6268" s="8"/>
      <c r="P6268" s="8"/>
      <c r="S6268" s="2"/>
      <c r="T6268" s="2"/>
      <c r="U6268" s="8"/>
    </row>
    <row r="6269" spans="2:21" x14ac:dyDescent="0.35">
      <c r="B6269" s="8"/>
      <c r="C6269" s="2"/>
      <c r="D6269" s="2"/>
      <c r="I6269" s="8"/>
      <c r="J6269" s="2"/>
      <c r="L6269" s="2"/>
      <c r="M6269" s="2"/>
      <c r="N6269" s="8"/>
      <c r="P6269" s="8"/>
      <c r="S6269" s="2"/>
      <c r="T6269" s="2"/>
      <c r="U6269" s="8"/>
    </row>
    <row r="6270" spans="2:21" x14ac:dyDescent="0.35">
      <c r="B6270" s="8"/>
      <c r="C6270" s="2"/>
      <c r="D6270" s="2"/>
      <c r="I6270" s="8"/>
      <c r="J6270" s="2"/>
      <c r="L6270" s="2"/>
      <c r="M6270" s="2"/>
      <c r="N6270" s="8"/>
      <c r="P6270" s="8"/>
      <c r="S6270" s="2"/>
      <c r="T6270" s="2"/>
      <c r="U6270" s="8"/>
    </row>
    <row r="6271" spans="2:21" x14ac:dyDescent="0.35">
      <c r="B6271" s="8"/>
      <c r="C6271" s="2"/>
      <c r="D6271" s="2"/>
      <c r="I6271" s="8"/>
      <c r="J6271" s="2"/>
      <c r="L6271" s="2"/>
      <c r="M6271" s="2"/>
      <c r="N6271" s="8"/>
      <c r="P6271" s="8"/>
      <c r="S6271" s="2"/>
      <c r="T6271" s="2"/>
      <c r="U6271" s="8"/>
    </row>
    <row r="6272" spans="2:21" x14ac:dyDescent="0.35">
      <c r="B6272" s="8"/>
      <c r="C6272" s="2"/>
      <c r="D6272" s="2"/>
      <c r="I6272" s="8"/>
      <c r="J6272" s="2"/>
      <c r="L6272" s="2"/>
      <c r="M6272" s="2"/>
      <c r="N6272" s="8"/>
      <c r="P6272" s="8"/>
      <c r="S6272" s="2"/>
      <c r="T6272" s="2"/>
      <c r="U6272" s="8"/>
    </row>
    <row r="6273" spans="2:21" x14ac:dyDescent="0.35">
      <c r="B6273" s="8"/>
      <c r="C6273" s="2"/>
      <c r="D6273" s="2"/>
      <c r="I6273" s="8"/>
      <c r="J6273" s="2"/>
      <c r="L6273" s="2"/>
      <c r="M6273" s="2"/>
      <c r="N6273" s="8"/>
      <c r="P6273" s="8"/>
      <c r="S6273" s="2"/>
      <c r="T6273" s="2"/>
      <c r="U6273" s="8"/>
    </row>
    <row r="6274" spans="2:21" x14ac:dyDescent="0.35">
      <c r="B6274" s="8"/>
      <c r="C6274" s="2"/>
      <c r="D6274" s="2"/>
      <c r="I6274" s="8"/>
      <c r="J6274" s="2"/>
      <c r="L6274" s="2"/>
      <c r="M6274" s="2"/>
      <c r="N6274" s="8"/>
      <c r="P6274" s="8"/>
      <c r="S6274" s="2"/>
      <c r="T6274" s="2"/>
      <c r="U6274" s="8"/>
    </row>
    <row r="6275" spans="2:21" x14ac:dyDescent="0.35">
      <c r="B6275" s="8"/>
      <c r="C6275" s="2"/>
      <c r="D6275" s="2"/>
      <c r="I6275" s="8"/>
      <c r="J6275" s="2"/>
      <c r="L6275" s="2"/>
      <c r="M6275" s="2"/>
      <c r="N6275" s="8"/>
      <c r="P6275" s="8"/>
      <c r="S6275" s="2"/>
      <c r="T6275" s="2"/>
      <c r="U6275" s="8"/>
    </row>
    <row r="6276" spans="2:21" x14ac:dyDescent="0.35">
      <c r="B6276" s="8"/>
      <c r="C6276" s="2"/>
      <c r="D6276" s="2"/>
      <c r="I6276" s="8"/>
      <c r="J6276" s="2"/>
      <c r="L6276" s="2"/>
      <c r="M6276" s="2"/>
      <c r="N6276" s="8"/>
      <c r="P6276" s="8"/>
      <c r="S6276" s="2"/>
      <c r="T6276" s="2"/>
      <c r="U6276" s="8"/>
    </row>
    <row r="6277" spans="2:21" x14ac:dyDescent="0.35">
      <c r="B6277" s="8"/>
      <c r="C6277" s="2"/>
      <c r="D6277" s="2"/>
      <c r="I6277" s="8"/>
      <c r="J6277" s="2"/>
      <c r="L6277" s="2"/>
      <c r="M6277" s="2"/>
      <c r="N6277" s="8"/>
      <c r="P6277" s="8"/>
      <c r="S6277" s="2"/>
      <c r="T6277" s="2"/>
      <c r="U6277" s="8"/>
    </row>
    <row r="6278" spans="2:21" x14ac:dyDescent="0.35">
      <c r="B6278" s="8"/>
      <c r="C6278" s="2"/>
      <c r="D6278" s="2"/>
      <c r="I6278" s="8"/>
      <c r="J6278" s="2"/>
      <c r="L6278" s="2"/>
      <c r="M6278" s="2"/>
      <c r="N6278" s="8"/>
      <c r="P6278" s="8"/>
      <c r="S6278" s="2"/>
      <c r="T6278" s="2"/>
      <c r="U6278" s="8"/>
    </row>
    <row r="6279" spans="2:21" x14ac:dyDescent="0.35">
      <c r="B6279" s="8"/>
      <c r="C6279" s="2"/>
      <c r="D6279" s="2"/>
      <c r="I6279" s="8"/>
      <c r="J6279" s="2"/>
      <c r="L6279" s="2"/>
      <c r="M6279" s="2"/>
      <c r="N6279" s="8"/>
      <c r="P6279" s="8"/>
      <c r="S6279" s="2"/>
      <c r="T6279" s="2"/>
      <c r="U6279" s="8"/>
    </row>
    <row r="6280" spans="2:21" x14ac:dyDescent="0.35">
      <c r="B6280" s="8"/>
      <c r="C6280" s="2"/>
      <c r="D6280" s="2"/>
      <c r="I6280" s="8"/>
      <c r="J6280" s="2"/>
      <c r="L6280" s="2"/>
      <c r="M6280" s="2"/>
      <c r="N6280" s="8"/>
      <c r="P6280" s="8"/>
      <c r="S6280" s="2"/>
      <c r="T6280" s="2"/>
      <c r="U6280" s="8"/>
    </row>
    <row r="6281" spans="2:21" x14ac:dyDescent="0.35">
      <c r="B6281" s="8"/>
      <c r="C6281" s="2"/>
      <c r="D6281" s="2"/>
      <c r="I6281" s="8"/>
      <c r="J6281" s="2"/>
      <c r="L6281" s="2"/>
      <c r="M6281" s="2"/>
      <c r="N6281" s="8"/>
      <c r="P6281" s="8"/>
      <c r="S6281" s="2"/>
      <c r="T6281" s="2"/>
      <c r="U6281" s="8"/>
    </row>
    <row r="6282" spans="2:21" x14ac:dyDescent="0.35">
      <c r="B6282" s="8"/>
      <c r="C6282" s="2"/>
      <c r="D6282" s="2"/>
      <c r="I6282" s="8"/>
      <c r="J6282" s="2"/>
      <c r="L6282" s="2"/>
      <c r="M6282" s="2"/>
      <c r="N6282" s="8"/>
      <c r="P6282" s="8"/>
      <c r="S6282" s="2"/>
      <c r="T6282" s="2"/>
      <c r="U6282" s="8"/>
    </row>
    <row r="6283" spans="2:21" x14ac:dyDescent="0.35">
      <c r="B6283" s="8"/>
      <c r="C6283" s="2"/>
      <c r="D6283" s="2"/>
      <c r="I6283" s="8"/>
      <c r="J6283" s="2"/>
      <c r="L6283" s="2"/>
      <c r="M6283" s="2"/>
      <c r="N6283" s="8"/>
      <c r="P6283" s="8"/>
      <c r="S6283" s="2"/>
      <c r="T6283" s="2"/>
      <c r="U6283" s="8"/>
    </row>
    <row r="6284" spans="2:21" x14ac:dyDescent="0.35">
      <c r="B6284" s="8"/>
      <c r="C6284" s="2"/>
      <c r="D6284" s="2"/>
      <c r="I6284" s="8"/>
      <c r="J6284" s="2"/>
      <c r="L6284" s="2"/>
      <c r="M6284" s="2"/>
      <c r="N6284" s="8"/>
      <c r="P6284" s="8"/>
      <c r="S6284" s="2"/>
      <c r="T6284" s="2"/>
      <c r="U6284" s="8"/>
    </row>
    <row r="6285" spans="2:21" x14ac:dyDescent="0.35">
      <c r="B6285" s="8"/>
      <c r="C6285" s="2"/>
      <c r="D6285" s="2"/>
      <c r="I6285" s="8"/>
      <c r="J6285" s="2"/>
      <c r="L6285" s="2"/>
      <c r="M6285" s="2"/>
      <c r="N6285" s="8"/>
      <c r="P6285" s="8"/>
      <c r="S6285" s="2"/>
      <c r="T6285" s="2"/>
      <c r="U6285" s="8"/>
    </row>
    <row r="6286" spans="2:21" x14ac:dyDescent="0.35">
      <c r="B6286" s="8"/>
      <c r="C6286" s="2"/>
      <c r="D6286" s="2"/>
      <c r="I6286" s="8"/>
      <c r="J6286" s="2"/>
      <c r="L6286" s="2"/>
      <c r="M6286" s="2"/>
      <c r="N6286" s="8"/>
      <c r="P6286" s="8"/>
      <c r="S6286" s="2"/>
      <c r="T6286" s="2"/>
      <c r="U6286" s="8"/>
    </row>
    <row r="6287" spans="2:21" x14ac:dyDescent="0.35">
      <c r="B6287" s="8"/>
      <c r="C6287" s="2"/>
      <c r="D6287" s="2"/>
      <c r="I6287" s="8"/>
      <c r="J6287" s="2"/>
      <c r="L6287" s="2"/>
      <c r="M6287" s="2"/>
      <c r="N6287" s="8"/>
      <c r="P6287" s="8"/>
      <c r="S6287" s="2"/>
      <c r="T6287" s="2"/>
      <c r="U6287" s="8"/>
    </row>
    <row r="6288" spans="2:21" x14ac:dyDescent="0.35">
      <c r="B6288" s="8"/>
      <c r="C6288" s="2"/>
      <c r="D6288" s="2"/>
      <c r="I6288" s="8"/>
      <c r="J6288" s="2"/>
      <c r="L6288" s="2"/>
      <c r="M6288" s="2"/>
      <c r="N6288" s="8"/>
      <c r="P6288" s="8"/>
      <c r="S6288" s="2"/>
      <c r="T6288" s="2"/>
      <c r="U6288" s="8"/>
    </row>
    <row r="6289" spans="2:21" x14ac:dyDescent="0.35">
      <c r="B6289" s="8"/>
      <c r="C6289" s="2"/>
      <c r="D6289" s="2"/>
      <c r="I6289" s="8"/>
      <c r="J6289" s="2"/>
      <c r="L6289" s="2"/>
      <c r="M6289" s="2"/>
      <c r="N6289" s="8"/>
      <c r="P6289" s="8"/>
      <c r="S6289" s="2"/>
      <c r="T6289" s="2"/>
      <c r="U6289" s="8"/>
    </row>
    <row r="6290" spans="2:21" x14ac:dyDescent="0.35">
      <c r="B6290" s="8"/>
      <c r="C6290" s="2"/>
      <c r="D6290" s="2"/>
      <c r="I6290" s="8"/>
      <c r="J6290" s="2"/>
      <c r="L6290" s="2"/>
      <c r="M6290" s="2"/>
      <c r="N6290" s="8"/>
      <c r="P6290" s="8"/>
      <c r="S6290" s="2"/>
      <c r="T6290" s="2"/>
      <c r="U6290" s="8"/>
    </row>
    <row r="6291" spans="2:21" x14ac:dyDescent="0.35">
      <c r="B6291" s="8"/>
      <c r="C6291" s="2"/>
      <c r="D6291" s="2"/>
      <c r="I6291" s="8"/>
      <c r="J6291" s="2"/>
      <c r="L6291" s="2"/>
      <c r="M6291" s="2"/>
      <c r="N6291" s="8"/>
      <c r="P6291" s="8"/>
      <c r="S6291" s="2"/>
      <c r="T6291" s="2"/>
      <c r="U6291" s="8"/>
    </row>
    <row r="6292" spans="2:21" x14ac:dyDescent="0.35">
      <c r="B6292" s="8"/>
      <c r="C6292" s="2"/>
      <c r="D6292" s="2"/>
      <c r="I6292" s="8"/>
      <c r="J6292" s="2"/>
      <c r="L6292" s="2"/>
      <c r="M6292" s="2"/>
      <c r="N6292" s="8"/>
      <c r="P6292" s="8"/>
      <c r="S6292" s="2"/>
      <c r="T6292" s="2"/>
      <c r="U6292" s="8"/>
    </row>
    <row r="6293" spans="2:21" x14ac:dyDescent="0.35">
      <c r="B6293" s="8"/>
      <c r="C6293" s="2"/>
      <c r="D6293" s="2"/>
      <c r="I6293" s="8"/>
      <c r="J6293" s="2"/>
      <c r="L6293" s="2"/>
      <c r="M6293" s="2"/>
      <c r="N6293" s="8"/>
      <c r="P6293" s="8"/>
      <c r="S6293" s="2"/>
      <c r="T6293" s="2"/>
      <c r="U6293" s="8"/>
    </row>
    <row r="6294" spans="2:21" x14ac:dyDescent="0.35">
      <c r="B6294" s="8"/>
      <c r="C6294" s="2"/>
      <c r="D6294" s="2"/>
      <c r="I6294" s="8"/>
      <c r="J6294" s="2"/>
      <c r="L6294" s="2"/>
      <c r="M6294" s="2"/>
      <c r="N6294" s="8"/>
      <c r="P6294" s="8"/>
      <c r="S6294" s="2"/>
      <c r="T6294" s="2"/>
      <c r="U6294" s="8"/>
    </row>
    <row r="6295" spans="2:21" x14ac:dyDescent="0.35">
      <c r="B6295" s="8"/>
      <c r="C6295" s="2"/>
      <c r="D6295" s="2"/>
      <c r="I6295" s="8"/>
      <c r="J6295" s="2"/>
      <c r="L6295" s="2"/>
      <c r="M6295" s="2"/>
      <c r="N6295" s="8"/>
      <c r="P6295" s="8"/>
      <c r="S6295" s="2"/>
      <c r="T6295" s="2"/>
      <c r="U6295" s="8"/>
    </row>
    <row r="6296" spans="2:21" x14ac:dyDescent="0.35">
      <c r="B6296" s="8"/>
      <c r="C6296" s="2"/>
      <c r="D6296" s="2"/>
      <c r="I6296" s="8"/>
      <c r="J6296" s="2"/>
      <c r="L6296" s="2"/>
      <c r="M6296" s="2"/>
      <c r="N6296" s="8"/>
      <c r="P6296" s="8"/>
      <c r="S6296" s="2"/>
      <c r="T6296" s="2"/>
      <c r="U6296" s="8"/>
    </row>
    <row r="6297" spans="2:21" x14ac:dyDescent="0.35">
      <c r="B6297" s="8"/>
      <c r="C6297" s="2"/>
      <c r="D6297" s="2"/>
      <c r="I6297" s="8"/>
      <c r="J6297" s="2"/>
      <c r="L6297" s="2"/>
      <c r="M6297" s="2"/>
      <c r="N6297" s="8"/>
      <c r="P6297" s="8"/>
      <c r="S6297" s="2"/>
      <c r="T6297" s="2"/>
      <c r="U6297" s="8"/>
    </row>
    <row r="6298" spans="2:21" x14ac:dyDescent="0.35">
      <c r="B6298" s="8"/>
      <c r="C6298" s="2"/>
      <c r="D6298" s="2"/>
      <c r="I6298" s="8"/>
      <c r="J6298" s="2"/>
      <c r="L6298" s="2"/>
      <c r="M6298" s="2"/>
      <c r="N6298" s="8"/>
      <c r="P6298" s="8"/>
      <c r="S6298" s="2"/>
      <c r="T6298" s="2"/>
      <c r="U6298" s="8"/>
    </row>
    <row r="6299" spans="2:21" x14ac:dyDescent="0.35">
      <c r="B6299" s="8"/>
      <c r="C6299" s="2"/>
      <c r="D6299" s="2"/>
      <c r="I6299" s="8"/>
      <c r="J6299" s="2"/>
      <c r="L6299" s="2"/>
      <c r="M6299" s="2"/>
      <c r="N6299" s="8"/>
      <c r="P6299" s="8"/>
      <c r="S6299" s="2"/>
      <c r="T6299" s="2"/>
      <c r="U6299" s="8"/>
    </row>
    <row r="6300" spans="2:21" x14ac:dyDescent="0.35">
      <c r="B6300" s="8"/>
      <c r="C6300" s="2"/>
      <c r="D6300" s="2"/>
      <c r="I6300" s="8"/>
      <c r="J6300" s="2"/>
      <c r="L6300" s="2"/>
      <c r="M6300" s="2"/>
      <c r="N6300" s="8"/>
      <c r="P6300" s="8"/>
      <c r="S6300" s="2"/>
      <c r="T6300" s="2"/>
      <c r="U6300" s="8"/>
    </row>
    <row r="6301" spans="2:21" x14ac:dyDescent="0.35">
      <c r="B6301" s="8"/>
      <c r="C6301" s="2"/>
      <c r="D6301" s="2"/>
      <c r="I6301" s="8"/>
      <c r="J6301" s="2"/>
      <c r="L6301" s="2"/>
      <c r="M6301" s="2"/>
      <c r="N6301" s="8"/>
      <c r="P6301" s="8"/>
      <c r="S6301" s="2"/>
      <c r="T6301" s="2"/>
      <c r="U6301" s="8"/>
    </row>
    <row r="6302" spans="2:21" x14ac:dyDescent="0.35">
      <c r="B6302" s="8"/>
      <c r="C6302" s="2"/>
      <c r="D6302" s="2"/>
      <c r="I6302" s="8"/>
      <c r="J6302" s="2"/>
      <c r="L6302" s="2"/>
      <c r="M6302" s="2"/>
      <c r="N6302" s="8"/>
      <c r="P6302" s="8"/>
      <c r="S6302" s="2"/>
      <c r="T6302" s="2"/>
      <c r="U6302" s="8"/>
    </row>
    <row r="6303" spans="2:21" x14ac:dyDescent="0.35">
      <c r="B6303" s="8"/>
      <c r="C6303" s="2"/>
      <c r="D6303" s="2"/>
      <c r="I6303" s="8"/>
      <c r="J6303" s="2"/>
      <c r="L6303" s="2"/>
      <c r="M6303" s="2"/>
      <c r="N6303" s="8"/>
      <c r="P6303" s="8"/>
      <c r="S6303" s="2"/>
      <c r="T6303" s="2"/>
      <c r="U6303" s="8"/>
    </row>
    <row r="6304" spans="2:21" x14ac:dyDescent="0.35">
      <c r="B6304" s="8"/>
      <c r="C6304" s="2"/>
      <c r="D6304" s="2"/>
      <c r="I6304" s="8"/>
      <c r="J6304" s="2"/>
      <c r="L6304" s="2"/>
      <c r="M6304" s="2"/>
      <c r="N6304" s="8"/>
      <c r="P6304" s="8"/>
      <c r="S6304" s="2"/>
      <c r="T6304" s="2"/>
      <c r="U6304" s="8"/>
    </row>
    <row r="6305" spans="2:21" x14ac:dyDescent="0.35">
      <c r="B6305" s="8"/>
      <c r="C6305" s="2"/>
      <c r="D6305" s="2"/>
      <c r="I6305" s="8"/>
      <c r="J6305" s="2"/>
      <c r="L6305" s="2"/>
      <c r="M6305" s="2"/>
      <c r="N6305" s="8"/>
      <c r="P6305" s="8"/>
      <c r="S6305" s="2"/>
      <c r="T6305" s="2"/>
      <c r="U6305" s="8"/>
    </row>
    <row r="6306" spans="2:21" x14ac:dyDescent="0.35">
      <c r="B6306" s="8"/>
      <c r="C6306" s="2"/>
      <c r="D6306" s="2"/>
      <c r="I6306" s="8"/>
      <c r="J6306" s="2"/>
      <c r="L6306" s="2"/>
      <c r="M6306" s="2"/>
      <c r="N6306" s="8"/>
      <c r="P6306" s="8"/>
      <c r="S6306" s="2"/>
      <c r="T6306" s="2"/>
      <c r="U6306" s="8"/>
    </row>
    <row r="6307" spans="2:21" x14ac:dyDescent="0.35">
      <c r="B6307" s="8"/>
      <c r="C6307" s="2"/>
      <c r="D6307" s="2"/>
      <c r="I6307" s="8"/>
      <c r="J6307" s="2"/>
      <c r="L6307" s="2"/>
      <c r="M6307" s="2"/>
      <c r="N6307" s="8"/>
      <c r="P6307" s="8"/>
      <c r="S6307" s="2"/>
      <c r="T6307" s="2"/>
      <c r="U6307" s="8"/>
    </row>
    <row r="6308" spans="2:21" x14ac:dyDescent="0.35">
      <c r="B6308" s="8"/>
      <c r="C6308" s="2"/>
      <c r="D6308" s="2"/>
      <c r="I6308" s="8"/>
      <c r="J6308" s="2"/>
      <c r="L6308" s="2"/>
      <c r="M6308" s="2"/>
      <c r="N6308" s="8"/>
      <c r="P6308" s="8"/>
      <c r="S6308" s="2"/>
      <c r="T6308" s="2"/>
      <c r="U6308" s="8"/>
    </row>
    <row r="6309" spans="2:21" x14ac:dyDescent="0.35">
      <c r="B6309" s="8"/>
      <c r="C6309" s="2"/>
      <c r="D6309" s="2"/>
      <c r="I6309" s="8"/>
      <c r="J6309" s="2"/>
      <c r="L6309" s="2"/>
      <c r="M6309" s="2"/>
      <c r="N6309" s="8"/>
      <c r="P6309" s="8"/>
      <c r="S6309" s="2"/>
      <c r="T6309" s="2"/>
      <c r="U6309" s="8"/>
    </row>
    <row r="6310" spans="2:21" x14ac:dyDescent="0.35">
      <c r="B6310" s="8"/>
      <c r="C6310" s="2"/>
      <c r="D6310" s="2"/>
      <c r="I6310" s="8"/>
      <c r="J6310" s="2"/>
      <c r="L6310" s="2"/>
      <c r="M6310" s="2"/>
      <c r="N6310" s="8"/>
      <c r="P6310" s="8"/>
      <c r="S6310" s="2"/>
      <c r="T6310" s="2"/>
      <c r="U6310" s="8"/>
    </row>
    <row r="6311" spans="2:21" x14ac:dyDescent="0.35">
      <c r="B6311" s="8"/>
      <c r="C6311" s="2"/>
      <c r="D6311" s="2"/>
      <c r="I6311" s="8"/>
      <c r="J6311" s="2"/>
      <c r="L6311" s="2"/>
      <c r="M6311" s="2"/>
      <c r="N6311" s="8"/>
      <c r="P6311" s="8"/>
      <c r="S6311" s="2"/>
      <c r="T6311" s="2"/>
      <c r="U6311" s="8"/>
    </row>
    <row r="6312" spans="2:21" x14ac:dyDescent="0.35">
      <c r="B6312" s="8"/>
      <c r="C6312" s="2"/>
      <c r="D6312" s="2"/>
      <c r="I6312" s="8"/>
      <c r="J6312" s="2"/>
      <c r="L6312" s="2"/>
      <c r="M6312" s="2"/>
      <c r="N6312" s="8"/>
      <c r="P6312" s="8"/>
      <c r="S6312" s="2"/>
      <c r="T6312" s="2"/>
      <c r="U6312" s="8"/>
    </row>
    <row r="6313" spans="2:21" x14ac:dyDescent="0.35">
      <c r="B6313" s="8"/>
      <c r="C6313" s="2"/>
      <c r="D6313" s="2"/>
      <c r="I6313" s="8"/>
      <c r="J6313" s="2"/>
      <c r="L6313" s="2"/>
      <c r="M6313" s="2"/>
      <c r="N6313" s="8"/>
      <c r="P6313" s="8"/>
      <c r="S6313" s="2"/>
      <c r="T6313" s="2"/>
      <c r="U6313" s="8"/>
    </row>
    <row r="6314" spans="2:21" x14ac:dyDescent="0.35">
      <c r="B6314" s="8"/>
      <c r="C6314" s="2"/>
      <c r="D6314" s="2"/>
      <c r="I6314" s="8"/>
      <c r="J6314" s="2"/>
      <c r="L6314" s="2"/>
      <c r="M6314" s="2"/>
      <c r="N6314" s="8"/>
      <c r="P6314" s="8"/>
      <c r="S6314" s="2"/>
      <c r="T6314" s="2"/>
      <c r="U6314" s="8"/>
    </row>
    <row r="6315" spans="2:21" x14ac:dyDescent="0.35">
      <c r="B6315" s="8"/>
      <c r="C6315" s="2"/>
      <c r="D6315" s="2"/>
      <c r="I6315" s="8"/>
      <c r="J6315" s="2"/>
      <c r="L6315" s="2"/>
      <c r="M6315" s="2"/>
      <c r="N6315" s="8"/>
      <c r="P6315" s="8"/>
      <c r="S6315" s="2"/>
      <c r="T6315" s="2"/>
      <c r="U6315" s="8"/>
    </row>
    <row r="6316" spans="2:21" x14ac:dyDescent="0.35">
      <c r="B6316" s="8"/>
      <c r="C6316" s="2"/>
      <c r="D6316" s="2"/>
      <c r="I6316" s="8"/>
      <c r="J6316" s="2"/>
      <c r="L6316" s="2"/>
      <c r="M6316" s="2"/>
      <c r="N6316" s="8"/>
      <c r="P6316" s="8"/>
      <c r="S6316" s="2"/>
      <c r="T6316" s="2"/>
      <c r="U6316" s="8"/>
    </row>
    <row r="6317" spans="2:21" x14ac:dyDescent="0.35">
      <c r="B6317" s="8"/>
      <c r="C6317" s="2"/>
      <c r="D6317" s="2"/>
      <c r="I6317" s="8"/>
      <c r="J6317" s="2"/>
      <c r="L6317" s="2"/>
      <c r="M6317" s="2"/>
      <c r="N6317" s="8"/>
      <c r="P6317" s="8"/>
      <c r="S6317" s="2"/>
      <c r="T6317" s="2"/>
      <c r="U6317" s="8"/>
    </row>
    <row r="6318" spans="2:21" x14ac:dyDescent="0.35">
      <c r="B6318" s="8"/>
      <c r="C6318" s="2"/>
      <c r="D6318" s="2"/>
      <c r="I6318" s="8"/>
      <c r="J6318" s="2"/>
      <c r="L6318" s="2"/>
      <c r="M6318" s="2"/>
      <c r="N6318" s="8"/>
      <c r="P6318" s="8"/>
      <c r="S6318" s="2"/>
      <c r="T6318" s="2"/>
      <c r="U6318" s="8"/>
    </row>
    <row r="6319" spans="2:21" x14ac:dyDescent="0.35">
      <c r="B6319" s="8"/>
      <c r="C6319" s="2"/>
      <c r="D6319" s="2"/>
      <c r="I6319" s="8"/>
      <c r="J6319" s="2"/>
      <c r="L6319" s="2"/>
      <c r="M6319" s="2"/>
      <c r="N6319" s="8"/>
      <c r="P6319" s="8"/>
      <c r="S6319" s="2"/>
      <c r="T6319" s="2"/>
      <c r="U6319" s="8"/>
    </row>
    <row r="6320" spans="2:21" x14ac:dyDescent="0.35">
      <c r="B6320" s="8"/>
      <c r="C6320" s="2"/>
      <c r="D6320" s="2"/>
      <c r="I6320" s="8"/>
      <c r="J6320" s="2"/>
      <c r="L6320" s="2"/>
      <c r="M6320" s="2"/>
      <c r="N6320" s="8"/>
      <c r="P6320" s="8"/>
      <c r="S6320" s="2"/>
      <c r="T6320" s="2"/>
      <c r="U6320" s="8"/>
    </row>
    <row r="6321" spans="2:21" x14ac:dyDescent="0.35">
      <c r="B6321" s="8"/>
      <c r="C6321" s="2"/>
      <c r="D6321" s="2"/>
      <c r="I6321" s="8"/>
      <c r="J6321" s="2"/>
      <c r="L6321" s="2"/>
      <c r="M6321" s="2"/>
      <c r="N6321" s="8"/>
      <c r="P6321" s="8"/>
      <c r="S6321" s="2"/>
      <c r="T6321" s="2"/>
      <c r="U6321" s="8"/>
    </row>
    <row r="6322" spans="2:21" x14ac:dyDescent="0.35">
      <c r="B6322" s="8"/>
      <c r="C6322" s="2"/>
      <c r="D6322" s="2"/>
      <c r="I6322" s="8"/>
      <c r="J6322" s="2"/>
      <c r="L6322" s="2"/>
      <c r="M6322" s="2"/>
      <c r="N6322" s="8"/>
      <c r="P6322" s="8"/>
      <c r="S6322" s="2"/>
      <c r="T6322" s="2"/>
      <c r="U6322" s="8"/>
    </row>
    <row r="6323" spans="2:21" x14ac:dyDescent="0.35">
      <c r="B6323" s="8"/>
      <c r="C6323" s="2"/>
      <c r="D6323" s="2"/>
      <c r="I6323" s="8"/>
      <c r="J6323" s="2"/>
      <c r="L6323" s="2"/>
      <c r="M6323" s="2"/>
      <c r="N6323" s="8"/>
      <c r="P6323" s="8"/>
      <c r="S6323" s="2"/>
      <c r="T6323" s="2"/>
      <c r="U6323" s="8"/>
    </row>
    <row r="6324" spans="2:21" x14ac:dyDescent="0.35">
      <c r="B6324" s="8"/>
      <c r="C6324" s="2"/>
      <c r="D6324" s="2"/>
      <c r="I6324" s="8"/>
      <c r="J6324" s="2"/>
      <c r="L6324" s="2"/>
      <c r="M6324" s="2"/>
      <c r="N6324" s="8"/>
      <c r="P6324" s="8"/>
      <c r="S6324" s="2"/>
      <c r="T6324" s="2"/>
      <c r="U6324" s="8"/>
    </row>
    <row r="6325" spans="2:21" x14ac:dyDescent="0.35">
      <c r="B6325" s="8"/>
      <c r="C6325" s="2"/>
      <c r="D6325" s="2"/>
      <c r="I6325" s="8"/>
      <c r="J6325" s="2"/>
      <c r="L6325" s="2"/>
      <c r="M6325" s="2"/>
      <c r="N6325" s="8"/>
      <c r="P6325" s="8"/>
      <c r="S6325" s="2"/>
      <c r="T6325" s="2"/>
      <c r="U6325" s="8"/>
    </row>
    <row r="6326" spans="2:21" x14ac:dyDescent="0.35">
      <c r="B6326" s="8"/>
      <c r="C6326" s="2"/>
      <c r="D6326" s="2"/>
      <c r="I6326" s="8"/>
      <c r="J6326" s="2"/>
      <c r="L6326" s="2"/>
      <c r="M6326" s="2"/>
      <c r="N6326" s="8"/>
      <c r="P6326" s="8"/>
      <c r="S6326" s="2"/>
      <c r="T6326" s="2"/>
      <c r="U6326" s="8"/>
    </row>
    <row r="6327" spans="2:21" x14ac:dyDescent="0.35">
      <c r="B6327" s="8"/>
      <c r="C6327" s="2"/>
      <c r="D6327" s="2"/>
      <c r="I6327" s="8"/>
      <c r="J6327" s="2"/>
      <c r="L6327" s="2"/>
      <c r="M6327" s="2"/>
      <c r="N6327" s="8"/>
      <c r="P6327" s="8"/>
      <c r="S6327" s="2"/>
      <c r="T6327" s="2"/>
      <c r="U6327" s="8"/>
    </row>
    <row r="6328" spans="2:21" x14ac:dyDescent="0.35">
      <c r="B6328" s="8"/>
      <c r="C6328" s="2"/>
      <c r="D6328" s="2"/>
      <c r="I6328" s="8"/>
      <c r="J6328" s="2"/>
      <c r="L6328" s="2"/>
      <c r="M6328" s="2"/>
      <c r="N6328" s="8"/>
      <c r="P6328" s="8"/>
      <c r="S6328" s="2"/>
      <c r="T6328" s="2"/>
      <c r="U6328" s="8"/>
    </row>
    <row r="6329" spans="2:21" x14ac:dyDescent="0.35">
      <c r="B6329" s="8"/>
      <c r="C6329" s="2"/>
      <c r="D6329" s="2"/>
      <c r="I6329" s="8"/>
      <c r="J6329" s="2"/>
      <c r="L6329" s="2"/>
      <c r="M6329" s="2"/>
      <c r="N6329" s="8"/>
      <c r="P6329" s="8"/>
      <c r="S6329" s="2"/>
      <c r="T6329" s="2"/>
      <c r="U6329" s="8"/>
    </row>
    <row r="6330" spans="2:21" x14ac:dyDescent="0.35">
      <c r="B6330" s="8"/>
      <c r="C6330" s="2"/>
      <c r="D6330" s="2"/>
      <c r="I6330" s="8"/>
      <c r="J6330" s="2"/>
      <c r="L6330" s="2"/>
      <c r="M6330" s="2"/>
      <c r="N6330" s="8"/>
      <c r="P6330" s="8"/>
      <c r="S6330" s="2"/>
      <c r="T6330" s="2"/>
      <c r="U6330" s="8"/>
    </row>
    <row r="6331" spans="2:21" x14ac:dyDescent="0.35">
      <c r="B6331" s="8"/>
      <c r="C6331" s="2"/>
      <c r="D6331" s="2"/>
      <c r="I6331" s="8"/>
      <c r="J6331" s="2"/>
      <c r="L6331" s="2"/>
      <c r="M6331" s="2"/>
      <c r="N6331" s="8"/>
      <c r="P6331" s="8"/>
      <c r="S6331" s="2"/>
      <c r="T6331" s="2"/>
      <c r="U6331" s="8"/>
    </row>
    <row r="6332" spans="2:21" x14ac:dyDescent="0.35">
      <c r="B6332" s="8"/>
      <c r="C6332" s="2"/>
      <c r="D6332" s="2"/>
      <c r="I6332" s="8"/>
      <c r="J6332" s="2"/>
      <c r="L6332" s="2"/>
      <c r="M6332" s="2"/>
      <c r="N6332" s="8"/>
      <c r="P6332" s="8"/>
      <c r="S6332" s="2"/>
      <c r="T6332" s="2"/>
      <c r="U6332" s="8"/>
    </row>
    <row r="6333" spans="2:21" x14ac:dyDescent="0.35">
      <c r="B6333" s="8"/>
      <c r="C6333" s="2"/>
      <c r="D6333" s="2"/>
      <c r="I6333" s="8"/>
      <c r="J6333" s="2"/>
      <c r="L6333" s="2"/>
      <c r="M6333" s="2"/>
      <c r="N6333" s="8"/>
      <c r="P6333" s="8"/>
      <c r="S6333" s="2"/>
      <c r="T6333" s="2"/>
      <c r="U6333" s="8"/>
    </row>
    <row r="6334" spans="2:21" x14ac:dyDescent="0.35">
      <c r="B6334" s="8"/>
      <c r="C6334" s="2"/>
      <c r="D6334" s="2"/>
      <c r="I6334" s="8"/>
      <c r="J6334" s="2"/>
      <c r="L6334" s="2"/>
      <c r="M6334" s="2"/>
      <c r="N6334" s="8"/>
      <c r="P6334" s="8"/>
      <c r="S6334" s="2"/>
      <c r="T6334" s="2"/>
      <c r="U6334" s="8"/>
    </row>
    <row r="6335" spans="2:21" x14ac:dyDescent="0.35">
      <c r="B6335" s="8"/>
      <c r="C6335" s="2"/>
      <c r="D6335" s="2"/>
      <c r="I6335" s="8"/>
      <c r="J6335" s="2"/>
      <c r="L6335" s="2"/>
      <c r="M6335" s="2"/>
      <c r="N6335" s="8"/>
      <c r="P6335" s="8"/>
      <c r="S6335" s="2"/>
      <c r="T6335" s="2"/>
      <c r="U6335" s="8"/>
    </row>
    <row r="6336" spans="2:21" x14ac:dyDescent="0.35">
      <c r="B6336" s="8"/>
      <c r="C6336" s="2"/>
      <c r="D6336" s="2"/>
      <c r="I6336" s="8"/>
      <c r="J6336" s="2"/>
      <c r="L6336" s="2"/>
      <c r="M6336" s="2"/>
      <c r="N6336" s="8"/>
      <c r="P6336" s="8"/>
      <c r="S6336" s="2"/>
      <c r="T6336" s="2"/>
      <c r="U6336" s="8"/>
    </row>
    <row r="6337" spans="2:21" x14ac:dyDescent="0.35">
      <c r="B6337" s="8"/>
      <c r="C6337" s="2"/>
      <c r="D6337" s="2"/>
      <c r="I6337" s="8"/>
      <c r="J6337" s="2"/>
      <c r="L6337" s="2"/>
      <c r="M6337" s="2"/>
      <c r="N6337" s="8"/>
      <c r="P6337" s="8"/>
      <c r="S6337" s="2"/>
      <c r="T6337" s="2"/>
      <c r="U6337" s="8"/>
    </row>
    <row r="6338" spans="2:21" x14ac:dyDescent="0.35">
      <c r="B6338" s="8"/>
      <c r="C6338" s="2"/>
      <c r="D6338" s="2"/>
      <c r="I6338" s="8"/>
      <c r="J6338" s="2"/>
      <c r="L6338" s="2"/>
      <c r="M6338" s="2"/>
      <c r="N6338" s="8"/>
      <c r="P6338" s="8"/>
      <c r="S6338" s="2"/>
      <c r="T6338" s="2"/>
      <c r="U6338" s="8"/>
    </row>
    <row r="6339" spans="2:21" x14ac:dyDescent="0.35">
      <c r="B6339" s="8"/>
      <c r="C6339" s="2"/>
      <c r="D6339" s="2"/>
      <c r="I6339" s="8"/>
      <c r="J6339" s="2"/>
      <c r="L6339" s="2"/>
      <c r="M6339" s="2"/>
      <c r="N6339" s="8"/>
      <c r="P6339" s="8"/>
      <c r="S6339" s="2"/>
      <c r="T6339" s="2"/>
      <c r="U6339" s="8"/>
    </row>
    <row r="6340" spans="2:21" x14ac:dyDescent="0.35">
      <c r="B6340" s="8"/>
      <c r="C6340" s="2"/>
      <c r="D6340" s="2"/>
      <c r="I6340" s="8"/>
      <c r="J6340" s="2"/>
      <c r="L6340" s="2"/>
      <c r="M6340" s="2"/>
      <c r="N6340" s="8"/>
      <c r="P6340" s="8"/>
      <c r="S6340" s="2"/>
      <c r="T6340" s="2"/>
      <c r="U6340" s="8"/>
    </row>
    <row r="6341" spans="2:21" x14ac:dyDescent="0.35">
      <c r="B6341" s="8"/>
      <c r="C6341" s="2"/>
      <c r="D6341" s="2"/>
      <c r="I6341" s="8"/>
      <c r="J6341" s="2"/>
      <c r="L6341" s="2"/>
      <c r="M6341" s="2"/>
      <c r="N6341" s="8"/>
      <c r="P6341" s="8"/>
      <c r="S6341" s="2"/>
      <c r="T6341" s="2"/>
      <c r="U6341" s="8"/>
    </row>
    <row r="6342" spans="2:21" x14ac:dyDescent="0.35">
      <c r="B6342" s="8"/>
      <c r="C6342" s="2"/>
      <c r="D6342" s="2"/>
      <c r="I6342" s="8"/>
      <c r="J6342" s="2"/>
      <c r="L6342" s="2"/>
      <c r="M6342" s="2"/>
      <c r="N6342" s="8"/>
      <c r="P6342" s="8"/>
      <c r="S6342" s="2"/>
      <c r="T6342" s="2"/>
      <c r="U6342" s="8"/>
    </row>
    <row r="6343" spans="2:21" x14ac:dyDescent="0.35">
      <c r="B6343" s="8"/>
      <c r="C6343" s="2"/>
      <c r="D6343" s="2"/>
      <c r="I6343" s="8"/>
      <c r="J6343" s="2"/>
      <c r="L6343" s="2"/>
      <c r="M6343" s="2"/>
      <c r="N6343" s="8"/>
      <c r="P6343" s="8"/>
      <c r="S6343" s="2"/>
      <c r="T6343" s="2"/>
      <c r="U6343" s="8"/>
    </row>
    <row r="6344" spans="2:21" x14ac:dyDescent="0.35">
      <c r="B6344" s="8"/>
      <c r="C6344" s="2"/>
      <c r="D6344" s="2"/>
      <c r="I6344" s="8"/>
      <c r="J6344" s="2"/>
      <c r="L6344" s="2"/>
      <c r="M6344" s="2"/>
      <c r="N6344" s="8"/>
      <c r="P6344" s="8"/>
      <c r="S6344" s="2"/>
      <c r="T6344" s="2"/>
      <c r="U6344" s="8"/>
    </row>
    <row r="6345" spans="2:21" x14ac:dyDescent="0.35">
      <c r="B6345" s="8"/>
      <c r="C6345" s="2"/>
      <c r="D6345" s="2"/>
      <c r="I6345" s="8"/>
      <c r="J6345" s="2"/>
      <c r="L6345" s="2"/>
      <c r="M6345" s="2"/>
      <c r="N6345" s="8"/>
      <c r="P6345" s="8"/>
      <c r="S6345" s="2"/>
      <c r="T6345" s="2"/>
      <c r="U6345" s="8"/>
    </row>
    <row r="6346" spans="2:21" x14ac:dyDescent="0.35">
      <c r="B6346" s="8"/>
      <c r="C6346" s="2"/>
      <c r="D6346" s="2"/>
      <c r="I6346" s="8"/>
      <c r="J6346" s="2"/>
      <c r="L6346" s="2"/>
      <c r="M6346" s="2"/>
      <c r="N6346" s="8"/>
      <c r="P6346" s="8"/>
      <c r="S6346" s="2"/>
      <c r="T6346" s="2"/>
      <c r="U6346" s="8"/>
    </row>
    <row r="6347" spans="2:21" x14ac:dyDescent="0.35">
      <c r="B6347" s="8"/>
      <c r="C6347" s="2"/>
      <c r="D6347" s="2"/>
      <c r="I6347" s="8"/>
      <c r="J6347" s="2"/>
      <c r="L6347" s="2"/>
      <c r="M6347" s="2"/>
      <c r="N6347" s="8"/>
      <c r="P6347" s="8"/>
      <c r="S6347" s="2"/>
      <c r="T6347" s="2"/>
      <c r="U6347" s="8"/>
    </row>
    <row r="6348" spans="2:21" x14ac:dyDescent="0.35">
      <c r="B6348" s="8"/>
      <c r="C6348" s="2"/>
      <c r="D6348" s="2"/>
      <c r="I6348" s="8"/>
      <c r="J6348" s="2"/>
      <c r="L6348" s="2"/>
      <c r="M6348" s="2"/>
      <c r="N6348" s="8"/>
      <c r="P6348" s="8"/>
      <c r="S6348" s="2"/>
      <c r="T6348" s="2"/>
      <c r="U6348" s="8"/>
    </row>
    <row r="6349" spans="2:21" x14ac:dyDescent="0.35">
      <c r="B6349" s="8"/>
      <c r="C6349" s="2"/>
      <c r="D6349" s="2"/>
      <c r="I6349" s="8"/>
      <c r="J6349" s="2"/>
      <c r="L6349" s="2"/>
      <c r="M6349" s="2"/>
      <c r="N6349" s="8"/>
      <c r="P6349" s="8"/>
      <c r="S6349" s="2"/>
      <c r="T6349" s="2"/>
      <c r="U6349" s="8"/>
    </row>
    <row r="6350" spans="2:21" x14ac:dyDescent="0.35">
      <c r="B6350" s="8"/>
      <c r="C6350" s="2"/>
      <c r="D6350" s="2"/>
      <c r="I6350" s="8"/>
      <c r="J6350" s="2"/>
      <c r="L6350" s="2"/>
      <c r="M6350" s="2"/>
      <c r="N6350" s="8"/>
      <c r="P6350" s="8"/>
      <c r="S6350" s="2"/>
      <c r="T6350" s="2"/>
      <c r="U6350" s="8"/>
    </row>
    <row r="6351" spans="2:21" x14ac:dyDescent="0.35">
      <c r="B6351" s="8"/>
      <c r="C6351" s="2"/>
      <c r="D6351" s="2"/>
      <c r="I6351" s="8"/>
      <c r="J6351" s="2"/>
      <c r="L6351" s="2"/>
      <c r="M6351" s="2"/>
      <c r="N6351" s="8"/>
      <c r="P6351" s="8"/>
      <c r="S6351" s="2"/>
      <c r="T6351" s="2"/>
      <c r="U6351" s="8"/>
    </row>
    <row r="6352" spans="2:21" x14ac:dyDescent="0.35">
      <c r="B6352" s="8"/>
      <c r="C6352" s="2"/>
      <c r="D6352" s="2"/>
      <c r="I6352" s="8"/>
      <c r="J6352" s="2"/>
      <c r="L6352" s="2"/>
      <c r="M6352" s="2"/>
      <c r="N6352" s="8"/>
      <c r="P6352" s="8"/>
      <c r="S6352" s="2"/>
      <c r="T6352" s="2"/>
      <c r="U6352" s="8"/>
    </row>
    <row r="6353" spans="2:21" x14ac:dyDescent="0.35">
      <c r="B6353" s="8"/>
      <c r="C6353" s="2"/>
      <c r="D6353" s="2"/>
      <c r="I6353" s="8"/>
      <c r="J6353" s="2"/>
      <c r="L6353" s="2"/>
      <c r="M6353" s="2"/>
      <c r="N6353" s="8"/>
      <c r="P6353" s="8"/>
      <c r="S6353" s="2"/>
      <c r="T6353" s="2"/>
      <c r="U6353" s="8"/>
    </row>
    <row r="6354" spans="2:21" x14ac:dyDescent="0.35">
      <c r="B6354" s="8"/>
      <c r="C6354" s="2"/>
      <c r="D6354" s="2"/>
      <c r="I6354" s="8"/>
      <c r="J6354" s="2"/>
      <c r="L6354" s="2"/>
      <c r="M6354" s="2"/>
      <c r="N6354" s="8"/>
      <c r="P6354" s="8"/>
      <c r="S6354" s="2"/>
      <c r="T6354" s="2"/>
      <c r="U6354" s="8"/>
    </row>
    <row r="6355" spans="2:21" x14ac:dyDescent="0.35">
      <c r="B6355" s="8"/>
      <c r="C6355" s="2"/>
      <c r="D6355" s="2"/>
      <c r="I6355" s="8"/>
      <c r="J6355" s="2"/>
      <c r="L6355" s="2"/>
      <c r="M6355" s="2"/>
      <c r="N6355" s="8"/>
      <c r="P6355" s="8"/>
      <c r="S6355" s="2"/>
      <c r="T6355" s="2"/>
      <c r="U6355" s="8"/>
    </row>
    <row r="6356" spans="2:21" x14ac:dyDescent="0.35">
      <c r="B6356" s="8"/>
      <c r="C6356" s="2"/>
      <c r="D6356" s="2"/>
      <c r="I6356" s="8"/>
      <c r="J6356" s="2"/>
      <c r="L6356" s="2"/>
      <c r="M6356" s="2"/>
      <c r="N6356" s="8"/>
      <c r="P6356" s="8"/>
      <c r="S6356" s="2"/>
      <c r="T6356" s="2"/>
      <c r="U6356" s="8"/>
    </row>
    <row r="6357" spans="2:21" x14ac:dyDescent="0.35">
      <c r="B6357" s="8"/>
      <c r="C6357" s="2"/>
      <c r="D6357" s="2"/>
      <c r="I6357" s="8"/>
      <c r="J6357" s="2"/>
      <c r="L6357" s="2"/>
      <c r="M6357" s="2"/>
      <c r="N6357" s="8"/>
      <c r="P6357" s="8"/>
      <c r="S6357" s="2"/>
      <c r="T6357" s="2"/>
      <c r="U6357" s="8"/>
    </row>
    <row r="6358" spans="2:21" x14ac:dyDescent="0.35">
      <c r="B6358" s="8"/>
      <c r="C6358" s="2"/>
      <c r="D6358" s="2"/>
      <c r="I6358" s="8"/>
      <c r="J6358" s="2"/>
      <c r="L6358" s="2"/>
      <c r="M6358" s="2"/>
      <c r="N6358" s="8"/>
      <c r="P6358" s="8"/>
      <c r="S6358" s="2"/>
      <c r="T6358" s="2"/>
      <c r="U6358" s="8"/>
    </row>
    <row r="6359" spans="2:21" x14ac:dyDescent="0.35">
      <c r="B6359" s="8"/>
      <c r="C6359" s="2"/>
      <c r="D6359" s="2"/>
      <c r="I6359" s="8"/>
      <c r="J6359" s="2"/>
      <c r="L6359" s="2"/>
      <c r="M6359" s="2"/>
      <c r="N6359" s="8"/>
      <c r="P6359" s="8"/>
      <c r="S6359" s="2"/>
      <c r="T6359" s="2"/>
      <c r="U6359" s="8"/>
    </row>
    <row r="6360" spans="2:21" x14ac:dyDescent="0.35">
      <c r="B6360" s="8"/>
      <c r="C6360" s="2"/>
      <c r="D6360" s="2"/>
      <c r="I6360" s="8"/>
      <c r="J6360" s="2"/>
      <c r="L6360" s="2"/>
      <c r="M6360" s="2"/>
      <c r="N6360" s="8"/>
      <c r="P6360" s="8"/>
      <c r="S6360" s="2"/>
      <c r="T6360" s="2"/>
      <c r="U6360" s="8"/>
    </row>
    <row r="6361" spans="2:21" x14ac:dyDescent="0.35">
      <c r="B6361" s="8"/>
      <c r="C6361" s="2"/>
      <c r="D6361" s="2"/>
      <c r="I6361" s="8"/>
      <c r="J6361" s="2"/>
      <c r="L6361" s="2"/>
      <c r="M6361" s="2"/>
      <c r="N6361" s="8"/>
      <c r="P6361" s="8"/>
      <c r="S6361" s="2"/>
      <c r="T6361" s="2"/>
      <c r="U6361" s="8"/>
    </row>
    <row r="6362" spans="2:21" x14ac:dyDescent="0.35">
      <c r="B6362" s="8"/>
      <c r="C6362" s="2"/>
      <c r="D6362" s="2"/>
      <c r="I6362" s="8"/>
      <c r="J6362" s="2"/>
      <c r="L6362" s="2"/>
      <c r="M6362" s="2"/>
      <c r="N6362" s="8"/>
      <c r="P6362" s="8"/>
      <c r="S6362" s="2"/>
      <c r="T6362" s="2"/>
      <c r="U6362" s="8"/>
    </row>
    <row r="6363" spans="2:21" x14ac:dyDescent="0.35">
      <c r="B6363" s="8"/>
      <c r="C6363" s="2"/>
      <c r="D6363" s="2"/>
      <c r="I6363" s="8"/>
      <c r="J6363" s="2"/>
      <c r="L6363" s="2"/>
      <c r="M6363" s="2"/>
      <c r="N6363" s="8"/>
      <c r="P6363" s="8"/>
      <c r="S6363" s="2"/>
      <c r="T6363" s="2"/>
      <c r="U6363" s="8"/>
    </row>
    <row r="6364" spans="2:21" x14ac:dyDescent="0.35">
      <c r="B6364" s="8"/>
      <c r="C6364" s="2"/>
      <c r="D6364" s="2"/>
      <c r="I6364" s="8"/>
      <c r="J6364" s="2"/>
      <c r="L6364" s="2"/>
      <c r="M6364" s="2"/>
      <c r="N6364" s="8"/>
      <c r="P6364" s="8"/>
      <c r="S6364" s="2"/>
      <c r="T6364" s="2"/>
      <c r="U6364" s="8"/>
    </row>
    <row r="6365" spans="2:21" x14ac:dyDescent="0.35">
      <c r="B6365" s="8"/>
      <c r="C6365" s="2"/>
      <c r="D6365" s="2"/>
      <c r="I6365" s="8"/>
      <c r="J6365" s="2"/>
      <c r="L6365" s="2"/>
      <c r="M6365" s="2"/>
      <c r="N6365" s="8"/>
      <c r="P6365" s="8"/>
      <c r="S6365" s="2"/>
      <c r="T6365" s="2"/>
      <c r="U6365" s="8"/>
    </row>
    <row r="6366" spans="2:21" x14ac:dyDescent="0.35">
      <c r="B6366" s="8"/>
      <c r="C6366" s="2"/>
      <c r="D6366" s="2"/>
      <c r="I6366" s="8"/>
      <c r="J6366" s="2"/>
      <c r="L6366" s="2"/>
      <c r="M6366" s="2"/>
      <c r="N6366" s="8"/>
      <c r="P6366" s="8"/>
      <c r="S6366" s="2"/>
      <c r="T6366" s="2"/>
      <c r="U6366" s="8"/>
    </row>
    <row r="6367" spans="2:21" x14ac:dyDescent="0.35">
      <c r="B6367" s="8"/>
      <c r="C6367" s="2"/>
      <c r="D6367" s="2"/>
      <c r="I6367" s="8"/>
      <c r="J6367" s="2"/>
      <c r="L6367" s="2"/>
      <c r="M6367" s="2"/>
      <c r="N6367" s="8"/>
      <c r="P6367" s="8"/>
      <c r="S6367" s="2"/>
      <c r="T6367" s="2"/>
      <c r="U6367" s="8"/>
    </row>
    <row r="6368" spans="2:21" x14ac:dyDescent="0.35">
      <c r="B6368" s="8"/>
      <c r="C6368" s="2"/>
      <c r="D6368" s="2"/>
      <c r="I6368" s="8"/>
      <c r="J6368" s="2"/>
      <c r="L6368" s="2"/>
      <c r="M6368" s="2"/>
      <c r="N6368" s="8"/>
      <c r="P6368" s="8"/>
      <c r="S6368" s="2"/>
      <c r="T6368" s="2"/>
      <c r="U6368" s="8"/>
    </row>
    <row r="6369" spans="2:21" x14ac:dyDescent="0.35">
      <c r="B6369" s="8"/>
      <c r="C6369" s="2"/>
      <c r="D6369" s="2"/>
      <c r="I6369" s="8"/>
      <c r="J6369" s="2"/>
      <c r="L6369" s="2"/>
      <c r="M6369" s="2"/>
      <c r="N6369" s="8"/>
      <c r="P6369" s="8"/>
      <c r="S6369" s="2"/>
      <c r="T6369" s="2"/>
      <c r="U6369" s="8"/>
    </row>
    <row r="6370" spans="2:21" x14ac:dyDescent="0.35">
      <c r="B6370" s="8"/>
      <c r="C6370" s="2"/>
      <c r="D6370" s="2"/>
      <c r="I6370" s="8"/>
      <c r="J6370" s="2"/>
      <c r="L6370" s="2"/>
      <c r="M6370" s="2"/>
      <c r="N6370" s="8"/>
      <c r="P6370" s="8"/>
      <c r="S6370" s="2"/>
      <c r="T6370" s="2"/>
      <c r="U6370" s="8"/>
    </row>
    <row r="6371" spans="2:21" x14ac:dyDescent="0.35">
      <c r="B6371" s="8"/>
      <c r="C6371" s="2"/>
      <c r="D6371" s="2"/>
      <c r="I6371" s="8"/>
      <c r="J6371" s="2"/>
      <c r="L6371" s="2"/>
      <c r="M6371" s="2"/>
      <c r="N6371" s="8"/>
      <c r="P6371" s="8"/>
      <c r="S6371" s="2"/>
      <c r="T6371" s="2"/>
      <c r="U6371" s="8"/>
    </row>
    <row r="6372" spans="2:21" x14ac:dyDescent="0.35">
      <c r="B6372" s="8"/>
      <c r="C6372" s="2"/>
      <c r="D6372" s="2"/>
      <c r="I6372" s="8"/>
      <c r="J6372" s="2"/>
      <c r="L6372" s="2"/>
      <c r="M6372" s="2"/>
      <c r="N6372" s="8"/>
      <c r="P6372" s="8"/>
      <c r="S6372" s="2"/>
      <c r="T6372" s="2"/>
      <c r="U6372" s="8"/>
    </row>
    <row r="6373" spans="2:21" x14ac:dyDescent="0.35">
      <c r="B6373" s="8"/>
      <c r="C6373" s="2"/>
      <c r="D6373" s="2"/>
      <c r="I6373" s="8"/>
      <c r="J6373" s="2"/>
      <c r="L6373" s="2"/>
      <c r="M6373" s="2"/>
      <c r="N6373" s="8"/>
      <c r="P6373" s="8"/>
      <c r="S6373" s="2"/>
      <c r="T6373" s="2"/>
      <c r="U6373" s="8"/>
    </row>
    <row r="6374" spans="2:21" x14ac:dyDescent="0.35">
      <c r="B6374" s="8"/>
      <c r="C6374" s="2"/>
      <c r="D6374" s="2"/>
      <c r="I6374" s="8"/>
      <c r="J6374" s="2"/>
      <c r="L6374" s="2"/>
      <c r="M6374" s="2"/>
      <c r="N6374" s="8"/>
      <c r="P6374" s="8"/>
      <c r="S6374" s="2"/>
      <c r="T6374" s="2"/>
      <c r="U6374" s="8"/>
    </row>
    <row r="6375" spans="2:21" x14ac:dyDescent="0.35">
      <c r="B6375" s="8"/>
      <c r="C6375" s="2"/>
      <c r="D6375" s="2"/>
      <c r="I6375" s="8"/>
      <c r="J6375" s="2"/>
      <c r="L6375" s="2"/>
      <c r="M6375" s="2"/>
      <c r="N6375" s="8"/>
      <c r="P6375" s="8"/>
      <c r="S6375" s="2"/>
      <c r="T6375" s="2"/>
      <c r="U6375" s="8"/>
    </row>
    <row r="6376" spans="2:21" x14ac:dyDescent="0.35">
      <c r="B6376" s="8"/>
      <c r="C6376" s="2"/>
      <c r="D6376" s="2"/>
      <c r="I6376" s="8"/>
      <c r="J6376" s="2"/>
      <c r="L6376" s="2"/>
      <c r="M6376" s="2"/>
      <c r="N6376" s="8"/>
      <c r="P6376" s="8"/>
      <c r="S6376" s="2"/>
      <c r="T6376" s="2"/>
      <c r="U6376" s="8"/>
    </row>
    <row r="6377" spans="2:21" x14ac:dyDescent="0.35">
      <c r="B6377" s="8"/>
      <c r="C6377" s="2"/>
      <c r="D6377" s="2"/>
      <c r="I6377" s="8"/>
      <c r="J6377" s="2"/>
      <c r="L6377" s="2"/>
      <c r="M6377" s="2"/>
      <c r="N6377" s="8"/>
      <c r="P6377" s="8"/>
      <c r="S6377" s="2"/>
      <c r="T6377" s="2"/>
      <c r="U6377" s="8"/>
    </row>
    <row r="6378" spans="2:21" x14ac:dyDescent="0.35">
      <c r="B6378" s="8"/>
      <c r="C6378" s="2"/>
      <c r="D6378" s="2"/>
      <c r="I6378" s="8"/>
      <c r="J6378" s="2"/>
      <c r="L6378" s="2"/>
      <c r="M6378" s="2"/>
      <c r="N6378" s="8"/>
      <c r="P6378" s="8"/>
      <c r="S6378" s="2"/>
      <c r="T6378" s="2"/>
      <c r="U6378" s="8"/>
    </row>
    <row r="6379" spans="2:21" x14ac:dyDescent="0.35">
      <c r="B6379" s="8"/>
      <c r="C6379" s="2"/>
      <c r="D6379" s="2"/>
      <c r="I6379" s="8"/>
      <c r="J6379" s="2"/>
      <c r="L6379" s="2"/>
      <c r="M6379" s="2"/>
      <c r="N6379" s="8"/>
      <c r="P6379" s="8"/>
      <c r="S6379" s="2"/>
      <c r="T6379" s="2"/>
      <c r="U6379" s="8"/>
    </row>
    <row r="6380" spans="2:21" x14ac:dyDescent="0.35">
      <c r="B6380" s="8"/>
      <c r="C6380" s="2"/>
      <c r="D6380" s="2"/>
      <c r="I6380" s="8"/>
      <c r="J6380" s="2"/>
      <c r="L6380" s="2"/>
      <c r="M6380" s="2"/>
      <c r="N6380" s="8"/>
      <c r="P6380" s="8"/>
      <c r="S6380" s="2"/>
      <c r="T6380" s="2"/>
      <c r="U6380" s="8"/>
    </row>
    <row r="6381" spans="2:21" x14ac:dyDescent="0.35">
      <c r="B6381" s="8"/>
      <c r="C6381" s="2"/>
      <c r="D6381" s="2"/>
      <c r="I6381" s="8"/>
      <c r="J6381" s="2"/>
      <c r="L6381" s="2"/>
      <c r="M6381" s="2"/>
      <c r="N6381" s="8"/>
      <c r="P6381" s="8"/>
      <c r="S6381" s="2"/>
      <c r="T6381" s="2"/>
      <c r="U6381" s="8"/>
    </row>
    <row r="6382" spans="2:21" x14ac:dyDescent="0.35">
      <c r="B6382" s="8"/>
      <c r="C6382" s="2"/>
      <c r="D6382" s="2"/>
      <c r="I6382" s="8"/>
      <c r="J6382" s="2"/>
      <c r="L6382" s="2"/>
      <c r="M6382" s="2"/>
      <c r="N6382" s="8"/>
      <c r="P6382" s="8"/>
      <c r="S6382" s="2"/>
      <c r="T6382" s="2"/>
      <c r="U6382" s="8"/>
    </row>
    <row r="6383" spans="2:21" x14ac:dyDescent="0.35">
      <c r="B6383" s="8"/>
      <c r="C6383" s="2"/>
      <c r="D6383" s="2"/>
      <c r="I6383" s="8"/>
      <c r="J6383" s="2"/>
      <c r="L6383" s="2"/>
      <c r="M6383" s="2"/>
      <c r="N6383" s="8"/>
      <c r="P6383" s="8"/>
      <c r="S6383" s="2"/>
      <c r="T6383" s="2"/>
      <c r="U6383" s="8"/>
    </row>
    <row r="6384" spans="2:21" x14ac:dyDescent="0.35">
      <c r="B6384" s="8"/>
      <c r="C6384" s="2"/>
      <c r="D6384" s="2"/>
      <c r="I6384" s="8"/>
      <c r="J6384" s="2"/>
      <c r="L6384" s="2"/>
      <c r="M6384" s="2"/>
      <c r="N6384" s="8"/>
      <c r="P6384" s="8"/>
      <c r="S6384" s="2"/>
      <c r="T6384" s="2"/>
      <c r="U6384" s="8"/>
    </row>
    <row r="6385" spans="2:21" x14ac:dyDescent="0.35">
      <c r="B6385" s="8"/>
      <c r="C6385" s="2"/>
      <c r="D6385" s="2"/>
      <c r="I6385" s="8"/>
      <c r="J6385" s="2"/>
      <c r="L6385" s="2"/>
      <c r="M6385" s="2"/>
      <c r="N6385" s="8"/>
      <c r="P6385" s="8"/>
      <c r="S6385" s="2"/>
      <c r="T6385" s="2"/>
      <c r="U6385" s="8"/>
    </row>
    <row r="6386" spans="2:21" x14ac:dyDescent="0.35">
      <c r="B6386" s="8"/>
      <c r="C6386" s="2"/>
      <c r="D6386" s="2"/>
      <c r="I6386" s="8"/>
      <c r="J6386" s="2"/>
      <c r="L6386" s="2"/>
      <c r="M6386" s="2"/>
      <c r="N6386" s="8"/>
      <c r="P6386" s="8"/>
      <c r="S6386" s="2"/>
      <c r="T6386" s="2"/>
      <c r="U6386" s="8"/>
    </row>
    <row r="6387" spans="2:21" x14ac:dyDescent="0.35">
      <c r="B6387" s="8"/>
      <c r="C6387" s="2"/>
      <c r="D6387" s="2"/>
      <c r="I6387" s="8"/>
      <c r="J6387" s="2"/>
      <c r="L6387" s="2"/>
      <c r="M6387" s="2"/>
      <c r="N6387" s="8"/>
      <c r="P6387" s="8"/>
      <c r="S6387" s="2"/>
      <c r="T6387" s="2"/>
      <c r="U6387" s="8"/>
    </row>
    <row r="6388" spans="2:21" x14ac:dyDescent="0.35">
      <c r="B6388" s="8"/>
      <c r="C6388" s="2"/>
      <c r="D6388" s="2"/>
      <c r="I6388" s="8"/>
      <c r="J6388" s="2"/>
      <c r="L6388" s="2"/>
      <c r="M6388" s="2"/>
      <c r="N6388" s="8"/>
      <c r="P6388" s="8"/>
      <c r="S6388" s="2"/>
      <c r="T6388" s="2"/>
      <c r="U6388" s="8"/>
    </row>
    <row r="6389" spans="2:21" x14ac:dyDescent="0.35">
      <c r="B6389" s="8"/>
      <c r="C6389" s="2"/>
      <c r="D6389" s="2"/>
      <c r="I6389" s="8"/>
      <c r="J6389" s="2"/>
      <c r="L6389" s="2"/>
      <c r="M6389" s="2"/>
      <c r="N6389" s="8"/>
      <c r="P6389" s="8"/>
      <c r="S6389" s="2"/>
      <c r="T6389" s="2"/>
      <c r="U6389" s="8"/>
    </row>
    <row r="6390" spans="2:21" x14ac:dyDescent="0.35">
      <c r="B6390" s="8"/>
      <c r="C6390" s="2"/>
      <c r="D6390" s="2"/>
      <c r="I6390" s="8"/>
      <c r="J6390" s="2"/>
      <c r="L6390" s="2"/>
      <c r="M6390" s="2"/>
      <c r="N6390" s="8"/>
      <c r="P6390" s="8"/>
      <c r="S6390" s="2"/>
      <c r="T6390" s="2"/>
      <c r="U6390" s="8"/>
    </row>
    <row r="6391" spans="2:21" x14ac:dyDescent="0.35">
      <c r="B6391" s="8"/>
      <c r="C6391" s="2"/>
      <c r="D6391" s="2"/>
      <c r="I6391" s="8"/>
      <c r="J6391" s="2"/>
      <c r="L6391" s="2"/>
      <c r="M6391" s="2"/>
      <c r="N6391" s="8"/>
      <c r="P6391" s="8"/>
      <c r="S6391" s="2"/>
      <c r="T6391" s="2"/>
      <c r="U6391" s="8"/>
    </row>
    <row r="6392" spans="2:21" x14ac:dyDescent="0.35">
      <c r="B6392" s="8"/>
      <c r="C6392" s="2"/>
      <c r="D6392" s="2"/>
      <c r="I6392" s="8"/>
      <c r="J6392" s="2"/>
      <c r="L6392" s="2"/>
      <c r="M6392" s="2"/>
      <c r="N6392" s="8"/>
      <c r="P6392" s="8"/>
      <c r="S6392" s="2"/>
      <c r="T6392" s="2"/>
      <c r="U6392" s="8"/>
    </row>
    <row r="6393" spans="2:21" x14ac:dyDescent="0.35">
      <c r="B6393" s="8"/>
      <c r="C6393" s="2"/>
      <c r="D6393" s="2"/>
      <c r="I6393" s="8"/>
      <c r="J6393" s="2"/>
      <c r="L6393" s="2"/>
      <c r="M6393" s="2"/>
      <c r="N6393" s="8"/>
      <c r="P6393" s="8"/>
      <c r="S6393" s="2"/>
      <c r="T6393" s="2"/>
      <c r="U6393" s="8"/>
    </row>
    <row r="6394" spans="2:21" x14ac:dyDescent="0.35">
      <c r="B6394" s="8"/>
      <c r="C6394" s="2"/>
      <c r="D6394" s="2"/>
      <c r="I6394" s="8"/>
      <c r="J6394" s="2"/>
      <c r="L6394" s="2"/>
      <c r="M6394" s="2"/>
      <c r="N6394" s="8"/>
      <c r="P6394" s="8"/>
      <c r="S6394" s="2"/>
      <c r="T6394" s="2"/>
      <c r="U6394" s="8"/>
    </row>
    <row r="6395" spans="2:21" x14ac:dyDescent="0.35">
      <c r="B6395" s="8"/>
      <c r="C6395" s="2"/>
      <c r="D6395" s="2"/>
      <c r="I6395" s="8"/>
      <c r="J6395" s="2"/>
      <c r="L6395" s="2"/>
      <c r="M6395" s="2"/>
      <c r="N6395" s="8"/>
      <c r="P6395" s="8"/>
      <c r="S6395" s="2"/>
      <c r="T6395" s="2"/>
      <c r="U6395" s="8"/>
    </row>
    <row r="6396" spans="2:21" x14ac:dyDescent="0.35">
      <c r="B6396" s="8"/>
      <c r="C6396" s="2"/>
      <c r="D6396" s="2"/>
      <c r="I6396" s="8"/>
      <c r="J6396" s="2"/>
      <c r="L6396" s="2"/>
      <c r="M6396" s="2"/>
      <c r="N6396" s="8"/>
      <c r="P6396" s="8"/>
      <c r="S6396" s="2"/>
      <c r="T6396" s="2"/>
      <c r="U6396" s="8"/>
    </row>
    <row r="6397" spans="2:21" x14ac:dyDescent="0.35">
      <c r="B6397" s="8"/>
      <c r="C6397" s="2"/>
      <c r="D6397" s="2"/>
      <c r="I6397" s="8"/>
      <c r="J6397" s="2"/>
      <c r="L6397" s="2"/>
      <c r="M6397" s="2"/>
      <c r="N6397" s="8"/>
      <c r="P6397" s="8"/>
      <c r="S6397" s="2"/>
      <c r="T6397" s="2"/>
      <c r="U6397" s="8"/>
    </row>
    <row r="6398" spans="2:21" x14ac:dyDescent="0.35">
      <c r="B6398" s="8"/>
      <c r="C6398" s="2"/>
      <c r="D6398" s="2"/>
      <c r="I6398" s="8"/>
      <c r="J6398" s="2"/>
      <c r="L6398" s="2"/>
      <c r="M6398" s="2"/>
      <c r="N6398" s="8"/>
      <c r="P6398" s="8"/>
      <c r="S6398" s="2"/>
      <c r="T6398" s="2"/>
      <c r="U6398" s="8"/>
    </row>
    <row r="6399" spans="2:21" x14ac:dyDescent="0.35">
      <c r="B6399" s="8"/>
      <c r="C6399" s="2"/>
      <c r="D6399" s="2"/>
      <c r="I6399" s="8"/>
      <c r="J6399" s="2"/>
      <c r="L6399" s="2"/>
      <c r="M6399" s="2"/>
      <c r="N6399" s="8"/>
      <c r="P6399" s="8"/>
      <c r="S6399" s="2"/>
      <c r="T6399" s="2"/>
      <c r="U6399" s="8"/>
    </row>
    <row r="6400" spans="2:21" x14ac:dyDescent="0.35">
      <c r="B6400" s="8"/>
      <c r="C6400" s="2"/>
      <c r="D6400" s="2"/>
      <c r="I6400" s="8"/>
      <c r="J6400" s="2"/>
      <c r="L6400" s="2"/>
      <c r="M6400" s="2"/>
      <c r="N6400" s="8"/>
      <c r="P6400" s="8"/>
      <c r="S6400" s="2"/>
      <c r="T6400" s="2"/>
      <c r="U6400" s="8"/>
    </row>
    <row r="6401" spans="2:21" x14ac:dyDescent="0.35">
      <c r="B6401" s="8"/>
      <c r="C6401" s="2"/>
      <c r="D6401" s="2"/>
      <c r="I6401" s="8"/>
      <c r="J6401" s="2"/>
      <c r="L6401" s="2"/>
      <c r="M6401" s="2"/>
      <c r="N6401" s="8"/>
      <c r="P6401" s="8"/>
      <c r="S6401" s="2"/>
      <c r="T6401" s="2"/>
      <c r="U6401" s="8"/>
    </row>
    <row r="6402" spans="2:21" x14ac:dyDescent="0.35">
      <c r="B6402" s="8"/>
      <c r="C6402" s="2"/>
      <c r="D6402" s="2"/>
      <c r="I6402" s="8"/>
      <c r="J6402" s="2"/>
      <c r="L6402" s="2"/>
      <c r="M6402" s="2"/>
      <c r="N6402" s="8"/>
      <c r="P6402" s="8"/>
      <c r="S6402" s="2"/>
      <c r="T6402" s="2"/>
      <c r="U6402" s="8"/>
    </row>
    <row r="6403" spans="2:21" x14ac:dyDescent="0.35">
      <c r="B6403" s="8"/>
      <c r="C6403" s="2"/>
      <c r="D6403" s="2"/>
      <c r="I6403" s="8"/>
      <c r="J6403" s="2"/>
      <c r="L6403" s="2"/>
      <c r="M6403" s="2"/>
      <c r="N6403" s="8"/>
      <c r="P6403" s="8"/>
      <c r="S6403" s="2"/>
      <c r="T6403" s="2"/>
      <c r="U6403" s="8"/>
    </row>
    <row r="6404" spans="2:21" x14ac:dyDescent="0.35">
      <c r="B6404" s="8"/>
      <c r="C6404" s="2"/>
      <c r="D6404" s="2"/>
      <c r="I6404" s="8"/>
      <c r="J6404" s="2"/>
      <c r="L6404" s="2"/>
      <c r="M6404" s="2"/>
      <c r="N6404" s="8"/>
      <c r="P6404" s="8"/>
      <c r="S6404" s="2"/>
      <c r="T6404" s="2"/>
      <c r="U6404" s="8"/>
    </row>
    <row r="6405" spans="2:21" x14ac:dyDescent="0.35">
      <c r="B6405" s="8"/>
      <c r="C6405" s="2"/>
      <c r="D6405" s="2"/>
      <c r="I6405" s="8"/>
      <c r="J6405" s="2"/>
      <c r="L6405" s="2"/>
      <c r="M6405" s="2"/>
      <c r="N6405" s="8"/>
      <c r="P6405" s="8"/>
      <c r="S6405" s="2"/>
      <c r="T6405" s="2"/>
      <c r="U6405" s="8"/>
    </row>
    <row r="6406" spans="2:21" x14ac:dyDescent="0.35">
      <c r="B6406" s="8"/>
      <c r="C6406" s="2"/>
      <c r="D6406" s="2"/>
      <c r="I6406" s="8"/>
      <c r="J6406" s="2"/>
      <c r="L6406" s="2"/>
      <c r="M6406" s="2"/>
      <c r="N6406" s="8"/>
      <c r="P6406" s="8"/>
      <c r="S6406" s="2"/>
      <c r="T6406" s="2"/>
      <c r="U6406" s="8"/>
    </row>
    <row r="6407" spans="2:21" x14ac:dyDescent="0.35">
      <c r="B6407" s="8"/>
      <c r="C6407" s="2"/>
      <c r="D6407" s="2"/>
      <c r="I6407" s="8"/>
      <c r="J6407" s="2"/>
      <c r="L6407" s="2"/>
      <c r="M6407" s="2"/>
      <c r="N6407" s="8"/>
      <c r="P6407" s="8"/>
      <c r="S6407" s="2"/>
      <c r="T6407" s="2"/>
      <c r="U6407" s="8"/>
    </row>
    <row r="6408" spans="2:21" x14ac:dyDescent="0.35">
      <c r="B6408" s="8"/>
      <c r="C6408" s="2"/>
      <c r="D6408" s="2"/>
      <c r="I6408" s="8"/>
      <c r="J6408" s="2"/>
      <c r="L6408" s="2"/>
      <c r="M6408" s="2"/>
      <c r="N6408" s="8"/>
      <c r="P6408" s="8"/>
      <c r="S6408" s="2"/>
      <c r="T6408" s="2"/>
      <c r="U6408" s="8"/>
    </row>
    <row r="6409" spans="2:21" x14ac:dyDescent="0.35">
      <c r="B6409" s="8"/>
      <c r="C6409" s="2"/>
      <c r="D6409" s="2"/>
      <c r="I6409" s="8"/>
      <c r="J6409" s="2"/>
      <c r="L6409" s="2"/>
      <c r="M6409" s="2"/>
      <c r="N6409" s="8"/>
      <c r="P6409" s="8"/>
      <c r="S6409" s="2"/>
      <c r="T6409" s="2"/>
      <c r="U6409" s="8"/>
    </row>
    <row r="6410" spans="2:21" x14ac:dyDescent="0.35">
      <c r="B6410" s="8"/>
      <c r="C6410" s="2"/>
      <c r="D6410" s="2"/>
      <c r="I6410" s="8"/>
      <c r="J6410" s="2"/>
      <c r="L6410" s="2"/>
      <c r="M6410" s="2"/>
      <c r="N6410" s="8"/>
      <c r="P6410" s="8"/>
      <c r="S6410" s="2"/>
      <c r="T6410" s="2"/>
      <c r="U6410" s="8"/>
    </row>
    <row r="6411" spans="2:21" x14ac:dyDescent="0.35">
      <c r="B6411" s="8"/>
      <c r="C6411" s="2"/>
      <c r="D6411" s="2"/>
      <c r="I6411" s="8"/>
      <c r="J6411" s="2"/>
      <c r="L6411" s="2"/>
      <c r="M6411" s="2"/>
      <c r="N6411" s="8"/>
      <c r="P6411" s="8"/>
      <c r="S6411" s="2"/>
      <c r="T6411" s="2"/>
      <c r="U6411" s="8"/>
    </row>
    <row r="6412" spans="2:21" x14ac:dyDescent="0.35">
      <c r="B6412" s="8"/>
      <c r="C6412" s="2"/>
      <c r="D6412" s="2"/>
      <c r="I6412" s="8"/>
      <c r="J6412" s="2"/>
      <c r="L6412" s="2"/>
      <c r="M6412" s="2"/>
      <c r="N6412" s="8"/>
      <c r="P6412" s="8"/>
      <c r="S6412" s="2"/>
      <c r="T6412" s="2"/>
      <c r="U6412" s="8"/>
    </row>
    <row r="6413" spans="2:21" x14ac:dyDescent="0.35">
      <c r="B6413" s="8"/>
      <c r="C6413" s="2"/>
      <c r="D6413" s="2"/>
      <c r="I6413" s="8"/>
      <c r="J6413" s="2"/>
      <c r="L6413" s="2"/>
      <c r="M6413" s="2"/>
      <c r="N6413" s="8"/>
      <c r="P6413" s="8"/>
      <c r="S6413" s="2"/>
      <c r="T6413" s="2"/>
      <c r="U6413" s="8"/>
    </row>
    <row r="6414" spans="2:21" x14ac:dyDescent="0.35">
      <c r="B6414" s="8"/>
      <c r="C6414" s="2"/>
      <c r="D6414" s="2"/>
      <c r="I6414" s="8"/>
      <c r="J6414" s="2"/>
      <c r="L6414" s="2"/>
      <c r="M6414" s="2"/>
      <c r="N6414" s="8"/>
      <c r="P6414" s="8"/>
      <c r="S6414" s="2"/>
      <c r="T6414" s="2"/>
      <c r="U6414" s="8"/>
    </row>
    <row r="6415" spans="2:21" x14ac:dyDescent="0.35">
      <c r="B6415" s="8"/>
      <c r="C6415" s="2"/>
      <c r="D6415" s="2"/>
      <c r="I6415" s="8"/>
      <c r="J6415" s="2"/>
      <c r="L6415" s="2"/>
      <c r="M6415" s="2"/>
      <c r="N6415" s="8"/>
      <c r="P6415" s="8"/>
      <c r="S6415" s="2"/>
      <c r="T6415" s="2"/>
      <c r="U6415" s="8"/>
    </row>
    <row r="6416" spans="2:21" x14ac:dyDescent="0.35">
      <c r="B6416" s="8"/>
      <c r="C6416" s="2"/>
      <c r="D6416" s="2"/>
      <c r="I6416" s="8"/>
      <c r="J6416" s="2"/>
      <c r="L6416" s="2"/>
      <c r="M6416" s="2"/>
      <c r="N6416" s="8"/>
      <c r="P6416" s="8"/>
      <c r="S6416" s="2"/>
      <c r="T6416" s="2"/>
      <c r="U6416" s="8"/>
    </row>
    <row r="6417" spans="2:21" x14ac:dyDescent="0.35">
      <c r="B6417" s="8"/>
      <c r="C6417" s="2"/>
      <c r="D6417" s="2"/>
      <c r="I6417" s="8"/>
      <c r="J6417" s="2"/>
      <c r="L6417" s="2"/>
      <c r="M6417" s="2"/>
      <c r="N6417" s="8"/>
      <c r="P6417" s="8"/>
      <c r="S6417" s="2"/>
      <c r="T6417" s="2"/>
      <c r="U6417" s="8"/>
    </row>
    <row r="6418" spans="2:21" x14ac:dyDescent="0.35">
      <c r="B6418" s="8"/>
      <c r="C6418" s="2"/>
      <c r="D6418" s="2"/>
      <c r="I6418" s="8"/>
      <c r="J6418" s="2"/>
      <c r="L6418" s="2"/>
      <c r="M6418" s="2"/>
      <c r="N6418" s="8"/>
      <c r="P6418" s="8"/>
      <c r="S6418" s="2"/>
      <c r="T6418" s="2"/>
      <c r="U6418" s="8"/>
    </row>
    <row r="6419" spans="2:21" x14ac:dyDescent="0.35">
      <c r="B6419" s="8"/>
      <c r="C6419" s="2"/>
      <c r="D6419" s="2"/>
      <c r="I6419" s="8"/>
      <c r="J6419" s="2"/>
      <c r="L6419" s="2"/>
      <c r="M6419" s="2"/>
      <c r="N6419" s="8"/>
      <c r="P6419" s="8"/>
      <c r="S6419" s="2"/>
      <c r="T6419" s="2"/>
      <c r="U6419" s="8"/>
    </row>
    <row r="6420" spans="2:21" x14ac:dyDescent="0.35">
      <c r="B6420" s="8"/>
      <c r="C6420" s="2"/>
      <c r="D6420" s="2"/>
      <c r="I6420" s="8"/>
      <c r="J6420" s="2"/>
      <c r="L6420" s="2"/>
      <c r="M6420" s="2"/>
      <c r="N6420" s="8"/>
      <c r="P6420" s="8"/>
      <c r="S6420" s="2"/>
      <c r="T6420" s="2"/>
      <c r="U6420" s="8"/>
    </row>
    <row r="6421" spans="2:21" x14ac:dyDescent="0.35">
      <c r="B6421" s="8"/>
      <c r="C6421" s="2"/>
      <c r="D6421" s="2"/>
      <c r="I6421" s="8"/>
      <c r="J6421" s="2"/>
      <c r="L6421" s="2"/>
      <c r="M6421" s="2"/>
      <c r="N6421" s="8"/>
      <c r="P6421" s="8"/>
      <c r="S6421" s="2"/>
      <c r="T6421" s="2"/>
      <c r="U6421" s="8"/>
    </row>
    <row r="6422" spans="2:21" x14ac:dyDescent="0.35">
      <c r="B6422" s="8"/>
      <c r="C6422" s="2"/>
      <c r="D6422" s="2"/>
      <c r="I6422" s="8"/>
      <c r="J6422" s="2"/>
      <c r="L6422" s="2"/>
      <c r="M6422" s="2"/>
      <c r="N6422" s="8"/>
      <c r="P6422" s="8"/>
      <c r="S6422" s="2"/>
      <c r="T6422" s="2"/>
      <c r="U6422" s="8"/>
    </row>
    <row r="6423" spans="2:21" x14ac:dyDescent="0.35">
      <c r="B6423" s="8"/>
      <c r="C6423" s="2"/>
      <c r="D6423" s="2"/>
      <c r="I6423" s="8"/>
      <c r="J6423" s="2"/>
      <c r="L6423" s="2"/>
      <c r="M6423" s="2"/>
      <c r="N6423" s="8"/>
      <c r="P6423" s="8"/>
      <c r="S6423" s="2"/>
      <c r="T6423" s="2"/>
      <c r="U6423" s="8"/>
    </row>
    <row r="6424" spans="2:21" x14ac:dyDescent="0.35">
      <c r="B6424" s="8"/>
      <c r="C6424" s="2"/>
      <c r="D6424" s="2"/>
      <c r="I6424" s="8"/>
      <c r="J6424" s="2"/>
      <c r="L6424" s="2"/>
      <c r="M6424" s="2"/>
      <c r="N6424" s="8"/>
      <c r="P6424" s="8"/>
      <c r="S6424" s="2"/>
      <c r="T6424" s="2"/>
      <c r="U6424" s="8"/>
    </row>
    <row r="6425" spans="2:21" x14ac:dyDescent="0.35">
      <c r="B6425" s="8"/>
      <c r="C6425" s="2"/>
      <c r="D6425" s="2"/>
      <c r="I6425" s="8"/>
      <c r="J6425" s="2"/>
      <c r="L6425" s="2"/>
      <c r="M6425" s="2"/>
      <c r="N6425" s="8"/>
      <c r="P6425" s="8"/>
      <c r="S6425" s="2"/>
      <c r="T6425" s="2"/>
      <c r="U6425" s="8"/>
    </row>
    <row r="6426" spans="2:21" x14ac:dyDescent="0.35">
      <c r="B6426" s="8"/>
      <c r="C6426" s="2"/>
      <c r="D6426" s="2"/>
      <c r="I6426" s="8"/>
      <c r="J6426" s="2"/>
      <c r="L6426" s="2"/>
      <c r="M6426" s="2"/>
      <c r="N6426" s="8"/>
      <c r="P6426" s="8"/>
      <c r="S6426" s="2"/>
      <c r="T6426" s="2"/>
      <c r="U6426" s="8"/>
    </row>
    <row r="6427" spans="2:21" x14ac:dyDescent="0.35">
      <c r="B6427" s="8"/>
      <c r="C6427" s="2"/>
      <c r="D6427" s="2"/>
      <c r="I6427" s="8"/>
      <c r="J6427" s="2"/>
      <c r="L6427" s="2"/>
      <c r="M6427" s="2"/>
      <c r="N6427" s="8"/>
      <c r="P6427" s="8"/>
      <c r="S6427" s="2"/>
      <c r="T6427" s="2"/>
      <c r="U6427" s="8"/>
    </row>
    <row r="6428" spans="2:21" x14ac:dyDescent="0.35">
      <c r="B6428" s="8"/>
      <c r="C6428" s="2"/>
      <c r="D6428" s="2"/>
      <c r="I6428" s="8"/>
      <c r="J6428" s="2"/>
      <c r="L6428" s="2"/>
      <c r="M6428" s="2"/>
      <c r="N6428" s="8"/>
      <c r="P6428" s="8"/>
      <c r="S6428" s="2"/>
      <c r="T6428" s="2"/>
      <c r="U6428" s="8"/>
    </row>
    <row r="6429" spans="2:21" x14ac:dyDescent="0.35">
      <c r="B6429" s="8"/>
      <c r="C6429" s="2"/>
      <c r="D6429" s="2"/>
      <c r="I6429" s="8"/>
      <c r="J6429" s="2"/>
      <c r="L6429" s="2"/>
      <c r="M6429" s="2"/>
      <c r="N6429" s="8"/>
      <c r="P6429" s="8"/>
      <c r="S6429" s="2"/>
      <c r="T6429" s="2"/>
      <c r="U6429" s="8"/>
    </row>
    <row r="6430" spans="2:21" x14ac:dyDescent="0.35">
      <c r="B6430" s="8"/>
      <c r="C6430" s="2"/>
      <c r="D6430" s="2"/>
      <c r="I6430" s="8"/>
      <c r="J6430" s="2"/>
      <c r="L6430" s="2"/>
      <c r="M6430" s="2"/>
      <c r="N6430" s="8"/>
      <c r="P6430" s="8"/>
      <c r="S6430" s="2"/>
      <c r="T6430" s="2"/>
      <c r="U6430" s="8"/>
    </row>
    <row r="6431" spans="2:21" x14ac:dyDescent="0.35">
      <c r="B6431" s="8"/>
      <c r="C6431" s="2"/>
      <c r="D6431" s="2"/>
      <c r="I6431" s="8"/>
      <c r="J6431" s="2"/>
      <c r="L6431" s="2"/>
      <c r="M6431" s="2"/>
      <c r="N6431" s="8"/>
      <c r="P6431" s="8"/>
      <c r="S6431" s="2"/>
      <c r="T6431" s="2"/>
      <c r="U6431" s="8"/>
    </row>
    <row r="6432" spans="2:21" x14ac:dyDescent="0.35">
      <c r="B6432" s="8"/>
      <c r="C6432" s="2"/>
      <c r="D6432" s="2"/>
      <c r="I6432" s="8"/>
      <c r="J6432" s="2"/>
      <c r="L6432" s="2"/>
      <c r="M6432" s="2"/>
      <c r="N6432" s="8"/>
      <c r="P6432" s="8"/>
      <c r="S6432" s="2"/>
      <c r="T6432" s="2"/>
      <c r="U6432" s="8"/>
    </row>
    <row r="6433" spans="2:21" x14ac:dyDescent="0.35">
      <c r="B6433" s="8"/>
      <c r="C6433" s="2"/>
      <c r="D6433" s="2"/>
      <c r="I6433" s="8"/>
      <c r="J6433" s="2"/>
      <c r="L6433" s="2"/>
      <c r="M6433" s="2"/>
      <c r="N6433" s="8"/>
      <c r="P6433" s="8"/>
      <c r="S6433" s="2"/>
      <c r="T6433" s="2"/>
      <c r="U6433" s="8"/>
    </row>
    <row r="6434" spans="2:21" x14ac:dyDescent="0.35">
      <c r="B6434" s="8"/>
      <c r="C6434" s="2"/>
      <c r="D6434" s="2"/>
      <c r="I6434" s="8"/>
      <c r="J6434" s="2"/>
      <c r="L6434" s="2"/>
      <c r="M6434" s="2"/>
      <c r="N6434" s="8"/>
      <c r="P6434" s="8"/>
      <c r="S6434" s="2"/>
      <c r="T6434" s="2"/>
      <c r="U6434" s="8"/>
    </row>
    <row r="6435" spans="2:21" x14ac:dyDescent="0.35">
      <c r="B6435" s="8"/>
      <c r="C6435" s="2"/>
      <c r="D6435" s="2"/>
      <c r="I6435" s="8"/>
      <c r="J6435" s="2"/>
      <c r="L6435" s="2"/>
      <c r="M6435" s="2"/>
      <c r="N6435" s="8"/>
      <c r="P6435" s="8"/>
      <c r="S6435" s="2"/>
      <c r="T6435" s="2"/>
      <c r="U6435" s="8"/>
    </row>
    <row r="6436" spans="2:21" x14ac:dyDescent="0.35">
      <c r="B6436" s="8"/>
      <c r="C6436" s="2"/>
      <c r="D6436" s="2"/>
      <c r="I6436" s="8"/>
      <c r="J6436" s="2"/>
      <c r="L6436" s="2"/>
      <c r="M6436" s="2"/>
      <c r="N6436" s="8"/>
      <c r="P6436" s="8"/>
      <c r="S6436" s="2"/>
      <c r="T6436" s="2"/>
      <c r="U6436" s="8"/>
    </row>
    <row r="6437" spans="2:21" x14ac:dyDescent="0.35">
      <c r="B6437" s="8"/>
      <c r="C6437" s="2"/>
      <c r="D6437" s="2"/>
      <c r="I6437" s="8"/>
      <c r="J6437" s="2"/>
      <c r="L6437" s="2"/>
      <c r="M6437" s="2"/>
      <c r="N6437" s="8"/>
      <c r="P6437" s="8"/>
      <c r="S6437" s="2"/>
      <c r="T6437" s="2"/>
      <c r="U6437" s="8"/>
    </row>
    <row r="6438" spans="2:21" x14ac:dyDescent="0.35">
      <c r="B6438" s="8"/>
      <c r="C6438" s="2"/>
      <c r="D6438" s="2"/>
      <c r="I6438" s="8"/>
      <c r="J6438" s="2"/>
      <c r="L6438" s="2"/>
      <c r="M6438" s="2"/>
      <c r="N6438" s="8"/>
      <c r="P6438" s="8"/>
      <c r="S6438" s="2"/>
      <c r="T6438" s="2"/>
      <c r="U6438" s="8"/>
    </row>
    <row r="6439" spans="2:21" x14ac:dyDescent="0.35">
      <c r="B6439" s="8"/>
      <c r="C6439" s="2"/>
      <c r="D6439" s="2"/>
      <c r="I6439" s="8"/>
      <c r="J6439" s="2"/>
      <c r="L6439" s="2"/>
      <c r="M6439" s="2"/>
      <c r="N6439" s="8"/>
      <c r="P6439" s="8"/>
      <c r="S6439" s="2"/>
      <c r="T6439" s="2"/>
      <c r="U6439" s="8"/>
    </row>
    <row r="6440" spans="2:21" x14ac:dyDescent="0.35">
      <c r="B6440" s="8"/>
      <c r="C6440" s="2"/>
      <c r="D6440" s="2"/>
      <c r="I6440" s="8"/>
      <c r="J6440" s="2"/>
      <c r="L6440" s="2"/>
      <c r="M6440" s="2"/>
      <c r="N6440" s="8"/>
      <c r="P6440" s="8"/>
      <c r="S6440" s="2"/>
      <c r="T6440" s="2"/>
      <c r="U6440" s="8"/>
    </row>
    <row r="6441" spans="2:21" x14ac:dyDescent="0.35">
      <c r="B6441" s="8"/>
      <c r="C6441" s="2"/>
      <c r="D6441" s="2"/>
      <c r="I6441" s="8"/>
      <c r="J6441" s="2"/>
      <c r="L6441" s="2"/>
      <c r="M6441" s="2"/>
      <c r="N6441" s="8"/>
      <c r="P6441" s="8"/>
      <c r="S6441" s="2"/>
      <c r="T6441" s="2"/>
      <c r="U6441" s="8"/>
    </row>
    <row r="6442" spans="2:21" x14ac:dyDescent="0.35">
      <c r="B6442" s="8"/>
      <c r="C6442" s="2"/>
      <c r="D6442" s="2"/>
      <c r="I6442" s="8"/>
      <c r="J6442" s="2"/>
      <c r="L6442" s="2"/>
      <c r="M6442" s="2"/>
      <c r="N6442" s="8"/>
      <c r="P6442" s="8"/>
      <c r="S6442" s="2"/>
      <c r="T6442" s="2"/>
      <c r="U6442" s="8"/>
    </row>
    <row r="6443" spans="2:21" x14ac:dyDescent="0.35">
      <c r="B6443" s="8"/>
      <c r="C6443" s="2"/>
      <c r="D6443" s="2"/>
      <c r="I6443" s="8"/>
      <c r="J6443" s="2"/>
      <c r="L6443" s="2"/>
      <c r="M6443" s="2"/>
      <c r="N6443" s="8"/>
      <c r="P6443" s="8"/>
      <c r="S6443" s="2"/>
      <c r="T6443" s="2"/>
      <c r="U6443" s="8"/>
    </row>
    <row r="6444" spans="2:21" x14ac:dyDescent="0.35">
      <c r="B6444" s="8"/>
      <c r="C6444" s="2"/>
      <c r="D6444" s="2"/>
      <c r="I6444" s="8"/>
      <c r="J6444" s="2"/>
      <c r="L6444" s="2"/>
      <c r="M6444" s="2"/>
      <c r="N6444" s="8"/>
      <c r="P6444" s="8"/>
      <c r="S6444" s="2"/>
      <c r="T6444" s="2"/>
      <c r="U6444" s="8"/>
    </row>
    <row r="6445" spans="2:21" x14ac:dyDescent="0.35">
      <c r="B6445" s="8"/>
      <c r="C6445" s="2"/>
      <c r="D6445" s="2"/>
      <c r="I6445" s="8"/>
      <c r="J6445" s="2"/>
      <c r="L6445" s="2"/>
      <c r="M6445" s="2"/>
      <c r="N6445" s="8"/>
      <c r="P6445" s="8"/>
      <c r="S6445" s="2"/>
      <c r="T6445" s="2"/>
      <c r="U6445" s="8"/>
    </row>
    <row r="6446" spans="2:21" x14ac:dyDescent="0.35">
      <c r="B6446" s="8"/>
      <c r="C6446" s="2"/>
      <c r="D6446" s="2"/>
      <c r="I6446" s="8"/>
      <c r="J6446" s="2"/>
      <c r="L6446" s="2"/>
      <c r="M6446" s="2"/>
      <c r="N6446" s="8"/>
      <c r="P6446" s="8"/>
      <c r="S6446" s="2"/>
      <c r="T6446" s="2"/>
      <c r="U6446" s="8"/>
    </row>
    <row r="6447" spans="2:21" x14ac:dyDescent="0.35">
      <c r="B6447" s="8"/>
      <c r="C6447" s="2"/>
      <c r="D6447" s="2"/>
      <c r="I6447" s="8"/>
      <c r="J6447" s="2"/>
      <c r="L6447" s="2"/>
      <c r="M6447" s="2"/>
      <c r="N6447" s="8"/>
      <c r="P6447" s="8"/>
      <c r="S6447" s="2"/>
      <c r="T6447" s="2"/>
      <c r="U6447" s="8"/>
    </row>
    <row r="6448" spans="2:21" x14ac:dyDescent="0.35">
      <c r="B6448" s="8"/>
      <c r="C6448" s="2"/>
      <c r="D6448" s="2"/>
      <c r="I6448" s="8"/>
      <c r="J6448" s="2"/>
      <c r="L6448" s="2"/>
      <c r="M6448" s="2"/>
      <c r="N6448" s="8"/>
      <c r="P6448" s="8"/>
      <c r="S6448" s="2"/>
      <c r="T6448" s="2"/>
      <c r="U6448" s="8"/>
    </row>
    <row r="6449" spans="2:21" x14ac:dyDescent="0.35">
      <c r="B6449" s="8"/>
      <c r="C6449" s="2"/>
      <c r="D6449" s="2"/>
      <c r="I6449" s="8"/>
      <c r="J6449" s="2"/>
      <c r="L6449" s="2"/>
      <c r="M6449" s="2"/>
      <c r="N6449" s="8"/>
      <c r="P6449" s="8"/>
      <c r="S6449" s="2"/>
      <c r="T6449" s="2"/>
      <c r="U6449" s="8"/>
    </row>
    <row r="6450" spans="2:21" x14ac:dyDescent="0.35">
      <c r="B6450" s="8"/>
      <c r="C6450" s="2"/>
      <c r="D6450" s="2"/>
      <c r="I6450" s="8"/>
      <c r="J6450" s="2"/>
      <c r="L6450" s="2"/>
      <c r="M6450" s="2"/>
      <c r="N6450" s="8"/>
      <c r="P6450" s="8"/>
      <c r="S6450" s="2"/>
      <c r="T6450" s="2"/>
      <c r="U6450" s="8"/>
    </row>
    <row r="6451" spans="2:21" x14ac:dyDescent="0.35">
      <c r="B6451" s="8"/>
      <c r="C6451" s="2"/>
      <c r="D6451" s="2"/>
      <c r="I6451" s="8"/>
      <c r="J6451" s="2"/>
      <c r="L6451" s="2"/>
      <c r="M6451" s="2"/>
      <c r="N6451" s="8"/>
      <c r="P6451" s="8"/>
      <c r="S6451" s="2"/>
      <c r="T6451" s="2"/>
      <c r="U6451" s="8"/>
    </row>
    <row r="6452" spans="2:21" x14ac:dyDescent="0.35">
      <c r="B6452" s="8"/>
      <c r="C6452" s="2"/>
      <c r="D6452" s="2"/>
      <c r="I6452" s="8"/>
      <c r="J6452" s="2"/>
      <c r="L6452" s="2"/>
      <c r="M6452" s="2"/>
      <c r="N6452" s="8"/>
      <c r="P6452" s="8"/>
      <c r="S6452" s="2"/>
      <c r="T6452" s="2"/>
      <c r="U6452" s="8"/>
    </row>
    <row r="6453" spans="2:21" x14ac:dyDescent="0.35">
      <c r="B6453" s="8"/>
      <c r="C6453" s="2"/>
      <c r="D6453" s="2"/>
      <c r="I6453" s="8"/>
      <c r="J6453" s="2"/>
      <c r="L6453" s="2"/>
      <c r="M6453" s="2"/>
      <c r="N6453" s="8"/>
      <c r="P6453" s="8"/>
      <c r="S6453" s="2"/>
      <c r="T6453" s="2"/>
      <c r="U6453" s="8"/>
    </row>
    <row r="6454" spans="2:21" x14ac:dyDescent="0.35">
      <c r="B6454" s="8"/>
      <c r="C6454" s="2"/>
      <c r="D6454" s="2"/>
      <c r="I6454" s="8"/>
      <c r="J6454" s="2"/>
      <c r="L6454" s="2"/>
      <c r="M6454" s="2"/>
      <c r="N6454" s="8"/>
      <c r="P6454" s="8"/>
      <c r="S6454" s="2"/>
      <c r="T6454" s="2"/>
      <c r="U6454" s="8"/>
    </row>
    <row r="6455" spans="2:21" x14ac:dyDescent="0.35">
      <c r="B6455" s="8"/>
      <c r="C6455" s="2"/>
      <c r="D6455" s="2"/>
      <c r="I6455" s="8"/>
      <c r="J6455" s="2"/>
      <c r="L6455" s="2"/>
      <c r="M6455" s="2"/>
      <c r="N6455" s="8"/>
      <c r="P6455" s="8"/>
      <c r="S6455" s="2"/>
      <c r="T6455" s="2"/>
      <c r="U6455" s="8"/>
    </row>
    <row r="6456" spans="2:21" x14ac:dyDescent="0.35">
      <c r="B6456" s="8"/>
      <c r="C6456" s="2"/>
      <c r="D6456" s="2"/>
      <c r="I6456" s="8"/>
      <c r="J6456" s="2"/>
      <c r="L6456" s="2"/>
      <c r="M6456" s="2"/>
      <c r="N6456" s="8"/>
      <c r="P6456" s="8"/>
      <c r="S6456" s="2"/>
      <c r="T6456" s="2"/>
      <c r="U6456" s="8"/>
    </row>
    <row r="6457" spans="2:21" x14ac:dyDescent="0.35">
      <c r="B6457" s="8"/>
      <c r="C6457" s="2"/>
      <c r="D6457" s="2"/>
      <c r="I6457" s="8"/>
      <c r="J6457" s="2"/>
      <c r="L6457" s="2"/>
      <c r="M6457" s="2"/>
      <c r="N6457" s="8"/>
      <c r="P6457" s="8"/>
      <c r="S6457" s="2"/>
      <c r="T6457" s="2"/>
      <c r="U6457" s="8"/>
    </row>
    <row r="6458" spans="2:21" x14ac:dyDescent="0.35">
      <c r="B6458" s="8"/>
      <c r="C6458" s="2"/>
      <c r="D6458" s="2"/>
      <c r="I6458" s="8"/>
      <c r="J6458" s="2"/>
      <c r="L6458" s="2"/>
      <c r="M6458" s="2"/>
      <c r="N6458" s="8"/>
      <c r="P6458" s="8"/>
      <c r="S6458" s="2"/>
      <c r="T6458" s="2"/>
      <c r="U6458" s="8"/>
    </row>
    <row r="6459" spans="2:21" x14ac:dyDescent="0.35">
      <c r="B6459" s="8"/>
      <c r="C6459" s="2"/>
      <c r="D6459" s="2"/>
      <c r="I6459" s="8"/>
      <c r="J6459" s="2"/>
      <c r="L6459" s="2"/>
      <c r="M6459" s="2"/>
      <c r="N6459" s="8"/>
      <c r="P6459" s="8"/>
      <c r="S6459" s="2"/>
      <c r="T6459" s="2"/>
      <c r="U6459" s="8"/>
    </row>
    <row r="6460" spans="2:21" x14ac:dyDescent="0.35">
      <c r="B6460" s="8"/>
      <c r="C6460" s="2"/>
      <c r="D6460" s="2"/>
      <c r="I6460" s="8"/>
      <c r="J6460" s="2"/>
      <c r="L6460" s="2"/>
      <c r="M6460" s="2"/>
      <c r="N6460" s="8"/>
      <c r="P6460" s="8"/>
      <c r="S6460" s="2"/>
      <c r="T6460" s="2"/>
      <c r="U6460" s="8"/>
    </row>
    <row r="6461" spans="2:21" x14ac:dyDescent="0.35">
      <c r="B6461" s="8"/>
      <c r="C6461" s="2"/>
      <c r="D6461" s="2"/>
      <c r="I6461" s="8"/>
      <c r="J6461" s="2"/>
      <c r="L6461" s="2"/>
      <c r="M6461" s="2"/>
      <c r="N6461" s="8"/>
      <c r="P6461" s="8"/>
      <c r="S6461" s="2"/>
      <c r="T6461" s="2"/>
      <c r="U6461" s="8"/>
    </row>
    <row r="6462" spans="2:21" x14ac:dyDescent="0.35">
      <c r="B6462" s="8"/>
      <c r="C6462" s="2"/>
      <c r="D6462" s="2"/>
      <c r="I6462" s="8"/>
      <c r="J6462" s="2"/>
      <c r="L6462" s="2"/>
      <c r="M6462" s="2"/>
      <c r="N6462" s="8"/>
      <c r="P6462" s="8"/>
      <c r="S6462" s="2"/>
      <c r="T6462" s="2"/>
      <c r="U6462" s="8"/>
    </row>
    <row r="6463" spans="2:21" x14ac:dyDescent="0.35">
      <c r="B6463" s="8"/>
      <c r="C6463" s="2"/>
      <c r="D6463" s="2"/>
      <c r="I6463" s="8"/>
      <c r="J6463" s="2"/>
      <c r="L6463" s="2"/>
      <c r="M6463" s="2"/>
      <c r="N6463" s="8"/>
      <c r="P6463" s="8"/>
      <c r="S6463" s="2"/>
      <c r="T6463" s="2"/>
      <c r="U6463" s="8"/>
    </row>
    <row r="6464" spans="2:21" x14ac:dyDescent="0.35">
      <c r="B6464" s="8"/>
      <c r="C6464" s="2"/>
      <c r="D6464" s="2"/>
      <c r="I6464" s="8"/>
      <c r="J6464" s="2"/>
      <c r="L6464" s="2"/>
      <c r="M6464" s="2"/>
      <c r="N6464" s="8"/>
      <c r="P6464" s="8"/>
      <c r="S6464" s="2"/>
      <c r="T6464" s="2"/>
      <c r="U6464" s="8"/>
    </row>
    <row r="6465" spans="2:21" x14ac:dyDescent="0.35">
      <c r="B6465" s="8"/>
      <c r="C6465" s="2"/>
      <c r="D6465" s="2"/>
      <c r="I6465" s="8"/>
      <c r="J6465" s="2"/>
      <c r="L6465" s="2"/>
      <c r="M6465" s="2"/>
      <c r="N6465" s="8"/>
      <c r="P6465" s="8"/>
      <c r="S6465" s="2"/>
      <c r="T6465" s="2"/>
      <c r="U6465" s="8"/>
    </row>
    <row r="6466" spans="2:21" x14ac:dyDescent="0.35">
      <c r="B6466" s="8"/>
      <c r="C6466" s="2"/>
      <c r="D6466" s="2"/>
      <c r="I6466" s="8"/>
      <c r="J6466" s="2"/>
      <c r="L6466" s="2"/>
      <c r="M6466" s="2"/>
      <c r="N6466" s="8"/>
      <c r="P6466" s="8"/>
      <c r="S6466" s="2"/>
      <c r="T6466" s="2"/>
      <c r="U6466" s="8"/>
    </row>
    <row r="6467" spans="2:21" x14ac:dyDescent="0.35">
      <c r="B6467" s="8"/>
      <c r="C6467" s="2"/>
      <c r="D6467" s="2"/>
      <c r="I6467" s="8"/>
      <c r="J6467" s="2"/>
      <c r="L6467" s="2"/>
      <c r="M6467" s="2"/>
      <c r="N6467" s="8"/>
      <c r="P6467" s="8"/>
      <c r="S6467" s="2"/>
      <c r="T6467" s="2"/>
      <c r="U6467" s="8"/>
    </row>
    <row r="6468" spans="2:21" x14ac:dyDescent="0.35">
      <c r="B6468" s="8"/>
      <c r="C6468" s="2"/>
      <c r="D6468" s="2"/>
      <c r="I6468" s="8"/>
      <c r="J6468" s="2"/>
      <c r="L6468" s="2"/>
      <c r="M6468" s="2"/>
      <c r="N6468" s="8"/>
      <c r="P6468" s="8"/>
      <c r="S6468" s="2"/>
      <c r="T6468" s="2"/>
      <c r="U6468" s="8"/>
    </row>
    <row r="6469" spans="2:21" x14ac:dyDescent="0.35">
      <c r="B6469" s="8"/>
      <c r="C6469" s="2"/>
      <c r="D6469" s="2"/>
      <c r="I6469" s="8"/>
      <c r="J6469" s="2"/>
      <c r="L6469" s="2"/>
      <c r="M6469" s="2"/>
      <c r="N6469" s="8"/>
      <c r="P6469" s="8"/>
      <c r="S6469" s="2"/>
      <c r="T6469" s="2"/>
      <c r="U6469" s="8"/>
    </row>
    <row r="6470" spans="2:21" x14ac:dyDescent="0.35">
      <c r="B6470" s="8"/>
      <c r="C6470" s="2"/>
      <c r="D6470" s="2"/>
      <c r="I6470" s="8"/>
      <c r="J6470" s="2"/>
      <c r="L6470" s="2"/>
      <c r="M6470" s="2"/>
      <c r="N6470" s="8"/>
      <c r="P6470" s="8"/>
      <c r="S6470" s="2"/>
      <c r="T6470" s="2"/>
      <c r="U6470" s="8"/>
    </row>
    <row r="6471" spans="2:21" x14ac:dyDescent="0.35">
      <c r="B6471" s="8"/>
      <c r="C6471" s="2"/>
      <c r="D6471" s="2"/>
      <c r="I6471" s="8"/>
      <c r="J6471" s="2"/>
      <c r="L6471" s="2"/>
      <c r="M6471" s="2"/>
      <c r="N6471" s="8"/>
      <c r="P6471" s="8"/>
      <c r="S6471" s="2"/>
      <c r="T6471" s="2"/>
      <c r="U6471" s="8"/>
    </row>
    <row r="6472" spans="2:21" x14ac:dyDescent="0.35">
      <c r="B6472" s="8"/>
      <c r="C6472" s="2"/>
      <c r="D6472" s="2"/>
      <c r="I6472" s="8"/>
      <c r="J6472" s="2"/>
      <c r="L6472" s="2"/>
      <c r="M6472" s="2"/>
      <c r="N6472" s="8"/>
      <c r="P6472" s="8"/>
      <c r="S6472" s="2"/>
      <c r="T6472" s="2"/>
      <c r="U6472" s="8"/>
    </row>
    <row r="6473" spans="2:21" x14ac:dyDescent="0.35">
      <c r="B6473" s="8"/>
      <c r="C6473" s="2"/>
      <c r="D6473" s="2"/>
      <c r="I6473" s="8"/>
      <c r="J6473" s="2"/>
      <c r="L6473" s="2"/>
      <c r="M6473" s="2"/>
      <c r="N6473" s="8"/>
      <c r="P6473" s="8"/>
      <c r="S6473" s="2"/>
      <c r="T6473" s="2"/>
      <c r="U6473" s="8"/>
    </row>
    <row r="6474" spans="2:21" x14ac:dyDescent="0.35">
      <c r="B6474" s="8"/>
      <c r="C6474" s="2"/>
      <c r="D6474" s="2"/>
      <c r="I6474" s="8"/>
      <c r="J6474" s="2"/>
      <c r="L6474" s="2"/>
      <c r="M6474" s="2"/>
      <c r="N6474" s="8"/>
      <c r="P6474" s="8"/>
      <c r="S6474" s="2"/>
      <c r="T6474" s="2"/>
      <c r="U6474" s="8"/>
    </row>
    <row r="6475" spans="2:21" x14ac:dyDescent="0.35">
      <c r="B6475" s="8"/>
      <c r="C6475" s="2"/>
      <c r="D6475" s="2"/>
      <c r="I6475" s="8"/>
      <c r="J6475" s="2"/>
      <c r="L6475" s="2"/>
      <c r="M6475" s="2"/>
      <c r="N6475" s="8"/>
      <c r="P6475" s="8"/>
      <c r="S6475" s="2"/>
      <c r="T6475" s="2"/>
      <c r="U6475" s="8"/>
    </row>
    <row r="6476" spans="2:21" x14ac:dyDescent="0.35">
      <c r="B6476" s="8"/>
      <c r="C6476" s="2"/>
      <c r="D6476" s="2"/>
      <c r="I6476" s="8"/>
      <c r="J6476" s="2"/>
      <c r="L6476" s="2"/>
      <c r="M6476" s="2"/>
      <c r="N6476" s="8"/>
      <c r="P6476" s="8"/>
      <c r="S6476" s="2"/>
      <c r="T6476" s="2"/>
      <c r="U6476" s="8"/>
    </row>
    <row r="6477" spans="2:21" x14ac:dyDescent="0.35">
      <c r="B6477" s="8"/>
      <c r="C6477" s="2"/>
      <c r="D6477" s="2"/>
      <c r="I6477" s="8"/>
      <c r="J6477" s="2"/>
      <c r="L6477" s="2"/>
      <c r="M6477" s="2"/>
      <c r="N6477" s="8"/>
      <c r="P6477" s="8"/>
      <c r="S6477" s="2"/>
      <c r="T6477" s="2"/>
      <c r="U6477" s="8"/>
    </row>
    <row r="6478" spans="2:21" x14ac:dyDescent="0.35">
      <c r="B6478" s="8"/>
      <c r="C6478" s="2"/>
      <c r="D6478" s="2"/>
      <c r="I6478" s="8"/>
      <c r="J6478" s="2"/>
      <c r="L6478" s="2"/>
      <c r="M6478" s="2"/>
      <c r="N6478" s="8"/>
      <c r="P6478" s="8"/>
      <c r="S6478" s="2"/>
      <c r="T6478" s="2"/>
      <c r="U6478" s="8"/>
    </row>
    <row r="6479" spans="2:21" x14ac:dyDescent="0.35">
      <c r="B6479" s="8"/>
      <c r="C6479" s="2"/>
      <c r="D6479" s="2"/>
      <c r="I6479" s="8"/>
      <c r="J6479" s="2"/>
      <c r="L6479" s="2"/>
      <c r="M6479" s="2"/>
      <c r="N6479" s="8"/>
      <c r="P6479" s="8"/>
      <c r="S6479" s="2"/>
      <c r="T6479" s="2"/>
      <c r="U6479" s="8"/>
    </row>
    <row r="6480" spans="2:21" x14ac:dyDescent="0.35">
      <c r="B6480" s="8"/>
      <c r="C6480" s="2"/>
      <c r="D6480" s="2"/>
      <c r="I6480" s="8"/>
      <c r="J6480" s="2"/>
      <c r="L6480" s="2"/>
      <c r="M6480" s="2"/>
      <c r="N6480" s="8"/>
      <c r="P6480" s="8"/>
      <c r="S6480" s="2"/>
      <c r="T6480" s="2"/>
      <c r="U6480" s="8"/>
    </row>
    <row r="6481" spans="2:21" x14ac:dyDescent="0.35">
      <c r="B6481" s="8"/>
      <c r="C6481" s="2"/>
      <c r="D6481" s="2"/>
      <c r="I6481" s="8"/>
      <c r="J6481" s="2"/>
      <c r="L6481" s="2"/>
      <c r="M6481" s="2"/>
      <c r="N6481" s="8"/>
      <c r="P6481" s="8"/>
      <c r="S6481" s="2"/>
      <c r="T6481" s="2"/>
      <c r="U6481" s="8"/>
    </row>
    <row r="6482" spans="2:21" x14ac:dyDescent="0.35">
      <c r="B6482" s="8"/>
      <c r="C6482" s="2"/>
      <c r="D6482" s="2"/>
      <c r="I6482" s="8"/>
      <c r="J6482" s="2"/>
      <c r="L6482" s="2"/>
      <c r="M6482" s="2"/>
      <c r="N6482" s="8"/>
      <c r="P6482" s="8"/>
      <c r="S6482" s="2"/>
      <c r="T6482" s="2"/>
      <c r="U6482" s="8"/>
    </row>
    <row r="6483" spans="2:21" x14ac:dyDescent="0.35">
      <c r="B6483" s="8"/>
      <c r="C6483" s="2"/>
      <c r="D6483" s="2"/>
      <c r="I6483" s="8"/>
      <c r="J6483" s="2"/>
      <c r="L6483" s="2"/>
      <c r="M6483" s="2"/>
      <c r="N6483" s="8"/>
      <c r="P6483" s="8"/>
      <c r="S6483" s="2"/>
      <c r="T6483" s="2"/>
      <c r="U6483" s="8"/>
    </row>
    <row r="6484" spans="2:21" x14ac:dyDescent="0.35">
      <c r="B6484" s="8"/>
      <c r="C6484" s="2"/>
      <c r="D6484" s="2"/>
      <c r="I6484" s="8"/>
      <c r="J6484" s="2"/>
      <c r="L6484" s="2"/>
      <c r="M6484" s="2"/>
      <c r="N6484" s="8"/>
      <c r="P6484" s="8"/>
      <c r="S6484" s="2"/>
      <c r="T6484" s="2"/>
      <c r="U6484" s="8"/>
    </row>
    <row r="6485" spans="2:21" x14ac:dyDescent="0.35">
      <c r="B6485" s="8"/>
      <c r="C6485" s="2"/>
      <c r="D6485" s="2"/>
      <c r="I6485" s="8"/>
      <c r="J6485" s="2"/>
      <c r="L6485" s="2"/>
      <c r="M6485" s="2"/>
      <c r="N6485" s="8"/>
      <c r="P6485" s="8"/>
      <c r="S6485" s="2"/>
      <c r="T6485" s="2"/>
      <c r="U6485" s="8"/>
    </row>
    <row r="6486" spans="2:21" x14ac:dyDescent="0.35">
      <c r="B6486" s="8"/>
      <c r="C6486" s="2"/>
      <c r="D6486" s="2"/>
      <c r="I6486" s="8"/>
      <c r="J6486" s="2"/>
      <c r="L6486" s="2"/>
      <c r="M6486" s="2"/>
      <c r="N6486" s="8"/>
      <c r="P6486" s="8"/>
      <c r="S6486" s="2"/>
      <c r="T6486" s="2"/>
      <c r="U6486" s="8"/>
    </row>
    <row r="6487" spans="2:21" x14ac:dyDescent="0.35">
      <c r="B6487" s="8"/>
      <c r="C6487" s="2"/>
      <c r="D6487" s="2"/>
      <c r="I6487" s="8"/>
      <c r="J6487" s="2"/>
      <c r="L6487" s="2"/>
      <c r="M6487" s="2"/>
      <c r="N6487" s="8"/>
      <c r="P6487" s="8"/>
      <c r="S6487" s="2"/>
      <c r="T6487" s="2"/>
      <c r="U6487" s="8"/>
    </row>
    <row r="6488" spans="2:21" x14ac:dyDescent="0.35">
      <c r="B6488" s="8"/>
      <c r="C6488" s="2"/>
      <c r="D6488" s="2"/>
      <c r="I6488" s="8"/>
      <c r="J6488" s="2"/>
      <c r="L6488" s="2"/>
      <c r="M6488" s="2"/>
      <c r="N6488" s="8"/>
      <c r="P6488" s="8"/>
      <c r="S6488" s="2"/>
      <c r="T6488" s="2"/>
      <c r="U6488" s="8"/>
    </row>
    <row r="6489" spans="2:21" x14ac:dyDescent="0.35">
      <c r="B6489" s="8"/>
      <c r="C6489" s="2"/>
      <c r="D6489" s="2"/>
      <c r="I6489" s="8"/>
      <c r="J6489" s="2"/>
      <c r="L6489" s="2"/>
      <c r="M6489" s="2"/>
      <c r="N6489" s="8"/>
      <c r="P6489" s="8"/>
      <c r="S6489" s="2"/>
      <c r="T6489" s="2"/>
      <c r="U6489" s="8"/>
    </row>
    <row r="6490" spans="2:21" x14ac:dyDescent="0.35">
      <c r="B6490" s="8"/>
      <c r="C6490" s="2"/>
      <c r="D6490" s="2"/>
      <c r="I6490" s="8"/>
      <c r="J6490" s="2"/>
      <c r="L6490" s="2"/>
      <c r="M6490" s="2"/>
      <c r="N6490" s="8"/>
      <c r="P6490" s="8"/>
      <c r="S6490" s="2"/>
      <c r="T6490" s="2"/>
      <c r="U6490" s="8"/>
    </row>
    <row r="6491" spans="2:21" x14ac:dyDescent="0.35">
      <c r="B6491" s="8"/>
      <c r="C6491" s="2"/>
      <c r="D6491" s="2"/>
      <c r="I6491" s="8"/>
      <c r="J6491" s="2"/>
      <c r="L6491" s="2"/>
      <c r="M6491" s="2"/>
      <c r="N6491" s="8"/>
      <c r="P6491" s="8"/>
      <c r="S6491" s="2"/>
      <c r="T6491" s="2"/>
      <c r="U6491" s="8"/>
    </row>
    <row r="6492" spans="2:21" x14ac:dyDescent="0.35">
      <c r="B6492" s="8"/>
      <c r="C6492" s="2"/>
      <c r="D6492" s="2"/>
      <c r="I6492" s="8"/>
      <c r="J6492" s="2"/>
      <c r="L6492" s="2"/>
      <c r="M6492" s="2"/>
      <c r="N6492" s="8"/>
      <c r="P6492" s="8"/>
      <c r="S6492" s="2"/>
      <c r="T6492" s="2"/>
      <c r="U6492" s="8"/>
    </row>
    <row r="6493" spans="2:21" x14ac:dyDescent="0.35">
      <c r="B6493" s="8"/>
      <c r="C6493" s="2"/>
      <c r="D6493" s="2"/>
      <c r="I6493" s="8"/>
      <c r="J6493" s="2"/>
      <c r="L6493" s="2"/>
      <c r="M6493" s="2"/>
      <c r="N6493" s="8"/>
      <c r="P6493" s="8"/>
      <c r="S6493" s="2"/>
      <c r="T6493" s="2"/>
      <c r="U6493" s="8"/>
    </row>
    <row r="6494" spans="2:21" x14ac:dyDescent="0.35">
      <c r="B6494" s="8"/>
      <c r="C6494" s="2"/>
      <c r="D6494" s="2"/>
      <c r="I6494" s="8"/>
      <c r="J6494" s="2"/>
      <c r="L6494" s="2"/>
      <c r="M6494" s="2"/>
      <c r="N6494" s="8"/>
      <c r="P6494" s="8"/>
      <c r="S6494" s="2"/>
      <c r="T6494" s="2"/>
      <c r="U6494" s="8"/>
    </row>
    <row r="6495" spans="2:21" x14ac:dyDescent="0.35">
      <c r="B6495" s="8"/>
      <c r="C6495" s="2"/>
      <c r="D6495" s="2"/>
      <c r="I6495" s="8"/>
      <c r="J6495" s="2"/>
      <c r="L6495" s="2"/>
      <c r="M6495" s="2"/>
      <c r="N6495" s="8"/>
      <c r="P6495" s="8"/>
      <c r="S6495" s="2"/>
      <c r="T6495" s="2"/>
      <c r="U6495" s="8"/>
    </row>
    <row r="6496" spans="2:21" x14ac:dyDescent="0.35">
      <c r="B6496" s="8"/>
      <c r="C6496" s="2"/>
      <c r="D6496" s="2"/>
      <c r="I6496" s="8"/>
      <c r="J6496" s="2"/>
      <c r="L6496" s="2"/>
      <c r="M6496" s="2"/>
      <c r="N6496" s="8"/>
      <c r="P6496" s="8"/>
      <c r="S6496" s="2"/>
      <c r="T6496" s="2"/>
      <c r="U6496" s="8"/>
    </row>
    <row r="6497" spans="2:21" x14ac:dyDescent="0.35">
      <c r="B6497" s="8"/>
      <c r="C6497" s="2"/>
      <c r="D6497" s="2"/>
      <c r="I6497" s="8"/>
      <c r="J6497" s="2"/>
      <c r="L6497" s="2"/>
      <c r="M6497" s="2"/>
      <c r="N6497" s="8"/>
      <c r="P6497" s="8"/>
      <c r="S6497" s="2"/>
      <c r="T6497" s="2"/>
      <c r="U6497" s="8"/>
    </row>
    <row r="6498" spans="2:21" x14ac:dyDescent="0.35">
      <c r="B6498" s="8"/>
      <c r="C6498" s="2"/>
      <c r="D6498" s="2"/>
      <c r="I6498" s="8"/>
      <c r="J6498" s="2"/>
      <c r="L6498" s="2"/>
      <c r="M6498" s="2"/>
      <c r="N6498" s="8"/>
      <c r="P6498" s="8"/>
      <c r="S6498" s="2"/>
      <c r="T6498" s="2"/>
      <c r="U6498" s="8"/>
    </row>
    <row r="6499" spans="2:21" x14ac:dyDescent="0.35">
      <c r="B6499" s="8"/>
      <c r="C6499" s="2"/>
      <c r="D6499" s="2"/>
      <c r="I6499" s="8"/>
      <c r="J6499" s="2"/>
      <c r="L6499" s="2"/>
      <c r="M6499" s="2"/>
      <c r="N6499" s="8"/>
      <c r="P6499" s="8"/>
      <c r="S6499" s="2"/>
      <c r="T6499" s="2"/>
      <c r="U6499" s="8"/>
    </row>
    <row r="6500" spans="2:21" x14ac:dyDescent="0.35">
      <c r="B6500" s="8"/>
      <c r="C6500" s="2"/>
      <c r="D6500" s="2"/>
      <c r="I6500" s="8"/>
      <c r="J6500" s="2"/>
      <c r="L6500" s="2"/>
      <c r="M6500" s="2"/>
      <c r="N6500" s="8"/>
      <c r="P6500" s="8"/>
      <c r="S6500" s="2"/>
      <c r="T6500" s="2"/>
      <c r="U6500" s="8"/>
    </row>
    <row r="6501" spans="2:21" x14ac:dyDescent="0.35">
      <c r="B6501" s="8"/>
      <c r="C6501" s="2"/>
      <c r="D6501" s="2"/>
      <c r="I6501" s="8"/>
      <c r="J6501" s="2"/>
      <c r="L6501" s="2"/>
      <c r="M6501" s="2"/>
      <c r="N6501" s="8"/>
      <c r="P6501" s="8"/>
      <c r="S6501" s="2"/>
      <c r="T6501" s="2"/>
      <c r="U6501" s="8"/>
    </row>
    <row r="6502" spans="2:21" x14ac:dyDescent="0.35">
      <c r="B6502" s="8"/>
      <c r="C6502" s="2"/>
      <c r="D6502" s="2"/>
      <c r="I6502" s="8"/>
      <c r="J6502" s="2"/>
      <c r="L6502" s="2"/>
      <c r="M6502" s="2"/>
      <c r="N6502" s="8"/>
      <c r="P6502" s="8"/>
      <c r="S6502" s="2"/>
      <c r="T6502" s="2"/>
      <c r="U6502" s="8"/>
    </row>
    <row r="6503" spans="2:21" x14ac:dyDescent="0.35">
      <c r="B6503" s="8"/>
      <c r="C6503" s="2"/>
      <c r="D6503" s="2"/>
      <c r="I6503" s="8"/>
      <c r="J6503" s="2"/>
      <c r="L6503" s="2"/>
      <c r="M6503" s="2"/>
      <c r="N6503" s="8"/>
      <c r="P6503" s="8"/>
      <c r="S6503" s="2"/>
      <c r="T6503" s="2"/>
      <c r="U6503" s="8"/>
    </row>
    <row r="6504" spans="2:21" x14ac:dyDescent="0.35">
      <c r="B6504" s="8"/>
      <c r="C6504" s="2"/>
      <c r="D6504" s="2"/>
      <c r="I6504" s="8"/>
      <c r="J6504" s="2"/>
      <c r="L6504" s="2"/>
      <c r="M6504" s="2"/>
      <c r="N6504" s="8"/>
      <c r="P6504" s="8"/>
      <c r="S6504" s="2"/>
      <c r="T6504" s="2"/>
      <c r="U6504" s="8"/>
    </row>
    <row r="6505" spans="2:21" x14ac:dyDescent="0.35">
      <c r="B6505" s="8"/>
      <c r="C6505" s="2"/>
      <c r="D6505" s="2"/>
      <c r="I6505" s="8"/>
      <c r="J6505" s="2"/>
      <c r="L6505" s="2"/>
      <c r="M6505" s="2"/>
      <c r="N6505" s="8"/>
      <c r="P6505" s="8"/>
      <c r="S6505" s="2"/>
      <c r="T6505" s="2"/>
      <c r="U6505" s="8"/>
    </row>
    <row r="6506" spans="2:21" x14ac:dyDescent="0.35">
      <c r="B6506" s="8"/>
      <c r="C6506" s="2"/>
      <c r="D6506" s="2"/>
      <c r="I6506" s="8"/>
      <c r="J6506" s="2"/>
      <c r="L6506" s="2"/>
      <c r="M6506" s="2"/>
      <c r="N6506" s="8"/>
      <c r="P6506" s="8"/>
      <c r="S6506" s="2"/>
      <c r="T6506" s="2"/>
      <c r="U6506" s="8"/>
    </row>
    <row r="6507" spans="2:21" x14ac:dyDescent="0.35">
      <c r="B6507" s="8"/>
      <c r="C6507" s="2"/>
      <c r="D6507" s="2"/>
      <c r="I6507" s="8"/>
      <c r="J6507" s="2"/>
      <c r="L6507" s="2"/>
      <c r="M6507" s="2"/>
      <c r="N6507" s="8"/>
      <c r="P6507" s="8"/>
      <c r="S6507" s="2"/>
      <c r="T6507" s="2"/>
      <c r="U6507" s="8"/>
    </row>
    <row r="6508" spans="2:21" x14ac:dyDescent="0.35">
      <c r="B6508" s="8"/>
      <c r="C6508" s="2"/>
      <c r="D6508" s="2"/>
      <c r="I6508" s="8"/>
      <c r="J6508" s="2"/>
      <c r="L6508" s="2"/>
      <c r="M6508" s="2"/>
      <c r="N6508" s="8"/>
      <c r="P6508" s="8"/>
      <c r="S6508" s="2"/>
      <c r="T6508" s="2"/>
      <c r="U6508" s="8"/>
    </row>
    <row r="6509" spans="2:21" x14ac:dyDescent="0.35">
      <c r="B6509" s="8"/>
      <c r="C6509" s="2"/>
      <c r="D6509" s="2"/>
      <c r="I6509" s="8"/>
      <c r="J6509" s="2"/>
      <c r="L6509" s="2"/>
      <c r="M6509" s="2"/>
      <c r="N6509" s="8"/>
      <c r="P6509" s="8"/>
      <c r="S6509" s="2"/>
      <c r="T6509" s="2"/>
      <c r="U6509" s="8"/>
    </row>
    <row r="6510" spans="2:21" x14ac:dyDescent="0.35">
      <c r="B6510" s="8"/>
      <c r="C6510" s="2"/>
      <c r="D6510" s="2"/>
      <c r="I6510" s="8"/>
      <c r="J6510" s="2"/>
      <c r="L6510" s="2"/>
      <c r="M6510" s="2"/>
      <c r="N6510" s="8"/>
      <c r="P6510" s="8"/>
      <c r="S6510" s="2"/>
      <c r="T6510" s="2"/>
      <c r="U6510" s="8"/>
    </row>
    <row r="6511" spans="2:21" x14ac:dyDescent="0.35">
      <c r="B6511" s="8"/>
      <c r="C6511" s="2"/>
      <c r="D6511" s="2"/>
      <c r="I6511" s="8"/>
      <c r="J6511" s="2"/>
      <c r="L6511" s="2"/>
      <c r="M6511" s="2"/>
      <c r="N6511" s="8"/>
      <c r="P6511" s="8"/>
      <c r="S6511" s="2"/>
      <c r="T6511" s="2"/>
      <c r="U6511" s="8"/>
    </row>
    <row r="6512" spans="2:21" x14ac:dyDescent="0.35">
      <c r="B6512" s="8"/>
      <c r="C6512" s="2"/>
      <c r="D6512" s="2"/>
      <c r="I6512" s="8"/>
      <c r="J6512" s="2"/>
      <c r="L6512" s="2"/>
      <c r="M6512" s="2"/>
      <c r="N6512" s="8"/>
      <c r="P6512" s="8"/>
      <c r="S6512" s="2"/>
      <c r="T6512" s="2"/>
      <c r="U6512" s="8"/>
    </row>
    <row r="6513" spans="2:21" x14ac:dyDescent="0.35">
      <c r="B6513" s="8"/>
      <c r="C6513" s="2"/>
      <c r="D6513" s="2"/>
      <c r="I6513" s="8"/>
      <c r="J6513" s="2"/>
      <c r="L6513" s="2"/>
      <c r="M6513" s="2"/>
      <c r="N6513" s="8"/>
      <c r="P6513" s="8"/>
      <c r="S6513" s="2"/>
      <c r="T6513" s="2"/>
      <c r="U6513" s="8"/>
    </row>
    <row r="6514" spans="2:21" x14ac:dyDescent="0.35">
      <c r="B6514" s="8"/>
      <c r="C6514" s="2"/>
      <c r="D6514" s="2"/>
      <c r="I6514" s="8"/>
      <c r="J6514" s="2"/>
      <c r="L6514" s="2"/>
      <c r="M6514" s="2"/>
      <c r="N6514" s="8"/>
      <c r="P6514" s="8"/>
      <c r="S6514" s="2"/>
      <c r="T6514" s="2"/>
      <c r="U6514" s="8"/>
    </row>
    <row r="6515" spans="2:21" x14ac:dyDescent="0.35">
      <c r="B6515" s="8"/>
      <c r="C6515" s="2"/>
      <c r="D6515" s="2"/>
      <c r="I6515" s="8"/>
      <c r="J6515" s="2"/>
      <c r="L6515" s="2"/>
      <c r="M6515" s="2"/>
      <c r="N6515" s="8"/>
      <c r="P6515" s="8"/>
      <c r="S6515" s="2"/>
      <c r="T6515" s="2"/>
      <c r="U6515" s="8"/>
    </row>
    <row r="6516" spans="2:21" x14ac:dyDescent="0.35">
      <c r="B6516" s="8"/>
      <c r="C6516" s="2"/>
      <c r="D6516" s="2"/>
      <c r="I6516" s="8"/>
      <c r="J6516" s="2"/>
      <c r="L6516" s="2"/>
      <c r="M6516" s="2"/>
      <c r="N6516" s="8"/>
      <c r="P6516" s="8"/>
      <c r="S6516" s="2"/>
      <c r="T6516" s="2"/>
      <c r="U6516" s="8"/>
    </row>
    <row r="6517" spans="2:21" x14ac:dyDescent="0.35">
      <c r="B6517" s="8"/>
      <c r="C6517" s="2"/>
      <c r="D6517" s="2"/>
      <c r="I6517" s="8"/>
      <c r="J6517" s="2"/>
      <c r="L6517" s="2"/>
      <c r="M6517" s="2"/>
      <c r="N6517" s="8"/>
      <c r="P6517" s="8"/>
      <c r="S6517" s="2"/>
      <c r="T6517" s="2"/>
      <c r="U6517" s="8"/>
    </row>
    <row r="6518" spans="2:21" x14ac:dyDescent="0.35">
      <c r="B6518" s="8"/>
      <c r="C6518" s="2"/>
      <c r="D6518" s="2"/>
      <c r="I6518" s="8"/>
      <c r="J6518" s="2"/>
      <c r="L6518" s="2"/>
      <c r="M6518" s="2"/>
      <c r="N6518" s="8"/>
      <c r="P6518" s="8"/>
      <c r="S6518" s="2"/>
      <c r="T6518" s="2"/>
      <c r="U6518" s="8"/>
    </row>
    <row r="6519" spans="2:21" x14ac:dyDescent="0.35">
      <c r="B6519" s="8"/>
      <c r="C6519" s="2"/>
      <c r="D6519" s="2"/>
      <c r="I6519" s="8"/>
      <c r="J6519" s="2"/>
      <c r="L6519" s="2"/>
      <c r="M6519" s="2"/>
      <c r="N6519" s="8"/>
      <c r="P6519" s="8"/>
      <c r="S6519" s="2"/>
      <c r="T6519" s="2"/>
      <c r="U6519" s="8"/>
    </row>
    <row r="6520" spans="2:21" x14ac:dyDescent="0.35">
      <c r="B6520" s="8"/>
      <c r="C6520" s="2"/>
      <c r="D6520" s="2"/>
      <c r="I6520" s="8"/>
      <c r="J6520" s="2"/>
      <c r="L6520" s="2"/>
      <c r="M6520" s="2"/>
      <c r="N6520" s="8"/>
      <c r="P6520" s="8"/>
      <c r="S6520" s="2"/>
      <c r="T6520" s="2"/>
      <c r="U6520" s="8"/>
    </row>
    <row r="6521" spans="2:21" x14ac:dyDescent="0.35">
      <c r="B6521" s="8"/>
      <c r="C6521" s="2"/>
      <c r="D6521" s="2"/>
      <c r="I6521" s="8"/>
      <c r="J6521" s="2"/>
      <c r="L6521" s="2"/>
      <c r="M6521" s="2"/>
      <c r="N6521" s="8"/>
      <c r="P6521" s="8"/>
      <c r="S6521" s="2"/>
      <c r="T6521" s="2"/>
      <c r="U6521" s="8"/>
    </row>
    <row r="6522" spans="2:21" x14ac:dyDescent="0.35">
      <c r="B6522" s="8"/>
      <c r="C6522" s="2"/>
      <c r="D6522" s="2"/>
      <c r="I6522" s="8"/>
      <c r="J6522" s="2"/>
      <c r="L6522" s="2"/>
      <c r="M6522" s="2"/>
      <c r="N6522" s="8"/>
      <c r="P6522" s="8"/>
      <c r="S6522" s="2"/>
      <c r="T6522" s="2"/>
      <c r="U6522" s="8"/>
    </row>
    <row r="6523" spans="2:21" x14ac:dyDescent="0.35">
      <c r="B6523" s="8"/>
      <c r="C6523" s="2"/>
      <c r="D6523" s="2"/>
      <c r="I6523" s="8"/>
      <c r="J6523" s="2"/>
      <c r="L6523" s="2"/>
      <c r="M6523" s="2"/>
      <c r="N6523" s="8"/>
      <c r="P6523" s="8"/>
      <c r="S6523" s="2"/>
      <c r="T6523" s="2"/>
      <c r="U6523" s="8"/>
    </row>
    <row r="6524" spans="2:21" x14ac:dyDescent="0.35">
      <c r="B6524" s="8"/>
      <c r="C6524" s="2"/>
      <c r="D6524" s="2"/>
      <c r="I6524" s="8"/>
      <c r="J6524" s="2"/>
      <c r="L6524" s="2"/>
      <c r="M6524" s="2"/>
      <c r="N6524" s="8"/>
      <c r="P6524" s="8"/>
      <c r="S6524" s="2"/>
      <c r="T6524" s="2"/>
      <c r="U6524" s="8"/>
    </row>
    <row r="6525" spans="2:21" x14ac:dyDescent="0.35">
      <c r="B6525" s="8"/>
      <c r="C6525" s="2"/>
      <c r="D6525" s="2"/>
      <c r="I6525" s="8"/>
      <c r="J6525" s="2"/>
      <c r="L6525" s="2"/>
      <c r="M6525" s="2"/>
      <c r="N6525" s="8"/>
      <c r="P6525" s="8"/>
      <c r="S6525" s="2"/>
      <c r="T6525" s="2"/>
      <c r="U6525" s="8"/>
    </row>
    <row r="6526" spans="2:21" x14ac:dyDescent="0.35">
      <c r="B6526" s="8"/>
      <c r="C6526" s="2"/>
      <c r="D6526" s="2"/>
      <c r="I6526" s="8"/>
      <c r="J6526" s="2"/>
      <c r="L6526" s="2"/>
      <c r="M6526" s="2"/>
      <c r="N6526" s="8"/>
      <c r="P6526" s="8"/>
      <c r="S6526" s="2"/>
      <c r="T6526" s="2"/>
      <c r="U6526" s="8"/>
    </row>
    <row r="6527" spans="2:21" x14ac:dyDescent="0.35">
      <c r="B6527" s="8"/>
      <c r="C6527" s="2"/>
      <c r="D6527" s="2"/>
      <c r="I6527" s="8"/>
      <c r="J6527" s="2"/>
      <c r="L6527" s="2"/>
      <c r="M6527" s="2"/>
      <c r="N6527" s="8"/>
      <c r="P6527" s="8"/>
      <c r="S6527" s="2"/>
      <c r="T6527" s="2"/>
      <c r="U6527" s="8"/>
    </row>
    <row r="6528" spans="2:21" x14ac:dyDescent="0.35">
      <c r="B6528" s="8"/>
      <c r="C6528" s="2"/>
      <c r="D6528" s="2"/>
      <c r="I6528" s="8"/>
      <c r="J6528" s="2"/>
      <c r="L6528" s="2"/>
      <c r="M6528" s="2"/>
      <c r="N6528" s="8"/>
      <c r="P6528" s="8"/>
      <c r="S6528" s="2"/>
      <c r="T6528" s="2"/>
      <c r="U6528" s="8"/>
    </row>
    <row r="6529" spans="2:21" x14ac:dyDescent="0.35">
      <c r="B6529" s="8"/>
      <c r="C6529" s="2"/>
      <c r="D6529" s="2"/>
      <c r="I6529" s="8"/>
      <c r="J6529" s="2"/>
      <c r="L6529" s="2"/>
      <c r="M6529" s="2"/>
      <c r="N6529" s="8"/>
      <c r="P6529" s="8"/>
      <c r="S6529" s="2"/>
      <c r="T6529" s="2"/>
      <c r="U6529" s="8"/>
    </row>
    <row r="6530" spans="2:21" x14ac:dyDescent="0.35">
      <c r="B6530" s="8"/>
      <c r="C6530" s="2"/>
      <c r="D6530" s="2"/>
      <c r="I6530" s="8"/>
      <c r="J6530" s="2"/>
      <c r="L6530" s="2"/>
      <c r="M6530" s="2"/>
      <c r="N6530" s="8"/>
      <c r="P6530" s="8"/>
      <c r="S6530" s="2"/>
      <c r="T6530" s="2"/>
      <c r="U6530" s="8"/>
    </row>
    <row r="6531" spans="2:21" x14ac:dyDescent="0.35">
      <c r="B6531" s="8"/>
      <c r="C6531" s="2"/>
      <c r="D6531" s="2"/>
      <c r="I6531" s="8"/>
      <c r="J6531" s="2"/>
      <c r="L6531" s="2"/>
      <c r="M6531" s="2"/>
      <c r="N6531" s="8"/>
      <c r="P6531" s="8"/>
      <c r="S6531" s="2"/>
      <c r="T6531" s="2"/>
      <c r="U6531" s="8"/>
    </row>
    <row r="6532" spans="2:21" x14ac:dyDescent="0.35">
      <c r="B6532" s="8"/>
      <c r="C6532" s="2"/>
      <c r="D6532" s="2"/>
      <c r="I6532" s="8"/>
      <c r="J6532" s="2"/>
      <c r="L6532" s="2"/>
      <c r="M6532" s="2"/>
      <c r="N6532" s="8"/>
      <c r="P6532" s="8"/>
      <c r="S6532" s="2"/>
      <c r="T6532" s="2"/>
      <c r="U6532" s="8"/>
    </row>
    <row r="6533" spans="2:21" x14ac:dyDescent="0.35">
      <c r="B6533" s="8"/>
      <c r="C6533" s="2"/>
      <c r="D6533" s="2"/>
      <c r="I6533" s="8"/>
      <c r="J6533" s="2"/>
      <c r="L6533" s="2"/>
      <c r="M6533" s="2"/>
      <c r="N6533" s="8"/>
      <c r="P6533" s="8"/>
      <c r="S6533" s="2"/>
      <c r="T6533" s="2"/>
      <c r="U6533" s="8"/>
    </row>
    <row r="6534" spans="2:21" x14ac:dyDescent="0.35">
      <c r="B6534" s="8"/>
      <c r="C6534" s="2"/>
      <c r="D6534" s="2"/>
      <c r="I6534" s="8"/>
      <c r="J6534" s="2"/>
      <c r="L6534" s="2"/>
      <c r="M6534" s="2"/>
      <c r="N6534" s="8"/>
      <c r="P6534" s="8"/>
      <c r="S6534" s="2"/>
      <c r="T6534" s="2"/>
      <c r="U6534" s="8"/>
    </row>
    <row r="6535" spans="2:21" x14ac:dyDescent="0.35">
      <c r="B6535" s="8"/>
      <c r="C6535" s="2"/>
      <c r="D6535" s="2"/>
      <c r="I6535" s="8"/>
      <c r="J6535" s="2"/>
      <c r="L6535" s="2"/>
      <c r="M6535" s="2"/>
      <c r="N6535" s="8"/>
      <c r="P6535" s="8"/>
      <c r="S6535" s="2"/>
      <c r="T6535" s="2"/>
      <c r="U6535" s="8"/>
    </row>
    <row r="6536" spans="2:21" x14ac:dyDescent="0.35">
      <c r="B6536" s="8"/>
      <c r="C6536" s="2"/>
      <c r="D6536" s="2"/>
      <c r="I6536" s="8"/>
      <c r="J6536" s="2"/>
      <c r="L6536" s="2"/>
      <c r="M6536" s="2"/>
      <c r="N6536" s="8"/>
      <c r="P6536" s="8"/>
      <c r="S6536" s="2"/>
      <c r="T6536" s="2"/>
      <c r="U6536" s="8"/>
    </row>
    <row r="6537" spans="2:21" x14ac:dyDescent="0.35">
      <c r="B6537" s="8"/>
      <c r="C6537" s="2"/>
      <c r="D6537" s="2"/>
      <c r="I6537" s="8"/>
      <c r="J6537" s="2"/>
      <c r="L6537" s="2"/>
      <c r="M6537" s="2"/>
      <c r="N6537" s="8"/>
      <c r="P6537" s="8"/>
      <c r="S6537" s="2"/>
      <c r="T6537" s="2"/>
      <c r="U6537" s="8"/>
    </row>
    <row r="6538" spans="2:21" x14ac:dyDescent="0.35">
      <c r="B6538" s="8"/>
      <c r="C6538" s="2"/>
      <c r="D6538" s="2"/>
      <c r="I6538" s="8"/>
      <c r="J6538" s="2"/>
      <c r="L6538" s="2"/>
      <c r="M6538" s="2"/>
      <c r="N6538" s="8"/>
      <c r="P6538" s="8"/>
      <c r="S6538" s="2"/>
      <c r="T6538" s="2"/>
      <c r="U6538" s="8"/>
    </row>
    <row r="6539" spans="2:21" x14ac:dyDescent="0.35">
      <c r="B6539" s="8"/>
      <c r="C6539" s="2"/>
      <c r="D6539" s="2"/>
      <c r="I6539" s="8"/>
      <c r="J6539" s="2"/>
      <c r="L6539" s="2"/>
      <c r="M6539" s="2"/>
      <c r="N6539" s="8"/>
      <c r="P6539" s="8"/>
      <c r="S6539" s="2"/>
      <c r="T6539" s="2"/>
      <c r="U6539" s="8"/>
    </row>
    <row r="6540" spans="2:21" x14ac:dyDescent="0.35">
      <c r="B6540" s="8"/>
      <c r="C6540" s="2"/>
      <c r="D6540" s="2"/>
      <c r="I6540" s="8"/>
      <c r="J6540" s="2"/>
      <c r="L6540" s="2"/>
      <c r="M6540" s="2"/>
      <c r="N6540" s="8"/>
      <c r="P6540" s="8"/>
      <c r="S6540" s="2"/>
      <c r="T6540" s="2"/>
      <c r="U6540" s="8"/>
    </row>
    <row r="6541" spans="2:21" x14ac:dyDescent="0.35">
      <c r="B6541" s="8"/>
      <c r="C6541" s="2"/>
      <c r="D6541" s="2"/>
      <c r="I6541" s="8"/>
      <c r="J6541" s="2"/>
      <c r="L6541" s="2"/>
      <c r="M6541" s="2"/>
      <c r="N6541" s="8"/>
      <c r="P6541" s="8"/>
      <c r="S6541" s="2"/>
      <c r="T6541" s="2"/>
      <c r="U6541" s="8"/>
    </row>
    <row r="6542" spans="2:21" x14ac:dyDescent="0.35">
      <c r="B6542" s="8"/>
      <c r="C6542" s="2"/>
      <c r="D6542" s="2"/>
      <c r="I6542" s="8"/>
      <c r="J6542" s="2"/>
      <c r="L6542" s="2"/>
      <c r="M6542" s="2"/>
      <c r="N6542" s="8"/>
      <c r="P6542" s="8"/>
      <c r="S6542" s="2"/>
      <c r="T6542" s="2"/>
      <c r="U6542" s="8"/>
    </row>
    <row r="6543" spans="2:21" x14ac:dyDescent="0.35">
      <c r="B6543" s="8"/>
      <c r="C6543" s="2"/>
      <c r="D6543" s="2"/>
      <c r="I6543" s="8"/>
      <c r="J6543" s="2"/>
      <c r="L6543" s="2"/>
      <c r="M6543" s="2"/>
      <c r="N6543" s="8"/>
      <c r="P6543" s="8"/>
      <c r="S6543" s="2"/>
      <c r="T6543" s="2"/>
      <c r="U6543" s="8"/>
    </row>
    <row r="6544" spans="2:21" x14ac:dyDescent="0.35">
      <c r="B6544" s="8"/>
      <c r="C6544" s="2"/>
      <c r="D6544" s="2"/>
      <c r="I6544" s="8"/>
      <c r="J6544" s="2"/>
      <c r="L6544" s="2"/>
      <c r="M6544" s="2"/>
      <c r="N6544" s="8"/>
      <c r="P6544" s="8"/>
      <c r="S6544" s="2"/>
      <c r="T6544" s="2"/>
      <c r="U6544" s="8"/>
    </row>
    <row r="6545" spans="2:21" x14ac:dyDescent="0.35">
      <c r="B6545" s="8"/>
      <c r="C6545" s="2"/>
      <c r="D6545" s="2"/>
      <c r="I6545" s="8"/>
      <c r="J6545" s="2"/>
      <c r="L6545" s="2"/>
      <c r="M6545" s="2"/>
      <c r="N6545" s="8"/>
      <c r="P6545" s="8"/>
      <c r="S6545" s="2"/>
      <c r="T6545" s="2"/>
      <c r="U6545" s="8"/>
    </row>
    <row r="6546" spans="2:21" x14ac:dyDescent="0.35">
      <c r="B6546" s="8"/>
      <c r="C6546" s="2"/>
      <c r="D6546" s="2"/>
      <c r="I6546" s="8"/>
      <c r="J6546" s="2"/>
      <c r="L6546" s="2"/>
      <c r="M6546" s="2"/>
      <c r="N6546" s="8"/>
      <c r="P6546" s="8"/>
      <c r="S6546" s="2"/>
      <c r="T6546" s="2"/>
      <c r="U6546" s="8"/>
    </row>
    <row r="6547" spans="2:21" x14ac:dyDescent="0.35">
      <c r="B6547" s="8"/>
      <c r="C6547" s="2"/>
      <c r="D6547" s="2"/>
      <c r="I6547" s="8"/>
      <c r="J6547" s="2"/>
      <c r="L6547" s="2"/>
      <c r="M6547" s="2"/>
      <c r="N6547" s="8"/>
      <c r="P6547" s="8"/>
      <c r="S6547" s="2"/>
      <c r="T6547" s="2"/>
      <c r="U6547" s="8"/>
    </row>
    <row r="6548" spans="2:21" x14ac:dyDescent="0.35">
      <c r="B6548" s="8"/>
      <c r="C6548" s="2"/>
      <c r="D6548" s="2"/>
      <c r="I6548" s="8"/>
      <c r="J6548" s="2"/>
      <c r="L6548" s="2"/>
      <c r="M6548" s="2"/>
      <c r="N6548" s="8"/>
      <c r="P6548" s="8"/>
      <c r="S6548" s="2"/>
      <c r="T6548" s="2"/>
      <c r="U6548" s="8"/>
    </row>
    <row r="6549" spans="2:21" x14ac:dyDescent="0.35">
      <c r="B6549" s="8"/>
      <c r="C6549" s="2"/>
      <c r="D6549" s="2"/>
      <c r="I6549" s="8"/>
      <c r="J6549" s="2"/>
      <c r="L6549" s="2"/>
      <c r="M6549" s="2"/>
      <c r="N6549" s="8"/>
      <c r="P6549" s="8"/>
      <c r="S6549" s="2"/>
      <c r="T6549" s="2"/>
      <c r="U6549" s="8"/>
    </row>
    <row r="6550" spans="2:21" x14ac:dyDescent="0.35">
      <c r="B6550" s="8"/>
      <c r="C6550" s="2"/>
      <c r="D6550" s="2"/>
      <c r="I6550" s="8"/>
      <c r="J6550" s="2"/>
      <c r="L6550" s="2"/>
      <c r="M6550" s="2"/>
      <c r="N6550" s="8"/>
      <c r="P6550" s="8"/>
      <c r="S6550" s="2"/>
      <c r="T6550" s="2"/>
      <c r="U6550" s="8"/>
    </row>
    <row r="6551" spans="2:21" x14ac:dyDescent="0.35">
      <c r="B6551" s="8"/>
      <c r="C6551" s="2"/>
      <c r="D6551" s="2"/>
      <c r="I6551" s="8"/>
      <c r="J6551" s="2"/>
      <c r="L6551" s="2"/>
      <c r="M6551" s="2"/>
      <c r="N6551" s="8"/>
      <c r="P6551" s="8"/>
      <c r="S6551" s="2"/>
      <c r="T6551" s="2"/>
      <c r="U6551" s="8"/>
    </row>
    <row r="6552" spans="2:21" x14ac:dyDescent="0.35">
      <c r="B6552" s="8"/>
      <c r="C6552" s="2"/>
      <c r="D6552" s="2"/>
      <c r="I6552" s="8"/>
      <c r="J6552" s="2"/>
      <c r="L6552" s="2"/>
      <c r="M6552" s="2"/>
      <c r="N6552" s="8"/>
      <c r="P6552" s="8"/>
      <c r="S6552" s="2"/>
      <c r="T6552" s="2"/>
      <c r="U6552" s="8"/>
    </row>
    <row r="6553" spans="2:21" x14ac:dyDescent="0.35">
      <c r="B6553" s="8"/>
      <c r="C6553" s="2"/>
      <c r="D6553" s="2"/>
      <c r="I6553" s="8"/>
      <c r="J6553" s="2"/>
      <c r="L6553" s="2"/>
      <c r="M6553" s="2"/>
      <c r="N6553" s="8"/>
      <c r="P6553" s="8"/>
      <c r="S6553" s="2"/>
      <c r="T6553" s="2"/>
      <c r="U6553" s="8"/>
    </row>
    <row r="6554" spans="2:21" x14ac:dyDescent="0.35">
      <c r="B6554" s="8"/>
      <c r="C6554" s="2"/>
      <c r="D6554" s="2"/>
      <c r="I6554" s="8"/>
      <c r="J6554" s="2"/>
      <c r="L6554" s="2"/>
      <c r="M6554" s="2"/>
      <c r="N6554" s="8"/>
      <c r="P6554" s="8"/>
      <c r="S6554" s="2"/>
      <c r="T6554" s="2"/>
      <c r="U6554" s="8"/>
    </row>
    <row r="6555" spans="2:21" x14ac:dyDescent="0.35">
      <c r="B6555" s="8"/>
      <c r="C6555" s="2"/>
      <c r="D6555" s="2"/>
      <c r="I6555" s="8"/>
      <c r="J6555" s="2"/>
      <c r="L6555" s="2"/>
      <c r="M6555" s="2"/>
      <c r="N6555" s="8"/>
      <c r="P6555" s="8"/>
      <c r="S6555" s="2"/>
      <c r="T6555" s="2"/>
      <c r="U6555" s="8"/>
    </row>
    <row r="6556" spans="2:21" x14ac:dyDescent="0.35">
      <c r="B6556" s="8"/>
      <c r="C6556" s="2"/>
      <c r="D6556" s="2"/>
      <c r="I6556" s="8"/>
      <c r="J6556" s="2"/>
      <c r="L6556" s="2"/>
      <c r="M6556" s="2"/>
      <c r="N6556" s="8"/>
      <c r="P6556" s="8"/>
      <c r="S6556" s="2"/>
      <c r="T6556" s="2"/>
      <c r="U6556" s="8"/>
    </row>
    <row r="6557" spans="2:21" x14ac:dyDescent="0.35">
      <c r="B6557" s="8"/>
      <c r="C6557" s="2"/>
      <c r="D6557" s="2"/>
      <c r="I6557" s="8"/>
      <c r="J6557" s="2"/>
      <c r="L6557" s="2"/>
      <c r="M6557" s="2"/>
      <c r="N6557" s="8"/>
      <c r="P6557" s="8"/>
      <c r="S6557" s="2"/>
      <c r="T6557" s="2"/>
      <c r="U6557" s="8"/>
    </row>
    <row r="6558" spans="2:21" x14ac:dyDescent="0.35">
      <c r="B6558" s="8"/>
      <c r="C6558" s="2"/>
      <c r="D6558" s="2"/>
      <c r="I6558" s="8"/>
      <c r="J6558" s="2"/>
      <c r="L6558" s="2"/>
      <c r="M6558" s="2"/>
      <c r="N6558" s="8"/>
      <c r="P6558" s="8"/>
      <c r="S6558" s="2"/>
      <c r="T6558" s="2"/>
      <c r="U6558" s="8"/>
    </row>
    <row r="6559" spans="2:21" x14ac:dyDescent="0.35">
      <c r="B6559" s="8"/>
      <c r="C6559" s="2"/>
      <c r="D6559" s="2"/>
      <c r="I6559" s="8"/>
      <c r="J6559" s="2"/>
      <c r="L6559" s="2"/>
      <c r="M6559" s="2"/>
      <c r="N6559" s="8"/>
      <c r="P6559" s="8"/>
      <c r="S6559" s="2"/>
      <c r="T6559" s="2"/>
      <c r="U6559" s="8"/>
    </row>
    <row r="6560" spans="2:21" x14ac:dyDescent="0.35">
      <c r="B6560" s="8"/>
      <c r="C6560" s="2"/>
      <c r="D6560" s="2"/>
      <c r="I6560" s="8"/>
      <c r="J6560" s="2"/>
      <c r="L6560" s="2"/>
      <c r="M6560" s="2"/>
      <c r="N6560" s="8"/>
      <c r="P6560" s="8"/>
      <c r="S6560" s="2"/>
      <c r="T6560" s="2"/>
      <c r="U6560" s="8"/>
    </row>
    <row r="6561" spans="2:21" x14ac:dyDescent="0.35">
      <c r="B6561" s="8"/>
      <c r="C6561" s="2"/>
      <c r="D6561" s="2"/>
      <c r="I6561" s="8"/>
      <c r="J6561" s="2"/>
      <c r="L6561" s="2"/>
      <c r="M6561" s="2"/>
      <c r="N6561" s="8"/>
      <c r="P6561" s="8"/>
      <c r="S6561" s="2"/>
      <c r="T6561" s="2"/>
      <c r="U6561" s="8"/>
    </row>
    <row r="6562" spans="2:21" x14ac:dyDescent="0.35">
      <c r="B6562" s="8"/>
      <c r="C6562" s="2"/>
      <c r="D6562" s="2"/>
      <c r="I6562" s="8"/>
      <c r="J6562" s="2"/>
      <c r="L6562" s="2"/>
      <c r="M6562" s="2"/>
      <c r="N6562" s="8"/>
      <c r="P6562" s="8"/>
      <c r="S6562" s="2"/>
      <c r="T6562" s="2"/>
      <c r="U6562" s="8"/>
    </row>
    <row r="6563" spans="2:21" x14ac:dyDescent="0.35">
      <c r="B6563" s="8"/>
      <c r="C6563" s="2"/>
      <c r="D6563" s="2"/>
      <c r="I6563" s="8"/>
      <c r="J6563" s="2"/>
      <c r="L6563" s="2"/>
      <c r="M6563" s="2"/>
      <c r="N6563" s="8"/>
      <c r="P6563" s="8"/>
      <c r="S6563" s="2"/>
      <c r="T6563" s="2"/>
      <c r="U6563" s="8"/>
    </row>
    <row r="6564" spans="2:21" x14ac:dyDescent="0.35">
      <c r="B6564" s="8"/>
      <c r="C6564" s="2"/>
      <c r="D6564" s="2"/>
      <c r="I6564" s="8"/>
      <c r="J6564" s="2"/>
      <c r="L6564" s="2"/>
      <c r="M6564" s="2"/>
      <c r="N6564" s="8"/>
      <c r="P6564" s="8"/>
      <c r="S6564" s="2"/>
      <c r="T6564" s="2"/>
      <c r="U6564" s="8"/>
    </row>
    <row r="6565" spans="2:21" x14ac:dyDescent="0.35">
      <c r="B6565" s="8"/>
      <c r="C6565" s="2"/>
      <c r="D6565" s="2"/>
      <c r="I6565" s="8"/>
      <c r="J6565" s="2"/>
      <c r="L6565" s="2"/>
      <c r="M6565" s="2"/>
      <c r="N6565" s="8"/>
      <c r="P6565" s="8"/>
      <c r="S6565" s="2"/>
      <c r="T6565" s="2"/>
      <c r="U6565" s="8"/>
    </row>
    <row r="6566" spans="2:21" x14ac:dyDescent="0.35">
      <c r="B6566" s="8"/>
      <c r="C6566" s="2"/>
      <c r="D6566" s="2"/>
      <c r="I6566" s="8"/>
      <c r="J6566" s="2"/>
      <c r="L6566" s="2"/>
      <c r="M6566" s="2"/>
      <c r="N6566" s="8"/>
      <c r="P6566" s="8"/>
      <c r="S6566" s="2"/>
      <c r="T6566" s="2"/>
      <c r="U6566" s="8"/>
    </row>
    <row r="6567" spans="2:21" x14ac:dyDescent="0.35">
      <c r="B6567" s="8"/>
      <c r="C6567" s="2"/>
      <c r="D6567" s="2"/>
      <c r="I6567" s="8"/>
      <c r="J6567" s="2"/>
      <c r="L6567" s="2"/>
      <c r="M6567" s="2"/>
      <c r="N6567" s="8"/>
      <c r="P6567" s="8"/>
      <c r="S6567" s="2"/>
      <c r="T6567" s="2"/>
      <c r="U6567" s="8"/>
    </row>
    <row r="6568" spans="2:21" x14ac:dyDescent="0.35">
      <c r="B6568" s="8"/>
      <c r="C6568" s="2"/>
      <c r="D6568" s="2"/>
      <c r="I6568" s="8"/>
      <c r="J6568" s="2"/>
      <c r="L6568" s="2"/>
      <c r="M6568" s="2"/>
      <c r="N6568" s="8"/>
      <c r="P6568" s="8"/>
      <c r="S6568" s="2"/>
      <c r="T6568" s="2"/>
      <c r="U6568" s="8"/>
    </row>
    <row r="6569" spans="2:21" x14ac:dyDescent="0.35">
      <c r="B6569" s="8"/>
      <c r="C6569" s="2"/>
      <c r="D6569" s="2"/>
      <c r="I6569" s="8"/>
      <c r="J6569" s="2"/>
      <c r="L6569" s="2"/>
      <c r="M6569" s="2"/>
      <c r="N6569" s="8"/>
      <c r="P6569" s="8"/>
      <c r="S6569" s="2"/>
      <c r="T6569" s="2"/>
      <c r="U6569" s="8"/>
    </row>
    <row r="6570" spans="2:21" x14ac:dyDescent="0.35">
      <c r="B6570" s="8"/>
      <c r="C6570" s="2"/>
      <c r="D6570" s="2"/>
      <c r="I6570" s="8"/>
      <c r="J6570" s="2"/>
      <c r="L6570" s="2"/>
      <c r="M6570" s="2"/>
      <c r="N6570" s="8"/>
      <c r="P6570" s="8"/>
      <c r="S6570" s="2"/>
      <c r="T6570" s="2"/>
      <c r="U6570" s="8"/>
    </row>
    <row r="6571" spans="2:21" x14ac:dyDescent="0.35">
      <c r="B6571" s="8"/>
      <c r="C6571" s="2"/>
      <c r="D6571" s="2"/>
      <c r="I6571" s="8"/>
      <c r="J6571" s="2"/>
      <c r="L6571" s="2"/>
      <c r="M6571" s="2"/>
      <c r="N6571" s="8"/>
      <c r="P6571" s="8"/>
      <c r="S6571" s="2"/>
      <c r="T6571" s="2"/>
      <c r="U6571" s="8"/>
    </row>
    <row r="6572" spans="2:21" x14ac:dyDescent="0.35">
      <c r="B6572" s="8"/>
      <c r="C6572" s="2"/>
      <c r="D6572" s="2"/>
      <c r="I6572" s="8"/>
      <c r="J6572" s="2"/>
      <c r="L6572" s="2"/>
      <c r="M6572" s="2"/>
      <c r="N6572" s="8"/>
      <c r="P6572" s="8"/>
      <c r="S6572" s="2"/>
      <c r="T6572" s="2"/>
      <c r="U6572" s="8"/>
    </row>
    <row r="6573" spans="2:21" x14ac:dyDescent="0.35">
      <c r="B6573" s="8"/>
      <c r="C6573" s="2"/>
      <c r="D6573" s="2"/>
      <c r="I6573" s="8"/>
      <c r="J6573" s="2"/>
      <c r="L6573" s="2"/>
      <c r="M6573" s="2"/>
      <c r="N6573" s="8"/>
      <c r="P6573" s="8"/>
      <c r="S6573" s="2"/>
      <c r="T6573" s="2"/>
      <c r="U6573" s="8"/>
    </row>
    <row r="6574" spans="2:21" x14ac:dyDescent="0.35">
      <c r="B6574" s="8"/>
      <c r="C6574" s="2"/>
      <c r="D6574" s="2"/>
      <c r="I6574" s="8"/>
      <c r="J6574" s="2"/>
      <c r="L6574" s="2"/>
      <c r="M6574" s="2"/>
      <c r="N6574" s="8"/>
      <c r="P6574" s="8"/>
      <c r="S6574" s="2"/>
      <c r="T6574" s="2"/>
      <c r="U6574" s="8"/>
    </row>
    <row r="6575" spans="2:21" x14ac:dyDescent="0.35">
      <c r="B6575" s="8"/>
      <c r="C6575" s="2"/>
      <c r="D6575" s="2"/>
      <c r="I6575" s="8"/>
      <c r="J6575" s="2"/>
      <c r="L6575" s="2"/>
      <c r="M6575" s="2"/>
      <c r="N6575" s="8"/>
      <c r="P6575" s="8"/>
      <c r="S6575" s="2"/>
      <c r="T6575" s="2"/>
      <c r="U6575" s="8"/>
    </row>
    <row r="6576" spans="2:21" x14ac:dyDescent="0.35">
      <c r="B6576" s="8"/>
      <c r="C6576" s="2"/>
      <c r="D6576" s="2"/>
      <c r="I6576" s="8"/>
      <c r="J6576" s="2"/>
      <c r="L6576" s="2"/>
      <c r="M6576" s="2"/>
      <c r="N6576" s="8"/>
      <c r="P6576" s="8"/>
      <c r="S6576" s="2"/>
      <c r="T6576" s="2"/>
      <c r="U6576" s="8"/>
    </row>
    <row r="6577" spans="2:21" x14ac:dyDescent="0.35">
      <c r="B6577" s="8"/>
      <c r="C6577" s="2"/>
      <c r="D6577" s="2"/>
      <c r="I6577" s="8"/>
      <c r="J6577" s="2"/>
      <c r="L6577" s="2"/>
      <c r="M6577" s="2"/>
      <c r="N6577" s="8"/>
      <c r="P6577" s="8"/>
      <c r="S6577" s="2"/>
      <c r="T6577" s="2"/>
      <c r="U6577" s="8"/>
    </row>
    <row r="6578" spans="2:21" x14ac:dyDescent="0.35">
      <c r="B6578" s="8"/>
      <c r="C6578" s="2"/>
      <c r="D6578" s="2"/>
      <c r="I6578" s="8"/>
      <c r="J6578" s="2"/>
      <c r="L6578" s="2"/>
      <c r="M6578" s="2"/>
      <c r="N6578" s="8"/>
      <c r="P6578" s="8"/>
      <c r="S6578" s="2"/>
      <c r="T6578" s="2"/>
      <c r="U6578" s="8"/>
    </row>
    <row r="6579" spans="2:21" x14ac:dyDescent="0.35">
      <c r="B6579" s="8"/>
      <c r="C6579" s="2"/>
      <c r="D6579" s="2"/>
      <c r="I6579" s="8"/>
      <c r="J6579" s="2"/>
      <c r="L6579" s="2"/>
      <c r="M6579" s="2"/>
      <c r="N6579" s="8"/>
      <c r="P6579" s="8"/>
      <c r="S6579" s="2"/>
      <c r="T6579" s="2"/>
      <c r="U6579" s="8"/>
    </row>
    <row r="6580" spans="2:21" x14ac:dyDescent="0.35">
      <c r="B6580" s="8"/>
      <c r="C6580" s="2"/>
      <c r="D6580" s="2"/>
      <c r="I6580" s="8"/>
      <c r="J6580" s="2"/>
      <c r="L6580" s="2"/>
      <c r="M6580" s="2"/>
      <c r="N6580" s="8"/>
      <c r="P6580" s="8"/>
      <c r="S6580" s="2"/>
      <c r="T6580" s="2"/>
      <c r="U6580" s="8"/>
    </row>
    <row r="6581" spans="2:21" x14ac:dyDescent="0.35">
      <c r="B6581" s="8"/>
      <c r="C6581" s="2"/>
      <c r="D6581" s="2"/>
      <c r="I6581" s="8"/>
      <c r="J6581" s="2"/>
      <c r="L6581" s="2"/>
      <c r="M6581" s="2"/>
      <c r="N6581" s="8"/>
      <c r="P6581" s="8"/>
      <c r="S6581" s="2"/>
      <c r="T6581" s="2"/>
      <c r="U6581" s="8"/>
    </row>
    <row r="6582" spans="2:21" x14ac:dyDescent="0.35">
      <c r="B6582" s="8"/>
      <c r="C6582" s="2"/>
      <c r="D6582" s="2"/>
      <c r="I6582" s="8"/>
      <c r="J6582" s="2"/>
      <c r="L6582" s="2"/>
      <c r="M6582" s="2"/>
      <c r="N6582" s="8"/>
      <c r="P6582" s="8"/>
      <c r="S6582" s="2"/>
      <c r="T6582" s="2"/>
      <c r="U6582" s="8"/>
    </row>
    <row r="6583" spans="2:21" x14ac:dyDescent="0.35">
      <c r="B6583" s="8"/>
      <c r="C6583" s="2"/>
      <c r="D6583" s="2"/>
      <c r="I6583" s="8"/>
      <c r="J6583" s="2"/>
      <c r="L6583" s="2"/>
      <c r="M6583" s="2"/>
      <c r="N6583" s="8"/>
      <c r="P6583" s="8"/>
      <c r="S6583" s="2"/>
      <c r="T6583" s="2"/>
      <c r="U6583" s="8"/>
    </row>
    <row r="6584" spans="2:21" x14ac:dyDescent="0.35">
      <c r="B6584" s="8"/>
      <c r="C6584" s="2"/>
      <c r="D6584" s="2"/>
      <c r="I6584" s="8"/>
      <c r="J6584" s="2"/>
      <c r="L6584" s="2"/>
      <c r="M6584" s="2"/>
      <c r="N6584" s="8"/>
      <c r="P6584" s="8"/>
      <c r="S6584" s="2"/>
      <c r="T6584" s="2"/>
      <c r="U6584" s="8"/>
    </row>
    <row r="6585" spans="2:21" x14ac:dyDescent="0.35">
      <c r="B6585" s="8"/>
      <c r="C6585" s="2"/>
      <c r="D6585" s="2"/>
      <c r="I6585" s="8"/>
      <c r="J6585" s="2"/>
      <c r="L6585" s="2"/>
      <c r="M6585" s="2"/>
      <c r="N6585" s="8"/>
      <c r="P6585" s="8"/>
      <c r="S6585" s="2"/>
      <c r="T6585" s="2"/>
      <c r="U6585" s="8"/>
    </row>
    <row r="6586" spans="2:21" x14ac:dyDescent="0.35">
      <c r="B6586" s="8"/>
      <c r="C6586" s="2"/>
      <c r="D6586" s="2"/>
      <c r="I6586" s="8"/>
      <c r="J6586" s="2"/>
      <c r="L6586" s="2"/>
      <c r="M6586" s="2"/>
      <c r="N6586" s="8"/>
      <c r="P6586" s="8"/>
      <c r="S6586" s="2"/>
      <c r="T6586" s="2"/>
      <c r="U6586" s="8"/>
    </row>
    <row r="6587" spans="2:21" x14ac:dyDescent="0.35">
      <c r="B6587" s="8"/>
      <c r="C6587" s="2"/>
      <c r="D6587" s="2"/>
      <c r="I6587" s="8"/>
      <c r="J6587" s="2"/>
      <c r="L6587" s="2"/>
      <c r="M6587" s="2"/>
      <c r="N6587" s="8"/>
      <c r="P6587" s="8"/>
      <c r="S6587" s="2"/>
      <c r="T6587" s="2"/>
      <c r="U6587" s="8"/>
    </row>
    <row r="6588" spans="2:21" x14ac:dyDescent="0.35">
      <c r="B6588" s="8"/>
      <c r="C6588" s="2"/>
      <c r="D6588" s="2"/>
      <c r="I6588" s="8"/>
      <c r="J6588" s="2"/>
      <c r="L6588" s="2"/>
      <c r="M6588" s="2"/>
      <c r="N6588" s="8"/>
      <c r="P6588" s="8"/>
      <c r="S6588" s="2"/>
      <c r="T6588" s="2"/>
      <c r="U6588" s="8"/>
    </row>
    <row r="6589" spans="2:21" x14ac:dyDescent="0.35">
      <c r="B6589" s="8"/>
      <c r="C6589" s="2"/>
      <c r="D6589" s="2"/>
      <c r="I6589" s="8"/>
      <c r="J6589" s="2"/>
      <c r="L6589" s="2"/>
      <c r="M6589" s="2"/>
      <c r="N6589" s="8"/>
      <c r="P6589" s="8"/>
      <c r="S6589" s="2"/>
      <c r="T6589" s="2"/>
      <c r="U6589" s="8"/>
    </row>
    <row r="6590" spans="2:21" x14ac:dyDescent="0.35">
      <c r="B6590" s="8"/>
      <c r="C6590" s="2"/>
      <c r="D6590" s="2"/>
      <c r="I6590" s="8"/>
      <c r="J6590" s="2"/>
      <c r="L6590" s="2"/>
      <c r="M6590" s="2"/>
      <c r="N6590" s="8"/>
      <c r="P6590" s="8"/>
      <c r="S6590" s="2"/>
      <c r="T6590" s="2"/>
      <c r="U6590" s="8"/>
    </row>
    <row r="6591" spans="2:21" x14ac:dyDescent="0.35">
      <c r="B6591" s="8"/>
      <c r="C6591" s="2"/>
      <c r="D6591" s="2"/>
      <c r="I6591" s="8"/>
      <c r="J6591" s="2"/>
      <c r="L6591" s="2"/>
      <c r="M6591" s="2"/>
      <c r="N6591" s="8"/>
      <c r="P6591" s="8"/>
      <c r="S6591" s="2"/>
      <c r="T6591" s="2"/>
      <c r="U6591" s="8"/>
    </row>
    <row r="6592" spans="2:21" x14ac:dyDescent="0.35">
      <c r="B6592" s="8"/>
      <c r="C6592" s="2"/>
      <c r="D6592" s="2"/>
      <c r="I6592" s="8"/>
      <c r="J6592" s="2"/>
      <c r="L6592" s="2"/>
      <c r="M6592" s="2"/>
      <c r="N6592" s="8"/>
      <c r="P6592" s="8"/>
      <c r="S6592" s="2"/>
      <c r="T6592" s="2"/>
      <c r="U6592" s="8"/>
    </row>
    <row r="6593" spans="2:21" x14ac:dyDescent="0.35">
      <c r="B6593" s="8"/>
      <c r="C6593" s="2"/>
      <c r="D6593" s="2"/>
      <c r="I6593" s="8"/>
      <c r="J6593" s="2"/>
      <c r="L6593" s="2"/>
      <c r="M6593" s="2"/>
      <c r="N6593" s="8"/>
      <c r="P6593" s="8"/>
      <c r="S6593" s="2"/>
      <c r="T6593" s="2"/>
      <c r="U6593" s="8"/>
    </row>
    <row r="6594" spans="2:21" x14ac:dyDescent="0.35">
      <c r="B6594" s="8"/>
      <c r="C6594" s="2"/>
      <c r="D6594" s="2"/>
      <c r="I6594" s="8"/>
      <c r="J6594" s="2"/>
      <c r="L6594" s="2"/>
      <c r="M6594" s="2"/>
      <c r="N6594" s="8"/>
      <c r="P6594" s="8"/>
      <c r="S6594" s="2"/>
      <c r="T6594" s="2"/>
      <c r="U6594" s="8"/>
    </row>
    <row r="6595" spans="2:21" x14ac:dyDescent="0.35">
      <c r="B6595" s="8"/>
      <c r="C6595" s="2"/>
      <c r="D6595" s="2"/>
      <c r="I6595" s="8"/>
      <c r="J6595" s="2"/>
      <c r="L6595" s="2"/>
      <c r="M6595" s="2"/>
      <c r="N6595" s="8"/>
      <c r="P6595" s="8"/>
      <c r="S6595" s="2"/>
      <c r="T6595" s="2"/>
      <c r="U6595" s="8"/>
    </row>
    <row r="6596" spans="2:21" x14ac:dyDescent="0.35">
      <c r="B6596" s="8"/>
      <c r="C6596" s="2"/>
      <c r="D6596" s="2"/>
      <c r="I6596" s="8"/>
      <c r="J6596" s="2"/>
      <c r="L6596" s="2"/>
      <c r="M6596" s="2"/>
      <c r="N6596" s="8"/>
      <c r="P6596" s="8"/>
      <c r="S6596" s="2"/>
      <c r="T6596" s="2"/>
      <c r="U6596" s="8"/>
    </row>
    <row r="6597" spans="2:21" x14ac:dyDescent="0.35">
      <c r="B6597" s="8"/>
      <c r="C6597" s="2"/>
      <c r="D6597" s="2"/>
      <c r="I6597" s="8"/>
      <c r="J6597" s="2"/>
      <c r="L6597" s="2"/>
      <c r="M6597" s="2"/>
      <c r="N6597" s="8"/>
      <c r="P6597" s="8"/>
      <c r="S6597" s="2"/>
      <c r="T6597" s="2"/>
      <c r="U6597" s="8"/>
    </row>
    <row r="6598" spans="2:21" x14ac:dyDescent="0.35">
      <c r="B6598" s="8"/>
      <c r="C6598" s="2"/>
      <c r="D6598" s="2"/>
      <c r="I6598" s="8"/>
      <c r="J6598" s="2"/>
      <c r="L6598" s="2"/>
      <c r="M6598" s="2"/>
      <c r="N6598" s="8"/>
      <c r="P6598" s="8"/>
      <c r="S6598" s="2"/>
      <c r="T6598" s="2"/>
      <c r="U6598" s="8"/>
    </row>
    <row r="6599" spans="2:21" x14ac:dyDescent="0.35">
      <c r="B6599" s="8"/>
      <c r="C6599" s="2"/>
      <c r="D6599" s="2"/>
      <c r="I6599" s="8"/>
      <c r="J6599" s="2"/>
      <c r="L6599" s="2"/>
      <c r="M6599" s="2"/>
      <c r="N6599" s="8"/>
      <c r="P6599" s="8"/>
      <c r="S6599" s="2"/>
      <c r="T6599" s="2"/>
      <c r="U6599" s="8"/>
    </row>
    <row r="6600" spans="2:21" x14ac:dyDescent="0.35">
      <c r="B6600" s="8"/>
      <c r="C6600" s="2"/>
      <c r="D6600" s="2"/>
      <c r="I6600" s="8"/>
      <c r="J6600" s="2"/>
      <c r="L6600" s="2"/>
      <c r="M6600" s="2"/>
      <c r="N6600" s="8"/>
      <c r="P6600" s="8"/>
      <c r="S6600" s="2"/>
      <c r="T6600" s="2"/>
      <c r="U6600" s="8"/>
    </row>
    <row r="6601" spans="2:21" x14ac:dyDescent="0.35">
      <c r="B6601" s="8"/>
      <c r="C6601" s="2"/>
      <c r="D6601" s="2"/>
      <c r="I6601" s="8"/>
      <c r="J6601" s="2"/>
      <c r="L6601" s="2"/>
      <c r="M6601" s="2"/>
      <c r="N6601" s="8"/>
      <c r="P6601" s="8"/>
      <c r="S6601" s="2"/>
      <c r="T6601" s="2"/>
      <c r="U6601" s="8"/>
    </row>
    <row r="6602" spans="2:21" x14ac:dyDescent="0.35">
      <c r="B6602" s="8"/>
      <c r="C6602" s="2"/>
      <c r="D6602" s="2"/>
      <c r="I6602" s="8"/>
      <c r="J6602" s="2"/>
      <c r="L6602" s="2"/>
      <c r="M6602" s="2"/>
      <c r="N6602" s="8"/>
      <c r="P6602" s="8"/>
      <c r="S6602" s="2"/>
      <c r="T6602" s="2"/>
      <c r="U6602" s="8"/>
    </row>
    <row r="6603" spans="2:21" x14ac:dyDescent="0.35">
      <c r="B6603" s="8"/>
      <c r="C6603" s="2"/>
      <c r="D6603" s="2"/>
      <c r="I6603" s="8"/>
      <c r="J6603" s="2"/>
      <c r="L6603" s="2"/>
      <c r="M6603" s="2"/>
      <c r="N6603" s="8"/>
      <c r="P6603" s="8"/>
      <c r="S6603" s="2"/>
      <c r="T6603" s="2"/>
      <c r="U6603" s="8"/>
    </row>
    <row r="6604" spans="2:21" x14ac:dyDescent="0.35">
      <c r="B6604" s="8"/>
      <c r="C6604" s="2"/>
      <c r="D6604" s="2"/>
      <c r="I6604" s="8"/>
      <c r="J6604" s="2"/>
      <c r="L6604" s="2"/>
      <c r="M6604" s="2"/>
      <c r="N6604" s="8"/>
      <c r="P6604" s="8"/>
      <c r="S6604" s="2"/>
      <c r="T6604" s="2"/>
      <c r="U6604" s="8"/>
    </row>
    <row r="6605" spans="2:21" x14ac:dyDescent="0.35">
      <c r="B6605" s="8"/>
      <c r="C6605" s="2"/>
      <c r="D6605" s="2"/>
      <c r="I6605" s="8"/>
      <c r="J6605" s="2"/>
      <c r="L6605" s="2"/>
      <c r="M6605" s="2"/>
      <c r="N6605" s="8"/>
      <c r="P6605" s="8"/>
      <c r="S6605" s="2"/>
      <c r="T6605" s="2"/>
      <c r="U6605" s="8"/>
    </row>
    <row r="6606" spans="2:21" x14ac:dyDescent="0.35">
      <c r="B6606" s="8"/>
      <c r="C6606" s="2"/>
      <c r="D6606" s="2"/>
      <c r="I6606" s="8"/>
      <c r="J6606" s="2"/>
      <c r="L6606" s="2"/>
      <c r="M6606" s="2"/>
      <c r="N6606" s="8"/>
      <c r="P6606" s="8"/>
      <c r="S6606" s="2"/>
      <c r="T6606" s="2"/>
      <c r="U6606" s="8"/>
    </row>
    <row r="6607" spans="2:21" x14ac:dyDescent="0.35">
      <c r="B6607" s="8"/>
      <c r="C6607" s="2"/>
      <c r="D6607" s="2"/>
      <c r="I6607" s="8"/>
      <c r="J6607" s="2"/>
      <c r="L6607" s="2"/>
      <c r="M6607" s="2"/>
      <c r="N6607" s="8"/>
      <c r="P6607" s="8"/>
      <c r="S6607" s="2"/>
      <c r="T6607" s="2"/>
      <c r="U6607" s="8"/>
    </row>
    <row r="6608" spans="2:21" x14ac:dyDescent="0.35">
      <c r="B6608" s="8"/>
      <c r="C6608" s="2"/>
      <c r="D6608" s="2"/>
      <c r="I6608" s="8"/>
      <c r="J6608" s="2"/>
      <c r="L6608" s="2"/>
      <c r="M6608" s="2"/>
      <c r="N6608" s="8"/>
      <c r="P6608" s="8"/>
      <c r="S6608" s="2"/>
      <c r="T6608" s="2"/>
      <c r="U6608" s="8"/>
    </row>
    <row r="6609" spans="2:21" x14ac:dyDescent="0.35">
      <c r="B6609" s="8"/>
      <c r="C6609" s="2"/>
      <c r="D6609" s="2"/>
      <c r="I6609" s="8"/>
      <c r="J6609" s="2"/>
      <c r="L6609" s="2"/>
      <c r="M6609" s="2"/>
      <c r="N6609" s="8"/>
      <c r="P6609" s="8"/>
      <c r="S6609" s="2"/>
      <c r="T6609" s="2"/>
      <c r="U6609" s="8"/>
    </row>
    <row r="6610" spans="2:21" x14ac:dyDescent="0.35">
      <c r="B6610" s="8"/>
      <c r="C6610" s="2"/>
      <c r="D6610" s="2"/>
      <c r="I6610" s="8"/>
      <c r="J6610" s="2"/>
      <c r="L6610" s="2"/>
      <c r="M6610" s="2"/>
      <c r="N6610" s="8"/>
      <c r="P6610" s="8"/>
      <c r="S6610" s="2"/>
      <c r="T6610" s="2"/>
      <c r="U6610" s="8"/>
    </row>
    <row r="6611" spans="2:21" x14ac:dyDescent="0.35">
      <c r="B6611" s="8"/>
      <c r="C6611" s="2"/>
      <c r="D6611" s="2"/>
      <c r="I6611" s="8"/>
      <c r="J6611" s="2"/>
      <c r="L6611" s="2"/>
      <c r="M6611" s="2"/>
      <c r="N6611" s="8"/>
      <c r="P6611" s="8"/>
      <c r="S6611" s="2"/>
      <c r="T6611" s="2"/>
      <c r="U6611" s="8"/>
    </row>
    <row r="6612" spans="2:21" x14ac:dyDescent="0.35">
      <c r="B6612" s="8"/>
      <c r="C6612" s="2"/>
      <c r="D6612" s="2"/>
      <c r="I6612" s="8"/>
      <c r="J6612" s="2"/>
      <c r="L6612" s="2"/>
      <c r="M6612" s="2"/>
      <c r="N6612" s="8"/>
      <c r="P6612" s="8"/>
      <c r="S6612" s="2"/>
      <c r="T6612" s="2"/>
      <c r="U6612" s="8"/>
    </row>
    <row r="6613" spans="2:21" x14ac:dyDescent="0.35">
      <c r="B6613" s="8"/>
      <c r="C6613" s="2"/>
      <c r="D6613" s="2"/>
      <c r="I6613" s="8"/>
      <c r="J6613" s="2"/>
      <c r="L6613" s="2"/>
      <c r="M6613" s="2"/>
      <c r="N6613" s="8"/>
      <c r="P6613" s="8"/>
      <c r="S6613" s="2"/>
      <c r="T6613" s="2"/>
      <c r="U6613" s="8"/>
    </row>
    <row r="6614" spans="2:21" x14ac:dyDescent="0.35">
      <c r="B6614" s="8"/>
      <c r="C6614" s="2"/>
      <c r="D6614" s="2"/>
      <c r="I6614" s="8"/>
      <c r="J6614" s="2"/>
      <c r="L6614" s="2"/>
      <c r="M6614" s="2"/>
      <c r="N6614" s="8"/>
      <c r="P6614" s="8"/>
      <c r="S6614" s="2"/>
      <c r="T6614" s="2"/>
      <c r="U6614" s="8"/>
    </row>
    <row r="6615" spans="2:21" x14ac:dyDescent="0.35">
      <c r="B6615" s="8"/>
      <c r="C6615" s="2"/>
      <c r="D6615" s="2"/>
      <c r="I6615" s="8"/>
      <c r="J6615" s="2"/>
      <c r="L6615" s="2"/>
      <c r="M6615" s="2"/>
      <c r="N6615" s="8"/>
      <c r="P6615" s="8"/>
      <c r="S6615" s="2"/>
      <c r="T6615" s="2"/>
      <c r="U6615" s="8"/>
    </row>
    <row r="6616" spans="2:21" x14ac:dyDescent="0.35">
      <c r="B6616" s="8"/>
      <c r="C6616" s="2"/>
      <c r="D6616" s="2"/>
      <c r="I6616" s="8"/>
      <c r="J6616" s="2"/>
      <c r="L6616" s="2"/>
      <c r="M6616" s="2"/>
      <c r="N6616" s="8"/>
      <c r="P6616" s="8"/>
      <c r="S6616" s="2"/>
      <c r="T6616" s="2"/>
      <c r="U6616" s="8"/>
    </row>
    <row r="6617" spans="2:21" x14ac:dyDescent="0.35">
      <c r="B6617" s="8"/>
      <c r="C6617" s="2"/>
      <c r="D6617" s="2"/>
      <c r="I6617" s="8"/>
      <c r="J6617" s="2"/>
      <c r="L6617" s="2"/>
      <c r="M6617" s="2"/>
      <c r="N6617" s="8"/>
      <c r="P6617" s="8"/>
      <c r="S6617" s="2"/>
      <c r="T6617" s="2"/>
      <c r="U6617" s="8"/>
    </row>
    <row r="6618" spans="2:21" x14ac:dyDescent="0.35">
      <c r="B6618" s="8"/>
      <c r="C6618" s="2"/>
      <c r="D6618" s="2"/>
      <c r="I6618" s="8"/>
      <c r="J6618" s="2"/>
      <c r="L6618" s="2"/>
      <c r="M6618" s="2"/>
      <c r="N6618" s="8"/>
      <c r="P6618" s="8"/>
      <c r="S6618" s="2"/>
      <c r="T6618" s="2"/>
      <c r="U6618" s="8"/>
    </row>
    <row r="6619" spans="2:21" x14ac:dyDescent="0.35">
      <c r="B6619" s="8"/>
      <c r="C6619" s="2"/>
      <c r="D6619" s="2"/>
      <c r="I6619" s="8"/>
      <c r="J6619" s="2"/>
      <c r="L6619" s="2"/>
      <c r="M6619" s="2"/>
      <c r="N6619" s="8"/>
      <c r="P6619" s="8"/>
      <c r="S6619" s="2"/>
      <c r="T6619" s="2"/>
      <c r="U6619" s="8"/>
    </row>
    <row r="6620" spans="2:21" x14ac:dyDescent="0.35">
      <c r="B6620" s="8"/>
      <c r="C6620" s="2"/>
      <c r="D6620" s="2"/>
      <c r="I6620" s="8"/>
      <c r="J6620" s="2"/>
      <c r="L6620" s="2"/>
      <c r="M6620" s="2"/>
      <c r="N6620" s="8"/>
      <c r="P6620" s="8"/>
      <c r="S6620" s="2"/>
      <c r="T6620" s="2"/>
      <c r="U6620" s="8"/>
    </row>
    <row r="6621" spans="2:21" x14ac:dyDescent="0.35">
      <c r="B6621" s="8"/>
      <c r="C6621" s="2"/>
      <c r="D6621" s="2"/>
      <c r="I6621" s="8"/>
      <c r="J6621" s="2"/>
      <c r="L6621" s="2"/>
      <c r="M6621" s="2"/>
      <c r="N6621" s="8"/>
      <c r="P6621" s="8"/>
      <c r="S6621" s="2"/>
      <c r="T6621" s="2"/>
      <c r="U6621" s="8"/>
    </row>
    <row r="6622" spans="2:21" x14ac:dyDescent="0.35">
      <c r="B6622" s="8"/>
      <c r="C6622" s="2"/>
      <c r="D6622" s="2"/>
      <c r="I6622" s="8"/>
      <c r="J6622" s="2"/>
      <c r="L6622" s="2"/>
      <c r="M6622" s="2"/>
      <c r="N6622" s="8"/>
      <c r="P6622" s="8"/>
      <c r="S6622" s="2"/>
      <c r="T6622" s="2"/>
      <c r="U6622" s="8"/>
    </row>
    <row r="6623" spans="2:21" x14ac:dyDescent="0.35">
      <c r="B6623" s="8"/>
      <c r="C6623" s="2"/>
      <c r="D6623" s="2"/>
      <c r="I6623" s="8"/>
      <c r="J6623" s="2"/>
      <c r="L6623" s="2"/>
      <c r="M6623" s="2"/>
      <c r="N6623" s="8"/>
      <c r="P6623" s="8"/>
      <c r="S6623" s="2"/>
      <c r="T6623" s="2"/>
      <c r="U6623" s="8"/>
    </row>
    <row r="6624" spans="2:21" x14ac:dyDescent="0.35">
      <c r="B6624" s="8"/>
      <c r="C6624" s="2"/>
      <c r="D6624" s="2"/>
      <c r="I6624" s="8"/>
      <c r="J6624" s="2"/>
      <c r="L6624" s="2"/>
      <c r="M6624" s="2"/>
      <c r="N6624" s="8"/>
      <c r="P6624" s="8"/>
      <c r="S6624" s="2"/>
      <c r="T6624" s="2"/>
      <c r="U6624" s="8"/>
    </row>
    <row r="6625" spans="2:21" x14ac:dyDescent="0.35">
      <c r="B6625" s="8"/>
      <c r="C6625" s="2"/>
      <c r="D6625" s="2"/>
      <c r="I6625" s="8"/>
      <c r="J6625" s="2"/>
      <c r="L6625" s="2"/>
      <c r="M6625" s="2"/>
      <c r="N6625" s="8"/>
      <c r="P6625" s="8"/>
      <c r="S6625" s="2"/>
      <c r="T6625" s="2"/>
      <c r="U6625" s="8"/>
    </row>
    <row r="6626" spans="2:21" x14ac:dyDescent="0.35">
      <c r="B6626" s="8"/>
      <c r="C6626" s="2"/>
      <c r="D6626" s="2"/>
      <c r="I6626" s="8"/>
      <c r="J6626" s="2"/>
      <c r="L6626" s="2"/>
      <c r="M6626" s="2"/>
      <c r="N6626" s="8"/>
      <c r="P6626" s="8"/>
      <c r="S6626" s="2"/>
      <c r="T6626" s="2"/>
      <c r="U6626" s="8"/>
    </row>
    <row r="6627" spans="2:21" x14ac:dyDescent="0.35">
      <c r="B6627" s="8"/>
      <c r="C6627" s="2"/>
      <c r="D6627" s="2"/>
      <c r="I6627" s="8"/>
      <c r="J6627" s="2"/>
      <c r="L6627" s="2"/>
      <c r="M6627" s="2"/>
      <c r="N6627" s="8"/>
      <c r="P6627" s="8"/>
      <c r="S6627" s="2"/>
      <c r="T6627" s="2"/>
      <c r="U6627" s="8"/>
    </row>
    <row r="6628" spans="2:21" x14ac:dyDescent="0.35">
      <c r="B6628" s="8"/>
      <c r="C6628" s="2"/>
      <c r="D6628" s="2"/>
      <c r="I6628" s="8"/>
      <c r="J6628" s="2"/>
      <c r="L6628" s="2"/>
      <c r="M6628" s="2"/>
      <c r="N6628" s="8"/>
      <c r="P6628" s="8"/>
      <c r="S6628" s="2"/>
      <c r="T6628" s="2"/>
      <c r="U6628" s="8"/>
    </row>
    <row r="6629" spans="2:21" x14ac:dyDescent="0.35">
      <c r="B6629" s="8"/>
      <c r="C6629" s="2"/>
      <c r="D6629" s="2"/>
      <c r="I6629" s="8"/>
      <c r="J6629" s="2"/>
      <c r="L6629" s="2"/>
      <c r="M6629" s="2"/>
      <c r="N6629" s="8"/>
      <c r="P6629" s="8"/>
      <c r="S6629" s="2"/>
      <c r="T6629" s="2"/>
      <c r="U6629" s="8"/>
    </row>
    <row r="6630" spans="2:21" x14ac:dyDescent="0.35">
      <c r="B6630" s="8"/>
      <c r="C6630" s="2"/>
      <c r="D6630" s="2"/>
      <c r="I6630" s="8"/>
      <c r="J6630" s="2"/>
      <c r="L6630" s="2"/>
      <c r="M6630" s="2"/>
      <c r="N6630" s="8"/>
      <c r="P6630" s="8"/>
      <c r="S6630" s="2"/>
      <c r="T6630" s="2"/>
      <c r="U6630" s="8"/>
    </row>
    <row r="6631" spans="2:21" x14ac:dyDescent="0.35">
      <c r="B6631" s="8"/>
      <c r="C6631" s="2"/>
      <c r="D6631" s="2"/>
      <c r="I6631" s="8"/>
      <c r="J6631" s="2"/>
      <c r="L6631" s="2"/>
      <c r="M6631" s="2"/>
      <c r="N6631" s="8"/>
      <c r="P6631" s="8"/>
      <c r="S6631" s="2"/>
      <c r="T6631" s="2"/>
      <c r="U6631" s="8"/>
    </row>
    <row r="6632" spans="2:21" x14ac:dyDescent="0.35">
      <c r="B6632" s="8"/>
      <c r="C6632" s="2"/>
      <c r="D6632" s="2"/>
      <c r="I6632" s="8"/>
      <c r="J6632" s="2"/>
      <c r="L6632" s="2"/>
      <c r="M6632" s="2"/>
      <c r="N6632" s="8"/>
      <c r="P6632" s="8"/>
      <c r="S6632" s="2"/>
      <c r="T6632" s="2"/>
      <c r="U6632" s="8"/>
    </row>
    <row r="6633" spans="2:21" x14ac:dyDescent="0.35">
      <c r="B6633" s="8"/>
      <c r="C6633" s="2"/>
      <c r="D6633" s="2"/>
      <c r="I6633" s="8"/>
      <c r="J6633" s="2"/>
      <c r="L6633" s="2"/>
      <c r="M6633" s="2"/>
      <c r="N6633" s="8"/>
      <c r="P6633" s="8"/>
      <c r="S6633" s="2"/>
      <c r="T6633" s="2"/>
      <c r="U6633" s="8"/>
    </row>
    <row r="6634" spans="2:21" x14ac:dyDescent="0.35">
      <c r="B6634" s="8"/>
      <c r="C6634" s="2"/>
      <c r="D6634" s="2"/>
      <c r="I6634" s="8"/>
      <c r="J6634" s="2"/>
      <c r="L6634" s="2"/>
      <c r="M6634" s="2"/>
      <c r="N6634" s="8"/>
      <c r="P6634" s="8"/>
      <c r="S6634" s="2"/>
      <c r="T6634" s="2"/>
      <c r="U6634" s="8"/>
    </row>
    <row r="6635" spans="2:21" x14ac:dyDescent="0.35">
      <c r="B6635" s="8"/>
      <c r="C6635" s="2"/>
      <c r="D6635" s="2"/>
      <c r="I6635" s="8"/>
      <c r="J6635" s="2"/>
      <c r="L6635" s="2"/>
      <c r="M6635" s="2"/>
      <c r="N6635" s="8"/>
      <c r="P6635" s="8"/>
      <c r="S6635" s="2"/>
      <c r="T6635" s="2"/>
      <c r="U6635" s="8"/>
    </row>
    <row r="6636" spans="2:21" x14ac:dyDescent="0.35">
      <c r="B6636" s="8"/>
      <c r="C6636" s="2"/>
      <c r="D6636" s="2"/>
      <c r="I6636" s="8"/>
      <c r="J6636" s="2"/>
      <c r="L6636" s="2"/>
      <c r="M6636" s="2"/>
      <c r="N6636" s="8"/>
      <c r="P6636" s="8"/>
      <c r="S6636" s="2"/>
      <c r="T6636" s="2"/>
      <c r="U6636" s="8"/>
    </row>
    <row r="6637" spans="2:21" x14ac:dyDescent="0.35">
      <c r="B6637" s="8"/>
      <c r="C6637" s="2"/>
      <c r="D6637" s="2"/>
      <c r="I6637" s="8"/>
      <c r="J6637" s="2"/>
      <c r="L6637" s="2"/>
      <c r="M6637" s="2"/>
      <c r="N6637" s="8"/>
      <c r="P6637" s="8"/>
      <c r="S6637" s="2"/>
      <c r="T6637" s="2"/>
      <c r="U6637" s="8"/>
    </row>
    <row r="6638" spans="2:21" x14ac:dyDescent="0.35">
      <c r="B6638" s="8"/>
      <c r="C6638" s="2"/>
      <c r="D6638" s="2"/>
      <c r="I6638" s="8"/>
      <c r="J6638" s="2"/>
      <c r="L6638" s="2"/>
      <c r="M6638" s="2"/>
      <c r="N6638" s="8"/>
      <c r="P6638" s="8"/>
      <c r="S6638" s="2"/>
      <c r="T6638" s="2"/>
      <c r="U6638" s="8"/>
    </row>
    <row r="6639" spans="2:21" x14ac:dyDescent="0.35">
      <c r="B6639" s="8"/>
      <c r="C6639" s="2"/>
      <c r="D6639" s="2"/>
      <c r="I6639" s="8"/>
      <c r="J6639" s="2"/>
      <c r="L6639" s="2"/>
      <c r="M6639" s="2"/>
      <c r="N6639" s="8"/>
      <c r="P6639" s="8"/>
      <c r="S6639" s="2"/>
      <c r="T6639" s="2"/>
      <c r="U6639" s="8"/>
    </row>
    <row r="6640" spans="2:21" x14ac:dyDescent="0.35">
      <c r="B6640" s="8"/>
      <c r="C6640" s="2"/>
      <c r="D6640" s="2"/>
      <c r="I6640" s="8"/>
      <c r="J6640" s="2"/>
      <c r="L6640" s="2"/>
      <c r="M6640" s="2"/>
      <c r="N6640" s="8"/>
      <c r="P6640" s="8"/>
      <c r="S6640" s="2"/>
      <c r="T6640" s="2"/>
      <c r="U6640" s="8"/>
    </row>
    <row r="6641" spans="2:21" x14ac:dyDescent="0.35">
      <c r="B6641" s="8"/>
      <c r="C6641" s="2"/>
      <c r="D6641" s="2"/>
      <c r="I6641" s="8"/>
      <c r="J6641" s="2"/>
      <c r="L6641" s="2"/>
      <c r="M6641" s="2"/>
      <c r="N6641" s="8"/>
      <c r="P6641" s="8"/>
      <c r="S6641" s="2"/>
      <c r="T6641" s="2"/>
      <c r="U6641" s="8"/>
    </row>
    <row r="6642" spans="2:21" x14ac:dyDescent="0.35">
      <c r="B6642" s="8"/>
      <c r="C6642" s="2"/>
      <c r="D6642" s="2"/>
      <c r="I6642" s="8"/>
      <c r="J6642" s="2"/>
      <c r="L6642" s="2"/>
      <c r="M6642" s="2"/>
      <c r="N6642" s="8"/>
      <c r="P6642" s="8"/>
      <c r="S6642" s="2"/>
      <c r="T6642" s="2"/>
      <c r="U6642" s="8"/>
    </row>
    <row r="6643" spans="2:21" x14ac:dyDescent="0.35">
      <c r="B6643" s="8"/>
      <c r="C6643" s="2"/>
      <c r="D6643" s="2"/>
      <c r="I6643" s="8"/>
      <c r="J6643" s="2"/>
      <c r="L6643" s="2"/>
      <c r="M6643" s="2"/>
      <c r="N6643" s="8"/>
      <c r="P6643" s="8"/>
      <c r="S6643" s="2"/>
      <c r="T6643" s="2"/>
      <c r="U6643" s="8"/>
    </row>
    <row r="6644" spans="2:21" x14ac:dyDescent="0.35">
      <c r="B6644" s="8"/>
      <c r="C6644" s="2"/>
      <c r="D6644" s="2"/>
      <c r="I6644" s="8"/>
      <c r="J6644" s="2"/>
      <c r="L6644" s="2"/>
      <c r="M6644" s="2"/>
      <c r="N6644" s="8"/>
      <c r="P6644" s="8"/>
      <c r="S6644" s="2"/>
      <c r="T6644" s="2"/>
      <c r="U6644" s="8"/>
    </row>
    <row r="6645" spans="2:21" x14ac:dyDescent="0.35">
      <c r="B6645" s="8"/>
      <c r="C6645" s="2"/>
      <c r="D6645" s="2"/>
      <c r="I6645" s="8"/>
      <c r="J6645" s="2"/>
      <c r="L6645" s="2"/>
      <c r="M6645" s="2"/>
      <c r="N6645" s="8"/>
      <c r="P6645" s="8"/>
      <c r="S6645" s="2"/>
      <c r="T6645" s="2"/>
      <c r="U6645" s="8"/>
    </row>
    <row r="6646" spans="2:21" x14ac:dyDescent="0.35">
      <c r="B6646" s="8"/>
      <c r="C6646" s="2"/>
      <c r="D6646" s="2"/>
      <c r="I6646" s="8"/>
      <c r="J6646" s="2"/>
      <c r="L6646" s="2"/>
      <c r="M6646" s="2"/>
      <c r="N6646" s="8"/>
      <c r="P6646" s="8"/>
      <c r="S6646" s="2"/>
      <c r="T6646" s="2"/>
      <c r="U6646" s="8"/>
    </row>
    <row r="6647" spans="2:21" x14ac:dyDescent="0.35">
      <c r="B6647" s="8"/>
      <c r="C6647" s="2"/>
      <c r="D6647" s="2"/>
      <c r="I6647" s="8"/>
      <c r="J6647" s="2"/>
      <c r="L6647" s="2"/>
      <c r="M6647" s="2"/>
      <c r="N6647" s="8"/>
      <c r="P6647" s="8"/>
      <c r="S6647" s="2"/>
      <c r="T6647" s="2"/>
      <c r="U6647" s="8"/>
    </row>
    <row r="6648" spans="2:21" x14ac:dyDescent="0.35">
      <c r="B6648" s="8"/>
      <c r="C6648" s="2"/>
      <c r="D6648" s="2"/>
      <c r="I6648" s="8"/>
      <c r="J6648" s="2"/>
      <c r="L6648" s="2"/>
      <c r="M6648" s="2"/>
      <c r="N6648" s="8"/>
      <c r="P6648" s="8"/>
      <c r="S6648" s="2"/>
      <c r="T6648" s="2"/>
      <c r="U6648" s="8"/>
    </row>
    <row r="6649" spans="2:21" x14ac:dyDescent="0.35">
      <c r="B6649" s="8"/>
      <c r="C6649" s="2"/>
      <c r="D6649" s="2"/>
      <c r="I6649" s="8"/>
      <c r="J6649" s="2"/>
      <c r="L6649" s="2"/>
      <c r="M6649" s="2"/>
      <c r="N6649" s="8"/>
      <c r="P6649" s="8"/>
      <c r="S6649" s="2"/>
      <c r="T6649" s="2"/>
      <c r="U6649" s="8"/>
    </row>
    <row r="6650" spans="2:21" x14ac:dyDescent="0.35">
      <c r="B6650" s="8"/>
      <c r="C6650" s="2"/>
      <c r="D6650" s="2"/>
      <c r="I6650" s="8"/>
      <c r="J6650" s="2"/>
      <c r="L6650" s="2"/>
      <c r="M6650" s="2"/>
      <c r="N6650" s="8"/>
      <c r="P6650" s="8"/>
      <c r="S6650" s="2"/>
      <c r="T6650" s="2"/>
      <c r="U6650" s="8"/>
    </row>
    <row r="6651" spans="2:21" x14ac:dyDescent="0.35">
      <c r="B6651" s="8"/>
      <c r="C6651" s="2"/>
      <c r="D6651" s="2"/>
      <c r="I6651" s="8"/>
      <c r="J6651" s="2"/>
      <c r="L6651" s="2"/>
      <c r="M6651" s="2"/>
      <c r="N6651" s="8"/>
      <c r="P6651" s="8"/>
      <c r="S6651" s="2"/>
      <c r="T6651" s="2"/>
      <c r="U6651" s="8"/>
    </row>
    <row r="6652" spans="2:21" x14ac:dyDescent="0.35">
      <c r="B6652" s="8"/>
      <c r="C6652" s="2"/>
      <c r="D6652" s="2"/>
      <c r="I6652" s="8"/>
      <c r="J6652" s="2"/>
      <c r="L6652" s="2"/>
      <c r="M6652" s="2"/>
      <c r="N6652" s="8"/>
      <c r="P6652" s="8"/>
      <c r="S6652" s="2"/>
      <c r="T6652" s="2"/>
      <c r="U6652" s="8"/>
    </row>
    <row r="6653" spans="2:21" x14ac:dyDescent="0.35">
      <c r="B6653" s="8"/>
      <c r="C6653" s="2"/>
      <c r="D6653" s="2"/>
      <c r="I6653" s="8"/>
      <c r="J6653" s="2"/>
      <c r="L6653" s="2"/>
      <c r="M6653" s="2"/>
      <c r="N6653" s="8"/>
      <c r="P6653" s="8"/>
      <c r="S6653" s="2"/>
      <c r="T6653" s="2"/>
      <c r="U6653" s="8"/>
    </row>
    <row r="6654" spans="2:21" x14ac:dyDescent="0.35">
      <c r="B6654" s="8"/>
      <c r="C6654" s="2"/>
      <c r="D6654" s="2"/>
      <c r="I6654" s="8"/>
      <c r="J6654" s="2"/>
      <c r="L6654" s="2"/>
      <c r="M6654" s="2"/>
      <c r="N6654" s="8"/>
      <c r="P6654" s="8"/>
      <c r="S6654" s="2"/>
      <c r="T6654" s="2"/>
      <c r="U6654" s="8"/>
    </row>
    <row r="6655" spans="2:21" x14ac:dyDescent="0.35">
      <c r="B6655" s="8"/>
      <c r="C6655" s="2"/>
      <c r="D6655" s="2"/>
      <c r="I6655" s="8"/>
      <c r="J6655" s="2"/>
      <c r="L6655" s="2"/>
      <c r="M6655" s="2"/>
      <c r="N6655" s="8"/>
      <c r="P6655" s="8"/>
      <c r="S6655" s="2"/>
      <c r="T6655" s="2"/>
      <c r="U6655" s="8"/>
    </row>
    <row r="6656" spans="2:21" x14ac:dyDescent="0.35">
      <c r="B6656" s="8"/>
      <c r="C6656" s="2"/>
      <c r="D6656" s="2"/>
      <c r="I6656" s="8"/>
      <c r="J6656" s="2"/>
      <c r="L6656" s="2"/>
      <c r="M6656" s="2"/>
      <c r="N6656" s="8"/>
      <c r="P6656" s="8"/>
      <c r="S6656" s="2"/>
      <c r="T6656" s="2"/>
      <c r="U6656" s="8"/>
    </row>
    <row r="6657" spans="2:21" x14ac:dyDescent="0.35">
      <c r="B6657" s="8"/>
      <c r="C6657" s="2"/>
      <c r="D6657" s="2"/>
      <c r="I6657" s="8"/>
      <c r="J6657" s="2"/>
      <c r="L6657" s="2"/>
      <c r="M6657" s="2"/>
      <c r="N6657" s="8"/>
      <c r="P6657" s="8"/>
      <c r="S6657" s="2"/>
      <c r="T6657" s="2"/>
      <c r="U6657" s="8"/>
    </row>
    <row r="6658" spans="2:21" x14ac:dyDescent="0.35">
      <c r="B6658" s="8"/>
      <c r="C6658" s="2"/>
      <c r="D6658" s="2"/>
      <c r="I6658" s="8"/>
      <c r="J6658" s="2"/>
      <c r="L6658" s="2"/>
      <c r="M6658" s="2"/>
      <c r="N6658" s="8"/>
      <c r="P6658" s="8"/>
      <c r="S6658" s="2"/>
      <c r="T6658" s="2"/>
      <c r="U6658" s="8"/>
    </row>
    <row r="6659" spans="2:21" x14ac:dyDescent="0.35">
      <c r="B6659" s="8"/>
      <c r="C6659" s="2"/>
      <c r="D6659" s="2"/>
      <c r="I6659" s="8"/>
      <c r="J6659" s="2"/>
      <c r="L6659" s="2"/>
      <c r="M6659" s="2"/>
      <c r="N6659" s="8"/>
      <c r="P6659" s="8"/>
      <c r="S6659" s="2"/>
      <c r="T6659" s="2"/>
      <c r="U6659" s="8"/>
    </row>
    <row r="6660" spans="2:21" x14ac:dyDescent="0.35">
      <c r="B6660" s="8"/>
      <c r="C6660" s="2"/>
      <c r="D6660" s="2"/>
      <c r="I6660" s="8"/>
      <c r="J6660" s="2"/>
      <c r="L6660" s="2"/>
      <c r="M6660" s="2"/>
      <c r="N6660" s="8"/>
      <c r="P6660" s="8"/>
      <c r="S6660" s="2"/>
      <c r="T6660" s="2"/>
      <c r="U6660" s="8"/>
    </row>
    <row r="6661" spans="2:21" x14ac:dyDescent="0.35">
      <c r="B6661" s="8"/>
      <c r="C6661" s="2"/>
      <c r="D6661" s="2"/>
      <c r="I6661" s="8"/>
      <c r="J6661" s="2"/>
      <c r="L6661" s="2"/>
      <c r="M6661" s="2"/>
      <c r="N6661" s="8"/>
      <c r="P6661" s="8"/>
      <c r="S6661" s="2"/>
      <c r="T6661" s="2"/>
      <c r="U6661" s="8"/>
    </row>
    <row r="6662" spans="2:21" x14ac:dyDescent="0.35">
      <c r="B6662" s="8"/>
      <c r="C6662" s="2"/>
      <c r="D6662" s="2"/>
      <c r="I6662" s="8"/>
      <c r="J6662" s="2"/>
      <c r="L6662" s="2"/>
      <c r="M6662" s="2"/>
      <c r="N6662" s="8"/>
      <c r="P6662" s="8"/>
      <c r="S6662" s="2"/>
      <c r="T6662" s="2"/>
      <c r="U6662" s="8"/>
    </row>
    <row r="6663" spans="2:21" x14ac:dyDescent="0.35">
      <c r="B6663" s="8"/>
      <c r="C6663" s="2"/>
      <c r="D6663" s="2"/>
      <c r="I6663" s="8"/>
      <c r="J6663" s="2"/>
      <c r="L6663" s="2"/>
      <c r="M6663" s="2"/>
      <c r="N6663" s="8"/>
      <c r="P6663" s="8"/>
      <c r="S6663" s="2"/>
      <c r="T6663" s="2"/>
      <c r="U6663" s="8"/>
    </row>
    <row r="6664" spans="2:21" x14ac:dyDescent="0.35">
      <c r="B6664" s="8"/>
      <c r="C6664" s="2"/>
      <c r="D6664" s="2"/>
      <c r="I6664" s="8"/>
      <c r="J6664" s="2"/>
      <c r="L6664" s="2"/>
      <c r="M6664" s="2"/>
      <c r="N6664" s="8"/>
      <c r="P6664" s="8"/>
      <c r="S6664" s="2"/>
      <c r="T6664" s="2"/>
      <c r="U6664" s="8"/>
    </row>
    <row r="6665" spans="2:21" x14ac:dyDescent="0.35">
      <c r="B6665" s="8"/>
      <c r="C6665" s="2"/>
      <c r="D6665" s="2"/>
      <c r="I6665" s="8"/>
      <c r="J6665" s="2"/>
      <c r="L6665" s="2"/>
      <c r="M6665" s="2"/>
      <c r="N6665" s="8"/>
      <c r="P6665" s="8"/>
      <c r="S6665" s="2"/>
      <c r="T6665" s="2"/>
      <c r="U6665" s="8"/>
    </row>
    <row r="6666" spans="2:21" x14ac:dyDescent="0.35">
      <c r="B6666" s="8"/>
      <c r="C6666" s="2"/>
      <c r="D6666" s="2"/>
      <c r="I6666" s="8"/>
      <c r="J6666" s="2"/>
      <c r="L6666" s="2"/>
      <c r="M6666" s="2"/>
      <c r="N6666" s="8"/>
      <c r="P6666" s="8"/>
      <c r="S6666" s="2"/>
      <c r="T6666" s="2"/>
      <c r="U6666" s="8"/>
    </row>
    <row r="6667" spans="2:21" x14ac:dyDescent="0.35">
      <c r="B6667" s="8"/>
      <c r="C6667" s="2"/>
      <c r="D6667" s="2"/>
      <c r="I6667" s="8"/>
      <c r="J6667" s="2"/>
      <c r="L6667" s="2"/>
      <c r="M6667" s="2"/>
      <c r="N6667" s="8"/>
      <c r="P6667" s="8"/>
      <c r="S6667" s="2"/>
      <c r="T6667" s="2"/>
      <c r="U6667" s="8"/>
    </row>
    <row r="6668" spans="2:21" x14ac:dyDescent="0.35">
      <c r="B6668" s="8"/>
      <c r="C6668" s="2"/>
      <c r="D6668" s="2"/>
      <c r="I6668" s="8"/>
      <c r="J6668" s="2"/>
      <c r="L6668" s="2"/>
      <c r="M6668" s="2"/>
      <c r="N6668" s="8"/>
      <c r="P6668" s="8"/>
      <c r="S6668" s="2"/>
      <c r="T6668" s="2"/>
      <c r="U6668" s="8"/>
    </row>
    <row r="6669" spans="2:21" x14ac:dyDescent="0.35">
      <c r="B6669" s="8"/>
      <c r="C6669" s="2"/>
      <c r="D6669" s="2"/>
      <c r="I6669" s="8"/>
      <c r="J6669" s="2"/>
      <c r="L6669" s="2"/>
      <c r="M6669" s="2"/>
      <c r="N6669" s="8"/>
      <c r="P6669" s="8"/>
      <c r="S6669" s="2"/>
      <c r="T6669" s="2"/>
      <c r="U6669" s="8"/>
    </row>
    <row r="6670" spans="2:21" x14ac:dyDescent="0.35">
      <c r="B6670" s="8"/>
      <c r="C6670" s="2"/>
      <c r="D6670" s="2"/>
      <c r="I6670" s="8"/>
      <c r="J6670" s="2"/>
      <c r="L6670" s="2"/>
      <c r="M6670" s="2"/>
      <c r="N6670" s="8"/>
      <c r="P6670" s="8"/>
      <c r="S6670" s="2"/>
      <c r="T6670" s="2"/>
      <c r="U6670" s="8"/>
    </row>
    <row r="6671" spans="2:21" x14ac:dyDescent="0.35">
      <c r="B6671" s="8"/>
      <c r="C6671" s="2"/>
      <c r="D6671" s="2"/>
      <c r="I6671" s="8"/>
      <c r="J6671" s="2"/>
      <c r="L6671" s="2"/>
      <c r="M6671" s="2"/>
      <c r="N6671" s="8"/>
      <c r="P6671" s="8"/>
      <c r="S6671" s="2"/>
      <c r="T6671" s="2"/>
      <c r="U6671" s="8"/>
    </row>
    <row r="6672" spans="2:21" x14ac:dyDescent="0.35">
      <c r="B6672" s="8"/>
      <c r="C6672" s="2"/>
      <c r="D6672" s="2"/>
      <c r="I6672" s="8"/>
      <c r="J6672" s="2"/>
      <c r="L6672" s="2"/>
      <c r="M6672" s="2"/>
      <c r="N6672" s="8"/>
      <c r="P6672" s="8"/>
      <c r="S6672" s="2"/>
      <c r="T6672" s="2"/>
      <c r="U6672" s="8"/>
    </row>
    <row r="6673" spans="2:21" x14ac:dyDescent="0.35">
      <c r="B6673" s="8"/>
      <c r="C6673" s="2"/>
      <c r="D6673" s="2"/>
      <c r="I6673" s="8"/>
      <c r="J6673" s="2"/>
      <c r="L6673" s="2"/>
      <c r="M6673" s="2"/>
      <c r="N6673" s="8"/>
      <c r="P6673" s="8"/>
      <c r="S6673" s="2"/>
      <c r="T6673" s="2"/>
      <c r="U6673" s="8"/>
    </row>
    <row r="6674" spans="2:21" x14ac:dyDescent="0.35">
      <c r="B6674" s="8"/>
      <c r="C6674" s="2"/>
      <c r="D6674" s="2"/>
      <c r="I6674" s="8"/>
      <c r="J6674" s="2"/>
      <c r="L6674" s="2"/>
      <c r="M6674" s="2"/>
      <c r="N6674" s="8"/>
      <c r="P6674" s="8"/>
      <c r="S6674" s="2"/>
      <c r="T6674" s="2"/>
      <c r="U6674" s="8"/>
    </row>
    <row r="6675" spans="2:21" x14ac:dyDescent="0.35">
      <c r="B6675" s="8"/>
      <c r="C6675" s="2"/>
      <c r="D6675" s="2"/>
      <c r="I6675" s="8"/>
      <c r="J6675" s="2"/>
      <c r="L6675" s="2"/>
      <c r="M6675" s="2"/>
      <c r="N6675" s="8"/>
      <c r="P6675" s="8"/>
      <c r="S6675" s="2"/>
      <c r="T6675" s="2"/>
      <c r="U6675" s="8"/>
    </row>
    <row r="6676" spans="2:21" x14ac:dyDescent="0.35">
      <c r="B6676" s="8"/>
      <c r="C6676" s="2"/>
      <c r="D6676" s="2"/>
      <c r="I6676" s="8"/>
      <c r="J6676" s="2"/>
      <c r="L6676" s="2"/>
      <c r="M6676" s="2"/>
      <c r="N6676" s="8"/>
      <c r="P6676" s="8"/>
      <c r="S6676" s="2"/>
      <c r="T6676" s="2"/>
      <c r="U6676" s="8"/>
    </row>
    <row r="6677" spans="2:21" x14ac:dyDescent="0.35">
      <c r="B6677" s="8"/>
      <c r="C6677" s="2"/>
      <c r="D6677" s="2"/>
      <c r="I6677" s="8"/>
      <c r="J6677" s="2"/>
      <c r="L6677" s="2"/>
      <c r="M6677" s="2"/>
      <c r="N6677" s="8"/>
      <c r="P6677" s="8"/>
      <c r="S6677" s="2"/>
      <c r="T6677" s="2"/>
      <c r="U6677" s="8"/>
    </row>
    <row r="6678" spans="2:21" x14ac:dyDescent="0.35">
      <c r="B6678" s="8"/>
      <c r="C6678" s="2"/>
      <c r="D6678" s="2"/>
      <c r="I6678" s="8"/>
      <c r="J6678" s="2"/>
      <c r="L6678" s="2"/>
      <c r="M6678" s="2"/>
      <c r="N6678" s="8"/>
      <c r="P6678" s="8"/>
      <c r="S6678" s="2"/>
      <c r="T6678" s="2"/>
      <c r="U6678" s="8"/>
    </row>
    <row r="6679" spans="2:21" x14ac:dyDescent="0.35">
      <c r="B6679" s="8"/>
      <c r="C6679" s="2"/>
      <c r="D6679" s="2"/>
      <c r="I6679" s="8"/>
      <c r="J6679" s="2"/>
      <c r="L6679" s="2"/>
      <c r="M6679" s="2"/>
      <c r="N6679" s="8"/>
      <c r="P6679" s="8"/>
      <c r="S6679" s="2"/>
      <c r="T6679" s="2"/>
      <c r="U6679" s="8"/>
    </row>
    <row r="6680" spans="2:21" x14ac:dyDescent="0.35">
      <c r="B6680" s="8"/>
      <c r="C6680" s="2"/>
      <c r="D6680" s="2"/>
      <c r="I6680" s="8"/>
      <c r="J6680" s="2"/>
      <c r="L6680" s="2"/>
      <c r="M6680" s="2"/>
      <c r="N6680" s="8"/>
      <c r="P6680" s="8"/>
      <c r="S6680" s="2"/>
      <c r="T6680" s="2"/>
      <c r="U6680" s="8"/>
    </row>
    <row r="6681" spans="2:21" x14ac:dyDescent="0.35">
      <c r="B6681" s="8"/>
      <c r="C6681" s="2"/>
      <c r="D6681" s="2"/>
      <c r="I6681" s="8"/>
      <c r="J6681" s="2"/>
      <c r="L6681" s="2"/>
      <c r="M6681" s="2"/>
      <c r="N6681" s="8"/>
      <c r="P6681" s="8"/>
      <c r="S6681" s="2"/>
      <c r="T6681" s="2"/>
      <c r="U6681" s="8"/>
    </row>
    <row r="6682" spans="2:21" x14ac:dyDescent="0.35">
      <c r="B6682" s="8"/>
      <c r="C6682" s="2"/>
      <c r="D6682" s="2"/>
      <c r="I6682" s="8"/>
      <c r="J6682" s="2"/>
      <c r="L6682" s="2"/>
      <c r="M6682" s="2"/>
      <c r="N6682" s="8"/>
      <c r="P6682" s="8"/>
      <c r="S6682" s="2"/>
      <c r="T6682" s="2"/>
      <c r="U6682" s="8"/>
    </row>
    <row r="6683" spans="2:21" x14ac:dyDescent="0.35">
      <c r="B6683" s="8"/>
      <c r="C6683" s="2"/>
      <c r="D6683" s="2"/>
      <c r="I6683" s="8"/>
      <c r="J6683" s="2"/>
      <c r="L6683" s="2"/>
      <c r="M6683" s="2"/>
      <c r="N6683" s="8"/>
      <c r="P6683" s="8"/>
      <c r="S6683" s="2"/>
      <c r="T6683" s="2"/>
      <c r="U6683" s="8"/>
    </row>
    <row r="6684" spans="2:21" x14ac:dyDescent="0.35">
      <c r="B6684" s="8"/>
      <c r="C6684" s="2"/>
      <c r="D6684" s="2"/>
      <c r="I6684" s="8"/>
      <c r="J6684" s="2"/>
      <c r="L6684" s="2"/>
      <c r="M6684" s="2"/>
      <c r="N6684" s="8"/>
      <c r="P6684" s="8"/>
      <c r="S6684" s="2"/>
      <c r="T6684" s="2"/>
      <c r="U6684" s="8"/>
    </row>
    <row r="6685" spans="2:21" x14ac:dyDescent="0.35">
      <c r="B6685" s="8"/>
      <c r="C6685" s="2"/>
      <c r="D6685" s="2"/>
      <c r="I6685" s="8"/>
      <c r="J6685" s="2"/>
      <c r="L6685" s="2"/>
      <c r="M6685" s="2"/>
      <c r="N6685" s="8"/>
      <c r="P6685" s="8"/>
      <c r="S6685" s="2"/>
      <c r="T6685" s="2"/>
      <c r="U6685" s="8"/>
    </row>
    <row r="6686" spans="2:21" x14ac:dyDescent="0.35">
      <c r="B6686" s="8"/>
      <c r="C6686" s="2"/>
      <c r="D6686" s="2"/>
      <c r="I6686" s="8"/>
      <c r="J6686" s="2"/>
      <c r="L6686" s="2"/>
      <c r="M6686" s="2"/>
      <c r="N6686" s="8"/>
      <c r="P6686" s="8"/>
      <c r="S6686" s="2"/>
      <c r="T6686" s="2"/>
      <c r="U6686" s="8"/>
    </row>
    <row r="6687" spans="2:21" x14ac:dyDescent="0.35">
      <c r="B6687" s="8"/>
      <c r="C6687" s="2"/>
      <c r="D6687" s="2"/>
      <c r="I6687" s="8"/>
      <c r="J6687" s="2"/>
      <c r="L6687" s="2"/>
      <c r="M6687" s="2"/>
      <c r="N6687" s="8"/>
      <c r="P6687" s="8"/>
      <c r="S6687" s="2"/>
      <c r="T6687" s="2"/>
      <c r="U6687" s="8"/>
    </row>
    <row r="6688" spans="2:21" x14ac:dyDescent="0.35">
      <c r="B6688" s="8"/>
      <c r="C6688" s="2"/>
      <c r="D6688" s="2"/>
      <c r="I6688" s="8"/>
      <c r="J6688" s="2"/>
      <c r="L6688" s="2"/>
      <c r="M6688" s="2"/>
      <c r="N6688" s="8"/>
      <c r="P6688" s="8"/>
      <c r="S6688" s="2"/>
      <c r="T6688" s="2"/>
      <c r="U6688" s="8"/>
    </row>
    <row r="6689" spans="2:21" x14ac:dyDescent="0.35">
      <c r="B6689" s="8"/>
      <c r="C6689" s="2"/>
      <c r="D6689" s="2"/>
      <c r="I6689" s="8"/>
      <c r="J6689" s="2"/>
      <c r="L6689" s="2"/>
      <c r="M6689" s="2"/>
      <c r="N6689" s="8"/>
      <c r="P6689" s="8"/>
      <c r="S6689" s="2"/>
      <c r="T6689" s="2"/>
      <c r="U6689" s="8"/>
    </row>
    <row r="6690" spans="2:21" x14ac:dyDescent="0.35">
      <c r="B6690" s="8"/>
      <c r="C6690" s="2"/>
      <c r="D6690" s="2"/>
      <c r="I6690" s="8"/>
      <c r="J6690" s="2"/>
      <c r="L6690" s="2"/>
      <c r="M6690" s="2"/>
      <c r="N6690" s="8"/>
      <c r="P6690" s="8"/>
      <c r="S6690" s="2"/>
      <c r="T6690" s="2"/>
      <c r="U6690" s="8"/>
    </row>
    <row r="6691" spans="2:21" x14ac:dyDescent="0.35">
      <c r="B6691" s="8"/>
      <c r="C6691" s="2"/>
      <c r="D6691" s="2"/>
      <c r="I6691" s="8"/>
      <c r="J6691" s="2"/>
      <c r="L6691" s="2"/>
      <c r="M6691" s="2"/>
      <c r="N6691" s="8"/>
      <c r="P6691" s="8"/>
      <c r="S6691" s="2"/>
      <c r="T6691" s="2"/>
      <c r="U6691" s="8"/>
    </row>
    <row r="6692" spans="2:21" x14ac:dyDescent="0.35">
      <c r="B6692" s="8"/>
      <c r="C6692" s="2"/>
      <c r="D6692" s="2"/>
      <c r="I6692" s="8"/>
      <c r="J6692" s="2"/>
      <c r="L6692" s="2"/>
      <c r="M6692" s="2"/>
      <c r="N6692" s="8"/>
      <c r="P6692" s="8"/>
      <c r="S6692" s="2"/>
      <c r="T6692" s="2"/>
      <c r="U6692" s="8"/>
    </row>
    <row r="6693" spans="2:21" x14ac:dyDescent="0.35">
      <c r="B6693" s="8"/>
      <c r="C6693" s="2"/>
      <c r="D6693" s="2"/>
      <c r="I6693" s="8"/>
      <c r="J6693" s="2"/>
      <c r="L6693" s="2"/>
      <c r="M6693" s="2"/>
      <c r="N6693" s="8"/>
      <c r="P6693" s="8"/>
      <c r="S6693" s="2"/>
      <c r="T6693" s="2"/>
      <c r="U6693" s="8"/>
    </row>
    <row r="6694" spans="2:21" x14ac:dyDescent="0.35">
      <c r="B6694" s="8"/>
      <c r="C6694" s="2"/>
      <c r="D6694" s="2"/>
      <c r="I6694" s="8"/>
      <c r="J6694" s="2"/>
      <c r="L6694" s="2"/>
      <c r="M6694" s="2"/>
      <c r="N6694" s="8"/>
      <c r="P6694" s="8"/>
      <c r="S6694" s="2"/>
      <c r="T6694" s="2"/>
      <c r="U6694" s="8"/>
    </row>
    <row r="6695" spans="2:21" x14ac:dyDescent="0.35">
      <c r="B6695" s="8"/>
      <c r="C6695" s="2"/>
      <c r="D6695" s="2"/>
      <c r="I6695" s="8"/>
      <c r="J6695" s="2"/>
      <c r="L6695" s="2"/>
      <c r="M6695" s="2"/>
      <c r="N6695" s="8"/>
      <c r="P6695" s="8"/>
      <c r="S6695" s="2"/>
      <c r="T6695" s="2"/>
      <c r="U6695" s="8"/>
    </row>
    <row r="6696" spans="2:21" x14ac:dyDescent="0.35">
      <c r="B6696" s="8"/>
      <c r="C6696" s="2"/>
      <c r="D6696" s="2"/>
      <c r="I6696" s="8"/>
      <c r="J6696" s="2"/>
      <c r="L6696" s="2"/>
      <c r="M6696" s="2"/>
      <c r="N6696" s="8"/>
      <c r="P6696" s="8"/>
      <c r="S6696" s="2"/>
      <c r="T6696" s="2"/>
      <c r="U6696" s="8"/>
    </row>
    <row r="6697" spans="2:21" x14ac:dyDescent="0.35">
      <c r="B6697" s="8"/>
      <c r="C6697" s="2"/>
      <c r="D6697" s="2"/>
      <c r="I6697" s="8"/>
      <c r="J6697" s="2"/>
      <c r="L6697" s="2"/>
      <c r="M6697" s="2"/>
      <c r="N6697" s="8"/>
      <c r="P6697" s="8"/>
      <c r="S6697" s="2"/>
      <c r="T6697" s="2"/>
      <c r="U6697" s="8"/>
    </row>
    <row r="6698" spans="2:21" x14ac:dyDescent="0.35">
      <c r="B6698" s="8"/>
      <c r="C6698" s="2"/>
      <c r="D6698" s="2"/>
      <c r="I6698" s="8"/>
      <c r="J6698" s="2"/>
      <c r="L6698" s="2"/>
      <c r="M6698" s="2"/>
      <c r="N6698" s="8"/>
      <c r="P6698" s="8"/>
      <c r="S6698" s="2"/>
      <c r="T6698" s="2"/>
      <c r="U6698" s="8"/>
    </row>
    <row r="6699" spans="2:21" x14ac:dyDescent="0.35">
      <c r="B6699" s="8"/>
      <c r="C6699" s="2"/>
      <c r="D6699" s="2"/>
      <c r="I6699" s="8"/>
      <c r="J6699" s="2"/>
      <c r="L6699" s="2"/>
      <c r="M6699" s="2"/>
      <c r="N6699" s="8"/>
      <c r="P6699" s="8"/>
      <c r="S6699" s="2"/>
      <c r="T6699" s="2"/>
      <c r="U6699" s="8"/>
    </row>
    <row r="6700" spans="2:21" x14ac:dyDescent="0.35">
      <c r="B6700" s="8"/>
      <c r="C6700" s="2"/>
      <c r="D6700" s="2"/>
      <c r="I6700" s="8"/>
      <c r="J6700" s="2"/>
      <c r="L6700" s="2"/>
      <c r="M6700" s="2"/>
      <c r="N6700" s="8"/>
      <c r="P6700" s="8"/>
      <c r="S6700" s="2"/>
      <c r="T6700" s="2"/>
      <c r="U6700" s="8"/>
    </row>
    <row r="6701" spans="2:21" x14ac:dyDescent="0.35">
      <c r="B6701" s="8"/>
      <c r="C6701" s="2"/>
      <c r="D6701" s="2"/>
      <c r="I6701" s="8"/>
      <c r="J6701" s="2"/>
      <c r="L6701" s="2"/>
      <c r="M6701" s="2"/>
      <c r="N6701" s="8"/>
      <c r="P6701" s="8"/>
      <c r="S6701" s="2"/>
      <c r="T6701" s="2"/>
      <c r="U6701" s="8"/>
    </row>
    <row r="6702" spans="2:21" x14ac:dyDescent="0.35">
      <c r="B6702" s="8"/>
      <c r="C6702" s="2"/>
      <c r="D6702" s="2"/>
      <c r="I6702" s="8"/>
      <c r="J6702" s="2"/>
      <c r="L6702" s="2"/>
      <c r="M6702" s="2"/>
      <c r="N6702" s="8"/>
      <c r="P6702" s="8"/>
      <c r="S6702" s="2"/>
      <c r="T6702" s="2"/>
      <c r="U6702" s="8"/>
    </row>
    <row r="6703" spans="2:21" x14ac:dyDescent="0.35">
      <c r="B6703" s="8"/>
      <c r="C6703" s="2"/>
      <c r="D6703" s="2"/>
      <c r="I6703" s="8"/>
      <c r="J6703" s="2"/>
      <c r="L6703" s="2"/>
      <c r="M6703" s="2"/>
      <c r="N6703" s="8"/>
      <c r="P6703" s="8"/>
      <c r="S6703" s="2"/>
      <c r="T6703" s="2"/>
      <c r="U6703" s="8"/>
    </row>
    <row r="6704" spans="2:21" x14ac:dyDescent="0.35">
      <c r="B6704" s="8"/>
      <c r="C6704" s="2"/>
      <c r="D6704" s="2"/>
      <c r="I6704" s="8"/>
      <c r="J6704" s="2"/>
      <c r="L6704" s="2"/>
      <c r="M6704" s="2"/>
      <c r="N6704" s="8"/>
      <c r="P6704" s="8"/>
      <c r="S6704" s="2"/>
      <c r="T6704" s="2"/>
      <c r="U6704" s="8"/>
    </row>
    <row r="6705" spans="2:21" x14ac:dyDescent="0.35">
      <c r="B6705" s="8"/>
      <c r="C6705" s="2"/>
      <c r="D6705" s="2"/>
      <c r="I6705" s="8"/>
      <c r="J6705" s="2"/>
      <c r="L6705" s="2"/>
      <c r="M6705" s="2"/>
      <c r="N6705" s="8"/>
      <c r="P6705" s="8"/>
      <c r="S6705" s="2"/>
      <c r="T6705" s="2"/>
      <c r="U6705" s="8"/>
    </row>
    <row r="6706" spans="2:21" x14ac:dyDescent="0.35">
      <c r="B6706" s="8"/>
      <c r="C6706" s="2"/>
      <c r="D6706" s="2"/>
      <c r="I6706" s="8"/>
      <c r="J6706" s="2"/>
      <c r="L6706" s="2"/>
      <c r="M6706" s="2"/>
      <c r="N6706" s="8"/>
      <c r="P6706" s="8"/>
      <c r="S6706" s="2"/>
      <c r="T6706" s="2"/>
      <c r="U6706" s="8"/>
    </row>
    <row r="6707" spans="2:21" x14ac:dyDescent="0.35">
      <c r="B6707" s="8"/>
      <c r="C6707" s="2"/>
      <c r="D6707" s="2"/>
      <c r="I6707" s="8"/>
      <c r="J6707" s="2"/>
      <c r="L6707" s="2"/>
      <c r="M6707" s="2"/>
      <c r="N6707" s="8"/>
      <c r="P6707" s="8"/>
      <c r="S6707" s="2"/>
      <c r="T6707" s="2"/>
      <c r="U6707" s="8"/>
    </row>
    <row r="6708" spans="2:21" x14ac:dyDescent="0.35">
      <c r="B6708" s="8"/>
      <c r="C6708" s="2"/>
      <c r="D6708" s="2"/>
      <c r="I6708" s="8"/>
      <c r="J6708" s="2"/>
      <c r="L6708" s="2"/>
      <c r="M6708" s="2"/>
      <c r="N6708" s="8"/>
      <c r="P6708" s="8"/>
      <c r="S6708" s="2"/>
      <c r="T6708" s="2"/>
      <c r="U6708" s="8"/>
    </row>
    <row r="6709" spans="2:21" x14ac:dyDescent="0.35">
      <c r="B6709" s="8"/>
      <c r="C6709" s="2"/>
      <c r="D6709" s="2"/>
      <c r="I6709" s="8"/>
      <c r="J6709" s="2"/>
      <c r="L6709" s="2"/>
      <c r="M6709" s="2"/>
      <c r="N6709" s="8"/>
      <c r="P6709" s="8"/>
      <c r="S6709" s="2"/>
      <c r="T6709" s="2"/>
      <c r="U6709" s="8"/>
    </row>
    <row r="6710" spans="2:21" x14ac:dyDescent="0.35">
      <c r="B6710" s="8"/>
      <c r="C6710" s="2"/>
      <c r="D6710" s="2"/>
      <c r="I6710" s="8"/>
      <c r="J6710" s="2"/>
      <c r="L6710" s="2"/>
      <c r="M6710" s="2"/>
      <c r="N6710" s="8"/>
      <c r="P6710" s="8"/>
      <c r="S6710" s="2"/>
      <c r="T6710" s="2"/>
      <c r="U6710" s="8"/>
    </row>
    <row r="6711" spans="2:21" x14ac:dyDescent="0.35">
      <c r="B6711" s="8"/>
      <c r="C6711" s="2"/>
      <c r="D6711" s="2"/>
      <c r="I6711" s="8"/>
      <c r="J6711" s="2"/>
      <c r="L6711" s="2"/>
      <c r="M6711" s="2"/>
      <c r="N6711" s="8"/>
      <c r="P6711" s="8"/>
      <c r="S6711" s="2"/>
      <c r="T6711" s="2"/>
      <c r="U6711" s="8"/>
    </row>
    <row r="6712" spans="2:21" x14ac:dyDescent="0.35">
      <c r="B6712" s="8"/>
      <c r="C6712" s="2"/>
      <c r="D6712" s="2"/>
      <c r="I6712" s="8"/>
      <c r="J6712" s="2"/>
      <c r="L6712" s="2"/>
      <c r="M6712" s="2"/>
      <c r="N6712" s="8"/>
      <c r="P6712" s="8"/>
      <c r="S6712" s="2"/>
      <c r="T6712" s="2"/>
      <c r="U6712" s="8"/>
    </row>
    <row r="6713" spans="2:21" x14ac:dyDescent="0.35">
      <c r="B6713" s="8"/>
      <c r="C6713" s="2"/>
      <c r="D6713" s="2"/>
      <c r="I6713" s="8"/>
      <c r="J6713" s="2"/>
      <c r="L6713" s="2"/>
      <c r="M6713" s="2"/>
      <c r="N6713" s="8"/>
      <c r="P6713" s="8"/>
      <c r="S6713" s="2"/>
      <c r="T6713" s="2"/>
      <c r="U6713" s="8"/>
    </row>
    <row r="6714" spans="2:21" x14ac:dyDescent="0.35">
      <c r="B6714" s="8"/>
      <c r="C6714" s="2"/>
      <c r="D6714" s="2"/>
      <c r="I6714" s="8"/>
      <c r="J6714" s="2"/>
      <c r="L6714" s="2"/>
      <c r="M6714" s="2"/>
      <c r="N6714" s="8"/>
      <c r="P6714" s="8"/>
      <c r="S6714" s="2"/>
      <c r="T6714" s="2"/>
      <c r="U6714" s="8"/>
    </row>
    <row r="6715" spans="2:21" x14ac:dyDescent="0.35">
      <c r="B6715" s="8"/>
      <c r="C6715" s="2"/>
      <c r="D6715" s="2"/>
      <c r="I6715" s="8"/>
      <c r="J6715" s="2"/>
      <c r="L6715" s="2"/>
      <c r="M6715" s="2"/>
      <c r="N6715" s="8"/>
      <c r="P6715" s="8"/>
      <c r="S6715" s="2"/>
      <c r="T6715" s="2"/>
      <c r="U6715" s="8"/>
    </row>
    <row r="6716" spans="2:21" x14ac:dyDescent="0.35">
      <c r="B6716" s="8"/>
      <c r="C6716" s="2"/>
      <c r="D6716" s="2"/>
      <c r="I6716" s="8"/>
      <c r="J6716" s="2"/>
      <c r="L6716" s="2"/>
      <c r="M6716" s="2"/>
      <c r="N6716" s="8"/>
      <c r="P6716" s="8"/>
      <c r="S6716" s="2"/>
      <c r="T6716" s="2"/>
      <c r="U6716" s="8"/>
    </row>
    <row r="6717" spans="2:21" x14ac:dyDescent="0.35">
      <c r="B6717" s="8"/>
      <c r="C6717" s="2"/>
      <c r="D6717" s="2"/>
      <c r="I6717" s="8"/>
      <c r="J6717" s="2"/>
      <c r="L6717" s="2"/>
      <c r="M6717" s="2"/>
      <c r="N6717" s="8"/>
      <c r="P6717" s="8"/>
      <c r="S6717" s="2"/>
      <c r="T6717" s="2"/>
      <c r="U6717" s="8"/>
    </row>
    <row r="6718" spans="2:21" x14ac:dyDescent="0.35">
      <c r="B6718" s="8"/>
      <c r="C6718" s="2"/>
      <c r="D6718" s="2"/>
      <c r="I6718" s="8"/>
      <c r="J6718" s="2"/>
      <c r="L6718" s="2"/>
      <c r="M6718" s="2"/>
      <c r="N6718" s="8"/>
      <c r="P6718" s="8"/>
      <c r="S6718" s="2"/>
      <c r="T6718" s="2"/>
      <c r="U6718" s="8"/>
    </row>
    <row r="6719" spans="2:21" x14ac:dyDescent="0.35">
      <c r="B6719" s="8"/>
      <c r="C6719" s="2"/>
      <c r="D6719" s="2"/>
      <c r="I6719" s="8"/>
      <c r="J6719" s="2"/>
      <c r="L6719" s="2"/>
      <c r="M6719" s="2"/>
      <c r="N6719" s="8"/>
      <c r="P6719" s="8"/>
      <c r="S6719" s="2"/>
      <c r="T6719" s="2"/>
      <c r="U6719" s="8"/>
    </row>
    <row r="6720" spans="2:21" x14ac:dyDescent="0.35">
      <c r="B6720" s="8"/>
      <c r="C6720" s="2"/>
      <c r="D6720" s="2"/>
      <c r="I6720" s="8"/>
      <c r="J6720" s="2"/>
      <c r="L6720" s="2"/>
      <c r="M6720" s="2"/>
      <c r="N6720" s="8"/>
      <c r="P6720" s="8"/>
      <c r="S6720" s="2"/>
      <c r="T6720" s="2"/>
      <c r="U6720" s="8"/>
    </row>
    <row r="6721" spans="2:21" x14ac:dyDescent="0.35">
      <c r="B6721" s="8"/>
      <c r="C6721" s="2"/>
      <c r="D6721" s="2"/>
      <c r="I6721" s="8"/>
      <c r="J6721" s="2"/>
      <c r="L6721" s="2"/>
      <c r="M6721" s="2"/>
      <c r="N6721" s="8"/>
      <c r="P6721" s="8"/>
      <c r="S6721" s="2"/>
      <c r="T6721" s="2"/>
      <c r="U6721" s="8"/>
    </row>
    <row r="6722" spans="2:21" x14ac:dyDescent="0.35">
      <c r="B6722" s="8"/>
      <c r="C6722" s="2"/>
      <c r="D6722" s="2"/>
      <c r="I6722" s="8"/>
      <c r="J6722" s="2"/>
      <c r="L6722" s="2"/>
      <c r="M6722" s="2"/>
      <c r="N6722" s="8"/>
      <c r="P6722" s="8"/>
      <c r="S6722" s="2"/>
      <c r="T6722" s="2"/>
      <c r="U6722" s="8"/>
    </row>
    <row r="6723" spans="2:21" x14ac:dyDescent="0.35">
      <c r="B6723" s="8"/>
      <c r="C6723" s="2"/>
      <c r="D6723" s="2"/>
      <c r="I6723" s="8"/>
      <c r="J6723" s="2"/>
      <c r="L6723" s="2"/>
      <c r="M6723" s="2"/>
      <c r="N6723" s="8"/>
      <c r="P6723" s="8"/>
      <c r="S6723" s="2"/>
      <c r="T6723" s="2"/>
      <c r="U6723" s="8"/>
    </row>
    <row r="6724" spans="2:21" x14ac:dyDescent="0.35">
      <c r="B6724" s="8"/>
      <c r="C6724" s="2"/>
      <c r="D6724" s="2"/>
      <c r="I6724" s="8"/>
      <c r="J6724" s="2"/>
      <c r="L6724" s="2"/>
      <c r="M6724" s="2"/>
      <c r="N6724" s="8"/>
      <c r="P6724" s="8"/>
      <c r="S6724" s="2"/>
      <c r="T6724" s="2"/>
      <c r="U6724" s="8"/>
    </row>
    <row r="6725" spans="2:21" x14ac:dyDescent="0.35">
      <c r="B6725" s="8"/>
      <c r="C6725" s="2"/>
      <c r="D6725" s="2"/>
      <c r="I6725" s="8"/>
      <c r="J6725" s="2"/>
      <c r="L6725" s="2"/>
      <c r="M6725" s="2"/>
      <c r="N6725" s="8"/>
      <c r="P6725" s="8"/>
      <c r="S6725" s="2"/>
      <c r="T6725" s="2"/>
      <c r="U6725" s="8"/>
    </row>
    <row r="6726" spans="2:21" x14ac:dyDescent="0.35">
      <c r="B6726" s="8"/>
      <c r="C6726" s="2"/>
      <c r="D6726" s="2"/>
      <c r="I6726" s="8"/>
      <c r="J6726" s="2"/>
      <c r="L6726" s="2"/>
      <c r="M6726" s="2"/>
      <c r="N6726" s="8"/>
      <c r="P6726" s="8"/>
      <c r="S6726" s="2"/>
      <c r="T6726" s="2"/>
      <c r="U6726" s="8"/>
    </row>
    <row r="6727" spans="2:21" x14ac:dyDescent="0.35">
      <c r="B6727" s="8"/>
      <c r="C6727" s="2"/>
      <c r="D6727" s="2"/>
      <c r="I6727" s="8"/>
      <c r="J6727" s="2"/>
      <c r="L6727" s="2"/>
      <c r="M6727" s="2"/>
      <c r="N6727" s="8"/>
      <c r="P6727" s="8"/>
      <c r="S6727" s="2"/>
      <c r="T6727" s="2"/>
      <c r="U6727" s="8"/>
    </row>
    <row r="6728" spans="2:21" x14ac:dyDescent="0.35">
      <c r="B6728" s="8"/>
      <c r="C6728" s="2"/>
      <c r="D6728" s="2"/>
      <c r="I6728" s="8"/>
      <c r="J6728" s="2"/>
      <c r="L6728" s="2"/>
      <c r="M6728" s="2"/>
      <c r="N6728" s="8"/>
      <c r="P6728" s="8"/>
      <c r="S6728" s="2"/>
      <c r="T6728" s="2"/>
      <c r="U6728" s="8"/>
    </row>
    <row r="6729" spans="2:21" x14ac:dyDescent="0.35">
      <c r="B6729" s="8"/>
      <c r="C6729" s="2"/>
      <c r="D6729" s="2"/>
      <c r="I6729" s="8"/>
      <c r="J6729" s="2"/>
      <c r="L6729" s="2"/>
      <c r="M6729" s="2"/>
      <c r="N6729" s="8"/>
      <c r="P6729" s="8"/>
      <c r="S6729" s="2"/>
      <c r="T6729" s="2"/>
      <c r="U6729" s="8"/>
    </row>
    <row r="6730" spans="2:21" x14ac:dyDescent="0.35">
      <c r="B6730" s="8"/>
      <c r="C6730" s="2"/>
      <c r="D6730" s="2"/>
      <c r="I6730" s="8"/>
      <c r="J6730" s="2"/>
      <c r="L6730" s="2"/>
      <c r="M6730" s="2"/>
      <c r="N6730" s="8"/>
      <c r="P6730" s="8"/>
      <c r="S6730" s="2"/>
      <c r="T6730" s="2"/>
      <c r="U6730" s="8"/>
    </row>
    <row r="6731" spans="2:21" x14ac:dyDescent="0.35">
      <c r="B6731" s="8"/>
      <c r="C6731" s="2"/>
      <c r="D6731" s="2"/>
      <c r="I6731" s="8"/>
      <c r="J6731" s="2"/>
      <c r="L6731" s="2"/>
      <c r="M6731" s="2"/>
      <c r="N6731" s="8"/>
      <c r="P6731" s="8"/>
      <c r="S6731" s="2"/>
      <c r="T6731" s="2"/>
      <c r="U6731" s="8"/>
    </row>
    <row r="6732" spans="2:21" x14ac:dyDescent="0.35">
      <c r="B6732" s="8"/>
      <c r="C6732" s="2"/>
      <c r="D6732" s="2"/>
      <c r="I6732" s="8"/>
      <c r="J6732" s="2"/>
      <c r="L6732" s="2"/>
      <c r="M6732" s="2"/>
      <c r="N6732" s="8"/>
      <c r="P6732" s="8"/>
      <c r="S6732" s="2"/>
      <c r="T6732" s="2"/>
      <c r="U6732" s="8"/>
    </row>
    <row r="6733" spans="2:21" x14ac:dyDescent="0.35">
      <c r="B6733" s="8"/>
      <c r="C6733" s="2"/>
      <c r="D6733" s="2"/>
      <c r="I6733" s="8"/>
      <c r="J6733" s="2"/>
      <c r="L6733" s="2"/>
      <c r="M6733" s="2"/>
      <c r="N6733" s="8"/>
      <c r="P6733" s="8"/>
      <c r="S6733" s="2"/>
      <c r="T6733" s="2"/>
      <c r="U6733" s="8"/>
    </row>
    <row r="6734" spans="2:21" x14ac:dyDescent="0.35">
      <c r="B6734" s="8"/>
      <c r="C6734" s="2"/>
      <c r="D6734" s="2"/>
      <c r="I6734" s="8"/>
      <c r="J6734" s="2"/>
      <c r="L6734" s="2"/>
      <c r="M6734" s="2"/>
      <c r="N6734" s="8"/>
      <c r="P6734" s="8"/>
      <c r="S6734" s="2"/>
      <c r="T6734" s="2"/>
      <c r="U6734" s="8"/>
    </row>
    <row r="6735" spans="2:21" x14ac:dyDescent="0.35">
      <c r="B6735" s="8"/>
      <c r="C6735" s="2"/>
      <c r="D6735" s="2"/>
      <c r="I6735" s="8"/>
      <c r="J6735" s="2"/>
      <c r="L6735" s="2"/>
      <c r="M6735" s="2"/>
      <c r="N6735" s="8"/>
      <c r="P6735" s="8"/>
      <c r="S6735" s="2"/>
      <c r="T6735" s="2"/>
      <c r="U6735" s="8"/>
    </row>
    <row r="6736" spans="2:21" x14ac:dyDescent="0.35">
      <c r="B6736" s="8"/>
      <c r="C6736" s="2"/>
      <c r="D6736" s="2"/>
      <c r="I6736" s="8"/>
      <c r="J6736" s="2"/>
      <c r="L6736" s="2"/>
      <c r="M6736" s="2"/>
      <c r="N6736" s="8"/>
      <c r="P6736" s="8"/>
      <c r="S6736" s="2"/>
      <c r="T6736" s="2"/>
      <c r="U6736" s="8"/>
    </row>
    <row r="6737" spans="2:21" x14ac:dyDescent="0.35">
      <c r="B6737" s="8"/>
      <c r="C6737" s="2"/>
      <c r="D6737" s="2"/>
      <c r="I6737" s="8"/>
      <c r="J6737" s="2"/>
      <c r="L6737" s="2"/>
      <c r="M6737" s="2"/>
      <c r="N6737" s="8"/>
      <c r="P6737" s="8"/>
      <c r="S6737" s="2"/>
      <c r="T6737" s="2"/>
      <c r="U6737" s="8"/>
    </row>
    <row r="6738" spans="2:21" x14ac:dyDescent="0.35">
      <c r="B6738" s="8"/>
      <c r="C6738" s="2"/>
      <c r="D6738" s="2"/>
      <c r="I6738" s="8"/>
      <c r="J6738" s="2"/>
      <c r="L6738" s="2"/>
      <c r="M6738" s="2"/>
      <c r="N6738" s="8"/>
      <c r="P6738" s="8"/>
      <c r="S6738" s="2"/>
      <c r="T6738" s="2"/>
      <c r="U6738" s="8"/>
    </row>
    <row r="6739" spans="2:21" x14ac:dyDescent="0.35">
      <c r="B6739" s="8"/>
      <c r="C6739" s="2"/>
      <c r="D6739" s="2"/>
      <c r="I6739" s="8"/>
      <c r="J6739" s="2"/>
      <c r="L6739" s="2"/>
      <c r="M6739" s="2"/>
      <c r="N6739" s="8"/>
      <c r="P6739" s="8"/>
      <c r="S6739" s="2"/>
      <c r="T6739" s="2"/>
      <c r="U6739" s="8"/>
    </row>
    <row r="6740" spans="2:21" x14ac:dyDescent="0.35">
      <c r="B6740" s="8"/>
      <c r="C6740" s="2"/>
      <c r="D6740" s="2"/>
      <c r="I6740" s="8"/>
      <c r="J6740" s="2"/>
      <c r="L6740" s="2"/>
      <c r="M6740" s="2"/>
      <c r="N6740" s="8"/>
      <c r="P6740" s="8"/>
      <c r="S6740" s="2"/>
      <c r="T6740" s="2"/>
      <c r="U6740" s="8"/>
    </row>
    <row r="6741" spans="2:21" x14ac:dyDescent="0.35">
      <c r="B6741" s="8"/>
      <c r="C6741" s="2"/>
      <c r="D6741" s="2"/>
      <c r="I6741" s="8"/>
      <c r="J6741" s="2"/>
      <c r="L6741" s="2"/>
      <c r="M6741" s="2"/>
      <c r="N6741" s="8"/>
      <c r="P6741" s="8"/>
      <c r="S6741" s="2"/>
      <c r="T6741" s="2"/>
      <c r="U6741" s="8"/>
    </row>
    <row r="6742" spans="2:21" x14ac:dyDescent="0.35">
      <c r="B6742" s="8"/>
      <c r="C6742" s="2"/>
      <c r="D6742" s="2"/>
      <c r="I6742" s="8"/>
      <c r="J6742" s="2"/>
      <c r="L6742" s="2"/>
      <c r="M6742" s="2"/>
      <c r="N6742" s="8"/>
      <c r="P6742" s="8"/>
      <c r="S6742" s="2"/>
      <c r="T6742" s="2"/>
      <c r="U6742" s="8"/>
    </row>
    <row r="6743" spans="2:21" x14ac:dyDescent="0.35">
      <c r="B6743" s="8"/>
      <c r="C6743" s="2"/>
      <c r="D6743" s="2"/>
      <c r="I6743" s="8"/>
      <c r="J6743" s="2"/>
      <c r="L6743" s="2"/>
      <c r="M6743" s="2"/>
      <c r="N6743" s="8"/>
      <c r="P6743" s="8"/>
      <c r="S6743" s="2"/>
      <c r="T6743" s="2"/>
      <c r="U6743" s="8"/>
    </row>
    <row r="6744" spans="2:21" x14ac:dyDescent="0.35">
      <c r="B6744" s="8"/>
      <c r="C6744" s="2"/>
      <c r="D6744" s="2"/>
      <c r="I6744" s="8"/>
      <c r="J6744" s="2"/>
      <c r="L6744" s="2"/>
      <c r="M6744" s="2"/>
      <c r="N6744" s="8"/>
      <c r="P6744" s="8"/>
      <c r="S6744" s="2"/>
      <c r="T6744" s="2"/>
      <c r="U6744" s="8"/>
    </row>
    <row r="6745" spans="2:21" x14ac:dyDescent="0.35">
      <c r="B6745" s="8"/>
      <c r="C6745" s="2"/>
      <c r="D6745" s="2"/>
      <c r="I6745" s="8"/>
      <c r="J6745" s="2"/>
      <c r="L6745" s="2"/>
      <c r="M6745" s="2"/>
      <c r="N6745" s="8"/>
      <c r="P6745" s="8"/>
      <c r="S6745" s="2"/>
      <c r="T6745" s="2"/>
      <c r="U6745" s="8"/>
    </row>
    <row r="6746" spans="2:21" x14ac:dyDescent="0.35">
      <c r="B6746" s="8"/>
      <c r="C6746" s="2"/>
      <c r="D6746" s="2"/>
      <c r="I6746" s="8"/>
      <c r="J6746" s="2"/>
      <c r="L6746" s="2"/>
      <c r="M6746" s="2"/>
      <c r="N6746" s="8"/>
      <c r="P6746" s="8"/>
      <c r="S6746" s="2"/>
      <c r="T6746" s="2"/>
      <c r="U6746" s="8"/>
    </row>
    <row r="6747" spans="2:21" x14ac:dyDescent="0.35">
      <c r="B6747" s="8"/>
      <c r="C6747" s="2"/>
      <c r="D6747" s="2"/>
      <c r="I6747" s="8"/>
      <c r="J6747" s="2"/>
      <c r="L6747" s="2"/>
      <c r="M6747" s="2"/>
      <c r="N6747" s="8"/>
      <c r="P6747" s="8"/>
      <c r="S6747" s="2"/>
      <c r="T6747" s="2"/>
      <c r="U6747" s="8"/>
    </row>
    <row r="6748" spans="2:21" x14ac:dyDescent="0.35">
      <c r="B6748" s="8"/>
      <c r="C6748" s="2"/>
      <c r="D6748" s="2"/>
      <c r="I6748" s="8"/>
      <c r="J6748" s="2"/>
      <c r="L6748" s="2"/>
      <c r="M6748" s="2"/>
      <c r="N6748" s="8"/>
      <c r="P6748" s="8"/>
      <c r="S6748" s="2"/>
      <c r="T6748" s="2"/>
      <c r="U6748" s="8"/>
    </row>
    <row r="6749" spans="2:21" x14ac:dyDescent="0.35">
      <c r="B6749" s="8"/>
      <c r="C6749" s="2"/>
      <c r="D6749" s="2"/>
      <c r="I6749" s="8"/>
      <c r="J6749" s="2"/>
      <c r="L6749" s="2"/>
      <c r="M6749" s="2"/>
      <c r="N6749" s="8"/>
      <c r="P6749" s="8"/>
      <c r="S6749" s="2"/>
      <c r="T6749" s="2"/>
      <c r="U6749" s="8"/>
    </row>
    <row r="6750" spans="2:21" x14ac:dyDescent="0.35">
      <c r="B6750" s="8"/>
      <c r="C6750" s="2"/>
      <c r="D6750" s="2"/>
      <c r="I6750" s="8"/>
      <c r="J6750" s="2"/>
      <c r="L6750" s="2"/>
      <c r="M6750" s="2"/>
      <c r="N6750" s="8"/>
      <c r="P6750" s="8"/>
      <c r="S6750" s="2"/>
      <c r="T6750" s="2"/>
      <c r="U6750" s="8"/>
    </row>
    <row r="6751" spans="2:21" x14ac:dyDescent="0.35">
      <c r="B6751" s="8"/>
      <c r="C6751" s="2"/>
      <c r="D6751" s="2"/>
      <c r="I6751" s="8"/>
      <c r="J6751" s="2"/>
      <c r="L6751" s="2"/>
      <c r="M6751" s="2"/>
      <c r="N6751" s="8"/>
      <c r="P6751" s="8"/>
      <c r="S6751" s="2"/>
      <c r="T6751" s="2"/>
      <c r="U6751" s="8"/>
    </row>
    <row r="6752" spans="2:21" x14ac:dyDescent="0.35">
      <c r="B6752" s="8"/>
      <c r="C6752" s="2"/>
      <c r="D6752" s="2"/>
      <c r="I6752" s="8"/>
      <c r="J6752" s="2"/>
      <c r="L6752" s="2"/>
      <c r="M6752" s="2"/>
      <c r="N6752" s="8"/>
      <c r="P6752" s="8"/>
      <c r="S6752" s="2"/>
      <c r="T6752" s="2"/>
      <c r="U6752" s="8"/>
    </row>
    <row r="6753" spans="2:21" x14ac:dyDescent="0.35">
      <c r="B6753" s="8"/>
      <c r="C6753" s="2"/>
      <c r="D6753" s="2"/>
      <c r="I6753" s="8"/>
      <c r="J6753" s="2"/>
      <c r="L6753" s="2"/>
      <c r="M6753" s="2"/>
      <c r="N6753" s="8"/>
      <c r="P6753" s="8"/>
      <c r="S6753" s="2"/>
      <c r="T6753" s="2"/>
      <c r="U6753" s="8"/>
    </row>
    <row r="6754" spans="2:21" x14ac:dyDescent="0.35">
      <c r="B6754" s="8"/>
      <c r="C6754" s="2"/>
      <c r="D6754" s="2"/>
      <c r="I6754" s="8"/>
      <c r="J6754" s="2"/>
      <c r="L6754" s="2"/>
      <c r="M6754" s="2"/>
      <c r="N6754" s="8"/>
      <c r="P6754" s="8"/>
      <c r="S6754" s="2"/>
      <c r="T6754" s="2"/>
      <c r="U6754" s="8"/>
    </row>
    <row r="6755" spans="2:21" x14ac:dyDescent="0.35">
      <c r="B6755" s="8"/>
      <c r="C6755" s="2"/>
      <c r="D6755" s="2"/>
      <c r="I6755" s="8"/>
      <c r="J6755" s="2"/>
      <c r="L6755" s="2"/>
      <c r="M6755" s="2"/>
      <c r="N6755" s="8"/>
      <c r="P6755" s="8"/>
      <c r="S6755" s="2"/>
      <c r="T6755" s="2"/>
      <c r="U6755" s="8"/>
    </row>
    <row r="6756" spans="2:21" x14ac:dyDescent="0.35">
      <c r="B6756" s="8"/>
      <c r="C6756" s="2"/>
      <c r="D6756" s="2"/>
      <c r="I6756" s="8"/>
      <c r="J6756" s="2"/>
      <c r="L6756" s="2"/>
      <c r="M6756" s="2"/>
      <c r="N6756" s="8"/>
      <c r="P6756" s="8"/>
      <c r="S6756" s="2"/>
      <c r="T6756" s="2"/>
      <c r="U6756" s="8"/>
    </row>
    <row r="6757" spans="2:21" x14ac:dyDescent="0.35">
      <c r="B6757" s="8"/>
      <c r="C6757" s="2"/>
      <c r="D6757" s="2"/>
      <c r="I6757" s="8"/>
      <c r="J6757" s="2"/>
      <c r="L6757" s="2"/>
      <c r="M6757" s="2"/>
      <c r="N6757" s="8"/>
      <c r="P6757" s="8"/>
      <c r="S6757" s="2"/>
      <c r="T6757" s="2"/>
      <c r="U6757" s="8"/>
    </row>
    <row r="6758" spans="2:21" x14ac:dyDescent="0.35">
      <c r="B6758" s="8"/>
      <c r="C6758" s="2"/>
      <c r="D6758" s="2"/>
      <c r="I6758" s="8"/>
      <c r="J6758" s="2"/>
      <c r="L6758" s="2"/>
      <c r="M6758" s="2"/>
      <c r="N6758" s="8"/>
      <c r="P6758" s="8"/>
      <c r="S6758" s="2"/>
      <c r="T6758" s="2"/>
      <c r="U6758" s="8"/>
    </row>
    <row r="6759" spans="2:21" x14ac:dyDescent="0.35">
      <c r="B6759" s="8"/>
      <c r="C6759" s="2"/>
      <c r="D6759" s="2"/>
      <c r="I6759" s="8"/>
      <c r="J6759" s="2"/>
      <c r="L6759" s="2"/>
      <c r="M6759" s="2"/>
      <c r="N6759" s="8"/>
      <c r="P6759" s="8"/>
      <c r="S6759" s="2"/>
      <c r="T6759" s="2"/>
      <c r="U6759" s="8"/>
    </row>
    <row r="6760" spans="2:21" x14ac:dyDescent="0.35">
      <c r="B6760" s="8"/>
      <c r="C6760" s="2"/>
      <c r="D6760" s="2"/>
      <c r="I6760" s="8"/>
      <c r="J6760" s="2"/>
      <c r="L6760" s="2"/>
      <c r="M6760" s="2"/>
      <c r="N6760" s="8"/>
      <c r="P6760" s="8"/>
      <c r="S6760" s="2"/>
      <c r="T6760" s="2"/>
      <c r="U6760" s="8"/>
    </row>
    <row r="6761" spans="2:21" x14ac:dyDescent="0.35">
      <c r="B6761" s="8"/>
      <c r="C6761" s="2"/>
      <c r="D6761" s="2"/>
      <c r="I6761" s="8"/>
      <c r="J6761" s="2"/>
      <c r="L6761" s="2"/>
      <c r="M6761" s="2"/>
      <c r="N6761" s="8"/>
      <c r="P6761" s="8"/>
      <c r="S6761" s="2"/>
      <c r="T6761" s="2"/>
      <c r="U6761" s="8"/>
    </row>
    <row r="6762" spans="2:21" x14ac:dyDescent="0.35">
      <c r="B6762" s="8"/>
      <c r="C6762" s="2"/>
      <c r="D6762" s="2"/>
      <c r="I6762" s="8"/>
      <c r="J6762" s="2"/>
      <c r="L6762" s="2"/>
      <c r="M6762" s="2"/>
      <c r="N6762" s="8"/>
      <c r="P6762" s="8"/>
      <c r="S6762" s="2"/>
      <c r="T6762" s="2"/>
      <c r="U6762" s="8"/>
    </row>
    <row r="6763" spans="2:21" x14ac:dyDescent="0.35">
      <c r="B6763" s="8"/>
      <c r="C6763" s="2"/>
      <c r="D6763" s="2"/>
      <c r="I6763" s="8"/>
      <c r="J6763" s="2"/>
      <c r="L6763" s="2"/>
      <c r="M6763" s="2"/>
      <c r="N6763" s="8"/>
      <c r="P6763" s="8"/>
      <c r="S6763" s="2"/>
      <c r="T6763" s="2"/>
      <c r="U6763" s="8"/>
    </row>
    <row r="6764" spans="2:21" x14ac:dyDescent="0.35">
      <c r="B6764" s="8"/>
      <c r="C6764" s="2"/>
      <c r="D6764" s="2"/>
      <c r="I6764" s="8"/>
      <c r="J6764" s="2"/>
      <c r="L6764" s="2"/>
      <c r="M6764" s="2"/>
      <c r="N6764" s="8"/>
      <c r="P6764" s="8"/>
      <c r="S6764" s="2"/>
      <c r="T6764" s="2"/>
      <c r="U6764" s="8"/>
    </row>
    <row r="6765" spans="2:21" x14ac:dyDescent="0.35">
      <c r="B6765" s="8"/>
      <c r="C6765" s="2"/>
      <c r="D6765" s="2"/>
      <c r="I6765" s="8"/>
      <c r="J6765" s="2"/>
      <c r="L6765" s="2"/>
      <c r="M6765" s="2"/>
      <c r="N6765" s="8"/>
      <c r="P6765" s="8"/>
      <c r="S6765" s="2"/>
      <c r="T6765" s="2"/>
      <c r="U6765" s="8"/>
    </row>
    <row r="6766" spans="2:21" x14ac:dyDescent="0.35">
      <c r="B6766" s="8"/>
      <c r="C6766" s="2"/>
      <c r="D6766" s="2"/>
      <c r="I6766" s="8"/>
      <c r="J6766" s="2"/>
      <c r="L6766" s="2"/>
      <c r="M6766" s="2"/>
      <c r="N6766" s="8"/>
      <c r="P6766" s="8"/>
      <c r="S6766" s="2"/>
      <c r="T6766" s="2"/>
      <c r="U6766" s="8"/>
    </row>
    <row r="6767" spans="2:21" x14ac:dyDescent="0.35">
      <c r="B6767" s="8"/>
      <c r="C6767" s="2"/>
      <c r="D6767" s="2"/>
      <c r="I6767" s="8"/>
      <c r="J6767" s="2"/>
      <c r="L6767" s="2"/>
      <c r="M6767" s="2"/>
      <c r="N6767" s="8"/>
      <c r="P6767" s="8"/>
      <c r="S6767" s="2"/>
      <c r="T6767" s="2"/>
      <c r="U6767" s="8"/>
    </row>
    <row r="6768" spans="2:21" x14ac:dyDescent="0.35">
      <c r="B6768" s="8"/>
      <c r="C6768" s="2"/>
      <c r="D6768" s="2"/>
      <c r="I6768" s="8"/>
      <c r="J6768" s="2"/>
      <c r="L6768" s="2"/>
      <c r="M6768" s="2"/>
      <c r="N6768" s="8"/>
      <c r="P6768" s="8"/>
      <c r="S6768" s="2"/>
      <c r="T6768" s="2"/>
      <c r="U6768" s="8"/>
    </row>
    <row r="6769" spans="2:21" x14ac:dyDescent="0.35">
      <c r="B6769" s="8"/>
      <c r="C6769" s="2"/>
      <c r="D6769" s="2"/>
      <c r="I6769" s="8"/>
      <c r="J6769" s="2"/>
      <c r="L6769" s="2"/>
      <c r="M6769" s="2"/>
      <c r="N6769" s="8"/>
      <c r="P6769" s="8"/>
      <c r="S6769" s="2"/>
      <c r="T6769" s="2"/>
      <c r="U6769" s="8"/>
    </row>
    <row r="6770" spans="2:21" x14ac:dyDescent="0.35">
      <c r="B6770" s="8"/>
      <c r="C6770" s="2"/>
      <c r="D6770" s="2"/>
      <c r="I6770" s="8"/>
      <c r="J6770" s="2"/>
      <c r="L6770" s="2"/>
      <c r="M6770" s="2"/>
      <c r="N6770" s="8"/>
      <c r="P6770" s="8"/>
      <c r="S6770" s="2"/>
      <c r="T6770" s="2"/>
      <c r="U6770" s="8"/>
    </row>
    <row r="6771" spans="2:21" x14ac:dyDescent="0.35">
      <c r="B6771" s="8"/>
      <c r="C6771" s="2"/>
      <c r="D6771" s="2"/>
      <c r="I6771" s="8"/>
      <c r="J6771" s="2"/>
      <c r="L6771" s="2"/>
      <c r="M6771" s="2"/>
      <c r="N6771" s="8"/>
      <c r="P6771" s="8"/>
      <c r="S6771" s="2"/>
      <c r="T6771" s="2"/>
      <c r="U6771" s="8"/>
    </row>
    <row r="6772" spans="2:21" x14ac:dyDescent="0.35">
      <c r="B6772" s="8"/>
      <c r="C6772" s="2"/>
      <c r="D6772" s="2"/>
      <c r="I6772" s="8"/>
      <c r="J6772" s="2"/>
      <c r="L6772" s="2"/>
      <c r="M6772" s="2"/>
      <c r="N6772" s="8"/>
      <c r="P6772" s="8"/>
      <c r="S6772" s="2"/>
      <c r="T6772" s="2"/>
      <c r="U6772" s="8"/>
    </row>
    <row r="6773" spans="2:21" x14ac:dyDescent="0.35">
      <c r="B6773" s="8"/>
      <c r="C6773" s="2"/>
      <c r="D6773" s="2"/>
      <c r="I6773" s="8"/>
      <c r="J6773" s="2"/>
      <c r="L6773" s="2"/>
      <c r="M6773" s="2"/>
      <c r="N6773" s="8"/>
      <c r="P6773" s="8"/>
      <c r="S6773" s="2"/>
      <c r="T6773" s="2"/>
      <c r="U6773" s="8"/>
    </row>
    <row r="6774" spans="2:21" x14ac:dyDescent="0.35">
      <c r="B6774" s="8"/>
      <c r="C6774" s="2"/>
      <c r="D6774" s="2"/>
      <c r="I6774" s="8"/>
      <c r="J6774" s="2"/>
      <c r="L6774" s="2"/>
      <c r="M6774" s="2"/>
      <c r="N6774" s="8"/>
      <c r="P6774" s="8"/>
      <c r="S6774" s="2"/>
      <c r="T6774" s="2"/>
      <c r="U6774" s="8"/>
    </row>
    <row r="6775" spans="2:21" x14ac:dyDescent="0.35">
      <c r="B6775" s="8"/>
      <c r="C6775" s="2"/>
      <c r="D6775" s="2"/>
      <c r="I6775" s="8"/>
      <c r="J6775" s="2"/>
      <c r="L6775" s="2"/>
      <c r="M6775" s="2"/>
      <c r="N6775" s="8"/>
      <c r="P6775" s="8"/>
      <c r="S6775" s="2"/>
      <c r="T6775" s="2"/>
      <c r="U6775" s="8"/>
    </row>
    <row r="6776" spans="2:21" x14ac:dyDescent="0.35">
      <c r="B6776" s="8"/>
      <c r="C6776" s="2"/>
      <c r="D6776" s="2"/>
      <c r="I6776" s="8"/>
      <c r="J6776" s="2"/>
      <c r="L6776" s="2"/>
      <c r="M6776" s="2"/>
      <c r="N6776" s="8"/>
      <c r="P6776" s="8"/>
      <c r="S6776" s="2"/>
      <c r="T6776" s="2"/>
      <c r="U6776" s="8"/>
    </row>
    <row r="6777" spans="2:21" x14ac:dyDescent="0.35">
      <c r="B6777" s="8"/>
      <c r="C6777" s="2"/>
      <c r="D6777" s="2"/>
      <c r="I6777" s="8"/>
      <c r="J6777" s="2"/>
      <c r="L6777" s="2"/>
      <c r="M6777" s="2"/>
      <c r="N6777" s="8"/>
      <c r="P6777" s="8"/>
      <c r="S6777" s="2"/>
      <c r="T6777" s="2"/>
      <c r="U6777" s="8"/>
    </row>
    <row r="6778" spans="2:21" x14ac:dyDescent="0.35">
      <c r="B6778" s="8"/>
      <c r="C6778" s="2"/>
      <c r="D6778" s="2"/>
      <c r="I6778" s="8"/>
      <c r="J6778" s="2"/>
      <c r="L6778" s="2"/>
      <c r="M6778" s="2"/>
      <c r="N6778" s="8"/>
      <c r="P6778" s="8"/>
      <c r="S6778" s="2"/>
      <c r="T6778" s="2"/>
      <c r="U6778" s="8"/>
    </row>
    <row r="6779" spans="2:21" x14ac:dyDescent="0.35">
      <c r="B6779" s="8"/>
      <c r="C6779" s="2"/>
      <c r="D6779" s="2"/>
      <c r="I6779" s="8"/>
      <c r="J6779" s="2"/>
      <c r="L6779" s="2"/>
      <c r="M6779" s="2"/>
      <c r="N6779" s="8"/>
      <c r="P6779" s="8"/>
      <c r="S6779" s="2"/>
      <c r="T6779" s="2"/>
      <c r="U6779" s="8"/>
    </row>
    <row r="6780" spans="2:21" x14ac:dyDescent="0.35">
      <c r="B6780" s="8"/>
      <c r="C6780" s="2"/>
      <c r="D6780" s="2"/>
      <c r="I6780" s="8"/>
      <c r="J6780" s="2"/>
      <c r="L6780" s="2"/>
      <c r="M6780" s="2"/>
      <c r="N6780" s="8"/>
      <c r="P6780" s="8"/>
      <c r="S6780" s="2"/>
      <c r="T6780" s="2"/>
      <c r="U6780" s="8"/>
    </row>
    <row r="6781" spans="2:21" x14ac:dyDescent="0.35">
      <c r="B6781" s="8"/>
      <c r="C6781" s="2"/>
      <c r="D6781" s="2"/>
      <c r="I6781" s="8"/>
      <c r="J6781" s="2"/>
      <c r="L6781" s="2"/>
      <c r="M6781" s="2"/>
      <c r="N6781" s="8"/>
      <c r="P6781" s="8"/>
      <c r="S6781" s="2"/>
      <c r="T6781" s="2"/>
      <c r="U6781" s="8"/>
    </row>
    <row r="6782" spans="2:21" x14ac:dyDescent="0.35">
      <c r="B6782" s="8"/>
      <c r="C6782" s="2"/>
      <c r="D6782" s="2"/>
      <c r="I6782" s="8"/>
      <c r="J6782" s="2"/>
      <c r="L6782" s="2"/>
      <c r="M6782" s="2"/>
      <c r="N6782" s="8"/>
      <c r="P6782" s="8"/>
      <c r="S6782" s="2"/>
      <c r="T6782" s="2"/>
      <c r="U6782" s="8"/>
    </row>
    <row r="6783" spans="2:21" x14ac:dyDescent="0.35">
      <c r="B6783" s="8"/>
      <c r="C6783" s="2"/>
      <c r="D6783" s="2"/>
      <c r="I6783" s="8"/>
      <c r="J6783" s="2"/>
      <c r="L6783" s="2"/>
      <c r="M6783" s="2"/>
      <c r="N6783" s="8"/>
      <c r="P6783" s="8"/>
      <c r="S6783" s="2"/>
      <c r="T6783" s="2"/>
      <c r="U6783" s="8"/>
    </row>
    <row r="6784" spans="2:21" x14ac:dyDescent="0.35">
      <c r="B6784" s="8"/>
      <c r="C6784" s="2"/>
      <c r="D6784" s="2"/>
      <c r="I6784" s="8"/>
      <c r="J6784" s="2"/>
      <c r="L6784" s="2"/>
      <c r="M6784" s="2"/>
      <c r="N6784" s="8"/>
      <c r="P6784" s="8"/>
      <c r="S6784" s="2"/>
      <c r="T6784" s="2"/>
      <c r="U6784" s="8"/>
    </row>
    <row r="6785" spans="2:21" x14ac:dyDescent="0.35">
      <c r="B6785" s="8"/>
      <c r="C6785" s="2"/>
      <c r="D6785" s="2"/>
      <c r="I6785" s="8"/>
      <c r="J6785" s="2"/>
      <c r="L6785" s="2"/>
      <c r="M6785" s="2"/>
      <c r="N6785" s="8"/>
      <c r="P6785" s="8"/>
      <c r="S6785" s="2"/>
      <c r="T6785" s="2"/>
      <c r="U6785" s="8"/>
    </row>
    <row r="6786" spans="2:21" x14ac:dyDescent="0.35">
      <c r="B6786" s="8"/>
      <c r="C6786" s="2"/>
      <c r="D6786" s="2"/>
      <c r="I6786" s="8"/>
      <c r="J6786" s="2"/>
      <c r="L6786" s="2"/>
      <c r="M6786" s="2"/>
      <c r="N6786" s="8"/>
      <c r="P6786" s="8"/>
      <c r="S6786" s="2"/>
      <c r="T6786" s="2"/>
      <c r="U6786" s="8"/>
    </row>
    <row r="6787" spans="2:21" x14ac:dyDescent="0.35">
      <c r="B6787" s="8"/>
      <c r="C6787" s="2"/>
      <c r="D6787" s="2"/>
      <c r="I6787" s="8"/>
      <c r="J6787" s="2"/>
      <c r="L6787" s="2"/>
      <c r="M6787" s="2"/>
      <c r="N6787" s="8"/>
      <c r="P6787" s="8"/>
      <c r="S6787" s="2"/>
      <c r="T6787" s="2"/>
      <c r="U6787" s="8"/>
    </row>
    <row r="6788" spans="2:21" x14ac:dyDescent="0.35">
      <c r="B6788" s="8"/>
      <c r="C6788" s="2"/>
      <c r="D6788" s="2"/>
      <c r="I6788" s="8"/>
      <c r="J6788" s="2"/>
      <c r="L6788" s="2"/>
      <c r="M6788" s="2"/>
      <c r="N6788" s="8"/>
      <c r="P6788" s="8"/>
      <c r="S6788" s="2"/>
      <c r="T6788" s="2"/>
      <c r="U6788" s="8"/>
    </row>
    <row r="6789" spans="2:21" x14ac:dyDescent="0.35">
      <c r="B6789" s="8"/>
      <c r="C6789" s="2"/>
      <c r="D6789" s="2"/>
      <c r="I6789" s="8"/>
      <c r="J6789" s="2"/>
      <c r="L6789" s="2"/>
      <c r="M6789" s="2"/>
      <c r="N6789" s="8"/>
      <c r="P6789" s="8"/>
      <c r="S6789" s="2"/>
      <c r="T6789" s="2"/>
      <c r="U6789" s="8"/>
    </row>
    <row r="6790" spans="2:21" x14ac:dyDescent="0.35">
      <c r="B6790" s="8"/>
      <c r="C6790" s="2"/>
      <c r="D6790" s="2"/>
      <c r="I6790" s="8"/>
      <c r="J6790" s="2"/>
      <c r="L6790" s="2"/>
      <c r="M6790" s="2"/>
      <c r="N6790" s="8"/>
      <c r="P6790" s="8"/>
      <c r="S6790" s="2"/>
      <c r="T6790" s="2"/>
      <c r="U6790" s="8"/>
    </row>
    <row r="6791" spans="2:21" x14ac:dyDescent="0.35">
      <c r="B6791" s="8"/>
      <c r="C6791" s="2"/>
      <c r="D6791" s="2"/>
      <c r="I6791" s="8"/>
      <c r="J6791" s="2"/>
      <c r="L6791" s="2"/>
      <c r="M6791" s="2"/>
      <c r="N6791" s="8"/>
      <c r="P6791" s="8"/>
      <c r="S6791" s="2"/>
      <c r="T6791" s="2"/>
      <c r="U6791" s="8"/>
    </row>
    <row r="6792" spans="2:21" x14ac:dyDescent="0.35">
      <c r="B6792" s="8"/>
      <c r="C6792" s="2"/>
      <c r="D6792" s="2"/>
      <c r="I6792" s="8"/>
      <c r="J6792" s="2"/>
      <c r="L6792" s="2"/>
      <c r="M6792" s="2"/>
      <c r="N6792" s="8"/>
      <c r="P6792" s="8"/>
      <c r="S6792" s="2"/>
      <c r="T6792" s="2"/>
      <c r="U6792" s="8"/>
    </row>
    <row r="6793" spans="2:21" x14ac:dyDescent="0.35">
      <c r="B6793" s="8"/>
      <c r="C6793" s="2"/>
      <c r="D6793" s="2"/>
      <c r="I6793" s="8"/>
      <c r="J6793" s="2"/>
      <c r="L6793" s="2"/>
      <c r="M6793" s="2"/>
      <c r="N6793" s="8"/>
      <c r="P6793" s="8"/>
      <c r="S6793" s="2"/>
      <c r="T6793" s="2"/>
      <c r="U6793" s="8"/>
    </row>
    <row r="6794" spans="2:21" x14ac:dyDescent="0.35">
      <c r="B6794" s="8"/>
      <c r="C6794" s="2"/>
      <c r="D6794" s="2"/>
      <c r="I6794" s="8"/>
      <c r="J6794" s="2"/>
      <c r="L6794" s="2"/>
      <c r="M6794" s="2"/>
      <c r="N6794" s="8"/>
      <c r="P6794" s="8"/>
      <c r="S6794" s="2"/>
      <c r="T6794" s="2"/>
      <c r="U6794" s="8"/>
    </row>
    <row r="6795" spans="2:21" x14ac:dyDescent="0.35">
      <c r="B6795" s="8"/>
      <c r="C6795" s="2"/>
      <c r="D6795" s="2"/>
      <c r="I6795" s="8"/>
      <c r="J6795" s="2"/>
      <c r="L6795" s="2"/>
      <c r="M6795" s="2"/>
      <c r="N6795" s="8"/>
      <c r="P6795" s="8"/>
      <c r="S6795" s="2"/>
      <c r="T6795" s="2"/>
      <c r="U6795" s="8"/>
    </row>
    <row r="6796" spans="2:21" x14ac:dyDescent="0.35">
      <c r="B6796" s="8"/>
      <c r="C6796" s="2"/>
      <c r="D6796" s="2"/>
      <c r="I6796" s="8"/>
      <c r="J6796" s="2"/>
      <c r="L6796" s="2"/>
      <c r="M6796" s="2"/>
      <c r="N6796" s="8"/>
      <c r="P6796" s="8"/>
      <c r="S6796" s="2"/>
      <c r="T6796" s="2"/>
      <c r="U6796" s="8"/>
    </row>
    <row r="6797" spans="2:21" x14ac:dyDescent="0.35">
      <c r="B6797" s="8"/>
      <c r="C6797" s="2"/>
      <c r="D6797" s="2"/>
      <c r="I6797" s="8"/>
      <c r="J6797" s="2"/>
      <c r="L6797" s="2"/>
      <c r="M6797" s="2"/>
      <c r="N6797" s="8"/>
      <c r="P6797" s="8"/>
      <c r="S6797" s="2"/>
      <c r="T6797" s="2"/>
      <c r="U6797" s="8"/>
    </row>
    <row r="6798" spans="2:21" x14ac:dyDescent="0.35">
      <c r="B6798" s="8"/>
      <c r="C6798" s="2"/>
      <c r="D6798" s="2"/>
      <c r="I6798" s="8"/>
      <c r="J6798" s="2"/>
      <c r="L6798" s="2"/>
      <c r="M6798" s="2"/>
      <c r="N6798" s="8"/>
      <c r="P6798" s="8"/>
      <c r="S6798" s="2"/>
      <c r="T6798" s="2"/>
      <c r="U6798" s="8"/>
    </row>
    <row r="6799" spans="2:21" x14ac:dyDescent="0.35">
      <c r="B6799" s="8"/>
      <c r="C6799" s="2"/>
      <c r="D6799" s="2"/>
      <c r="I6799" s="8"/>
      <c r="J6799" s="2"/>
      <c r="L6799" s="2"/>
      <c r="M6799" s="2"/>
      <c r="N6799" s="8"/>
      <c r="P6799" s="8"/>
      <c r="S6799" s="2"/>
      <c r="T6799" s="2"/>
      <c r="U6799" s="8"/>
    </row>
    <row r="6800" spans="2:21" x14ac:dyDescent="0.35">
      <c r="B6800" s="8"/>
      <c r="C6800" s="2"/>
      <c r="D6800" s="2"/>
      <c r="I6800" s="8"/>
      <c r="J6800" s="2"/>
      <c r="L6800" s="2"/>
      <c r="M6800" s="2"/>
      <c r="N6800" s="8"/>
      <c r="P6800" s="8"/>
      <c r="S6800" s="2"/>
      <c r="T6800" s="2"/>
      <c r="U6800" s="8"/>
    </row>
    <row r="6801" spans="2:21" x14ac:dyDescent="0.35">
      <c r="B6801" s="8"/>
      <c r="C6801" s="2"/>
      <c r="D6801" s="2"/>
      <c r="I6801" s="8"/>
      <c r="J6801" s="2"/>
      <c r="L6801" s="2"/>
      <c r="M6801" s="2"/>
      <c r="N6801" s="8"/>
      <c r="P6801" s="8"/>
      <c r="S6801" s="2"/>
      <c r="T6801" s="2"/>
      <c r="U6801" s="8"/>
    </row>
    <row r="6802" spans="2:21" x14ac:dyDescent="0.35">
      <c r="B6802" s="8"/>
      <c r="C6802" s="2"/>
      <c r="D6802" s="2"/>
      <c r="I6802" s="8"/>
      <c r="J6802" s="2"/>
      <c r="L6802" s="2"/>
      <c r="M6802" s="2"/>
      <c r="N6802" s="8"/>
      <c r="P6802" s="8"/>
      <c r="S6802" s="2"/>
      <c r="T6802" s="2"/>
      <c r="U6802" s="8"/>
    </row>
    <row r="6803" spans="2:21" x14ac:dyDescent="0.35">
      <c r="B6803" s="8"/>
      <c r="C6803" s="2"/>
      <c r="D6803" s="2"/>
      <c r="I6803" s="8"/>
      <c r="J6803" s="2"/>
      <c r="L6803" s="2"/>
      <c r="M6803" s="2"/>
      <c r="N6803" s="8"/>
      <c r="P6803" s="8"/>
      <c r="S6803" s="2"/>
      <c r="T6803" s="2"/>
      <c r="U6803" s="8"/>
    </row>
    <row r="6804" spans="2:21" x14ac:dyDescent="0.35">
      <c r="B6804" s="8"/>
      <c r="C6804" s="2"/>
      <c r="D6804" s="2"/>
      <c r="I6804" s="8"/>
      <c r="J6804" s="2"/>
      <c r="L6804" s="2"/>
      <c r="M6804" s="2"/>
      <c r="N6804" s="8"/>
      <c r="P6804" s="8"/>
      <c r="S6804" s="2"/>
      <c r="T6804" s="2"/>
      <c r="U6804" s="8"/>
    </row>
    <row r="6805" spans="2:21" x14ac:dyDescent="0.35">
      <c r="B6805" s="8"/>
      <c r="C6805" s="2"/>
      <c r="D6805" s="2"/>
      <c r="I6805" s="8"/>
      <c r="J6805" s="2"/>
      <c r="L6805" s="2"/>
      <c r="M6805" s="2"/>
      <c r="N6805" s="8"/>
      <c r="P6805" s="8"/>
      <c r="S6805" s="2"/>
      <c r="T6805" s="2"/>
      <c r="U6805" s="8"/>
    </row>
    <row r="6806" spans="2:21" x14ac:dyDescent="0.35">
      <c r="B6806" s="8"/>
      <c r="C6806" s="2"/>
      <c r="D6806" s="2"/>
      <c r="I6806" s="8"/>
      <c r="J6806" s="2"/>
      <c r="L6806" s="2"/>
      <c r="M6806" s="2"/>
      <c r="N6806" s="8"/>
      <c r="P6806" s="8"/>
      <c r="S6806" s="2"/>
      <c r="T6806" s="2"/>
      <c r="U6806" s="8"/>
    </row>
    <row r="6807" spans="2:21" x14ac:dyDescent="0.35">
      <c r="B6807" s="8"/>
      <c r="C6807" s="2"/>
      <c r="D6807" s="2"/>
      <c r="I6807" s="8"/>
      <c r="J6807" s="2"/>
      <c r="L6807" s="2"/>
      <c r="M6807" s="2"/>
      <c r="N6807" s="8"/>
      <c r="P6807" s="8"/>
      <c r="S6807" s="2"/>
      <c r="T6807" s="2"/>
      <c r="U6807" s="8"/>
    </row>
    <row r="6808" spans="2:21" x14ac:dyDescent="0.35">
      <c r="B6808" s="8"/>
      <c r="C6808" s="2"/>
      <c r="D6808" s="2"/>
      <c r="I6808" s="8"/>
      <c r="J6808" s="2"/>
      <c r="L6808" s="2"/>
      <c r="M6808" s="2"/>
      <c r="N6808" s="8"/>
      <c r="P6808" s="8"/>
      <c r="S6808" s="2"/>
      <c r="T6808" s="2"/>
      <c r="U6808" s="8"/>
    </row>
    <row r="6809" spans="2:21" x14ac:dyDescent="0.35">
      <c r="B6809" s="8"/>
      <c r="C6809" s="2"/>
      <c r="D6809" s="2"/>
      <c r="I6809" s="8"/>
      <c r="J6809" s="2"/>
      <c r="L6809" s="2"/>
      <c r="M6809" s="2"/>
      <c r="N6809" s="8"/>
      <c r="P6809" s="8"/>
      <c r="S6809" s="2"/>
      <c r="T6809" s="2"/>
      <c r="U6809" s="8"/>
    </row>
    <row r="6810" spans="2:21" x14ac:dyDescent="0.35">
      <c r="B6810" s="8"/>
      <c r="C6810" s="2"/>
      <c r="D6810" s="2"/>
      <c r="I6810" s="8"/>
      <c r="J6810" s="2"/>
      <c r="L6810" s="2"/>
      <c r="M6810" s="2"/>
      <c r="N6810" s="8"/>
      <c r="P6810" s="8"/>
      <c r="S6810" s="2"/>
      <c r="T6810" s="2"/>
      <c r="U6810" s="8"/>
    </row>
    <row r="6811" spans="2:21" x14ac:dyDescent="0.35">
      <c r="B6811" s="8"/>
      <c r="C6811" s="2"/>
      <c r="D6811" s="2"/>
      <c r="I6811" s="8"/>
      <c r="J6811" s="2"/>
      <c r="L6811" s="2"/>
      <c r="M6811" s="2"/>
      <c r="N6811" s="8"/>
      <c r="P6811" s="8"/>
      <c r="S6811" s="2"/>
      <c r="T6811" s="2"/>
      <c r="U6811" s="8"/>
    </row>
    <row r="6812" spans="2:21" x14ac:dyDescent="0.35">
      <c r="B6812" s="8"/>
      <c r="C6812" s="2"/>
      <c r="D6812" s="2"/>
      <c r="I6812" s="8"/>
      <c r="J6812" s="2"/>
      <c r="L6812" s="2"/>
      <c r="M6812" s="2"/>
      <c r="N6812" s="8"/>
      <c r="P6812" s="8"/>
      <c r="S6812" s="2"/>
      <c r="T6812" s="2"/>
      <c r="U6812" s="8"/>
    </row>
    <row r="6813" spans="2:21" x14ac:dyDescent="0.35">
      <c r="B6813" s="8"/>
      <c r="C6813" s="2"/>
      <c r="D6813" s="2"/>
      <c r="I6813" s="8"/>
      <c r="J6813" s="2"/>
      <c r="L6813" s="2"/>
      <c r="M6813" s="2"/>
      <c r="N6813" s="8"/>
      <c r="P6813" s="8"/>
      <c r="S6813" s="2"/>
      <c r="T6813" s="2"/>
      <c r="U6813" s="8"/>
    </row>
    <row r="6814" spans="2:21" x14ac:dyDescent="0.35">
      <c r="B6814" s="8"/>
      <c r="C6814" s="2"/>
      <c r="D6814" s="2"/>
      <c r="I6814" s="8"/>
      <c r="J6814" s="2"/>
      <c r="L6814" s="2"/>
      <c r="M6814" s="2"/>
      <c r="N6814" s="8"/>
      <c r="P6814" s="8"/>
      <c r="S6814" s="2"/>
      <c r="T6814" s="2"/>
      <c r="U6814" s="8"/>
    </row>
    <row r="6815" spans="2:21" x14ac:dyDescent="0.35">
      <c r="B6815" s="8"/>
      <c r="C6815" s="2"/>
      <c r="D6815" s="2"/>
      <c r="I6815" s="8"/>
      <c r="J6815" s="2"/>
      <c r="L6815" s="2"/>
      <c r="M6815" s="2"/>
      <c r="N6815" s="8"/>
      <c r="P6815" s="8"/>
      <c r="S6815" s="2"/>
      <c r="T6815" s="2"/>
      <c r="U6815" s="8"/>
    </row>
    <row r="6816" spans="2:21" x14ac:dyDescent="0.35">
      <c r="B6816" s="8"/>
      <c r="C6816" s="2"/>
      <c r="D6816" s="2"/>
      <c r="I6816" s="8"/>
      <c r="J6816" s="2"/>
      <c r="L6816" s="2"/>
      <c r="M6816" s="2"/>
      <c r="N6816" s="8"/>
      <c r="P6816" s="8"/>
      <c r="S6816" s="2"/>
      <c r="T6816" s="2"/>
      <c r="U6816" s="8"/>
    </row>
    <row r="6817" spans="2:21" x14ac:dyDescent="0.35">
      <c r="B6817" s="8"/>
      <c r="C6817" s="2"/>
      <c r="D6817" s="2"/>
      <c r="I6817" s="8"/>
      <c r="J6817" s="2"/>
      <c r="L6817" s="2"/>
      <c r="M6817" s="2"/>
      <c r="N6817" s="8"/>
      <c r="P6817" s="8"/>
      <c r="S6817" s="2"/>
      <c r="T6817" s="2"/>
      <c r="U6817" s="8"/>
    </row>
    <row r="6818" spans="2:21" x14ac:dyDescent="0.35">
      <c r="B6818" s="8"/>
      <c r="C6818" s="2"/>
      <c r="D6818" s="2"/>
      <c r="I6818" s="8"/>
      <c r="J6818" s="2"/>
      <c r="L6818" s="2"/>
      <c r="M6818" s="2"/>
      <c r="N6818" s="8"/>
      <c r="P6818" s="8"/>
      <c r="S6818" s="2"/>
      <c r="T6818" s="2"/>
      <c r="U6818" s="8"/>
    </row>
    <row r="6819" spans="2:21" x14ac:dyDescent="0.35">
      <c r="B6819" s="8"/>
      <c r="C6819" s="2"/>
      <c r="D6819" s="2"/>
      <c r="I6819" s="8"/>
      <c r="J6819" s="2"/>
      <c r="L6819" s="2"/>
      <c r="M6819" s="2"/>
      <c r="N6819" s="8"/>
      <c r="P6819" s="8"/>
      <c r="S6819" s="2"/>
      <c r="T6819" s="2"/>
      <c r="U6819" s="8"/>
    </row>
    <row r="6820" spans="2:21" x14ac:dyDescent="0.35">
      <c r="B6820" s="8"/>
      <c r="C6820" s="2"/>
      <c r="D6820" s="2"/>
      <c r="I6820" s="8"/>
      <c r="J6820" s="2"/>
      <c r="L6820" s="2"/>
      <c r="M6820" s="2"/>
      <c r="N6820" s="8"/>
      <c r="P6820" s="8"/>
      <c r="S6820" s="2"/>
      <c r="T6820" s="2"/>
      <c r="U6820" s="8"/>
    </row>
    <row r="6821" spans="2:21" x14ac:dyDescent="0.35">
      <c r="B6821" s="8"/>
      <c r="C6821" s="2"/>
      <c r="D6821" s="2"/>
      <c r="I6821" s="8"/>
      <c r="J6821" s="2"/>
      <c r="L6821" s="2"/>
      <c r="M6821" s="2"/>
      <c r="N6821" s="8"/>
      <c r="P6821" s="8"/>
      <c r="S6821" s="2"/>
      <c r="T6821" s="2"/>
      <c r="U6821" s="8"/>
    </row>
    <row r="6822" spans="2:21" x14ac:dyDescent="0.35">
      <c r="B6822" s="8"/>
      <c r="C6822" s="2"/>
      <c r="D6822" s="2"/>
      <c r="I6822" s="8"/>
      <c r="J6822" s="2"/>
      <c r="L6822" s="2"/>
      <c r="M6822" s="2"/>
      <c r="N6822" s="8"/>
      <c r="P6822" s="8"/>
      <c r="S6822" s="2"/>
      <c r="T6822" s="2"/>
      <c r="U6822" s="8"/>
    </row>
    <row r="6823" spans="2:21" x14ac:dyDescent="0.35">
      <c r="B6823" s="8"/>
      <c r="C6823" s="2"/>
      <c r="D6823" s="2"/>
      <c r="I6823" s="8"/>
      <c r="J6823" s="2"/>
      <c r="L6823" s="2"/>
      <c r="M6823" s="2"/>
      <c r="N6823" s="8"/>
      <c r="P6823" s="8"/>
      <c r="S6823" s="2"/>
      <c r="T6823" s="2"/>
      <c r="U6823" s="8"/>
    </row>
    <row r="6824" spans="2:21" x14ac:dyDescent="0.35">
      <c r="B6824" s="8"/>
      <c r="C6824" s="2"/>
      <c r="D6824" s="2"/>
      <c r="I6824" s="8"/>
      <c r="J6824" s="2"/>
      <c r="L6824" s="2"/>
      <c r="M6824" s="2"/>
      <c r="N6824" s="8"/>
      <c r="P6824" s="8"/>
      <c r="S6824" s="2"/>
      <c r="T6824" s="2"/>
      <c r="U6824" s="8"/>
    </row>
    <row r="6825" spans="2:21" x14ac:dyDescent="0.35">
      <c r="B6825" s="8"/>
      <c r="C6825" s="2"/>
      <c r="D6825" s="2"/>
      <c r="I6825" s="8"/>
      <c r="J6825" s="2"/>
      <c r="L6825" s="2"/>
      <c r="M6825" s="2"/>
      <c r="N6825" s="8"/>
      <c r="P6825" s="8"/>
      <c r="S6825" s="2"/>
      <c r="T6825" s="2"/>
      <c r="U6825" s="8"/>
    </row>
    <row r="6826" spans="2:21" x14ac:dyDescent="0.35">
      <c r="B6826" s="8"/>
      <c r="C6826" s="2"/>
      <c r="D6826" s="2"/>
      <c r="I6826" s="8"/>
      <c r="J6826" s="2"/>
      <c r="L6826" s="2"/>
      <c r="M6826" s="2"/>
      <c r="N6826" s="8"/>
      <c r="P6826" s="8"/>
      <c r="S6826" s="2"/>
      <c r="T6826" s="2"/>
      <c r="U6826" s="8"/>
    </row>
    <row r="6827" spans="2:21" x14ac:dyDescent="0.35">
      <c r="B6827" s="8"/>
      <c r="C6827" s="2"/>
      <c r="D6827" s="2"/>
      <c r="I6827" s="8"/>
      <c r="J6827" s="2"/>
      <c r="L6827" s="2"/>
      <c r="M6827" s="2"/>
      <c r="N6827" s="8"/>
      <c r="P6827" s="8"/>
      <c r="S6827" s="2"/>
      <c r="T6827" s="2"/>
      <c r="U6827" s="8"/>
    </row>
    <row r="6828" spans="2:21" x14ac:dyDescent="0.35">
      <c r="B6828" s="8"/>
      <c r="C6828" s="2"/>
      <c r="D6828" s="2"/>
      <c r="I6828" s="8"/>
      <c r="J6828" s="2"/>
      <c r="L6828" s="2"/>
      <c r="M6828" s="2"/>
      <c r="N6828" s="8"/>
      <c r="P6828" s="8"/>
      <c r="S6828" s="2"/>
      <c r="T6828" s="2"/>
      <c r="U6828" s="8"/>
    </row>
    <row r="6829" spans="2:21" x14ac:dyDescent="0.35">
      <c r="B6829" s="8"/>
      <c r="C6829" s="2"/>
      <c r="D6829" s="2"/>
      <c r="I6829" s="8"/>
      <c r="J6829" s="2"/>
      <c r="L6829" s="2"/>
      <c r="M6829" s="2"/>
      <c r="N6829" s="8"/>
      <c r="P6829" s="8"/>
      <c r="S6829" s="2"/>
      <c r="T6829" s="2"/>
      <c r="U6829" s="8"/>
    </row>
    <row r="6830" spans="2:21" x14ac:dyDescent="0.35">
      <c r="B6830" s="8"/>
      <c r="C6830" s="2"/>
      <c r="D6830" s="2"/>
      <c r="I6830" s="8"/>
      <c r="J6830" s="2"/>
      <c r="L6830" s="2"/>
      <c r="M6830" s="2"/>
      <c r="N6830" s="8"/>
      <c r="P6830" s="8"/>
      <c r="S6830" s="2"/>
      <c r="T6830" s="2"/>
      <c r="U6830" s="8"/>
    </row>
    <row r="6831" spans="2:21" x14ac:dyDescent="0.35">
      <c r="B6831" s="8"/>
      <c r="C6831" s="2"/>
      <c r="D6831" s="2"/>
      <c r="I6831" s="8"/>
      <c r="J6831" s="2"/>
      <c r="L6831" s="2"/>
      <c r="M6831" s="2"/>
      <c r="N6831" s="8"/>
      <c r="P6831" s="8"/>
      <c r="S6831" s="2"/>
      <c r="T6831" s="2"/>
      <c r="U6831" s="8"/>
    </row>
    <row r="6832" spans="2:21" x14ac:dyDescent="0.35">
      <c r="B6832" s="8"/>
      <c r="C6832" s="2"/>
      <c r="D6832" s="2"/>
      <c r="I6832" s="8"/>
      <c r="J6832" s="2"/>
      <c r="L6832" s="2"/>
      <c r="M6832" s="2"/>
      <c r="N6832" s="8"/>
      <c r="P6832" s="8"/>
      <c r="S6832" s="2"/>
      <c r="T6832" s="2"/>
      <c r="U6832" s="8"/>
    </row>
    <row r="6833" spans="2:21" x14ac:dyDescent="0.35">
      <c r="B6833" s="8"/>
      <c r="C6833" s="2"/>
      <c r="D6833" s="2"/>
      <c r="I6833" s="8"/>
      <c r="J6833" s="2"/>
      <c r="L6833" s="2"/>
      <c r="M6833" s="2"/>
      <c r="N6833" s="8"/>
      <c r="P6833" s="8"/>
      <c r="S6833" s="2"/>
      <c r="T6833" s="2"/>
      <c r="U6833" s="8"/>
    </row>
    <row r="6834" spans="2:21" x14ac:dyDescent="0.35">
      <c r="B6834" s="8"/>
      <c r="C6834" s="2"/>
      <c r="D6834" s="2"/>
      <c r="I6834" s="8"/>
      <c r="J6834" s="2"/>
      <c r="L6834" s="2"/>
      <c r="M6834" s="2"/>
      <c r="N6834" s="8"/>
      <c r="P6834" s="8"/>
      <c r="S6834" s="2"/>
      <c r="T6834" s="2"/>
      <c r="U6834" s="8"/>
    </row>
    <row r="6835" spans="2:21" x14ac:dyDescent="0.35">
      <c r="B6835" s="8"/>
      <c r="C6835" s="2"/>
      <c r="D6835" s="2"/>
      <c r="I6835" s="8"/>
      <c r="J6835" s="2"/>
      <c r="L6835" s="2"/>
      <c r="M6835" s="2"/>
      <c r="N6835" s="8"/>
      <c r="P6835" s="8"/>
      <c r="S6835" s="2"/>
      <c r="T6835" s="2"/>
      <c r="U6835" s="8"/>
    </row>
    <row r="6836" spans="2:21" x14ac:dyDescent="0.35">
      <c r="B6836" s="8"/>
      <c r="C6836" s="2"/>
      <c r="D6836" s="2"/>
      <c r="I6836" s="8"/>
      <c r="J6836" s="2"/>
      <c r="L6836" s="2"/>
      <c r="M6836" s="2"/>
      <c r="N6836" s="8"/>
      <c r="P6836" s="8"/>
      <c r="S6836" s="2"/>
      <c r="T6836" s="2"/>
      <c r="U6836" s="8"/>
    </row>
    <row r="6837" spans="2:21" x14ac:dyDescent="0.35">
      <c r="B6837" s="8"/>
      <c r="C6837" s="2"/>
      <c r="D6837" s="2"/>
      <c r="I6837" s="8"/>
      <c r="J6837" s="2"/>
      <c r="L6837" s="2"/>
      <c r="M6837" s="2"/>
      <c r="N6837" s="8"/>
      <c r="P6837" s="8"/>
      <c r="S6837" s="2"/>
      <c r="T6837" s="2"/>
      <c r="U6837" s="8"/>
    </row>
    <row r="6838" spans="2:21" x14ac:dyDescent="0.35">
      <c r="B6838" s="8"/>
      <c r="C6838" s="2"/>
      <c r="D6838" s="2"/>
      <c r="I6838" s="8"/>
      <c r="J6838" s="2"/>
      <c r="L6838" s="2"/>
      <c r="M6838" s="2"/>
      <c r="N6838" s="8"/>
      <c r="P6838" s="8"/>
      <c r="S6838" s="2"/>
      <c r="T6838" s="2"/>
      <c r="U6838" s="8"/>
    </row>
    <row r="6839" spans="2:21" x14ac:dyDescent="0.35">
      <c r="B6839" s="8"/>
      <c r="C6839" s="2"/>
      <c r="D6839" s="2"/>
      <c r="I6839" s="8"/>
      <c r="J6839" s="2"/>
      <c r="L6839" s="2"/>
      <c r="M6839" s="2"/>
      <c r="N6839" s="8"/>
      <c r="P6839" s="8"/>
      <c r="S6839" s="2"/>
      <c r="T6839" s="2"/>
      <c r="U6839" s="8"/>
    </row>
    <row r="6840" spans="2:21" x14ac:dyDescent="0.35">
      <c r="B6840" s="8"/>
      <c r="C6840" s="2"/>
      <c r="D6840" s="2"/>
      <c r="I6840" s="8"/>
      <c r="J6840" s="2"/>
      <c r="L6840" s="2"/>
      <c r="M6840" s="2"/>
      <c r="N6840" s="8"/>
      <c r="P6840" s="8"/>
      <c r="S6840" s="2"/>
      <c r="T6840" s="2"/>
      <c r="U6840" s="8"/>
    </row>
    <row r="6841" spans="2:21" x14ac:dyDescent="0.35">
      <c r="B6841" s="8"/>
      <c r="C6841" s="2"/>
      <c r="D6841" s="2"/>
      <c r="I6841" s="8"/>
      <c r="J6841" s="2"/>
      <c r="L6841" s="2"/>
      <c r="M6841" s="2"/>
      <c r="N6841" s="8"/>
      <c r="P6841" s="8"/>
      <c r="S6841" s="2"/>
      <c r="T6841" s="2"/>
      <c r="U6841" s="8"/>
    </row>
    <row r="6842" spans="2:21" x14ac:dyDescent="0.35">
      <c r="B6842" s="8"/>
      <c r="C6842" s="2"/>
      <c r="D6842" s="2"/>
      <c r="I6842" s="8"/>
      <c r="J6842" s="2"/>
      <c r="L6842" s="2"/>
      <c r="M6842" s="2"/>
      <c r="N6842" s="8"/>
      <c r="P6842" s="8"/>
      <c r="S6842" s="2"/>
      <c r="T6842" s="2"/>
      <c r="U6842" s="8"/>
    </row>
    <row r="6843" spans="2:21" x14ac:dyDescent="0.35">
      <c r="B6843" s="8"/>
      <c r="C6843" s="2"/>
      <c r="D6843" s="2"/>
      <c r="I6843" s="8"/>
      <c r="J6843" s="2"/>
      <c r="L6843" s="2"/>
      <c r="M6843" s="2"/>
      <c r="N6843" s="8"/>
      <c r="P6843" s="8"/>
      <c r="S6843" s="2"/>
      <c r="T6843" s="2"/>
      <c r="U6843" s="8"/>
    </row>
    <row r="6844" spans="2:21" x14ac:dyDescent="0.35">
      <c r="B6844" s="8"/>
      <c r="C6844" s="2"/>
      <c r="D6844" s="2"/>
      <c r="I6844" s="8"/>
      <c r="J6844" s="2"/>
      <c r="L6844" s="2"/>
      <c r="M6844" s="2"/>
      <c r="N6844" s="8"/>
      <c r="P6844" s="8"/>
      <c r="S6844" s="2"/>
      <c r="T6844" s="2"/>
      <c r="U6844" s="8"/>
    </row>
    <row r="6845" spans="2:21" x14ac:dyDescent="0.35">
      <c r="B6845" s="8"/>
      <c r="C6845" s="2"/>
      <c r="D6845" s="2"/>
      <c r="I6845" s="8"/>
      <c r="J6845" s="2"/>
      <c r="L6845" s="2"/>
      <c r="M6845" s="2"/>
      <c r="N6845" s="8"/>
      <c r="P6845" s="8"/>
      <c r="S6845" s="2"/>
      <c r="T6845" s="2"/>
      <c r="U6845" s="8"/>
    </row>
    <row r="6846" spans="2:21" x14ac:dyDescent="0.35">
      <c r="B6846" s="8"/>
      <c r="C6846" s="2"/>
      <c r="D6846" s="2"/>
      <c r="I6846" s="8"/>
      <c r="J6846" s="2"/>
      <c r="L6846" s="2"/>
      <c r="M6846" s="2"/>
      <c r="N6846" s="8"/>
      <c r="P6846" s="8"/>
      <c r="S6846" s="2"/>
      <c r="T6846" s="2"/>
      <c r="U6846" s="8"/>
    </row>
    <row r="6847" spans="2:21" x14ac:dyDescent="0.35">
      <c r="B6847" s="8"/>
      <c r="C6847" s="2"/>
      <c r="D6847" s="2"/>
      <c r="I6847" s="8"/>
      <c r="J6847" s="2"/>
      <c r="L6847" s="2"/>
      <c r="M6847" s="2"/>
      <c r="N6847" s="8"/>
      <c r="P6847" s="8"/>
      <c r="S6847" s="2"/>
      <c r="T6847" s="2"/>
      <c r="U6847" s="8"/>
    </row>
    <row r="6848" spans="2:21" x14ac:dyDescent="0.35">
      <c r="B6848" s="8"/>
      <c r="C6848" s="2"/>
      <c r="D6848" s="2"/>
      <c r="I6848" s="8"/>
      <c r="J6848" s="2"/>
      <c r="L6848" s="2"/>
      <c r="M6848" s="2"/>
      <c r="N6848" s="8"/>
      <c r="P6848" s="8"/>
      <c r="S6848" s="2"/>
      <c r="T6848" s="2"/>
      <c r="U6848" s="8"/>
    </row>
    <row r="6849" spans="2:21" x14ac:dyDescent="0.35">
      <c r="B6849" s="8"/>
      <c r="C6849" s="2"/>
      <c r="D6849" s="2"/>
      <c r="I6849" s="8"/>
      <c r="J6849" s="2"/>
      <c r="L6849" s="2"/>
      <c r="M6849" s="2"/>
      <c r="N6849" s="8"/>
      <c r="P6849" s="8"/>
      <c r="S6849" s="2"/>
      <c r="T6849" s="2"/>
      <c r="U6849" s="8"/>
    </row>
    <row r="6850" spans="2:21" x14ac:dyDescent="0.35">
      <c r="B6850" s="8"/>
      <c r="C6850" s="2"/>
      <c r="D6850" s="2"/>
      <c r="I6850" s="8"/>
      <c r="J6850" s="2"/>
      <c r="L6850" s="2"/>
      <c r="M6850" s="2"/>
      <c r="N6850" s="8"/>
      <c r="P6850" s="8"/>
      <c r="S6850" s="2"/>
      <c r="T6850" s="2"/>
      <c r="U6850" s="8"/>
    </row>
    <row r="6851" spans="2:21" x14ac:dyDescent="0.35">
      <c r="B6851" s="8"/>
      <c r="C6851" s="2"/>
      <c r="D6851" s="2"/>
      <c r="I6851" s="8"/>
      <c r="J6851" s="2"/>
      <c r="L6851" s="2"/>
      <c r="M6851" s="2"/>
      <c r="N6851" s="8"/>
      <c r="P6851" s="8"/>
      <c r="S6851" s="2"/>
      <c r="T6851" s="2"/>
      <c r="U6851" s="8"/>
    </row>
    <row r="6852" spans="2:21" x14ac:dyDescent="0.35">
      <c r="B6852" s="8"/>
      <c r="C6852" s="2"/>
      <c r="D6852" s="2"/>
      <c r="I6852" s="8"/>
      <c r="J6852" s="2"/>
      <c r="L6852" s="2"/>
      <c r="M6852" s="2"/>
      <c r="N6852" s="8"/>
      <c r="P6852" s="8"/>
      <c r="S6852" s="2"/>
      <c r="T6852" s="2"/>
      <c r="U6852" s="8"/>
    </row>
    <row r="6853" spans="2:21" x14ac:dyDescent="0.35">
      <c r="B6853" s="8"/>
      <c r="C6853" s="2"/>
      <c r="D6853" s="2"/>
      <c r="I6853" s="8"/>
      <c r="J6853" s="2"/>
      <c r="L6853" s="2"/>
      <c r="M6853" s="2"/>
      <c r="N6853" s="8"/>
      <c r="P6853" s="8"/>
      <c r="S6853" s="2"/>
      <c r="T6853" s="2"/>
      <c r="U6853" s="8"/>
    </row>
    <row r="6854" spans="2:21" x14ac:dyDescent="0.35">
      <c r="B6854" s="8"/>
      <c r="C6854" s="2"/>
      <c r="D6854" s="2"/>
      <c r="I6854" s="8"/>
      <c r="J6854" s="2"/>
      <c r="L6854" s="2"/>
      <c r="M6854" s="2"/>
      <c r="N6854" s="8"/>
      <c r="P6854" s="8"/>
      <c r="S6854" s="2"/>
      <c r="T6854" s="2"/>
      <c r="U6854" s="8"/>
    </row>
    <row r="6855" spans="2:21" x14ac:dyDescent="0.35">
      <c r="B6855" s="8"/>
      <c r="C6855" s="2"/>
      <c r="D6855" s="2"/>
      <c r="I6855" s="8"/>
      <c r="J6855" s="2"/>
      <c r="L6855" s="2"/>
      <c r="M6855" s="2"/>
      <c r="N6855" s="8"/>
      <c r="P6855" s="8"/>
      <c r="S6855" s="2"/>
      <c r="T6855" s="2"/>
      <c r="U6855" s="8"/>
    </row>
    <row r="6856" spans="2:21" x14ac:dyDescent="0.35">
      <c r="B6856" s="8"/>
      <c r="C6856" s="2"/>
      <c r="D6856" s="2"/>
      <c r="I6856" s="8"/>
      <c r="J6856" s="2"/>
      <c r="L6856" s="2"/>
      <c r="M6856" s="2"/>
      <c r="N6856" s="8"/>
      <c r="P6856" s="8"/>
      <c r="S6856" s="2"/>
      <c r="T6856" s="2"/>
      <c r="U6856" s="8"/>
    </row>
    <row r="6857" spans="2:21" x14ac:dyDescent="0.35">
      <c r="B6857" s="8"/>
      <c r="C6857" s="2"/>
      <c r="D6857" s="2"/>
      <c r="I6857" s="8"/>
      <c r="J6857" s="2"/>
      <c r="L6857" s="2"/>
      <c r="M6857" s="2"/>
      <c r="N6857" s="8"/>
      <c r="P6857" s="8"/>
      <c r="S6857" s="2"/>
      <c r="T6857" s="2"/>
      <c r="U6857" s="8"/>
    </row>
    <row r="6858" spans="2:21" x14ac:dyDescent="0.35">
      <c r="B6858" s="8"/>
      <c r="C6858" s="2"/>
      <c r="D6858" s="2"/>
      <c r="I6858" s="8"/>
      <c r="J6858" s="2"/>
      <c r="L6858" s="2"/>
      <c r="M6858" s="2"/>
      <c r="N6858" s="8"/>
      <c r="P6858" s="8"/>
      <c r="S6858" s="2"/>
      <c r="T6858" s="2"/>
      <c r="U6858" s="8"/>
    </row>
    <row r="6859" spans="2:21" x14ac:dyDescent="0.35">
      <c r="B6859" s="8"/>
      <c r="C6859" s="2"/>
      <c r="D6859" s="2"/>
      <c r="I6859" s="8"/>
      <c r="J6859" s="2"/>
      <c r="L6859" s="2"/>
      <c r="M6859" s="2"/>
      <c r="N6859" s="8"/>
      <c r="P6859" s="8"/>
      <c r="S6859" s="2"/>
      <c r="T6859" s="2"/>
      <c r="U6859" s="8"/>
    </row>
    <row r="6860" spans="2:21" x14ac:dyDescent="0.35">
      <c r="B6860" s="8"/>
      <c r="C6860" s="2"/>
      <c r="D6860" s="2"/>
      <c r="I6860" s="8"/>
      <c r="J6860" s="2"/>
      <c r="L6860" s="2"/>
      <c r="M6860" s="2"/>
      <c r="N6860" s="8"/>
      <c r="P6860" s="8"/>
      <c r="S6860" s="2"/>
      <c r="T6860" s="2"/>
      <c r="U6860" s="8"/>
    </row>
    <row r="6861" spans="2:21" x14ac:dyDescent="0.35">
      <c r="B6861" s="8"/>
      <c r="C6861" s="2"/>
      <c r="D6861" s="2"/>
      <c r="I6861" s="8"/>
      <c r="J6861" s="2"/>
      <c r="L6861" s="2"/>
      <c r="M6861" s="2"/>
      <c r="N6861" s="8"/>
      <c r="P6861" s="8"/>
      <c r="S6861" s="2"/>
      <c r="T6861" s="2"/>
      <c r="U6861" s="8"/>
    </row>
    <row r="6862" spans="2:21" x14ac:dyDescent="0.35">
      <c r="B6862" s="8"/>
      <c r="C6862" s="2"/>
      <c r="D6862" s="2"/>
      <c r="I6862" s="8"/>
      <c r="J6862" s="2"/>
      <c r="L6862" s="2"/>
      <c r="M6862" s="2"/>
      <c r="N6862" s="8"/>
      <c r="P6862" s="8"/>
      <c r="S6862" s="2"/>
      <c r="T6862" s="2"/>
      <c r="U6862" s="8"/>
    </row>
    <row r="6863" spans="2:21" x14ac:dyDescent="0.35">
      <c r="B6863" s="8"/>
      <c r="C6863" s="2"/>
      <c r="D6863" s="2"/>
      <c r="I6863" s="8"/>
      <c r="J6863" s="2"/>
      <c r="L6863" s="2"/>
      <c r="M6863" s="2"/>
      <c r="N6863" s="8"/>
      <c r="P6863" s="8"/>
      <c r="S6863" s="2"/>
      <c r="T6863" s="2"/>
      <c r="U6863" s="8"/>
    </row>
    <row r="6864" spans="2:21" x14ac:dyDescent="0.35">
      <c r="B6864" s="8"/>
      <c r="C6864" s="2"/>
      <c r="D6864" s="2"/>
      <c r="I6864" s="8"/>
      <c r="J6864" s="2"/>
      <c r="L6864" s="2"/>
      <c r="M6864" s="2"/>
      <c r="N6864" s="8"/>
      <c r="P6864" s="8"/>
      <c r="S6864" s="2"/>
      <c r="T6864" s="2"/>
      <c r="U6864" s="8"/>
    </row>
    <row r="6865" spans="2:21" x14ac:dyDescent="0.35">
      <c r="B6865" s="8"/>
      <c r="C6865" s="2"/>
      <c r="D6865" s="2"/>
      <c r="I6865" s="8"/>
      <c r="J6865" s="2"/>
      <c r="L6865" s="2"/>
      <c r="M6865" s="2"/>
      <c r="N6865" s="8"/>
      <c r="P6865" s="8"/>
      <c r="S6865" s="2"/>
      <c r="T6865" s="2"/>
      <c r="U6865" s="8"/>
    </row>
    <row r="6866" spans="2:21" x14ac:dyDescent="0.35">
      <c r="B6866" s="8"/>
      <c r="C6866" s="2"/>
      <c r="D6866" s="2"/>
      <c r="I6866" s="8"/>
      <c r="J6866" s="2"/>
      <c r="L6866" s="2"/>
      <c r="M6866" s="2"/>
      <c r="N6866" s="8"/>
      <c r="P6866" s="8"/>
      <c r="S6866" s="2"/>
      <c r="T6866" s="2"/>
      <c r="U6866" s="8"/>
    </row>
    <row r="6867" spans="2:21" x14ac:dyDescent="0.35">
      <c r="B6867" s="8"/>
      <c r="C6867" s="2"/>
      <c r="D6867" s="2"/>
      <c r="I6867" s="8"/>
      <c r="J6867" s="2"/>
      <c r="L6867" s="2"/>
      <c r="M6867" s="2"/>
      <c r="N6867" s="8"/>
      <c r="P6867" s="8"/>
      <c r="S6867" s="2"/>
      <c r="T6867" s="2"/>
      <c r="U6867" s="8"/>
    </row>
    <row r="6868" spans="2:21" x14ac:dyDescent="0.35">
      <c r="B6868" s="8"/>
      <c r="C6868" s="2"/>
      <c r="D6868" s="2"/>
      <c r="I6868" s="8"/>
      <c r="J6868" s="2"/>
      <c r="L6868" s="2"/>
      <c r="M6868" s="2"/>
      <c r="N6868" s="8"/>
      <c r="P6868" s="8"/>
      <c r="S6868" s="2"/>
      <c r="T6868" s="2"/>
      <c r="U6868" s="8"/>
    </row>
    <row r="6869" spans="2:21" x14ac:dyDescent="0.35">
      <c r="B6869" s="8"/>
      <c r="C6869" s="2"/>
      <c r="D6869" s="2"/>
      <c r="I6869" s="8"/>
      <c r="J6869" s="2"/>
      <c r="L6869" s="2"/>
      <c r="M6869" s="2"/>
      <c r="N6869" s="8"/>
      <c r="P6869" s="8"/>
      <c r="S6869" s="2"/>
      <c r="T6869" s="2"/>
      <c r="U6869" s="8"/>
    </row>
    <row r="6870" spans="2:21" x14ac:dyDescent="0.35">
      <c r="B6870" s="8"/>
      <c r="C6870" s="2"/>
      <c r="D6870" s="2"/>
      <c r="I6870" s="8"/>
      <c r="J6870" s="2"/>
      <c r="L6870" s="2"/>
      <c r="M6870" s="2"/>
      <c r="N6870" s="8"/>
      <c r="P6870" s="8"/>
      <c r="S6870" s="2"/>
      <c r="T6870" s="2"/>
      <c r="U6870" s="8"/>
    </row>
    <row r="6871" spans="2:21" x14ac:dyDescent="0.35">
      <c r="B6871" s="8"/>
      <c r="C6871" s="2"/>
      <c r="D6871" s="2"/>
      <c r="I6871" s="8"/>
      <c r="J6871" s="2"/>
      <c r="L6871" s="2"/>
      <c r="M6871" s="2"/>
      <c r="N6871" s="8"/>
      <c r="P6871" s="8"/>
      <c r="S6871" s="2"/>
      <c r="T6871" s="2"/>
      <c r="U6871" s="8"/>
    </row>
    <row r="6872" spans="2:21" x14ac:dyDescent="0.35">
      <c r="B6872" s="8"/>
      <c r="C6872" s="2"/>
      <c r="D6872" s="2"/>
      <c r="I6872" s="8"/>
      <c r="J6872" s="2"/>
      <c r="L6872" s="2"/>
      <c r="M6872" s="2"/>
      <c r="N6872" s="8"/>
      <c r="P6872" s="8"/>
      <c r="S6872" s="2"/>
      <c r="T6872" s="2"/>
      <c r="U6872" s="8"/>
    </row>
    <row r="6873" spans="2:21" x14ac:dyDescent="0.35">
      <c r="B6873" s="8"/>
      <c r="C6873" s="2"/>
      <c r="D6873" s="2"/>
      <c r="I6873" s="8"/>
      <c r="J6873" s="2"/>
      <c r="L6873" s="2"/>
      <c r="M6873" s="2"/>
      <c r="N6873" s="8"/>
      <c r="P6873" s="8"/>
      <c r="S6873" s="2"/>
      <c r="T6873" s="2"/>
      <c r="U6873" s="8"/>
    </row>
    <row r="6874" spans="2:21" x14ac:dyDescent="0.35">
      <c r="B6874" s="8"/>
      <c r="C6874" s="2"/>
      <c r="D6874" s="2"/>
      <c r="I6874" s="8"/>
      <c r="J6874" s="2"/>
      <c r="L6874" s="2"/>
      <c r="M6874" s="2"/>
      <c r="N6874" s="8"/>
      <c r="P6874" s="8"/>
      <c r="S6874" s="2"/>
      <c r="T6874" s="2"/>
      <c r="U6874" s="8"/>
    </row>
    <row r="6875" spans="2:21" x14ac:dyDescent="0.35">
      <c r="B6875" s="8"/>
      <c r="C6875" s="2"/>
      <c r="D6875" s="2"/>
      <c r="I6875" s="8"/>
      <c r="J6875" s="2"/>
      <c r="L6875" s="2"/>
      <c r="M6875" s="2"/>
      <c r="N6875" s="8"/>
      <c r="P6875" s="8"/>
      <c r="S6875" s="2"/>
      <c r="T6875" s="2"/>
      <c r="U6875" s="8"/>
    </row>
    <row r="6876" spans="2:21" x14ac:dyDescent="0.35">
      <c r="B6876" s="8"/>
      <c r="C6876" s="2"/>
      <c r="D6876" s="2"/>
      <c r="I6876" s="8"/>
      <c r="J6876" s="2"/>
      <c r="L6876" s="2"/>
      <c r="M6876" s="2"/>
      <c r="N6876" s="8"/>
      <c r="P6876" s="8"/>
      <c r="S6876" s="2"/>
      <c r="T6876" s="2"/>
      <c r="U6876" s="8"/>
    </row>
    <row r="6877" spans="2:21" x14ac:dyDescent="0.35">
      <c r="B6877" s="8"/>
      <c r="C6877" s="2"/>
      <c r="D6877" s="2"/>
      <c r="I6877" s="8"/>
      <c r="J6877" s="2"/>
      <c r="L6877" s="2"/>
      <c r="M6877" s="2"/>
      <c r="N6877" s="8"/>
      <c r="P6877" s="8"/>
      <c r="S6877" s="2"/>
      <c r="T6877" s="2"/>
      <c r="U6877" s="8"/>
    </row>
    <row r="6878" spans="2:21" x14ac:dyDescent="0.35">
      <c r="B6878" s="8"/>
      <c r="C6878" s="2"/>
      <c r="D6878" s="2"/>
      <c r="I6878" s="8"/>
      <c r="J6878" s="2"/>
      <c r="L6878" s="2"/>
      <c r="M6878" s="2"/>
      <c r="N6878" s="8"/>
      <c r="P6878" s="8"/>
      <c r="S6878" s="2"/>
      <c r="T6878" s="2"/>
      <c r="U6878" s="8"/>
    </row>
    <row r="6879" spans="2:21" x14ac:dyDescent="0.35">
      <c r="B6879" s="8"/>
      <c r="C6879" s="2"/>
      <c r="D6879" s="2"/>
      <c r="I6879" s="8"/>
      <c r="J6879" s="2"/>
      <c r="L6879" s="2"/>
      <c r="M6879" s="2"/>
      <c r="N6879" s="8"/>
      <c r="P6879" s="8"/>
      <c r="S6879" s="2"/>
      <c r="T6879" s="2"/>
      <c r="U6879" s="8"/>
    </row>
    <row r="6880" spans="2:21" x14ac:dyDescent="0.35">
      <c r="B6880" s="8"/>
      <c r="C6880" s="2"/>
      <c r="D6880" s="2"/>
      <c r="I6880" s="8"/>
      <c r="J6880" s="2"/>
      <c r="L6880" s="2"/>
      <c r="M6880" s="2"/>
      <c r="N6880" s="8"/>
      <c r="P6880" s="8"/>
      <c r="S6880" s="2"/>
      <c r="T6880" s="2"/>
      <c r="U6880" s="8"/>
    </row>
    <row r="6881" spans="2:21" x14ac:dyDescent="0.35">
      <c r="B6881" s="8"/>
      <c r="C6881" s="2"/>
      <c r="D6881" s="2"/>
      <c r="I6881" s="8"/>
      <c r="J6881" s="2"/>
      <c r="L6881" s="2"/>
      <c r="M6881" s="2"/>
      <c r="N6881" s="8"/>
      <c r="P6881" s="8"/>
      <c r="S6881" s="2"/>
      <c r="T6881" s="2"/>
      <c r="U6881" s="8"/>
    </row>
    <row r="6882" spans="2:21" x14ac:dyDescent="0.35">
      <c r="B6882" s="8"/>
      <c r="C6882" s="2"/>
      <c r="D6882" s="2"/>
      <c r="I6882" s="8"/>
      <c r="J6882" s="2"/>
      <c r="L6882" s="2"/>
      <c r="M6882" s="2"/>
      <c r="N6882" s="8"/>
      <c r="P6882" s="8"/>
      <c r="S6882" s="2"/>
      <c r="T6882" s="2"/>
      <c r="U6882" s="8"/>
    </row>
    <row r="6883" spans="2:21" x14ac:dyDescent="0.35">
      <c r="B6883" s="8"/>
      <c r="C6883" s="2"/>
      <c r="D6883" s="2"/>
      <c r="I6883" s="8"/>
      <c r="J6883" s="2"/>
      <c r="L6883" s="2"/>
      <c r="M6883" s="2"/>
      <c r="N6883" s="8"/>
      <c r="P6883" s="8"/>
      <c r="S6883" s="2"/>
      <c r="T6883" s="2"/>
      <c r="U6883" s="8"/>
    </row>
    <row r="6884" spans="2:21" x14ac:dyDescent="0.35">
      <c r="B6884" s="8"/>
      <c r="C6884" s="2"/>
      <c r="D6884" s="2"/>
      <c r="I6884" s="8"/>
      <c r="J6884" s="2"/>
      <c r="L6884" s="2"/>
      <c r="M6884" s="2"/>
      <c r="N6884" s="8"/>
      <c r="P6884" s="8"/>
      <c r="S6884" s="2"/>
      <c r="T6884" s="2"/>
      <c r="U6884" s="8"/>
    </row>
    <row r="6885" spans="2:21" x14ac:dyDescent="0.35">
      <c r="B6885" s="8"/>
      <c r="C6885" s="2"/>
      <c r="D6885" s="2"/>
      <c r="I6885" s="8"/>
      <c r="J6885" s="2"/>
      <c r="L6885" s="2"/>
      <c r="M6885" s="2"/>
      <c r="N6885" s="8"/>
      <c r="P6885" s="8"/>
      <c r="S6885" s="2"/>
      <c r="T6885" s="2"/>
      <c r="U6885" s="8"/>
    </row>
    <row r="6886" spans="2:21" x14ac:dyDescent="0.35">
      <c r="B6886" s="8"/>
      <c r="C6886" s="2"/>
      <c r="D6886" s="2"/>
      <c r="I6886" s="8"/>
      <c r="J6886" s="2"/>
      <c r="L6886" s="2"/>
      <c r="M6886" s="2"/>
      <c r="N6886" s="8"/>
      <c r="P6886" s="8"/>
      <c r="S6886" s="2"/>
      <c r="T6886" s="2"/>
      <c r="U6886" s="8"/>
    </row>
    <row r="6887" spans="2:21" x14ac:dyDescent="0.35">
      <c r="B6887" s="8"/>
      <c r="C6887" s="2"/>
      <c r="D6887" s="2"/>
      <c r="I6887" s="8"/>
      <c r="J6887" s="2"/>
      <c r="L6887" s="2"/>
      <c r="M6887" s="2"/>
      <c r="N6887" s="8"/>
      <c r="P6887" s="8"/>
      <c r="S6887" s="2"/>
      <c r="T6887" s="2"/>
      <c r="U6887" s="8"/>
    </row>
    <row r="6888" spans="2:21" x14ac:dyDescent="0.35">
      <c r="B6888" s="8"/>
      <c r="C6888" s="2"/>
      <c r="D6888" s="2"/>
      <c r="I6888" s="8"/>
      <c r="J6888" s="2"/>
      <c r="L6888" s="2"/>
      <c r="M6888" s="2"/>
      <c r="N6888" s="8"/>
      <c r="P6888" s="8"/>
      <c r="S6888" s="2"/>
      <c r="T6888" s="2"/>
      <c r="U6888" s="8"/>
    </row>
    <row r="6889" spans="2:21" x14ac:dyDescent="0.35">
      <c r="B6889" s="8"/>
      <c r="C6889" s="2"/>
      <c r="D6889" s="2"/>
      <c r="I6889" s="8"/>
      <c r="J6889" s="2"/>
      <c r="L6889" s="2"/>
      <c r="M6889" s="2"/>
      <c r="N6889" s="8"/>
      <c r="P6889" s="8"/>
      <c r="S6889" s="2"/>
      <c r="T6889" s="2"/>
      <c r="U6889" s="8"/>
    </row>
    <row r="6890" spans="2:21" x14ac:dyDescent="0.35">
      <c r="B6890" s="8"/>
      <c r="C6890" s="2"/>
      <c r="D6890" s="2"/>
      <c r="I6890" s="8"/>
      <c r="J6890" s="2"/>
      <c r="L6890" s="2"/>
      <c r="M6890" s="2"/>
      <c r="N6890" s="8"/>
      <c r="P6890" s="8"/>
      <c r="S6890" s="2"/>
      <c r="T6890" s="2"/>
      <c r="U6890" s="8"/>
    </row>
    <row r="6891" spans="2:21" x14ac:dyDescent="0.35">
      <c r="B6891" s="8"/>
      <c r="C6891" s="2"/>
      <c r="D6891" s="2"/>
      <c r="I6891" s="8"/>
      <c r="J6891" s="2"/>
      <c r="L6891" s="2"/>
      <c r="M6891" s="2"/>
      <c r="N6891" s="8"/>
      <c r="P6891" s="8"/>
      <c r="S6891" s="2"/>
      <c r="T6891" s="2"/>
      <c r="U6891" s="8"/>
    </row>
    <row r="6892" spans="2:21" x14ac:dyDescent="0.35">
      <c r="B6892" s="8"/>
      <c r="C6892" s="2"/>
      <c r="D6892" s="2"/>
      <c r="I6892" s="8"/>
      <c r="J6892" s="2"/>
      <c r="L6892" s="2"/>
      <c r="M6892" s="2"/>
      <c r="N6892" s="8"/>
      <c r="P6892" s="8"/>
      <c r="S6892" s="2"/>
      <c r="T6892" s="2"/>
      <c r="U6892" s="8"/>
    </row>
    <row r="6893" spans="2:21" x14ac:dyDescent="0.35">
      <c r="B6893" s="8"/>
      <c r="C6893" s="2"/>
      <c r="D6893" s="2"/>
      <c r="I6893" s="8"/>
      <c r="J6893" s="2"/>
      <c r="L6893" s="2"/>
      <c r="M6893" s="2"/>
      <c r="N6893" s="8"/>
      <c r="P6893" s="8"/>
      <c r="S6893" s="2"/>
      <c r="T6893" s="2"/>
      <c r="U6893" s="8"/>
    </row>
    <row r="6894" spans="2:21" x14ac:dyDescent="0.35">
      <c r="B6894" s="8"/>
      <c r="C6894" s="2"/>
      <c r="D6894" s="2"/>
      <c r="I6894" s="8"/>
      <c r="J6894" s="2"/>
      <c r="L6894" s="2"/>
      <c r="M6894" s="2"/>
      <c r="N6894" s="8"/>
      <c r="P6894" s="8"/>
      <c r="S6894" s="2"/>
      <c r="T6894" s="2"/>
      <c r="U6894" s="8"/>
    </row>
    <row r="6895" spans="2:21" x14ac:dyDescent="0.35">
      <c r="B6895" s="8"/>
      <c r="C6895" s="2"/>
      <c r="D6895" s="2"/>
      <c r="I6895" s="8"/>
      <c r="J6895" s="2"/>
      <c r="L6895" s="2"/>
      <c r="M6895" s="2"/>
      <c r="N6895" s="8"/>
      <c r="P6895" s="8"/>
      <c r="S6895" s="2"/>
      <c r="T6895" s="2"/>
      <c r="U6895" s="8"/>
    </row>
    <row r="6896" spans="2:21" x14ac:dyDescent="0.35">
      <c r="B6896" s="8"/>
      <c r="C6896" s="2"/>
      <c r="D6896" s="2"/>
      <c r="I6896" s="8"/>
      <c r="J6896" s="2"/>
      <c r="L6896" s="2"/>
      <c r="M6896" s="2"/>
      <c r="N6896" s="8"/>
      <c r="P6896" s="8"/>
      <c r="S6896" s="2"/>
      <c r="T6896" s="2"/>
      <c r="U6896" s="8"/>
    </row>
    <row r="6897" spans="2:21" x14ac:dyDescent="0.35">
      <c r="B6897" s="8"/>
      <c r="C6897" s="2"/>
      <c r="D6897" s="2"/>
      <c r="I6897" s="8"/>
      <c r="J6897" s="2"/>
      <c r="L6897" s="2"/>
      <c r="M6897" s="2"/>
      <c r="N6897" s="8"/>
      <c r="P6897" s="8"/>
      <c r="S6897" s="2"/>
      <c r="T6897" s="2"/>
      <c r="U6897" s="8"/>
    </row>
    <row r="6898" spans="2:21" x14ac:dyDescent="0.35">
      <c r="B6898" s="8"/>
      <c r="C6898" s="2"/>
      <c r="D6898" s="2"/>
      <c r="I6898" s="8"/>
      <c r="J6898" s="2"/>
      <c r="L6898" s="2"/>
      <c r="M6898" s="2"/>
      <c r="N6898" s="8"/>
      <c r="P6898" s="8"/>
      <c r="S6898" s="2"/>
      <c r="T6898" s="2"/>
      <c r="U6898" s="8"/>
    </row>
    <row r="6899" spans="2:21" x14ac:dyDescent="0.35">
      <c r="B6899" s="8"/>
      <c r="C6899" s="2"/>
      <c r="D6899" s="2"/>
      <c r="I6899" s="8"/>
      <c r="J6899" s="2"/>
      <c r="L6899" s="2"/>
      <c r="M6899" s="2"/>
      <c r="N6899" s="8"/>
      <c r="P6899" s="8"/>
      <c r="S6899" s="2"/>
      <c r="T6899" s="2"/>
      <c r="U6899" s="8"/>
    </row>
    <row r="6900" spans="2:21" x14ac:dyDescent="0.35">
      <c r="B6900" s="8"/>
      <c r="C6900" s="2"/>
      <c r="D6900" s="2"/>
      <c r="I6900" s="8"/>
      <c r="J6900" s="2"/>
      <c r="L6900" s="2"/>
      <c r="M6900" s="2"/>
      <c r="N6900" s="8"/>
      <c r="P6900" s="8"/>
      <c r="S6900" s="2"/>
      <c r="T6900" s="2"/>
      <c r="U6900" s="8"/>
    </row>
    <row r="6901" spans="2:21" x14ac:dyDescent="0.35">
      <c r="B6901" s="8"/>
      <c r="C6901" s="2"/>
      <c r="D6901" s="2"/>
      <c r="I6901" s="8"/>
      <c r="J6901" s="2"/>
      <c r="L6901" s="2"/>
      <c r="M6901" s="2"/>
      <c r="N6901" s="8"/>
      <c r="P6901" s="8"/>
      <c r="S6901" s="2"/>
      <c r="T6901" s="2"/>
      <c r="U6901" s="8"/>
    </row>
    <row r="6902" spans="2:21" x14ac:dyDescent="0.35">
      <c r="B6902" s="8"/>
      <c r="C6902" s="2"/>
      <c r="D6902" s="2"/>
      <c r="I6902" s="8"/>
      <c r="J6902" s="2"/>
      <c r="L6902" s="2"/>
      <c r="M6902" s="2"/>
      <c r="N6902" s="8"/>
      <c r="P6902" s="8"/>
      <c r="S6902" s="2"/>
      <c r="T6902" s="2"/>
      <c r="U6902" s="8"/>
    </row>
    <row r="6903" spans="2:21" x14ac:dyDescent="0.35">
      <c r="B6903" s="8"/>
      <c r="C6903" s="2"/>
      <c r="D6903" s="2"/>
      <c r="I6903" s="8"/>
      <c r="J6903" s="2"/>
      <c r="L6903" s="2"/>
      <c r="M6903" s="2"/>
      <c r="N6903" s="8"/>
      <c r="P6903" s="8"/>
      <c r="S6903" s="2"/>
      <c r="T6903" s="2"/>
      <c r="U6903" s="8"/>
    </row>
    <row r="6904" spans="2:21" x14ac:dyDescent="0.35">
      <c r="B6904" s="8"/>
      <c r="C6904" s="2"/>
      <c r="D6904" s="2"/>
      <c r="I6904" s="8"/>
      <c r="J6904" s="2"/>
      <c r="L6904" s="2"/>
      <c r="M6904" s="2"/>
      <c r="N6904" s="8"/>
      <c r="P6904" s="8"/>
      <c r="S6904" s="2"/>
      <c r="T6904" s="2"/>
      <c r="U6904" s="8"/>
    </row>
    <row r="6905" spans="2:21" x14ac:dyDescent="0.35">
      <c r="B6905" s="8"/>
      <c r="C6905" s="2"/>
      <c r="D6905" s="2"/>
      <c r="I6905" s="8"/>
      <c r="J6905" s="2"/>
      <c r="L6905" s="2"/>
      <c r="M6905" s="2"/>
      <c r="N6905" s="8"/>
      <c r="P6905" s="8"/>
      <c r="S6905" s="2"/>
      <c r="T6905" s="2"/>
      <c r="U6905" s="8"/>
    </row>
    <row r="6906" spans="2:21" x14ac:dyDescent="0.35">
      <c r="B6906" s="8"/>
      <c r="C6906" s="2"/>
      <c r="D6906" s="2"/>
      <c r="I6906" s="8"/>
      <c r="J6906" s="2"/>
      <c r="L6906" s="2"/>
      <c r="M6906" s="2"/>
      <c r="N6906" s="8"/>
      <c r="P6906" s="8"/>
      <c r="S6906" s="2"/>
      <c r="T6906" s="2"/>
      <c r="U6906" s="8"/>
    </row>
    <row r="6907" spans="2:21" x14ac:dyDescent="0.35">
      <c r="B6907" s="8"/>
      <c r="C6907" s="2"/>
      <c r="D6907" s="2"/>
      <c r="I6907" s="8"/>
      <c r="J6907" s="2"/>
      <c r="L6907" s="2"/>
      <c r="M6907" s="2"/>
      <c r="N6907" s="8"/>
      <c r="P6907" s="8"/>
      <c r="S6907" s="2"/>
      <c r="T6907" s="2"/>
      <c r="U6907" s="8"/>
    </row>
    <row r="6908" spans="2:21" x14ac:dyDescent="0.35">
      <c r="B6908" s="8"/>
      <c r="C6908" s="2"/>
      <c r="D6908" s="2"/>
      <c r="I6908" s="8"/>
      <c r="J6908" s="2"/>
      <c r="L6908" s="2"/>
      <c r="M6908" s="2"/>
      <c r="N6908" s="8"/>
      <c r="P6908" s="8"/>
      <c r="S6908" s="2"/>
      <c r="T6908" s="2"/>
      <c r="U6908" s="8"/>
    </row>
    <row r="6909" spans="2:21" x14ac:dyDescent="0.35">
      <c r="B6909" s="8"/>
      <c r="C6909" s="2"/>
      <c r="D6909" s="2"/>
      <c r="I6909" s="8"/>
      <c r="J6909" s="2"/>
      <c r="L6909" s="2"/>
      <c r="M6909" s="2"/>
      <c r="N6909" s="8"/>
      <c r="P6909" s="8"/>
      <c r="S6909" s="2"/>
      <c r="T6909" s="2"/>
      <c r="U6909" s="8"/>
    </row>
    <row r="6910" spans="2:21" x14ac:dyDescent="0.35">
      <c r="B6910" s="8"/>
      <c r="C6910" s="2"/>
      <c r="D6910" s="2"/>
      <c r="I6910" s="8"/>
      <c r="J6910" s="2"/>
      <c r="L6910" s="2"/>
      <c r="M6910" s="2"/>
      <c r="N6910" s="8"/>
      <c r="P6910" s="8"/>
      <c r="S6910" s="2"/>
      <c r="T6910" s="2"/>
      <c r="U6910" s="8"/>
    </row>
    <row r="6911" spans="2:21" x14ac:dyDescent="0.35">
      <c r="B6911" s="8"/>
      <c r="C6911" s="2"/>
      <c r="D6911" s="2"/>
      <c r="I6911" s="8"/>
      <c r="J6911" s="2"/>
      <c r="L6911" s="2"/>
      <c r="M6911" s="2"/>
      <c r="N6911" s="8"/>
      <c r="P6911" s="8"/>
      <c r="S6911" s="2"/>
      <c r="T6911" s="2"/>
      <c r="U6911" s="8"/>
    </row>
    <row r="6912" spans="2:21" x14ac:dyDescent="0.35">
      <c r="B6912" s="8"/>
      <c r="C6912" s="2"/>
      <c r="D6912" s="2"/>
      <c r="I6912" s="8"/>
      <c r="J6912" s="2"/>
      <c r="L6912" s="2"/>
      <c r="M6912" s="2"/>
      <c r="N6912" s="8"/>
      <c r="P6912" s="8"/>
      <c r="S6912" s="2"/>
      <c r="T6912" s="2"/>
      <c r="U6912" s="8"/>
    </row>
    <row r="6913" spans="2:21" x14ac:dyDescent="0.35">
      <c r="B6913" s="8"/>
      <c r="C6913" s="2"/>
      <c r="D6913" s="2"/>
      <c r="I6913" s="8"/>
      <c r="J6913" s="2"/>
      <c r="L6913" s="2"/>
      <c r="M6913" s="2"/>
      <c r="N6913" s="8"/>
      <c r="P6913" s="8"/>
      <c r="S6913" s="2"/>
      <c r="T6913" s="2"/>
      <c r="U6913" s="8"/>
    </row>
    <row r="6914" spans="2:21" x14ac:dyDescent="0.35">
      <c r="B6914" s="8"/>
      <c r="C6914" s="2"/>
      <c r="D6914" s="2"/>
      <c r="I6914" s="8"/>
      <c r="J6914" s="2"/>
      <c r="L6914" s="2"/>
      <c r="M6914" s="2"/>
      <c r="N6914" s="8"/>
      <c r="P6914" s="8"/>
      <c r="S6914" s="2"/>
      <c r="T6914" s="2"/>
      <c r="U6914" s="8"/>
    </row>
    <row r="6915" spans="2:21" x14ac:dyDescent="0.35">
      <c r="B6915" s="8"/>
      <c r="C6915" s="2"/>
      <c r="D6915" s="2"/>
      <c r="I6915" s="8"/>
      <c r="J6915" s="2"/>
      <c r="L6915" s="2"/>
      <c r="M6915" s="2"/>
      <c r="N6915" s="8"/>
      <c r="P6915" s="8"/>
      <c r="S6915" s="2"/>
      <c r="T6915" s="2"/>
      <c r="U6915" s="8"/>
    </row>
    <row r="6916" spans="2:21" x14ac:dyDescent="0.35">
      <c r="B6916" s="8"/>
      <c r="C6916" s="2"/>
      <c r="D6916" s="2"/>
      <c r="I6916" s="8"/>
      <c r="J6916" s="2"/>
      <c r="L6916" s="2"/>
      <c r="M6916" s="2"/>
      <c r="N6916" s="8"/>
      <c r="P6916" s="8"/>
      <c r="S6916" s="2"/>
      <c r="T6916" s="2"/>
      <c r="U6916" s="8"/>
    </row>
    <row r="6917" spans="2:21" x14ac:dyDescent="0.35">
      <c r="B6917" s="8"/>
      <c r="C6917" s="2"/>
      <c r="D6917" s="2"/>
      <c r="I6917" s="8"/>
      <c r="J6917" s="2"/>
      <c r="L6917" s="2"/>
      <c r="M6917" s="2"/>
      <c r="N6917" s="8"/>
      <c r="P6917" s="8"/>
      <c r="S6917" s="2"/>
      <c r="T6917" s="2"/>
      <c r="U6917" s="8"/>
    </row>
    <row r="6918" spans="2:21" x14ac:dyDescent="0.35">
      <c r="B6918" s="8"/>
      <c r="C6918" s="2"/>
      <c r="D6918" s="2"/>
      <c r="I6918" s="8"/>
      <c r="J6918" s="2"/>
      <c r="L6918" s="2"/>
      <c r="M6918" s="2"/>
      <c r="N6918" s="8"/>
      <c r="P6918" s="8"/>
      <c r="S6918" s="2"/>
      <c r="T6918" s="2"/>
      <c r="U6918" s="8"/>
    </row>
    <row r="6919" spans="2:21" x14ac:dyDescent="0.35">
      <c r="B6919" s="8"/>
      <c r="C6919" s="2"/>
      <c r="D6919" s="2"/>
      <c r="I6919" s="8"/>
      <c r="J6919" s="2"/>
      <c r="L6919" s="2"/>
      <c r="M6919" s="2"/>
      <c r="N6919" s="8"/>
      <c r="P6919" s="8"/>
      <c r="S6919" s="2"/>
      <c r="T6919" s="2"/>
      <c r="U6919" s="8"/>
    </row>
    <row r="6920" spans="2:21" x14ac:dyDescent="0.35">
      <c r="B6920" s="8"/>
      <c r="C6920" s="2"/>
      <c r="D6920" s="2"/>
      <c r="I6920" s="8"/>
      <c r="J6920" s="2"/>
      <c r="L6920" s="2"/>
      <c r="M6920" s="2"/>
      <c r="N6920" s="8"/>
      <c r="P6920" s="8"/>
      <c r="S6920" s="2"/>
      <c r="T6920" s="2"/>
      <c r="U6920" s="8"/>
    </row>
    <row r="6921" spans="2:21" x14ac:dyDescent="0.35">
      <c r="B6921" s="8"/>
      <c r="C6921" s="2"/>
      <c r="D6921" s="2"/>
      <c r="I6921" s="8"/>
      <c r="J6921" s="2"/>
      <c r="L6921" s="2"/>
      <c r="M6921" s="2"/>
      <c r="N6921" s="8"/>
      <c r="P6921" s="8"/>
      <c r="S6921" s="2"/>
      <c r="T6921" s="2"/>
      <c r="U6921" s="8"/>
    </row>
    <row r="6922" spans="2:21" x14ac:dyDescent="0.35">
      <c r="B6922" s="8"/>
      <c r="C6922" s="2"/>
      <c r="D6922" s="2"/>
      <c r="I6922" s="8"/>
      <c r="J6922" s="2"/>
      <c r="L6922" s="2"/>
      <c r="M6922" s="2"/>
      <c r="N6922" s="8"/>
      <c r="P6922" s="8"/>
      <c r="S6922" s="2"/>
      <c r="T6922" s="2"/>
      <c r="U6922" s="8"/>
    </row>
    <row r="6923" spans="2:21" x14ac:dyDescent="0.35">
      <c r="B6923" s="8"/>
      <c r="C6923" s="2"/>
      <c r="D6923" s="2"/>
      <c r="I6923" s="8"/>
      <c r="J6923" s="2"/>
      <c r="L6923" s="2"/>
      <c r="M6923" s="2"/>
      <c r="N6923" s="8"/>
      <c r="P6923" s="8"/>
      <c r="S6923" s="2"/>
      <c r="T6923" s="2"/>
      <c r="U6923" s="8"/>
    </row>
    <row r="6924" spans="2:21" x14ac:dyDescent="0.35">
      <c r="B6924" s="8"/>
      <c r="C6924" s="2"/>
      <c r="D6924" s="2"/>
      <c r="I6924" s="8"/>
      <c r="J6924" s="2"/>
      <c r="L6924" s="2"/>
      <c r="M6924" s="2"/>
      <c r="N6924" s="8"/>
      <c r="P6924" s="8"/>
      <c r="S6924" s="2"/>
      <c r="T6924" s="2"/>
      <c r="U6924" s="8"/>
    </row>
    <row r="6925" spans="2:21" x14ac:dyDescent="0.35">
      <c r="B6925" s="8"/>
      <c r="C6925" s="2"/>
      <c r="D6925" s="2"/>
      <c r="I6925" s="8"/>
      <c r="J6925" s="2"/>
      <c r="L6925" s="2"/>
      <c r="M6925" s="2"/>
      <c r="N6925" s="8"/>
      <c r="P6925" s="8"/>
      <c r="S6925" s="2"/>
      <c r="T6925" s="2"/>
      <c r="U6925" s="8"/>
    </row>
    <row r="6926" spans="2:21" x14ac:dyDescent="0.35">
      <c r="B6926" s="8"/>
      <c r="C6926" s="2"/>
      <c r="D6926" s="2"/>
      <c r="I6926" s="8"/>
      <c r="J6926" s="2"/>
      <c r="L6926" s="2"/>
      <c r="M6926" s="2"/>
      <c r="N6926" s="8"/>
      <c r="P6926" s="8"/>
      <c r="S6926" s="2"/>
      <c r="T6926" s="2"/>
      <c r="U6926" s="8"/>
    </row>
    <row r="6927" spans="2:21" x14ac:dyDescent="0.35">
      <c r="B6927" s="8"/>
      <c r="C6927" s="2"/>
      <c r="D6927" s="2"/>
      <c r="I6927" s="8"/>
      <c r="J6927" s="2"/>
      <c r="L6927" s="2"/>
      <c r="M6927" s="2"/>
      <c r="N6927" s="8"/>
      <c r="P6927" s="8"/>
      <c r="S6927" s="2"/>
      <c r="T6927" s="2"/>
      <c r="U6927" s="8"/>
    </row>
    <row r="6928" spans="2:21" x14ac:dyDescent="0.35">
      <c r="B6928" s="8"/>
      <c r="C6928" s="2"/>
      <c r="D6928" s="2"/>
      <c r="I6928" s="8"/>
      <c r="J6928" s="2"/>
      <c r="L6928" s="2"/>
      <c r="M6928" s="2"/>
      <c r="N6928" s="8"/>
      <c r="P6928" s="8"/>
      <c r="S6928" s="2"/>
      <c r="T6928" s="2"/>
      <c r="U6928" s="8"/>
    </row>
    <row r="6929" spans="2:21" x14ac:dyDescent="0.35">
      <c r="B6929" s="8"/>
      <c r="C6929" s="2"/>
      <c r="D6929" s="2"/>
      <c r="I6929" s="8"/>
      <c r="J6929" s="2"/>
      <c r="L6929" s="2"/>
      <c r="M6929" s="2"/>
      <c r="N6929" s="8"/>
      <c r="P6929" s="8"/>
      <c r="S6929" s="2"/>
      <c r="T6929" s="2"/>
      <c r="U6929" s="8"/>
    </row>
    <row r="6930" spans="2:21" x14ac:dyDescent="0.35">
      <c r="B6930" s="8"/>
      <c r="C6930" s="2"/>
      <c r="D6930" s="2"/>
      <c r="I6930" s="8"/>
      <c r="J6930" s="2"/>
      <c r="L6930" s="2"/>
      <c r="M6930" s="2"/>
      <c r="N6930" s="8"/>
      <c r="P6930" s="8"/>
      <c r="S6930" s="2"/>
      <c r="T6930" s="2"/>
      <c r="U6930" s="8"/>
    </row>
    <row r="6931" spans="2:21" x14ac:dyDescent="0.35">
      <c r="B6931" s="8"/>
      <c r="C6931" s="2"/>
      <c r="D6931" s="2"/>
      <c r="I6931" s="8"/>
      <c r="J6931" s="2"/>
      <c r="L6931" s="2"/>
      <c r="M6931" s="2"/>
      <c r="N6931" s="8"/>
      <c r="P6931" s="8"/>
      <c r="S6931" s="2"/>
      <c r="T6931" s="2"/>
      <c r="U6931" s="8"/>
    </row>
    <row r="6932" spans="2:21" x14ac:dyDescent="0.35">
      <c r="B6932" s="8"/>
      <c r="C6932" s="2"/>
      <c r="D6932" s="2"/>
      <c r="I6932" s="8"/>
      <c r="J6932" s="2"/>
      <c r="L6932" s="2"/>
      <c r="M6932" s="2"/>
      <c r="N6932" s="8"/>
      <c r="P6932" s="8"/>
      <c r="S6932" s="2"/>
      <c r="T6932" s="2"/>
      <c r="U6932" s="8"/>
    </row>
    <row r="6933" spans="2:21" x14ac:dyDescent="0.35">
      <c r="B6933" s="8"/>
      <c r="C6933" s="2"/>
      <c r="D6933" s="2"/>
      <c r="I6933" s="8"/>
      <c r="J6933" s="2"/>
      <c r="L6933" s="2"/>
      <c r="M6933" s="2"/>
      <c r="N6933" s="8"/>
      <c r="P6933" s="8"/>
      <c r="S6933" s="2"/>
      <c r="T6933" s="2"/>
      <c r="U6933" s="8"/>
    </row>
    <row r="6934" spans="2:21" x14ac:dyDescent="0.35">
      <c r="B6934" s="8"/>
      <c r="C6934" s="2"/>
      <c r="D6934" s="2"/>
      <c r="I6934" s="8"/>
      <c r="J6934" s="2"/>
      <c r="L6934" s="2"/>
      <c r="M6934" s="2"/>
      <c r="N6934" s="8"/>
      <c r="P6934" s="8"/>
      <c r="S6934" s="2"/>
      <c r="T6934" s="2"/>
      <c r="U6934" s="8"/>
    </row>
    <row r="6935" spans="2:21" x14ac:dyDescent="0.35">
      <c r="B6935" s="8"/>
      <c r="C6935" s="2"/>
      <c r="D6935" s="2"/>
      <c r="I6935" s="8"/>
      <c r="J6935" s="2"/>
      <c r="L6935" s="2"/>
      <c r="M6935" s="2"/>
      <c r="N6935" s="8"/>
      <c r="P6935" s="8"/>
      <c r="S6935" s="2"/>
      <c r="T6935" s="2"/>
      <c r="U6935" s="8"/>
    </row>
    <row r="6936" spans="2:21" x14ac:dyDescent="0.35">
      <c r="B6936" s="8"/>
      <c r="C6936" s="2"/>
      <c r="D6936" s="2"/>
      <c r="I6936" s="8"/>
      <c r="J6936" s="2"/>
      <c r="L6936" s="2"/>
      <c r="M6936" s="2"/>
      <c r="N6936" s="8"/>
      <c r="P6936" s="8"/>
      <c r="S6936" s="2"/>
      <c r="T6936" s="2"/>
      <c r="U6936" s="8"/>
    </row>
    <row r="6937" spans="2:21" x14ac:dyDescent="0.35">
      <c r="B6937" s="8"/>
      <c r="C6937" s="2"/>
      <c r="D6937" s="2"/>
      <c r="I6937" s="8"/>
      <c r="J6937" s="2"/>
      <c r="L6937" s="2"/>
      <c r="M6937" s="2"/>
      <c r="N6937" s="8"/>
      <c r="P6937" s="8"/>
      <c r="S6937" s="2"/>
      <c r="T6937" s="2"/>
      <c r="U6937" s="8"/>
    </row>
    <row r="6938" spans="2:21" x14ac:dyDescent="0.35">
      <c r="B6938" s="8"/>
      <c r="C6938" s="2"/>
      <c r="D6938" s="2"/>
      <c r="I6938" s="8"/>
      <c r="J6938" s="2"/>
      <c r="L6938" s="2"/>
      <c r="M6938" s="2"/>
      <c r="N6938" s="8"/>
      <c r="P6938" s="8"/>
      <c r="S6938" s="2"/>
      <c r="T6938" s="2"/>
      <c r="U6938" s="8"/>
    </row>
    <row r="6939" spans="2:21" x14ac:dyDescent="0.35">
      <c r="B6939" s="8"/>
      <c r="C6939" s="2"/>
      <c r="D6939" s="2"/>
      <c r="I6939" s="8"/>
      <c r="J6939" s="2"/>
      <c r="L6939" s="2"/>
      <c r="M6939" s="2"/>
      <c r="N6939" s="8"/>
      <c r="P6939" s="8"/>
      <c r="S6939" s="2"/>
      <c r="T6939" s="2"/>
      <c r="U6939" s="8"/>
    </row>
    <row r="6940" spans="2:21" x14ac:dyDescent="0.35">
      <c r="B6940" s="8"/>
      <c r="C6940" s="2"/>
      <c r="D6940" s="2"/>
      <c r="I6940" s="8"/>
      <c r="J6940" s="2"/>
      <c r="L6940" s="2"/>
      <c r="M6940" s="2"/>
      <c r="N6940" s="8"/>
      <c r="P6940" s="8"/>
      <c r="S6940" s="2"/>
      <c r="T6940" s="2"/>
      <c r="U6940" s="8"/>
    </row>
    <row r="6941" spans="2:21" x14ac:dyDescent="0.35">
      <c r="B6941" s="8"/>
      <c r="C6941" s="2"/>
      <c r="D6941" s="2"/>
      <c r="I6941" s="8"/>
      <c r="J6941" s="2"/>
      <c r="L6941" s="2"/>
      <c r="M6941" s="2"/>
      <c r="N6941" s="8"/>
      <c r="P6941" s="8"/>
      <c r="S6941" s="2"/>
      <c r="T6941" s="2"/>
      <c r="U6941" s="8"/>
    </row>
    <row r="6942" spans="2:21" x14ac:dyDescent="0.35">
      <c r="B6942" s="8"/>
      <c r="C6942" s="2"/>
      <c r="D6942" s="2"/>
      <c r="I6942" s="8"/>
      <c r="J6942" s="2"/>
      <c r="L6942" s="2"/>
      <c r="M6942" s="2"/>
      <c r="N6942" s="8"/>
      <c r="P6942" s="8"/>
      <c r="S6942" s="2"/>
      <c r="T6942" s="2"/>
      <c r="U6942" s="8"/>
    </row>
    <row r="6943" spans="2:21" x14ac:dyDescent="0.35">
      <c r="B6943" s="8"/>
      <c r="C6943" s="2"/>
      <c r="D6943" s="2"/>
      <c r="I6943" s="8"/>
      <c r="J6943" s="2"/>
      <c r="L6943" s="2"/>
      <c r="M6943" s="2"/>
      <c r="N6943" s="8"/>
      <c r="P6943" s="8"/>
      <c r="S6943" s="2"/>
      <c r="T6943" s="2"/>
      <c r="U6943" s="8"/>
    </row>
    <row r="6944" spans="2:21" x14ac:dyDescent="0.35">
      <c r="B6944" s="8"/>
      <c r="C6944" s="2"/>
      <c r="D6944" s="2"/>
      <c r="I6944" s="8"/>
      <c r="J6944" s="2"/>
      <c r="L6944" s="2"/>
      <c r="M6944" s="2"/>
      <c r="N6944" s="8"/>
      <c r="P6944" s="8"/>
      <c r="S6944" s="2"/>
      <c r="T6944" s="2"/>
      <c r="U6944" s="8"/>
    </row>
    <row r="6945" spans="2:21" x14ac:dyDescent="0.35">
      <c r="B6945" s="8"/>
      <c r="C6945" s="2"/>
      <c r="D6945" s="2"/>
      <c r="I6945" s="8"/>
      <c r="J6945" s="2"/>
      <c r="L6945" s="2"/>
      <c r="M6945" s="2"/>
      <c r="N6945" s="8"/>
      <c r="P6945" s="8"/>
      <c r="S6945" s="2"/>
      <c r="T6945" s="2"/>
      <c r="U6945" s="8"/>
    </row>
    <row r="6946" spans="2:21" x14ac:dyDescent="0.35">
      <c r="B6946" s="8"/>
      <c r="C6946" s="2"/>
      <c r="D6946" s="2"/>
      <c r="I6946" s="8"/>
      <c r="J6946" s="2"/>
      <c r="L6946" s="2"/>
      <c r="M6946" s="2"/>
      <c r="N6946" s="8"/>
      <c r="P6946" s="8"/>
      <c r="S6946" s="2"/>
      <c r="T6946" s="2"/>
      <c r="U6946" s="8"/>
    </row>
    <row r="6947" spans="2:21" x14ac:dyDescent="0.35">
      <c r="B6947" s="8"/>
      <c r="C6947" s="2"/>
      <c r="D6947" s="2"/>
      <c r="I6947" s="8"/>
      <c r="J6947" s="2"/>
      <c r="L6947" s="2"/>
      <c r="M6947" s="2"/>
      <c r="N6947" s="8"/>
      <c r="P6947" s="8"/>
      <c r="S6947" s="2"/>
      <c r="T6947" s="2"/>
      <c r="U6947" s="8"/>
    </row>
    <row r="6948" spans="2:21" x14ac:dyDescent="0.35">
      <c r="B6948" s="8"/>
      <c r="C6948" s="2"/>
      <c r="D6948" s="2"/>
      <c r="I6948" s="8"/>
      <c r="J6948" s="2"/>
      <c r="L6948" s="2"/>
      <c r="M6948" s="2"/>
      <c r="N6948" s="8"/>
      <c r="P6948" s="8"/>
      <c r="S6948" s="2"/>
      <c r="T6948" s="2"/>
      <c r="U6948" s="8"/>
    </row>
    <row r="6949" spans="2:21" x14ac:dyDescent="0.35">
      <c r="B6949" s="8"/>
      <c r="C6949" s="2"/>
      <c r="D6949" s="2"/>
      <c r="I6949" s="8"/>
      <c r="J6949" s="2"/>
      <c r="L6949" s="2"/>
      <c r="M6949" s="2"/>
      <c r="N6949" s="8"/>
      <c r="P6949" s="8"/>
      <c r="S6949" s="2"/>
      <c r="T6949" s="2"/>
      <c r="U6949" s="8"/>
    </row>
    <row r="6950" spans="2:21" x14ac:dyDescent="0.35">
      <c r="B6950" s="8"/>
      <c r="C6950" s="2"/>
      <c r="D6950" s="2"/>
      <c r="I6950" s="8"/>
      <c r="J6950" s="2"/>
      <c r="L6950" s="2"/>
      <c r="M6950" s="2"/>
      <c r="N6950" s="8"/>
      <c r="P6950" s="8"/>
      <c r="S6950" s="2"/>
      <c r="T6950" s="2"/>
      <c r="U6950" s="8"/>
    </row>
    <row r="6951" spans="2:21" x14ac:dyDescent="0.35">
      <c r="B6951" s="8"/>
      <c r="C6951" s="2"/>
      <c r="D6951" s="2"/>
      <c r="I6951" s="8"/>
      <c r="J6951" s="2"/>
      <c r="L6951" s="2"/>
      <c r="M6951" s="2"/>
      <c r="N6951" s="8"/>
      <c r="P6951" s="8"/>
      <c r="S6951" s="2"/>
      <c r="T6951" s="2"/>
      <c r="U6951" s="8"/>
    </row>
    <row r="6952" spans="2:21" x14ac:dyDescent="0.35">
      <c r="B6952" s="8"/>
      <c r="C6952" s="2"/>
      <c r="D6952" s="2"/>
      <c r="I6952" s="8"/>
      <c r="J6952" s="2"/>
      <c r="L6952" s="2"/>
      <c r="M6952" s="2"/>
      <c r="N6952" s="8"/>
      <c r="P6952" s="8"/>
      <c r="S6952" s="2"/>
      <c r="T6952" s="2"/>
      <c r="U6952" s="8"/>
    </row>
    <row r="6953" spans="2:21" x14ac:dyDescent="0.35">
      <c r="B6953" s="8"/>
      <c r="C6953" s="2"/>
      <c r="D6953" s="2"/>
      <c r="I6953" s="8"/>
      <c r="J6953" s="2"/>
      <c r="L6953" s="2"/>
      <c r="M6953" s="2"/>
      <c r="N6953" s="8"/>
      <c r="P6953" s="8"/>
      <c r="S6953" s="2"/>
      <c r="T6953" s="2"/>
      <c r="U6953" s="8"/>
    </row>
    <row r="6954" spans="2:21" x14ac:dyDescent="0.35">
      <c r="B6954" s="8"/>
      <c r="C6954" s="2"/>
      <c r="D6954" s="2"/>
      <c r="I6954" s="8"/>
      <c r="J6954" s="2"/>
      <c r="L6954" s="2"/>
      <c r="M6954" s="2"/>
      <c r="N6954" s="8"/>
      <c r="P6954" s="8"/>
      <c r="S6954" s="2"/>
      <c r="T6954" s="2"/>
      <c r="U6954" s="8"/>
    </row>
    <row r="6955" spans="2:21" x14ac:dyDescent="0.35">
      <c r="B6955" s="8"/>
      <c r="C6955" s="2"/>
      <c r="D6955" s="2"/>
      <c r="I6955" s="8"/>
      <c r="J6955" s="2"/>
      <c r="L6955" s="2"/>
      <c r="M6955" s="2"/>
      <c r="N6955" s="8"/>
      <c r="P6955" s="8"/>
      <c r="S6955" s="2"/>
      <c r="T6955" s="2"/>
      <c r="U6955" s="8"/>
    </row>
    <row r="6956" spans="2:21" x14ac:dyDescent="0.35">
      <c r="B6956" s="8"/>
      <c r="C6956" s="2"/>
      <c r="D6956" s="2"/>
      <c r="I6956" s="8"/>
      <c r="J6956" s="2"/>
      <c r="L6956" s="2"/>
      <c r="M6956" s="2"/>
      <c r="N6956" s="8"/>
      <c r="P6956" s="8"/>
      <c r="S6956" s="2"/>
      <c r="T6956" s="2"/>
      <c r="U6956" s="8"/>
    </row>
    <row r="6957" spans="2:21" x14ac:dyDescent="0.35">
      <c r="B6957" s="8"/>
      <c r="C6957" s="2"/>
      <c r="D6957" s="2"/>
      <c r="I6957" s="8"/>
      <c r="J6957" s="2"/>
      <c r="L6957" s="2"/>
      <c r="M6957" s="2"/>
      <c r="N6957" s="8"/>
      <c r="P6957" s="8"/>
      <c r="S6957" s="2"/>
      <c r="T6957" s="2"/>
      <c r="U6957" s="8"/>
    </row>
    <row r="6958" spans="2:21" x14ac:dyDescent="0.35">
      <c r="B6958" s="8"/>
      <c r="C6958" s="2"/>
      <c r="D6958" s="2"/>
      <c r="I6958" s="8"/>
      <c r="J6958" s="2"/>
      <c r="L6958" s="2"/>
      <c r="M6958" s="2"/>
      <c r="N6958" s="8"/>
      <c r="P6958" s="8"/>
      <c r="S6958" s="2"/>
      <c r="T6958" s="2"/>
      <c r="U6958" s="8"/>
    </row>
    <row r="6959" spans="2:21" x14ac:dyDescent="0.35">
      <c r="B6959" s="8"/>
      <c r="C6959" s="2"/>
      <c r="D6959" s="2"/>
      <c r="I6959" s="8"/>
      <c r="J6959" s="2"/>
      <c r="L6959" s="2"/>
      <c r="M6959" s="2"/>
      <c r="N6959" s="8"/>
      <c r="P6959" s="8"/>
      <c r="S6959" s="2"/>
      <c r="T6959" s="2"/>
      <c r="U6959" s="8"/>
    </row>
    <row r="6960" spans="2:21" x14ac:dyDescent="0.35">
      <c r="B6960" s="8"/>
      <c r="C6960" s="2"/>
      <c r="D6960" s="2"/>
      <c r="I6960" s="8"/>
      <c r="J6960" s="2"/>
      <c r="L6960" s="2"/>
      <c r="M6960" s="2"/>
      <c r="N6960" s="8"/>
      <c r="P6960" s="8"/>
      <c r="S6960" s="2"/>
      <c r="T6960" s="2"/>
      <c r="U6960" s="8"/>
    </row>
    <row r="6961" spans="2:21" x14ac:dyDescent="0.35">
      <c r="B6961" s="8"/>
      <c r="C6961" s="2"/>
      <c r="D6961" s="2"/>
      <c r="I6961" s="8"/>
      <c r="J6961" s="2"/>
      <c r="L6961" s="2"/>
      <c r="M6961" s="2"/>
      <c r="N6961" s="8"/>
      <c r="P6961" s="8"/>
      <c r="S6961" s="2"/>
      <c r="T6961" s="2"/>
      <c r="U6961" s="8"/>
    </row>
    <row r="6962" spans="2:21" x14ac:dyDescent="0.35">
      <c r="B6962" s="8"/>
      <c r="C6962" s="2"/>
      <c r="D6962" s="2"/>
      <c r="I6962" s="8"/>
      <c r="J6962" s="2"/>
      <c r="L6962" s="2"/>
      <c r="M6962" s="2"/>
      <c r="N6962" s="8"/>
      <c r="P6962" s="8"/>
      <c r="S6962" s="2"/>
      <c r="T6962" s="2"/>
      <c r="U6962" s="8"/>
    </row>
    <row r="6963" spans="2:21" x14ac:dyDescent="0.35">
      <c r="B6963" s="8"/>
      <c r="C6963" s="2"/>
      <c r="D6963" s="2"/>
      <c r="I6963" s="8"/>
      <c r="J6963" s="2"/>
      <c r="L6963" s="2"/>
      <c r="M6963" s="2"/>
      <c r="N6963" s="8"/>
      <c r="P6963" s="8"/>
      <c r="S6963" s="2"/>
      <c r="T6963" s="2"/>
      <c r="U6963" s="8"/>
    </row>
    <row r="6964" spans="2:21" x14ac:dyDescent="0.35">
      <c r="B6964" s="8"/>
      <c r="C6964" s="2"/>
      <c r="D6964" s="2"/>
      <c r="I6964" s="8"/>
      <c r="J6964" s="2"/>
      <c r="L6964" s="2"/>
      <c r="M6964" s="2"/>
      <c r="N6964" s="8"/>
      <c r="P6964" s="8"/>
      <c r="S6964" s="2"/>
      <c r="T6964" s="2"/>
      <c r="U6964" s="8"/>
    </row>
    <row r="6965" spans="2:21" x14ac:dyDescent="0.35">
      <c r="B6965" s="8"/>
      <c r="C6965" s="2"/>
      <c r="D6965" s="2"/>
      <c r="I6965" s="8"/>
      <c r="J6965" s="2"/>
      <c r="L6965" s="2"/>
      <c r="M6965" s="2"/>
      <c r="N6965" s="8"/>
      <c r="P6965" s="8"/>
      <c r="S6965" s="2"/>
      <c r="T6965" s="2"/>
      <c r="U6965" s="8"/>
    </row>
    <row r="6966" spans="2:21" x14ac:dyDescent="0.35">
      <c r="B6966" s="8"/>
      <c r="C6966" s="2"/>
      <c r="D6966" s="2"/>
      <c r="I6966" s="8"/>
      <c r="J6966" s="2"/>
      <c r="L6966" s="2"/>
      <c r="M6966" s="2"/>
      <c r="N6966" s="8"/>
      <c r="P6966" s="8"/>
      <c r="S6966" s="2"/>
      <c r="T6966" s="2"/>
      <c r="U6966" s="8"/>
    </row>
    <row r="6967" spans="2:21" x14ac:dyDescent="0.35">
      <c r="B6967" s="8"/>
      <c r="C6967" s="2"/>
      <c r="D6967" s="2"/>
      <c r="I6967" s="8"/>
      <c r="J6967" s="2"/>
      <c r="L6967" s="2"/>
      <c r="M6967" s="2"/>
      <c r="N6967" s="8"/>
      <c r="P6967" s="8"/>
      <c r="S6967" s="2"/>
      <c r="T6967" s="2"/>
      <c r="U6967" s="8"/>
    </row>
    <row r="6968" spans="2:21" x14ac:dyDescent="0.35">
      <c r="B6968" s="8"/>
      <c r="C6968" s="2"/>
      <c r="D6968" s="2"/>
      <c r="I6968" s="8"/>
      <c r="J6968" s="2"/>
      <c r="L6968" s="2"/>
      <c r="M6968" s="2"/>
      <c r="N6968" s="8"/>
      <c r="P6968" s="8"/>
      <c r="S6968" s="2"/>
      <c r="T6968" s="2"/>
      <c r="U6968" s="8"/>
    </row>
    <row r="6969" spans="2:21" x14ac:dyDescent="0.35">
      <c r="B6969" s="8"/>
      <c r="C6969" s="2"/>
      <c r="D6969" s="2"/>
      <c r="I6969" s="8"/>
      <c r="J6969" s="2"/>
      <c r="L6969" s="2"/>
      <c r="M6969" s="2"/>
      <c r="N6969" s="8"/>
      <c r="P6969" s="8"/>
      <c r="S6969" s="2"/>
      <c r="T6969" s="2"/>
      <c r="U6969" s="8"/>
    </row>
    <row r="6970" spans="2:21" x14ac:dyDescent="0.35">
      <c r="B6970" s="8"/>
      <c r="C6970" s="2"/>
      <c r="D6970" s="2"/>
      <c r="I6970" s="8"/>
      <c r="J6970" s="2"/>
      <c r="L6970" s="2"/>
      <c r="M6970" s="2"/>
      <c r="N6970" s="8"/>
      <c r="P6970" s="8"/>
      <c r="S6970" s="2"/>
      <c r="T6970" s="2"/>
      <c r="U6970" s="8"/>
    </row>
    <row r="6971" spans="2:21" x14ac:dyDescent="0.35">
      <c r="B6971" s="8"/>
      <c r="C6971" s="2"/>
      <c r="D6971" s="2"/>
      <c r="I6971" s="8"/>
      <c r="J6971" s="2"/>
      <c r="L6971" s="2"/>
      <c r="M6971" s="2"/>
      <c r="N6971" s="8"/>
      <c r="P6971" s="8"/>
      <c r="S6971" s="2"/>
      <c r="T6971" s="2"/>
      <c r="U6971" s="8"/>
    </row>
    <row r="6972" spans="2:21" x14ac:dyDescent="0.35">
      <c r="B6972" s="8"/>
      <c r="C6972" s="2"/>
      <c r="D6972" s="2"/>
      <c r="I6972" s="8"/>
      <c r="J6972" s="2"/>
      <c r="L6972" s="2"/>
      <c r="M6972" s="2"/>
      <c r="N6972" s="8"/>
      <c r="P6972" s="8"/>
      <c r="S6972" s="2"/>
      <c r="T6972" s="2"/>
      <c r="U6972" s="8"/>
    </row>
    <row r="6973" spans="2:21" x14ac:dyDescent="0.35">
      <c r="B6973" s="8"/>
      <c r="C6973" s="2"/>
      <c r="D6973" s="2"/>
      <c r="I6973" s="8"/>
      <c r="J6973" s="2"/>
      <c r="L6973" s="2"/>
      <c r="M6973" s="2"/>
      <c r="N6973" s="8"/>
      <c r="P6973" s="8"/>
      <c r="S6973" s="2"/>
      <c r="T6973" s="2"/>
      <c r="U6973" s="8"/>
    </row>
    <row r="6974" spans="2:21" x14ac:dyDescent="0.35">
      <c r="B6974" s="8"/>
      <c r="C6974" s="2"/>
      <c r="D6974" s="2"/>
      <c r="I6974" s="8"/>
      <c r="J6974" s="2"/>
      <c r="L6974" s="2"/>
      <c r="M6974" s="2"/>
      <c r="N6974" s="8"/>
      <c r="P6974" s="8"/>
      <c r="S6974" s="2"/>
      <c r="T6974" s="2"/>
      <c r="U6974" s="8"/>
    </row>
    <row r="6975" spans="2:21" x14ac:dyDescent="0.35">
      <c r="B6975" s="8"/>
      <c r="C6975" s="2"/>
      <c r="D6975" s="2"/>
      <c r="I6975" s="8"/>
      <c r="J6975" s="2"/>
      <c r="L6975" s="2"/>
      <c r="M6975" s="2"/>
      <c r="N6975" s="8"/>
      <c r="P6975" s="8"/>
      <c r="S6975" s="2"/>
      <c r="T6975" s="2"/>
      <c r="U6975" s="8"/>
    </row>
    <row r="6976" spans="2:21" x14ac:dyDescent="0.35">
      <c r="B6976" s="8"/>
      <c r="C6976" s="2"/>
      <c r="D6976" s="2"/>
      <c r="I6976" s="8"/>
      <c r="J6976" s="2"/>
      <c r="L6976" s="2"/>
      <c r="M6976" s="2"/>
      <c r="N6976" s="8"/>
      <c r="P6976" s="8"/>
      <c r="S6976" s="2"/>
      <c r="T6976" s="2"/>
      <c r="U6976" s="8"/>
    </row>
    <row r="6977" spans="2:21" x14ac:dyDescent="0.35">
      <c r="B6977" s="8"/>
      <c r="C6977" s="2"/>
      <c r="D6977" s="2"/>
      <c r="I6977" s="8"/>
      <c r="J6977" s="2"/>
      <c r="L6977" s="2"/>
      <c r="M6977" s="2"/>
      <c r="N6977" s="8"/>
      <c r="P6977" s="8"/>
      <c r="S6977" s="2"/>
      <c r="T6977" s="2"/>
      <c r="U6977" s="8"/>
    </row>
    <row r="6978" spans="2:21" x14ac:dyDescent="0.35">
      <c r="B6978" s="8"/>
      <c r="C6978" s="2"/>
      <c r="D6978" s="2"/>
      <c r="I6978" s="8"/>
      <c r="J6978" s="2"/>
      <c r="L6978" s="2"/>
      <c r="M6978" s="2"/>
      <c r="N6978" s="8"/>
      <c r="P6978" s="8"/>
      <c r="S6978" s="2"/>
      <c r="T6978" s="2"/>
      <c r="U6978" s="8"/>
    </row>
    <row r="6979" spans="2:21" x14ac:dyDescent="0.35">
      <c r="B6979" s="8"/>
      <c r="C6979" s="2"/>
      <c r="D6979" s="2"/>
      <c r="I6979" s="8"/>
      <c r="J6979" s="2"/>
      <c r="L6979" s="2"/>
      <c r="M6979" s="2"/>
      <c r="N6979" s="8"/>
      <c r="P6979" s="8"/>
      <c r="S6979" s="2"/>
      <c r="T6979" s="2"/>
      <c r="U6979" s="8"/>
    </row>
    <row r="6980" spans="2:21" x14ac:dyDescent="0.35">
      <c r="B6980" s="8"/>
      <c r="C6980" s="2"/>
      <c r="D6980" s="2"/>
      <c r="I6980" s="8"/>
      <c r="J6980" s="2"/>
      <c r="L6980" s="2"/>
      <c r="M6980" s="2"/>
      <c r="N6980" s="8"/>
      <c r="P6980" s="8"/>
      <c r="S6980" s="2"/>
      <c r="T6980" s="2"/>
      <c r="U6980" s="8"/>
    </row>
    <row r="6981" spans="2:21" x14ac:dyDescent="0.35">
      <c r="B6981" s="8"/>
      <c r="C6981" s="2"/>
      <c r="D6981" s="2"/>
      <c r="I6981" s="8"/>
      <c r="J6981" s="2"/>
      <c r="L6981" s="2"/>
      <c r="M6981" s="2"/>
      <c r="N6981" s="8"/>
      <c r="P6981" s="8"/>
      <c r="S6981" s="2"/>
      <c r="T6981" s="2"/>
      <c r="U6981" s="8"/>
    </row>
    <row r="6982" spans="2:21" x14ac:dyDescent="0.35">
      <c r="B6982" s="8"/>
      <c r="C6982" s="2"/>
      <c r="D6982" s="2"/>
      <c r="I6982" s="8"/>
      <c r="J6982" s="2"/>
      <c r="L6982" s="2"/>
      <c r="M6982" s="2"/>
      <c r="N6982" s="8"/>
      <c r="P6982" s="8"/>
      <c r="S6982" s="2"/>
      <c r="T6982" s="2"/>
      <c r="U6982" s="8"/>
    </row>
    <row r="6983" spans="2:21" x14ac:dyDescent="0.35">
      <c r="B6983" s="8"/>
      <c r="C6983" s="2"/>
      <c r="D6983" s="2"/>
      <c r="I6983" s="8"/>
      <c r="J6983" s="2"/>
      <c r="L6983" s="2"/>
      <c r="M6983" s="2"/>
      <c r="N6983" s="8"/>
      <c r="P6983" s="8"/>
      <c r="S6983" s="2"/>
      <c r="T6983" s="2"/>
      <c r="U6983" s="8"/>
    </row>
    <row r="6984" spans="2:21" x14ac:dyDescent="0.35">
      <c r="B6984" s="8"/>
      <c r="C6984" s="2"/>
      <c r="D6984" s="2"/>
      <c r="I6984" s="8"/>
      <c r="J6984" s="2"/>
      <c r="L6984" s="2"/>
      <c r="M6984" s="2"/>
      <c r="N6984" s="8"/>
      <c r="P6984" s="8"/>
      <c r="S6984" s="2"/>
      <c r="T6984" s="2"/>
      <c r="U6984" s="8"/>
    </row>
    <row r="6985" spans="2:21" x14ac:dyDescent="0.35">
      <c r="B6985" s="8"/>
      <c r="C6985" s="2"/>
      <c r="D6985" s="2"/>
      <c r="I6985" s="8"/>
      <c r="J6985" s="2"/>
      <c r="L6985" s="2"/>
      <c r="M6985" s="2"/>
      <c r="N6985" s="8"/>
      <c r="P6985" s="8"/>
      <c r="S6985" s="2"/>
      <c r="T6985" s="2"/>
      <c r="U6985" s="8"/>
    </row>
    <row r="6986" spans="2:21" x14ac:dyDescent="0.35">
      <c r="B6986" s="8"/>
      <c r="C6986" s="2"/>
      <c r="D6986" s="2"/>
      <c r="I6986" s="8"/>
      <c r="J6986" s="2"/>
      <c r="L6986" s="2"/>
      <c r="M6986" s="2"/>
      <c r="N6986" s="8"/>
      <c r="P6986" s="8"/>
      <c r="S6986" s="2"/>
      <c r="T6986" s="2"/>
      <c r="U6986" s="8"/>
    </row>
    <row r="6987" spans="2:21" x14ac:dyDescent="0.35">
      <c r="B6987" s="8"/>
      <c r="C6987" s="2"/>
      <c r="D6987" s="2"/>
      <c r="I6987" s="8"/>
      <c r="J6987" s="2"/>
      <c r="L6987" s="2"/>
      <c r="M6987" s="2"/>
      <c r="N6987" s="8"/>
      <c r="P6987" s="8"/>
      <c r="S6987" s="2"/>
      <c r="T6987" s="2"/>
      <c r="U6987" s="8"/>
    </row>
    <row r="6988" spans="2:21" x14ac:dyDescent="0.35">
      <c r="B6988" s="8"/>
      <c r="C6988" s="2"/>
      <c r="D6988" s="2"/>
      <c r="I6988" s="8"/>
      <c r="J6988" s="2"/>
      <c r="L6988" s="2"/>
      <c r="M6988" s="2"/>
      <c r="N6988" s="8"/>
      <c r="P6988" s="8"/>
      <c r="S6988" s="2"/>
      <c r="T6988" s="2"/>
      <c r="U6988" s="8"/>
    </row>
    <row r="6989" spans="2:21" x14ac:dyDescent="0.35">
      <c r="B6989" s="8"/>
      <c r="C6989" s="2"/>
      <c r="D6989" s="2"/>
      <c r="I6989" s="8"/>
      <c r="J6989" s="2"/>
      <c r="L6989" s="2"/>
      <c r="M6989" s="2"/>
      <c r="N6989" s="8"/>
      <c r="P6989" s="8"/>
      <c r="S6989" s="2"/>
      <c r="T6989" s="2"/>
      <c r="U6989" s="8"/>
    </row>
    <row r="6990" spans="2:21" x14ac:dyDescent="0.35">
      <c r="B6990" s="8"/>
      <c r="C6990" s="2"/>
      <c r="D6990" s="2"/>
      <c r="I6990" s="8"/>
      <c r="J6990" s="2"/>
      <c r="L6990" s="2"/>
      <c r="M6990" s="2"/>
      <c r="N6990" s="8"/>
      <c r="P6990" s="8"/>
      <c r="S6990" s="2"/>
      <c r="T6990" s="2"/>
      <c r="U6990" s="8"/>
    </row>
    <row r="6991" spans="2:21" x14ac:dyDescent="0.35">
      <c r="B6991" s="8"/>
      <c r="C6991" s="2"/>
      <c r="D6991" s="2"/>
      <c r="I6991" s="8"/>
      <c r="J6991" s="2"/>
      <c r="L6991" s="2"/>
      <c r="M6991" s="2"/>
      <c r="N6991" s="8"/>
      <c r="P6991" s="8"/>
      <c r="S6991" s="2"/>
      <c r="T6991" s="2"/>
      <c r="U6991" s="8"/>
    </row>
    <row r="6992" spans="2:21" x14ac:dyDescent="0.35">
      <c r="B6992" s="8"/>
      <c r="C6992" s="2"/>
      <c r="D6992" s="2"/>
      <c r="I6992" s="8"/>
      <c r="J6992" s="2"/>
      <c r="L6992" s="2"/>
      <c r="M6992" s="2"/>
      <c r="N6992" s="8"/>
      <c r="P6992" s="8"/>
      <c r="S6992" s="2"/>
      <c r="T6992" s="2"/>
      <c r="U6992" s="8"/>
    </row>
    <row r="6993" spans="2:21" x14ac:dyDescent="0.35">
      <c r="B6993" s="8"/>
      <c r="C6993" s="2"/>
      <c r="D6993" s="2"/>
      <c r="I6993" s="8"/>
      <c r="J6993" s="2"/>
      <c r="L6993" s="2"/>
      <c r="M6993" s="2"/>
      <c r="N6993" s="8"/>
      <c r="P6993" s="8"/>
      <c r="S6993" s="2"/>
      <c r="T6993" s="2"/>
      <c r="U6993" s="8"/>
    </row>
    <row r="6994" spans="2:21" x14ac:dyDescent="0.35">
      <c r="B6994" s="8"/>
      <c r="C6994" s="2"/>
      <c r="D6994" s="2"/>
      <c r="I6994" s="8"/>
      <c r="J6994" s="2"/>
      <c r="L6994" s="2"/>
      <c r="M6994" s="2"/>
      <c r="N6994" s="8"/>
      <c r="P6994" s="8"/>
      <c r="S6994" s="2"/>
      <c r="T6994" s="2"/>
      <c r="U6994" s="8"/>
    </row>
    <row r="6995" spans="2:21" x14ac:dyDescent="0.35">
      <c r="B6995" s="8"/>
      <c r="C6995" s="2"/>
      <c r="D6995" s="2"/>
      <c r="I6995" s="8"/>
      <c r="J6995" s="2"/>
      <c r="L6995" s="2"/>
      <c r="M6995" s="2"/>
      <c r="N6995" s="8"/>
      <c r="P6995" s="8"/>
      <c r="S6995" s="2"/>
      <c r="T6995" s="2"/>
      <c r="U6995" s="8"/>
    </row>
    <row r="6996" spans="2:21" x14ac:dyDescent="0.35">
      <c r="B6996" s="8"/>
      <c r="C6996" s="2"/>
      <c r="D6996" s="2"/>
      <c r="I6996" s="8"/>
      <c r="J6996" s="2"/>
      <c r="L6996" s="2"/>
      <c r="M6996" s="2"/>
      <c r="N6996" s="8"/>
      <c r="P6996" s="8"/>
      <c r="S6996" s="2"/>
      <c r="T6996" s="2"/>
      <c r="U6996" s="8"/>
    </row>
    <row r="6997" spans="2:21" x14ac:dyDescent="0.35">
      <c r="B6997" s="8"/>
      <c r="C6997" s="2"/>
      <c r="D6997" s="2"/>
      <c r="I6997" s="8"/>
      <c r="J6997" s="2"/>
      <c r="L6997" s="2"/>
      <c r="M6997" s="2"/>
      <c r="N6997" s="8"/>
      <c r="P6997" s="8"/>
      <c r="S6997" s="2"/>
      <c r="T6997" s="2"/>
      <c r="U6997" s="8"/>
    </row>
    <row r="6998" spans="2:21" x14ac:dyDescent="0.35">
      <c r="B6998" s="8"/>
      <c r="C6998" s="2"/>
      <c r="D6998" s="2"/>
      <c r="I6998" s="8"/>
      <c r="J6998" s="2"/>
      <c r="L6998" s="2"/>
      <c r="M6998" s="2"/>
      <c r="N6998" s="8"/>
      <c r="P6998" s="8"/>
      <c r="S6998" s="2"/>
      <c r="T6998" s="2"/>
      <c r="U6998" s="8"/>
    </row>
    <row r="6999" spans="2:21" x14ac:dyDescent="0.35">
      <c r="B6999" s="8"/>
      <c r="C6999" s="2"/>
      <c r="D6999" s="2"/>
      <c r="I6999" s="8"/>
      <c r="J6999" s="2"/>
      <c r="L6999" s="2"/>
      <c r="M6999" s="2"/>
      <c r="N6999" s="8"/>
      <c r="P6999" s="8"/>
      <c r="S6999" s="2"/>
      <c r="T6999" s="2"/>
      <c r="U6999" s="8"/>
    </row>
    <row r="7000" spans="2:21" x14ac:dyDescent="0.35">
      <c r="B7000" s="8"/>
      <c r="C7000" s="2"/>
      <c r="D7000" s="2"/>
      <c r="I7000" s="8"/>
      <c r="J7000" s="2"/>
      <c r="L7000" s="2"/>
      <c r="M7000" s="2"/>
      <c r="N7000" s="8"/>
      <c r="P7000" s="8"/>
      <c r="S7000" s="2"/>
      <c r="T7000" s="2"/>
      <c r="U7000" s="8"/>
    </row>
    <row r="7001" spans="2:21" x14ac:dyDescent="0.35">
      <c r="B7001" s="8"/>
      <c r="C7001" s="2"/>
      <c r="D7001" s="2"/>
      <c r="I7001" s="8"/>
      <c r="J7001" s="2"/>
      <c r="L7001" s="2"/>
      <c r="M7001" s="2"/>
      <c r="N7001" s="8"/>
      <c r="P7001" s="8"/>
      <c r="S7001" s="2"/>
      <c r="T7001" s="2"/>
      <c r="U7001" s="8"/>
    </row>
    <row r="7002" spans="2:21" x14ac:dyDescent="0.35">
      <c r="B7002" s="8"/>
      <c r="C7002" s="2"/>
      <c r="D7002" s="2"/>
      <c r="I7002" s="8"/>
      <c r="J7002" s="2"/>
      <c r="L7002" s="2"/>
      <c r="M7002" s="2"/>
      <c r="N7002" s="8"/>
      <c r="P7002" s="8"/>
      <c r="S7002" s="2"/>
      <c r="T7002" s="2"/>
      <c r="U7002" s="8"/>
    </row>
    <row r="7003" spans="2:21" x14ac:dyDescent="0.35">
      <c r="B7003" s="8"/>
      <c r="C7003" s="2"/>
      <c r="D7003" s="2"/>
      <c r="I7003" s="8"/>
      <c r="J7003" s="2"/>
      <c r="L7003" s="2"/>
      <c r="M7003" s="2"/>
      <c r="N7003" s="8"/>
      <c r="P7003" s="8"/>
      <c r="S7003" s="2"/>
      <c r="T7003" s="2"/>
      <c r="U7003" s="8"/>
    </row>
    <row r="7004" spans="2:21" x14ac:dyDescent="0.35">
      <c r="B7004" s="8"/>
      <c r="C7004" s="2"/>
      <c r="D7004" s="2"/>
      <c r="I7004" s="8"/>
      <c r="J7004" s="2"/>
      <c r="L7004" s="2"/>
      <c r="M7004" s="2"/>
      <c r="N7004" s="8"/>
      <c r="P7004" s="8"/>
      <c r="S7004" s="2"/>
      <c r="T7004" s="2"/>
      <c r="U7004" s="8"/>
    </row>
    <row r="7005" spans="2:21" x14ac:dyDescent="0.35">
      <c r="B7005" s="8"/>
      <c r="C7005" s="2"/>
      <c r="D7005" s="2"/>
      <c r="I7005" s="8"/>
      <c r="J7005" s="2"/>
      <c r="L7005" s="2"/>
      <c r="M7005" s="2"/>
      <c r="N7005" s="8"/>
      <c r="P7005" s="8"/>
      <c r="S7005" s="2"/>
      <c r="T7005" s="2"/>
      <c r="U7005" s="8"/>
    </row>
    <row r="7006" spans="2:21" x14ac:dyDescent="0.35">
      <c r="B7006" s="8"/>
      <c r="C7006" s="2"/>
      <c r="D7006" s="2"/>
      <c r="I7006" s="8"/>
      <c r="J7006" s="2"/>
      <c r="L7006" s="2"/>
      <c r="M7006" s="2"/>
      <c r="N7006" s="8"/>
      <c r="P7006" s="8"/>
      <c r="S7006" s="2"/>
      <c r="T7006" s="2"/>
      <c r="U7006" s="8"/>
    </row>
    <row r="7007" spans="2:21" x14ac:dyDescent="0.35">
      <c r="B7007" s="8"/>
      <c r="C7007" s="2"/>
      <c r="D7007" s="2"/>
      <c r="I7007" s="8"/>
      <c r="J7007" s="2"/>
      <c r="L7007" s="2"/>
      <c r="M7007" s="2"/>
      <c r="N7007" s="8"/>
      <c r="P7007" s="8"/>
      <c r="S7007" s="2"/>
      <c r="T7007" s="2"/>
      <c r="U7007" s="8"/>
    </row>
    <row r="7008" spans="2:21" x14ac:dyDescent="0.35">
      <c r="B7008" s="8"/>
      <c r="C7008" s="2"/>
      <c r="D7008" s="2"/>
      <c r="I7008" s="8"/>
      <c r="J7008" s="2"/>
      <c r="L7008" s="2"/>
      <c r="M7008" s="2"/>
      <c r="N7008" s="8"/>
      <c r="P7008" s="8"/>
      <c r="S7008" s="2"/>
      <c r="T7008" s="2"/>
      <c r="U7008" s="8"/>
    </row>
    <row r="7009" spans="2:21" x14ac:dyDescent="0.35">
      <c r="B7009" s="8"/>
      <c r="C7009" s="2"/>
      <c r="D7009" s="2"/>
      <c r="I7009" s="8"/>
      <c r="J7009" s="2"/>
      <c r="L7009" s="2"/>
      <c r="M7009" s="2"/>
      <c r="N7009" s="8"/>
      <c r="P7009" s="8"/>
      <c r="S7009" s="2"/>
      <c r="T7009" s="2"/>
      <c r="U7009" s="8"/>
    </row>
    <row r="7010" spans="2:21" x14ac:dyDescent="0.35">
      <c r="B7010" s="8"/>
      <c r="C7010" s="2"/>
      <c r="D7010" s="2"/>
      <c r="I7010" s="8"/>
      <c r="J7010" s="2"/>
      <c r="L7010" s="2"/>
      <c r="M7010" s="2"/>
      <c r="N7010" s="8"/>
      <c r="P7010" s="8"/>
      <c r="S7010" s="2"/>
      <c r="T7010" s="2"/>
      <c r="U7010" s="8"/>
    </row>
    <row r="7011" spans="2:21" x14ac:dyDescent="0.35">
      <c r="B7011" s="8"/>
      <c r="C7011" s="2"/>
      <c r="D7011" s="2"/>
      <c r="I7011" s="8"/>
      <c r="J7011" s="2"/>
      <c r="L7011" s="2"/>
      <c r="M7011" s="2"/>
      <c r="N7011" s="8"/>
      <c r="P7011" s="8"/>
      <c r="S7011" s="2"/>
      <c r="T7011" s="2"/>
      <c r="U7011" s="8"/>
    </row>
    <row r="7012" spans="2:21" x14ac:dyDescent="0.35">
      <c r="B7012" s="8"/>
      <c r="C7012" s="2"/>
      <c r="D7012" s="2"/>
      <c r="I7012" s="8"/>
      <c r="J7012" s="2"/>
      <c r="L7012" s="2"/>
      <c r="M7012" s="2"/>
      <c r="N7012" s="8"/>
      <c r="P7012" s="8"/>
      <c r="S7012" s="2"/>
      <c r="T7012" s="2"/>
      <c r="U7012" s="8"/>
    </row>
    <row r="7013" spans="2:21" x14ac:dyDescent="0.35">
      <c r="B7013" s="8"/>
      <c r="C7013" s="2"/>
      <c r="D7013" s="2"/>
      <c r="I7013" s="8"/>
      <c r="J7013" s="2"/>
      <c r="L7013" s="2"/>
      <c r="M7013" s="2"/>
      <c r="N7013" s="8"/>
      <c r="P7013" s="8"/>
      <c r="S7013" s="2"/>
      <c r="T7013" s="2"/>
      <c r="U7013" s="8"/>
    </row>
    <row r="7014" spans="2:21" x14ac:dyDescent="0.35">
      <c r="B7014" s="8"/>
      <c r="C7014" s="2"/>
      <c r="D7014" s="2"/>
      <c r="I7014" s="8"/>
      <c r="J7014" s="2"/>
      <c r="L7014" s="2"/>
      <c r="M7014" s="2"/>
      <c r="N7014" s="8"/>
      <c r="P7014" s="8"/>
      <c r="S7014" s="2"/>
      <c r="T7014" s="2"/>
      <c r="U7014" s="8"/>
    </row>
    <row r="7015" spans="2:21" x14ac:dyDescent="0.35">
      <c r="B7015" s="8"/>
      <c r="C7015" s="2"/>
      <c r="D7015" s="2"/>
      <c r="I7015" s="8"/>
      <c r="J7015" s="2"/>
      <c r="L7015" s="2"/>
      <c r="M7015" s="2"/>
      <c r="N7015" s="8"/>
      <c r="P7015" s="8"/>
      <c r="S7015" s="2"/>
      <c r="T7015" s="2"/>
      <c r="U7015" s="8"/>
    </row>
    <row r="7016" spans="2:21" x14ac:dyDescent="0.35">
      <c r="B7016" s="8"/>
      <c r="C7016" s="2"/>
      <c r="D7016" s="2"/>
      <c r="I7016" s="8"/>
      <c r="J7016" s="2"/>
      <c r="L7016" s="2"/>
      <c r="M7016" s="2"/>
      <c r="N7016" s="8"/>
      <c r="P7016" s="8"/>
      <c r="S7016" s="2"/>
      <c r="T7016" s="2"/>
      <c r="U7016" s="8"/>
    </row>
    <row r="7017" spans="2:21" x14ac:dyDescent="0.35">
      <c r="B7017" s="8"/>
      <c r="C7017" s="2"/>
      <c r="D7017" s="2"/>
      <c r="I7017" s="8"/>
      <c r="J7017" s="2"/>
      <c r="L7017" s="2"/>
      <c r="M7017" s="2"/>
      <c r="N7017" s="8"/>
      <c r="P7017" s="8"/>
      <c r="S7017" s="2"/>
      <c r="T7017" s="2"/>
      <c r="U7017" s="8"/>
    </row>
    <row r="7018" spans="2:21" x14ac:dyDescent="0.35">
      <c r="B7018" s="8"/>
      <c r="C7018" s="2"/>
      <c r="D7018" s="2"/>
      <c r="I7018" s="8"/>
      <c r="J7018" s="2"/>
      <c r="L7018" s="2"/>
      <c r="M7018" s="2"/>
      <c r="N7018" s="8"/>
      <c r="P7018" s="8"/>
      <c r="S7018" s="2"/>
      <c r="T7018" s="2"/>
      <c r="U7018" s="8"/>
    </row>
    <row r="7019" spans="2:21" x14ac:dyDescent="0.35">
      <c r="B7019" s="8"/>
      <c r="C7019" s="2"/>
      <c r="D7019" s="2"/>
      <c r="I7019" s="8"/>
      <c r="J7019" s="2"/>
      <c r="L7019" s="2"/>
      <c r="M7019" s="2"/>
      <c r="N7019" s="8"/>
      <c r="P7019" s="8"/>
      <c r="S7019" s="2"/>
      <c r="T7019" s="2"/>
      <c r="U7019" s="8"/>
    </row>
    <row r="7020" spans="2:21" x14ac:dyDescent="0.35">
      <c r="B7020" s="8"/>
      <c r="C7020" s="2"/>
      <c r="D7020" s="2"/>
      <c r="I7020" s="8"/>
      <c r="J7020" s="2"/>
      <c r="L7020" s="2"/>
      <c r="M7020" s="2"/>
      <c r="N7020" s="8"/>
      <c r="P7020" s="8"/>
      <c r="S7020" s="2"/>
      <c r="T7020" s="2"/>
      <c r="U7020" s="8"/>
    </row>
    <row r="7021" spans="2:21" x14ac:dyDescent="0.35">
      <c r="B7021" s="8"/>
      <c r="C7021" s="2"/>
      <c r="D7021" s="2"/>
      <c r="I7021" s="8"/>
      <c r="J7021" s="2"/>
      <c r="L7021" s="2"/>
      <c r="M7021" s="2"/>
      <c r="N7021" s="8"/>
      <c r="P7021" s="8"/>
      <c r="S7021" s="2"/>
      <c r="T7021" s="2"/>
      <c r="U7021" s="8"/>
    </row>
    <row r="7022" spans="2:21" x14ac:dyDescent="0.35">
      <c r="B7022" s="8"/>
      <c r="C7022" s="2"/>
      <c r="D7022" s="2"/>
      <c r="I7022" s="8"/>
      <c r="J7022" s="2"/>
      <c r="L7022" s="2"/>
      <c r="M7022" s="2"/>
      <c r="N7022" s="8"/>
      <c r="P7022" s="8"/>
      <c r="S7022" s="2"/>
      <c r="T7022" s="2"/>
      <c r="U7022" s="8"/>
    </row>
    <row r="7023" spans="2:21" x14ac:dyDescent="0.35">
      <c r="B7023" s="8"/>
      <c r="C7023" s="2"/>
      <c r="D7023" s="2"/>
      <c r="I7023" s="8"/>
      <c r="J7023" s="2"/>
      <c r="L7023" s="2"/>
      <c r="M7023" s="2"/>
      <c r="N7023" s="8"/>
      <c r="P7023" s="8"/>
      <c r="S7023" s="2"/>
      <c r="T7023" s="2"/>
      <c r="U7023" s="8"/>
    </row>
    <row r="7024" spans="2:21" x14ac:dyDescent="0.35">
      <c r="B7024" s="8"/>
      <c r="C7024" s="2"/>
      <c r="D7024" s="2"/>
      <c r="I7024" s="8"/>
      <c r="J7024" s="2"/>
      <c r="L7024" s="2"/>
      <c r="M7024" s="2"/>
      <c r="N7024" s="8"/>
      <c r="P7024" s="8"/>
      <c r="S7024" s="2"/>
      <c r="T7024" s="2"/>
      <c r="U7024" s="8"/>
    </row>
    <row r="7025" spans="2:21" x14ac:dyDescent="0.35">
      <c r="B7025" s="8"/>
      <c r="C7025" s="2"/>
      <c r="D7025" s="2"/>
      <c r="I7025" s="8"/>
      <c r="J7025" s="2"/>
      <c r="L7025" s="2"/>
      <c r="M7025" s="2"/>
      <c r="N7025" s="8"/>
      <c r="P7025" s="8"/>
      <c r="S7025" s="2"/>
      <c r="T7025" s="2"/>
      <c r="U7025" s="8"/>
    </row>
    <row r="7026" spans="2:21" x14ac:dyDescent="0.35">
      <c r="B7026" s="8"/>
      <c r="C7026" s="2"/>
      <c r="D7026" s="2"/>
      <c r="I7026" s="8"/>
      <c r="J7026" s="2"/>
      <c r="L7026" s="2"/>
      <c r="M7026" s="2"/>
      <c r="N7026" s="8"/>
      <c r="P7026" s="8"/>
      <c r="S7026" s="2"/>
      <c r="T7026" s="2"/>
      <c r="U7026" s="8"/>
    </row>
    <row r="7027" spans="2:21" x14ac:dyDescent="0.35">
      <c r="B7027" s="8"/>
      <c r="C7027" s="2"/>
      <c r="D7027" s="2"/>
      <c r="I7027" s="8"/>
      <c r="J7027" s="2"/>
      <c r="L7027" s="2"/>
      <c r="M7027" s="2"/>
      <c r="N7027" s="8"/>
      <c r="P7027" s="8"/>
      <c r="S7027" s="2"/>
      <c r="T7027" s="2"/>
      <c r="U7027" s="8"/>
    </row>
    <row r="7028" spans="2:21" x14ac:dyDescent="0.35">
      <c r="B7028" s="8"/>
      <c r="C7028" s="2"/>
      <c r="D7028" s="2"/>
      <c r="I7028" s="8"/>
      <c r="J7028" s="2"/>
      <c r="L7028" s="2"/>
      <c r="M7028" s="2"/>
      <c r="N7028" s="8"/>
      <c r="P7028" s="8"/>
      <c r="S7028" s="2"/>
      <c r="T7028" s="2"/>
      <c r="U7028" s="8"/>
    </row>
    <row r="7029" spans="2:21" x14ac:dyDescent="0.35">
      <c r="B7029" s="8"/>
      <c r="C7029" s="2"/>
      <c r="D7029" s="2"/>
      <c r="I7029" s="8"/>
      <c r="J7029" s="2"/>
      <c r="L7029" s="2"/>
      <c r="M7029" s="2"/>
      <c r="N7029" s="8"/>
      <c r="P7029" s="8"/>
      <c r="S7029" s="2"/>
      <c r="T7029" s="2"/>
      <c r="U7029" s="8"/>
    </row>
    <row r="7030" spans="2:21" x14ac:dyDescent="0.35">
      <c r="B7030" s="8"/>
      <c r="C7030" s="2"/>
      <c r="D7030" s="2"/>
      <c r="I7030" s="8"/>
      <c r="J7030" s="2"/>
      <c r="L7030" s="2"/>
      <c r="M7030" s="2"/>
      <c r="N7030" s="8"/>
      <c r="P7030" s="8"/>
      <c r="S7030" s="2"/>
      <c r="T7030" s="2"/>
      <c r="U7030" s="8"/>
    </row>
    <row r="7031" spans="2:21" x14ac:dyDescent="0.35">
      <c r="B7031" s="8"/>
      <c r="C7031" s="2"/>
      <c r="D7031" s="2"/>
      <c r="I7031" s="8"/>
      <c r="J7031" s="2"/>
      <c r="L7031" s="2"/>
      <c r="M7031" s="2"/>
      <c r="N7031" s="8"/>
      <c r="P7031" s="8"/>
      <c r="S7031" s="2"/>
      <c r="T7031" s="2"/>
      <c r="U7031" s="8"/>
    </row>
    <row r="7032" spans="2:21" x14ac:dyDescent="0.35">
      <c r="B7032" s="8"/>
      <c r="C7032" s="2"/>
      <c r="D7032" s="2"/>
      <c r="I7032" s="8"/>
      <c r="J7032" s="2"/>
      <c r="L7032" s="2"/>
      <c r="M7032" s="2"/>
      <c r="N7032" s="8"/>
      <c r="P7032" s="8"/>
      <c r="S7032" s="2"/>
      <c r="T7032" s="2"/>
      <c r="U7032" s="8"/>
    </row>
    <row r="7033" spans="2:21" x14ac:dyDescent="0.35">
      <c r="B7033" s="8"/>
      <c r="C7033" s="2"/>
      <c r="D7033" s="2"/>
      <c r="I7033" s="8"/>
      <c r="J7033" s="2"/>
      <c r="L7033" s="2"/>
      <c r="M7033" s="2"/>
      <c r="N7033" s="8"/>
      <c r="P7033" s="8"/>
      <c r="S7033" s="2"/>
      <c r="T7033" s="2"/>
      <c r="U7033" s="8"/>
    </row>
    <row r="7034" spans="2:21" x14ac:dyDescent="0.35">
      <c r="B7034" s="8"/>
      <c r="C7034" s="2"/>
      <c r="D7034" s="2"/>
      <c r="I7034" s="8"/>
      <c r="J7034" s="2"/>
      <c r="L7034" s="2"/>
      <c r="M7034" s="2"/>
      <c r="N7034" s="8"/>
      <c r="P7034" s="8"/>
      <c r="S7034" s="2"/>
      <c r="T7034" s="2"/>
      <c r="U7034" s="8"/>
    </row>
    <row r="7035" spans="2:21" x14ac:dyDescent="0.35">
      <c r="B7035" s="8"/>
      <c r="C7035" s="2"/>
      <c r="D7035" s="2"/>
      <c r="I7035" s="8"/>
      <c r="J7035" s="2"/>
      <c r="L7035" s="2"/>
      <c r="M7035" s="2"/>
      <c r="N7035" s="8"/>
      <c r="P7035" s="8"/>
      <c r="S7035" s="2"/>
      <c r="T7035" s="2"/>
      <c r="U7035" s="8"/>
    </row>
    <row r="7036" spans="2:21" x14ac:dyDescent="0.35">
      <c r="B7036" s="8"/>
      <c r="C7036" s="2"/>
      <c r="D7036" s="2"/>
      <c r="I7036" s="8"/>
      <c r="J7036" s="2"/>
      <c r="L7036" s="2"/>
      <c r="M7036" s="2"/>
      <c r="N7036" s="8"/>
      <c r="P7036" s="8"/>
      <c r="S7036" s="2"/>
      <c r="T7036" s="2"/>
      <c r="U7036" s="8"/>
    </row>
    <row r="7037" spans="2:21" x14ac:dyDescent="0.35">
      <c r="B7037" s="8"/>
      <c r="C7037" s="2"/>
      <c r="D7037" s="2"/>
      <c r="I7037" s="8"/>
      <c r="J7037" s="2"/>
      <c r="L7037" s="2"/>
      <c r="M7037" s="2"/>
      <c r="N7037" s="8"/>
      <c r="P7037" s="8"/>
      <c r="S7037" s="2"/>
      <c r="T7037" s="2"/>
      <c r="U7037" s="8"/>
    </row>
    <row r="7038" spans="2:21" x14ac:dyDescent="0.35">
      <c r="B7038" s="8"/>
      <c r="C7038" s="2"/>
      <c r="D7038" s="2"/>
      <c r="I7038" s="8"/>
      <c r="J7038" s="2"/>
      <c r="L7038" s="2"/>
      <c r="M7038" s="2"/>
      <c r="N7038" s="8"/>
      <c r="P7038" s="8"/>
      <c r="S7038" s="2"/>
      <c r="T7038" s="2"/>
      <c r="U7038" s="8"/>
    </row>
    <row r="7039" spans="2:21" x14ac:dyDescent="0.35">
      <c r="B7039" s="8"/>
      <c r="C7039" s="2"/>
      <c r="D7039" s="2"/>
      <c r="I7039" s="8"/>
      <c r="J7039" s="2"/>
      <c r="L7039" s="2"/>
      <c r="M7039" s="2"/>
      <c r="N7039" s="8"/>
      <c r="P7039" s="8"/>
      <c r="S7039" s="2"/>
      <c r="T7039" s="2"/>
      <c r="U7039" s="8"/>
    </row>
    <row r="7040" spans="2:21" x14ac:dyDescent="0.35">
      <c r="B7040" s="8"/>
      <c r="C7040" s="2"/>
      <c r="D7040" s="2"/>
      <c r="I7040" s="8"/>
      <c r="J7040" s="2"/>
      <c r="L7040" s="2"/>
      <c r="M7040" s="2"/>
      <c r="N7040" s="8"/>
      <c r="P7040" s="8"/>
      <c r="S7040" s="2"/>
      <c r="T7040" s="2"/>
      <c r="U7040" s="8"/>
    </row>
    <row r="7041" spans="2:21" x14ac:dyDescent="0.35">
      <c r="B7041" s="8"/>
      <c r="C7041" s="2"/>
      <c r="D7041" s="2"/>
      <c r="I7041" s="8"/>
      <c r="J7041" s="2"/>
      <c r="L7041" s="2"/>
      <c r="M7041" s="2"/>
      <c r="N7041" s="8"/>
      <c r="P7041" s="8"/>
      <c r="S7041" s="2"/>
      <c r="T7041" s="2"/>
      <c r="U7041" s="8"/>
    </row>
    <row r="7042" spans="2:21" x14ac:dyDescent="0.35">
      <c r="B7042" s="8"/>
      <c r="C7042" s="2"/>
      <c r="D7042" s="2"/>
      <c r="I7042" s="8"/>
      <c r="J7042" s="2"/>
      <c r="L7042" s="2"/>
      <c r="M7042" s="2"/>
      <c r="N7042" s="8"/>
      <c r="P7042" s="8"/>
      <c r="S7042" s="2"/>
      <c r="T7042" s="2"/>
      <c r="U7042" s="8"/>
    </row>
    <row r="7043" spans="2:21" x14ac:dyDescent="0.35">
      <c r="B7043" s="8"/>
      <c r="C7043" s="2"/>
      <c r="D7043" s="2"/>
      <c r="I7043" s="8"/>
      <c r="J7043" s="2"/>
      <c r="L7043" s="2"/>
      <c r="M7043" s="2"/>
      <c r="N7043" s="8"/>
      <c r="P7043" s="8"/>
      <c r="S7043" s="2"/>
      <c r="T7043" s="2"/>
      <c r="U7043" s="8"/>
    </row>
    <row r="7044" spans="2:21" x14ac:dyDescent="0.35">
      <c r="B7044" s="8"/>
      <c r="C7044" s="2"/>
      <c r="D7044" s="2"/>
      <c r="I7044" s="8"/>
      <c r="J7044" s="2"/>
      <c r="L7044" s="2"/>
      <c r="M7044" s="2"/>
      <c r="N7044" s="8"/>
      <c r="P7044" s="8"/>
      <c r="S7044" s="2"/>
      <c r="T7044" s="2"/>
      <c r="U7044" s="8"/>
    </row>
    <row r="7045" spans="2:21" x14ac:dyDescent="0.35">
      <c r="B7045" s="8"/>
      <c r="C7045" s="2"/>
      <c r="D7045" s="2"/>
      <c r="I7045" s="8"/>
      <c r="J7045" s="2"/>
      <c r="L7045" s="2"/>
      <c r="M7045" s="2"/>
      <c r="N7045" s="8"/>
      <c r="P7045" s="8"/>
      <c r="S7045" s="2"/>
      <c r="T7045" s="2"/>
      <c r="U7045" s="8"/>
    </row>
    <row r="7046" spans="2:21" x14ac:dyDescent="0.35">
      <c r="B7046" s="8"/>
      <c r="C7046" s="2"/>
      <c r="D7046" s="2"/>
      <c r="I7046" s="8"/>
      <c r="J7046" s="2"/>
      <c r="L7046" s="2"/>
      <c r="M7046" s="2"/>
      <c r="N7046" s="8"/>
      <c r="P7046" s="8"/>
      <c r="S7046" s="2"/>
      <c r="T7046" s="2"/>
      <c r="U7046" s="8"/>
    </row>
    <row r="7047" spans="2:21" x14ac:dyDescent="0.35">
      <c r="B7047" s="8"/>
      <c r="C7047" s="2"/>
      <c r="D7047" s="2"/>
      <c r="I7047" s="8"/>
      <c r="J7047" s="2"/>
      <c r="L7047" s="2"/>
      <c r="M7047" s="2"/>
      <c r="N7047" s="8"/>
      <c r="P7047" s="8"/>
      <c r="S7047" s="2"/>
      <c r="T7047" s="2"/>
      <c r="U7047" s="8"/>
    </row>
    <row r="7048" spans="2:21" x14ac:dyDescent="0.35">
      <c r="B7048" s="8"/>
      <c r="C7048" s="2"/>
      <c r="D7048" s="2"/>
      <c r="I7048" s="8"/>
      <c r="J7048" s="2"/>
      <c r="L7048" s="2"/>
      <c r="M7048" s="2"/>
      <c r="N7048" s="8"/>
      <c r="P7048" s="8"/>
      <c r="S7048" s="2"/>
      <c r="T7048" s="2"/>
      <c r="U7048" s="8"/>
    </row>
    <row r="7049" spans="2:21" x14ac:dyDescent="0.35">
      <c r="B7049" s="8"/>
      <c r="C7049" s="2"/>
      <c r="D7049" s="2"/>
      <c r="I7049" s="8"/>
      <c r="J7049" s="2"/>
      <c r="L7049" s="2"/>
      <c r="M7049" s="2"/>
      <c r="N7049" s="8"/>
      <c r="P7049" s="8"/>
      <c r="S7049" s="2"/>
      <c r="T7049" s="2"/>
      <c r="U7049" s="8"/>
    </row>
    <row r="7050" spans="2:21" x14ac:dyDescent="0.35">
      <c r="B7050" s="8"/>
      <c r="C7050" s="2"/>
      <c r="D7050" s="2"/>
      <c r="I7050" s="8"/>
      <c r="J7050" s="2"/>
      <c r="L7050" s="2"/>
      <c r="M7050" s="2"/>
      <c r="N7050" s="8"/>
      <c r="P7050" s="8"/>
      <c r="S7050" s="2"/>
      <c r="T7050" s="2"/>
      <c r="U7050" s="8"/>
    </row>
    <row r="7051" spans="2:21" x14ac:dyDescent="0.35">
      <c r="B7051" s="8"/>
      <c r="C7051" s="2"/>
      <c r="D7051" s="2"/>
      <c r="I7051" s="8"/>
      <c r="J7051" s="2"/>
      <c r="L7051" s="2"/>
      <c r="M7051" s="2"/>
      <c r="N7051" s="8"/>
      <c r="P7051" s="8"/>
      <c r="S7051" s="2"/>
      <c r="T7051" s="2"/>
      <c r="U7051" s="8"/>
    </row>
    <row r="7052" spans="2:21" x14ac:dyDescent="0.35">
      <c r="B7052" s="8"/>
      <c r="C7052" s="2"/>
      <c r="D7052" s="2"/>
      <c r="I7052" s="8"/>
      <c r="J7052" s="2"/>
      <c r="L7052" s="2"/>
      <c r="M7052" s="2"/>
      <c r="N7052" s="8"/>
      <c r="P7052" s="8"/>
      <c r="S7052" s="2"/>
      <c r="T7052" s="2"/>
      <c r="U7052" s="8"/>
    </row>
    <row r="7053" spans="2:21" x14ac:dyDescent="0.35">
      <c r="B7053" s="8"/>
      <c r="C7053" s="2"/>
      <c r="D7053" s="2"/>
      <c r="I7053" s="8"/>
      <c r="J7053" s="2"/>
      <c r="L7053" s="2"/>
      <c r="M7053" s="2"/>
      <c r="N7053" s="8"/>
      <c r="P7053" s="8"/>
      <c r="S7053" s="2"/>
      <c r="T7053" s="2"/>
      <c r="U7053" s="8"/>
    </row>
    <row r="7054" spans="2:21" x14ac:dyDescent="0.35">
      <c r="B7054" s="8"/>
      <c r="C7054" s="2"/>
      <c r="D7054" s="2"/>
      <c r="I7054" s="8"/>
      <c r="J7054" s="2"/>
      <c r="L7054" s="2"/>
      <c r="M7054" s="2"/>
      <c r="N7054" s="8"/>
      <c r="P7054" s="8"/>
      <c r="S7054" s="2"/>
      <c r="T7054" s="2"/>
      <c r="U7054" s="8"/>
    </row>
    <row r="7055" spans="2:21" x14ac:dyDescent="0.35">
      <c r="B7055" s="8"/>
      <c r="C7055" s="2"/>
      <c r="D7055" s="2"/>
      <c r="I7055" s="8"/>
      <c r="J7055" s="2"/>
      <c r="L7055" s="2"/>
      <c r="M7055" s="2"/>
      <c r="N7055" s="8"/>
      <c r="P7055" s="8"/>
      <c r="S7055" s="2"/>
      <c r="T7055" s="2"/>
      <c r="U7055" s="8"/>
    </row>
    <row r="7056" spans="2:21" x14ac:dyDescent="0.35">
      <c r="B7056" s="8"/>
      <c r="C7056" s="2"/>
      <c r="D7056" s="2"/>
      <c r="I7056" s="8"/>
      <c r="J7056" s="2"/>
      <c r="L7056" s="2"/>
      <c r="M7056" s="2"/>
      <c r="N7056" s="8"/>
      <c r="P7056" s="8"/>
      <c r="S7056" s="2"/>
      <c r="T7056" s="2"/>
      <c r="U7056" s="8"/>
    </row>
    <row r="7057" spans="2:21" x14ac:dyDescent="0.35">
      <c r="B7057" s="8"/>
      <c r="C7057" s="2"/>
      <c r="D7057" s="2"/>
      <c r="I7057" s="8"/>
      <c r="J7057" s="2"/>
      <c r="L7057" s="2"/>
      <c r="M7057" s="2"/>
      <c r="N7057" s="8"/>
      <c r="P7057" s="8"/>
      <c r="S7057" s="2"/>
      <c r="T7057" s="2"/>
      <c r="U7057" s="8"/>
    </row>
    <row r="7058" spans="2:21" x14ac:dyDescent="0.35">
      <c r="B7058" s="8"/>
      <c r="C7058" s="2"/>
      <c r="D7058" s="2"/>
      <c r="I7058" s="8"/>
      <c r="J7058" s="2"/>
      <c r="L7058" s="2"/>
      <c r="M7058" s="2"/>
      <c r="N7058" s="8"/>
      <c r="P7058" s="8"/>
      <c r="S7058" s="2"/>
      <c r="T7058" s="2"/>
      <c r="U7058" s="8"/>
    </row>
    <row r="7059" spans="2:21" x14ac:dyDescent="0.35">
      <c r="B7059" s="8"/>
      <c r="C7059" s="2"/>
      <c r="D7059" s="2"/>
      <c r="I7059" s="8"/>
      <c r="J7059" s="2"/>
      <c r="L7059" s="2"/>
      <c r="M7059" s="2"/>
      <c r="N7059" s="8"/>
      <c r="P7059" s="8"/>
      <c r="S7059" s="2"/>
      <c r="T7059" s="2"/>
      <c r="U7059" s="8"/>
    </row>
    <row r="7060" spans="2:21" x14ac:dyDescent="0.35">
      <c r="B7060" s="8"/>
      <c r="C7060" s="2"/>
      <c r="D7060" s="2"/>
      <c r="I7060" s="8"/>
      <c r="J7060" s="2"/>
      <c r="L7060" s="2"/>
      <c r="M7060" s="2"/>
      <c r="N7060" s="8"/>
      <c r="P7060" s="8"/>
      <c r="S7060" s="2"/>
      <c r="T7060" s="2"/>
      <c r="U7060" s="8"/>
    </row>
    <row r="7061" spans="2:21" x14ac:dyDescent="0.35">
      <c r="B7061" s="8"/>
      <c r="C7061" s="2"/>
      <c r="D7061" s="2"/>
      <c r="I7061" s="8"/>
      <c r="J7061" s="2"/>
      <c r="L7061" s="2"/>
      <c r="M7061" s="2"/>
      <c r="N7061" s="8"/>
      <c r="P7061" s="8"/>
      <c r="S7061" s="2"/>
      <c r="T7061" s="2"/>
      <c r="U7061" s="8"/>
    </row>
    <row r="7062" spans="2:21" x14ac:dyDescent="0.35">
      <c r="B7062" s="8"/>
      <c r="C7062" s="2"/>
      <c r="D7062" s="2"/>
      <c r="I7062" s="8"/>
      <c r="J7062" s="2"/>
      <c r="L7062" s="2"/>
      <c r="M7062" s="2"/>
      <c r="N7062" s="8"/>
      <c r="P7062" s="8"/>
      <c r="S7062" s="2"/>
      <c r="T7062" s="2"/>
      <c r="U7062" s="8"/>
    </row>
    <row r="7063" spans="2:21" x14ac:dyDescent="0.35">
      <c r="B7063" s="8"/>
      <c r="C7063" s="2"/>
      <c r="D7063" s="2"/>
      <c r="I7063" s="8"/>
      <c r="J7063" s="2"/>
      <c r="L7063" s="2"/>
      <c r="M7063" s="2"/>
      <c r="N7063" s="8"/>
      <c r="P7063" s="8"/>
      <c r="S7063" s="2"/>
      <c r="T7063" s="2"/>
      <c r="U7063" s="8"/>
    </row>
    <row r="7064" spans="2:21" x14ac:dyDescent="0.35">
      <c r="B7064" s="8"/>
      <c r="C7064" s="2"/>
      <c r="D7064" s="2"/>
      <c r="I7064" s="8"/>
      <c r="J7064" s="2"/>
      <c r="L7064" s="2"/>
      <c r="M7064" s="2"/>
      <c r="N7064" s="8"/>
      <c r="P7064" s="8"/>
      <c r="S7064" s="2"/>
      <c r="T7064" s="2"/>
      <c r="U7064" s="8"/>
    </row>
    <row r="7065" spans="2:21" x14ac:dyDescent="0.35">
      <c r="B7065" s="8"/>
      <c r="C7065" s="2"/>
      <c r="D7065" s="2"/>
      <c r="I7065" s="8"/>
      <c r="J7065" s="2"/>
      <c r="L7065" s="2"/>
      <c r="M7065" s="2"/>
      <c r="N7065" s="8"/>
      <c r="P7065" s="8"/>
      <c r="S7065" s="2"/>
      <c r="T7065" s="2"/>
      <c r="U7065" s="8"/>
    </row>
    <row r="7066" spans="2:21" x14ac:dyDescent="0.35">
      <c r="B7066" s="8"/>
      <c r="C7066" s="2"/>
      <c r="D7066" s="2"/>
      <c r="I7066" s="8"/>
      <c r="J7066" s="2"/>
      <c r="L7066" s="2"/>
      <c r="M7066" s="2"/>
      <c r="N7066" s="8"/>
      <c r="P7066" s="8"/>
      <c r="S7066" s="2"/>
      <c r="T7066" s="2"/>
      <c r="U7066" s="8"/>
    </row>
    <row r="7067" spans="2:21" x14ac:dyDescent="0.35">
      <c r="B7067" s="8"/>
      <c r="C7067" s="2"/>
      <c r="D7067" s="2"/>
      <c r="I7067" s="8"/>
      <c r="J7067" s="2"/>
      <c r="L7067" s="2"/>
      <c r="M7067" s="2"/>
      <c r="N7067" s="8"/>
      <c r="P7067" s="8"/>
      <c r="S7067" s="2"/>
      <c r="T7067" s="2"/>
      <c r="U7067" s="8"/>
    </row>
    <row r="7068" spans="2:21" x14ac:dyDescent="0.35">
      <c r="B7068" s="8"/>
      <c r="C7068" s="2"/>
      <c r="D7068" s="2"/>
      <c r="I7068" s="8"/>
      <c r="J7068" s="2"/>
      <c r="L7068" s="2"/>
      <c r="M7068" s="2"/>
      <c r="N7068" s="8"/>
      <c r="P7068" s="8"/>
      <c r="S7068" s="2"/>
      <c r="T7068" s="2"/>
      <c r="U7068" s="8"/>
    </row>
    <row r="7069" spans="2:21" x14ac:dyDescent="0.35">
      <c r="B7069" s="8"/>
      <c r="C7069" s="2"/>
      <c r="D7069" s="2"/>
      <c r="I7069" s="8"/>
      <c r="J7069" s="2"/>
      <c r="L7069" s="2"/>
      <c r="M7069" s="2"/>
      <c r="N7069" s="8"/>
      <c r="P7069" s="8"/>
      <c r="S7069" s="2"/>
      <c r="T7069" s="2"/>
      <c r="U7069" s="8"/>
    </row>
    <row r="7070" spans="2:21" x14ac:dyDescent="0.35">
      <c r="B7070" s="8"/>
      <c r="C7070" s="2"/>
      <c r="D7070" s="2"/>
      <c r="I7070" s="8"/>
      <c r="J7070" s="2"/>
      <c r="L7070" s="2"/>
      <c r="M7070" s="2"/>
      <c r="N7070" s="8"/>
      <c r="P7070" s="8"/>
      <c r="S7070" s="2"/>
      <c r="T7070" s="2"/>
      <c r="U7070" s="8"/>
    </row>
    <row r="7071" spans="2:21" x14ac:dyDescent="0.35">
      <c r="B7071" s="8"/>
      <c r="C7071" s="2"/>
      <c r="D7071" s="2"/>
      <c r="I7071" s="8"/>
      <c r="J7071" s="2"/>
      <c r="L7071" s="2"/>
      <c r="M7071" s="2"/>
      <c r="N7071" s="8"/>
      <c r="P7071" s="8"/>
      <c r="S7071" s="2"/>
      <c r="T7071" s="2"/>
      <c r="U7071" s="8"/>
    </row>
    <row r="7072" spans="2:21" x14ac:dyDescent="0.35">
      <c r="B7072" s="8"/>
      <c r="C7072" s="2"/>
      <c r="D7072" s="2"/>
      <c r="I7072" s="8"/>
      <c r="J7072" s="2"/>
      <c r="L7072" s="2"/>
      <c r="M7072" s="2"/>
      <c r="N7072" s="8"/>
      <c r="P7072" s="8"/>
      <c r="S7072" s="2"/>
      <c r="T7072" s="2"/>
      <c r="U7072" s="8"/>
    </row>
    <row r="7073" spans="2:21" x14ac:dyDescent="0.35">
      <c r="B7073" s="8"/>
      <c r="C7073" s="2"/>
      <c r="D7073" s="2"/>
      <c r="I7073" s="8"/>
      <c r="J7073" s="2"/>
      <c r="L7073" s="2"/>
      <c r="M7073" s="2"/>
      <c r="N7073" s="8"/>
      <c r="P7073" s="8"/>
      <c r="S7073" s="2"/>
      <c r="T7073" s="2"/>
      <c r="U7073" s="8"/>
    </row>
    <row r="7074" spans="2:21" x14ac:dyDescent="0.35">
      <c r="B7074" s="8"/>
      <c r="C7074" s="2"/>
      <c r="D7074" s="2"/>
      <c r="I7074" s="8"/>
      <c r="J7074" s="2"/>
      <c r="L7074" s="2"/>
      <c r="M7074" s="2"/>
      <c r="N7074" s="8"/>
      <c r="P7074" s="8"/>
      <c r="S7074" s="2"/>
      <c r="T7074" s="2"/>
      <c r="U7074" s="8"/>
    </row>
    <row r="7075" spans="2:21" x14ac:dyDescent="0.35">
      <c r="B7075" s="8"/>
      <c r="C7075" s="2"/>
      <c r="D7075" s="2"/>
      <c r="I7075" s="8"/>
      <c r="J7075" s="2"/>
      <c r="L7075" s="2"/>
      <c r="M7075" s="2"/>
      <c r="N7075" s="8"/>
      <c r="P7075" s="8"/>
      <c r="S7075" s="2"/>
      <c r="T7075" s="2"/>
      <c r="U7075" s="8"/>
    </row>
    <row r="7076" spans="2:21" x14ac:dyDescent="0.35">
      <c r="B7076" s="8"/>
      <c r="C7076" s="2"/>
      <c r="D7076" s="2"/>
      <c r="I7076" s="8"/>
      <c r="J7076" s="2"/>
      <c r="L7076" s="2"/>
      <c r="M7076" s="2"/>
      <c r="N7076" s="8"/>
      <c r="P7076" s="8"/>
      <c r="S7076" s="2"/>
      <c r="T7076" s="2"/>
      <c r="U7076" s="8"/>
    </row>
    <row r="7077" spans="2:21" x14ac:dyDescent="0.35">
      <c r="B7077" s="8"/>
      <c r="C7077" s="2"/>
      <c r="D7077" s="2"/>
      <c r="I7077" s="8"/>
      <c r="J7077" s="2"/>
      <c r="L7077" s="2"/>
      <c r="M7077" s="2"/>
      <c r="N7077" s="8"/>
      <c r="P7077" s="8"/>
      <c r="S7077" s="2"/>
      <c r="T7077" s="2"/>
      <c r="U7077" s="8"/>
    </row>
    <row r="7078" spans="2:21" x14ac:dyDescent="0.35">
      <c r="B7078" s="8"/>
      <c r="C7078" s="2"/>
      <c r="D7078" s="2"/>
      <c r="I7078" s="8"/>
      <c r="J7078" s="2"/>
      <c r="L7078" s="2"/>
      <c r="M7078" s="2"/>
      <c r="N7078" s="8"/>
      <c r="P7078" s="8"/>
      <c r="S7078" s="2"/>
      <c r="T7078" s="2"/>
      <c r="U7078" s="8"/>
    </row>
    <row r="7079" spans="2:21" x14ac:dyDescent="0.35">
      <c r="B7079" s="8"/>
      <c r="C7079" s="2"/>
      <c r="D7079" s="2"/>
      <c r="I7079" s="8"/>
      <c r="J7079" s="2"/>
      <c r="L7079" s="2"/>
      <c r="M7079" s="2"/>
      <c r="N7079" s="8"/>
      <c r="P7079" s="8"/>
      <c r="S7079" s="2"/>
      <c r="T7079" s="2"/>
      <c r="U7079" s="8"/>
    </row>
    <row r="7080" spans="2:21" x14ac:dyDescent="0.35">
      <c r="B7080" s="8"/>
      <c r="C7080" s="2"/>
      <c r="D7080" s="2"/>
      <c r="I7080" s="8"/>
      <c r="J7080" s="2"/>
      <c r="L7080" s="2"/>
      <c r="M7080" s="2"/>
      <c r="N7080" s="8"/>
      <c r="P7080" s="8"/>
      <c r="S7080" s="2"/>
      <c r="T7080" s="2"/>
      <c r="U7080" s="8"/>
    </row>
    <row r="7081" spans="2:21" x14ac:dyDescent="0.35">
      <c r="B7081" s="8"/>
      <c r="C7081" s="2"/>
      <c r="D7081" s="2"/>
      <c r="I7081" s="8"/>
      <c r="J7081" s="2"/>
      <c r="L7081" s="2"/>
      <c r="M7081" s="2"/>
      <c r="N7081" s="8"/>
      <c r="P7081" s="8"/>
      <c r="S7081" s="2"/>
      <c r="T7081" s="2"/>
      <c r="U7081" s="8"/>
    </row>
    <row r="7082" spans="2:21" x14ac:dyDescent="0.35">
      <c r="B7082" s="8"/>
      <c r="C7082" s="2"/>
      <c r="D7082" s="2"/>
      <c r="I7082" s="8"/>
      <c r="J7082" s="2"/>
      <c r="L7082" s="2"/>
      <c r="M7082" s="2"/>
      <c r="N7082" s="8"/>
      <c r="P7082" s="8"/>
      <c r="S7082" s="2"/>
      <c r="T7082" s="2"/>
      <c r="U7082" s="8"/>
    </row>
    <row r="7083" spans="2:21" x14ac:dyDescent="0.35">
      <c r="B7083" s="8"/>
      <c r="C7083" s="2"/>
      <c r="D7083" s="2"/>
      <c r="I7083" s="8"/>
      <c r="J7083" s="2"/>
      <c r="L7083" s="2"/>
      <c r="M7083" s="2"/>
      <c r="N7083" s="8"/>
      <c r="P7083" s="8"/>
      <c r="S7083" s="2"/>
      <c r="T7083" s="2"/>
      <c r="U7083" s="8"/>
    </row>
    <row r="7084" spans="2:21" x14ac:dyDescent="0.35">
      <c r="B7084" s="8"/>
      <c r="C7084" s="2"/>
      <c r="D7084" s="2"/>
      <c r="I7084" s="8"/>
      <c r="J7084" s="2"/>
      <c r="L7084" s="2"/>
      <c r="M7084" s="2"/>
      <c r="N7084" s="8"/>
      <c r="P7084" s="8"/>
      <c r="S7084" s="2"/>
      <c r="T7084" s="2"/>
      <c r="U7084" s="8"/>
    </row>
    <row r="7085" spans="2:21" x14ac:dyDescent="0.35">
      <c r="B7085" s="8"/>
      <c r="C7085" s="2"/>
      <c r="D7085" s="2"/>
      <c r="I7085" s="8"/>
      <c r="J7085" s="2"/>
      <c r="L7085" s="2"/>
      <c r="M7085" s="2"/>
      <c r="N7085" s="8"/>
      <c r="P7085" s="8"/>
      <c r="S7085" s="2"/>
      <c r="T7085" s="2"/>
      <c r="U7085" s="8"/>
    </row>
    <row r="7086" spans="2:21" x14ac:dyDescent="0.35">
      <c r="B7086" s="8"/>
      <c r="C7086" s="2"/>
      <c r="D7086" s="2"/>
      <c r="I7086" s="8"/>
      <c r="J7086" s="2"/>
      <c r="L7086" s="2"/>
      <c r="M7086" s="2"/>
      <c r="N7086" s="8"/>
      <c r="P7086" s="8"/>
      <c r="S7086" s="2"/>
      <c r="T7086" s="2"/>
      <c r="U7086" s="8"/>
    </row>
    <row r="7087" spans="2:21" x14ac:dyDescent="0.35">
      <c r="B7087" s="8"/>
      <c r="C7087" s="2"/>
      <c r="D7087" s="2"/>
      <c r="I7087" s="8"/>
      <c r="J7087" s="2"/>
      <c r="L7087" s="2"/>
      <c r="M7087" s="2"/>
      <c r="N7087" s="8"/>
      <c r="P7087" s="8"/>
      <c r="S7087" s="2"/>
      <c r="T7087" s="2"/>
      <c r="U7087" s="8"/>
    </row>
    <row r="7088" spans="2:21" x14ac:dyDescent="0.35">
      <c r="B7088" s="8"/>
      <c r="C7088" s="2"/>
      <c r="D7088" s="2"/>
      <c r="I7088" s="8"/>
      <c r="J7088" s="2"/>
      <c r="L7088" s="2"/>
      <c r="M7088" s="2"/>
      <c r="N7088" s="8"/>
      <c r="P7088" s="8"/>
      <c r="S7088" s="2"/>
      <c r="T7088" s="2"/>
      <c r="U7088" s="8"/>
    </row>
    <row r="7089" spans="2:21" x14ac:dyDescent="0.35">
      <c r="B7089" s="8"/>
      <c r="C7089" s="2"/>
      <c r="D7089" s="2"/>
      <c r="I7089" s="8"/>
      <c r="J7089" s="2"/>
      <c r="L7089" s="2"/>
      <c r="M7089" s="2"/>
      <c r="N7089" s="8"/>
      <c r="P7089" s="8"/>
      <c r="S7089" s="2"/>
      <c r="T7089" s="2"/>
      <c r="U7089" s="8"/>
    </row>
    <row r="7090" spans="2:21" x14ac:dyDescent="0.35">
      <c r="B7090" s="8"/>
      <c r="C7090" s="2"/>
      <c r="D7090" s="2"/>
      <c r="I7090" s="8"/>
      <c r="J7090" s="2"/>
      <c r="L7090" s="2"/>
      <c r="M7090" s="2"/>
      <c r="N7090" s="8"/>
      <c r="P7090" s="8"/>
      <c r="S7090" s="2"/>
      <c r="T7090" s="2"/>
      <c r="U7090" s="8"/>
    </row>
    <row r="7091" spans="2:21" x14ac:dyDescent="0.35">
      <c r="B7091" s="8"/>
      <c r="C7091" s="2"/>
      <c r="D7091" s="2"/>
      <c r="I7091" s="8"/>
      <c r="J7091" s="2"/>
      <c r="L7091" s="2"/>
      <c r="M7091" s="2"/>
      <c r="N7091" s="8"/>
      <c r="P7091" s="8"/>
      <c r="S7091" s="2"/>
      <c r="T7091" s="2"/>
      <c r="U7091" s="8"/>
    </row>
    <row r="7092" spans="2:21" x14ac:dyDescent="0.35">
      <c r="B7092" s="8"/>
      <c r="C7092" s="2"/>
      <c r="D7092" s="2"/>
      <c r="I7092" s="8"/>
      <c r="J7092" s="2"/>
      <c r="L7092" s="2"/>
      <c r="M7092" s="2"/>
      <c r="N7092" s="8"/>
      <c r="P7092" s="8"/>
      <c r="S7092" s="2"/>
      <c r="T7092" s="2"/>
      <c r="U7092" s="8"/>
    </row>
    <row r="7093" spans="2:21" x14ac:dyDescent="0.35">
      <c r="B7093" s="8"/>
      <c r="C7093" s="2"/>
      <c r="D7093" s="2"/>
      <c r="I7093" s="8"/>
      <c r="J7093" s="2"/>
      <c r="L7093" s="2"/>
      <c r="M7093" s="2"/>
      <c r="N7093" s="8"/>
      <c r="P7093" s="8"/>
      <c r="S7093" s="2"/>
      <c r="T7093" s="2"/>
      <c r="U7093" s="8"/>
    </row>
    <row r="7094" spans="2:21" x14ac:dyDescent="0.35">
      <c r="B7094" s="8"/>
      <c r="C7094" s="2"/>
      <c r="D7094" s="2"/>
      <c r="I7094" s="8"/>
      <c r="J7094" s="2"/>
      <c r="L7094" s="2"/>
      <c r="M7094" s="2"/>
      <c r="N7094" s="8"/>
      <c r="P7094" s="8"/>
      <c r="S7094" s="2"/>
      <c r="T7094" s="2"/>
      <c r="U7094" s="8"/>
    </row>
    <row r="7095" spans="2:21" x14ac:dyDescent="0.35">
      <c r="B7095" s="8"/>
      <c r="C7095" s="2"/>
      <c r="D7095" s="2"/>
      <c r="I7095" s="8"/>
      <c r="J7095" s="2"/>
      <c r="L7095" s="2"/>
      <c r="M7095" s="2"/>
      <c r="N7095" s="8"/>
      <c r="P7095" s="8"/>
      <c r="S7095" s="2"/>
      <c r="T7095" s="2"/>
      <c r="U7095" s="8"/>
    </row>
    <row r="7096" spans="2:21" x14ac:dyDescent="0.35">
      <c r="B7096" s="8"/>
      <c r="C7096" s="2"/>
      <c r="D7096" s="2"/>
      <c r="I7096" s="8"/>
      <c r="J7096" s="2"/>
      <c r="L7096" s="2"/>
      <c r="M7096" s="2"/>
      <c r="N7096" s="8"/>
      <c r="P7096" s="8"/>
      <c r="S7096" s="2"/>
      <c r="T7096" s="2"/>
      <c r="U7096" s="8"/>
    </row>
    <row r="7097" spans="2:21" x14ac:dyDescent="0.35">
      <c r="B7097" s="8"/>
      <c r="C7097" s="2"/>
      <c r="D7097" s="2"/>
      <c r="I7097" s="8"/>
      <c r="J7097" s="2"/>
      <c r="L7097" s="2"/>
      <c r="M7097" s="2"/>
      <c r="N7097" s="8"/>
      <c r="P7097" s="8"/>
      <c r="S7097" s="2"/>
      <c r="T7097" s="2"/>
      <c r="U7097" s="8"/>
    </row>
    <row r="7098" spans="2:21" x14ac:dyDescent="0.35">
      <c r="B7098" s="8"/>
      <c r="C7098" s="2"/>
      <c r="D7098" s="2"/>
      <c r="I7098" s="8"/>
      <c r="J7098" s="2"/>
      <c r="L7098" s="2"/>
      <c r="M7098" s="2"/>
      <c r="N7098" s="8"/>
      <c r="P7098" s="8"/>
      <c r="S7098" s="2"/>
      <c r="T7098" s="2"/>
      <c r="U7098" s="8"/>
    </row>
    <row r="7099" spans="2:21" x14ac:dyDescent="0.35">
      <c r="B7099" s="8"/>
      <c r="C7099" s="2"/>
      <c r="D7099" s="2"/>
      <c r="I7099" s="8"/>
      <c r="J7099" s="2"/>
      <c r="L7099" s="2"/>
      <c r="M7099" s="2"/>
      <c r="N7099" s="8"/>
      <c r="P7099" s="8"/>
      <c r="S7099" s="2"/>
      <c r="T7099" s="2"/>
      <c r="U7099" s="8"/>
    </row>
    <row r="7100" spans="2:21" x14ac:dyDescent="0.35">
      <c r="B7100" s="8"/>
      <c r="C7100" s="2"/>
      <c r="D7100" s="2"/>
      <c r="I7100" s="8"/>
      <c r="J7100" s="2"/>
      <c r="L7100" s="2"/>
      <c r="M7100" s="2"/>
      <c r="N7100" s="8"/>
      <c r="P7100" s="8"/>
      <c r="S7100" s="2"/>
      <c r="T7100" s="2"/>
      <c r="U7100" s="8"/>
    </row>
    <row r="7101" spans="2:21" x14ac:dyDescent="0.35">
      <c r="B7101" s="8"/>
      <c r="C7101" s="2"/>
      <c r="D7101" s="2"/>
      <c r="I7101" s="8"/>
      <c r="J7101" s="2"/>
      <c r="L7101" s="2"/>
      <c r="M7101" s="2"/>
      <c r="N7101" s="8"/>
      <c r="P7101" s="8"/>
      <c r="S7101" s="2"/>
      <c r="T7101" s="2"/>
      <c r="U7101" s="8"/>
    </row>
    <row r="7102" spans="2:21" x14ac:dyDescent="0.35">
      <c r="B7102" s="8"/>
      <c r="C7102" s="2"/>
      <c r="D7102" s="2"/>
      <c r="I7102" s="8"/>
      <c r="J7102" s="2"/>
      <c r="L7102" s="2"/>
      <c r="M7102" s="2"/>
      <c r="N7102" s="8"/>
      <c r="P7102" s="8"/>
      <c r="S7102" s="2"/>
      <c r="T7102" s="2"/>
      <c r="U7102" s="8"/>
    </row>
    <row r="7103" spans="2:21" x14ac:dyDescent="0.35">
      <c r="B7103" s="8"/>
      <c r="C7103" s="2"/>
      <c r="D7103" s="2"/>
      <c r="I7103" s="8"/>
      <c r="J7103" s="2"/>
      <c r="L7103" s="2"/>
      <c r="M7103" s="2"/>
      <c r="N7103" s="8"/>
      <c r="P7103" s="8"/>
      <c r="S7103" s="2"/>
      <c r="T7103" s="2"/>
      <c r="U7103" s="8"/>
    </row>
    <row r="7104" spans="2:21" x14ac:dyDescent="0.35">
      <c r="B7104" s="8"/>
      <c r="C7104" s="2"/>
      <c r="D7104" s="2"/>
      <c r="I7104" s="8"/>
      <c r="J7104" s="2"/>
      <c r="L7104" s="2"/>
      <c r="M7104" s="2"/>
      <c r="N7104" s="8"/>
      <c r="P7104" s="8"/>
      <c r="S7104" s="2"/>
      <c r="T7104" s="2"/>
      <c r="U7104" s="8"/>
    </row>
    <row r="7105" spans="2:21" x14ac:dyDescent="0.35">
      <c r="B7105" s="8"/>
      <c r="C7105" s="2"/>
      <c r="D7105" s="2"/>
      <c r="I7105" s="8"/>
      <c r="J7105" s="2"/>
      <c r="L7105" s="2"/>
      <c r="M7105" s="2"/>
      <c r="N7105" s="8"/>
      <c r="P7105" s="8"/>
      <c r="S7105" s="2"/>
      <c r="T7105" s="2"/>
      <c r="U7105" s="8"/>
    </row>
    <row r="7106" spans="2:21" x14ac:dyDescent="0.35">
      <c r="B7106" s="8"/>
      <c r="C7106" s="2"/>
      <c r="D7106" s="2"/>
      <c r="I7106" s="8"/>
      <c r="J7106" s="2"/>
      <c r="L7106" s="2"/>
      <c r="M7106" s="2"/>
      <c r="N7106" s="8"/>
      <c r="P7106" s="8"/>
      <c r="S7106" s="2"/>
      <c r="T7106" s="2"/>
      <c r="U7106" s="8"/>
    </row>
    <row r="7107" spans="2:21" x14ac:dyDescent="0.35">
      <c r="B7107" s="8"/>
      <c r="C7107" s="2"/>
      <c r="D7107" s="2"/>
      <c r="I7107" s="8"/>
      <c r="J7107" s="2"/>
      <c r="L7107" s="2"/>
      <c r="M7107" s="2"/>
      <c r="N7107" s="8"/>
      <c r="P7107" s="8"/>
      <c r="S7107" s="2"/>
      <c r="T7107" s="2"/>
      <c r="U7107" s="8"/>
    </row>
    <row r="7108" spans="2:21" x14ac:dyDescent="0.35">
      <c r="B7108" s="8"/>
      <c r="C7108" s="2"/>
      <c r="D7108" s="2"/>
      <c r="I7108" s="8"/>
      <c r="J7108" s="2"/>
      <c r="L7108" s="2"/>
      <c r="M7108" s="2"/>
      <c r="N7108" s="8"/>
      <c r="P7108" s="8"/>
      <c r="S7108" s="2"/>
      <c r="T7108" s="2"/>
      <c r="U7108" s="8"/>
    </row>
    <row r="7109" spans="2:21" x14ac:dyDescent="0.35">
      <c r="B7109" s="8"/>
      <c r="C7109" s="2"/>
      <c r="D7109" s="2"/>
      <c r="I7109" s="8"/>
      <c r="J7109" s="2"/>
      <c r="L7109" s="2"/>
      <c r="M7109" s="2"/>
      <c r="N7109" s="8"/>
      <c r="P7109" s="8"/>
      <c r="S7109" s="2"/>
      <c r="T7109" s="2"/>
      <c r="U7109" s="8"/>
    </row>
    <row r="7110" spans="2:21" x14ac:dyDescent="0.35">
      <c r="B7110" s="8"/>
      <c r="C7110" s="2"/>
      <c r="D7110" s="2"/>
      <c r="I7110" s="8"/>
      <c r="J7110" s="2"/>
      <c r="L7110" s="2"/>
      <c r="M7110" s="2"/>
      <c r="N7110" s="8"/>
      <c r="P7110" s="8"/>
      <c r="S7110" s="2"/>
      <c r="T7110" s="2"/>
      <c r="U7110" s="8"/>
    </row>
    <row r="7111" spans="2:21" x14ac:dyDescent="0.35">
      <c r="B7111" s="8"/>
      <c r="C7111" s="2"/>
      <c r="D7111" s="2"/>
      <c r="I7111" s="8"/>
      <c r="J7111" s="2"/>
      <c r="L7111" s="2"/>
      <c r="M7111" s="2"/>
      <c r="N7111" s="8"/>
      <c r="P7111" s="8"/>
      <c r="S7111" s="2"/>
      <c r="T7111" s="2"/>
      <c r="U7111" s="8"/>
    </row>
    <row r="7112" spans="2:21" x14ac:dyDescent="0.35">
      <c r="B7112" s="8"/>
      <c r="C7112" s="2"/>
      <c r="D7112" s="2"/>
      <c r="I7112" s="8"/>
      <c r="J7112" s="2"/>
      <c r="L7112" s="2"/>
      <c r="M7112" s="2"/>
      <c r="N7112" s="8"/>
      <c r="P7112" s="8"/>
      <c r="S7112" s="2"/>
      <c r="T7112" s="2"/>
      <c r="U7112" s="8"/>
    </row>
    <row r="7113" spans="2:21" x14ac:dyDescent="0.35">
      <c r="B7113" s="8"/>
      <c r="C7113" s="2"/>
      <c r="D7113" s="2"/>
      <c r="I7113" s="8"/>
      <c r="J7113" s="2"/>
      <c r="L7113" s="2"/>
      <c r="M7113" s="2"/>
      <c r="N7113" s="8"/>
      <c r="P7113" s="8"/>
      <c r="S7113" s="2"/>
      <c r="T7113" s="2"/>
      <c r="U7113" s="8"/>
    </row>
    <row r="7114" spans="2:21" x14ac:dyDescent="0.35">
      <c r="B7114" s="8"/>
      <c r="C7114" s="2"/>
      <c r="D7114" s="2"/>
      <c r="I7114" s="8"/>
      <c r="J7114" s="2"/>
      <c r="L7114" s="2"/>
      <c r="M7114" s="2"/>
      <c r="N7114" s="8"/>
      <c r="P7114" s="8"/>
      <c r="S7114" s="2"/>
      <c r="T7114" s="2"/>
      <c r="U7114" s="8"/>
    </row>
    <row r="7115" spans="2:21" x14ac:dyDescent="0.35">
      <c r="B7115" s="8"/>
      <c r="C7115" s="2"/>
      <c r="D7115" s="2"/>
      <c r="I7115" s="8"/>
      <c r="J7115" s="2"/>
      <c r="L7115" s="2"/>
      <c r="M7115" s="2"/>
      <c r="N7115" s="8"/>
      <c r="P7115" s="8"/>
      <c r="S7115" s="2"/>
      <c r="T7115" s="2"/>
      <c r="U7115" s="8"/>
    </row>
    <row r="7116" spans="2:21" x14ac:dyDescent="0.35">
      <c r="B7116" s="8"/>
      <c r="C7116" s="2"/>
      <c r="D7116" s="2"/>
      <c r="I7116" s="8"/>
      <c r="J7116" s="2"/>
      <c r="L7116" s="2"/>
      <c r="M7116" s="2"/>
      <c r="N7116" s="8"/>
      <c r="P7116" s="8"/>
      <c r="S7116" s="2"/>
      <c r="T7116" s="2"/>
      <c r="U7116" s="8"/>
    </row>
    <row r="7117" spans="2:21" x14ac:dyDescent="0.35">
      <c r="B7117" s="8"/>
      <c r="C7117" s="2"/>
      <c r="D7117" s="2"/>
      <c r="I7117" s="8"/>
      <c r="J7117" s="2"/>
      <c r="L7117" s="2"/>
      <c r="M7117" s="2"/>
      <c r="N7117" s="8"/>
      <c r="P7117" s="8"/>
      <c r="S7117" s="2"/>
      <c r="T7117" s="2"/>
      <c r="U7117" s="8"/>
    </row>
    <row r="7118" spans="2:21" x14ac:dyDescent="0.35">
      <c r="B7118" s="8"/>
      <c r="C7118" s="2"/>
      <c r="D7118" s="2"/>
      <c r="I7118" s="8"/>
      <c r="J7118" s="2"/>
      <c r="L7118" s="2"/>
      <c r="M7118" s="2"/>
      <c r="N7118" s="8"/>
      <c r="P7118" s="8"/>
      <c r="S7118" s="2"/>
      <c r="T7118" s="2"/>
      <c r="U7118" s="8"/>
    </row>
    <row r="7119" spans="2:21" x14ac:dyDescent="0.35">
      <c r="B7119" s="8"/>
      <c r="C7119" s="2"/>
      <c r="D7119" s="2"/>
      <c r="I7119" s="8"/>
      <c r="J7119" s="2"/>
      <c r="L7119" s="2"/>
      <c r="M7119" s="2"/>
      <c r="N7119" s="8"/>
      <c r="P7119" s="8"/>
      <c r="S7119" s="2"/>
      <c r="T7119" s="2"/>
      <c r="U7119" s="8"/>
    </row>
    <row r="7120" spans="2:21" x14ac:dyDescent="0.35">
      <c r="B7120" s="8"/>
      <c r="C7120" s="2"/>
      <c r="D7120" s="2"/>
      <c r="I7120" s="8"/>
      <c r="J7120" s="2"/>
      <c r="L7120" s="2"/>
      <c r="M7120" s="2"/>
      <c r="N7120" s="8"/>
      <c r="P7120" s="8"/>
      <c r="S7120" s="2"/>
      <c r="T7120" s="2"/>
      <c r="U7120" s="8"/>
    </row>
    <row r="7121" spans="2:21" x14ac:dyDescent="0.35">
      <c r="B7121" s="8"/>
      <c r="C7121" s="2"/>
      <c r="D7121" s="2"/>
      <c r="I7121" s="8"/>
      <c r="J7121" s="2"/>
      <c r="L7121" s="2"/>
      <c r="M7121" s="2"/>
      <c r="N7121" s="8"/>
      <c r="P7121" s="8"/>
      <c r="S7121" s="2"/>
      <c r="T7121" s="2"/>
      <c r="U7121" s="8"/>
    </row>
    <row r="7122" spans="2:21" x14ac:dyDescent="0.35">
      <c r="B7122" s="8"/>
      <c r="C7122" s="2"/>
      <c r="D7122" s="2"/>
      <c r="I7122" s="8"/>
      <c r="J7122" s="2"/>
      <c r="L7122" s="2"/>
      <c r="M7122" s="2"/>
      <c r="N7122" s="8"/>
      <c r="P7122" s="8"/>
      <c r="S7122" s="2"/>
      <c r="T7122" s="2"/>
      <c r="U7122" s="8"/>
    </row>
    <row r="7123" spans="2:21" x14ac:dyDescent="0.35">
      <c r="B7123" s="8"/>
      <c r="C7123" s="2"/>
      <c r="D7123" s="2"/>
      <c r="I7123" s="8"/>
      <c r="J7123" s="2"/>
      <c r="L7123" s="2"/>
      <c r="M7123" s="2"/>
      <c r="N7123" s="8"/>
      <c r="P7123" s="8"/>
      <c r="S7123" s="2"/>
      <c r="T7123" s="2"/>
      <c r="U7123" s="8"/>
    </row>
    <row r="7124" spans="2:21" x14ac:dyDescent="0.35">
      <c r="B7124" s="8"/>
      <c r="C7124" s="2"/>
      <c r="D7124" s="2"/>
      <c r="I7124" s="8"/>
      <c r="J7124" s="2"/>
      <c r="L7124" s="2"/>
      <c r="M7124" s="2"/>
      <c r="N7124" s="8"/>
      <c r="P7124" s="8"/>
      <c r="S7124" s="2"/>
      <c r="T7124" s="2"/>
      <c r="U7124" s="8"/>
    </row>
    <row r="7125" spans="2:21" x14ac:dyDescent="0.35">
      <c r="B7125" s="8"/>
      <c r="C7125" s="2"/>
      <c r="D7125" s="2"/>
      <c r="I7125" s="8"/>
      <c r="J7125" s="2"/>
      <c r="L7125" s="2"/>
      <c r="M7125" s="2"/>
      <c r="N7125" s="8"/>
      <c r="P7125" s="8"/>
      <c r="S7125" s="2"/>
      <c r="T7125" s="2"/>
      <c r="U7125" s="8"/>
    </row>
    <row r="7126" spans="2:21" x14ac:dyDescent="0.35">
      <c r="B7126" s="8"/>
      <c r="C7126" s="2"/>
      <c r="D7126" s="2"/>
      <c r="I7126" s="8"/>
      <c r="J7126" s="2"/>
      <c r="L7126" s="2"/>
      <c r="M7126" s="2"/>
      <c r="N7126" s="8"/>
      <c r="P7126" s="8"/>
      <c r="S7126" s="2"/>
      <c r="T7126" s="2"/>
      <c r="U7126" s="8"/>
    </row>
    <row r="7127" spans="2:21" x14ac:dyDescent="0.35">
      <c r="B7127" s="8"/>
      <c r="C7127" s="2"/>
      <c r="D7127" s="2"/>
      <c r="I7127" s="8"/>
      <c r="J7127" s="2"/>
      <c r="L7127" s="2"/>
      <c r="M7127" s="2"/>
      <c r="N7127" s="8"/>
      <c r="P7127" s="8"/>
      <c r="S7127" s="2"/>
      <c r="T7127" s="2"/>
      <c r="U7127" s="8"/>
    </row>
    <row r="7128" spans="2:21" x14ac:dyDescent="0.35">
      <c r="B7128" s="8"/>
      <c r="C7128" s="2"/>
      <c r="D7128" s="2"/>
      <c r="I7128" s="8"/>
      <c r="J7128" s="2"/>
      <c r="L7128" s="2"/>
      <c r="M7128" s="2"/>
      <c r="N7128" s="8"/>
      <c r="P7128" s="8"/>
      <c r="S7128" s="2"/>
      <c r="T7128" s="2"/>
      <c r="U7128" s="8"/>
    </row>
    <row r="7129" spans="2:21" x14ac:dyDescent="0.35">
      <c r="B7129" s="8"/>
      <c r="C7129" s="2"/>
      <c r="D7129" s="2"/>
      <c r="I7129" s="8"/>
      <c r="J7129" s="2"/>
      <c r="L7129" s="2"/>
      <c r="M7129" s="2"/>
      <c r="N7129" s="8"/>
      <c r="P7129" s="8"/>
      <c r="S7129" s="2"/>
      <c r="T7129" s="2"/>
      <c r="U7129" s="8"/>
    </row>
    <row r="7130" spans="2:21" x14ac:dyDescent="0.35">
      <c r="B7130" s="8"/>
      <c r="C7130" s="2"/>
      <c r="D7130" s="2"/>
      <c r="I7130" s="8"/>
      <c r="J7130" s="2"/>
      <c r="L7130" s="2"/>
      <c r="M7130" s="2"/>
      <c r="N7130" s="8"/>
      <c r="P7130" s="8"/>
      <c r="S7130" s="2"/>
      <c r="T7130" s="2"/>
      <c r="U7130" s="8"/>
    </row>
    <row r="7131" spans="2:21" x14ac:dyDescent="0.35">
      <c r="B7131" s="8"/>
      <c r="C7131" s="2"/>
      <c r="D7131" s="2"/>
      <c r="I7131" s="8"/>
      <c r="J7131" s="2"/>
      <c r="L7131" s="2"/>
      <c r="M7131" s="2"/>
      <c r="N7131" s="8"/>
      <c r="P7131" s="8"/>
      <c r="S7131" s="2"/>
      <c r="T7131" s="2"/>
      <c r="U7131" s="8"/>
    </row>
    <row r="7132" spans="2:21" x14ac:dyDescent="0.35">
      <c r="B7132" s="8"/>
      <c r="C7132" s="2"/>
      <c r="D7132" s="2"/>
      <c r="I7132" s="8"/>
      <c r="J7132" s="2"/>
      <c r="L7132" s="2"/>
      <c r="M7132" s="2"/>
      <c r="N7132" s="8"/>
      <c r="P7132" s="8"/>
      <c r="S7132" s="2"/>
      <c r="T7132" s="2"/>
      <c r="U7132" s="8"/>
    </row>
    <row r="7133" spans="2:21" x14ac:dyDescent="0.35">
      <c r="B7133" s="8"/>
      <c r="C7133" s="2"/>
      <c r="D7133" s="2"/>
      <c r="I7133" s="8"/>
      <c r="J7133" s="2"/>
      <c r="L7133" s="2"/>
      <c r="M7133" s="2"/>
      <c r="N7133" s="8"/>
      <c r="P7133" s="8"/>
      <c r="S7133" s="2"/>
      <c r="T7133" s="2"/>
      <c r="U7133" s="8"/>
    </row>
    <row r="7134" spans="2:21" x14ac:dyDescent="0.35">
      <c r="B7134" s="8"/>
      <c r="C7134" s="2"/>
      <c r="D7134" s="2"/>
      <c r="I7134" s="8"/>
      <c r="J7134" s="2"/>
      <c r="L7134" s="2"/>
      <c r="M7134" s="2"/>
      <c r="N7134" s="8"/>
      <c r="P7134" s="8"/>
      <c r="S7134" s="2"/>
      <c r="T7134" s="2"/>
      <c r="U7134" s="8"/>
    </row>
    <row r="7135" spans="2:21" x14ac:dyDescent="0.35">
      <c r="B7135" s="8"/>
      <c r="C7135" s="2"/>
      <c r="D7135" s="2"/>
      <c r="I7135" s="8"/>
      <c r="J7135" s="2"/>
      <c r="L7135" s="2"/>
      <c r="M7135" s="2"/>
      <c r="N7135" s="8"/>
      <c r="P7135" s="8"/>
      <c r="S7135" s="2"/>
      <c r="T7135" s="2"/>
      <c r="U7135" s="8"/>
    </row>
    <row r="7136" spans="2:21" x14ac:dyDescent="0.35">
      <c r="B7136" s="8"/>
      <c r="C7136" s="2"/>
      <c r="D7136" s="2"/>
      <c r="I7136" s="8"/>
      <c r="J7136" s="2"/>
      <c r="L7136" s="2"/>
      <c r="M7136" s="2"/>
      <c r="N7136" s="8"/>
      <c r="P7136" s="8"/>
      <c r="S7136" s="2"/>
      <c r="T7136" s="2"/>
      <c r="U7136" s="8"/>
    </row>
    <row r="7137" spans="2:21" x14ac:dyDescent="0.35">
      <c r="B7137" s="8"/>
      <c r="C7137" s="2"/>
      <c r="D7137" s="2"/>
      <c r="I7137" s="8"/>
      <c r="J7137" s="2"/>
      <c r="L7137" s="2"/>
      <c r="M7137" s="2"/>
      <c r="N7137" s="8"/>
      <c r="P7137" s="8"/>
      <c r="S7137" s="2"/>
      <c r="T7137" s="2"/>
      <c r="U7137" s="8"/>
    </row>
    <row r="7138" spans="2:21" x14ac:dyDescent="0.35">
      <c r="B7138" s="8"/>
      <c r="C7138" s="2"/>
      <c r="D7138" s="2"/>
      <c r="I7138" s="8"/>
      <c r="J7138" s="2"/>
      <c r="L7138" s="2"/>
      <c r="M7138" s="2"/>
      <c r="N7138" s="8"/>
      <c r="P7138" s="8"/>
      <c r="S7138" s="2"/>
      <c r="T7138" s="2"/>
      <c r="U7138" s="8"/>
    </row>
    <row r="7139" spans="2:21" x14ac:dyDescent="0.35">
      <c r="B7139" s="8"/>
      <c r="C7139" s="2"/>
      <c r="D7139" s="2"/>
      <c r="I7139" s="8"/>
      <c r="J7139" s="2"/>
      <c r="L7139" s="2"/>
      <c r="M7139" s="2"/>
      <c r="N7139" s="8"/>
      <c r="P7139" s="8"/>
      <c r="S7139" s="2"/>
      <c r="T7139" s="2"/>
      <c r="U7139" s="8"/>
    </row>
    <row r="7140" spans="2:21" x14ac:dyDescent="0.35">
      <c r="B7140" s="8"/>
      <c r="C7140" s="2"/>
      <c r="D7140" s="2"/>
      <c r="I7140" s="8"/>
      <c r="J7140" s="2"/>
      <c r="L7140" s="2"/>
      <c r="M7140" s="2"/>
      <c r="N7140" s="8"/>
      <c r="P7140" s="8"/>
      <c r="S7140" s="2"/>
      <c r="T7140" s="2"/>
      <c r="U7140" s="8"/>
    </row>
    <row r="7141" spans="2:21" x14ac:dyDescent="0.35">
      <c r="B7141" s="8"/>
      <c r="C7141" s="2"/>
      <c r="D7141" s="2"/>
      <c r="I7141" s="8"/>
      <c r="J7141" s="2"/>
      <c r="L7141" s="2"/>
      <c r="M7141" s="2"/>
      <c r="N7141" s="8"/>
      <c r="P7141" s="8"/>
      <c r="S7141" s="2"/>
      <c r="T7141" s="2"/>
      <c r="U7141" s="8"/>
    </row>
    <row r="7142" spans="2:21" x14ac:dyDescent="0.35">
      <c r="B7142" s="8"/>
      <c r="C7142" s="2"/>
      <c r="D7142" s="2"/>
      <c r="I7142" s="8"/>
      <c r="J7142" s="2"/>
      <c r="L7142" s="2"/>
      <c r="M7142" s="2"/>
      <c r="N7142" s="8"/>
      <c r="P7142" s="8"/>
      <c r="S7142" s="2"/>
      <c r="T7142" s="2"/>
      <c r="U7142" s="8"/>
    </row>
    <row r="7143" spans="2:21" x14ac:dyDescent="0.35">
      <c r="B7143" s="8"/>
      <c r="C7143" s="2"/>
      <c r="D7143" s="2"/>
      <c r="I7143" s="8"/>
      <c r="J7143" s="2"/>
      <c r="L7143" s="2"/>
      <c r="M7143" s="2"/>
      <c r="N7143" s="8"/>
      <c r="P7143" s="8"/>
      <c r="S7143" s="2"/>
      <c r="T7143" s="2"/>
      <c r="U7143" s="8"/>
    </row>
    <row r="7144" spans="2:21" x14ac:dyDescent="0.35">
      <c r="B7144" s="8"/>
      <c r="C7144" s="2"/>
      <c r="D7144" s="2"/>
      <c r="I7144" s="8"/>
      <c r="J7144" s="2"/>
      <c r="L7144" s="2"/>
      <c r="M7144" s="2"/>
      <c r="N7144" s="8"/>
      <c r="P7144" s="8"/>
      <c r="S7144" s="2"/>
      <c r="T7144" s="2"/>
      <c r="U7144" s="8"/>
    </row>
    <row r="7145" spans="2:21" x14ac:dyDescent="0.35">
      <c r="B7145" s="8"/>
      <c r="C7145" s="2"/>
      <c r="D7145" s="2"/>
      <c r="I7145" s="8"/>
      <c r="J7145" s="2"/>
      <c r="L7145" s="2"/>
      <c r="M7145" s="2"/>
      <c r="N7145" s="8"/>
      <c r="P7145" s="8"/>
      <c r="S7145" s="2"/>
      <c r="T7145" s="2"/>
      <c r="U7145" s="8"/>
    </row>
    <row r="7146" spans="2:21" x14ac:dyDescent="0.35">
      <c r="B7146" s="8"/>
      <c r="C7146" s="2"/>
      <c r="D7146" s="2"/>
      <c r="I7146" s="8"/>
      <c r="J7146" s="2"/>
      <c r="L7146" s="2"/>
      <c r="M7146" s="2"/>
      <c r="N7146" s="8"/>
      <c r="P7146" s="8"/>
      <c r="S7146" s="2"/>
      <c r="T7146" s="2"/>
      <c r="U7146" s="8"/>
    </row>
    <row r="7147" spans="2:21" x14ac:dyDescent="0.35">
      <c r="B7147" s="8"/>
      <c r="C7147" s="2"/>
      <c r="D7147" s="2"/>
      <c r="I7147" s="8"/>
      <c r="J7147" s="2"/>
      <c r="L7147" s="2"/>
      <c r="M7147" s="2"/>
      <c r="N7147" s="8"/>
      <c r="P7147" s="8"/>
      <c r="S7147" s="2"/>
      <c r="T7147" s="2"/>
      <c r="U7147" s="8"/>
    </row>
    <row r="7148" spans="2:21" x14ac:dyDescent="0.35">
      <c r="B7148" s="8"/>
      <c r="C7148" s="2"/>
      <c r="D7148" s="2"/>
      <c r="I7148" s="8"/>
      <c r="J7148" s="2"/>
      <c r="L7148" s="2"/>
      <c r="M7148" s="2"/>
      <c r="N7148" s="8"/>
      <c r="P7148" s="8"/>
      <c r="S7148" s="2"/>
      <c r="T7148" s="2"/>
      <c r="U7148" s="8"/>
    </row>
    <row r="7149" spans="2:21" x14ac:dyDescent="0.35">
      <c r="B7149" s="8"/>
      <c r="C7149" s="2"/>
      <c r="D7149" s="2"/>
      <c r="I7149" s="8"/>
      <c r="J7149" s="2"/>
      <c r="L7149" s="2"/>
      <c r="M7149" s="2"/>
      <c r="N7149" s="8"/>
      <c r="P7149" s="8"/>
      <c r="S7149" s="2"/>
      <c r="T7149" s="2"/>
      <c r="U7149" s="8"/>
    </row>
    <row r="7150" spans="2:21" x14ac:dyDescent="0.35">
      <c r="B7150" s="8"/>
      <c r="C7150" s="2"/>
      <c r="D7150" s="2"/>
      <c r="I7150" s="8"/>
      <c r="J7150" s="2"/>
      <c r="L7150" s="2"/>
      <c r="M7150" s="2"/>
      <c r="N7150" s="8"/>
      <c r="P7150" s="8"/>
      <c r="S7150" s="2"/>
      <c r="T7150" s="2"/>
      <c r="U7150" s="8"/>
    </row>
    <row r="7151" spans="2:21" x14ac:dyDescent="0.35">
      <c r="B7151" s="8"/>
      <c r="C7151" s="2"/>
      <c r="D7151" s="2"/>
      <c r="I7151" s="8"/>
      <c r="J7151" s="2"/>
      <c r="L7151" s="2"/>
      <c r="M7151" s="2"/>
      <c r="N7151" s="8"/>
      <c r="P7151" s="8"/>
      <c r="S7151" s="2"/>
      <c r="T7151" s="2"/>
      <c r="U7151" s="8"/>
    </row>
    <row r="7152" spans="2:21" x14ac:dyDescent="0.35">
      <c r="B7152" s="8"/>
      <c r="C7152" s="2"/>
      <c r="D7152" s="2"/>
      <c r="I7152" s="8"/>
      <c r="J7152" s="2"/>
      <c r="L7152" s="2"/>
      <c r="M7152" s="2"/>
      <c r="N7152" s="8"/>
      <c r="P7152" s="8"/>
      <c r="S7152" s="2"/>
      <c r="T7152" s="2"/>
      <c r="U7152" s="8"/>
    </row>
    <row r="7153" spans="2:21" x14ac:dyDescent="0.35">
      <c r="B7153" s="8"/>
      <c r="C7153" s="2"/>
      <c r="D7153" s="2"/>
      <c r="I7153" s="8"/>
      <c r="J7153" s="2"/>
      <c r="L7153" s="2"/>
      <c r="M7153" s="2"/>
      <c r="N7153" s="8"/>
      <c r="P7153" s="8"/>
      <c r="S7153" s="2"/>
      <c r="T7153" s="2"/>
      <c r="U7153" s="8"/>
    </row>
    <row r="7154" spans="2:21" x14ac:dyDescent="0.35">
      <c r="B7154" s="8"/>
      <c r="C7154" s="2"/>
      <c r="D7154" s="2"/>
      <c r="I7154" s="8"/>
      <c r="J7154" s="2"/>
      <c r="L7154" s="2"/>
      <c r="M7154" s="2"/>
      <c r="N7154" s="8"/>
      <c r="P7154" s="8"/>
      <c r="S7154" s="2"/>
      <c r="T7154" s="2"/>
      <c r="U7154" s="8"/>
    </row>
    <row r="7155" spans="2:21" x14ac:dyDescent="0.35">
      <c r="B7155" s="8"/>
      <c r="C7155" s="2"/>
      <c r="D7155" s="2"/>
      <c r="I7155" s="8"/>
      <c r="J7155" s="2"/>
      <c r="L7155" s="2"/>
      <c r="M7155" s="2"/>
      <c r="N7155" s="8"/>
      <c r="P7155" s="8"/>
      <c r="S7155" s="2"/>
      <c r="T7155" s="2"/>
      <c r="U7155" s="8"/>
    </row>
    <row r="7156" spans="2:21" x14ac:dyDescent="0.35">
      <c r="B7156" s="8"/>
      <c r="C7156" s="2"/>
      <c r="D7156" s="2"/>
      <c r="I7156" s="8"/>
      <c r="J7156" s="2"/>
      <c r="L7156" s="2"/>
      <c r="M7156" s="2"/>
      <c r="N7156" s="8"/>
      <c r="P7156" s="8"/>
      <c r="S7156" s="2"/>
      <c r="T7156" s="2"/>
      <c r="U7156" s="8"/>
    </row>
    <row r="7157" spans="2:21" x14ac:dyDescent="0.35">
      <c r="B7157" s="8"/>
      <c r="C7157" s="2"/>
      <c r="D7157" s="2"/>
      <c r="I7157" s="8"/>
      <c r="J7157" s="2"/>
      <c r="L7157" s="2"/>
      <c r="M7157" s="2"/>
      <c r="N7157" s="8"/>
      <c r="P7157" s="8"/>
      <c r="S7157" s="2"/>
      <c r="T7157" s="2"/>
      <c r="U7157" s="8"/>
    </row>
    <row r="7158" spans="2:21" x14ac:dyDescent="0.35">
      <c r="B7158" s="8"/>
      <c r="C7158" s="2"/>
      <c r="D7158" s="2"/>
      <c r="I7158" s="8"/>
      <c r="J7158" s="2"/>
      <c r="L7158" s="2"/>
      <c r="M7158" s="2"/>
      <c r="N7158" s="8"/>
      <c r="P7158" s="8"/>
      <c r="S7158" s="2"/>
      <c r="T7158" s="2"/>
      <c r="U7158" s="8"/>
    </row>
    <row r="7159" spans="2:21" x14ac:dyDescent="0.35">
      <c r="B7159" s="8"/>
      <c r="C7159" s="2"/>
      <c r="D7159" s="2"/>
      <c r="I7159" s="8"/>
      <c r="J7159" s="2"/>
      <c r="L7159" s="2"/>
      <c r="M7159" s="2"/>
      <c r="N7159" s="8"/>
      <c r="P7159" s="8"/>
      <c r="S7159" s="2"/>
      <c r="T7159" s="2"/>
      <c r="U7159" s="8"/>
    </row>
    <row r="7160" spans="2:21" x14ac:dyDescent="0.35">
      <c r="B7160" s="8"/>
      <c r="C7160" s="2"/>
      <c r="D7160" s="2"/>
      <c r="I7160" s="8"/>
      <c r="J7160" s="2"/>
      <c r="L7160" s="2"/>
      <c r="M7160" s="2"/>
      <c r="N7160" s="8"/>
      <c r="P7160" s="8"/>
      <c r="S7160" s="2"/>
      <c r="T7160" s="2"/>
      <c r="U7160" s="8"/>
    </row>
    <row r="7161" spans="2:21" x14ac:dyDescent="0.35">
      <c r="B7161" s="8"/>
      <c r="C7161" s="2"/>
      <c r="D7161" s="2"/>
      <c r="I7161" s="8"/>
      <c r="J7161" s="2"/>
      <c r="L7161" s="2"/>
      <c r="M7161" s="2"/>
      <c r="N7161" s="8"/>
      <c r="P7161" s="8"/>
      <c r="S7161" s="2"/>
      <c r="T7161" s="2"/>
      <c r="U7161" s="8"/>
    </row>
    <row r="7162" spans="2:21" x14ac:dyDescent="0.35">
      <c r="B7162" s="8"/>
      <c r="C7162" s="2"/>
      <c r="D7162" s="2"/>
      <c r="I7162" s="8"/>
      <c r="J7162" s="2"/>
      <c r="L7162" s="2"/>
      <c r="M7162" s="2"/>
      <c r="N7162" s="8"/>
      <c r="P7162" s="8"/>
      <c r="S7162" s="2"/>
      <c r="T7162" s="2"/>
      <c r="U7162" s="8"/>
    </row>
    <row r="7163" spans="2:21" x14ac:dyDescent="0.35">
      <c r="B7163" s="8"/>
      <c r="C7163" s="2"/>
      <c r="D7163" s="2"/>
      <c r="I7163" s="8"/>
      <c r="J7163" s="2"/>
      <c r="L7163" s="2"/>
      <c r="M7163" s="2"/>
      <c r="N7163" s="8"/>
      <c r="P7163" s="8"/>
      <c r="S7163" s="2"/>
      <c r="T7163" s="2"/>
      <c r="U7163" s="8"/>
    </row>
    <row r="7164" spans="2:21" x14ac:dyDescent="0.35">
      <c r="B7164" s="8"/>
      <c r="C7164" s="2"/>
      <c r="D7164" s="2"/>
      <c r="I7164" s="8"/>
      <c r="J7164" s="2"/>
      <c r="L7164" s="2"/>
      <c r="M7164" s="2"/>
      <c r="N7164" s="8"/>
      <c r="P7164" s="8"/>
      <c r="S7164" s="2"/>
      <c r="T7164" s="2"/>
      <c r="U7164" s="8"/>
    </row>
    <row r="7165" spans="2:21" x14ac:dyDescent="0.35">
      <c r="B7165" s="8"/>
      <c r="C7165" s="2"/>
      <c r="D7165" s="2"/>
      <c r="I7165" s="8"/>
      <c r="J7165" s="2"/>
      <c r="L7165" s="2"/>
      <c r="M7165" s="2"/>
      <c r="N7165" s="8"/>
      <c r="P7165" s="8"/>
      <c r="S7165" s="2"/>
      <c r="T7165" s="2"/>
      <c r="U7165" s="8"/>
    </row>
    <row r="7166" spans="2:21" x14ac:dyDescent="0.35">
      <c r="B7166" s="8"/>
      <c r="C7166" s="2"/>
      <c r="D7166" s="2"/>
      <c r="I7166" s="8"/>
      <c r="J7166" s="2"/>
      <c r="L7166" s="2"/>
      <c r="M7166" s="2"/>
      <c r="N7166" s="8"/>
      <c r="P7166" s="8"/>
      <c r="S7166" s="2"/>
      <c r="T7166" s="2"/>
      <c r="U7166" s="8"/>
    </row>
    <row r="7167" spans="2:21" x14ac:dyDescent="0.35">
      <c r="B7167" s="8"/>
      <c r="C7167" s="2"/>
      <c r="D7167" s="2"/>
      <c r="I7167" s="8"/>
      <c r="J7167" s="2"/>
      <c r="L7167" s="2"/>
      <c r="M7167" s="2"/>
      <c r="N7167" s="8"/>
      <c r="P7167" s="8"/>
      <c r="S7167" s="2"/>
      <c r="T7167" s="2"/>
      <c r="U7167" s="8"/>
    </row>
    <row r="7168" spans="2:21" x14ac:dyDescent="0.35">
      <c r="B7168" s="8"/>
      <c r="C7168" s="2"/>
      <c r="D7168" s="2"/>
      <c r="I7168" s="8"/>
      <c r="J7168" s="2"/>
      <c r="L7168" s="2"/>
      <c r="M7168" s="2"/>
      <c r="N7168" s="8"/>
      <c r="P7168" s="8"/>
      <c r="S7168" s="2"/>
      <c r="T7168" s="2"/>
      <c r="U7168" s="8"/>
    </row>
    <row r="7169" spans="2:21" x14ac:dyDescent="0.35">
      <c r="B7169" s="8"/>
      <c r="C7169" s="2"/>
      <c r="D7169" s="2"/>
      <c r="I7169" s="8"/>
      <c r="J7169" s="2"/>
      <c r="L7169" s="2"/>
      <c r="M7169" s="2"/>
      <c r="N7169" s="8"/>
      <c r="P7169" s="8"/>
      <c r="S7169" s="2"/>
      <c r="T7169" s="2"/>
      <c r="U7169" s="8"/>
    </row>
    <row r="7170" spans="2:21" x14ac:dyDescent="0.35">
      <c r="B7170" s="8"/>
      <c r="C7170" s="2"/>
      <c r="D7170" s="2"/>
      <c r="I7170" s="8"/>
      <c r="J7170" s="2"/>
      <c r="L7170" s="2"/>
      <c r="M7170" s="2"/>
      <c r="N7170" s="8"/>
      <c r="P7170" s="8"/>
      <c r="S7170" s="2"/>
      <c r="T7170" s="2"/>
      <c r="U7170" s="8"/>
    </row>
    <row r="7171" spans="2:21" x14ac:dyDescent="0.35">
      <c r="B7171" s="8"/>
      <c r="C7171" s="2"/>
      <c r="D7171" s="2"/>
      <c r="I7171" s="8"/>
      <c r="J7171" s="2"/>
      <c r="L7171" s="2"/>
      <c r="M7171" s="2"/>
      <c r="N7171" s="8"/>
      <c r="P7171" s="8"/>
      <c r="S7171" s="2"/>
      <c r="T7171" s="2"/>
      <c r="U7171" s="8"/>
    </row>
    <row r="7172" spans="2:21" x14ac:dyDescent="0.35">
      <c r="B7172" s="8"/>
      <c r="C7172" s="2"/>
      <c r="D7172" s="2"/>
      <c r="I7172" s="8"/>
      <c r="J7172" s="2"/>
      <c r="L7172" s="2"/>
      <c r="M7172" s="2"/>
      <c r="N7172" s="8"/>
      <c r="P7172" s="8"/>
      <c r="S7172" s="2"/>
      <c r="T7172" s="2"/>
      <c r="U7172" s="8"/>
    </row>
    <row r="7173" spans="2:21" x14ac:dyDescent="0.35">
      <c r="B7173" s="8"/>
      <c r="C7173" s="2"/>
      <c r="D7173" s="2"/>
      <c r="I7173" s="8"/>
      <c r="J7173" s="2"/>
      <c r="L7173" s="2"/>
      <c r="M7173" s="2"/>
      <c r="N7173" s="8"/>
      <c r="P7173" s="8"/>
      <c r="S7173" s="2"/>
      <c r="T7173" s="2"/>
      <c r="U7173" s="8"/>
    </row>
    <row r="7174" spans="2:21" x14ac:dyDescent="0.35">
      <c r="B7174" s="8"/>
      <c r="C7174" s="2"/>
      <c r="D7174" s="2"/>
      <c r="I7174" s="8"/>
      <c r="J7174" s="2"/>
      <c r="L7174" s="2"/>
      <c r="M7174" s="2"/>
      <c r="N7174" s="8"/>
      <c r="P7174" s="8"/>
      <c r="S7174" s="2"/>
      <c r="T7174" s="2"/>
      <c r="U7174" s="8"/>
    </row>
    <row r="7175" spans="2:21" x14ac:dyDescent="0.35">
      <c r="B7175" s="8"/>
      <c r="C7175" s="2"/>
      <c r="D7175" s="2"/>
      <c r="I7175" s="8"/>
      <c r="J7175" s="2"/>
      <c r="L7175" s="2"/>
      <c r="M7175" s="2"/>
      <c r="N7175" s="8"/>
      <c r="P7175" s="8"/>
      <c r="S7175" s="2"/>
      <c r="T7175" s="2"/>
      <c r="U7175" s="8"/>
    </row>
    <row r="7176" spans="2:21" x14ac:dyDescent="0.35">
      <c r="B7176" s="8"/>
      <c r="C7176" s="2"/>
      <c r="D7176" s="2"/>
      <c r="I7176" s="8"/>
      <c r="J7176" s="2"/>
      <c r="L7176" s="2"/>
      <c r="M7176" s="2"/>
      <c r="N7176" s="8"/>
      <c r="P7176" s="8"/>
      <c r="S7176" s="2"/>
      <c r="T7176" s="2"/>
      <c r="U7176" s="8"/>
    </row>
    <row r="7177" spans="2:21" x14ac:dyDescent="0.35">
      <c r="B7177" s="8"/>
      <c r="C7177" s="2"/>
      <c r="D7177" s="2"/>
      <c r="I7177" s="8"/>
      <c r="J7177" s="2"/>
      <c r="L7177" s="2"/>
      <c r="M7177" s="2"/>
      <c r="N7177" s="8"/>
      <c r="P7177" s="8"/>
      <c r="S7177" s="2"/>
      <c r="T7177" s="2"/>
      <c r="U7177" s="8"/>
    </row>
    <row r="7178" spans="2:21" x14ac:dyDescent="0.35">
      <c r="B7178" s="8"/>
      <c r="C7178" s="2"/>
      <c r="D7178" s="2"/>
      <c r="I7178" s="8"/>
      <c r="J7178" s="2"/>
      <c r="L7178" s="2"/>
      <c r="M7178" s="2"/>
      <c r="N7178" s="8"/>
      <c r="P7178" s="8"/>
      <c r="S7178" s="2"/>
      <c r="T7178" s="2"/>
      <c r="U7178" s="8"/>
    </row>
    <row r="7179" spans="2:21" x14ac:dyDescent="0.35">
      <c r="B7179" s="8"/>
      <c r="C7179" s="2"/>
      <c r="D7179" s="2"/>
      <c r="I7179" s="8"/>
      <c r="J7179" s="2"/>
      <c r="L7179" s="2"/>
      <c r="M7179" s="2"/>
      <c r="N7179" s="8"/>
      <c r="P7179" s="8"/>
      <c r="S7179" s="2"/>
      <c r="T7179" s="2"/>
      <c r="U7179" s="8"/>
    </row>
    <row r="7180" spans="2:21" x14ac:dyDescent="0.35">
      <c r="B7180" s="8"/>
      <c r="C7180" s="2"/>
      <c r="D7180" s="2"/>
      <c r="I7180" s="8"/>
      <c r="J7180" s="2"/>
      <c r="L7180" s="2"/>
      <c r="M7180" s="2"/>
      <c r="N7180" s="8"/>
      <c r="P7180" s="8"/>
      <c r="S7180" s="2"/>
      <c r="T7180" s="2"/>
      <c r="U7180" s="8"/>
    </row>
    <row r="7181" spans="2:21" x14ac:dyDescent="0.35">
      <c r="B7181" s="8"/>
      <c r="C7181" s="2"/>
      <c r="D7181" s="2"/>
      <c r="I7181" s="8"/>
      <c r="J7181" s="2"/>
      <c r="L7181" s="2"/>
      <c r="M7181" s="2"/>
      <c r="N7181" s="8"/>
      <c r="P7181" s="8"/>
      <c r="S7181" s="2"/>
      <c r="T7181" s="2"/>
      <c r="U7181" s="8"/>
    </row>
    <row r="7182" spans="2:21" x14ac:dyDescent="0.35">
      <c r="B7182" s="8"/>
      <c r="C7182" s="2"/>
      <c r="D7182" s="2"/>
      <c r="I7182" s="8"/>
      <c r="J7182" s="2"/>
      <c r="L7182" s="2"/>
      <c r="M7182" s="2"/>
      <c r="N7182" s="8"/>
      <c r="P7182" s="8"/>
      <c r="S7182" s="2"/>
      <c r="T7182" s="2"/>
      <c r="U7182" s="8"/>
    </row>
    <row r="7183" spans="2:21" x14ac:dyDescent="0.35">
      <c r="B7183" s="8"/>
      <c r="C7183" s="2"/>
      <c r="D7183" s="2"/>
      <c r="I7183" s="8"/>
      <c r="J7183" s="2"/>
      <c r="L7183" s="2"/>
      <c r="M7183" s="2"/>
      <c r="N7183" s="8"/>
      <c r="P7183" s="8"/>
      <c r="S7183" s="2"/>
      <c r="T7183" s="2"/>
      <c r="U7183" s="8"/>
    </row>
    <row r="7184" spans="2:21" x14ac:dyDescent="0.35">
      <c r="B7184" s="8"/>
      <c r="C7184" s="2"/>
      <c r="D7184" s="2"/>
      <c r="I7184" s="8"/>
      <c r="J7184" s="2"/>
      <c r="L7184" s="2"/>
      <c r="M7184" s="2"/>
      <c r="N7184" s="8"/>
      <c r="P7184" s="8"/>
      <c r="S7184" s="2"/>
      <c r="T7184" s="2"/>
      <c r="U7184" s="8"/>
    </row>
    <row r="7185" spans="2:21" x14ac:dyDescent="0.35">
      <c r="B7185" s="8"/>
      <c r="C7185" s="2"/>
      <c r="D7185" s="2"/>
      <c r="I7185" s="8"/>
      <c r="J7185" s="2"/>
      <c r="L7185" s="2"/>
      <c r="M7185" s="2"/>
      <c r="N7185" s="8"/>
      <c r="P7185" s="8"/>
      <c r="S7185" s="2"/>
      <c r="T7185" s="2"/>
      <c r="U7185" s="8"/>
    </row>
    <row r="7186" spans="2:21" x14ac:dyDescent="0.35">
      <c r="B7186" s="8"/>
      <c r="C7186" s="2"/>
      <c r="D7186" s="2"/>
      <c r="I7186" s="8"/>
      <c r="J7186" s="2"/>
      <c r="L7186" s="2"/>
      <c r="M7186" s="2"/>
      <c r="N7186" s="8"/>
      <c r="P7186" s="8"/>
      <c r="S7186" s="2"/>
      <c r="T7186" s="2"/>
      <c r="U7186" s="8"/>
    </row>
    <row r="7187" spans="2:21" x14ac:dyDescent="0.35">
      <c r="B7187" s="8"/>
      <c r="C7187" s="2"/>
      <c r="D7187" s="2"/>
      <c r="I7187" s="8"/>
      <c r="J7187" s="2"/>
      <c r="L7187" s="2"/>
      <c r="M7187" s="2"/>
      <c r="N7187" s="8"/>
      <c r="P7187" s="8"/>
      <c r="S7187" s="2"/>
      <c r="T7187" s="2"/>
      <c r="U7187" s="8"/>
    </row>
    <row r="7188" spans="2:21" x14ac:dyDescent="0.35">
      <c r="B7188" s="8"/>
      <c r="C7188" s="2"/>
      <c r="D7188" s="2"/>
      <c r="I7188" s="8"/>
      <c r="J7188" s="2"/>
      <c r="L7188" s="2"/>
      <c r="M7188" s="2"/>
      <c r="N7188" s="8"/>
      <c r="P7188" s="8"/>
      <c r="S7188" s="2"/>
      <c r="T7188" s="2"/>
      <c r="U7188" s="8"/>
    </row>
    <row r="7189" spans="2:21" x14ac:dyDescent="0.35">
      <c r="B7189" s="8"/>
      <c r="C7189" s="2"/>
      <c r="D7189" s="2"/>
      <c r="I7189" s="8"/>
      <c r="J7189" s="2"/>
      <c r="L7189" s="2"/>
      <c r="M7189" s="2"/>
      <c r="N7189" s="8"/>
      <c r="P7189" s="8"/>
      <c r="S7189" s="2"/>
      <c r="T7189" s="2"/>
      <c r="U7189" s="8"/>
    </row>
    <row r="7190" spans="2:21" x14ac:dyDescent="0.35">
      <c r="B7190" s="8"/>
      <c r="C7190" s="2"/>
      <c r="D7190" s="2"/>
      <c r="I7190" s="8"/>
      <c r="J7190" s="2"/>
      <c r="L7190" s="2"/>
      <c r="M7190" s="2"/>
      <c r="N7190" s="8"/>
      <c r="P7190" s="8"/>
      <c r="S7190" s="2"/>
      <c r="T7190" s="2"/>
      <c r="U7190" s="8"/>
    </row>
    <row r="7191" spans="2:21" x14ac:dyDescent="0.35">
      <c r="B7191" s="8"/>
      <c r="C7191" s="2"/>
      <c r="D7191" s="2"/>
      <c r="I7191" s="8"/>
      <c r="J7191" s="2"/>
      <c r="L7191" s="2"/>
      <c r="M7191" s="2"/>
      <c r="N7191" s="8"/>
      <c r="P7191" s="8"/>
      <c r="S7191" s="2"/>
      <c r="T7191" s="2"/>
      <c r="U7191" s="8"/>
    </row>
    <row r="7192" spans="2:21" x14ac:dyDescent="0.35">
      <c r="B7192" s="8"/>
      <c r="C7192" s="2"/>
      <c r="D7192" s="2"/>
      <c r="I7192" s="8"/>
      <c r="J7192" s="2"/>
      <c r="L7192" s="2"/>
      <c r="M7192" s="2"/>
      <c r="N7192" s="8"/>
      <c r="P7192" s="8"/>
      <c r="S7192" s="2"/>
      <c r="T7192" s="2"/>
      <c r="U7192" s="8"/>
    </row>
    <row r="7193" spans="2:21" x14ac:dyDescent="0.35">
      <c r="B7193" s="8"/>
      <c r="C7193" s="2"/>
      <c r="D7193" s="2"/>
      <c r="I7193" s="8"/>
      <c r="J7193" s="2"/>
      <c r="L7193" s="2"/>
      <c r="M7193" s="2"/>
      <c r="N7193" s="8"/>
      <c r="P7193" s="8"/>
      <c r="S7193" s="2"/>
      <c r="T7193" s="2"/>
      <c r="U7193" s="8"/>
    </row>
    <row r="7194" spans="2:21" x14ac:dyDescent="0.35">
      <c r="B7194" s="8"/>
      <c r="C7194" s="2"/>
      <c r="D7194" s="2"/>
      <c r="I7194" s="8"/>
      <c r="J7194" s="2"/>
      <c r="L7194" s="2"/>
      <c r="M7194" s="2"/>
      <c r="N7194" s="8"/>
      <c r="P7194" s="8"/>
      <c r="S7194" s="2"/>
      <c r="T7194" s="2"/>
      <c r="U7194" s="8"/>
    </row>
    <row r="7195" spans="2:21" x14ac:dyDescent="0.35">
      <c r="B7195" s="8"/>
      <c r="C7195" s="2"/>
      <c r="D7195" s="2"/>
      <c r="I7195" s="8"/>
      <c r="J7195" s="2"/>
      <c r="L7195" s="2"/>
      <c r="M7195" s="2"/>
      <c r="N7195" s="8"/>
      <c r="P7195" s="8"/>
      <c r="S7195" s="2"/>
      <c r="T7195" s="2"/>
      <c r="U7195" s="8"/>
    </row>
    <row r="7196" spans="2:21" x14ac:dyDescent="0.35">
      <c r="B7196" s="8"/>
      <c r="C7196" s="2"/>
      <c r="D7196" s="2"/>
      <c r="I7196" s="8"/>
      <c r="J7196" s="2"/>
      <c r="L7196" s="2"/>
      <c r="M7196" s="2"/>
      <c r="N7196" s="8"/>
      <c r="P7196" s="8"/>
      <c r="S7196" s="2"/>
      <c r="T7196" s="2"/>
      <c r="U7196" s="8"/>
    </row>
    <row r="7197" spans="2:21" x14ac:dyDescent="0.35">
      <c r="B7197" s="8"/>
      <c r="C7197" s="2"/>
      <c r="D7197" s="2"/>
      <c r="I7197" s="8"/>
      <c r="J7197" s="2"/>
      <c r="L7197" s="2"/>
      <c r="M7197" s="2"/>
      <c r="N7197" s="8"/>
      <c r="P7197" s="8"/>
      <c r="S7197" s="2"/>
      <c r="T7197" s="2"/>
      <c r="U7197" s="8"/>
    </row>
    <row r="7198" spans="2:21" x14ac:dyDescent="0.35">
      <c r="B7198" s="8"/>
      <c r="C7198" s="2"/>
      <c r="D7198" s="2"/>
      <c r="I7198" s="8"/>
      <c r="J7198" s="2"/>
      <c r="L7198" s="2"/>
      <c r="M7198" s="2"/>
      <c r="N7198" s="8"/>
      <c r="P7198" s="8"/>
      <c r="S7198" s="2"/>
      <c r="T7198" s="2"/>
      <c r="U7198" s="8"/>
    </row>
    <row r="7199" spans="2:21" x14ac:dyDescent="0.35">
      <c r="B7199" s="8"/>
      <c r="C7199" s="2"/>
      <c r="D7199" s="2"/>
      <c r="I7199" s="8"/>
      <c r="J7199" s="2"/>
      <c r="L7199" s="2"/>
      <c r="M7199" s="2"/>
      <c r="N7199" s="8"/>
      <c r="P7199" s="8"/>
      <c r="S7199" s="2"/>
      <c r="T7199" s="2"/>
      <c r="U7199" s="8"/>
    </row>
    <row r="7200" spans="2:21" x14ac:dyDescent="0.35">
      <c r="B7200" s="8"/>
      <c r="C7200" s="2"/>
      <c r="D7200" s="2"/>
      <c r="I7200" s="8"/>
      <c r="J7200" s="2"/>
      <c r="L7200" s="2"/>
      <c r="M7200" s="2"/>
      <c r="N7200" s="8"/>
      <c r="P7200" s="8"/>
      <c r="S7200" s="2"/>
      <c r="T7200" s="2"/>
      <c r="U7200" s="8"/>
    </row>
    <row r="7201" spans="2:21" x14ac:dyDescent="0.35">
      <c r="B7201" s="8"/>
      <c r="C7201" s="2"/>
      <c r="D7201" s="2"/>
      <c r="I7201" s="8"/>
      <c r="J7201" s="2"/>
      <c r="L7201" s="2"/>
      <c r="M7201" s="2"/>
      <c r="N7201" s="8"/>
      <c r="P7201" s="8"/>
      <c r="S7201" s="2"/>
      <c r="T7201" s="2"/>
      <c r="U7201" s="8"/>
    </row>
    <row r="7202" spans="2:21" x14ac:dyDescent="0.35">
      <c r="B7202" s="8"/>
      <c r="C7202" s="2"/>
      <c r="D7202" s="2"/>
      <c r="I7202" s="8"/>
      <c r="J7202" s="2"/>
      <c r="L7202" s="2"/>
      <c r="M7202" s="2"/>
      <c r="N7202" s="8"/>
      <c r="P7202" s="8"/>
      <c r="S7202" s="2"/>
      <c r="T7202" s="2"/>
      <c r="U7202" s="8"/>
    </row>
    <row r="7203" spans="2:21" x14ac:dyDescent="0.35">
      <c r="B7203" s="8"/>
      <c r="C7203" s="2"/>
      <c r="D7203" s="2"/>
      <c r="I7203" s="8"/>
      <c r="J7203" s="2"/>
      <c r="L7203" s="2"/>
      <c r="M7203" s="2"/>
      <c r="N7203" s="8"/>
      <c r="P7203" s="8"/>
      <c r="S7203" s="2"/>
      <c r="T7203" s="2"/>
      <c r="U7203" s="8"/>
    </row>
    <row r="7204" spans="2:21" x14ac:dyDescent="0.35">
      <c r="B7204" s="8"/>
      <c r="C7204" s="2"/>
      <c r="D7204" s="2"/>
      <c r="I7204" s="8"/>
      <c r="J7204" s="2"/>
      <c r="L7204" s="2"/>
      <c r="M7204" s="2"/>
      <c r="N7204" s="8"/>
      <c r="P7204" s="8"/>
      <c r="S7204" s="2"/>
      <c r="T7204" s="2"/>
      <c r="U7204" s="8"/>
    </row>
    <row r="7205" spans="2:21" x14ac:dyDescent="0.35">
      <c r="B7205" s="8"/>
      <c r="C7205" s="2"/>
      <c r="D7205" s="2"/>
      <c r="I7205" s="8"/>
      <c r="J7205" s="2"/>
      <c r="L7205" s="2"/>
      <c r="M7205" s="2"/>
      <c r="N7205" s="8"/>
      <c r="P7205" s="8"/>
      <c r="S7205" s="2"/>
      <c r="T7205" s="2"/>
      <c r="U7205" s="8"/>
    </row>
    <row r="7206" spans="2:21" x14ac:dyDescent="0.35">
      <c r="B7206" s="8"/>
      <c r="C7206" s="2"/>
      <c r="D7206" s="2"/>
      <c r="I7206" s="8"/>
      <c r="J7206" s="2"/>
      <c r="L7206" s="2"/>
      <c r="M7206" s="2"/>
      <c r="N7206" s="8"/>
      <c r="P7206" s="8"/>
      <c r="S7206" s="2"/>
      <c r="T7206" s="2"/>
      <c r="U7206" s="8"/>
    </row>
    <row r="7207" spans="2:21" x14ac:dyDescent="0.35">
      <c r="B7207" s="8"/>
      <c r="C7207" s="2"/>
      <c r="D7207" s="2"/>
      <c r="I7207" s="8"/>
      <c r="J7207" s="2"/>
      <c r="L7207" s="2"/>
      <c r="M7207" s="2"/>
      <c r="N7207" s="8"/>
      <c r="P7207" s="8"/>
      <c r="S7207" s="2"/>
      <c r="T7207" s="2"/>
      <c r="U7207" s="8"/>
    </row>
    <row r="7208" spans="2:21" x14ac:dyDescent="0.35">
      <c r="B7208" s="8"/>
      <c r="C7208" s="2"/>
      <c r="D7208" s="2"/>
      <c r="I7208" s="8"/>
      <c r="J7208" s="2"/>
      <c r="L7208" s="2"/>
      <c r="M7208" s="2"/>
      <c r="N7208" s="8"/>
      <c r="P7208" s="8"/>
      <c r="S7208" s="2"/>
      <c r="T7208" s="2"/>
      <c r="U7208" s="8"/>
    </row>
    <row r="7209" spans="2:21" x14ac:dyDescent="0.35">
      <c r="B7209" s="8"/>
      <c r="C7209" s="2"/>
      <c r="D7209" s="2"/>
      <c r="I7209" s="8"/>
      <c r="J7209" s="2"/>
      <c r="L7209" s="2"/>
      <c r="M7209" s="2"/>
      <c r="N7209" s="8"/>
      <c r="P7209" s="8"/>
      <c r="S7209" s="2"/>
      <c r="T7209" s="2"/>
      <c r="U7209" s="8"/>
    </row>
    <row r="7210" spans="2:21" x14ac:dyDescent="0.35">
      <c r="B7210" s="8"/>
      <c r="C7210" s="2"/>
      <c r="D7210" s="2"/>
      <c r="I7210" s="8"/>
      <c r="J7210" s="2"/>
      <c r="L7210" s="2"/>
      <c r="M7210" s="2"/>
      <c r="N7210" s="8"/>
      <c r="P7210" s="8"/>
      <c r="S7210" s="2"/>
      <c r="T7210" s="2"/>
      <c r="U7210" s="8"/>
    </row>
    <row r="7211" spans="2:21" x14ac:dyDescent="0.35">
      <c r="B7211" s="8"/>
      <c r="C7211" s="2"/>
      <c r="D7211" s="2"/>
      <c r="I7211" s="8"/>
      <c r="J7211" s="2"/>
      <c r="L7211" s="2"/>
      <c r="M7211" s="2"/>
      <c r="N7211" s="8"/>
      <c r="P7211" s="8"/>
      <c r="S7211" s="2"/>
      <c r="T7211" s="2"/>
      <c r="U7211" s="8"/>
    </row>
    <row r="7212" spans="2:21" x14ac:dyDescent="0.35">
      <c r="B7212" s="8"/>
      <c r="C7212" s="2"/>
      <c r="D7212" s="2"/>
      <c r="I7212" s="8"/>
      <c r="J7212" s="2"/>
      <c r="L7212" s="2"/>
      <c r="M7212" s="2"/>
      <c r="N7212" s="8"/>
      <c r="P7212" s="8"/>
      <c r="S7212" s="2"/>
      <c r="T7212" s="2"/>
      <c r="U7212" s="8"/>
    </row>
    <row r="7213" spans="2:21" x14ac:dyDescent="0.35">
      <c r="B7213" s="8"/>
      <c r="C7213" s="2"/>
      <c r="D7213" s="2"/>
      <c r="I7213" s="8"/>
      <c r="J7213" s="2"/>
      <c r="L7213" s="2"/>
      <c r="M7213" s="2"/>
      <c r="N7213" s="8"/>
      <c r="P7213" s="8"/>
      <c r="S7213" s="2"/>
      <c r="T7213" s="2"/>
      <c r="U7213" s="8"/>
    </row>
    <row r="7214" spans="2:21" x14ac:dyDescent="0.35">
      <c r="B7214" s="8"/>
      <c r="C7214" s="2"/>
      <c r="D7214" s="2"/>
      <c r="I7214" s="8"/>
      <c r="J7214" s="2"/>
      <c r="L7214" s="2"/>
      <c r="M7214" s="2"/>
      <c r="N7214" s="8"/>
      <c r="P7214" s="8"/>
      <c r="S7214" s="2"/>
      <c r="T7214" s="2"/>
      <c r="U7214" s="8"/>
    </row>
    <row r="7215" spans="2:21" x14ac:dyDescent="0.35">
      <c r="B7215" s="8"/>
      <c r="C7215" s="2"/>
      <c r="D7215" s="2"/>
      <c r="I7215" s="8"/>
      <c r="J7215" s="2"/>
      <c r="L7215" s="2"/>
      <c r="M7215" s="2"/>
      <c r="N7215" s="8"/>
      <c r="P7215" s="8"/>
      <c r="S7215" s="2"/>
      <c r="T7215" s="2"/>
      <c r="U7215" s="8"/>
    </row>
    <row r="7216" spans="2:21" x14ac:dyDescent="0.35">
      <c r="B7216" s="8"/>
      <c r="C7216" s="2"/>
      <c r="D7216" s="2"/>
      <c r="I7216" s="8"/>
      <c r="J7216" s="2"/>
      <c r="L7216" s="2"/>
      <c r="M7216" s="2"/>
      <c r="N7216" s="8"/>
      <c r="P7216" s="8"/>
      <c r="S7216" s="2"/>
      <c r="T7216" s="2"/>
      <c r="U7216" s="8"/>
    </row>
    <row r="7217" spans="2:21" x14ac:dyDescent="0.35">
      <c r="B7217" s="8"/>
      <c r="C7217" s="2"/>
      <c r="D7217" s="2"/>
      <c r="I7217" s="8"/>
      <c r="J7217" s="2"/>
      <c r="L7217" s="2"/>
      <c r="M7217" s="2"/>
      <c r="N7217" s="8"/>
      <c r="P7217" s="8"/>
      <c r="S7217" s="2"/>
      <c r="T7217" s="2"/>
      <c r="U7217" s="8"/>
    </row>
    <row r="7218" spans="2:21" x14ac:dyDescent="0.35">
      <c r="B7218" s="8"/>
      <c r="C7218" s="2"/>
      <c r="D7218" s="2"/>
      <c r="I7218" s="8"/>
      <c r="J7218" s="2"/>
      <c r="L7218" s="2"/>
      <c r="M7218" s="2"/>
      <c r="N7218" s="8"/>
      <c r="P7218" s="8"/>
      <c r="S7218" s="2"/>
      <c r="T7218" s="2"/>
      <c r="U7218" s="8"/>
    </row>
    <row r="7219" spans="2:21" x14ac:dyDescent="0.35">
      <c r="B7219" s="8"/>
      <c r="C7219" s="2"/>
      <c r="D7219" s="2"/>
      <c r="I7219" s="8"/>
      <c r="J7219" s="2"/>
      <c r="L7219" s="2"/>
      <c r="M7219" s="2"/>
      <c r="N7219" s="8"/>
      <c r="P7219" s="8"/>
      <c r="S7219" s="2"/>
      <c r="T7219" s="2"/>
      <c r="U7219" s="8"/>
    </row>
    <row r="7220" spans="2:21" x14ac:dyDescent="0.35">
      <c r="B7220" s="8"/>
      <c r="C7220" s="2"/>
      <c r="D7220" s="2"/>
      <c r="I7220" s="8"/>
      <c r="J7220" s="2"/>
      <c r="L7220" s="2"/>
      <c r="M7220" s="2"/>
      <c r="N7220" s="8"/>
      <c r="P7220" s="8"/>
      <c r="S7220" s="2"/>
      <c r="T7220" s="2"/>
      <c r="U7220" s="8"/>
    </row>
    <row r="7221" spans="2:21" x14ac:dyDescent="0.35">
      <c r="B7221" s="8"/>
      <c r="C7221" s="2"/>
      <c r="D7221" s="2"/>
      <c r="I7221" s="8"/>
      <c r="J7221" s="2"/>
      <c r="L7221" s="2"/>
      <c r="M7221" s="2"/>
      <c r="N7221" s="8"/>
      <c r="P7221" s="8"/>
      <c r="S7221" s="2"/>
      <c r="T7221" s="2"/>
      <c r="U7221" s="8"/>
    </row>
    <row r="7222" spans="2:21" x14ac:dyDescent="0.35">
      <c r="B7222" s="8"/>
      <c r="C7222" s="2"/>
      <c r="D7222" s="2"/>
      <c r="I7222" s="8"/>
      <c r="J7222" s="2"/>
      <c r="L7222" s="2"/>
      <c r="M7222" s="2"/>
      <c r="N7222" s="8"/>
      <c r="P7222" s="8"/>
      <c r="S7222" s="2"/>
      <c r="T7222" s="2"/>
      <c r="U7222" s="8"/>
    </row>
    <row r="7223" spans="2:21" x14ac:dyDescent="0.35">
      <c r="B7223" s="8"/>
      <c r="C7223" s="2"/>
      <c r="D7223" s="2"/>
      <c r="I7223" s="8"/>
      <c r="J7223" s="2"/>
      <c r="L7223" s="2"/>
      <c r="M7223" s="2"/>
      <c r="N7223" s="8"/>
      <c r="P7223" s="8"/>
      <c r="S7223" s="2"/>
      <c r="T7223" s="2"/>
      <c r="U7223" s="8"/>
    </row>
    <row r="7224" spans="2:21" x14ac:dyDescent="0.35">
      <c r="B7224" s="8"/>
      <c r="C7224" s="2"/>
      <c r="D7224" s="2"/>
      <c r="I7224" s="8"/>
      <c r="J7224" s="2"/>
      <c r="L7224" s="2"/>
      <c r="M7224" s="2"/>
      <c r="N7224" s="8"/>
      <c r="P7224" s="8"/>
      <c r="S7224" s="2"/>
      <c r="T7224" s="2"/>
      <c r="U7224" s="8"/>
    </row>
    <row r="7225" spans="2:21" x14ac:dyDescent="0.35">
      <c r="B7225" s="8"/>
      <c r="C7225" s="2"/>
      <c r="D7225" s="2"/>
      <c r="I7225" s="8"/>
      <c r="J7225" s="2"/>
      <c r="L7225" s="2"/>
      <c r="M7225" s="2"/>
      <c r="N7225" s="8"/>
      <c r="P7225" s="8"/>
      <c r="S7225" s="2"/>
      <c r="T7225" s="2"/>
      <c r="U7225" s="8"/>
    </row>
    <row r="7226" spans="2:21" x14ac:dyDescent="0.35">
      <c r="B7226" s="8"/>
      <c r="C7226" s="2"/>
      <c r="D7226" s="2"/>
      <c r="I7226" s="8"/>
      <c r="J7226" s="2"/>
      <c r="L7226" s="2"/>
      <c r="M7226" s="2"/>
      <c r="N7226" s="8"/>
      <c r="P7226" s="8"/>
      <c r="S7226" s="2"/>
      <c r="T7226" s="2"/>
      <c r="U7226" s="8"/>
    </row>
    <row r="7227" spans="2:21" x14ac:dyDescent="0.35">
      <c r="B7227" s="8"/>
      <c r="C7227" s="2"/>
      <c r="D7227" s="2"/>
      <c r="I7227" s="8"/>
      <c r="J7227" s="2"/>
      <c r="L7227" s="2"/>
      <c r="M7227" s="2"/>
      <c r="N7227" s="8"/>
      <c r="P7227" s="8"/>
      <c r="S7227" s="2"/>
      <c r="T7227" s="2"/>
      <c r="U7227" s="8"/>
    </row>
    <row r="7228" spans="2:21" x14ac:dyDescent="0.35">
      <c r="B7228" s="8"/>
      <c r="C7228" s="2"/>
      <c r="D7228" s="2"/>
      <c r="I7228" s="8"/>
      <c r="J7228" s="2"/>
      <c r="L7228" s="2"/>
      <c r="M7228" s="2"/>
      <c r="N7228" s="8"/>
      <c r="P7228" s="8"/>
      <c r="S7228" s="2"/>
      <c r="T7228" s="2"/>
      <c r="U7228" s="8"/>
    </row>
    <row r="7229" spans="2:21" x14ac:dyDescent="0.35">
      <c r="B7229" s="8"/>
      <c r="C7229" s="2"/>
      <c r="D7229" s="2"/>
      <c r="I7229" s="8"/>
      <c r="J7229" s="2"/>
      <c r="L7229" s="2"/>
      <c r="M7229" s="2"/>
      <c r="N7229" s="8"/>
      <c r="P7229" s="8"/>
      <c r="S7229" s="2"/>
      <c r="T7229" s="2"/>
      <c r="U7229" s="8"/>
    </row>
    <row r="7230" spans="2:21" x14ac:dyDescent="0.35">
      <c r="B7230" s="8"/>
      <c r="C7230" s="2"/>
      <c r="D7230" s="2"/>
      <c r="I7230" s="8"/>
      <c r="J7230" s="2"/>
      <c r="L7230" s="2"/>
      <c r="M7230" s="2"/>
      <c r="N7230" s="8"/>
      <c r="P7230" s="8"/>
      <c r="S7230" s="2"/>
      <c r="T7230" s="2"/>
      <c r="U7230" s="8"/>
    </row>
    <row r="7231" spans="2:21" x14ac:dyDescent="0.35">
      <c r="B7231" s="8"/>
      <c r="C7231" s="2"/>
      <c r="D7231" s="2"/>
      <c r="I7231" s="8"/>
      <c r="J7231" s="2"/>
      <c r="L7231" s="2"/>
      <c r="M7231" s="2"/>
      <c r="N7231" s="8"/>
      <c r="P7231" s="8"/>
      <c r="S7231" s="2"/>
      <c r="T7231" s="2"/>
      <c r="U7231" s="8"/>
    </row>
    <row r="7232" spans="2:21" x14ac:dyDescent="0.35">
      <c r="B7232" s="8"/>
      <c r="C7232" s="2"/>
      <c r="D7232" s="2"/>
      <c r="I7232" s="8"/>
      <c r="J7232" s="2"/>
      <c r="L7232" s="2"/>
      <c r="M7232" s="2"/>
      <c r="N7232" s="8"/>
      <c r="P7232" s="8"/>
      <c r="S7232" s="2"/>
      <c r="T7232" s="2"/>
      <c r="U7232" s="8"/>
    </row>
    <row r="7233" spans="2:21" x14ac:dyDescent="0.35">
      <c r="B7233" s="8"/>
      <c r="C7233" s="2"/>
      <c r="D7233" s="2"/>
      <c r="I7233" s="8"/>
      <c r="J7233" s="2"/>
      <c r="L7233" s="2"/>
      <c r="M7233" s="2"/>
      <c r="N7233" s="8"/>
      <c r="P7233" s="8"/>
      <c r="S7233" s="2"/>
      <c r="T7233" s="2"/>
      <c r="U7233" s="8"/>
    </row>
    <row r="7234" spans="2:21" x14ac:dyDescent="0.35">
      <c r="B7234" s="8"/>
      <c r="C7234" s="2"/>
      <c r="D7234" s="2"/>
      <c r="I7234" s="8"/>
      <c r="J7234" s="2"/>
      <c r="L7234" s="2"/>
      <c r="M7234" s="2"/>
      <c r="N7234" s="8"/>
      <c r="P7234" s="8"/>
      <c r="S7234" s="2"/>
      <c r="T7234" s="2"/>
      <c r="U7234" s="8"/>
    </row>
    <row r="7235" spans="2:21" x14ac:dyDescent="0.35">
      <c r="B7235" s="8"/>
      <c r="C7235" s="2"/>
      <c r="D7235" s="2"/>
      <c r="I7235" s="8"/>
      <c r="J7235" s="2"/>
      <c r="L7235" s="2"/>
      <c r="M7235" s="2"/>
      <c r="N7235" s="8"/>
      <c r="P7235" s="8"/>
      <c r="S7235" s="2"/>
      <c r="T7235" s="2"/>
      <c r="U7235" s="8"/>
    </row>
    <row r="7236" spans="2:21" x14ac:dyDescent="0.35">
      <c r="B7236" s="8"/>
      <c r="C7236" s="2"/>
      <c r="D7236" s="2"/>
      <c r="I7236" s="8"/>
      <c r="J7236" s="2"/>
      <c r="L7236" s="2"/>
      <c r="M7236" s="2"/>
      <c r="N7236" s="8"/>
      <c r="P7236" s="8"/>
      <c r="S7236" s="2"/>
      <c r="T7236" s="2"/>
      <c r="U7236" s="8"/>
    </row>
    <row r="7237" spans="2:21" x14ac:dyDescent="0.35">
      <c r="B7237" s="8"/>
      <c r="C7237" s="2"/>
      <c r="D7237" s="2"/>
      <c r="I7237" s="8"/>
      <c r="J7237" s="2"/>
      <c r="L7237" s="2"/>
      <c r="M7237" s="2"/>
      <c r="N7237" s="8"/>
      <c r="P7237" s="8"/>
      <c r="S7237" s="2"/>
      <c r="T7237" s="2"/>
      <c r="U7237" s="8"/>
    </row>
    <row r="7238" spans="2:21" x14ac:dyDescent="0.35">
      <c r="B7238" s="8"/>
      <c r="C7238" s="2"/>
      <c r="D7238" s="2"/>
      <c r="I7238" s="8"/>
      <c r="J7238" s="2"/>
      <c r="L7238" s="2"/>
      <c r="M7238" s="2"/>
      <c r="N7238" s="8"/>
      <c r="P7238" s="8"/>
      <c r="S7238" s="2"/>
      <c r="T7238" s="2"/>
      <c r="U7238" s="8"/>
    </row>
    <row r="7239" spans="2:21" x14ac:dyDescent="0.35">
      <c r="B7239" s="8"/>
      <c r="C7239" s="2"/>
      <c r="D7239" s="2"/>
      <c r="I7239" s="8"/>
      <c r="J7239" s="2"/>
      <c r="L7239" s="2"/>
      <c r="M7239" s="2"/>
      <c r="N7239" s="8"/>
      <c r="P7239" s="8"/>
      <c r="S7239" s="2"/>
      <c r="T7239" s="2"/>
      <c r="U7239" s="8"/>
    </row>
    <row r="7240" spans="2:21" x14ac:dyDescent="0.35">
      <c r="B7240" s="8"/>
      <c r="C7240" s="2"/>
      <c r="D7240" s="2"/>
      <c r="I7240" s="8"/>
      <c r="J7240" s="2"/>
      <c r="L7240" s="2"/>
      <c r="M7240" s="2"/>
      <c r="N7240" s="8"/>
      <c r="P7240" s="8"/>
      <c r="S7240" s="2"/>
      <c r="T7240" s="2"/>
      <c r="U7240" s="8"/>
    </row>
    <row r="7241" spans="2:21" x14ac:dyDescent="0.35">
      <c r="B7241" s="8"/>
      <c r="C7241" s="2"/>
      <c r="D7241" s="2"/>
      <c r="I7241" s="8"/>
      <c r="J7241" s="2"/>
      <c r="L7241" s="2"/>
      <c r="M7241" s="2"/>
      <c r="N7241" s="8"/>
      <c r="P7241" s="8"/>
      <c r="S7241" s="2"/>
      <c r="T7241" s="2"/>
      <c r="U7241" s="8"/>
    </row>
    <row r="7242" spans="2:21" x14ac:dyDescent="0.35">
      <c r="B7242" s="8"/>
      <c r="C7242" s="2"/>
      <c r="D7242" s="2"/>
      <c r="I7242" s="8"/>
      <c r="J7242" s="2"/>
      <c r="L7242" s="2"/>
      <c r="M7242" s="2"/>
      <c r="N7242" s="8"/>
      <c r="P7242" s="8"/>
      <c r="S7242" s="2"/>
      <c r="T7242" s="2"/>
      <c r="U7242" s="8"/>
    </row>
    <row r="7243" spans="2:21" x14ac:dyDescent="0.35">
      <c r="B7243" s="8"/>
      <c r="C7243" s="2"/>
      <c r="D7243" s="2"/>
      <c r="I7243" s="8"/>
      <c r="J7243" s="2"/>
      <c r="L7243" s="2"/>
      <c r="M7243" s="2"/>
      <c r="N7243" s="8"/>
      <c r="P7243" s="8"/>
      <c r="S7243" s="2"/>
      <c r="T7243" s="2"/>
      <c r="U7243" s="8"/>
    </row>
    <row r="7244" spans="2:21" x14ac:dyDescent="0.35">
      <c r="B7244" s="8"/>
      <c r="C7244" s="2"/>
      <c r="D7244" s="2"/>
      <c r="I7244" s="8"/>
      <c r="J7244" s="2"/>
      <c r="L7244" s="2"/>
      <c r="M7244" s="2"/>
      <c r="N7244" s="8"/>
      <c r="P7244" s="8"/>
      <c r="S7244" s="2"/>
      <c r="T7244" s="2"/>
      <c r="U7244" s="8"/>
    </row>
    <row r="7245" spans="2:21" x14ac:dyDescent="0.35">
      <c r="B7245" s="8"/>
      <c r="C7245" s="2"/>
      <c r="D7245" s="2"/>
      <c r="I7245" s="8"/>
      <c r="J7245" s="2"/>
      <c r="L7245" s="2"/>
      <c r="M7245" s="2"/>
      <c r="N7245" s="8"/>
      <c r="P7245" s="8"/>
      <c r="S7245" s="2"/>
      <c r="T7245" s="2"/>
      <c r="U7245" s="8"/>
    </row>
    <row r="7246" spans="2:21" x14ac:dyDescent="0.35">
      <c r="B7246" s="8"/>
      <c r="C7246" s="2"/>
      <c r="D7246" s="2"/>
      <c r="I7246" s="8"/>
      <c r="J7246" s="2"/>
      <c r="L7246" s="2"/>
      <c r="M7246" s="2"/>
      <c r="N7246" s="8"/>
      <c r="P7246" s="8"/>
      <c r="S7246" s="2"/>
      <c r="T7246" s="2"/>
      <c r="U7246" s="8"/>
    </row>
    <row r="7247" spans="2:21" x14ac:dyDescent="0.35">
      <c r="B7247" s="8"/>
      <c r="C7247" s="2"/>
      <c r="D7247" s="2"/>
      <c r="I7247" s="8"/>
      <c r="J7247" s="2"/>
      <c r="L7247" s="2"/>
      <c r="M7247" s="2"/>
      <c r="N7247" s="8"/>
      <c r="P7247" s="8"/>
      <c r="S7247" s="2"/>
      <c r="T7247" s="2"/>
      <c r="U7247" s="8"/>
    </row>
    <row r="7248" spans="2:21" x14ac:dyDescent="0.35">
      <c r="B7248" s="8"/>
      <c r="C7248" s="2"/>
      <c r="D7248" s="2"/>
      <c r="I7248" s="8"/>
      <c r="J7248" s="2"/>
      <c r="L7248" s="2"/>
      <c r="M7248" s="2"/>
      <c r="N7248" s="8"/>
      <c r="P7248" s="8"/>
      <c r="S7248" s="2"/>
      <c r="T7248" s="2"/>
      <c r="U7248" s="8"/>
    </row>
    <row r="7249" spans="2:21" x14ac:dyDescent="0.35">
      <c r="B7249" s="8"/>
      <c r="C7249" s="2"/>
      <c r="D7249" s="2"/>
      <c r="I7249" s="8"/>
      <c r="J7249" s="2"/>
      <c r="L7249" s="2"/>
      <c r="M7249" s="2"/>
      <c r="N7249" s="8"/>
      <c r="P7249" s="8"/>
      <c r="S7249" s="2"/>
      <c r="T7249" s="2"/>
      <c r="U7249" s="8"/>
    </row>
    <row r="7250" spans="2:21" x14ac:dyDescent="0.35">
      <c r="B7250" s="8"/>
      <c r="C7250" s="2"/>
      <c r="D7250" s="2"/>
      <c r="I7250" s="8"/>
      <c r="J7250" s="2"/>
      <c r="L7250" s="2"/>
      <c r="M7250" s="2"/>
      <c r="N7250" s="8"/>
      <c r="P7250" s="8"/>
      <c r="S7250" s="2"/>
      <c r="T7250" s="2"/>
      <c r="U7250" s="8"/>
    </row>
    <row r="7251" spans="2:21" x14ac:dyDescent="0.35">
      <c r="B7251" s="8"/>
      <c r="C7251" s="2"/>
      <c r="D7251" s="2"/>
      <c r="I7251" s="8"/>
      <c r="J7251" s="2"/>
      <c r="L7251" s="2"/>
      <c r="M7251" s="2"/>
      <c r="N7251" s="8"/>
      <c r="P7251" s="8"/>
      <c r="S7251" s="2"/>
      <c r="T7251" s="2"/>
      <c r="U7251" s="8"/>
    </row>
    <row r="7252" spans="2:21" x14ac:dyDescent="0.35">
      <c r="B7252" s="8"/>
      <c r="C7252" s="2"/>
      <c r="D7252" s="2"/>
      <c r="I7252" s="8"/>
      <c r="J7252" s="2"/>
      <c r="L7252" s="2"/>
      <c r="M7252" s="2"/>
      <c r="N7252" s="8"/>
      <c r="P7252" s="8"/>
      <c r="S7252" s="2"/>
      <c r="T7252" s="2"/>
      <c r="U7252" s="8"/>
    </row>
    <row r="7253" spans="2:21" x14ac:dyDescent="0.35">
      <c r="B7253" s="8"/>
      <c r="C7253" s="2"/>
      <c r="D7253" s="2"/>
      <c r="I7253" s="8"/>
      <c r="J7253" s="2"/>
      <c r="L7253" s="2"/>
      <c r="M7253" s="2"/>
      <c r="N7253" s="8"/>
      <c r="P7253" s="8"/>
      <c r="S7253" s="2"/>
      <c r="T7253" s="2"/>
      <c r="U7253" s="8"/>
    </row>
    <row r="7254" spans="2:21" x14ac:dyDescent="0.35">
      <c r="B7254" s="8"/>
      <c r="C7254" s="2"/>
      <c r="D7254" s="2"/>
      <c r="I7254" s="8"/>
      <c r="J7254" s="2"/>
      <c r="L7254" s="2"/>
      <c r="M7254" s="2"/>
      <c r="N7254" s="8"/>
      <c r="P7254" s="8"/>
      <c r="S7254" s="2"/>
      <c r="T7254" s="2"/>
      <c r="U7254" s="8"/>
    </row>
    <row r="7255" spans="2:21" x14ac:dyDescent="0.35">
      <c r="B7255" s="8"/>
      <c r="C7255" s="2"/>
      <c r="D7255" s="2"/>
      <c r="I7255" s="8"/>
      <c r="J7255" s="2"/>
      <c r="L7255" s="2"/>
      <c r="M7255" s="2"/>
      <c r="N7255" s="8"/>
      <c r="P7255" s="8"/>
      <c r="S7255" s="2"/>
      <c r="T7255" s="2"/>
      <c r="U7255" s="8"/>
    </row>
    <row r="7256" spans="2:21" x14ac:dyDescent="0.35">
      <c r="B7256" s="8"/>
      <c r="C7256" s="2"/>
      <c r="D7256" s="2"/>
      <c r="I7256" s="8"/>
      <c r="J7256" s="2"/>
      <c r="L7256" s="2"/>
      <c r="M7256" s="2"/>
      <c r="N7256" s="8"/>
      <c r="P7256" s="8"/>
      <c r="S7256" s="2"/>
      <c r="T7256" s="2"/>
      <c r="U7256" s="8"/>
    </row>
    <row r="7257" spans="2:21" x14ac:dyDescent="0.35">
      <c r="B7257" s="8"/>
      <c r="C7257" s="2"/>
      <c r="D7257" s="2"/>
      <c r="I7257" s="8"/>
      <c r="J7257" s="2"/>
      <c r="L7257" s="2"/>
      <c r="M7257" s="2"/>
      <c r="N7257" s="8"/>
      <c r="P7257" s="8"/>
      <c r="S7257" s="2"/>
      <c r="T7257" s="2"/>
      <c r="U7257" s="8"/>
    </row>
    <row r="7258" spans="2:21" x14ac:dyDescent="0.35">
      <c r="B7258" s="8"/>
      <c r="C7258" s="2"/>
      <c r="D7258" s="2"/>
      <c r="I7258" s="8"/>
      <c r="J7258" s="2"/>
      <c r="L7258" s="2"/>
      <c r="M7258" s="2"/>
      <c r="N7258" s="8"/>
      <c r="P7258" s="8"/>
      <c r="S7258" s="2"/>
      <c r="T7258" s="2"/>
      <c r="U7258" s="8"/>
    </row>
    <row r="7259" spans="2:21" x14ac:dyDescent="0.35">
      <c r="B7259" s="8"/>
      <c r="C7259" s="2"/>
      <c r="D7259" s="2"/>
      <c r="I7259" s="8"/>
      <c r="J7259" s="2"/>
      <c r="L7259" s="2"/>
      <c r="M7259" s="2"/>
      <c r="N7259" s="8"/>
      <c r="P7259" s="8"/>
      <c r="S7259" s="2"/>
      <c r="T7259" s="2"/>
      <c r="U7259" s="8"/>
    </row>
    <row r="7260" spans="2:21" x14ac:dyDescent="0.35">
      <c r="B7260" s="8"/>
      <c r="C7260" s="2"/>
      <c r="D7260" s="2"/>
      <c r="I7260" s="8"/>
      <c r="J7260" s="2"/>
      <c r="L7260" s="2"/>
      <c r="M7260" s="2"/>
      <c r="N7260" s="8"/>
      <c r="P7260" s="8"/>
      <c r="S7260" s="2"/>
      <c r="T7260" s="2"/>
      <c r="U7260" s="8"/>
    </row>
    <row r="7261" spans="2:21" x14ac:dyDescent="0.35">
      <c r="B7261" s="8"/>
      <c r="C7261" s="2"/>
      <c r="D7261" s="2"/>
      <c r="I7261" s="8"/>
      <c r="J7261" s="2"/>
      <c r="L7261" s="2"/>
      <c r="M7261" s="2"/>
      <c r="N7261" s="8"/>
      <c r="P7261" s="8"/>
      <c r="S7261" s="2"/>
      <c r="T7261" s="2"/>
      <c r="U7261" s="8"/>
    </row>
    <row r="7262" spans="2:21" x14ac:dyDescent="0.35">
      <c r="B7262" s="8"/>
      <c r="C7262" s="2"/>
      <c r="D7262" s="2"/>
      <c r="I7262" s="8"/>
      <c r="J7262" s="2"/>
      <c r="L7262" s="2"/>
      <c r="M7262" s="2"/>
      <c r="N7262" s="8"/>
      <c r="P7262" s="8"/>
      <c r="S7262" s="2"/>
      <c r="T7262" s="2"/>
      <c r="U7262" s="8"/>
    </row>
    <row r="7263" spans="2:21" x14ac:dyDescent="0.35">
      <c r="B7263" s="8"/>
      <c r="C7263" s="2"/>
      <c r="D7263" s="2"/>
      <c r="I7263" s="8"/>
      <c r="J7263" s="2"/>
      <c r="L7263" s="2"/>
      <c r="M7263" s="2"/>
      <c r="N7263" s="8"/>
      <c r="P7263" s="8"/>
      <c r="S7263" s="2"/>
      <c r="T7263" s="2"/>
      <c r="U7263" s="8"/>
    </row>
    <row r="7264" spans="2:21" x14ac:dyDescent="0.35">
      <c r="B7264" s="8"/>
      <c r="C7264" s="2"/>
      <c r="D7264" s="2"/>
      <c r="I7264" s="8"/>
      <c r="J7264" s="2"/>
      <c r="L7264" s="2"/>
      <c r="M7264" s="2"/>
      <c r="N7264" s="8"/>
      <c r="P7264" s="8"/>
      <c r="S7264" s="2"/>
      <c r="T7264" s="2"/>
      <c r="U7264" s="8"/>
    </row>
    <row r="7265" spans="2:21" x14ac:dyDescent="0.35">
      <c r="B7265" s="8"/>
      <c r="C7265" s="2"/>
      <c r="D7265" s="2"/>
      <c r="I7265" s="8"/>
      <c r="J7265" s="2"/>
      <c r="L7265" s="2"/>
      <c r="M7265" s="2"/>
      <c r="N7265" s="8"/>
      <c r="P7265" s="8"/>
      <c r="S7265" s="2"/>
      <c r="T7265" s="2"/>
      <c r="U7265" s="8"/>
    </row>
    <row r="7266" spans="2:21" x14ac:dyDescent="0.35">
      <c r="B7266" s="8"/>
      <c r="C7266" s="2"/>
      <c r="D7266" s="2"/>
      <c r="I7266" s="8"/>
      <c r="J7266" s="2"/>
      <c r="L7266" s="2"/>
      <c r="M7266" s="2"/>
      <c r="N7266" s="8"/>
      <c r="P7266" s="8"/>
      <c r="S7266" s="2"/>
      <c r="T7266" s="2"/>
      <c r="U7266" s="8"/>
    </row>
    <row r="7267" spans="2:21" x14ac:dyDescent="0.35">
      <c r="B7267" s="8"/>
      <c r="C7267" s="2"/>
      <c r="D7267" s="2"/>
      <c r="I7267" s="8"/>
      <c r="J7267" s="2"/>
      <c r="L7267" s="2"/>
      <c r="M7267" s="2"/>
      <c r="N7267" s="8"/>
      <c r="P7267" s="8"/>
      <c r="S7267" s="2"/>
      <c r="T7267" s="2"/>
      <c r="U7267" s="8"/>
    </row>
    <row r="7268" spans="2:21" x14ac:dyDescent="0.35">
      <c r="B7268" s="8"/>
      <c r="C7268" s="2"/>
      <c r="D7268" s="2"/>
      <c r="I7268" s="8"/>
      <c r="J7268" s="2"/>
      <c r="L7268" s="2"/>
      <c r="M7268" s="2"/>
      <c r="N7268" s="8"/>
      <c r="P7268" s="8"/>
      <c r="S7268" s="2"/>
      <c r="T7268" s="2"/>
      <c r="U7268" s="8"/>
    </row>
    <row r="7269" spans="2:21" x14ac:dyDescent="0.35">
      <c r="B7269" s="8"/>
      <c r="C7269" s="2"/>
      <c r="D7269" s="2"/>
      <c r="I7269" s="8"/>
      <c r="J7269" s="2"/>
      <c r="L7269" s="2"/>
      <c r="M7269" s="2"/>
      <c r="N7269" s="8"/>
      <c r="P7269" s="8"/>
      <c r="S7269" s="2"/>
      <c r="T7269" s="2"/>
      <c r="U7269" s="8"/>
    </row>
    <row r="7270" spans="2:21" x14ac:dyDescent="0.35">
      <c r="B7270" s="8"/>
      <c r="C7270" s="2"/>
      <c r="D7270" s="2"/>
      <c r="I7270" s="8"/>
      <c r="J7270" s="2"/>
      <c r="L7270" s="2"/>
      <c r="M7270" s="2"/>
      <c r="N7270" s="8"/>
      <c r="P7270" s="8"/>
      <c r="S7270" s="2"/>
      <c r="T7270" s="2"/>
      <c r="U7270" s="8"/>
    </row>
    <row r="7271" spans="2:21" x14ac:dyDescent="0.35">
      <c r="B7271" s="8"/>
      <c r="C7271" s="2"/>
      <c r="D7271" s="2"/>
      <c r="I7271" s="8"/>
      <c r="J7271" s="2"/>
      <c r="L7271" s="2"/>
      <c r="M7271" s="2"/>
      <c r="N7271" s="8"/>
      <c r="P7271" s="8"/>
      <c r="S7271" s="2"/>
      <c r="T7271" s="2"/>
      <c r="U7271" s="8"/>
    </row>
    <row r="7272" spans="2:21" x14ac:dyDescent="0.35">
      <c r="B7272" s="8"/>
      <c r="C7272" s="2"/>
      <c r="D7272" s="2"/>
      <c r="I7272" s="8"/>
      <c r="J7272" s="2"/>
      <c r="L7272" s="2"/>
      <c r="M7272" s="2"/>
      <c r="N7272" s="8"/>
      <c r="P7272" s="8"/>
      <c r="S7272" s="2"/>
      <c r="T7272" s="2"/>
      <c r="U7272" s="8"/>
    </row>
    <row r="7273" spans="2:21" x14ac:dyDescent="0.35">
      <c r="B7273" s="8"/>
      <c r="C7273" s="2"/>
      <c r="D7273" s="2"/>
      <c r="I7273" s="8"/>
      <c r="J7273" s="2"/>
      <c r="L7273" s="2"/>
      <c r="M7273" s="2"/>
      <c r="N7273" s="8"/>
      <c r="P7273" s="8"/>
      <c r="S7273" s="2"/>
      <c r="T7273" s="2"/>
      <c r="U7273" s="8"/>
    </row>
    <row r="7274" spans="2:21" x14ac:dyDescent="0.35">
      <c r="B7274" s="8"/>
      <c r="C7274" s="2"/>
      <c r="D7274" s="2"/>
      <c r="I7274" s="8"/>
      <c r="J7274" s="2"/>
      <c r="L7274" s="2"/>
      <c r="M7274" s="2"/>
      <c r="N7274" s="8"/>
      <c r="P7274" s="8"/>
      <c r="S7274" s="2"/>
      <c r="T7274" s="2"/>
      <c r="U7274" s="8"/>
    </row>
    <row r="7275" spans="2:21" x14ac:dyDescent="0.35">
      <c r="B7275" s="8"/>
      <c r="C7275" s="2"/>
      <c r="D7275" s="2"/>
      <c r="I7275" s="8"/>
      <c r="J7275" s="2"/>
      <c r="L7275" s="2"/>
      <c r="M7275" s="2"/>
      <c r="N7275" s="8"/>
      <c r="P7275" s="8"/>
      <c r="S7275" s="2"/>
      <c r="T7275" s="2"/>
      <c r="U7275" s="8"/>
    </row>
    <row r="7276" spans="2:21" x14ac:dyDescent="0.35">
      <c r="B7276" s="8"/>
      <c r="C7276" s="2"/>
      <c r="D7276" s="2"/>
      <c r="I7276" s="8"/>
      <c r="J7276" s="2"/>
      <c r="L7276" s="2"/>
      <c r="M7276" s="2"/>
      <c r="N7276" s="8"/>
      <c r="P7276" s="8"/>
      <c r="S7276" s="2"/>
      <c r="T7276" s="2"/>
      <c r="U7276" s="8"/>
    </row>
    <row r="7277" spans="2:21" x14ac:dyDescent="0.35">
      <c r="B7277" s="8"/>
      <c r="C7277" s="2"/>
      <c r="D7277" s="2"/>
      <c r="I7277" s="8"/>
      <c r="J7277" s="2"/>
      <c r="L7277" s="2"/>
      <c r="M7277" s="2"/>
      <c r="N7277" s="8"/>
      <c r="P7277" s="8"/>
      <c r="S7277" s="2"/>
      <c r="T7277" s="2"/>
      <c r="U7277" s="8"/>
    </row>
    <row r="7278" spans="2:21" x14ac:dyDescent="0.35">
      <c r="B7278" s="8"/>
      <c r="C7278" s="2"/>
      <c r="D7278" s="2"/>
      <c r="I7278" s="8"/>
      <c r="J7278" s="2"/>
      <c r="L7278" s="2"/>
      <c r="M7278" s="2"/>
      <c r="N7278" s="8"/>
      <c r="P7278" s="8"/>
      <c r="S7278" s="2"/>
      <c r="T7278" s="2"/>
      <c r="U7278" s="8"/>
    </row>
    <row r="7279" spans="2:21" x14ac:dyDescent="0.35">
      <c r="B7279" s="8"/>
      <c r="C7279" s="2"/>
      <c r="D7279" s="2"/>
      <c r="I7279" s="8"/>
      <c r="J7279" s="2"/>
      <c r="L7279" s="2"/>
      <c r="M7279" s="2"/>
      <c r="N7279" s="8"/>
      <c r="P7279" s="8"/>
      <c r="S7279" s="2"/>
      <c r="T7279" s="2"/>
      <c r="U7279" s="8"/>
    </row>
    <row r="7280" spans="2:21" x14ac:dyDescent="0.35">
      <c r="B7280" s="8"/>
      <c r="C7280" s="2"/>
      <c r="D7280" s="2"/>
      <c r="I7280" s="8"/>
      <c r="J7280" s="2"/>
      <c r="L7280" s="2"/>
      <c r="M7280" s="2"/>
      <c r="N7280" s="8"/>
      <c r="P7280" s="8"/>
      <c r="S7280" s="2"/>
      <c r="T7280" s="2"/>
      <c r="U7280" s="8"/>
    </row>
    <row r="7281" spans="2:21" x14ac:dyDescent="0.35">
      <c r="B7281" s="8"/>
      <c r="C7281" s="2"/>
      <c r="D7281" s="2"/>
      <c r="I7281" s="8"/>
      <c r="J7281" s="2"/>
      <c r="L7281" s="2"/>
      <c r="M7281" s="2"/>
      <c r="N7281" s="8"/>
      <c r="P7281" s="8"/>
      <c r="S7281" s="2"/>
      <c r="T7281" s="2"/>
      <c r="U7281" s="8"/>
    </row>
    <row r="7282" spans="2:21" x14ac:dyDescent="0.35">
      <c r="B7282" s="8"/>
      <c r="C7282" s="2"/>
      <c r="D7282" s="2"/>
      <c r="I7282" s="8"/>
      <c r="J7282" s="2"/>
      <c r="L7282" s="2"/>
      <c r="M7282" s="2"/>
      <c r="N7282" s="8"/>
      <c r="P7282" s="8"/>
      <c r="S7282" s="2"/>
      <c r="T7282" s="2"/>
      <c r="U7282" s="8"/>
    </row>
    <row r="7283" spans="2:21" x14ac:dyDescent="0.35">
      <c r="B7283" s="8"/>
      <c r="C7283" s="2"/>
      <c r="D7283" s="2"/>
      <c r="I7283" s="8"/>
      <c r="J7283" s="2"/>
      <c r="L7283" s="2"/>
      <c r="M7283" s="2"/>
      <c r="N7283" s="8"/>
      <c r="P7283" s="8"/>
      <c r="S7283" s="2"/>
      <c r="T7283" s="2"/>
      <c r="U7283" s="8"/>
    </row>
    <row r="7284" spans="2:21" x14ac:dyDescent="0.35">
      <c r="B7284" s="8"/>
      <c r="C7284" s="2"/>
      <c r="D7284" s="2"/>
      <c r="I7284" s="8"/>
      <c r="J7284" s="2"/>
      <c r="L7284" s="2"/>
      <c r="M7284" s="2"/>
      <c r="N7284" s="8"/>
      <c r="P7284" s="8"/>
      <c r="S7284" s="2"/>
      <c r="T7284" s="2"/>
      <c r="U7284" s="8"/>
    </row>
    <row r="7285" spans="2:21" x14ac:dyDescent="0.35">
      <c r="B7285" s="8"/>
      <c r="C7285" s="2"/>
      <c r="D7285" s="2"/>
      <c r="I7285" s="8"/>
      <c r="J7285" s="2"/>
      <c r="L7285" s="2"/>
      <c r="M7285" s="2"/>
      <c r="N7285" s="8"/>
      <c r="P7285" s="8"/>
      <c r="S7285" s="2"/>
      <c r="T7285" s="2"/>
      <c r="U7285" s="8"/>
    </row>
    <row r="7286" spans="2:21" x14ac:dyDescent="0.35">
      <c r="B7286" s="8"/>
      <c r="C7286" s="2"/>
      <c r="D7286" s="2"/>
      <c r="I7286" s="8"/>
      <c r="J7286" s="2"/>
      <c r="L7286" s="2"/>
      <c r="M7286" s="2"/>
      <c r="N7286" s="8"/>
      <c r="P7286" s="8"/>
      <c r="S7286" s="2"/>
      <c r="T7286" s="2"/>
      <c r="U7286" s="8"/>
    </row>
    <row r="7287" spans="2:21" x14ac:dyDescent="0.35">
      <c r="B7287" s="8"/>
      <c r="C7287" s="2"/>
      <c r="D7287" s="2"/>
      <c r="I7287" s="8"/>
      <c r="J7287" s="2"/>
      <c r="L7287" s="2"/>
      <c r="M7287" s="2"/>
      <c r="N7287" s="8"/>
      <c r="P7287" s="8"/>
      <c r="S7287" s="2"/>
      <c r="T7287" s="2"/>
      <c r="U7287" s="8"/>
    </row>
    <row r="7288" spans="2:21" x14ac:dyDescent="0.35">
      <c r="B7288" s="8"/>
      <c r="C7288" s="2"/>
      <c r="D7288" s="2"/>
      <c r="I7288" s="8"/>
      <c r="J7288" s="2"/>
      <c r="L7288" s="2"/>
      <c r="M7288" s="2"/>
      <c r="N7288" s="8"/>
      <c r="P7288" s="8"/>
      <c r="S7288" s="2"/>
      <c r="T7288" s="2"/>
      <c r="U7288" s="8"/>
    </row>
    <row r="7289" spans="2:21" x14ac:dyDescent="0.35">
      <c r="B7289" s="8"/>
      <c r="C7289" s="2"/>
      <c r="D7289" s="2"/>
      <c r="I7289" s="8"/>
      <c r="J7289" s="2"/>
      <c r="L7289" s="2"/>
      <c r="M7289" s="2"/>
      <c r="N7289" s="8"/>
      <c r="P7289" s="8"/>
      <c r="S7289" s="2"/>
      <c r="T7289" s="2"/>
      <c r="U7289" s="8"/>
    </row>
    <row r="7290" spans="2:21" x14ac:dyDescent="0.35">
      <c r="B7290" s="8"/>
      <c r="C7290" s="2"/>
      <c r="D7290" s="2"/>
      <c r="I7290" s="8"/>
      <c r="J7290" s="2"/>
      <c r="L7290" s="2"/>
      <c r="M7290" s="2"/>
      <c r="N7290" s="8"/>
      <c r="P7290" s="8"/>
      <c r="S7290" s="2"/>
      <c r="T7290" s="2"/>
      <c r="U7290" s="8"/>
    </row>
    <row r="7291" spans="2:21" x14ac:dyDescent="0.35">
      <c r="B7291" s="8"/>
      <c r="C7291" s="2"/>
      <c r="D7291" s="2"/>
      <c r="I7291" s="8"/>
      <c r="J7291" s="2"/>
      <c r="L7291" s="2"/>
      <c r="M7291" s="2"/>
      <c r="N7291" s="8"/>
      <c r="P7291" s="8"/>
      <c r="S7291" s="2"/>
      <c r="T7291" s="2"/>
      <c r="U7291" s="8"/>
    </row>
    <row r="7292" spans="2:21" x14ac:dyDescent="0.35">
      <c r="B7292" s="8"/>
      <c r="C7292" s="2"/>
      <c r="D7292" s="2"/>
      <c r="I7292" s="8"/>
      <c r="J7292" s="2"/>
      <c r="L7292" s="2"/>
      <c r="M7292" s="2"/>
      <c r="N7292" s="8"/>
      <c r="P7292" s="8"/>
      <c r="S7292" s="2"/>
      <c r="T7292" s="2"/>
      <c r="U7292" s="8"/>
    </row>
    <row r="7293" spans="2:21" x14ac:dyDescent="0.35">
      <c r="B7293" s="8"/>
      <c r="C7293" s="2"/>
      <c r="D7293" s="2"/>
      <c r="I7293" s="8"/>
      <c r="J7293" s="2"/>
      <c r="L7293" s="2"/>
      <c r="M7293" s="2"/>
      <c r="N7293" s="8"/>
      <c r="P7293" s="8"/>
      <c r="S7293" s="2"/>
      <c r="T7293" s="2"/>
      <c r="U7293" s="8"/>
    </row>
    <row r="7294" spans="2:21" x14ac:dyDescent="0.35">
      <c r="B7294" s="8"/>
      <c r="C7294" s="2"/>
      <c r="D7294" s="2"/>
      <c r="I7294" s="8"/>
      <c r="J7294" s="2"/>
      <c r="L7294" s="2"/>
      <c r="M7294" s="2"/>
      <c r="N7294" s="8"/>
      <c r="P7294" s="8"/>
      <c r="S7294" s="2"/>
      <c r="T7294" s="2"/>
      <c r="U7294" s="8"/>
    </row>
    <row r="7295" spans="2:21" x14ac:dyDescent="0.35">
      <c r="B7295" s="8"/>
      <c r="C7295" s="2"/>
      <c r="D7295" s="2"/>
      <c r="I7295" s="8"/>
      <c r="J7295" s="2"/>
      <c r="L7295" s="2"/>
      <c r="M7295" s="2"/>
      <c r="N7295" s="8"/>
      <c r="P7295" s="8"/>
      <c r="S7295" s="2"/>
      <c r="T7295" s="2"/>
      <c r="U7295" s="8"/>
    </row>
    <row r="7296" spans="2:21" x14ac:dyDescent="0.35">
      <c r="B7296" s="8"/>
      <c r="C7296" s="2"/>
      <c r="D7296" s="2"/>
      <c r="I7296" s="8"/>
      <c r="J7296" s="2"/>
      <c r="L7296" s="2"/>
      <c r="M7296" s="2"/>
      <c r="N7296" s="8"/>
      <c r="P7296" s="8"/>
      <c r="S7296" s="2"/>
      <c r="T7296" s="2"/>
      <c r="U7296" s="8"/>
    </row>
    <row r="7297" spans="2:21" x14ac:dyDescent="0.35">
      <c r="B7297" s="8"/>
      <c r="C7297" s="2"/>
      <c r="D7297" s="2"/>
      <c r="I7297" s="8"/>
      <c r="J7297" s="2"/>
      <c r="L7297" s="2"/>
      <c r="M7297" s="2"/>
      <c r="N7297" s="8"/>
      <c r="P7297" s="8"/>
      <c r="S7297" s="2"/>
      <c r="T7297" s="2"/>
      <c r="U7297" s="8"/>
    </row>
    <row r="7298" spans="2:21" x14ac:dyDescent="0.35">
      <c r="B7298" s="8"/>
      <c r="C7298" s="2"/>
      <c r="D7298" s="2"/>
      <c r="I7298" s="8"/>
      <c r="J7298" s="2"/>
      <c r="L7298" s="2"/>
      <c r="M7298" s="2"/>
      <c r="N7298" s="8"/>
      <c r="P7298" s="8"/>
      <c r="S7298" s="2"/>
      <c r="T7298" s="2"/>
      <c r="U7298" s="8"/>
    </row>
    <row r="7299" spans="2:21" x14ac:dyDescent="0.35">
      <c r="B7299" s="8"/>
      <c r="C7299" s="2"/>
      <c r="D7299" s="2"/>
      <c r="I7299" s="8"/>
      <c r="J7299" s="2"/>
      <c r="L7299" s="2"/>
      <c r="M7299" s="2"/>
      <c r="N7299" s="8"/>
      <c r="P7299" s="8"/>
      <c r="S7299" s="2"/>
      <c r="T7299" s="2"/>
      <c r="U7299" s="8"/>
    </row>
    <row r="7300" spans="2:21" x14ac:dyDescent="0.35">
      <c r="B7300" s="8"/>
      <c r="C7300" s="2"/>
      <c r="D7300" s="2"/>
      <c r="I7300" s="8"/>
      <c r="J7300" s="2"/>
      <c r="L7300" s="2"/>
      <c r="M7300" s="2"/>
      <c r="N7300" s="8"/>
      <c r="P7300" s="8"/>
      <c r="S7300" s="2"/>
      <c r="T7300" s="2"/>
      <c r="U7300" s="8"/>
    </row>
    <row r="7301" spans="2:21" x14ac:dyDescent="0.35">
      <c r="B7301" s="8"/>
      <c r="C7301" s="2"/>
      <c r="D7301" s="2"/>
      <c r="I7301" s="8"/>
      <c r="J7301" s="2"/>
      <c r="L7301" s="2"/>
      <c r="M7301" s="2"/>
      <c r="N7301" s="8"/>
      <c r="P7301" s="8"/>
      <c r="S7301" s="2"/>
      <c r="T7301" s="2"/>
      <c r="U7301" s="8"/>
    </row>
    <row r="7302" spans="2:21" x14ac:dyDescent="0.35">
      <c r="B7302" s="8"/>
      <c r="C7302" s="2"/>
      <c r="D7302" s="2"/>
      <c r="I7302" s="8"/>
      <c r="J7302" s="2"/>
      <c r="L7302" s="2"/>
      <c r="M7302" s="2"/>
      <c r="N7302" s="8"/>
      <c r="P7302" s="8"/>
      <c r="S7302" s="2"/>
      <c r="T7302" s="2"/>
      <c r="U7302" s="8"/>
    </row>
    <row r="7303" spans="2:21" x14ac:dyDescent="0.35">
      <c r="B7303" s="8"/>
      <c r="C7303" s="2"/>
      <c r="D7303" s="2"/>
      <c r="I7303" s="8"/>
      <c r="J7303" s="2"/>
      <c r="L7303" s="2"/>
      <c r="M7303" s="2"/>
      <c r="N7303" s="8"/>
      <c r="P7303" s="8"/>
      <c r="S7303" s="2"/>
      <c r="T7303" s="2"/>
      <c r="U7303" s="8"/>
    </row>
    <row r="7304" spans="2:21" x14ac:dyDescent="0.35">
      <c r="B7304" s="8"/>
      <c r="C7304" s="2"/>
      <c r="D7304" s="2"/>
      <c r="I7304" s="8"/>
      <c r="J7304" s="2"/>
      <c r="L7304" s="2"/>
      <c r="M7304" s="2"/>
      <c r="N7304" s="8"/>
      <c r="P7304" s="8"/>
      <c r="S7304" s="2"/>
      <c r="T7304" s="2"/>
      <c r="U7304" s="8"/>
    </row>
    <row r="7305" spans="2:21" x14ac:dyDescent="0.35">
      <c r="B7305" s="8"/>
      <c r="C7305" s="2"/>
      <c r="D7305" s="2"/>
      <c r="I7305" s="8"/>
      <c r="J7305" s="2"/>
      <c r="L7305" s="2"/>
      <c r="M7305" s="2"/>
      <c r="N7305" s="8"/>
      <c r="P7305" s="8"/>
      <c r="S7305" s="2"/>
      <c r="T7305" s="2"/>
      <c r="U7305" s="8"/>
    </row>
    <row r="7306" spans="2:21" x14ac:dyDescent="0.35">
      <c r="B7306" s="8"/>
      <c r="C7306" s="2"/>
      <c r="D7306" s="2"/>
      <c r="I7306" s="8"/>
      <c r="J7306" s="2"/>
      <c r="L7306" s="2"/>
      <c r="M7306" s="2"/>
      <c r="N7306" s="8"/>
      <c r="P7306" s="8"/>
      <c r="S7306" s="2"/>
      <c r="T7306" s="2"/>
      <c r="U7306" s="8"/>
    </row>
    <row r="7307" spans="2:21" x14ac:dyDescent="0.35">
      <c r="B7307" s="8"/>
      <c r="C7307" s="2"/>
      <c r="D7307" s="2"/>
      <c r="I7307" s="8"/>
      <c r="J7307" s="2"/>
      <c r="L7307" s="2"/>
      <c r="M7307" s="2"/>
      <c r="N7307" s="8"/>
      <c r="P7307" s="8"/>
      <c r="S7307" s="2"/>
      <c r="T7307" s="2"/>
      <c r="U7307" s="8"/>
    </row>
    <row r="7308" spans="2:21" x14ac:dyDescent="0.35">
      <c r="B7308" s="8"/>
      <c r="C7308" s="2"/>
      <c r="D7308" s="2"/>
      <c r="I7308" s="8"/>
      <c r="J7308" s="2"/>
      <c r="L7308" s="2"/>
      <c r="M7308" s="2"/>
      <c r="N7308" s="8"/>
      <c r="P7308" s="8"/>
      <c r="S7308" s="2"/>
      <c r="T7308" s="2"/>
      <c r="U7308" s="8"/>
    </row>
    <row r="7309" spans="2:21" x14ac:dyDescent="0.35">
      <c r="B7309" s="8"/>
      <c r="C7309" s="2"/>
      <c r="D7309" s="2"/>
      <c r="I7309" s="8"/>
      <c r="J7309" s="2"/>
      <c r="L7309" s="2"/>
      <c r="M7309" s="2"/>
      <c r="N7309" s="8"/>
      <c r="P7309" s="8"/>
      <c r="S7309" s="2"/>
      <c r="T7309" s="2"/>
      <c r="U7309" s="8"/>
    </row>
    <row r="7310" spans="2:21" x14ac:dyDescent="0.35">
      <c r="B7310" s="8"/>
      <c r="C7310" s="2"/>
      <c r="D7310" s="2"/>
      <c r="I7310" s="8"/>
      <c r="J7310" s="2"/>
      <c r="L7310" s="2"/>
      <c r="M7310" s="2"/>
      <c r="N7310" s="8"/>
      <c r="P7310" s="8"/>
      <c r="S7310" s="2"/>
      <c r="T7310" s="2"/>
      <c r="U7310" s="8"/>
    </row>
    <row r="7311" spans="2:21" x14ac:dyDescent="0.35">
      <c r="B7311" s="8"/>
      <c r="C7311" s="2"/>
      <c r="D7311" s="2"/>
      <c r="I7311" s="8"/>
      <c r="J7311" s="2"/>
      <c r="L7311" s="2"/>
      <c r="M7311" s="2"/>
      <c r="N7311" s="8"/>
      <c r="P7311" s="8"/>
      <c r="S7311" s="2"/>
      <c r="T7311" s="2"/>
      <c r="U7311" s="8"/>
    </row>
    <row r="7312" spans="2:21" x14ac:dyDescent="0.35">
      <c r="B7312" s="8"/>
      <c r="C7312" s="2"/>
      <c r="D7312" s="2"/>
      <c r="I7312" s="8"/>
      <c r="J7312" s="2"/>
      <c r="L7312" s="2"/>
      <c r="M7312" s="2"/>
      <c r="N7312" s="8"/>
      <c r="P7312" s="8"/>
      <c r="S7312" s="2"/>
      <c r="T7312" s="2"/>
      <c r="U7312" s="8"/>
    </row>
    <row r="7313" spans="2:21" x14ac:dyDescent="0.35">
      <c r="B7313" s="8"/>
      <c r="C7313" s="2"/>
      <c r="D7313" s="2"/>
      <c r="I7313" s="8"/>
      <c r="J7313" s="2"/>
      <c r="L7313" s="2"/>
      <c r="M7313" s="2"/>
      <c r="N7313" s="8"/>
      <c r="P7313" s="8"/>
      <c r="S7313" s="2"/>
      <c r="T7313" s="2"/>
      <c r="U7313" s="8"/>
    </row>
    <row r="7314" spans="2:21" x14ac:dyDescent="0.35">
      <c r="B7314" s="8"/>
      <c r="C7314" s="2"/>
      <c r="D7314" s="2"/>
      <c r="I7314" s="8"/>
      <c r="J7314" s="2"/>
      <c r="L7314" s="2"/>
      <c r="M7314" s="2"/>
      <c r="N7314" s="8"/>
      <c r="P7314" s="8"/>
      <c r="S7314" s="2"/>
      <c r="T7314" s="2"/>
      <c r="U7314" s="8"/>
    </row>
    <row r="7315" spans="2:21" x14ac:dyDescent="0.35">
      <c r="B7315" s="8"/>
      <c r="C7315" s="2"/>
      <c r="D7315" s="2"/>
      <c r="I7315" s="8"/>
      <c r="J7315" s="2"/>
      <c r="L7315" s="2"/>
      <c r="M7315" s="2"/>
      <c r="N7315" s="8"/>
      <c r="P7315" s="8"/>
      <c r="S7315" s="2"/>
      <c r="T7315" s="2"/>
      <c r="U7315" s="8"/>
    </row>
    <row r="7316" spans="2:21" x14ac:dyDescent="0.35">
      <c r="B7316" s="8"/>
      <c r="C7316" s="2"/>
      <c r="D7316" s="2"/>
      <c r="I7316" s="8"/>
      <c r="J7316" s="2"/>
      <c r="L7316" s="2"/>
      <c r="M7316" s="2"/>
      <c r="N7316" s="8"/>
      <c r="P7316" s="8"/>
      <c r="S7316" s="2"/>
      <c r="T7316" s="2"/>
      <c r="U7316" s="8"/>
    </row>
    <row r="7317" spans="2:21" x14ac:dyDescent="0.35">
      <c r="B7317" s="8"/>
      <c r="C7317" s="2"/>
      <c r="D7317" s="2"/>
      <c r="I7317" s="8"/>
      <c r="J7317" s="2"/>
      <c r="L7317" s="2"/>
      <c r="M7317" s="2"/>
      <c r="N7317" s="8"/>
      <c r="P7317" s="8"/>
      <c r="S7317" s="2"/>
      <c r="T7317" s="2"/>
      <c r="U7317" s="8"/>
    </row>
    <row r="7318" spans="2:21" x14ac:dyDescent="0.35">
      <c r="B7318" s="8"/>
      <c r="C7318" s="2"/>
      <c r="D7318" s="2"/>
      <c r="I7318" s="8"/>
      <c r="J7318" s="2"/>
      <c r="L7318" s="2"/>
      <c r="M7318" s="2"/>
      <c r="N7318" s="8"/>
      <c r="P7318" s="8"/>
      <c r="S7318" s="2"/>
      <c r="T7318" s="2"/>
      <c r="U7318" s="8"/>
    </row>
    <row r="7319" spans="2:21" x14ac:dyDescent="0.35">
      <c r="B7319" s="8"/>
      <c r="C7319" s="2"/>
      <c r="D7319" s="2"/>
      <c r="I7319" s="8"/>
      <c r="J7319" s="2"/>
      <c r="L7319" s="2"/>
      <c r="M7319" s="2"/>
      <c r="N7319" s="8"/>
      <c r="P7319" s="8"/>
      <c r="S7319" s="2"/>
      <c r="T7319" s="2"/>
      <c r="U7319" s="8"/>
    </row>
    <row r="7320" spans="2:21" x14ac:dyDescent="0.35">
      <c r="B7320" s="8"/>
      <c r="C7320" s="2"/>
      <c r="D7320" s="2"/>
      <c r="I7320" s="8"/>
      <c r="J7320" s="2"/>
      <c r="L7320" s="2"/>
      <c r="M7320" s="2"/>
      <c r="N7320" s="8"/>
      <c r="P7320" s="8"/>
      <c r="S7320" s="2"/>
      <c r="T7320" s="2"/>
      <c r="U7320" s="8"/>
    </row>
    <row r="7321" spans="2:21" x14ac:dyDescent="0.35">
      <c r="B7321" s="8"/>
      <c r="C7321" s="2"/>
      <c r="D7321" s="2"/>
      <c r="I7321" s="8"/>
      <c r="J7321" s="2"/>
      <c r="L7321" s="2"/>
      <c r="M7321" s="2"/>
      <c r="N7321" s="8"/>
      <c r="P7321" s="8"/>
      <c r="S7321" s="2"/>
      <c r="T7321" s="2"/>
      <c r="U7321" s="8"/>
    </row>
    <row r="7322" spans="2:21" x14ac:dyDescent="0.35">
      <c r="B7322" s="8"/>
      <c r="C7322" s="2"/>
      <c r="D7322" s="2"/>
      <c r="I7322" s="8"/>
      <c r="J7322" s="2"/>
      <c r="L7322" s="2"/>
      <c r="M7322" s="2"/>
      <c r="N7322" s="8"/>
      <c r="P7322" s="8"/>
      <c r="S7322" s="2"/>
      <c r="T7322" s="2"/>
      <c r="U7322" s="8"/>
    </row>
    <row r="7323" spans="2:21" x14ac:dyDescent="0.35">
      <c r="B7323" s="8"/>
      <c r="C7323" s="2"/>
      <c r="D7323" s="2"/>
      <c r="I7323" s="8"/>
      <c r="J7323" s="2"/>
      <c r="L7323" s="2"/>
      <c r="M7323" s="2"/>
      <c r="N7323" s="8"/>
      <c r="P7323" s="8"/>
      <c r="S7323" s="2"/>
      <c r="T7323" s="2"/>
      <c r="U7323" s="8"/>
    </row>
    <row r="7324" spans="2:21" x14ac:dyDescent="0.35">
      <c r="B7324" s="8"/>
      <c r="C7324" s="2"/>
      <c r="D7324" s="2"/>
      <c r="I7324" s="8"/>
      <c r="J7324" s="2"/>
      <c r="L7324" s="2"/>
      <c r="M7324" s="2"/>
      <c r="N7324" s="8"/>
      <c r="P7324" s="8"/>
      <c r="S7324" s="2"/>
      <c r="T7324" s="2"/>
      <c r="U7324" s="8"/>
    </row>
    <row r="7325" spans="2:21" x14ac:dyDescent="0.35">
      <c r="B7325" s="8"/>
      <c r="C7325" s="2"/>
      <c r="D7325" s="2"/>
      <c r="I7325" s="8"/>
      <c r="J7325" s="2"/>
      <c r="L7325" s="2"/>
      <c r="M7325" s="2"/>
      <c r="N7325" s="8"/>
      <c r="P7325" s="8"/>
      <c r="S7325" s="2"/>
      <c r="T7325" s="2"/>
      <c r="U7325" s="8"/>
    </row>
    <row r="7326" spans="2:21" x14ac:dyDescent="0.35">
      <c r="B7326" s="8"/>
      <c r="C7326" s="2"/>
      <c r="D7326" s="2"/>
      <c r="I7326" s="8"/>
      <c r="J7326" s="2"/>
      <c r="L7326" s="2"/>
      <c r="M7326" s="2"/>
      <c r="N7326" s="8"/>
      <c r="P7326" s="8"/>
      <c r="S7326" s="2"/>
      <c r="T7326" s="2"/>
      <c r="U7326" s="8"/>
    </row>
    <row r="7327" spans="2:21" x14ac:dyDescent="0.35">
      <c r="B7327" s="8"/>
      <c r="C7327" s="2"/>
      <c r="D7327" s="2"/>
      <c r="I7327" s="8"/>
      <c r="J7327" s="2"/>
      <c r="L7327" s="2"/>
      <c r="M7327" s="2"/>
      <c r="N7327" s="8"/>
      <c r="P7327" s="8"/>
      <c r="S7327" s="2"/>
      <c r="T7327" s="2"/>
      <c r="U7327" s="8"/>
    </row>
    <row r="7328" spans="2:21" x14ac:dyDescent="0.35">
      <c r="B7328" s="8"/>
      <c r="C7328" s="2"/>
      <c r="D7328" s="2"/>
      <c r="I7328" s="8"/>
      <c r="J7328" s="2"/>
      <c r="L7328" s="2"/>
      <c r="M7328" s="2"/>
      <c r="N7328" s="8"/>
      <c r="P7328" s="8"/>
      <c r="S7328" s="2"/>
      <c r="T7328" s="2"/>
      <c r="U7328" s="8"/>
    </row>
    <row r="7329" spans="2:21" x14ac:dyDescent="0.35">
      <c r="B7329" s="8"/>
      <c r="C7329" s="2"/>
      <c r="D7329" s="2"/>
      <c r="I7329" s="8"/>
      <c r="J7329" s="2"/>
      <c r="L7329" s="2"/>
      <c r="M7329" s="2"/>
      <c r="N7329" s="8"/>
      <c r="P7329" s="8"/>
      <c r="S7329" s="2"/>
      <c r="T7329" s="2"/>
      <c r="U7329" s="8"/>
    </row>
    <row r="7330" spans="2:21" x14ac:dyDescent="0.35">
      <c r="B7330" s="8"/>
      <c r="C7330" s="2"/>
      <c r="D7330" s="2"/>
      <c r="I7330" s="8"/>
      <c r="J7330" s="2"/>
      <c r="L7330" s="2"/>
      <c r="M7330" s="2"/>
      <c r="N7330" s="8"/>
      <c r="P7330" s="8"/>
      <c r="S7330" s="2"/>
      <c r="T7330" s="2"/>
      <c r="U7330" s="8"/>
    </row>
    <row r="7331" spans="2:21" x14ac:dyDescent="0.35">
      <c r="B7331" s="8"/>
      <c r="C7331" s="2"/>
      <c r="D7331" s="2"/>
      <c r="I7331" s="8"/>
      <c r="J7331" s="2"/>
      <c r="L7331" s="2"/>
      <c r="M7331" s="2"/>
      <c r="N7331" s="8"/>
      <c r="P7331" s="8"/>
      <c r="S7331" s="2"/>
      <c r="T7331" s="2"/>
      <c r="U7331" s="8"/>
    </row>
    <row r="7332" spans="2:21" x14ac:dyDescent="0.35">
      <c r="B7332" s="8"/>
      <c r="C7332" s="2"/>
      <c r="D7332" s="2"/>
      <c r="I7332" s="8"/>
      <c r="J7332" s="2"/>
      <c r="L7332" s="2"/>
      <c r="M7332" s="2"/>
      <c r="N7332" s="8"/>
      <c r="P7332" s="8"/>
      <c r="S7332" s="2"/>
      <c r="T7332" s="2"/>
      <c r="U7332" s="8"/>
    </row>
    <row r="7333" spans="2:21" x14ac:dyDescent="0.35">
      <c r="B7333" s="8"/>
      <c r="C7333" s="2"/>
      <c r="D7333" s="2"/>
      <c r="I7333" s="8"/>
      <c r="J7333" s="2"/>
      <c r="L7333" s="2"/>
      <c r="M7333" s="2"/>
      <c r="N7333" s="8"/>
      <c r="P7333" s="8"/>
      <c r="S7333" s="2"/>
      <c r="T7333" s="2"/>
      <c r="U7333" s="8"/>
    </row>
    <row r="7334" spans="2:21" x14ac:dyDescent="0.35">
      <c r="B7334" s="8"/>
      <c r="C7334" s="2"/>
      <c r="D7334" s="2"/>
      <c r="I7334" s="8"/>
      <c r="J7334" s="2"/>
      <c r="L7334" s="2"/>
      <c r="M7334" s="2"/>
      <c r="N7334" s="8"/>
      <c r="P7334" s="8"/>
      <c r="S7334" s="2"/>
      <c r="T7334" s="2"/>
      <c r="U7334" s="8"/>
    </row>
    <row r="7335" spans="2:21" x14ac:dyDescent="0.35">
      <c r="B7335" s="8"/>
      <c r="C7335" s="2"/>
      <c r="D7335" s="2"/>
      <c r="I7335" s="8"/>
      <c r="J7335" s="2"/>
      <c r="L7335" s="2"/>
      <c r="M7335" s="2"/>
      <c r="N7335" s="8"/>
      <c r="P7335" s="8"/>
      <c r="S7335" s="2"/>
      <c r="T7335" s="2"/>
      <c r="U7335" s="8"/>
    </row>
    <row r="7336" spans="2:21" x14ac:dyDescent="0.35">
      <c r="B7336" s="8"/>
      <c r="C7336" s="2"/>
      <c r="D7336" s="2"/>
      <c r="I7336" s="8"/>
      <c r="J7336" s="2"/>
      <c r="L7336" s="2"/>
      <c r="M7336" s="2"/>
      <c r="N7336" s="8"/>
      <c r="P7336" s="8"/>
      <c r="S7336" s="2"/>
      <c r="T7336" s="2"/>
      <c r="U7336" s="8"/>
    </row>
    <row r="7337" spans="2:21" x14ac:dyDescent="0.35">
      <c r="B7337" s="8"/>
      <c r="C7337" s="2"/>
      <c r="D7337" s="2"/>
      <c r="I7337" s="8"/>
      <c r="J7337" s="2"/>
      <c r="L7337" s="2"/>
      <c r="M7337" s="2"/>
      <c r="N7337" s="8"/>
      <c r="P7337" s="8"/>
      <c r="S7337" s="2"/>
      <c r="T7337" s="2"/>
      <c r="U7337" s="8"/>
    </row>
    <row r="7338" spans="2:21" x14ac:dyDescent="0.35">
      <c r="B7338" s="8"/>
      <c r="C7338" s="2"/>
      <c r="D7338" s="2"/>
      <c r="I7338" s="8"/>
      <c r="J7338" s="2"/>
      <c r="L7338" s="2"/>
      <c r="M7338" s="2"/>
      <c r="N7338" s="8"/>
      <c r="P7338" s="8"/>
      <c r="S7338" s="2"/>
      <c r="T7338" s="2"/>
      <c r="U7338" s="8"/>
    </row>
    <row r="7339" spans="2:21" x14ac:dyDescent="0.35">
      <c r="B7339" s="8"/>
      <c r="C7339" s="2"/>
      <c r="D7339" s="2"/>
      <c r="I7339" s="8"/>
      <c r="J7339" s="2"/>
      <c r="L7339" s="2"/>
      <c r="M7339" s="2"/>
      <c r="N7339" s="8"/>
      <c r="P7339" s="8"/>
      <c r="S7339" s="2"/>
      <c r="T7339" s="2"/>
      <c r="U7339" s="8"/>
    </row>
    <row r="7340" spans="2:21" x14ac:dyDescent="0.35">
      <c r="B7340" s="8"/>
      <c r="C7340" s="2"/>
      <c r="D7340" s="2"/>
      <c r="I7340" s="8"/>
      <c r="J7340" s="2"/>
      <c r="L7340" s="2"/>
      <c r="M7340" s="2"/>
      <c r="N7340" s="8"/>
      <c r="P7340" s="8"/>
      <c r="S7340" s="2"/>
      <c r="T7340" s="2"/>
      <c r="U7340" s="8"/>
    </row>
    <row r="7341" spans="2:21" x14ac:dyDescent="0.35">
      <c r="B7341" s="8"/>
      <c r="C7341" s="2"/>
      <c r="D7341" s="2"/>
      <c r="I7341" s="8"/>
      <c r="J7341" s="2"/>
      <c r="L7341" s="2"/>
      <c r="M7341" s="2"/>
      <c r="N7341" s="8"/>
      <c r="P7341" s="8"/>
      <c r="S7341" s="2"/>
      <c r="T7341" s="2"/>
      <c r="U7341" s="8"/>
    </row>
    <row r="7342" spans="2:21" x14ac:dyDescent="0.35">
      <c r="B7342" s="8"/>
      <c r="C7342" s="2"/>
      <c r="D7342" s="2"/>
      <c r="I7342" s="8"/>
      <c r="J7342" s="2"/>
      <c r="L7342" s="2"/>
      <c r="M7342" s="2"/>
      <c r="N7342" s="8"/>
      <c r="P7342" s="8"/>
      <c r="S7342" s="2"/>
      <c r="T7342" s="2"/>
      <c r="U7342" s="8"/>
    </row>
    <row r="7343" spans="2:21" x14ac:dyDescent="0.35">
      <c r="B7343" s="8"/>
      <c r="C7343" s="2"/>
      <c r="D7343" s="2"/>
      <c r="I7343" s="8"/>
      <c r="J7343" s="2"/>
      <c r="L7343" s="2"/>
      <c r="M7343" s="2"/>
      <c r="N7343" s="8"/>
      <c r="P7343" s="8"/>
      <c r="S7343" s="2"/>
      <c r="T7343" s="2"/>
      <c r="U7343" s="8"/>
    </row>
    <row r="7344" spans="2:21" x14ac:dyDescent="0.35">
      <c r="B7344" s="8"/>
      <c r="C7344" s="2"/>
      <c r="D7344" s="2"/>
      <c r="I7344" s="8"/>
      <c r="J7344" s="2"/>
      <c r="L7344" s="2"/>
      <c r="M7344" s="2"/>
      <c r="N7344" s="8"/>
      <c r="P7344" s="8"/>
      <c r="S7344" s="2"/>
      <c r="T7344" s="2"/>
      <c r="U7344" s="8"/>
    </row>
    <row r="7345" spans="2:21" x14ac:dyDescent="0.35">
      <c r="B7345" s="8"/>
      <c r="C7345" s="2"/>
      <c r="D7345" s="2"/>
      <c r="I7345" s="8"/>
      <c r="J7345" s="2"/>
      <c r="L7345" s="2"/>
      <c r="M7345" s="2"/>
      <c r="N7345" s="8"/>
      <c r="P7345" s="8"/>
      <c r="S7345" s="2"/>
      <c r="T7345" s="2"/>
      <c r="U7345" s="8"/>
    </row>
    <row r="7346" spans="2:21" x14ac:dyDescent="0.35">
      <c r="B7346" s="8"/>
      <c r="C7346" s="2"/>
      <c r="D7346" s="2"/>
      <c r="I7346" s="8"/>
      <c r="J7346" s="2"/>
      <c r="L7346" s="2"/>
      <c r="M7346" s="2"/>
      <c r="N7346" s="8"/>
      <c r="P7346" s="8"/>
      <c r="S7346" s="2"/>
      <c r="T7346" s="2"/>
      <c r="U7346" s="8"/>
    </row>
    <row r="7347" spans="2:21" x14ac:dyDescent="0.35">
      <c r="B7347" s="8"/>
      <c r="C7347" s="2"/>
      <c r="D7347" s="2"/>
      <c r="I7347" s="8"/>
      <c r="J7347" s="2"/>
      <c r="L7347" s="2"/>
      <c r="M7347" s="2"/>
      <c r="N7347" s="8"/>
      <c r="P7347" s="8"/>
      <c r="S7347" s="2"/>
      <c r="T7347" s="2"/>
      <c r="U7347" s="8"/>
    </row>
    <row r="7348" spans="2:21" x14ac:dyDescent="0.35">
      <c r="B7348" s="8"/>
      <c r="C7348" s="2"/>
      <c r="D7348" s="2"/>
      <c r="I7348" s="8"/>
      <c r="J7348" s="2"/>
      <c r="L7348" s="2"/>
      <c r="M7348" s="2"/>
      <c r="N7348" s="8"/>
      <c r="P7348" s="8"/>
      <c r="S7348" s="2"/>
      <c r="T7348" s="2"/>
      <c r="U7348" s="8"/>
    </row>
    <row r="7349" spans="2:21" x14ac:dyDescent="0.35">
      <c r="B7349" s="8"/>
      <c r="C7349" s="2"/>
      <c r="D7349" s="2"/>
      <c r="I7349" s="8"/>
      <c r="J7349" s="2"/>
      <c r="L7349" s="2"/>
      <c r="M7349" s="2"/>
      <c r="N7349" s="8"/>
      <c r="P7349" s="8"/>
      <c r="S7349" s="2"/>
      <c r="T7349" s="2"/>
      <c r="U7349" s="8"/>
    </row>
    <row r="7350" spans="2:21" x14ac:dyDescent="0.35">
      <c r="B7350" s="8"/>
      <c r="C7350" s="2"/>
      <c r="D7350" s="2"/>
      <c r="I7350" s="8"/>
      <c r="J7350" s="2"/>
      <c r="L7350" s="2"/>
      <c r="M7350" s="2"/>
      <c r="N7350" s="8"/>
      <c r="P7350" s="8"/>
      <c r="S7350" s="2"/>
      <c r="T7350" s="2"/>
      <c r="U7350" s="8"/>
    </row>
    <row r="7351" spans="2:21" x14ac:dyDescent="0.35">
      <c r="B7351" s="8"/>
      <c r="C7351" s="2"/>
      <c r="D7351" s="2"/>
      <c r="I7351" s="8"/>
      <c r="J7351" s="2"/>
      <c r="L7351" s="2"/>
      <c r="M7351" s="2"/>
      <c r="N7351" s="8"/>
      <c r="P7351" s="8"/>
      <c r="S7351" s="2"/>
      <c r="T7351" s="2"/>
      <c r="U7351" s="8"/>
    </row>
    <row r="7352" spans="2:21" x14ac:dyDescent="0.35">
      <c r="B7352" s="8"/>
      <c r="C7352" s="2"/>
      <c r="D7352" s="2"/>
      <c r="I7352" s="8"/>
      <c r="J7352" s="2"/>
      <c r="L7352" s="2"/>
      <c r="M7352" s="2"/>
      <c r="N7352" s="8"/>
      <c r="P7352" s="8"/>
      <c r="S7352" s="2"/>
      <c r="T7352" s="2"/>
      <c r="U7352" s="8"/>
    </row>
    <row r="7353" spans="2:21" x14ac:dyDescent="0.35">
      <c r="B7353" s="8"/>
      <c r="C7353" s="2"/>
      <c r="D7353" s="2"/>
      <c r="I7353" s="8"/>
      <c r="J7353" s="2"/>
      <c r="L7353" s="2"/>
      <c r="M7353" s="2"/>
      <c r="N7353" s="8"/>
      <c r="P7353" s="8"/>
      <c r="S7353" s="2"/>
      <c r="T7353" s="2"/>
      <c r="U7353" s="8"/>
    </row>
    <row r="7354" spans="2:21" x14ac:dyDescent="0.35">
      <c r="B7354" s="8"/>
      <c r="C7354" s="2"/>
      <c r="D7354" s="2"/>
      <c r="I7354" s="8"/>
      <c r="J7354" s="2"/>
      <c r="L7354" s="2"/>
      <c r="M7354" s="2"/>
      <c r="N7354" s="8"/>
      <c r="P7354" s="8"/>
      <c r="S7354" s="2"/>
      <c r="T7354" s="2"/>
      <c r="U7354" s="8"/>
    </row>
    <row r="7355" spans="2:21" x14ac:dyDescent="0.35">
      <c r="B7355" s="8"/>
      <c r="C7355" s="2"/>
      <c r="D7355" s="2"/>
      <c r="I7355" s="8"/>
      <c r="J7355" s="2"/>
      <c r="L7355" s="2"/>
      <c r="M7355" s="2"/>
      <c r="N7355" s="8"/>
      <c r="P7355" s="8"/>
      <c r="S7355" s="2"/>
      <c r="T7355" s="2"/>
      <c r="U7355" s="8"/>
    </row>
    <row r="7356" spans="2:21" x14ac:dyDescent="0.35">
      <c r="B7356" s="8"/>
      <c r="C7356" s="2"/>
      <c r="D7356" s="2"/>
      <c r="I7356" s="8"/>
      <c r="J7356" s="2"/>
      <c r="L7356" s="2"/>
      <c r="M7356" s="2"/>
      <c r="N7356" s="8"/>
      <c r="P7356" s="8"/>
      <c r="S7356" s="2"/>
      <c r="T7356" s="2"/>
      <c r="U7356" s="8"/>
    </row>
    <row r="7357" spans="2:21" x14ac:dyDescent="0.35">
      <c r="B7357" s="8"/>
      <c r="C7357" s="2"/>
      <c r="D7357" s="2"/>
      <c r="I7357" s="8"/>
      <c r="J7357" s="2"/>
      <c r="L7357" s="2"/>
      <c r="M7357" s="2"/>
      <c r="N7357" s="8"/>
      <c r="P7357" s="8"/>
      <c r="S7357" s="2"/>
      <c r="T7357" s="2"/>
      <c r="U7357" s="8"/>
    </row>
    <row r="7358" spans="2:21" x14ac:dyDescent="0.35">
      <c r="B7358" s="8"/>
      <c r="C7358" s="2"/>
      <c r="D7358" s="2"/>
      <c r="I7358" s="8"/>
      <c r="J7358" s="2"/>
      <c r="L7358" s="2"/>
      <c r="M7358" s="2"/>
      <c r="N7358" s="8"/>
      <c r="P7358" s="8"/>
      <c r="S7358" s="2"/>
      <c r="T7358" s="2"/>
      <c r="U7358" s="8"/>
    </row>
    <row r="7359" spans="2:21" x14ac:dyDescent="0.35">
      <c r="B7359" s="8"/>
      <c r="C7359" s="2"/>
      <c r="D7359" s="2"/>
      <c r="I7359" s="8"/>
      <c r="J7359" s="2"/>
      <c r="L7359" s="2"/>
      <c r="M7359" s="2"/>
      <c r="N7359" s="8"/>
      <c r="P7359" s="8"/>
      <c r="S7359" s="2"/>
      <c r="T7359" s="2"/>
      <c r="U7359" s="8"/>
    </row>
    <row r="7360" spans="2:21" x14ac:dyDescent="0.35">
      <c r="B7360" s="8"/>
      <c r="C7360" s="2"/>
      <c r="D7360" s="2"/>
      <c r="I7360" s="8"/>
      <c r="J7360" s="2"/>
      <c r="L7360" s="2"/>
      <c r="M7360" s="2"/>
      <c r="N7360" s="8"/>
      <c r="P7360" s="8"/>
      <c r="S7360" s="2"/>
      <c r="T7360" s="2"/>
      <c r="U7360" s="8"/>
    </row>
    <row r="7361" spans="2:21" x14ac:dyDescent="0.35">
      <c r="B7361" s="8"/>
      <c r="C7361" s="2"/>
      <c r="D7361" s="2"/>
      <c r="I7361" s="8"/>
      <c r="J7361" s="2"/>
      <c r="L7361" s="2"/>
      <c r="M7361" s="2"/>
      <c r="N7361" s="8"/>
      <c r="P7361" s="8"/>
      <c r="S7361" s="2"/>
      <c r="T7361" s="2"/>
      <c r="U7361" s="8"/>
    </row>
    <row r="7362" spans="2:21" x14ac:dyDescent="0.35">
      <c r="B7362" s="8"/>
      <c r="C7362" s="2"/>
      <c r="D7362" s="2"/>
      <c r="I7362" s="8"/>
      <c r="J7362" s="2"/>
      <c r="L7362" s="2"/>
      <c r="M7362" s="2"/>
      <c r="N7362" s="8"/>
      <c r="P7362" s="8"/>
      <c r="S7362" s="2"/>
      <c r="T7362" s="2"/>
      <c r="U7362" s="8"/>
    </row>
    <row r="7363" spans="2:21" x14ac:dyDescent="0.35">
      <c r="B7363" s="8"/>
      <c r="C7363" s="2"/>
      <c r="D7363" s="2"/>
      <c r="I7363" s="8"/>
      <c r="J7363" s="2"/>
      <c r="L7363" s="2"/>
      <c r="M7363" s="2"/>
      <c r="N7363" s="8"/>
      <c r="P7363" s="8"/>
      <c r="S7363" s="2"/>
      <c r="T7363" s="2"/>
      <c r="U7363" s="8"/>
    </row>
    <row r="7364" spans="2:21" x14ac:dyDescent="0.35">
      <c r="B7364" s="8"/>
      <c r="C7364" s="2"/>
      <c r="D7364" s="2"/>
      <c r="I7364" s="8"/>
      <c r="J7364" s="2"/>
      <c r="L7364" s="2"/>
      <c r="M7364" s="2"/>
      <c r="N7364" s="8"/>
      <c r="P7364" s="8"/>
      <c r="S7364" s="2"/>
      <c r="T7364" s="2"/>
      <c r="U7364" s="8"/>
    </row>
    <row r="7365" spans="2:21" x14ac:dyDescent="0.35">
      <c r="B7365" s="8"/>
      <c r="C7365" s="2"/>
      <c r="D7365" s="2"/>
      <c r="I7365" s="8"/>
      <c r="J7365" s="2"/>
      <c r="L7365" s="2"/>
      <c r="M7365" s="2"/>
      <c r="N7365" s="8"/>
      <c r="P7365" s="8"/>
      <c r="S7365" s="2"/>
      <c r="T7365" s="2"/>
      <c r="U7365" s="8"/>
    </row>
    <row r="7366" spans="2:21" x14ac:dyDescent="0.35">
      <c r="B7366" s="8"/>
      <c r="C7366" s="2"/>
      <c r="D7366" s="2"/>
      <c r="I7366" s="8"/>
      <c r="J7366" s="2"/>
      <c r="L7366" s="2"/>
      <c r="M7366" s="2"/>
      <c r="N7366" s="8"/>
      <c r="P7366" s="8"/>
      <c r="S7366" s="2"/>
      <c r="T7366" s="2"/>
      <c r="U7366" s="8"/>
    </row>
    <row r="7367" spans="2:21" x14ac:dyDescent="0.35">
      <c r="B7367" s="8"/>
      <c r="C7367" s="2"/>
      <c r="D7367" s="2"/>
      <c r="I7367" s="8"/>
      <c r="J7367" s="2"/>
      <c r="L7367" s="2"/>
      <c r="M7367" s="2"/>
      <c r="N7367" s="8"/>
      <c r="P7367" s="8"/>
      <c r="S7367" s="2"/>
      <c r="T7367" s="2"/>
      <c r="U7367" s="8"/>
    </row>
    <row r="7368" spans="2:21" x14ac:dyDescent="0.35">
      <c r="B7368" s="8"/>
      <c r="C7368" s="2"/>
      <c r="D7368" s="2"/>
      <c r="I7368" s="8"/>
      <c r="J7368" s="2"/>
      <c r="L7368" s="2"/>
      <c r="M7368" s="2"/>
      <c r="N7368" s="8"/>
      <c r="P7368" s="8"/>
      <c r="S7368" s="2"/>
      <c r="T7368" s="2"/>
      <c r="U7368" s="8"/>
    </row>
    <row r="7369" spans="2:21" x14ac:dyDescent="0.35">
      <c r="B7369" s="8"/>
      <c r="C7369" s="2"/>
      <c r="D7369" s="2"/>
      <c r="I7369" s="8"/>
      <c r="J7369" s="2"/>
      <c r="L7369" s="2"/>
      <c r="M7369" s="2"/>
      <c r="N7369" s="8"/>
      <c r="P7369" s="8"/>
      <c r="S7369" s="2"/>
      <c r="T7369" s="2"/>
      <c r="U7369" s="8"/>
    </row>
    <row r="7370" spans="2:21" x14ac:dyDescent="0.35">
      <c r="B7370" s="8"/>
      <c r="C7370" s="2"/>
      <c r="D7370" s="2"/>
      <c r="I7370" s="8"/>
      <c r="J7370" s="2"/>
      <c r="L7370" s="2"/>
      <c r="M7370" s="2"/>
      <c r="N7370" s="8"/>
      <c r="P7370" s="8"/>
      <c r="S7370" s="2"/>
      <c r="T7370" s="2"/>
      <c r="U7370" s="8"/>
    </row>
    <row r="7371" spans="2:21" x14ac:dyDescent="0.35">
      <c r="B7371" s="8"/>
      <c r="C7371" s="2"/>
      <c r="D7371" s="2"/>
      <c r="I7371" s="8"/>
      <c r="J7371" s="2"/>
      <c r="L7371" s="2"/>
      <c r="M7371" s="2"/>
      <c r="N7371" s="8"/>
      <c r="P7371" s="8"/>
      <c r="S7371" s="2"/>
      <c r="T7371" s="2"/>
      <c r="U7371" s="8"/>
    </row>
    <row r="7372" spans="2:21" x14ac:dyDescent="0.35">
      <c r="B7372" s="8"/>
      <c r="C7372" s="2"/>
      <c r="D7372" s="2"/>
      <c r="I7372" s="8"/>
      <c r="J7372" s="2"/>
      <c r="L7372" s="2"/>
      <c r="M7372" s="2"/>
      <c r="N7372" s="8"/>
      <c r="P7372" s="8"/>
      <c r="S7372" s="2"/>
      <c r="T7372" s="2"/>
      <c r="U7372" s="8"/>
    </row>
    <row r="7373" spans="2:21" x14ac:dyDescent="0.35">
      <c r="B7373" s="8"/>
      <c r="C7373" s="2"/>
      <c r="D7373" s="2"/>
      <c r="I7373" s="8"/>
      <c r="J7373" s="2"/>
      <c r="L7373" s="2"/>
      <c r="M7373" s="2"/>
      <c r="N7373" s="8"/>
      <c r="P7373" s="8"/>
      <c r="S7373" s="2"/>
      <c r="T7373" s="2"/>
      <c r="U7373" s="8"/>
    </row>
    <row r="7374" spans="2:21" x14ac:dyDescent="0.35">
      <c r="B7374" s="8"/>
      <c r="C7374" s="2"/>
      <c r="D7374" s="2"/>
      <c r="I7374" s="8"/>
      <c r="J7374" s="2"/>
      <c r="L7374" s="2"/>
      <c r="M7374" s="2"/>
      <c r="N7374" s="8"/>
      <c r="P7374" s="8"/>
      <c r="S7374" s="2"/>
      <c r="T7374" s="2"/>
      <c r="U7374" s="8"/>
    </row>
    <row r="7375" spans="2:21" x14ac:dyDescent="0.35">
      <c r="B7375" s="8"/>
      <c r="C7375" s="2"/>
      <c r="D7375" s="2"/>
      <c r="I7375" s="8"/>
      <c r="J7375" s="2"/>
      <c r="L7375" s="2"/>
      <c r="M7375" s="2"/>
      <c r="N7375" s="8"/>
      <c r="P7375" s="8"/>
      <c r="S7375" s="2"/>
      <c r="T7375" s="2"/>
      <c r="U7375" s="8"/>
    </row>
    <row r="7376" spans="2:21" x14ac:dyDescent="0.35">
      <c r="B7376" s="8"/>
      <c r="C7376" s="2"/>
      <c r="D7376" s="2"/>
      <c r="I7376" s="8"/>
      <c r="J7376" s="2"/>
      <c r="L7376" s="2"/>
      <c r="M7376" s="2"/>
      <c r="N7376" s="8"/>
      <c r="P7376" s="8"/>
      <c r="S7376" s="2"/>
      <c r="T7376" s="2"/>
      <c r="U7376" s="8"/>
    </row>
    <row r="7377" spans="2:21" x14ac:dyDescent="0.35">
      <c r="B7377" s="8"/>
      <c r="C7377" s="2"/>
      <c r="D7377" s="2"/>
      <c r="I7377" s="8"/>
      <c r="J7377" s="2"/>
      <c r="L7377" s="2"/>
      <c r="M7377" s="2"/>
      <c r="N7377" s="8"/>
      <c r="P7377" s="8"/>
      <c r="S7377" s="2"/>
      <c r="T7377" s="2"/>
      <c r="U7377" s="8"/>
    </row>
    <row r="7378" spans="2:21" x14ac:dyDescent="0.35">
      <c r="B7378" s="8"/>
      <c r="C7378" s="2"/>
      <c r="D7378" s="2"/>
      <c r="I7378" s="8"/>
      <c r="J7378" s="2"/>
      <c r="L7378" s="2"/>
      <c r="M7378" s="2"/>
      <c r="N7378" s="8"/>
      <c r="P7378" s="8"/>
      <c r="S7378" s="2"/>
      <c r="T7378" s="2"/>
      <c r="U7378" s="8"/>
    </row>
    <row r="7379" spans="2:21" x14ac:dyDescent="0.35">
      <c r="B7379" s="8"/>
      <c r="C7379" s="2"/>
      <c r="D7379" s="2"/>
      <c r="I7379" s="8"/>
      <c r="J7379" s="2"/>
      <c r="L7379" s="2"/>
      <c r="M7379" s="2"/>
      <c r="N7379" s="8"/>
      <c r="P7379" s="8"/>
      <c r="S7379" s="2"/>
      <c r="T7379" s="2"/>
      <c r="U7379" s="8"/>
    </row>
    <row r="7380" spans="2:21" x14ac:dyDescent="0.35">
      <c r="B7380" s="8"/>
      <c r="C7380" s="2"/>
      <c r="D7380" s="2"/>
      <c r="I7380" s="8"/>
      <c r="J7380" s="2"/>
      <c r="L7380" s="2"/>
      <c r="M7380" s="2"/>
      <c r="N7380" s="8"/>
      <c r="P7380" s="8"/>
      <c r="S7380" s="2"/>
      <c r="T7380" s="2"/>
      <c r="U7380" s="8"/>
    </row>
    <row r="7381" spans="2:21" x14ac:dyDescent="0.35">
      <c r="B7381" s="8"/>
      <c r="C7381" s="2"/>
      <c r="D7381" s="2"/>
      <c r="I7381" s="8"/>
      <c r="J7381" s="2"/>
      <c r="L7381" s="2"/>
      <c r="M7381" s="2"/>
      <c r="N7381" s="8"/>
      <c r="P7381" s="8"/>
      <c r="S7381" s="2"/>
      <c r="T7381" s="2"/>
      <c r="U7381" s="8"/>
    </row>
    <row r="7382" spans="2:21" x14ac:dyDescent="0.35">
      <c r="B7382" s="8"/>
      <c r="C7382" s="2"/>
      <c r="D7382" s="2"/>
      <c r="I7382" s="8"/>
      <c r="J7382" s="2"/>
      <c r="L7382" s="2"/>
      <c r="M7382" s="2"/>
      <c r="N7382" s="8"/>
      <c r="P7382" s="8"/>
      <c r="S7382" s="2"/>
      <c r="T7382" s="2"/>
      <c r="U7382" s="8"/>
    </row>
    <row r="7383" spans="2:21" x14ac:dyDescent="0.35">
      <c r="B7383" s="8"/>
      <c r="C7383" s="2"/>
      <c r="D7383" s="2"/>
      <c r="I7383" s="8"/>
      <c r="J7383" s="2"/>
      <c r="L7383" s="2"/>
      <c r="M7383" s="2"/>
      <c r="N7383" s="8"/>
      <c r="P7383" s="8"/>
      <c r="S7383" s="2"/>
      <c r="T7383" s="2"/>
      <c r="U7383" s="8"/>
    </row>
    <row r="7384" spans="2:21" x14ac:dyDescent="0.35">
      <c r="B7384" s="8"/>
      <c r="C7384" s="2"/>
      <c r="D7384" s="2"/>
      <c r="I7384" s="8"/>
      <c r="J7384" s="2"/>
      <c r="L7384" s="2"/>
      <c r="M7384" s="2"/>
      <c r="N7384" s="8"/>
      <c r="P7384" s="8"/>
      <c r="S7384" s="2"/>
      <c r="T7384" s="2"/>
      <c r="U7384" s="8"/>
    </row>
    <row r="7385" spans="2:21" x14ac:dyDescent="0.35">
      <c r="B7385" s="8"/>
      <c r="C7385" s="2"/>
      <c r="D7385" s="2"/>
      <c r="I7385" s="8"/>
      <c r="J7385" s="2"/>
      <c r="L7385" s="2"/>
      <c r="M7385" s="2"/>
      <c r="N7385" s="8"/>
      <c r="P7385" s="8"/>
      <c r="S7385" s="2"/>
      <c r="T7385" s="2"/>
      <c r="U7385" s="8"/>
    </row>
    <row r="7386" spans="2:21" x14ac:dyDescent="0.35">
      <c r="B7386" s="8"/>
      <c r="C7386" s="2"/>
      <c r="D7386" s="2"/>
      <c r="I7386" s="8"/>
      <c r="J7386" s="2"/>
      <c r="L7386" s="2"/>
      <c r="M7386" s="2"/>
      <c r="N7386" s="8"/>
      <c r="P7386" s="8"/>
      <c r="S7386" s="2"/>
      <c r="T7386" s="2"/>
      <c r="U7386" s="8"/>
    </row>
    <row r="7387" spans="2:21" x14ac:dyDescent="0.35">
      <c r="B7387" s="8"/>
      <c r="C7387" s="2"/>
      <c r="D7387" s="2"/>
      <c r="I7387" s="8"/>
      <c r="J7387" s="2"/>
      <c r="L7387" s="2"/>
      <c r="M7387" s="2"/>
      <c r="N7387" s="8"/>
      <c r="P7387" s="8"/>
      <c r="S7387" s="2"/>
      <c r="T7387" s="2"/>
      <c r="U7387" s="8"/>
    </row>
    <row r="7388" spans="2:21" x14ac:dyDescent="0.35">
      <c r="B7388" s="8"/>
      <c r="C7388" s="2"/>
      <c r="D7388" s="2"/>
      <c r="I7388" s="8"/>
      <c r="J7388" s="2"/>
      <c r="L7388" s="2"/>
      <c r="M7388" s="2"/>
      <c r="N7388" s="8"/>
      <c r="P7388" s="8"/>
      <c r="S7388" s="2"/>
      <c r="T7388" s="2"/>
      <c r="U7388" s="8"/>
    </row>
    <row r="7389" spans="2:21" x14ac:dyDescent="0.35">
      <c r="B7389" s="8"/>
      <c r="C7389" s="2"/>
      <c r="D7389" s="2"/>
      <c r="I7389" s="8"/>
      <c r="J7389" s="2"/>
      <c r="L7389" s="2"/>
      <c r="M7389" s="2"/>
      <c r="N7389" s="8"/>
      <c r="P7389" s="8"/>
      <c r="S7389" s="2"/>
      <c r="T7389" s="2"/>
      <c r="U7389" s="8"/>
    </row>
    <row r="7390" spans="2:21" x14ac:dyDescent="0.35">
      <c r="B7390" s="8"/>
      <c r="C7390" s="2"/>
      <c r="D7390" s="2"/>
      <c r="I7390" s="8"/>
      <c r="J7390" s="2"/>
      <c r="L7390" s="2"/>
      <c r="M7390" s="2"/>
      <c r="N7390" s="8"/>
      <c r="P7390" s="8"/>
      <c r="S7390" s="2"/>
      <c r="T7390" s="2"/>
      <c r="U7390" s="8"/>
    </row>
    <row r="7391" spans="2:21" x14ac:dyDescent="0.35">
      <c r="B7391" s="8"/>
      <c r="C7391" s="2"/>
      <c r="D7391" s="2"/>
      <c r="I7391" s="8"/>
      <c r="J7391" s="2"/>
      <c r="L7391" s="2"/>
      <c r="M7391" s="2"/>
      <c r="N7391" s="8"/>
      <c r="P7391" s="8"/>
      <c r="S7391" s="2"/>
      <c r="T7391" s="2"/>
      <c r="U7391" s="8"/>
    </row>
    <row r="7392" spans="2:21" x14ac:dyDescent="0.35">
      <c r="B7392" s="8"/>
      <c r="C7392" s="2"/>
      <c r="D7392" s="2"/>
      <c r="I7392" s="8"/>
      <c r="J7392" s="2"/>
      <c r="L7392" s="2"/>
      <c r="M7392" s="2"/>
      <c r="N7392" s="8"/>
      <c r="P7392" s="8"/>
      <c r="S7392" s="2"/>
      <c r="T7392" s="2"/>
      <c r="U7392" s="8"/>
    </row>
    <row r="7393" spans="2:21" x14ac:dyDescent="0.35">
      <c r="B7393" s="8"/>
      <c r="C7393" s="2"/>
      <c r="D7393" s="2"/>
      <c r="I7393" s="8"/>
      <c r="J7393" s="2"/>
      <c r="L7393" s="2"/>
      <c r="M7393" s="2"/>
      <c r="N7393" s="8"/>
      <c r="P7393" s="8"/>
      <c r="S7393" s="2"/>
      <c r="T7393" s="2"/>
      <c r="U7393" s="8"/>
    </row>
    <row r="7394" spans="2:21" x14ac:dyDescent="0.35">
      <c r="B7394" s="8"/>
      <c r="C7394" s="2"/>
      <c r="D7394" s="2"/>
      <c r="I7394" s="8"/>
      <c r="J7394" s="2"/>
      <c r="L7394" s="2"/>
      <c r="M7394" s="2"/>
      <c r="N7394" s="8"/>
      <c r="P7394" s="8"/>
      <c r="S7394" s="2"/>
      <c r="T7394" s="2"/>
      <c r="U7394" s="8"/>
    </row>
    <row r="7395" spans="2:21" x14ac:dyDescent="0.35">
      <c r="B7395" s="8"/>
      <c r="C7395" s="2"/>
      <c r="D7395" s="2"/>
      <c r="I7395" s="8"/>
      <c r="J7395" s="2"/>
      <c r="L7395" s="2"/>
      <c r="M7395" s="2"/>
      <c r="N7395" s="8"/>
      <c r="P7395" s="8"/>
      <c r="S7395" s="2"/>
      <c r="T7395" s="2"/>
      <c r="U7395" s="8"/>
    </row>
    <row r="7396" spans="2:21" x14ac:dyDescent="0.35">
      <c r="B7396" s="8"/>
      <c r="C7396" s="2"/>
      <c r="D7396" s="2"/>
      <c r="I7396" s="8"/>
      <c r="J7396" s="2"/>
      <c r="L7396" s="2"/>
      <c r="M7396" s="2"/>
      <c r="N7396" s="8"/>
      <c r="P7396" s="8"/>
      <c r="S7396" s="2"/>
      <c r="T7396" s="2"/>
      <c r="U7396" s="8"/>
    </row>
    <row r="7397" spans="2:21" x14ac:dyDescent="0.35">
      <c r="B7397" s="8"/>
      <c r="C7397" s="2"/>
      <c r="D7397" s="2"/>
      <c r="I7397" s="8"/>
      <c r="J7397" s="2"/>
      <c r="L7397" s="2"/>
      <c r="M7397" s="2"/>
      <c r="N7397" s="8"/>
      <c r="P7397" s="8"/>
      <c r="S7397" s="2"/>
      <c r="T7397" s="2"/>
      <c r="U7397" s="8"/>
    </row>
    <row r="7398" spans="2:21" x14ac:dyDescent="0.35">
      <c r="B7398" s="8"/>
      <c r="C7398" s="2"/>
      <c r="D7398" s="2"/>
      <c r="I7398" s="8"/>
      <c r="J7398" s="2"/>
      <c r="L7398" s="2"/>
      <c r="M7398" s="2"/>
      <c r="N7398" s="8"/>
      <c r="P7398" s="8"/>
      <c r="S7398" s="2"/>
      <c r="T7398" s="2"/>
      <c r="U7398" s="8"/>
    </row>
    <row r="7399" spans="2:21" x14ac:dyDescent="0.35">
      <c r="B7399" s="8"/>
      <c r="C7399" s="2"/>
      <c r="D7399" s="2"/>
      <c r="I7399" s="8"/>
      <c r="J7399" s="2"/>
      <c r="L7399" s="2"/>
      <c r="M7399" s="2"/>
      <c r="N7399" s="8"/>
      <c r="P7399" s="8"/>
      <c r="S7399" s="2"/>
      <c r="T7399" s="2"/>
      <c r="U7399" s="8"/>
    </row>
    <row r="7400" spans="2:21" x14ac:dyDescent="0.35">
      <c r="B7400" s="8"/>
      <c r="C7400" s="2"/>
      <c r="D7400" s="2"/>
      <c r="I7400" s="8"/>
      <c r="J7400" s="2"/>
      <c r="L7400" s="2"/>
      <c r="M7400" s="2"/>
      <c r="N7400" s="8"/>
      <c r="P7400" s="8"/>
      <c r="S7400" s="2"/>
      <c r="T7400" s="2"/>
      <c r="U7400" s="8"/>
    </row>
    <row r="7401" spans="2:21" x14ac:dyDescent="0.35">
      <c r="B7401" s="8"/>
      <c r="C7401" s="2"/>
      <c r="D7401" s="2"/>
      <c r="I7401" s="8"/>
      <c r="J7401" s="2"/>
      <c r="L7401" s="2"/>
      <c r="M7401" s="2"/>
      <c r="N7401" s="8"/>
      <c r="P7401" s="8"/>
      <c r="S7401" s="2"/>
      <c r="T7401" s="2"/>
      <c r="U7401" s="8"/>
    </row>
    <row r="7402" spans="2:21" x14ac:dyDescent="0.35">
      <c r="B7402" s="8"/>
      <c r="C7402" s="2"/>
      <c r="D7402" s="2"/>
      <c r="I7402" s="8"/>
      <c r="J7402" s="2"/>
      <c r="L7402" s="2"/>
      <c r="M7402" s="2"/>
      <c r="N7402" s="8"/>
      <c r="P7402" s="8"/>
      <c r="S7402" s="2"/>
      <c r="T7402" s="2"/>
      <c r="U7402" s="8"/>
    </row>
    <row r="7403" spans="2:21" x14ac:dyDescent="0.35">
      <c r="B7403" s="8"/>
      <c r="C7403" s="2"/>
      <c r="D7403" s="2"/>
      <c r="I7403" s="8"/>
      <c r="J7403" s="2"/>
      <c r="L7403" s="2"/>
      <c r="M7403" s="2"/>
      <c r="N7403" s="8"/>
      <c r="P7403" s="8"/>
      <c r="S7403" s="2"/>
      <c r="T7403" s="2"/>
      <c r="U7403" s="8"/>
    </row>
    <row r="7404" spans="2:21" x14ac:dyDescent="0.35">
      <c r="B7404" s="8"/>
      <c r="C7404" s="2"/>
      <c r="D7404" s="2"/>
      <c r="I7404" s="8"/>
      <c r="J7404" s="2"/>
      <c r="L7404" s="2"/>
      <c r="M7404" s="2"/>
      <c r="N7404" s="8"/>
      <c r="P7404" s="8"/>
      <c r="S7404" s="2"/>
      <c r="T7404" s="2"/>
      <c r="U7404" s="8"/>
    </row>
    <row r="7405" spans="2:21" x14ac:dyDescent="0.35">
      <c r="B7405" s="8"/>
      <c r="C7405" s="2"/>
      <c r="D7405" s="2"/>
      <c r="I7405" s="8"/>
      <c r="J7405" s="2"/>
      <c r="L7405" s="2"/>
      <c r="M7405" s="2"/>
      <c r="N7405" s="8"/>
      <c r="P7405" s="8"/>
      <c r="S7405" s="2"/>
      <c r="T7405" s="2"/>
      <c r="U7405" s="8"/>
    </row>
    <row r="7406" spans="2:21" x14ac:dyDescent="0.35">
      <c r="B7406" s="8"/>
      <c r="C7406" s="2"/>
      <c r="D7406" s="2"/>
      <c r="I7406" s="8"/>
      <c r="J7406" s="2"/>
      <c r="L7406" s="2"/>
      <c r="M7406" s="2"/>
      <c r="N7406" s="8"/>
      <c r="P7406" s="8"/>
      <c r="S7406" s="2"/>
      <c r="T7406" s="2"/>
      <c r="U7406" s="8"/>
    </row>
    <row r="7407" spans="2:21" x14ac:dyDescent="0.35">
      <c r="B7407" s="8"/>
      <c r="C7407" s="2"/>
      <c r="D7407" s="2"/>
      <c r="I7407" s="8"/>
      <c r="J7407" s="2"/>
      <c r="L7407" s="2"/>
      <c r="M7407" s="2"/>
      <c r="N7407" s="8"/>
      <c r="P7407" s="8"/>
      <c r="S7407" s="2"/>
      <c r="T7407" s="2"/>
      <c r="U7407" s="8"/>
    </row>
    <row r="7408" spans="2:21" x14ac:dyDescent="0.35">
      <c r="B7408" s="8"/>
      <c r="C7408" s="2"/>
      <c r="D7408" s="2"/>
      <c r="I7408" s="8"/>
      <c r="J7408" s="2"/>
      <c r="L7408" s="2"/>
      <c r="M7408" s="2"/>
      <c r="N7408" s="8"/>
      <c r="P7408" s="8"/>
      <c r="S7408" s="2"/>
      <c r="T7408" s="2"/>
      <c r="U7408" s="8"/>
    </row>
    <row r="7409" spans="2:21" x14ac:dyDescent="0.35">
      <c r="B7409" s="8"/>
      <c r="C7409" s="2"/>
      <c r="D7409" s="2"/>
      <c r="I7409" s="8"/>
      <c r="J7409" s="2"/>
      <c r="L7409" s="2"/>
      <c r="M7409" s="2"/>
      <c r="N7409" s="8"/>
      <c r="P7409" s="8"/>
      <c r="S7409" s="2"/>
      <c r="T7409" s="2"/>
      <c r="U7409" s="8"/>
    </row>
    <row r="7410" spans="2:21" x14ac:dyDescent="0.35">
      <c r="B7410" s="8"/>
      <c r="C7410" s="2"/>
      <c r="D7410" s="2"/>
      <c r="I7410" s="8"/>
      <c r="J7410" s="2"/>
      <c r="L7410" s="2"/>
      <c r="M7410" s="2"/>
      <c r="N7410" s="8"/>
      <c r="P7410" s="8"/>
      <c r="S7410" s="2"/>
      <c r="T7410" s="2"/>
      <c r="U7410" s="8"/>
    </row>
    <row r="7411" spans="2:21" x14ac:dyDescent="0.35">
      <c r="B7411" s="8"/>
      <c r="C7411" s="2"/>
      <c r="D7411" s="2"/>
      <c r="I7411" s="8"/>
      <c r="J7411" s="2"/>
      <c r="L7411" s="2"/>
      <c r="M7411" s="2"/>
      <c r="N7411" s="8"/>
      <c r="P7411" s="8"/>
      <c r="S7411" s="2"/>
      <c r="T7411" s="2"/>
      <c r="U7411" s="8"/>
    </row>
    <row r="7412" spans="2:21" x14ac:dyDescent="0.35">
      <c r="B7412" s="8"/>
      <c r="C7412" s="2"/>
      <c r="D7412" s="2"/>
      <c r="I7412" s="8"/>
      <c r="J7412" s="2"/>
      <c r="L7412" s="2"/>
      <c r="M7412" s="2"/>
      <c r="N7412" s="8"/>
      <c r="P7412" s="8"/>
      <c r="S7412" s="2"/>
      <c r="T7412" s="2"/>
      <c r="U7412" s="8"/>
    </row>
    <row r="7413" spans="2:21" x14ac:dyDescent="0.35">
      <c r="B7413" s="8"/>
      <c r="C7413" s="2"/>
      <c r="D7413" s="2"/>
      <c r="I7413" s="8"/>
      <c r="J7413" s="2"/>
      <c r="L7413" s="2"/>
      <c r="M7413" s="2"/>
      <c r="N7413" s="8"/>
      <c r="P7413" s="8"/>
      <c r="S7413" s="2"/>
      <c r="T7413" s="2"/>
      <c r="U7413" s="8"/>
    </row>
    <row r="7414" spans="2:21" x14ac:dyDescent="0.35">
      <c r="B7414" s="8"/>
      <c r="C7414" s="2"/>
      <c r="D7414" s="2"/>
      <c r="I7414" s="8"/>
      <c r="J7414" s="2"/>
      <c r="L7414" s="2"/>
      <c r="M7414" s="2"/>
      <c r="N7414" s="8"/>
      <c r="P7414" s="8"/>
      <c r="S7414" s="2"/>
      <c r="T7414" s="2"/>
      <c r="U7414" s="8"/>
    </row>
    <row r="7415" spans="2:21" x14ac:dyDescent="0.35">
      <c r="B7415" s="8"/>
      <c r="C7415" s="2"/>
      <c r="D7415" s="2"/>
      <c r="I7415" s="8"/>
      <c r="J7415" s="2"/>
      <c r="L7415" s="2"/>
      <c r="M7415" s="2"/>
      <c r="N7415" s="8"/>
      <c r="P7415" s="8"/>
      <c r="S7415" s="2"/>
      <c r="T7415" s="2"/>
      <c r="U7415" s="8"/>
    </row>
    <row r="7416" spans="2:21" x14ac:dyDescent="0.35">
      <c r="B7416" s="8"/>
      <c r="C7416" s="2"/>
      <c r="D7416" s="2"/>
      <c r="I7416" s="8"/>
      <c r="J7416" s="2"/>
      <c r="L7416" s="2"/>
      <c r="M7416" s="2"/>
      <c r="N7416" s="8"/>
      <c r="P7416" s="8"/>
      <c r="S7416" s="2"/>
      <c r="T7416" s="2"/>
      <c r="U7416" s="8"/>
    </row>
    <row r="7417" spans="2:21" x14ac:dyDescent="0.35">
      <c r="B7417" s="8"/>
      <c r="C7417" s="2"/>
      <c r="D7417" s="2"/>
      <c r="I7417" s="8"/>
      <c r="J7417" s="2"/>
      <c r="L7417" s="2"/>
      <c r="M7417" s="2"/>
      <c r="N7417" s="8"/>
      <c r="P7417" s="8"/>
      <c r="S7417" s="2"/>
      <c r="T7417" s="2"/>
      <c r="U7417" s="8"/>
    </row>
    <row r="7418" spans="2:21" x14ac:dyDescent="0.35">
      <c r="B7418" s="8"/>
      <c r="C7418" s="2"/>
      <c r="D7418" s="2"/>
      <c r="I7418" s="8"/>
      <c r="J7418" s="2"/>
      <c r="L7418" s="2"/>
      <c r="M7418" s="2"/>
      <c r="N7418" s="8"/>
      <c r="P7418" s="8"/>
      <c r="S7418" s="2"/>
      <c r="T7418" s="2"/>
      <c r="U7418" s="8"/>
    </row>
    <row r="7419" spans="2:21" x14ac:dyDescent="0.35">
      <c r="B7419" s="8"/>
      <c r="C7419" s="2"/>
      <c r="D7419" s="2"/>
      <c r="I7419" s="8"/>
      <c r="J7419" s="2"/>
      <c r="L7419" s="2"/>
      <c r="M7419" s="2"/>
      <c r="N7419" s="8"/>
      <c r="P7419" s="8"/>
      <c r="S7419" s="2"/>
      <c r="T7419" s="2"/>
      <c r="U7419" s="8"/>
    </row>
    <row r="7420" spans="2:21" x14ac:dyDescent="0.35">
      <c r="B7420" s="8"/>
      <c r="C7420" s="2"/>
      <c r="D7420" s="2"/>
      <c r="I7420" s="8"/>
      <c r="J7420" s="2"/>
      <c r="L7420" s="2"/>
      <c r="M7420" s="2"/>
      <c r="N7420" s="8"/>
      <c r="P7420" s="8"/>
      <c r="S7420" s="2"/>
      <c r="T7420" s="2"/>
      <c r="U7420" s="8"/>
    </row>
    <row r="7421" spans="2:21" x14ac:dyDescent="0.35">
      <c r="B7421" s="8"/>
      <c r="C7421" s="2"/>
      <c r="D7421" s="2"/>
      <c r="I7421" s="8"/>
      <c r="J7421" s="2"/>
      <c r="L7421" s="2"/>
      <c r="M7421" s="2"/>
      <c r="N7421" s="8"/>
      <c r="P7421" s="8"/>
      <c r="S7421" s="2"/>
      <c r="T7421" s="2"/>
      <c r="U7421" s="8"/>
    </row>
    <row r="7422" spans="2:21" x14ac:dyDescent="0.35">
      <c r="B7422" s="8"/>
      <c r="C7422" s="2"/>
      <c r="D7422" s="2"/>
      <c r="I7422" s="8"/>
      <c r="J7422" s="2"/>
      <c r="L7422" s="2"/>
      <c r="M7422" s="2"/>
      <c r="N7422" s="8"/>
      <c r="P7422" s="8"/>
      <c r="S7422" s="2"/>
      <c r="T7422" s="2"/>
      <c r="U7422" s="8"/>
    </row>
    <row r="7423" spans="2:21" x14ac:dyDescent="0.35">
      <c r="B7423" s="8"/>
      <c r="C7423" s="2"/>
      <c r="D7423" s="2"/>
      <c r="I7423" s="8"/>
      <c r="J7423" s="2"/>
      <c r="L7423" s="2"/>
      <c r="M7423" s="2"/>
      <c r="N7423" s="8"/>
      <c r="P7423" s="8"/>
      <c r="S7423" s="2"/>
      <c r="T7423" s="2"/>
      <c r="U7423" s="8"/>
    </row>
    <row r="7424" spans="2:21" x14ac:dyDescent="0.35">
      <c r="B7424" s="8"/>
      <c r="C7424" s="2"/>
      <c r="D7424" s="2"/>
      <c r="I7424" s="8"/>
      <c r="J7424" s="2"/>
      <c r="L7424" s="2"/>
      <c r="M7424" s="2"/>
      <c r="N7424" s="8"/>
      <c r="P7424" s="8"/>
      <c r="S7424" s="2"/>
      <c r="T7424" s="2"/>
      <c r="U7424" s="8"/>
    </row>
    <row r="7425" spans="2:21" x14ac:dyDescent="0.35">
      <c r="B7425" s="8"/>
      <c r="C7425" s="2"/>
      <c r="D7425" s="2"/>
      <c r="I7425" s="8"/>
      <c r="J7425" s="2"/>
      <c r="L7425" s="2"/>
      <c r="M7425" s="2"/>
      <c r="N7425" s="8"/>
      <c r="P7425" s="8"/>
      <c r="S7425" s="2"/>
      <c r="T7425" s="2"/>
      <c r="U7425" s="8"/>
    </row>
    <row r="7426" spans="2:21" x14ac:dyDescent="0.35">
      <c r="B7426" s="8"/>
      <c r="C7426" s="2"/>
      <c r="D7426" s="2"/>
      <c r="I7426" s="8"/>
      <c r="J7426" s="2"/>
      <c r="L7426" s="2"/>
      <c r="M7426" s="2"/>
      <c r="N7426" s="8"/>
      <c r="P7426" s="8"/>
      <c r="S7426" s="2"/>
      <c r="T7426" s="2"/>
      <c r="U7426" s="8"/>
    </row>
    <row r="7427" spans="2:21" x14ac:dyDescent="0.35">
      <c r="B7427" s="8"/>
      <c r="C7427" s="2"/>
      <c r="D7427" s="2"/>
      <c r="I7427" s="8"/>
      <c r="J7427" s="2"/>
      <c r="L7427" s="2"/>
      <c r="M7427" s="2"/>
      <c r="N7427" s="8"/>
      <c r="P7427" s="8"/>
      <c r="S7427" s="2"/>
      <c r="T7427" s="2"/>
      <c r="U7427" s="8"/>
    </row>
    <row r="7428" spans="2:21" x14ac:dyDescent="0.35">
      <c r="B7428" s="8"/>
      <c r="C7428" s="2"/>
      <c r="D7428" s="2"/>
      <c r="I7428" s="8"/>
      <c r="J7428" s="2"/>
      <c r="L7428" s="2"/>
      <c r="M7428" s="2"/>
      <c r="N7428" s="8"/>
      <c r="P7428" s="8"/>
      <c r="S7428" s="2"/>
      <c r="T7428" s="2"/>
      <c r="U7428" s="8"/>
    </row>
    <row r="7429" spans="2:21" x14ac:dyDescent="0.35">
      <c r="B7429" s="8"/>
      <c r="C7429" s="2"/>
      <c r="D7429" s="2"/>
      <c r="I7429" s="8"/>
      <c r="J7429" s="2"/>
      <c r="L7429" s="2"/>
      <c r="M7429" s="2"/>
      <c r="N7429" s="8"/>
      <c r="P7429" s="8"/>
      <c r="S7429" s="2"/>
      <c r="T7429" s="2"/>
      <c r="U7429" s="8"/>
    </row>
    <row r="7430" spans="2:21" x14ac:dyDescent="0.35">
      <c r="B7430" s="8"/>
      <c r="C7430" s="2"/>
      <c r="D7430" s="2"/>
      <c r="I7430" s="8"/>
      <c r="J7430" s="2"/>
      <c r="L7430" s="2"/>
      <c r="M7430" s="2"/>
      <c r="N7430" s="8"/>
      <c r="P7430" s="8"/>
      <c r="S7430" s="2"/>
      <c r="T7430" s="2"/>
      <c r="U7430" s="8"/>
    </row>
    <row r="7431" spans="2:21" x14ac:dyDescent="0.35">
      <c r="B7431" s="8"/>
      <c r="C7431" s="2"/>
      <c r="D7431" s="2"/>
      <c r="I7431" s="8"/>
      <c r="J7431" s="2"/>
      <c r="L7431" s="2"/>
      <c r="M7431" s="2"/>
      <c r="N7431" s="8"/>
      <c r="P7431" s="8"/>
      <c r="S7431" s="2"/>
      <c r="T7431" s="2"/>
      <c r="U7431" s="8"/>
    </row>
    <row r="7432" spans="2:21" x14ac:dyDescent="0.35">
      <c r="B7432" s="8"/>
      <c r="C7432" s="2"/>
      <c r="D7432" s="2"/>
      <c r="I7432" s="8"/>
      <c r="J7432" s="2"/>
      <c r="L7432" s="2"/>
      <c r="M7432" s="2"/>
      <c r="N7432" s="8"/>
      <c r="P7432" s="8"/>
      <c r="S7432" s="2"/>
      <c r="T7432" s="2"/>
      <c r="U7432" s="8"/>
    </row>
    <row r="7433" spans="2:21" x14ac:dyDescent="0.35">
      <c r="B7433" s="8"/>
      <c r="C7433" s="2"/>
      <c r="D7433" s="2"/>
      <c r="I7433" s="8"/>
      <c r="J7433" s="2"/>
      <c r="L7433" s="2"/>
      <c r="M7433" s="2"/>
      <c r="N7433" s="8"/>
      <c r="P7433" s="8"/>
      <c r="S7433" s="2"/>
      <c r="T7433" s="2"/>
      <c r="U7433" s="8"/>
    </row>
    <row r="7434" spans="2:21" x14ac:dyDescent="0.35">
      <c r="B7434" s="8"/>
      <c r="C7434" s="2"/>
      <c r="D7434" s="2"/>
      <c r="I7434" s="8"/>
      <c r="J7434" s="2"/>
      <c r="L7434" s="2"/>
      <c r="M7434" s="2"/>
      <c r="N7434" s="8"/>
      <c r="P7434" s="8"/>
      <c r="S7434" s="2"/>
      <c r="T7434" s="2"/>
      <c r="U7434" s="8"/>
    </row>
    <row r="7435" spans="2:21" x14ac:dyDescent="0.35">
      <c r="B7435" s="8"/>
      <c r="C7435" s="2"/>
      <c r="D7435" s="2"/>
      <c r="I7435" s="8"/>
      <c r="J7435" s="2"/>
      <c r="L7435" s="2"/>
      <c r="M7435" s="2"/>
      <c r="N7435" s="8"/>
      <c r="P7435" s="8"/>
      <c r="S7435" s="2"/>
      <c r="T7435" s="2"/>
      <c r="U7435" s="8"/>
    </row>
    <row r="7436" spans="2:21" x14ac:dyDescent="0.35">
      <c r="B7436" s="8"/>
      <c r="C7436" s="2"/>
      <c r="D7436" s="2"/>
      <c r="I7436" s="8"/>
      <c r="J7436" s="2"/>
      <c r="L7436" s="2"/>
      <c r="M7436" s="2"/>
      <c r="N7436" s="8"/>
      <c r="P7436" s="8"/>
      <c r="S7436" s="2"/>
      <c r="T7436" s="2"/>
      <c r="U7436" s="8"/>
    </row>
    <row r="7437" spans="2:21" x14ac:dyDescent="0.35">
      <c r="B7437" s="8"/>
      <c r="C7437" s="2"/>
      <c r="D7437" s="2"/>
      <c r="I7437" s="8"/>
      <c r="J7437" s="2"/>
      <c r="L7437" s="2"/>
      <c r="M7437" s="2"/>
      <c r="N7437" s="8"/>
      <c r="P7437" s="8"/>
      <c r="S7437" s="2"/>
      <c r="T7437" s="2"/>
      <c r="U7437" s="8"/>
    </row>
    <row r="7438" spans="2:21" x14ac:dyDescent="0.35">
      <c r="B7438" s="8"/>
      <c r="C7438" s="2"/>
      <c r="D7438" s="2"/>
      <c r="I7438" s="8"/>
      <c r="J7438" s="2"/>
      <c r="L7438" s="2"/>
      <c r="M7438" s="2"/>
      <c r="N7438" s="8"/>
      <c r="P7438" s="8"/>
      <c r="S7438" s="2"/>
      <c r="T7438" s="2"/>
      <c r="U7438" s="8"/>
    </row>
    <row r="7439" spans="2:21" x14ac:dyDescent="0.35">
      <c r="B7439" s="8"/>
      <c r="C7439" s="2"/>
      <c r="D7439" s="2"/>
      <c r="I7439" s="8"/>
      <c r="J7439" s="2"/>
      <c r="L7439" s="2"/>
      <c r="M7439" s="2"/>
      <c r="N7439" s="8"/>
      <c r="P7439" s="8"/>
      <c r="S7439" s="2"/>
      <c r="T7439" s="2"/>
      <c r="U7439" s="8"/>
    </row>
    <row r="7440" spans="2:21" x14ac:dyDescent="0.35">
      <c r="B7440" s="8"/>
      <c r="C7440" s="2"/>
      <c r="D7440" s="2"/>
      <c r="I7440" s="8"/>
      <c r="J7440" s="2"/>
      <c r="L7440" s="2"/>
      <c r="M7440" s="2"/>
      <c r="N7440" s="8"/>
      <c r="P7440" s="8"/>
      <c r="S7440" s="2"/>
      <c r="T7440" s="2"/>
      <c r="U7440" s="8"/>
    </row>
    <row r="7441" spans="2:21" x14ac:dyDescent="0.35">
      <c r="B7441" s="8"/>
      <c r="C7441" s="2"/>
      <c r="D7441" s="2"/>
      <c r="I7441" s="8"/>
      <c r="J7441" s="2"/>
      <c r="L7441" s="2"/>
      <c r="M7441" s="2"/>
      <c r="N7441" s="8"/>
      <c r="P7441" s="8"/>
      <c r="S7441" s="2"/>
      <c r="T7441" s="2"/>
      <c r="U7441" s="8"/>
    </row>
    <row r="7442" spans="2:21" x14ac:dyDescent="0.35">
      <c r="B7442" s="8"/>
      <c r="C7442" s="2"/>
      <c r="D7442" s="2"/>
      <c r="I7442" s="8"/>
      <c r="J7442" s="2"/>
      <c r="L7442" s="2"/>
      <c r="M7442" s="2"/>
      <c r="N7442" s="8"/>
      <c r="P7442" s="8"/>
      <c r="S7442" s="2"/>
      <c r="T7442" s="2"/>
      <c r="U7442" s="8"/>
    </row>
    <row r="7443" spans="2:21" x14ac:dyDescent="0.35">
      <c r="B7443" s="8"/>
      <c r="C7443" s="2"/>
      <c r="D7443" s="2"/>
      <c r="I7443" s="8"/>
      <c r="J7443" s="2"/>
      <c r="L7443" s="2"/>
      <c r="M7443" s="2"/>
      <c r="N7443" s="8"/>
      <c r="P7443" s="8"/>
      <c r="S7443" s="2"/>
      <c r="T7443" s="2"/>
      <c r="U7443" s="8"/>
    </row>
    <row r="7444" spans="2:21" x14ac:dyDescent="0.35">
      <c r="B7444" s="8"/>
      <c r="C7444" s="2"/>
      <c r="D7444" s="2"/>
      <c r="I7444" s="8"/>
      <c r="J7444" s="2"/>
      <c r="L7444" s="2"/>
      <c r="M7444" s="2"/>
      <c r="N7444" s="8"/>
      <c r="P7444" s="8"/>
      <c r="S7444" s="2"/>
      <c r="T7444" s="2"/>
      <c r="U7444" s="8"/>
    </row>
    <row r="7445" spans="2:21" x14ac:dyDescent="0.35">
      <c r="B7445" s="8"/>
      <c r="C7445" s="2"/>
      <c r="D7445" s="2"/>
      <c r="I7445" s="8"/>
      <c r="J7445" s="2"/>
      <c r="L7445" s="2"/>
      <c r="M7445" s="2"/>
      <c r="N7445" s="8"/>
      <c r="P7445" s="8"/>
      <c r="S7445" s="2"/>
      <c r="T7445" s="2"/>
      <c r="U7445" s="8"/>
    </row>
    <row r="7446" spans="2:21" x14ac:dyDescent="0.35">
      <c r="B7446" s="8"/>
      <c r="C7446" s="2"/>
      <c r="D7446" s="2"/>
      <c r="I7446" s="8"/>
      <c r="J7446" s="2"/>
      <c r="L7446" s="2"/>
      <c r="M7446" s="2"/>
      <c r="N7446" s="8"/>
      <c r="P7446" s="8"/>
      <c r="S7446" s="2"/>
      <c r="T7446" s="2"/>
      <c r="U7446" s="8"/>
    </row>
    <row r="7447" spans="2:21" x14ac:dyDescent="0.35">
      <c r="B7447" s="8"/>
      <c r="C7447" s="2"/>
      <c r="D7447" s="2"/>
      <c r="I7447" s="8"/>
      <c r="J7447" s="2"/>
      <c r="L7447" s="2"/>
      <c r="M7447" s="2"/>
      <c r="N7447" s="8"/>
      <c r="P7447" s="8"/>
      <c r="S7447" s="2"/>
      <c r="T7447" s="2"/>
      <c r="U7447" s="8"/>
    </row>
    <row r="7448" spans="2:21" x14ac:dyDescent="0.35">
      <c r="B7448" s="8"/>
      <c r="C7448" s="2"/>
      <c r="D7448" s="2"/>
      <c r="I7448" s="8"/>
      <c r="J7448" s="2"/>
      <c r="L7448" s="2"/>
      <c r="M7448" s="2"/>
      <c r="N7448" s="8"/>
      <c r="P7448" s="8"/>
      <c r="S7448" s="2"/>
      <c r="T7448" s="2"/>
      <c r="U7448" s="8"/>
    </row>
    <row r="7449" spans="2:21" x14ac:dyDescent="0.35">
      <c r="B7449" s="8"/>
      <c r="C7449" s="2"/>
      <c r="D7449" s="2"/>
      <c r="I7449" s="8"/>
      <c r="J7449" s="2"/>
      <c r="L7449" s="2"/>
      <c r="M7449" s="2"/>
      <c r="N7449" s="8"/>
      <c r="P7449" s="8"/>
      <c r="S7449" s="2"/>
      <c r="T7449" s="2"/>
      <c r="U7449" s="8"/>
    </row>
    <row r="7450" spans="2:21" x14ac:dyDescent="0.35">
      <c r="B7450" s="8"/>
      <c r="C7450" s="2"/>
      <c r="D7450" s="2"/>
      <c r="I7450" s="8"/>
      <c r="J7450" s="2"/>
      <c r="L7450" s="2"/>
      <c r="M7450" s="2"/>
      <c r="N7450" s="8"/>
      <c r="P7450" s="8"/>
      <c r="S7450" s="2"/>
      <c r="T7450" s="2"/>
      <c r="U7450" s="8"/>
    </row>
    <row r="7451" spans="2:21" x14ac:dyDescent="0.35">
      <c r="B7451" s="8"/>
      <c r="C7451" s="2"/>
      <c r="D7451" s="2"/>
      <c r="I7451" s="8"/>
      <c r="J7451" s="2"/>
      <c r="L7451" s="2"/>
      <c r="M7451" s="2"/>
      <c r="N7451" s="8"/>
      <c r="P7451" s="8"/>
      <c r="S7451" s="2"/>
      <c r="T7451" s="2"/>
      <c r="U7451" s="8"/>
    </row>
    <row r="7452" spans="2:21" x14ac:dyDescent="0.35">
      <c r="B7452" s="8"/>
      <c r="C7452" s="2"/>
      <c r="D7452" s="2"/>
      <c r="I7452" s="8"/>
      <c r="J7452" s="2"/>
      <c r="L7452" s="2"/>
      <c r="M7452" s="2"/>
      <c r="N7452" s="8"/>
      <c r="P7452" s="8"/>
      <c r="S7452" s="2"/>
      <c r="T7452" s="2"/>
      <c r="U7452" s="8"/>
    </row>
    <row r="7453" spans="2:21" x14ac:dyDescent="0.35">
      <c r="B7453" s="8"/>
      <c r="C7453" s="2"/>
      <c r="D7453" s="2"/>
      <c r="I7453" s="8"/>
      <c r="J7453" s="2"/>
      <c r="L7453" s="2"/>
      <c r="M7453" s="2"/>
      <c r="N7453" s="8"/>
      <c r="P7453" s="8"/>
      <c r="S7453" s="2"/>
      <c r="T7453" s="2"/>
      <c r="U7453" s="8"/>
    </row>
    <row r="7454" spans="2:21" x14ac:dyDescent="0.35">
      <c r="B7454" s="8"/>
      <c r="C7454" s="2"/>
      <c r="D7454" s="2"/>
      <c r="I7454" s="8"/>
      <c r="J7454" s="2"/>
      <c r="L7454" s="2"/>
      <c r="M7454" s="2"/>
      <c r="N7454" s="8"/>
      <c r="P7454" s="8"/>
      <c r="S7454" s="2"/>
      <c r="T7454" s="2"/>
      <c r="U7454" s="8"/>
    </row>
    <row r="7455" spans="2:21" x14ac:dyDescent="0.35">
      <c r="B7455" s="8"/>
      <c r="C7455" s="2"/>
      <c r="D7455" s="2"/>
      <c r="I7455" s="8"/>
      <c r="J7455" s="2"/>
      <c r="L7455" s="2"/>
      <c r="M7455" s="2"/>
      <c r="N7455" s="8"/>
      <c r="P7455" s="8"/>
      <c r="S7455" s="2"/>
      <c r="T7455" s="2"/>
      <c r="U7455" s="8"/>
    </row>
    <row r="7456" spans="2:21" x14ac:dyDescent="0.35">
      <c r="B7456" s="8"/>
      <c r="C7456" s="2"/>
      <c r="D7456" s="2"/>
      <c r="I7456" s="8"/>
      <c r="J7456" s="2"/>
      <c r="L7456" s="2"/>
      <c r="M7456" s="2"/>
      <c r="N7456" s="8"/>
      <c r="P7456" s="8"/>
      <c r="S7456" s="2"/>
      <c r="T7456" s="2"/>
      <c r="U7456" s="8"/>
    </row>
    <row r="7457" spans="2:21" x14ac:dyDescent="0.35">
      <c r="B7457" s="8"/>
      <c r="C7457" s="2"/>
      <c r="D7457" s="2"/>
      <c r="I7457" s="8"/>
      <c r="J7457" s="2"/>
      <c r="L7457" s="2"/>
      <c r="M7457" s="2"/>
      <c r="N7457" s="8"/>
      <c r="P7457" s="8"/>
      <c r="S7457" s="2"/>
      <c r="T7457" s="2"/>
      <c r="U7457" s="8"/>
    </row>
    <row r="7458" spans="2:21" x14ac:dyDescent="0.35">
      <c r="B7458" s="8"/>
      <c r="C7458" s="2"/>
      <c r="D7458" s="2"/>
      <c r="I7458" s="8"/>
      <c r="J7458" s="2"/>
      <c r="L7458" s="2"/>
      <c r="M7458" s="2"/>
      <c r="N7458" s="8"/>
      <c r="P7458" s="8"/>
      <c r="S7458" s="2"/>
      <c r="T7458" s="2"/>
      <c r="U7458" s="8"/>
    </row>
    <row r="7459" spans="2:21" x14ac:dyDescent="0.35">
      <c r="B7459" s="8"/>
      <c r="C7459" s="2"/>
      <c r="D7459" s="2"/>
      <c r="I7459" s="8"/>
      <c r="J7459" s="2"/>
      <c r="L7459" s="2"/>
      <c r="M7459" s="2"/>
      <c r="N7459" s="8"/>
      <c r="P7459" s="8"/>
      <c r="S7459" s="2"/>
      <c r="T7459" s="2"/>
      <c r="U7459" s="8"/>
    </row>
    <row r="7460" spans="2:21" x14ac:dyDescent="0.35">
      <c r="B7460" s="8"/>
      <c r="C7460" s="2"/>
      <c r="D7460" s="2"/>
      <c r="I7460" s="8"/>
      <c r="J7460" s="2"/>
      <c r="L7460" s="2"/>
      <c r="M7460" s="2"/>
      <c r="N7460" s="8"/>
      <c r="P7460" s="8"/>
      <c r="S7460" s="2"/>
      <c r="T7460" s="2"/>
      <c r="U7460" s="8"/>
    </row>
    <row r="7461" spans="2:21" x14ac:dyDescent="0.35">
      <c r="B7461" s="8"/>
      <c r="C7461" s="2"/>
      <c r="D7461" s="2"/>
      <c r="I7461" s="8"/>
      <c r="J7461" s="2"/>
      <c r="L7461" s="2"/>
      <c r="M7461" s="2"/>
      <c r="N7461" s="8"/>
      <c r="P7461" s="8"/>
      <c r="S7461" s="2"/>
      <c r="T7461" s="2"/>
      <c r="U7461" s="8"/>
    </row>
    <row r="7462" spans="2:21" x14ac:dyDescent="0.35">
      <c r="B7462" s="8"/>
      <c r="C7462" s="2"/>
      <c r="D7462" s="2"/>
      <c r="I7462" s="8"/>
      <c r="J7462" s="2"/>
      <c r="L7462" s="2"/>
      <c r="M7462" s="2"/>
      <c r="N7462" s="8"/>
      <c r="P7462" s="8"/>
      <c r="S7462" s="2"/>
      <c r="T7462" s="2"/>
      <c r="U7462" s="8"/>
    </row>
    <row r="7463" spans="2:21" x14ac:dyDescent="0.35">
      <c r="B7463" s="8"/>
      <c r="C7463" s="2"/>
      <c r="D7463" s="2"/>
      <c r="I7463" s="8"/>
      <c r="J7463" s="2"/>
      <c r="L7463" s="2"/>
      <c r="M7463" s="2"/>
      <c r="N7463" s="8"/>
      <c r="P7463" s="8"/>
      <c r="S7463" s="2"/>
      <c r="T7463" s="2"/>
      <c r="U7463" s="8"/>
    </row>
    <row r="7464" spans="2:21" x14ac:dyDescent="0.35">
      <c r="B7464" s="8"/>
      <c r="C7464" s="2"/>
      <c r="D7464" s="2"/>
      <c r="I7464" s="8"/>
      <c r="J7464" s="2"/>
      <c r="L7464" s="2"/>
      <c r="M7464" s="2"/>
      <c r="N7464" s="8"/>
      <c r="P7464" s="8"/>
      <c r="S7464" s="2"/>
      <c r="T7464" s="2"/>
      <c r="U7464" s="8"/>
    </row>
    <row r="7465" spans="2:21" x14ac:dyDescent="0.35">
      <c r="B7465" s="8"/>
      <c r="C7465" s="2"/>
      <c r="D7465" s="2"/>
      <c r="I7465" s="8"/>
      <c r="J7465" s="2"/>
      <c r="L7465" s="2"/>
      <c r="M7465" s="2"/>
      <c r="N7465" s="8"/>
      <c r="P7465" s="8"/>
      <c r="S7465" s="2"/>
      <c r="T7465" s="2"/>
      <c r="U7465" s="8"/>
    </row>
    <row r="7466" spans="2:21" x14ac:dyDescent="0.35">
      <c r="B7466" s="8"/>
      <c r="C7466" s="2"/>
      <c r="D7466" s="2"/>
      <c r="I7466" s="8"/>
      <c r="J7466" s="2"/>
      <c r="L7466" s="2"/>
      <c r="M7466" s="2"/>
      <c r="N7466" s="8"/>
      <c r="P7466" s="8"/>
      <c r="S7466" s="2"/>
      <c r="T7466" s="2"/>
      <c r="U7466" s="8"/>
    </row>
    <row r="7467" spans="2:21" x14ac:dyDescent="0.35">
      <c r="B7467" s="8"/>
      <c r="C7467" s="2"/>
      <c r="D7467" s="2"/>
      <c r="I7467" s="8"/>
      <c r="J7467" s="2"/>
      <c r="L7467" s="2"/>
      <c r="M7467" s="2"/>
      <c r="N7467" s="8"/>
      <c r="P7467" s="8"/>
      <c r="S7467" s="2"/>
      <c r="T7467" s="2"/>
      <c r="U7467" s="8"/>
    </row>
    <row r="7468" spans="2:21" x14ac:dyDescent="0.35">
      <c r="B7468" s="8"/>
      <c r="C7468" s="2"/>
      <c r="D7468" s="2"/>
      <c r="I7468" s="8"/>
      <c r="J7468" s="2"/>
      <c r="L7468" s="2"/>
      <c r="M7468" s="2"/>
      <c r="N7468" s="8"/>
      <c r="P7468" s="8"/>
      <c r="S7468" s="2"/>
      <c r="T7468" s="2"/>
      <c r="U7468" s="8"/>
    </row>
    <row r="7469" spans="2:21" x14ac:dyDescent="0.35">
      <c r="B7469" s="8"/>
      <c r="C7469" s="2"/>
      <c r="D7469" s="2"/>
      <c r="I7469" s="8"/>
      <c r="J7469" s="2"/>
      <c r="L7469" s="2"/>
      <c r="M7469" s="2"/>
      <c r="N7469" s="8"/>
      <c r="P7469" s="8"/>
      <c r="S7469" s="2"/>
      <c r="T7469" s="2"/>
      <c r="U7469" s="8"/>
    </row>
    <row r="7470" spans="2:21" x14ac:dyDescent="0.35">
      <c r="B7470" s="8"/>
      <c r="C7470" s="2"/>
      <c r="D7470" s="2"/>
      <c r="I7470" s="8"/>
      <c r="J7470" s="2"/>
      <c r="L7470" s="2"/>
      <c r="M7470" s="2"/>
      <c r="N7470" s="8"/>
      <c r="P7470" s="8"/>
      <c r="S7470" s="2"/>
      <c r="T7470" s="2"/>
      <c r="U7470" s="8"/>
    </row>
    <row r="7471" spans="2:21" x14ac:dyDescent="0.35">
      <c r="B7471" s="8"/>
      <c r="C7471" s="2"/>
      <c r="D7471" s="2"/>
      <c r="I7471" s="8"/>
      <c r="J7471" s="2"/>
      <c r="L7471" s="2"/>
      <c r="M7471" s="2"/>
      <c r="N7471" s="8"/>
      <c r="P7471" s="8"/>
      <c r="S7471" s="2"/>
      <c r="T7471" s="2"/>
      <c r="U7471" s="8"/>
    </row>
    <row r="7472" spans="2:21" x14ac:dyDescent="0.35">
      <c r="B7472" s="8"/>
      <c r="C7472" s="2"/>
      <c r="D7472" s="2"/>
      <c r="I7472" s="8"/>
      <c r="J7472" s="2"/>
      <c r="L7472" s="2"/>
      <c r="M7472" s="2"/>
      <c r="N7472" s="8"/>
      <c r="P7472" s="8"/>
      <c r="S7472" s="2"/>
      <c r="T7472" s="2"/>
      <c r="U7472" s="8"/>
    </row>
    <row r="7473" spans="2:21" x14ac:dyDescent="0.35">
      <c r="B7473" s="8"/>
      <c r="C7473" s="2"/>
      <c r="D7473" s="2"/>
      <c r="I7473" s="8"/>
      <c r="J7473" s="2"/>
      <c r="L7473" s="2"/>
      <c r="M7473" s="2"/>
      <c r="N7473" s="8"/>
      <c r="P7473" s="8"/>
      <c r="S7473" s="2"/>
      <c r="T7473" s="2"/>
      <c r="U7473" s="8"/>
    </row>
    <row r="7474" spans="2:21" x14ac:dyDescent="0.35">
      <c r="B7474" s="8"/>
      <c r="C7474" s="2"/>
      <c r="D7474" s="2"/>
      <c r="I7474" s="8"/>
      <c r="J7474" s="2"/>
      <c r="L7474" s="2"/>
      <c r="M7474" s="2"/>
      <c r="N7474" s="8"/>
      <c r="P7474" s="8"/>
      <c r="S7474" s="2"/>
      <c r="T7474" s="2"/>
      <c r="U7474" s="8"/>
    </row>
    <row r="7475" spans="2:21" x14ac:dyDescent="0.35">
      <c r="B7475" s="8"/>
      <c r="C7475" s="2"/>
      <c r="D7475" s="2"/>
      <c r="I7475" s="8"/>
      <c r="J7475" s="2"/>
      <c r="L7475" s="2"/>
      <c r="M7475" s="2"/>
      <c r="N7475" s="8"/>
      <c r="P7475" s="8"/>
      <c r="S7475" s="2"/>
      <c r="T7475" s="2"/>
      <c r="U7475" s="8"/>
    </row>
    <row r="7476" spans="2:21" x14ac:dyDescent="0.35">
      <c r="B7476" s="8"/>
      <c r="C7476" s="2"/>
      <c r="D7476" s="2"/>
      <c r="I7476" s="8"/>
      <c r="J7476" s="2"/>
      <c r="L7476" s="2"/>
      <c r="M7476" s="2"/>
      <c r="N7476" s="8"/>
      <c r="P7476" s="8"/>
      <c r="S7476" s="2"/>
      <c r="T7476" s="2"/>
      <c r="U7476" s="8"/>
    </row>
    <row r="7477" spans="2:21" x14ac:dyDescent="0.35">
      <c r="B7477" s="8"/>
      <c r="C7477" s="2"/>
      <c r="D7477" s="2"/>
      <c r="I7477" s="8"/>
      <c r="J7477" s="2"/>
      <c r="L7477" s="2"/>
      <c r="M7477" s="2"/>
      <c r="N7477" s="8"/>
      <c r="P7477" s="8"/>
      <c r="S7477" s="2"/>
      <c r="T7477" s="2"/>
      <c r="U7477" s="8"/>
    </row>
    <row r="7478" spans="2:21" x14ac:dyDescent="0.35">
      <c r="B7478" s="8"/>
      <c r="C7478" s="2"/>
      <c r="D7478" s="2"/>
      <c r="I7478" s="8"/>
      <c r="J7478" s="2"/>
      <c r="L7478" s="2"/>
      <c r="M7478" s="2"/>
      <c r="N7478" s="8"/>
      <c r="P7478" s="8"/>
      <c r="S7478" s="2"/>
      <c r="T7478" s="2"/>
      <c r="U7478" s="8"/>
    </row>
    <row r="7479" spans="2:21" x14ac:dyDescent="0.35">
      <c r="B7479" s="8"/>
      <c r="C7479" s="2"/>
      <c r="D7479" s="2"/>
      <c r="I7479" s="8"/>
      <c r="J7479" s="2"/>
      <c r="L7479" s="2"/>
      <c r="M7479" s="2"/>
      <c r="N7479" s="8"/>
      <c r="P7479" s="8"/>
      <c r="S7479" s="2"/>
      <c r="T7479" s="2"/>
      <c r="U7479" s="8"/>
    </row>
    <row r="7480" spans="2:21" x14ac:dyDescent="0.35">
      <c r="B7480" s="8"/>
      <c r="C7480" s="2"/>
      <c r="D7480" s="2"/>
      <c r="I7480" s="8"/>
      <c r="J7480" s="2"/>
      <c r="L7480" s="2"/>
      <c r="M7480" s="2"/>
      <c r="N7480" s="8"/>
      <c r="P7480" s="8"/>
      <c r="S7480" s="2"/>
      <c r="T7480" s="2"/>
      <c r="U7480" s="8"/>
    </row>
    <row r="7481" spans="2:21" x14ac:dyDescent="0.35">
      <c r="B7481" s="8"/>
      <c r="C7481" s="2"/>
      <c r="D7481" s="2"/>
      <c r="I7481" s="8"/>
      <c r="J7481" s="2"/>
      <c r="L7481" s="2"/>
      <c r="M7481" s="2"/>
      <c r="N7481" s="8"/>
      <c r="P7481" s="8"/>
      <c r="S7481" s="2"/>
      <c r="T7481" s="2"/>
      <c r="U7481" s="8"/>
    </row>
    <row r="7482" spans="2:21" x14ac:dyDescent="0.35">
      <c r="B7482" s="8"/>
      <c r="C7482" s="2"/>
      <c r="D7482" s="2"/>
      <c r="I7482" s="8"/>
      <c r="J7482" s="2"/>
      <c r="L7482" s="2"/>
      <c r="M7482" s="2"/>
      <c r="N7482" s="8"/>
      <c r="P7482" s="8"/>
      <c r="S7482" s="2"/>
      <c r="T7482" s="2"/>
      <c r="U7482" s="8"/>
    </row>
    <row r="7483" spans="2:21" x14ac:dyDescent="0.35">
      <c r="B7483" s="8"/>
      <c r="C7483" s="2"/>
      <c r="D7483" s="2"/>
      <c r="I7483" s="8"/>
      <c r="J7483" s="2"/>
      <c r="L7483" s="2"/>
      <c r="M7483" s="2"/>
      <c r="N7483" s="8"/>
      <c r="P7483" s="8"/>
      <c r="S7483" s="2"/>
      <c r="T7483" s="2"/>
      <c r="U7483" s="8"/>
    </row>
    <row r="7484" spans="2:21" x14ac:dyDescent="0.35">
      <c r="B7484" s="8"/>
      <c r="C7484" s="2"/>
      <c r="D7484" s="2"/>
      <c r="I7484" s="8"/>
      <c r="J7484" s="2"/>
      <c r="L7484" s="2"/>
      <c r="M7484" s="2"/>
      <c r="N7484" s="8"/>
      <c r="P7484" s="8"/>
      <c r="S7484" s="2"/>
      <c r="T7484" s="2"/>
      <c r="U7484" s="8"/>
    </row>
    <row r="7485" spans="2:21" x14ac:dyDescent="0.35">
      <c r="B7485" s="8"/>
      <c r="C7485" s="2"/>
      <c r="D7485" s="2"/>
      <c r="I7485" s="8"/>
      <c r="J7485" s="2"/>
      <c r="L7485" s="2"/>
      <c r="M7485" s="2"/>
      <c r="N7485" s="8"/>
      <c r="P7485" s="8"/>
      <c r="S7485" s="2"/>
      <c r="T7485" s="2"/>
      <c r="U7485" s="8"/>
    </row>
    <row r="7486" spans="2:21" x14ac:dyDescent="0.35">
      <c r="B7486" s="8"/>
      <c r="C7486" s="2"/>
      <c r="D7486" s="2"/>
      <c r="I7486" s="8"/>
      <c r="J7486" s="2"/>
      <c r="L7486" s="2"/>
      <c r="M7486" s="2"/>
      <c r="N7486" s="8"/>
      <c r="P7486" s="8"/>
      <c r="S7486" s="2"/>
      <c r="T7486" s="2"/>
      <c r="U7486" s="8"/>
    </row>
    <row r="7487" spans="2:21" x14ac:dyDescent="0.35">
      <c r="B7487" s="8"/>
      <c r="C7487" s="2"/>
      <c r="D7487" s="2"/>
      <c r="I7487" s="8"/>
      <c r="J7487" s="2"/>
      <c r="L7487" s="2"/>
      <c r="M7487" s="2"/>
      <c r="N7487" s="8"/>
      <c r="P7487" s="8"/>
      <c r="S7487" s="2"/>
      <c r="T7487" s="2"/>
      <c r="U7487" s="8"/>
    </row>
    <row r="7488" spans="2:21" x14ac:dyDescent="0.35">
      <c r="B7488" s="8"/>
      <c r="C7488" s="2"/>
      <c r="D7488" s="2"/>
      <c r="I7488" s="8"/>
      <c r="J7488" s="2"/>
      <c r="L7488" s="2"/>
      <c r="M7488" s="2"/>
      <c r="N7488" s="8"/>
      <c r="P7488" s="8"/>
      <c r="S7488" s="2"/>
      <c r="T7488" s="2"/>
      <c r="U7488" s="8"/>
    </row>
    <row r="7489" spans="2:21" x14ac:dyDescent="0.35">
      <c r="B7489" s="8"/>
      <c r="C7489" s="2"/>
      <c r="D7489" s="2"/>
      <c r="I7489" s="8"/>
      <c r="J7489" s="2"/>
      <c r="L7489" s="2"/>
      <c r="M7489" s="2"/>
      <c r="N7489" s="8"/>
      <c r="P7489" s="8"/>
      <c r="S7489" s="2"/>
      <c r="T7489" s="2"/>
      <c r="U7489" s="8"/>
    </row>
    <row r="7490" spans="2:21" x14ac:dyDescent="0.35">
      <c r="B7490" s="8"/>
      <c r="C7490" s="2"/>
      <c r="D7490" s="2"/>
      <c r="I7490" s="8"/>
      <c r="J7490" s="2"/>
      <c r="L7490" s="2"/>
      <c r="M7490" s="2"/>
      <c r="N7490" s="8"/>
      <c r="P7490" s="8"/>
      <c r="S7490" s="2"/>
      <c r="T7490" s="2"/>
      <c r="U7490" s="8"/>
    </row>
    <row r="7491" spans="2:21" x14ac:dyDescent="0.35">
      <c r="B7491" s="8"/>
      <c r="C7491" s="2"/>
      <c r="D7491" s="2"/>
      <c r="I7491" s="8"/>
      <c r="J7491" s="2"/>
      <c r="L7491" s="2"/>
      <c r="M7491" s="2"/>
      <c r="N7491" s="8"/>
      <c r="P7491" s="8"/>
      <c r="S7491" s="2"/>
      <c r="T7491" s="2"/>
      <c r="U7491" s="8"/>
    </row>
    <row r="7492" spans="2:21" x14ac:dyDescent="0.35">
      <c r="B7492" s="8"/>
      <c r="C7492" s="2"/>
      <c r="D7492" s="2"/>
      <c r="I7492" s="8"/>
      <c r="J7492" s="2"/>
      <c r="L7492" s="2"/>
      <c r="M7492" s="2"/>
      <c r="N7492" s="8"/>
      <c r="P7492" s="8"/>
      <c r="S7492" s="2"/>
      <c r="T7492" s="2"/>
      <c r="U7492" s="8"/>
    </row>
    <row r="7493" spans="2:21" x14ac:dyDescent="0.35">
      <c r="B7493" s="8"/>
      <c r="C7493" s="2"/>
      <c r="D7493" s="2"/>
      <c r="I7493" s="8"/>
      <c r="J7493" s="2"/>
      <c r="L7493" s="2"/>
      <c r="M7493" s="2"/>
      <c r="N7493" s="8"/>
      <c r="P7493" s="8"/>
      <c r="S7493" s="2"/>
      <c r="T7493" s="2"/>
      <c r="U7493" s="8"/>
    </row>
    <row r="7494" spans="2:21" x14ac:dyDescent="0.35">
      <c r="B7494" s="8"/>
      <c r="C7494" s="2"/>
      <c r="D7494" s="2"/>
      <c r="I7494" s="8"/>
      <c r="J7494" s="2"/>
      <c r="L7494" s="2"/>
      <c r="M7494" s="2"/>
      <c r="N7494" s="8"/>
      <c r="P7494" s="8"/>
      <c r="S7494" s="2"/>
      <c r="T7494" s="2"/>
      <c r="U7494" s="8"/>
    </row>
    <row r="7495" spans="2:21" x14ac:dyDescent="0.35">
      <c r="B7495" s="8"/>
      <c r="C7495" s="2"/>
      <c r="D7495" s="2"/>
      <c r="I7495" s="8"/>
      <c r="J7495" s="2"/>
      <c r="L7495" s="2"/>
      <c r="M7495" s="2"/>
      <c r="N7495" s="8"/>
      <c r="P7495" s="8"/>
      <c r="S7495" s="2"/>
      <c r="T7495" s="2"/>
      <c r="U7495" s="8"/>
    </row>
    <row r="7496" spans="2:21" x14ac:dyDescent="0.35">
      <c r="B7496" s="8"/>
      <c r="C7496" s="2"/>
      <c r="D7496" s="2"/>
      <c r="I7496" s="8"/>
      <c r="J7496" s="2"/>
      <c r="L7496" s="2"/>
      <c r="M7496" s="2"/>
      <c r="N7496" s="8"/>
      <c r="P7496" s="8"/>
      <c r="S7496" s="2"/>
      <c r="T7496" s="2"/>
      <c r="U7496" s="8"/>
    </row>
    <row r="7497" spans="2:21" x14ac:dyDescent="0.35">
      <c r="B7497" s="8"/>
      <c r="C7497" s="2"/>
      <c r="D7497" s="2"/>
      <c r="I7497" s="8"/>
      <c r="J7497" s="2"/>
      <c r="L7497" s="2"/>
      <c r="M7497" s="2"/>
      <c r="N7497" s="8"/>
      <c r="P7497" s="8"/>
      <c r="S7497" s="2"/>
      <c r="T7497" s="2"/>
      <c r="U7497" s="8"/>
    </row>
    <row r="7498" spans="2:21" x14ac:dyDescent="0.35">
      <c r="B7498" s="8"/>
      <c r="C7498" s="2"/>
      <c r="D7498" s="2"/>
      <c r="I7498" s="8"/>
      <c r="J7498" s="2"/>
      <c r="L7498" s="2"/>
      <c r="M7498" s="2"/>
      <c r="N7498" s="8"/>
      <c r="P7498" s="8"/>
      <c r="S7498" s="2"/>
      <c r="T7498" s="2"/>
      <c r="U7498" s="8"/>
    </row>
    <row r="7499" spans="2:21" x14ac:dyDescent="0.35">
      <c r="B7499" s="8"/>
      <c r="C7499" s="2"/>
      <c r="D7499" s="2"/>
      <c r="I7499" s="8"/>
      <c r="J7499" s="2"/>
      <c r="L7499" s="2"/>
      <c r="M7499" s="2"/>
      <c r="N7499" s="8"/>
      <c r="P7499" s="8"/>
      <c r="S7499" s="2"/>
      <c r="T7499" s="2"/>
      <c r="U7499" s="8"/>
    </row>
    <row r="7500" spans="2:21" x14ac:dyDescent="0.35">
      <c r="B7500" s="8"/>
      <c r="C7500" s="2"/>
      <c r="D7500" s="2"/>
      <c r="I7500" s="8"/>
      <c r="J7500" s="2"/>
      <c r="L7500" s="2"/>
      <c r="M7500" s="2"/>
      <c r="N7500" s="8"/>
      <c r="P7500" s="8"/>
      <c r="S7500" s="2"/>
      <c r="T7500" s="2"/>
      <c r="U7500" s="8"/>
    </row>
    <row r="7501" spans="2:21" x14ac:dyDescent="0.35">
      <c r="B7501" s="8"/>
      <c r="C7501" s="2"/>
      <c r="D7501" s="2"/>
      <c r="I7501" s="8"/>
      <c r="J7501" s="2"/>
      <c r="L7501" s="2"/>
      <c r="M7501" s="2"/>
      <c r="N7501" s="8"/>
      <c r="P7501" s="8"/>
      <c r="S7501" s="2"/>
      <c r="T7501" s="2"/>
      <c r="U7501" s="8"/>
    </row>
    <row r="7502" spans="2:21" x14ac:dyDescent="0.35">
      <c r="B7502" s="8"/>
      <c r="C7502" s="2"/>
      <c r="D7502" s="2"/>
      <c r="I7502" s="8"/>
      <c r="J7502" s="2"/>
      <c r="L7502" s="2"/>
      <c r="M7502" s="2"/>
      <c r="N7502" s="8"/>
      <c r="P7502" s="8"/>
      <c r="S7502" s="2"/>
      <c r="T7502" s="2"/>
      <c r="U7502" s="8"/>
    </row>
    <row r="7503" spans="2:21" x14ac:dyDescent="0.35">
      <c r="B7503" s="8"/>
      <c r="C7503" s="2"/>
      <c r="D7503" s="2"/>
      <c r="I7503" s="8"/>
      <c r="J7503" s="2"/>
      <c r="L7503" s="2"/>
      <c r="M7503" s="2"/>
      <c r="N7503" s="8"/>
      <c r="P7503" s="8"/>
      <c r="S7503" s="2"/>
      <c r="T7503" s="2"/>
      <c r="U7503" s="8"/>
    </row>
    <row r="7504" spans="2:21" x14ac:dyDescent="0.35">
      <c r="B7504" s="8"/>
      <c r="C7504" s="2"/>
      <c r="D7504" s="2"/>
      <c r="I7504" s="8"/>
      <c r="J7504" s="2"/>
      <c r="L7504" s="2"/>
      <c r="M7504" s="2"/>
      <c r="N7504" s="8"/>
      <c r="P7504" s="8"/>
      <c r="S7504" s="2"/>
      <c r="T7504" s="2"/>
      <c r="U7504" s="8"/>
    </row>
    <row r="7505" spans="2:21" x14ac:dyDescent="0.35">
      <c r="B7505" s="8"/>
      <c r="C7505" s="2"/>
      <c r="D7505" s="2"/>
      <c r="I7505" s="8"/>
      <c r="J7505" s="2"/>
      <c r="L7505" s="2"/>
      <c r="M7505" s="2"/>
      <c r="N7505" s="8"/>
      <c r="P7505" s="8"/>
      <c r="S7505" s="2"/>
      <c r="T7505" s="2"/>
      <c r="U7505" s="8"/>
    </row>
    <row r="7506" spans="2:21" x14ac:dyDescent="0.35">
      <c r="B7506" s="8"/>
      <c r="C7506" s="2"/>
      <c r="D7506" s="2"/>
      <c r="I7506" s="8"/>
      <c r="J7506" s="2"/>
      <c r="L7506" s="2"/>
      <c r="M7506" s="2"/>
      <c r="N7506" s="8"/>
      <c r="P7506" s="8"/>
      <c r="S7506" s="2"/>
      <c r="T7506" s="2"/>
      <c r="U7506" s="8"/>
    </row>
    <row r="7507" spans="2:21" x14ac:dyDescent="0.35">
      <c r="B7507" s="8"/>
      <c r="C7507" s="2"/>
      <c r="D7507" s="2"/>
      <c r="I7507" s="8"/>
      <c r="J7507" s="2"/>
      <c r="L7507" s="2"/>
      <c r="M7507" s="2"/>
      <c r="N7507" s="8"/>
      <c r="P7507" s="8"/>
      <c r="S7507" s="2"/>
      <c r="T7507" s="2"/>
      <c r="U7507" s="8"/>
    </row>
    <row r="7508" spans="2:21" x14ac:dyDescent="0.35">
      <c r="B7508" s="8"/>
      <c r="C7508" s="2"/>
      <c r="D7508" s="2"/>
      <c r="I7508" s="8"/>
      <c r="J7508" s="2"/>
      <c r="L7508" s="2"/>
      <c r="M7508" s="2"/>
      <c r="N7508" s="8"/>
      <c r="P7508" s="8"/>
      <c r="S7508" s="2"/>
      <c r="T7508" s="2"/>
      <c r="U7508" s="8"/>
    </row>
    <row r="7509" spans="2:21" x14ac:dyDescent="0.35">
      <c r="B7509" s="8"/>
      <c r="C7509" s="2"/>
      <c r="D7509" s="2"/>
      <c r="I7509" s="8"/>
      <c r="J7509" s="2"/>
      <c r="L7509" s="2"/>
      <c r="M7509" s="2"/>
      <c r="N7509" s="8"/>
      <c r="P7509" s="8"/>
      <c r="S7509" s="2"/>
      <c r="T7509" s="2"/>
      <c r="U7509" s="8"/>
    </row>
    <row r="7510" spans="2:21" x14ac:dyDescent="0.35">
      <c r="B7510" s="8"/>
      <c r="C7510" s="2"/>
      <c r="D7510" s="2"/>
      <c r="I7510" s="8"/>
      <c r="J7510" s="2"/>
      <c r="L7510" s="2"/>
      <c r="M7510" s="2"/>
      <c r="N7510" s="8"/>
      <c r="P7510" s="8"/>
      <c r="S7510" s="2"/>
      <c r="T7510" s="2"/>
      <c r="U7510" s="8"/>
    </row>
    <row r="7511" spans="2:21" x14ac:dyDescent="0.35">
      <c r="B7511" s="8"/>
      <c r="C7511" s="2"/>
      <c r="D7511" s="2"/>
      <c r="I7511" s="8"/>
      <c r="J7511" s="2"/>
      <c r="L7511" s="2"/>
      <c r="M7511" s="2"/>
      <c r="N7511" s="8"/>
      <c r="P7511" s="8"/>
      <c r="S7511" s="2"/>
      <c r="T7511" s="2"/>
      <c r="U7511" s="8"/>
    </row>
    <row r="7512" spans="2:21" x14ac:dyDescent="0.35">
      <c r="B7512" s="8"/>
      <c r="C7512" s="2"/>
      <c r="D7512" s="2"/>
      <c r="I7512" s="8"/>
      <c r="J7512" s="2"/>
      <c r="L7512" s="2"/>
      <c r="M7512" s="2"/>
      <c r="N7512" s="8"/>
      <c r="P7512" s="8"/>
      <c r="S7512" s="2"/>
      <c r="T7512" s="2"/>
      <c r="U7512" s="8"/>
    </row>
    <row r="7513" spans="2:21" x14ac:dyDescent="0.35">
      <c r="B7513" s="8"/>
      <c r="C7513" s="2"/>
      <c r="D7513" s="2"/>
      <c r="I7513" s="8"/>
      <c r="J7513" s="2"/>
      <c r="L7513" s="2"/>
      <c r="M7513" s="2"/>
      <c r="N7513" s="8"/>
      <c r="P7513" s="8"/>
      <c r="S7513" s="2"/>
      <c r="T7513" s="2"/>
      <c r="U7513" s="8"/>
    </row>
    <row r="7514" spans="2:21" x14ac:dyDescent="0.35">
      <c r="B7514" s="8"/>
      <c r="C7514" s="2"/>
      <c r="D7514" s="2"/>
      <c r="I7514" s="8"/>
      <c r="J7514" s="2"/>
      <c r="L7514" s="2"/>
      <c r="M7514" s="2"/>
      <c r="N7514" s="8"/>
      <c r="P7514" s="8"/>
      <c r="S7514" s="2"/>
      <c r="T7514" s="2"/>
      <c r="U7514" s="8"/>
    </row>
    <row r="7515" spans="2:21" x14ac:dyDescent="0.35">
      <c r="B7515" s="8"/>
      <c r="C7515" s="2"/>
      <c r="D7515" s="2"/>
      <c r="I7515" s="8"/>
      <c r="J7515" s="2"/>
      <c r="L7515" s="2"/>
      <c r="M7515" s="2"/>
      <c r="N7515" s="8"/>
      <c r="P7515" s="8"/>
      <c r="S7515" s="2"/>
      <c r="T7515" s="2"/>
      <c r="U7515" s="8"/>
    </row>
    <row r="7516" spans="2:21" x14ac:dyDescent="0.35">
      <c r="B7516" s="8"/>
      <c r="C7516" s="2"/>
      <c r="D7516" s="2"/>
      <c r="I7516" s="8"/>
      <c r="J7516" s="2"/>
      <c r="L7516" s="2"/>
      <c r="M7516" s="2"/>
      <c r="N7516" s="8"/>
      <c r="P7516" s="8"/>
      <c r="S7516" s="2"/>
      <c r="T7516" s="2"/>
      <c r="U7516" s="8"/>
    </row>
    <row r="7517" spans="2:21" x14ac:dyDescent="0.35">
      <c r="B7517" s="8"/>
      <c r="C7517" s="2"/>
      <c r="D7517" s="2"/>
      <c r="I7517" s="8"/>
      <c r="J7517" s="2"/>
      <c r="L7517" s="2"/>
      <c r="M7517" s="2"/>
      <c r="N7517" s="8"/>
      <c r="P7517" s="8"/>
      <c r="S7517" s="2"/>
      <c r="T7517" s="2"/>
      <c r="U7517" s="8"/>
    </row>
    <row r="7518" spans="2:21" x14ac:dyDescent="0.35">
      <c r="B7518" s="8"/>
      <c r="C7518" s="2"/>
      <c r="D7518" s="2"/>
      <c r="I7518" s="8"/>
      <c r="J7518" s="2"/>
      <c r="L7518" s="2"/>
      <c r="M7518" s="2"/>
      <c r="N7518" s="8"/>
      <c r="P7518" s="8"/>
      <c r="S7518" s="2"/>
      <c r="T7518" s="2"/>
      <c r="U7518" s="8"/>
    </row>
    <row r="7519" spans="2:21" x14ac:dyDescent="0.35">
      <c r="B7519" s="8"/>
      <c r="C7519" s="2"/>
      <c r="D7519" s="2"/>
      <c r="I7519" s="8"/>
      <c r="J7519" s="2"/>
      <c r="L7519" s="2"/>
      <c r="M7519" s="2"/>
      <c r="N7519" s="8"/>
      <c r="P7519" s="8"/>
      <c r="S7519" s="2"/>
      <c r="T7519" s="2"/>
      <c r="U7519" s="8"/>
    </row>
    <row r="7520" spans="2:21" x14ac:dyDescent="0.35">
      <c r="B7520" s="8"/>
      <c r="C7520" s="2"/>
      <c r="D7520" s="2"/>
      <c r="I7520" s="8"/>
      <c r="J7520" s="2"/>
      <c r="L7520" s="2"/>
      <c r="M7520" s="2"/>
      <c r="N7520" s="8"/>
      <c r="P7520" s="8"/>
      <c r="S7520" s="2"/>
      <c r="T7520" s="2"/>
      <c r="U7520" s="8"/>
    </row>
    <row r="7521" spans="2:21" x14ac:dyDescent="0.35">
      <c r="B7521" s="8"/>
      <c r="C7521" s="2"/>
      <c r="D7521" s="2"/>
      <c r="I7521" s="8"/>
      <c r="J7521" s="2"/>
      <c r="L7521" s="2"/>
      <c r="M7521" s="2"/>
      <c r="N7521" s="8"/>
      <c r="P7521" s="8"/>
      <c r="S7521" s="2"/>
      <c r="T7521" s="2"/>
      <c r="U7521" s="8"/>
    </row>
    <row r="7522" spans="2:21" x14ac:dyDescent="0.35">
      <c r="B7522" s="8"/>
      <c r="C7522" s="2"/>
      <c r="D7522" s="2"/>
      <c r="I7522" s="8"/>
      <c r="J7522" s="2"/>
      <c r="L7522" s="2"/>
      <c r="M7522" s="2"/>
      <c r="N7522" s="8"/>
      <c r="P7522" s="8"/>
      <c r="S7522" s="2"/>
      <c r="T7522" s="2"/>
      <c r="U7522" s="8"/>
    </row>
    <row r="7523" spans="2:21" x14ac:dyDescent="0.35">
      <c r="B7523" s="8"/>
      <c r="C7523" s="2"/>
      <c r="D7523" s="2"/>
      <c r="I7523" s="8"/>
      <c r="J7523" s="2"/>
      <c r="L7523" s="2"/>
      <c r="M7523" s="2"/>
      <c r="N7523" s="8"/>
      <c r="P7523" s="8"/>
      <c r="S7523" s="2"/>
      <c r="T7523" s="2"/>
      <c r="U7523" s="8"/>
    </row>
    <row r="7524" spans="2:21" x14ac:dyDescent="0.35">
      <c r="B7524" s="8"/>
      <c r="C7524" s="2"/>
      <c r="D7524" s="2"/>
      <c r="I7524" s="8"/>
      <c r="J7524" s="2"/>
      <c r="L7524" s="2"/>
      <c r="M7524" s="2"/>
      <c r="N7524" s="8"/>
      <c r="P7524" s="8"/>
      <c r="S7524" s="2"/>
      <c r="T7524" s="2"/>
      <c r="U7524" s="8"/>
    </row>
    <row r="7525" spans="2:21" x14ac:dyDescent="0.35">
      <c r="B7525" s="8"/>
      <c r="C7525" s="2"/>
      <c r="D7525" s="2"/>
      <c r="I7525" s="8"/>
      <c r="J7525" s="2"/>
      <c r="L7525" s="2"/>
      <c r="M7525" s="2"/>
      <c r="N7525" s="8"/>
      <c r="P7525" s="8"/>
      <c r="S7525" s="2"/>
      <c r="T7525" s="2"/>
      <c r="U7525" s="8"/>
    </row>
    <row r="7526" spans="2:21" x14ac:dyDescent="0.35">
      <c r="B7526" s="8"/>
      <c r="C7526" s="2"/>
      <c r="D7526" s="2"/>
      <c r="I7526" s="8"/>
      <c r="J7526" s="2"/>
      <c r="L7526" s="2"/>
      <c r="M7526" s="2"/>
      <c r="N7526" s="8"/>
      <c r="P7526" s="8"/>
      <c r="S7526" s="2"/>
      <c r="T7526" s="2"/>
      <c r="U7526" s="8"/>
    </row>
    <row r="7527" spans="2:21" x14ac:dyDescent="0.35">
      <c r="B7527" s="8"/>
      <c r="C7527" s="2"/>
      <c r="D7527" s="2"/>
      <c r="I7527" s="8"/>
      <c r="J7527" s="2"/>
      <c r="L7527" s="2"/>
      <c r="M7527" s="2"/>
      <c r="N7527" s="8"/>
      <c r="P7527" s="8"/>
      <c r="S7527" s="2"/>
      <c r="T7527" s="2"/>
      <c r="U7527" s="8"/>
    </row>
    <row r="7528" spans="2:21" x14ac:dyDescent="0.35">
      <c r="B7528" s="8"/>
      <c r="C7528" s="2"/>
      <c r="D7528" s="2"/>
      <c r="I7528" s="8"/>
      <c r="J7528" s="2"/>
      <c r="L7528" s="2"/>
      <c r="M7528" s="2"/>
      <c r="N7528" s="8"/>
      <c r="P7528" s="8"/>
      <c r="S7528" s="2"/>
      <c r="T7528" s="2"/>
      <c r="U7528" s="8"/>
    </row>
    <row r="7529" spans="2:21" x14ac:dyDescent="0.35">
      <c r="B7529" s="8"/>
      <c r="C7529" s="2"/>
      <c r="D7529" s="2"/>
      <c r="I7529" s="8"/>
      <c r="J7529" s="2"/>
      <c r="L7529" s="2"/>
      <c r="M7529" s="2"/>
      <c r="N7529" s="8"/>
      <c r="P7529" s="8"/>
      <c r="S7529" s="2"/>
      <c r="T7529" s="2"/>
      <c r="U7529" s="8"/>
    </row>
    <row r="7530" spans="2:21" x14ac:dyDescent="0.35">
      <c r="B7530" s="8"/>
      <c r="C7530" s="2"/>
      <c r="D7530" s="2"/>
      <c r="I7530" s="8"/>
      <c r="J7530" s="2"/>
      <c r="L7530" s="2"/>
      <c r="M7530" s="2"/>
      <c r="N7530" s="8"/>
      <c r="P7530" s="8"/>
      <c r="S7530" s="2"/>
      <c r="T7530" s="2"/>
      <c r="U7530" s="8"/>
    </row>
    <row r="7531" spans="2:21" x14ac:dyDescent="0.35">
      <c r="B7531" s="8"/>
      <c r="C7531" s="2"/>
      <c r="D7531" s="2"/>
      <c r="I7531" s="8"/>
      <c r="J7531" s="2"/>
      <c r="L7531" s="2"/>
      <c r="M7531" s="2"/>
      <c r="N7531" s="8"/>
      <c r="P7531" s="8"/>
      <c r="S7531" s="2"/>
      <c r="T7531" s="2"/>
      <c r="U7531" s="8"/>
    </row>
    <row r="7532" spans="2:21" x14ac:dyDescent="0.35">
      <c r="B7532" s="8"/>
      <c r="C7532" s="2"/>
      <c r="D7532" s="2"/>
      <c r="I7532" s="8"/>
      <c r="J7532" s="2"/>
      <c r="L7532" s="2"/>
      <c r="M7532" s="2"/>
      <c r="N7532" s="8"/>
      <c r="P7532" s="8"/>
      <c r="S7532" s="2"/>
      <c r="T7532" s="2"/>
      <c r="U7532" s="8"/>
    </row>
    <row r="7533" spans="2:21" x14ac:dyDescent="0.35">
      <c r="B7533" s="8"/>
      <c r="C7533" s="2"/>
      <c r="D7533" s="2"/>
      <c r="I7533" s="8"/>
      <c r="J7533" s="2"/>
      <c r="L7533" s="2"/>
      <c r="M7533" s="2"/>
      <c r="N7533" s="8"/>
      <c r="P7533" s="8"/>
      <c r="S7533" s="2"/>
      <c r="T7533" s="2"/>
      <c r="U7533" s="8"/>
    </row>
    <row r="7534" spans="2:21" x14ac:dyDescent="0.35">
      <c r="B7534" s="8"/>
      <c r="C7534" s="2"/>
      <c r="D7534" s="2"/>
      <c r="I7534" s="8"/>
      <c r="J7534" s="2"/>
      <c r="L7534" s="2"/>
      <c r="M7534" s="2"/>
      <c r="N7534" s="8"/>
      <c r="P7534" s="8"/>
      <c r="S7534" s="2"/>
      <c r="T7534" s="2"/>
      <c r="U7534" s="8"/>
    </row>
    <row r="7535" spans="2:21" x14ac:dyDescent="0.35">
      <c r="B7535" s="8"/>
      <c r="C7535" s="2"/>
      <c r="D7535" s="2"/>
      <c r="I7535" s="8"/>
      <c r="J7535" s="2"/>
      <c r="L7535" s="2"/>
      <c r="M7535" s="2"/>
      <c r="N7535" s="8"/>
      <c r="P7535" s="8"/>
      <c r="S7535" s="2"/>
      <c r="T7535" s="2"/>
      <c r="U7535" s="8"/>
    </row>
    <row r="7536" spans="2:21" x14ac:dyDescent="0.35">
      <c r="B7536" s="8"/>
      <c r="C7536" s="2"/>
      <c r="D7536" s="2"/>
      <c r="I7536" s="8"/>
      <c r="J7536" s="2"/>
      <c r="L7536" s="2"/>
      <c r="M7536" s="2"/>
      <c r="N7536" s="8"/>
      <c r="P7536" s="8"/>
      <c r="S7536" s="2"/>
      <c r="T7536" s="2"/>
      <c r="U7536" s="8"/>
    </row>
    <row r="7537" spans="2:21" x14ac:dyDescent="0.35">
      <c r="B7537" s="8"/>
      <c r="C7537" s="2"/>
      <c r="D7537" s="2"/>
      <c r="I7537" s="8"/>
      <c r="J7537" s="2"/>
      <c r="L7537" s="2"/>
      <c r="M7537" s="2"/>
      <c r="N7537" s="8"/>
      <c r="P7537" s="8"/>
      <c r="S7537" s="2"/>
      <c r="T7537" s="2"/>
      <c r="U7537" s="8"/>
    </row>
    <row r="7538" spans="2:21" x14ac:dyDescent="0.35">
      <c r="B7538" s="8"/>
      <c r="C7538" s="2"/>
      <c r="D7538" s="2"/>
      <c r="I7538" s="8"/>
      <c r="J7538" s="2"/>
      <c r="L7538" s="2"/>
      <c r="M7538" s="2"/>
      <c r="N7538" s="8"/>
      <c r="P7538" s="8"/>
      <c r="S7538" s="2"/>
      <c r="T7538" s="2"/>
      <c r="U7538" s="8"/>
    </row>
    <row r="7539" spans="2:21" x14ac:dyDescent="0.35">
      <c r="B7539" s="8"/>
      <c r="C7539" s="2"/>
      <c r="D7539" s="2"/>
      <c r="I7539" s="8"/>
      <c r="J7539" s="2"/>
      <c r="L7539" s="2"/>
      <c r="M7539" s="2"/>
      <c r="N7539" s="8"/>
      <c r="P7539" s="8"/>
      <c r="S7539" s="2"/>
      <c r="T7539" s="2"/>
      <c r="U7539" s="8"/>
    </row>
    <row r="7540" spans="2:21" x14ac:dyDescent="0.35">
      <c r="B7540" s="8"/>
      <c r="C7540" s="2"/>
      <c r="D7540" s="2"/>
      <c r="I7540" s="8"/>
      <c r="J7540" s="2"/>
      <c r="L7540" s="2"/>
      <c r="M7540" s="2"/>
      <c r="N7540" s="8"/>
      <c r="P7540" s="8"/>
      <c r="S7540" s="2"/>
      <c r="T7540" s="2"/>
      <c r="U7540" s="8"/>
    </row>
    <row r="7541" spans="2:21" x14ac:dyDescent="0.35">
      <c r="B7541" s="8"/>
      <c r="C7541" s="2"/>
      <c r="D7541" s="2"/>
      <c r="I7541" s="8"/>
      <c r="J7541" s="2"/>
      <c r="L7541" s="2"/>
      <c r="M7541" s="2"/>
      <c r="N7541" s="8"/>
      <c r="P7541" s="8"/>
      <c r="S7541" s="2"/>
      <c r="T7541" s="2"/>
      <c r="U7541" s="8"/>
    </row>
    <row r="7542" spans="2:21" x14ac:dyDescent="0.35">
      <c r="B7542" s="8"/>
      <c r="C7542" s="2"/>
      <c r="D7542" s="2"/>
      <c r="I7542" s="8"/>
      <c r="J7542" s="2"/>
      <c r="L7542" s="2"/>
      <c r="M7542" s="2"/>
      <c r="N7542" s="8"/>
      <c r="P7542" s="8"/>
      <c r="S7542" s="2"/>
      <c r="T7542" s="2"/>
      <c r="U7542" s="8"/>
    </row>
    <row r="7543" spans="2:21" x14ac:dyDescent="0.35">
      <c r="B7543" s="8"/>
      <c r="C7543" s="2"/>
      <c r="D7543" s="2"/>
      <c r="I7543" s="8"/>
      <c r="J7543" s="2"/>
      <c r="L7543" s="2"/>
      <c r="M7543" s="2"/>
      <c r="N7543" s="8"/>
      <c r="P7543" s="8"/>
      <c r="S7543" s="2"/>
      <c r="T7543" s="2"/>
      <c r="U7543" s="8"/>
    </row>
    <row r="7544" spans="2:21" x14ac:dyDescent="0.35">
      <c r="B7544" s="8"/>
      <c r="C7544" s="2"/>
      <c r="D7544" s="2"/>
      <c r="I7544" s="8"/>
      <c r="J7544" s="2"/>
      <c r="L7544" s="2"/>
      <c r="M7544" s="2"/>
      <c r="N7544" s="8"/>
      <c r="P7544" s="8"/>
      <c r="S7544" s="2"/>
      <c r="T7544" s="2"/>
      <c r="U7544" s="8"/>
    </row>
    <row r="7545" spans="2:21" x14ac:dyDescent="0.35">
      <c r="B7545" s="8"/>
      <c r="C7545" s="2"/>
      <c r="D7545" s="2"/>
      <c r="I7545" s="8"/>
      <c r="J7545" s="2"/>
      <c r="L7545" s="2"/>
      <c r="M7545" s="2"/>
      <c r="N7545" s="8"/>
      <c r="P7545" s="8"/>
      <c r="S7545" s="2"/>
      <c r="T7545" s="2"/>
      <c r="U7545" s="8"/>
    </row>
    <row r="7546" spans="2:21" x14ac:dyDescent="0.35">
      <c r="B7546" s="8"/>
      <c r="C7546" s="2"/>
      <c r="D7546" s="2"/>
      <c r="I7546" s="8"/>
      <c r="J7546" s="2"/>
      <c r="L7546" s="2"/>
      <c r="M7546" s="2"/>
      <c r="N7546" s="8"/>
      <c r="P7546" s="8"/>
      <c r="S7546" s="2"/>
      <c r="T7546" s="2"/>
      <c r="U7546" s="8"/>
    </row>
    <row r="7547" spans="2:21" x14ac:dyDescent="0.35">
      <c r="B7547" s="8"/>
      <c r="C7547" s="2"/>
      <c r="D7547" s="2"/>
      <c r="I7547" s="8"/>
      <c r="J7547" s="2"/>
      <c r="L7547" s="2"/>
      <c r="M7547" s="2"/>
      <c r="N7547" s="8"/>
      <c r="P7547" s="8"/>
      <c r="S7547" s="2"/>
      <c r="T7547" s="2"/>
      <c r="U7547" s="8"/>
    </row>
    <row r="7548" spans="2:21" x14ac:dyDescent="0.35">
      <c r="B7548" s="8"/>
      <c r="C7548" s="2"/>
      <c r="D7548" s="2"/>
      <c r="I7548" s="8"/>
      <c r="J7548" s="2"/>
      <c r="L7548" s="2"/>
      <c r="M7548" s="2"/>
      <c r="N7548" s="8"/>
      <c r="P7548" s="8"/>
      <c r="S7548" s="2"/>
      <c r="T7548" s="2"/>
      <c r="U7548" s="8"/>
    </row>
    <row r="7549" spans="2:21" x14ac:dyDescent="0.35">
      <c r="B7549" s="8"/>
      <c r="C7549" s="2"/>
      <c r="D7549" s="2"/>
      <c r="I7549" s="8"/>
      <c r="J7549" s="2"/>
      <c r="L7549" s="2"/>
      <c r="M7549" s="2"/>
      <c r="N7549" s="8"/>
      <c r="P7549" s="8"/>
      <c r="S7549" s="2"/>
      <c r="T7549" s="2"/>
      <c r="U7549" s="8"/>
    </row>
    <row r="7550" spans="2:21" x14ac:dyDescent="0.35">
      <c r="B7550" s="8"/>
      <c r="C7550" s="2"/>
      <c r="D7550" s="2"/>
      <c r="I7550" s="8"/>
      <c r="J7550" s="2"/>
      <c r="L7550" s="2"/>
      <c r="M7550" s="2"/>
      <c r="N7550" s="8"/>
      <c r="P7550" s="8"/>
      <c r="S7550" s="2"/>
      <c r="T7550" s="2"/>
      <c r="U7550" s="8"/>
    </row>
    <row r="7551" spans="2:21" x14ac:dyDescent="0.35">
      <c r="B7551" s="8"/>
      <c r="C7551" s="2"/>
      <c r="D7551" s="2"/>
      <c r="I7551" s="8"/>
      <c r="J7551" s="2"/>
      <c r="L7551" s="2"/>
      <c r="M7551" s="2"/>
      <c r="N7551" s="8"/>
      <c r="P7551" s="8"/>
      <c r="S7551" s="2"/>
      <c r="T7551" s="2"/>
      <c r="U7551" s="8"/>
    </row>
    <row r="7552" spans="2:21" x14ac:dyDescent="0.35">
      <c r="B7552" s="8"/>
      <c r="C7552" s="2"/>
      <c r="D7552" s="2"/>
      <c r="I7552" s="8"/>
      <c r="J7552" s="2"/>
      <c r="L7552" s="2"/>
      <c r="M7552" s="2"/>
      <c r="N7552" s="8"/>
      <c r="P7552" s="8"/>
      <c r="S7552" s="2"/>
      <c r="T7552" s="2"/>
      <c r="U7552" s="8"/>
    </row>
    <row r="7553" spans="2:21" x14ac:dyDescent="0.35">
      <c r="B7553" s="8"/>
      <c r="C7553" s="2"/>
      <c r="D7553" s="2"/>
      <c r="I7553" s="8"/>
      <c r="J7553" s="2"/>
      <c r="L7553" s="2"/>
      <c r="M7553" s="2"/>
      <c r="N7553" s="8"/>
      <c r="P7553" s="8"/>
      <c r="S7553" s="2"/>
      <c r="T7553" s="2"/>
      <c r="U7553" s="8"/>
    </row>
    <row r="7554" spans="2:21" x14ac:dyDescent="0.35">
      <c r="B7554" s="8"/>
      <c r="C7554" s="2"/>
      <c r="D7554" s="2"/>
      <c r="I7554" s="8"/>
      <c r="J7554" s="2"/>
      <c r="L7554" s="2"/>
      <c r="M7554" s="2"/>
      <c r="N7554" s="8"/>
      <c r="P7554" s="8"/>
      <c r="S7554" s="2"/>
      <c r="T7554" s="2"/>
      <c r="U7554" s="8"/>
    </row>
    <row r="7555" spans="2:21" x14ac:dyDescent="0.35">
      <c r="B7555" s="8"/>
      <c r="C7555" s="2"/>
      <c r="D7555" s="2"/>
      <c r="I7555" s="8"/>
      <c r="J7555" s="2"/>
      <c r="L7555" s="2"/>
      <c r="M7555" s="2"/>
      <c r="N7555" s="8"/>
      <c r="P7555" s="8"/>
      <c r="S7555" s="2"/>
      <c r="T7555" s="2"/>
      <c r="U7555" s="8"/>
    </row>
    <row r="7556" spans="2:21" x14ac:dyDescent="0.35">
      <c r="B7556" s="8"/>
      <c r="C7556" s="2"/>
      <c r="D7556" s="2"/>
      <c r="I7556" s="8"/>
      <c r="J7556" s="2"/>
      <c r="L7556" s="2"/>
      <c r="M7556" s="2"/>
      <c r="N7556" s="8"/>
      <c r="P7556" s="8"/>
      <c r="S7556" s="2"/>
      <c r="T7556" s="2"/>
      <c r="U7556" s="8"/>
    </row>
    <row r="7557" spans="2:21" x14ac:dyDescent="0.35">
      <c r="B7557" s="8"/>
      <c r="C7557" s="2"/>
      <c r="D7557" s="2"/>
      <c r="I7557" s="8"/>
      <c r="J7557" s="2"/>
      <c r="L7557" s="2"/>
      <c r="M7557" s="2"/>
      <c r="N7557" s="8"/>
      <c r="P7557" s="8"/>
      <c r="S7557" s="2"/>
      <c r="T7557" s="2"/>
      <c r="U7557" s="8"/>
    </row>
    <row r="7558" spans="2:21" x14ac:dyDescent="0.35">
      <c r="B7558" s="8"/>
      <c r="C7558" s="2"/>
      <c r="D7558" s="2"/>
      <c r="I7558" s="8"/>
      <c r="J7558" s="2"/>
      <c r="L7558" s="2"/>
      <c r="M7558" s="2"/>
      <c r="N7558" s="8"/>
      <c r="P7558" s="8"/>
      <c r="S7558" s="2"/>
      <c r="T7558" s="2"/>
      <c r="U7558" s="8"/>
    </row>
    <row r="7559" spans="2:21" x14ac:dyDescent="0.35">
      <c r="B7559" s="8"/>
      <c r="C7559" s="2"/>
      <c r="D7559" s="2"/>
      <c r="I7559" s="8"/>
      <c r="J7559" s="2"/>
      <c r="L7559" s="2"/>
      <c r="M7559" s="2"/>
      <c r="N7559" s="8"/>
      <c r="P7559" s="8"/>
      <c r="S7559" s="2"/>
      <c r="T7559" s="2"/>
      <c r="U7559" s="8"/>
    </row>
    <row r="7560" spans="2:21" x14ac:dyDescent="0.35">
      <c r="B7560" s="8"/>
      <c r="C7560" s="2"/>
      <c r="D7560" s="2"/>
      <c r="I7560" s="8"/>
      <c r="J7560" s="2"/>
      <c r="L7560" s="2"/>
      <c r="M7560" s="2"/>
      <c r="N7560" s="8"/>
      <c r="P7560" s="8"/>
      <c r="S7560" s="2"/>
      <c r="T7560" s="2"/>
      <c r="U7560" s="8"/>
    </row>
    <row r="7561" spans="2:21" x14ac:dyDescent="0.35">
      <c r="B7561" s="8"/>
      <c r="C7561" s="2"/>
      <c r="D7561" s="2"/>
      <c r="I7561" s="8"/>
      <c r="J7561" s="2"/>
      <c r="L7561" s="2"/>
      <c r="M7561" s="2"/>
      <c r="N7561" s="8"/>
      <c r="P7561" s="8"/>
      <c r="S7561" s="2"/>
      <c r="T7561" s="2"/>
      <c r="U7561" s="8"/>
    </row>
    <row r="7562" spans="2:21" x14ac:dyDescent="0.35">
      <c r="B7562" s="8"/>
      <c r="C7562" s="2"/>
      <c r="D7562" s="2"/>
      <c r="I7562" s="8"/>
      <c r="J7562" s="2"/>
      <c r="L7562" s="2"/>
      <c r="M7562" s="2"/>
      <c r="N7562" s="8"/>
      <c r="P7562" s="8"/>
      <c r="S7562" s="2"/>
      <c r="T7562" s="2"/>
      <c r="U7562" s="8"/>
    </row>
    <row r="7563" spans="2:21" x14ac:dyDescent="0.35">
      <c r="B7563" s="8"/>
      <c r="C7563" s="2"/>
      <c r="D7563" s="2"/>
      <c r="I7563" s="8"/>
      <c r="J7563" s="2"/>
      <c r="L7563" s="2"/>
      <c r="M7563" s="2"/>
      <c r="N7563" s="8"/>
      <c r="P7563" s="8"/>
      <c r="S7563" s="2"/>
      <c r="T7563" s="2"/>
      <c r="U7563" s="8"/>
    </row>
    <row r="7564" spans="2:21" x14ac:dyDescent="0.35">
      <c r="B7564" s="8"/>
      <c r="C7564" s="2"/>
      <c r="D7564" s="2"/>
      <c r="I7564" s="8"/>
      <c r="J7564" s="2"/>
      <c r="L7564" s="2"/>
      <c r="M7564" s="2"/>
      <c r="N7564" s="8"/>
      <c r="P7564" s="8"/>
      <c r="S7564" s="2"/>
      <c r="T7564" s="2"/>
      <c r="U7564" s="8"/>
    </row>
    <row r="7565" spans="2:21" x14ac:dyDescent="0.35">
      <c r="B7565" s="8"/>
      <c r="C7565" s="2"/>
      <c r="D7565" s="2"/>
      <c r="I7565" s="8"/>
      <c r="J7565" s="2"/>
      <c r="L7565" s="2"/>
      <c r="M7565" s="2"/>
      <c r="N7565" s="8"/>
      <c r="P7565" s="8"/>
      <c r="S7565" s="2"/>
      <c r="T7565" s="2"/>
      <c r="U7565" s="8"/>
    </row>
    <row r="7566" spans="2:21" x14ac:dyDescent="0.35">
      <c r="B7566" s="8"/>
      <c r="C7566" s="2"/>
      <c r="D7566" s="2"/>
      <c r="I7566" s="8"/>
      <c r="J7566" s="2"/>
      <c r="L7566" s="2"/>
      <c r="M7566" s="2"/>
      <c r="N7566" s="8"/>
      <c r="P7566" s="8"/>
      <c r="S7566" s="2"/>
      <c r="T7566" s="2"/>
      <c r="U7566" s="8"/>
    </row>
    <row r="7567" spans="2:21" x14ac:dyDescent="0.35">
      <c r="B7567" s="8"/>
      <c r="C7567" s="2"/>
      <c r="D7567" s="2"/>
      <c r="I7567" s="8"/>
      <c r="J7567" s="2"/>
      <c r="L7567" s="2"/>
      <c r="M7567" s="2"/>
      <c r="N7567" s="8"/>
      <c r="P7567" s="8"/>
      <c r="S7567" s="2"/>
      <c r="T7567" s="2"/>
      <c r="U7567" s="8"/>
    </row>
    <row r="7568" spans="2:21" x14ac:dyDescent="0.35">
      <c r="B7568" s="8"/>
      <c r="C7568" s="2"/>
      <c r="D7568" s="2"/>
      <c r="I7568" s="8"/>
      <c r="J7568" s="2"/>
      <c r="L7568" s="2"/>
      <c r="M7568" s="2"/>
      <c r="N7568" s="8"/>
      <c r="P7568" s="8"/>
      <c r="S7568" s="2"/>
      <c r="T7568" s="2"/>
      <c r="U7568" s="8"/>
    </row>
    <row r="7569" spans="2:21" x14ac:dyDescent="0.35">
      <c r="B7569" s="8"/>
      <c r="C7569" s="2"/>
      <c r="D7569" s="2"/>
      <c r="I7569" s="8"/>
      <c r="J7569" s="2"/>
      <c r="L7569" s="2"/>
      <c r="M7569" s="2"/>
      <c r="N7569" s="8"/>
      <c r="P7569" s="8"/>
      <c r="S7569" s="2"/>
      <c r="T7569" s="2"/>
      <c r="U7569" s="8"/>
    </row>
    <row r="7570" spans="2:21" x14ac:dyDescent="0.35">
      <c r="B7570" s="8"/>
      <c r="C7570" s="2"/>
      <c r="D7570" s="2"/>
      <c r="I7570" s="8"/>
      <c r="J7570" s="2"/>
      <c r="L7570" s="2"/>
      <c r="M7570" s="2"/>
      <c r="N7570" s="8"/>
      <c r="P7570" s="8"/>
      <c r="S7570" s="2"/>
      <c r="T7570" s="2"/>
      <c r="U7570" s="8"/>
    </row>
    <row r="7571" spans="2:21" x14ac:dyDescent="0.35">
      <c r="B7571" s="8"/>
      <c r="C7571" s="2"/>
      <c r="D7571" s="2"/>
      <c r="I7571" s="8"/>
      <c r="J7571" s="2"/>
      <c r="L7571" s="2"/>
      <c r="M7571" s="2"/>
      <c r="N7571" s="8"/>
      <c r="P7571" s="8"/>
      <c r="S7571" s="2"/>
      <c r="T7571" s="2"/>
      <c r="U7571" s="8"/>
    </row>
    <row r="7572" spans="2:21" x14ac:dyDescent="0.35">
      <c r="B7572" s="8"/>
      <c r="C7572" s="2"/>
      <c r="D7572" s="2"/>
      <c r="I7572" s="8"/>
      <c r="J7572" s="2"/>
      <c r="L7572" s="2"/>
      <c r="M7572" s="2"/>
      <c r="N7572" s="8"/>
      <c r="P7572" s="8"/>
      <c r="S7572" s="2"/>
      <c r="T7572" s="2"/>
      <c r="U7572" s="8"/>
    </row>
    <row r="7573" spans="2:21" x14ac:dyDescent="0.35">
      <c r="B7573" s="8"/>
      <c r="C7573" s="2"/>
      <c r="D7573" s="2"/>
      <c r="I7573" s="8"/>
      <c r="J7573" s="2"/>
      <c r="L7573" s="2"/>
      <c r="M7573" s="2"/>
      <c r="N7573" s="8"/>
      <c r="P7573" s="8"/>
      <c r="S7573" s="2"/>
      <c r="T7573" s="2"/>
      <c r="U7573" s="8"/>
    </row>
    <row r="7574" spans="2:21" x14ac:dyDescent="0.35">
      <c r="B7574" s="8"/>
      <c r="C7574" s="2"/>
      <c r="D7574" s="2"/>
      <c r="I7574" s="8"/>
      <c r="J7574" s="2"/>
      <c r="L7574" s="2"/>
      <c r="M7574" s="2"/>
      <c r="N7574" s="8"/>
      <c r="P7574" s="8"/>
      <c r="S7574" s="2"/>
      <c r="T7574" s="2"/>
      <c r="U7574" s="8"/>
    </row>
    <row r="7575" spans="2:21" x14ac:dyDescent="0.35">
      <c r="B7575" s="8"/>
      <c r="C7575" s="2"/>
      <c r="D7575" s="2"/>
      <c r="I7575" s="8"/>
      <c r="J7575" s="2"/>
      <c r="L7575" s="2"/>
      <c r="M7575" s="2"/>
      <c r="N7575" s="8"/>
      <c r="P7575" s="8"/>
      <c r="S7575" s="2"/>
      <c r="T7575" s="2"/>
      <c r="U7575" s="8"/>
    </row>
    <row r="7576" spans="2:21" x14ac:dyDescent="0.35">
      <c r="B7576" s="8"/>
      <c r="C7576" s="2"/>
      <c r="D7576" s="2"/>
      <c r="I7576" s="8"/>
      <c r="J7576" s="2"/>
      <c r="L7576" s="2"/>
      <c r="M7576" s="2"/>
      <c r="N7576" s="8"/>
      <c r="P7576" s="8"/>
      <c r="S7576" s="2"/>
      <c r="T7576" s="2"/>
      <c r="U7576" s="8"/>
    </row>
    <row r="7577" spans="2:21" x14ac:dyDescent="0.35">
      <c r="B7577" s="8"/>
      <c r="C7577" s="2"/>
      <c r="D7577" s="2"/>
      <c r="I7577" s="8"/>
      <c r="J7577" s="2"/>
      <c r="L7577" s="2"/>
      <c r="M7577" s="2"/>
      <c r="N7577" s="8"/>
      <c r="P7577" s="8"/>
      <c r="S7577" s="2"/>
      <c r="T7577" s="2"/>
      <c r="U7577" s="8"/>
    </row>
    <row r="7578" spans="2:21" x14ac:dyDescent="0.35">
      <c r="B7578" s="8"/>
      <c r="C7578" s="2"/>
      <c r="D7578" s="2"/>
      <c r="I7578" s="8"/>
      <c r="J7578" s="2"/>
      <c r="L7578" s="2"/>
      <c r="M7578" s="2"/>
      <c r="N7578" s="8"/>
      <c r="P7578" s="8"/>
      <c r="S7578" s="2"/>
      <c r="T7578" s="2"/>
      <c r="U7578" s="8"/>
    </row>
    <row r="7579" spans="2:21" x14ac:dyDescent="0.35">
      <c r="B7579" s="8"/>
      <c r="C7579" s="2"/>
      <c r="D7579" s="2"/>
      <c r="I7579" s="8"/>
      <c r="J7579" s="2"/>
      <c r="L7579" s="2"/>
      <c r="M7579" s="2"/>
      <c r="N7579" s="8"/>
      <c r="P7579" s="8"/>
      <c r="S7579" s="2"/>
      <c r="T7579" s="2"/>
      <c r="U7579" s="8"/>
    </row>
    <row r="7580" spans="2:21" x14ac:dyDescent="0.35">
      <c r="B7580" s="8"/>
      <c r="C7580" s="2"/>
      <c r="D7580" s="2"/>
      <c r="I7580" s="8"/>
      <c r="J7580" s="2"/>
      <c r="L7580" s="2"/>
      <c r="M7580" s="2"/>
      <c r="N7580" s="8"/>
      <c r="P7580" s="8"/>
      <c r="S7580" s="2"/>
      <c r="T7580" s="2"/>
      <c r="U7580" s="8"/>
    </row>
    <row r="7581" spans="2:21" x14ac:dyDescent="0.35">
      <c r="B7581" s="8"/>
      <c r="C7581" s="2"/>
      <c r="D7581" s="2"/>
      <c r="I7581" s="8"/>
      <c r="J7581" s="2"/>
      <c r="L7581" s="2"/>
      <c r="M7581" s="2"/>
      <c r="N7581" s="8"/>
      <c r="P7581" s="8"/>
      <c r="S7581" s="2"/>
      <c r="T7581" s="2"/>
      <c r="U7581" s="8"/>
    </row>
    <row r="7582" spans="2:21" x14ac:dyDescent="0.35">
      <c r="B7582" s="8"/>
      <c r="C7582" s="2"/>
      <c r="D7582" s="2"/>
      <c r="I7582" s="8"/>
      <c r="J7582" s="2"/>
      <c r="L7582" s="2"/>
      <c r="M7582" s="2"/>
      <c r="N7582" s="8"/>
      <c r="P7582" s="8"/>
      <c r="S7582" s="2"/>
      <c r="T7582" s="2"/>
      <c r="U7582" s="8"/>
    </row>
    <row r="7583" spans="2:21" x14ac:dyDescent="0.35">
      <c r="B7583" s="8"/>
      <c r="C7583" s="2"/>
      <c r="D7583" s="2"/>
      <c r="I7583" s="8"/>
      <c r="J7583" s="2"/>
      <c r="L7583" s="2"/>
      <c r="M7583" s="2"/>
      <c r="N7583" s="8"/>
      <c r="P7583" s="8"/>
      <c r="S7583" s="2"/>
      <c r="T7583" s="2"/>
      <c r="U7583" s="8"/>
    </row>
    <row r="7584" spans="2:21" x14ac:dyDescent="0.35">
      <c r="B7584" s="8"/>
      <c r="C7584" s="2"/>
      <c r="D7584" s="2"/>
      <c r="I7584" s="8"/>
      <c r="J7584" s="2"/>
      <c r="L7584" s="2"/>
      <c r="M7584" s="2"/>
      <c r="N7584" s="8"/>
      <c r="P7584" s="8"/>
      <c r="S7584" s="2"/>
      <c r="T7584" s="2"/>
      <c r="U7584" s="8"/>
    </row>
    <row r="7585" spans="2:21" x14ac:dyDescent="0.35">
      <c r="B7585" s="8"/>
      <c r="C7585" s="2"/>
      <c r="D7585" s="2"/>
      <c r="I7585" s="8"/>
      <c r="J7585" s="2"/>
      <c r="L7585" s="2"/>
      <c r="M7585" s="2"/>
      <c r="N7585" s="8"/>
      <c r="P7585" s="8"/>
      <c r="S7585" s="2"/>
      <c r="T7585" s="2"/>
      <c r="U7585" s="8"/>
    </row>
    <row r="7586" spans="2:21" x14ac:dyDescent="0.35">
      <c r="B7586" s="8"/>
      <c r="C7586" s="2"/>
      <c r="D7586" s="2"/>
      <c r="I7586" s="8"/>
      <c r="J7586" s="2"/>
      <c r="L7586" s="2"/>
      <c r="M7586" s="2"/>
      <c r="N7586" s="8"/>
      <c r="P7586" s="8"/>
      <c r="S7586" s="2"/>
      <c r="T7586" s="2"/>
      <c r="U7586" s="8"/>
    </row>
    <row r="7587" spans="2:21" x14ac:dyDescent="0.35">
      <c r="B7587" s="8"/>
      <c r="C7587" s="2"/>
      <c r="D7587" s="2"/>
      <c r="I7587" s="8"/>
      <c r="J7587" s="2"/>
      <c r="L7587" s="2"/>
      <c r="M7587" s="2"/>
      <c r="N7587" s="8"/>
      <c r="P7587" s="8"/>
      <c r="S7587" s="2"/>
      <c r="T7587" s="2"/>
      <c r="U7587" s="8"/>
    </row>
    <row r="7588" spans="2:21" x14ac:dyDescent="0.35">
      <c r="B7588" s="8"/>
      <c r="C7588" s="2"/>
      <c r="D7588" s="2"/>
      <c r="I7588" s="8"/>
      <c r="J7588" s="2"/>
      <c r="L7588" s="2"/>
      <c r="M7588" s="2"/>
      <c r="N7588" s="8"/>
      <c r="P7588" s="8"/>
      <c r="S7588" s="2"/>
      <c r="T7588" s="2"/>
      <c r="U7588" s="8"/>
    </row>
    <row r="7589" spans="2:21" x14ac:dyDescent="0.35">
      <c r="B7589" s="8"/>
      <c r="C7589" s="2"/>
      <c r="D7589" s="2"/>
      <c r="I7589" s="8"/>
      <c r="J7589" s="2"/>
      <c r="L7589" s="2"/>
      <c r="M7589" s="2"/>
      <c r="N7589" s="8"/>
      <c r="P7589" s="8"/>
      <c r="S7589" s="2"/>
      <c r="T7589" s="2"/>
      <c r="U7589" s="8"/>
    </row>
    <row r="7590" spans="2:21" x14ac:dyDescent="0.35">
      <c r="B7590" s="8"/>
      <c r="C7590" s="2"/>
      <c r="D7590" s="2"/>
      <c r="I7590" s="8"/>
      <c r="J7590" s="2"/>
      <c r="L7590" s="2"/>
      <c r="M7590" s="2"/>
      <c r="N7590" s="8"/>
      <c r="P7590" s="8"/>
      <c r="S7590" s="2"/>
      <c r="T7590" s="2"/>
      <c r="U7590" s="8"/>
    </row>
    <row r="7591" spans="2:21" x14ac:dyDescent="0.35">
      <c r="B7591" s="8"/>
      <c r="C7591" s="2"/>
      <c r="D7591" s="2"/>
      <c r="I7591" s="8"/>
      <c r="J7591" s="2"/>
      <c r="L7591" s="2"/>
      <c r="M7591" s="2"/>
      <c r="N7591" s="8"/>
      <c r="P7591" s="8"/>
      <c r="S7591" s="2"/>
      <c r="T7591" s="2"/>
      <c r="U7591" s="8"/>
    </row>
    <row r="7592" spans="2:21" x14ac:dyDescent="0.35">
      <c r="B7592" s="8"/>
      <c r="C7592" s="2"/>
      <c r="D7592" s="2"/>
      <c r="I7592" s="8"/>
      <c r="J7592" s="2"/>
      <c r="L7592" s="2"/>
      <c r="M7592" s="2"/>
      <c r="N7592" s="8"/>
      <c r="P7592" s="8"/>
      <c r="S7592" s="2"/>
      <c r="T7592" s="2"/>
      <c r="U7592" s="8"/>
    </row>
    <row r="7593" spans="2:21" x14ac:dyDescent="0.35">
      <c r="B7593" s="8"/>
      <c r="C7593" s="2"/>
      <c r="D7593" s="2"/>
      <c r="I7593" s="8"/>
      <c r="J7593" s="2"/>
      <c r="L7593" s="2"/>
      <c r="M7593" s="2"/>
      <c r="N7593" s="8"/>
      <c r="P7593" s="8"/>
      <c r="S7593" s="2"/>
      <c r="T7593" s="2"/>
      <c r="U7593" s="8"/>
    </row>
    <row r="7594" spans="2:21" x14ac:dyDescent="0.35">
      <c r="B7594" s="8"/>
      <c r="C7594" s="2"/>
      <c r="D7594" s="2"/>
      <c r="I7594" s="8"/>
      <c r="J7594" s="2"/>
      <c r="L7594" s="2"/>
      <c r="M7594" s="2"/>
      <c r="N7594" s="8"/>
      <c r="P7594" s="8"/>
      <c r="S7594" s="2"/>
      <c r="T7594" s="2"/>
      <c r="U7594" s="8"/>
    </row>
    <row r="7595" spans="2:21" x14ac:dyDescent="0.35">
      <c r="B7595" s="8"/>
      <c r="C7595" s="2"/>
      <c r="D7595" s="2"/>
      <c r="I7595" s="8"/>
      <c r="J7595" s="2"/>
      <c r="L7595" s="2"/>
      <c r="M7595" s="2"/>
      <c r="N7595" s="8"/>
      <c r="P7595" s="8"/>
      <c r="S7595" s="2"/>
      <c r="T7595" s="2"/>
      <c r="U7595" s="8"/>
    </row>
    <row r="7596" spans="2:21" x14ac:dyDescent="0.35">
      <c r="B7596" s="8"/>
      <c r="C7596" s="2"/>
      <c r="D7596" s="2"/>
      <c r="I7596" s="8"/>
      <c r="J7596" s="2"/>
      <c r="L7596" s="2"/>
      <c r="M7596" s="2"/>
      <c r="N7596" s="8"/>
      <c r="P7596" s="8"/>
      <c r="S7596" s="2"/>
      <c r="T7596" s="2"/>
      <c r="U7596" s="8"/>
    </row>
    <row r="7597" spans="2:21" x14ac:dyDescent="0.35">
      <c r="B7597" s="8"/>
      <c r="C7597" s="2"/>
      <c r="D7597" s="2"/>
      <c r="I7597" s="8"/>
      <c r="J7597" s="2"/>
      <c r="L7597" s="2"/>
      <c r="M7597" s="2"/>
      <c r="N7597" s="8"/>
      <c r="P7597" s="8"/>
      <c r="S7597" s="2"/>
      <c r="T7597" s="2"/>
      <c r="U7597" s="8"/>
    </row>
    <row r="7598" spans="2:21" x14ac:dyDescent="0.35">
      <c r="B7598" s="8"/>
      <c r="C7598" s="2"/>
      <c r="D7598" s="2"/>
      <c r="I7598" s="8"/>
      <c r="J7598" s="2"/>
      <c r="L7598" s="2"/>
      <c r="M7598" s="2"/>
      <c r="N7598" s="8"/>
      <c r="P7598" s="8"/>
      <c r="S7598" s="2"/>
      <c r="T7598" s="2"/>
      <c r="U7598" s="8"/>
    </row>
    <row r="7599" spans="2:21" x14ac:dyDescent="0.35">
      <c r="B7599" s="8"/>
      <c r="C7599" s="2"/>
      <c r="D7599" s="2"/>
      <c r="I7599" s="8"/>
      <c r="J7599" s="2"/>
      <c r="L7599" s="2"/>
      <c r="M7599" s="2"/>
      <c r="N7599" s="8"/>
      <c r="P7599" s="8"/>
      <c r="S7599" s="2"/>
      <c r="T7599" s="2"/>
      <c r="U7599" s="8"/>
    </row>
    <row r="7600" spans="2:21" x14ac:dyDescent="0.35">
      <c r="B7600" s="8"/>
      <c r="C7600" s="2"/>
      <c r="D7600" s="2"/>
      <c r="I7600" s="8"/>
      <c r="J7600" s="2"/>
      <c r="L7600" s="2"/>
      <c r="M7600" s="2"/>
      <c r="N7600" s="8"/>
      <c r="P7600" s="8"/>
      <c r="S7600" s="2"/>
      <c r="T7600" s="2"/>
      <c r="U7600" s="8"/>
    </row>
    <row r="7601" spans="2:21" x14ac:dyDescent="0.35">
      <c r="B7601" s="8"/>
      <c r="C7601" s="2"/>
      <c r="D7601" s="2"/>
      <c r="I7601" s="8"/>
      <c r="J7601" s="2"/>
      <c r="L7601" s="2"/>
      <c r="M7601" s="2"/>
      <c r="N7601" s="8"/>
      <c r="P7601" s="8"/>
      <c r="S7601" s="2"/>
      <c r="T7601" s="2"/>
      <c r="U7601" s="8"/>
    </row>
    <row r="7602" spans="2:21" x14ac:dyDescent="0.35">
      <c r="B7602" s="8"/>
      <c r="C7602" s="2"/>
      <c r="D7602" s="2"/>
      <c r="I7602" s="8"/>
      <c r="J7602" s="2"/>
      <c r="L7602" s="2"/>
      <c r="M7602" s="2"/>
      <c r="N7602" s="8"/>
      <c r="P7602" s="8"/>
      <c r="S7602" s="2"/>
      <c r="T7602" s="2"/>
      <c r="U7602" s="8"/>
    </row>
    <row r="7603" spans="2:21" x14ac:dyDescent="0.35">
      <c r="B7603" s="8"/>
      <c r="C7603" s="2"/>
      <c r="D7603" s="2"/>
      <c r="I7603" s="8"/>
      <c r="J7603" s="2"/>
      <c r="L7603" s="2"/>
      <c r="M7603" s="2"/>
      <c r="N7603" s="8"/>
      <c r="P7603" s="8"/>
      <c r="S7603" s="2"/>
      <c r="T7603" s="2"/>
      <c r="U7603" s="8"/>
    </row>
    <row r="7604" spans="2:21" x14ac:dyDescent="0.35">
      <c r="B7604" s="8"/>
      <c r="C7604" s="2"/>
      <c r="D7604" s="2"/>
      <c r="I7604" s="8"/>
      <c r="J7604" s="2"/>
      <c r="L7604" s="2"/>
      <c r="M7604" s="2"/>
      <c r="N7604" s="8"/>
      <c r="P7604" s="8"/>
      <c r="S7604" s="2"/>
      <c r="T7604" s="2"/>
      <c r="U7604" s="8"/>
    </row>
    <row r="7605" spans="2:21" x14ac:dyDescent="0.35">
      <c r="B7605" s="8"/>
      <c r="C7605" s="2"/>
      <c r="D7605" s="2"/>
      <c r="I7605" s="8"/>
      <c r="J7605" s="2"/>
      <c r="L7605" s="2"/>
      <c r="M7605" s="2"/>
      <c r="N7605" s="8"/>
      <c r="P7605" s="8"/>
      <c r="S7605" s="2"/>
      <c r="T7605" s="2"/>
      <c r="U7605" s="8"/>
    </row>
    <row r="7606" spans="2:21" x14ac:dyDescent="0.35">
      <c r="B7606" s="8"/>
      <c r="C7606" s="2"/>
      <c r="D7606" s="2"/>
      <c r="I7606" s="8"/>
      <c r="J7606" s="2"/>
      <c r="L7606" s="2"/>
      <c r="M7606" s="2"/>
      <c r="N7606" s="8"/>
      <c r="P7606" s="8"/>
      <c r="S7606" s="2"/>
      <c r="T7606" s="2"/>
      <c r="U7606" s="8"/>
    </row>
    <row r="7607" spans="2:21" x14ac:dyDescent="0.35">
      <c r="B7607" s="8"/>
      <c r="C7607" s="2"/>
      <c r="D7607" s="2"/>
      <c r="I7607" s="8"/>
      <c r="J7607" s="2"/>
      <c r="L7607" s="2"/>
      <c r="M7607" s="2"/>
      <c r="N7607" s="8"/>
      <c r="P7607" s="8"/>
      <c r="S7607" s="2"/>
      <c r="T7607" s="2"/>
      <c r="U7607" s="8"/>
    </row>
    <row r="7608" spans="2:21" x14ac:dyDescent="0.35">
      <c r="B7608" s="8"/>
      <c r="C7608" s="2"/>
      <c r="D7608" s="2"/>
      <c r="I7608" s="8"/>
      <c r="J7608" s="2"/>
      <c r="L7608" s="2"/>
      <c r="M7608" s="2"/>
      <c r="N7608" s="8"/>
      <c r="P7608" s="8"/>
      <c r="S7608" s="2"/>
      <c r="T7608" s="2"/>
      <c r="U7608" s="8"/>
    </row>
    <row r="7609" spans="2:21" x14ac:dyDescent="0.35">
      <c r="B7609" s="8"/>
      <c r="C7609" s="2"/>
      <c r="D7609" s="2"/>
      <c r="I7609" s="8"/>
      <c r="J7609" s="2"/>
      <c r="L7609" s="2"/>
      <c r="M7609" s="2"/>
      <c r="N7609" s="8"/>
      <c r="P7609" s="8"/>
      <c r="S7609" s="2"/>
      <c r="T7609" s="2"/>
      <c r="U7609" s="8"/>
    </row>
    <row r="7610" spans="2:21" x14ac:dyDescent="0.35">
      <c r="B7610" s="8"/>
      <c r="C7610" s="2"/>
      <c r="D7610" s="2"/>
      <c r="I7610" s="8"/>
      <c r="J7610" s="2"/>
      <c r="L7610" s="2"/>
      <c r="M7610" s="2"/>
      <c r="N7610" s="8"/>
      <c r="P7610" s="8"/>
      <c r="S7610" s="2"/>
      <c r="T7610" s="2"/>
      <c r="U7610" s="8"/>
    </row>
    <row r="7611" spans="2:21" x14ac:dyDescent="0.35">
      <c r="B7611" s="8"/>
      <c r="C7611" s="2"/>
      <c r="D7611" s="2"/>
      <c r="I7611" s="8"/>
      <c r="J7611" s="2"/>
      <c r="L7611" s="2"/>
      <c r="M7611" s="2"/>
      <c r="N7611" s="8"/>
      <c r="P7611" s="8"/>
      <c r="S7611" s="2"/>
      <c r="T7611" s="2"/>
      <c r="U7611" s="8"/>
    </row>
    <row r="7612" spans="2:21" x14ac:dyDescent="0.35">
      <c r="B7612" s="8"/>
      <c r="C7612" s="2"/>
      <c r="D7612" s="2"/>
      <c r="I7612" s="8"/>
      <c r="J7612" s="2"/>
      <c r="L7612" s="2"/>
      <c r="M7612" s="2"/>
      <c r="N7612" s="8"/>
      <c r="P7612" s="8"/>
      <c r="S7612" s="2"/>
      <c r="T7612" s="2"/>
      <c r="U7612" s="8"/>
    </row>
    <row r="7613" spans="2:21" x14ac:dyDescent="0.35">
      <c r="B7613" s="8"/>
      <c r="C7613" s="2"/>
      <c r="D7613" s="2"/>
      <c r="I7613" s="8"/>
      <c r="J7613" s="2"/>
      <c r="L7613" s="2"/>
      <c r="M7613" s="2"/>
      <c r="N7613" s="8"/>
      <c r="P7613" s="8"/>
      <c r="S7613" s="2"/>
      <c r="T7613" s="2"/>
      <c r="U7613" s="8"/>
    </row>
    <row r="7614" spans="2:21" x14ac:dyDescent="0.35">
      <c r="B7614" s="8"/>
      <c r="C7614" s="2"/>
      <c r="D7614" s="2"/>
      <c r="I7614" s="8"/>
      <c r="J7614" s="2"/>
      <c r="L7614" s="2"/>
      <c r="M7614" s="2"/>
      <c r="N7614" s="8"/>
      <c r="P7614" s="8"/>
      <c r="S7614" s="2"/>
      <c r="T7614" s="2"/>
      <c r="U7614" s="8"/>
    </row>
    <row r="7615" spans="2:21" x14ac:dyDescent="0.35">
      <c r="B7615" s="8"/>
      <c r="C7615" s="2"/>
      <c r="D7615" s="2"/>
      <c r="I7615" s="8"/>
      <c r="J7615" s="2"/>
      <c r="L7615" s="2"/>
      <c r="M7615" s="2"/>
      <c r="N7615" s="8"/>
      <c r="P7615" s="8"/>
      <c r="S7615" s="2"/>
      <c r="T7615" s="2"/>
      <c r="U7615" s="8"/>
    </row>
    <row r="7616" spans="2:21" x14ac:dyDescent="0.35">
      <c r="B7616" s="8"/>
      <c r="C7616" s="2"/>
      <c r="D7616" s="2"/>
      <c r="I7616" s="8"/>
      <c r="J7616" s="2"/>
      <c r="L7616" s="2"/>
      <c r="M7616" s="2"/>
      <c r="N7616" s="8"/>
      <c r="P7616" s="8"/>
      <c r="S7616" s="2"/>
      <c r="T7616" s="2"/>
      <c r="U7616" s="8"/>
    </row>
    <row r="7617" spans="2:21" x14ac:dyDescent="0.35">
      <c r="B7617" s="8"/>
      <c r="C7617" s="2"/>
      <c r="D7617" s="2"/>
      <c r="I7617" s="8"/>
      <c r="J7617" s="2"/>
      <c r="L7617" s="2"/>
      <c r="M7617" s="2"/>
      <c r="N7617" s="8"/>
      <c r="P7617" s="8"/>
      <c r="S7617" s="2"/>
      <c r="T7617" s="2"/>
      <c r="U7617" s="8"/>
    </row>
    <row r="7618" spans="2:21" x14ac:dyDescent="0.35">
      <c r="B7618" s="8"/>
      <c r="C7618" s="2"/>
      <c r="D7618" s="2"/>
      <c r="I7618" s="8"/>
      <c r="J7618" s="2"/>
      <c r="L7618" s="2"/>
      <c r="M7618" s="2"/>
      <c r="N7618" s="8"/>
      <c r="P7618" s="8"/>
      <c r="S7618" s="2"/>
      <c r="T7618" s="2"/>
      <c r="U7618" s="8"/>
    </row>
    <row r="7619" spans="2:21" x14ac:dyDescent="0.35">
      <c r="B7619" s="8"/>
      <c r="C7619" s="2"/>
      <c r="D7619" s="2"/>
      <c r="I7619" s="8"/>
      <c r="J7619" s="2"/>
      <c r="L7619" s="2"/>
      <c r="M7619" s="2"/>
      <c r="N7619" s="8"/>
      <c r="P7619" s="8"/>
      <c r="S7619" s="2"/>
      <c r="T7619" s="2"/>
      <c r="U7619" s="8"/>
    </row>
    <row r="7620" spans="2:21" x14ac:dyDescent="0.35">
      <c r="B7620" s="8"/>
      <c r="C7620" s="2"/>
      <c r="D7620" s="2"/>
      <c r="I7620" s="8"/>
      <c r="J7620" s="2"/>
      <c r="L7620" s="2"/>
      <c r="M7620" s="2"/>
      <c r="N7620" s="8"/>
      <c r="P7620" s="8"/>
      <c r="S7620" s="2"/>
      <c r="T7620" s="2"/>
      <c r="U7620" s="8"/>
    </row>
    <row r="7621" spans="2:21" x14ac:dyDescent="0.35">
      <c r="B7621" s="8"/>
      <c r="C7621" s="2"/>
      <c r="D7621" s="2"/>
      <c r="I7621" s="8"/>
      <c r="J7621" s="2"/>
      <c r="L7621" s="2"/>
      <c r="M7621" s="2"/>
      <c r="N7621" s="8"/>
      <c r="P7621" s="8"/>
      <c r="S7621" s="2"/>
      <c r="T7621" s="2"/>
      <c r="U7621" s="8"/>
    </row>
    <row r="7622" spans="2:21" x14ac:dyDescent="0.35">
      <c r="B7622" s="8"/>
      <c r="C7622" s="2"/>
      <c r="D7622" s="2"/>
      <c r="I7622" s="8"/>
      <c r="J7622" s="2"/>
      <c r="L7622" s="2"/>
      <c r="M7622" s="2"/>
      <c r="N7622" s="8"/>
      <c r="P7622" s="8"/>
      <c r="S7622" s="2"/>
      <c r="T7622" s="2"/>
      <c r="U7622" s="8"/>
    </row>
    <row r="7623" spans="2:21" x14ac:dyDescent="0.35">
      <c r="B7623" s="8"/>
      <c r="C7623" s="2"/>
      <c r="D7623" s="2"/>
      <c r="I7623" s="8"/>
      <c r="J7623" s="2"/>
      <c r="L7623" s="2"/>
      <c r="M7623" s="2"/>
      <c r="N7623" s="8"/>
      <c r="P7623" s="8"/>
      <c r="S7623" s="2"/>
      <c r="T7623" s="2"/>
      <c r="U7623" s="8"/>
    </row>
    <row r="7624" spans="2:21" x14ac:dyDescent="0.35">
      <c r="B7624" s="8"/>
      <c r="C7624" s="2"/>
      <c r="D7624" s="2"/>
      <c r="I7624" s="8"/>
      <c r="J7624" s="2"/>
      <c r="L7624" s="2"/>
      <c r="M7624" s="2"/>
      <c r="N7624" s="8"/>
      <c r="P7624" s="8"/>
      <c r="S7624" s="2"/>
      <c r="T7624" s="2"/>
      <c r="U7624" s="8"/>
    </row>
    <row r="7625" spans="2:21" x14ac:dyDescent="0.35">
      <c r="B7625" s="8"/>
      <c r="C7625" s="2"/>
      <c r="D7625" s="2"/>
      <c r="I7625" s="8"/>
      <c r="J7625" s="2"/>
      <c r="L7625" s="2"/>
      <c r="M7625" s="2"/>
      <c r="N7625" s="8"/>
      <c r="P7625" s="8"/>
      <c r="S7625" s="2"/>
      <c r="T7625" s="2"/>
      <c r="U7625" s="8"/>
    </row>
    <row r="7626" spans="2:21" x14ac:dyDescent="0.35">
      <c r="B7626" s="8"/>
      <c r="C7626" s="2"/>
      <c r="D7626" s="2"/>
      <c r="I7626" s="8"/>
      <c r="J7626" s="2"/>
      <c r="L7626" s="2"/>
      <c r="M7626" s="2"/>
      <c r="N7626" s="8"/>
      <c r="P7626" s="8"/>
      <c r="S7626" s="2"/>
      <c r="T7626" s="2"/>
      <c r="U7626" s="8"/>
    </row>
    <row r="7627" spans="2:21" x14ac:dyDescent="0.35">
      <c r="B7627" s="8"/>
      <c r="C7627" s="2"/>
      <c r="D7627" s="2"/>
      <c r="I7627" s="8"/>
      <c r="J7627" s="2"/>
      <c r="L7627" s="2"/>
      <c r="M7627" s="2"/>
      <c r="N7627" s="8"/>
      <c r="P7627" s="8"/>
      <c r="S7627" s="2"/>
      <c r="T7627" s="2"/>
      <c r="U7627" s="8"/>
    </row>
    <row r="7628" spans="2:21" x14ac:dyDescent="0.35">
      <c r="B7628" s="8"/>
      <c r="C7628" s="2"/>
      <c r="D7628" s="2"/>
      <c r="I7628" s="8"/>
      <c r="J7628" s="2"/>
      <c r="L7628" s="2"/>
      <c r="M7628" s="2"/>
      <c r="N7628" s="8"/>
      <c r="P7628" s="8"/>
      <c r="S7628" s="2"/>
      <c r="T7628" s="2"/>
      <c r="U7628" s="8"/>
    </row>
    <row r="7629" spans="2:21" x14ac:dyDescent="0.35">
      <c r="B7629" s="8"/>
      <c r="C7629" s="2"/>
      <c r="D7629" s="2"/>
      <c r="I7629" s="8"/>
      <c r="J7629" s="2"/>
      <c r="L7629" s="2"/>
      <c r="M7629" s="2"/>
      <c r="N7629" s="8"/>
      <c r="P7629" s="8"/>
      <c r="S7629" s="2"/>
      <c r="T7629" s="2"/>
      <c r="U7629" s="8"/>
    </row>
    <row r="7630" spans="2:21" x14ac:dyDescent="0.35">
      <c r="B7630" s="8"/>
      <c r="C7630" s="2"/>
      <c r="D7630" s="2"/>
      <c r="I7630" s="8"/>
      <c r="J7630" s="2"/>
      <c r="L7630" s="2"/>
      <c r="M7630" s="2"/>
      <c r="N7630" s="8"/>
      <c r="P7630" s="8"/>
      <c r="S7630" s="2"/>
      <c r="T7630" s="2"/>
      <c r="U7630" s="8"/>
    </row>
    <row r="7631" spans="2:21" x14ac:dyDescent="0.35">
      <c r="B7631" s="8"/>
      <c r="C7631" s="2"/>
      <c r="D7631" s="2"/>
      <c r="I7631" s="8"/>
      <c r="J7631" s="2"/>
      <c r="L7631" s="2"/>
      <c r="M7631" s="2"/>
      <c r="N7631" s="8"/>
      <c r="P7631" s="8"/>
      <c r="S7631" s="2"/>
      <c r="T7631" s="2"/>
      <c r="U7631" s="8"/>
    </row>
    <row r="7632" spans="2:21" x14ac:dyDescent="0.35">
      <c r="B7632" s="8"/>
      <c r="C7632" s="2"/>
      <c r="D7632" s="2"/>
      <c r="I7632" s="8"/>
      <c r="J7632" s="2"/>
      <c r="L7632" s="2"/>
      <c r="M7632" s="2"/>
      <c r="N7632" s="8"/>
      <c r="P7632" s="8"/>
      <c r="S7632" s="2"/>
      <c r="T7632" s="2"/>
      <c r="U7632" s="8"/>
    </row>
    <row r="7633" spans="2:21" x14ac:dyDescent="0.35">
      <c r="B7633" s="8"/>
      <c r="C7633" s="2"/>
      <c r="D7633" s="2"/>
      <c r="I7633" s="8"/>
      <c r="J7633" s="2"/>
      <c r="L7633" s="2"/>
      <c r="M7633" s="2"/>
      <c r="N7633" s="8"/>
      <c r="P7633" s="8"/>
      <c r="S7633" s="2"/>
      <c r="T7633" s="2"/>
      <c r="U7633" s="8"/>
    </row>
    <row r="7634" spans="2:21" x14ac:dyDescent="0.35">
      <c r="B7634" s="8"/>
      <c r="C7634" s="2"/>
      <c r="D7634" s="2"/>
      <c r="I7634" s="8"/>
      <c r="J7634" s="2"/>
      <c r="L7634" s="2"/>
      <c r="M7634" s="2"/>
      <c r="N7634" s="8"/>
      <c r="P7634" s="8"/>
      <c r="S7634" s="2"/>
      <c r="T7634" s="2"/>
      <c r="U7634" s="8"/>
    </row>
    <row r="7635" spans="2:21" x14ac:dyDescent="0.35">
      <c r="B7635" s="8"/>
      <c r="C7635" s="2"/>
      <c r="D7635" s="2"/>
      <c r="I7635" s="8"/>
      <c r="J7635" s="2"/>
      <c r="L7635" s="2"/>
      <c r="M7635" s="2"/>
      <c r="N7635" s="8"/>
      <c r="P7635" s="8"/>
      <c r="S7635" s="2"/>
      <c r="T7635" s="2"/>
      <c r="U7635" s="8"/>
    </row>
    <row r="7636" spans="2:21" x14ac:dyDescent="0.35">
      <c r="B7636" s="8"/>
      <c r="C7636" s="2"/>
      <c r="D7636" s="2"/>
      <c r="I7636" s="8"/>
      <c r="J7636" s="2"/>
      <c r="L7636" s="2"/>
      <c r="M7636" s="2"/>
      <c r="N7636" s="8"/>
      <c r="P7636" s="8"/>
      <c r="S7636" s="2"/>
      <c r="T7636" s="2"/>
      <c r="U7636" s="8"/>
    </row>
    <row r="7637" spans="2:21" x14ac:dyDescent="0.35">
      <c r="B7637" s="8"/>
      <c r="C7637" s="2"/>
      <c r="D7637" s="2"/>
      <c r="I7637" s="8"/>
      <c r="J7637" s="2"/>
      <c r="L7637" s="2"/>
      <c r="M7637" s="2"/>
      <c r="N7637" s="8"/>
      <c r="P7637" s="8"/>
      <c r="S7637" s="2"/>
      <c r="T7637" s="2"/>
      <c r="U7637" s="8"/>
    </row>
    <row r="7638" spans="2:21" x14ac:dyDescent="0.35">
      <c r="B7638" s="8"/>
      <c r="C7638" s="2"/>
      <c r="D7638" s="2"/>
      <c r="I7638" s="8"/>
      <c r="J7638" s="2"/>
      <c r="L7638" s="2"/>
      <c r="M7638" s="2"/>
      <c r="N7638" s="8"/>
      <c r="P7638" s="8"/>
      <c r="S7638" s="2"/>
      <c r="T7638" s="2"/>
      <c r="U7638" s="8"/>
    </row>
    <row r="7639" spans="2:21" x14ac:dyDescent="0.35">
      <c r="B7639" s="8"/>
      <c r="C7639" s="2"/>
      <c r="D7639" s="2"/>
      <c r="I7639" s="8"/>
      <c r="J7639" s="2"/>
      <c r="L7639" s="2"/>
      <c r="M7639" s="2"/>
      <c r="N7639" s="8"/>
      <c r="P7639" s="8"/>
      <c r="S7639" s="2"/>
      <c r="T7639" s="2"/>
      <c r="U7639" s="8"/>
    </row>
    <row r="7640" spans="2:21" x14ac:dyDescent="0.35">
      <c r="B7640" s="8"/>
      <c r="C7640" s="2"/>
      <c r="D7640" s="2"/>
      <c r="I7640" s="8"/>
      <c r="J7640" s="2"/>
      <c r="L7640" s="2"/>
      <c r="M7640" s="2"/>
      <c r="N7640" s="8"/>
      <c r="P7640" s="8"/>
      <c r="S7640" s="2"/>
      <c r="T7640" s="2"/>
      <c r="U7640" s="8"/>
    </row>
    <row r="7641" spans="2:21" x14ac:dyDescent="0.35">
      <c r="B7641" s="8"/>
      <c r="C7641" s="2"/>
      <c r="D7641" s="2"/>
      <c r="I7641" s="8"/>
      <c r="J7641" s="2"/>
      <c r="L7641" s="2"/>
      <c r="M7641" s="2"/>
      <c r="N7641" s="8"/>
      <c r="P7641" s="8"/>
      <c r="S7641" s="2"/>
      <c r="T7641" s="2"/>
      <c r="U7641" s="8"/>
    </row>
    <row r="7642" spans="2:21" x14ac:dyDescent="0.35">
      <c r="B7642" s="8"/>
      <c r="C7642" s="2"/>
      <c r="D7642" s="2"/>
      <c r="I7642" s="8"/>
      <c r="J7642" s="2"/>
      <c r="L7642" s="2"/>
      <c r="M7642" s="2"/>
      <c r="N7642" s="8"/>
      <c r="P7642" s="8"/>
      <c r="S7642" s="2"/>
      <c r="T7642" s="2"/>
      <c r="U7642" s="8"/>
    </row>
    <row r="7643" spans="2:21" x14ac:dyDescent="0.35">
      <c r="B7643" s="8"/>
      <c r="C7643" s="2"/>
      <c r="D7643" s="2"/>
      <c r="I7643" s="8"/>
      <c r="J7643" s="2"/>
      <c r="L7643" s="2"/>
      <c r="M7643" s="2"/>
      <c r="N7643" s="8"/>
      <c r="P7643" s="8"/>
      <c r="S7643" s="2"/>
      <c r="T7643" s="2"/>
      <c r="U7643" s="8"/>
    </row>
    <row r="7644" spans="2:21" x14ac:dyDescent="0.35">
      <c r="B7644" s="8"/>
      <c r="C7644" s="2"/>
      <c r="D7644" s="2"/>
      <c r="I7644" s="8"/>
      <c r="J7644" s="2"/>
      <c r="L7644" s="2"/>
      <c r="M7644" s="2"/>
      <c r="N7644" s="8"/>
      <c r="P7644" s="8"/>
      <c r="S7644" s="2"/>
      <c r="T7644" s="2"/>
      <c r="U7644" s="8"/>
    </row>
    <row r="7645" spans="2:21" x14ac:dyDescent="0.35">
      <c r="B7645" s="8"/>
      <c r="C7645" s="2"/>
      <c r="D7645" s="2"/>
      <c r="I7645" s="8"/>
      <c r="J7645" s="2"/>
      <c r="L7645" s="2"/>
      <c r="M7645" s="2"/>
      <c r="N7645" s="8"/>
      <c r="P7645" s="8"/>
      <c r="S7645" s="2"/>
      <c r="T7645" s="2"/>
      <c r="U7645" s="8"/>
    </row>
    <row r="7646" spans="2:21" x14ac:dyDescent="0.35">
      <c r="B7646" s="8"/>
      <c r="C7646" s="2"/>
      <c r="D7646" s="2"/>
      <c r="I7646" s="8"/>
      <c r="J7646" s="2"/>
      <c r="L7646" s="2"/>
      <c r="M7646" s="2"/>
      <c r="N7646" s="8"/>
      <c r="P7646" s="8"/>
      <c r="S7646" s="2"/>
      <c r="T7646" s="2"/>
      <c r="U7646" s="8"/>
    </row>
    <row r="7647" spans="2:21" x14ac:dyDescent="0.35">
      <c r="B7647" s="8"/>
      <c r="C7647" s="2"/>
      <c r="D7647" s="2"/>
      <c r="I7647" s="8"/>
      <c r="J7647" s="2"/>
      <c r="L7647" s="2"/>
      <c r="M7647" s="2"/>
      <c r="N7647" s="8"/>
      <c r="P7647" s="8"/>
      <c r="S7647" s="2"/>
      <c r="T7647" s="2"/>
      <c r="U7647" s="8"/>
    </row>
    <row r="7648" spans="2:21" x14ac:dyDescent="0.35">
      <c r="B7648" s="8"/>
      <c r="C7648" s="2"/>
      <c r="D7648" s="2"/>
      <c r="I7648" s="8"/>
      <c r="J7648" s="2"/>
      <c r="L7648" s="2"/>
      <c r="M7648" s="2"/>
      <c r="N7648" s="8"/>
      <c r="P7648" s="8"/>
      <c r="S7648" s="2"/>
      <c r="T7648" s="2"/>
      <c r="U7648" s="8"/>
    </row>
    <row r="7649" spans="2:21" x14ac:dyDescent="0.35">
      <c r="B7649" s="8"/>
      <c r="C7649" s="2"/>
      <c r="D7649" s="2"/>
      <c r="I7649" s="8"/>
      <c r="J7649" s="2"/>
      <c r="L7649" s="2"/>
      <c r="M7649" s="2"/>
      <c r="N7649" s="8"/>
      <c r="P7649" s="8"/>
      <c r="S7649" s="2"/>
      <c r="T7649" s="2"/>
      <c r="U7649" s="8"/>
    </row>
    <row r="7650" spans="2:21" x14ac:dyDescent="0.35">
      <c r="B7650" s="8"/>
      <c r="C7650" s="2"/>
      <c r="D7650" s="2"/>
      <c r="I7650" s="8"/>
      <c r="J7650" s="2"/>
      <c r="L7650" s="2"/>
      <c r="M7650" s="2"/>
      <c r="N7650" s="8"/>
      <c r="P7650" s="8"/>
      <c r="S7650" s="2"/>
      <c r="T7650" s="2"/>
      <c r="U7650" s="8"/>
    </row>
    <row r="7651" spans="2:21" x14ac:dyDescent="0.35">
      <c r="B7651" s="8"/>
      <c r="C7651" s="2"/>
      <c r="D7651" s="2"/>
      <c r="I7651" s="8"/>
      <c r="J7651" s="2"/>
      <c r="L7651" s="2"/>
      <c r="M7651" s="2"/>
      <c r="N7651" s="8"/>
      <c r="P7651" s="8"/>
      <c r="S7651" s="2"/>
      <c r="T7651" s="2"/>
      <c r="U7651" s="8"/>
    </row>
    <row r="7652" spans="2:21" x14ac:dyDescent="0.35">
      <c r="B7652" s="8"/>
      <c r="C7652" s="2"/>
      <c r="D7652" s="2"/>
      <c r="I7652" s="8"/>
      <c r="J7652" s="2"/>
      <c r="L7652" s="2"/>
      <c r="M7652" s="2"/>
      <c r="N7652" s="8"/>
      <c r="P7652" s="8"/>
      <c r="S7652" s="2"/>
      <c r="T7652" s="2"/>
      <c r="U7652" s="8"/>
    </row>
    <row r="7653" spans="2:21" x14ac:dyDescent="0.35">
      <c r="B7653" s="8"/>
      <c r="C7653" s="2"/>
      <c r="D7653" s="2"/>
      <c r="I7653" s="8"/>
      <c r="J7653" s="2"/>
      <c r="L7653" s="2"/>
      <c r="M7653" s="2"/>
      <c r="N7653" s="8"/>
      <c r="P7653" s="8"/>
      <c r="S7653" s="2"/>
      <c r="T7653" s="2"/>
      <c r="U7653" s="8"/>
    </row>
    <row r="7654" spans="2:21" x14ac:dyDescent="0.35">
      <c r="B7654" s="8"/>
      <c r="C7654" s="2"/>
      <c r="D7654" s="2"/>
      <c r="I7654" s="8"/>
      <c r="J7654" s="2"/>
      <c r="L7654" s="2"/>
      <c r="M7654" s="2"/>
      <c r="N7654" s="8"/>
      <c r="P7654" s="8"/>
      <c r="S7654" s="2"/>
      <c r="T7654" s="2"/>
      <c r="U7654" s="8"/>
    </row>
    <row r="7655" spans="2:21" x14ac:dyDescent="0.35">
      <c r="B7655" s="8"/>
      <c r="C7655" s="2"/>
      <c r="D7655" s="2"/>
      <c r="I7655" s="8"/>
      <c r="J7655" s="2"/>
      <c r="L7655" s="2"/>
      <c r="M7655" s="2"/>
      <c r="N7655" s="8"/>
      <c r="P7655" s="8"/>
      <c r="S7655" s="2"/>
      <c r="T7655" s="2"/>
      <c r="U7655" s="8"/>
    </row>
    <row r="7656" spans="2:21" x14ac:dyDescent="0.35">
      <c r="B7656" s="8"/>
      <c r="C7656" s="2"/>
      <c r="D7656" s="2"/>
      <c r="I7656" s="8"/>
      <c r="J7656" s="2"/>
      <c r="L7656" s="2"/>
      <c r="M7656" s="2"/>
      <c r="N7656" s="8"/>
      <c r="P7656" s="8"/>
      <c r="S7656" s="2"/>
      <c r="T7656" s="2"/>
      <c r="U7656" s="8"/>
    </row>
    <row r="7657" spans="2:21" x14ac:dyDescent="0.35">
      <c r="B7657" s="8"/>
      <c r="C7657" s="2"/>
      <c r="D7657" s="2"/>
      <c r="I7657" s="8"/>
      <c r="J7657" s="2"/>
      <c r="L7657" s="2"/>
      <c r="M7657" s="2"/>
      <c r="N7657" s="8"/>
      <c r="P7657" s="8"/>
      <c r="S7657" s="2"/>
      <c r="T7657" s="2"/>
      <c r="U7657" s="8"/>
    </row>
    <row r="7658" spans="2:21" x14ac:dyDescent="0.35">
      <c r="B7658" s="8"/>
      <c r="C7658" s="2"/>
      <c r="D7658" s="2"/>
      <c r="I7658" s="8"/>
      <c r="J7658" s="2"/>
      <c r="L7658" s="2"/>
      <c r="M7658" s="2"/>
      <c r="N7658" s="8"/>
      <c r="P7658" s="8"/>
      <c r="S7658" s="2"/>
      <c r="T7658" s="2"/>
      <c r="U7658" s="8"/>
    </row>
    <row r="7659" spans="2:21" x14ac:dyDescent="0.35">
      <c r="B7659" s="8"/>
      <c r="C7659" s="2"/>
      <c r="D7659" s="2"/>
      <c r="I7659" s="8"/>
      <c r="J7659" s="2"/>
      <c r="L7659" s="2"/>
      <c r="M7659" s="2"/>
      <c r="N7659" s="8"/>
      <c r="P7659" s="8"/>
      <c r="S7659" s="2"/>
      <c r="T7659" s="2"/>
      <c r="U7659" s="8"/>
    </row>
    <row r="7660" spans="2:21" x14ac:dyDescent="0.35">
      <c r="B7660" s="8"/>
      <c r="C7660" s="2"/>
      <c r="D7660" s="2"/>
      <c r="I7660" s="8"/>
      <c r="J7660" s="2"/>
      <c r="L7660" s="2"/>
      <c r="M7660" s="2"/>
      <c r="N7660" s="8"/>
      <c r="P7660" s="8"/>
      <c r="S7660" s="2"/>
      <c r="T7660" s="2"/>
      <c r="U7660" s="8"/>
    </row>
    <row r="7661" spans="2:21" x14ac:dyDescent="0.35">
      <c r="B7661" s="8"/>
      <c r="C7661" s="2"/>
      <c r="D7661" s="2"/>
      <c r="I7661" s="8"/>
      <c r="J7661" s="2"/>
      <c r="L7661" s="2"/>
      <c r="M7661" s="2"/>
      <c r="N7661" s="8"/>
      <c r="P7661" s="8"/>
      <c r="S7661" s="2"/>
      <c r="T7661" s="2"/>
      <c r="U7661" s="8"/>
    </row>
    <row r="7662" spans="2:21" x14ac:dyDescent="0.35">
      <c r="B7662" s="8"/>
      <c r="C7662" s="2"/>
      <c r="D7662" s="2"/>
      <c r="I7662" s="8"/>
      <c r="J7662" s="2"/>
      <c r="L7662" s="2"/>
      <c r="M7662" s="2"/>
      <c r="N7662" s="8"/>
      <c r="P7662" s="8"/>
      <c r="S7662" s="2"/>
      <c r="T7662" s="2"/>
      <c r="U7662" s="8"/>
    </row>
    <row r="7663" spans="2:21" x14ac:dyDescent="0.35">
      <c r="B7663" s="8"/>
      <c r="C7663" s="2"/>
      <c r="D7663" s="2"/>
      <c r="I7663" s="8"/>
      <c r="J7663" s="2"/>
      <c r="L7663" s="2"/>
      <c r="M7663" s="2"/>
      <c r="N7663" s="8"/>
      <c r="P7663" s="8"/>
      <c r="S7663" s="2"/>
      <c r="T7663" s="2"/>
      <c r="U7663" s="8"/>
    </row>
    <row r="7664" spans="2:21" x14ac:dyDescent="0.35">
      <c r="B7664" s="8"/>
      <c r="C7664" s="2"/>
      <c r="D7664" s="2"/>
      <c r="I7664" s="8"/>
      <c r="J7664" s="2"/>
      <c r="L7664" s="2"/>
      <c r="M7664" s="2"/>
      <c r="N7664" s="8"/>
      <c r="P7664" s="8"/>
      <c r="S7664" s="2"/>
      <c r="T7664" s="2"/>
      <c r="U7664" s="8"/>
    </row>
    <row r="7665" spans="2:21" x14ac:dyDescent="0.35">
      <c r="B7665" s="8"/>
      <c r="C7665" s="2"/>
      <c r="D7665" s="2"/>
      <c r="I7665" s="8"/>
      <c r="J7665" s="2"/>
      <c r="L7665" s="2"/>
      <c r="M7665" s="2"/>
      <c r="N7665" s="8"/>
      <c r="P7665" s="8"/>
      <c r="S7665" s="2"/>
      <c r="T7665" s="2"/>
      <c r="U7665" s="8"/>
    </row>
    <row r="7666" spans="2:21" x14ac:dyDescent="0.35">
      <c r="B7666" s="8"/>
      <c r="C7666" s="2"/>
      <c r="D7666" s="2"/>
      <c r="I7666" s="8"/>
      <c r="J7666" s="2"/>
      <c r="L7666" s="2"/>
      <c r="M7666" s="2"/>
      <c r="N7666" s="8"/>
      <c r="P7666" s="8"/>
      <c r="S7666" s="2"/>
      <c r="T7666" s="2"/>
      <c r="U7666" s="8"/>
    </row>
    <row r="7667" spans="2:21" x14ac:dyDescent="0.35">
      <c r="B7667" s="8"/>
      <c r="C7667" s="2"/>
      <c r="D7667" s="2"/>
      <c r="I7667" s="8"/>
      <c r="J7667" s="2"/>
      <c r="L7667" s="2"/>
      <c r="M7667" s="2"/>
      <c r="N7667" s="8"/>
      <c r="P7667" s="8"/>
      <c r="S7667" s="2"/>
      <c r="T7667" s="2"/>
      <c r="U7667" s="8"/>
    </row>
    <row r="7668" spans="2:21" x14ac:dyDescent="0.35">
      <c r="B7668" s="8"/>
      <c r="C7668" s="2"/>
      <c r="D7668" s="2"/>
      <c r="I7668" s="8"/>
      <c r="J7668" s="2"/>
      <c r="L7668" s="2"/>
      <c r="M7668" s="2"/>
      <c r="N7668" s="8"/>
      <c r="P7668" s="8"/>
      <c r="S7668" s="2"/>
      <c r="T7668" s="2"/>
      <c r="U7668" s="8"/>
    </row>
    <row r="7669" spans="2:21" x14ac:dyDescent="0.35">
      <c r="B7669" s="8"/>
      <c r="C7669" s="2"/>
      <c r="D7669" s="2"/>
      <c r="I7669" s="8"/>
      <c r="J7669" s="2"/>
      <c r="L7669" s="2"/>
      <c r="M7669" s="2"/>
      <c r="N7669" s="8"/>
      <c r="P7669" s="8"/>
      <c r="S7669" s="2"/>
      <c r="T7669" s="2"/>
      <c r="U7669" s="8"/>
    </row>
    <row r="7670" spans="2:21" x14ac:dyDescent="0.35">
      <c r="B7670" s="8"/>
      <c r="C7670" s="2"/>
      <c r="D7670" s="2"/>
      <c r="I7670" s="8"/>
      <c r="J7670" s="2"/>
      <c r="L7670" s="2"/>
      <c r="M7670" s="2"/>
      <c r="N7670" s="8"/>
      <c r="P7670" s="8"/>
      <c r="S7670" s="2"/>
      <c r="T7670" s="2"/>
      <c r="U7670" s="8"/>
    </row>
    <row r="7671" spans="2:21" x14ac:dyDescent="0.35">
      <c r="B7671" s="8"/>
      <c r="C7671" s="2"/>
      <c r="D7671" s="2"/>
      <c r="I7671" s="8"/>
      <c r="J7671" s="2"/>
      <c r="L7671" s="2"/>
      <c r="M7671" s="2"/>
      <c r="N7671" s="8"/>
      <c r="P7671" s="8"/>
      <c r="S7671" s="2"/>
      <c r="T7671" s="2"/>
      <c r="U7671" s="8"/>
    </row>
    <row r="7672" spans="2:21" x14ac:dyDescent="0.35">
      <c r="B7672" s="8"/>
      <c r="C7672" s="2"/>
      <c r="D7672" s="2"/>
      <c r="I7672" s="8"/>
      <c r="J7672" s="2"/>
      <c r="L7672" s="2"/>
      <c r="M7672" s="2"/>
      <c r="N7672" s="8"/>
      <c r="P7672" s="8"/>
      <c r="S7672" s="2"/>
      <c r="T7672" s="2"/>
      <c r="U7672" s="8"/>
    </row>
    <row r="7673" spans="2:21" x14ac:dyDescent="0.35">
      <c r="B7673" s="8"/>
      <c r="C7673" s="2"/>
      <c r="D7673" s="2"/>
      <c r="I7673" s="8"/>
      <c r="J7673" s="2"/>
      <c r="L7673" s="2"/>
      <c r="M7673" s="2"/>
      <c r="N7673" s="8"/>
      <c r="P7673" s="8"/>
      <c r="S7673" s="2"/>
      <c r="T7673" s="2"/>
      <c r="U7673" s="8"/>
    </row>
    <row r="7674" spans="2:21" x14ac:dyDescent="0.35">
      <c r="B7674" s="8"/>
      <c r="C7674" s="2"/>
      <c r="D7674" s="2"/>
      <c r="I7674" s="8"/>
      <c r="J7674" s="2"/>
      <c r="L7674" s="2"/>
      <c r="M7674" s="2"/>
      <c r="N7674" s="8"/>
      <c r="P7674" s="8"/>
      <c r="S7674" s="2"/>
      <c r="T7674" s="2"/>
      <c r="U7674" s="8"/>
    </row>
    <row r="7675" spans="2:21" x14ac:dyDescent="0.35">
      <c r="B7675" s="8"/>
      <c r="C7675" s="2"/>
      <c r="D7675" s="2"/>
      <c r="I7675" s="8"/>
      <c r="J7675" s="2"/>
      <c r="L7675" s="2"/>
      <c r="M7675" s="2"/>
      <c r="N7675" s="8"/>
      <c r="P7675" s="8"/>
      <c r="S7675" s="2"/>
      <c r="T7675" s="2"/>
      <c r="U7675" s="8"/>
    </row>
    <row r="7676" spans="2:21" x14ac:dyDescent="0.35">
      <c r="B7676" s="8"/>
      <c r="C7676" s="2"/>
      <c r="D7676" s="2"/>
      <c r="I7676" s="8"/>
      <c r="J7676" s="2"/>
      <c r="L7676" s="2"/>
      <c r="M7676" s="2"/>
      <c r="N7676" s="8"/>
      <c r="P7676" s="8"/>
      <c r="S7676" s="2"/>
      <c r="T7676" s="2"/>
      <c r="U7676" s="8"/>
    </row>
    <row r="7677" spans="2:21" x14ac:dyDescent="0.35">
      <c r="B7677" s="8"/>
      <c r="C7677" s="2"/>
      <c r="D7677" s="2"/>
      <c r="I7677" s="8"/>
      <c r="J7677" s="2"/>
      <c r="L7677" s="2"/>
      <c r="M7677" s="2"/>
      <c r="N7677" s="8"/>
      <c r="P7677" s="8"/>
      <c r="S7677" s="2"/>
      <c r="T7677" s="2"/>
      <c r="U7677" s="8"/>
    </row>
    <row r="7678" spans="2:21" x14ac:dyDescent="0.35">
      <c r="B7678" s="8"/>
      <c r="C7678" s="2"/>
      <c r="D7678" s="2"/>
      <c r="I7678" s="8"/>
      <c r="J7678" s="2"/>
      <c r="L7678" s="2"/>
      <c r="M7678" s="2"/>
      <c r="N7678" s="8"/>
      <c r="P7678" s="8"/>
      <c r="S7678" s="2"/>
      <c r="T7678" s="2"/>
      <c r="U7678" s="8"/>
    </row>
    <row r="7679" spans="2:21" x14ac:dyDescent="0.35">
      <c r="B7679" s="8"/>
      <c r="C7679" s="2"/>
      <c r="D7679" s="2"/>
      <c r="I7679" s="8"/>
      <c r="J7679" s="2"/>
      <c r="L7679" s="2"/>
      <c r="M7679" s="2"/>
      <c r="N7679" s="8"/>
      <c r="P7679" s="8"/>
      <c r="S7679" s="2"/>
      <c r="T7679" s="2"/>
      <c r="U7679" s="8"/>
    </row>
    <row r="7680" spans="2:21" x14ac:dyDescent="0.35">
      <c r="B7680" s="8"/>
      <c r="C7680" s="2"/>
      <c r="D7680" s="2"/>
      <c r="I7680" s="8"/>
      <c r="J7680" s="2"/>
      <c r="L7680" s="2"/>
      <c r="M7680" s="2"/>
      <c r="N7680" s="8"/>
      <c r="P7680" s="8"/>
      <c r="S7680" s="2"/>
      <c r="T7680" s="2"/>
      <c r="U7680" s="8"/>
    </row>
    <row r="7681" spans="2:21" x14ac:dyDescent="0.35">
      <c r="B7681" s="8"/>
      <c r="C7681" s="2"/>
      <c r="D7681" s="2"/>
      <c r="I7681" s="8"/>
      <c r="J7681" s="2"/>
      <c r="L7681" s="2"/>
      <c r="M7681" s="2"/>
      <c r="N7681" s="8"/>
      <c r="P7681" s="8"/>
      <c r="S7681" s="2"/>
      <c r="T7681" s="2"/>
      <c r="U7681" s="8"/>
    </row>
    <row r="7682" spans="2:21" x14ac:dyDescent="0.35">
      <c r="B7682" s="8"/>
      <c r="C7682" s="2"/>
      <c r="D7682" s="2"/>
      <c r="I7682" s="8"/>
      <c r="J7682" s="2"/>
      <c r="L7682" s="2"/>
      <c r="M7682" s="2"/>
      <c r="N7682" s="8"/>
      <c r="P7682" s="8"/>
      <c r="S7682" s="2"/>
      <c r="T7682" s="2"/>
      <c r="U7682" s="8"/>
    </row>
    <row r="7683" spans="2:21" x14ac:dyDescent="0.35">
      <c r="B7683" s="8"/>
      <c r="C7683" s="2"/>
      <c r="D7683" s="2"/>
      <c r="I7683" s="8"/>
      <c r="J7683" s="2"/>
      <c r="L7683" s="2"/>
      <c r="M7683" s="2"/>
      <c r="N7683" s="8"/>
      <c r="P7683" s="8"/>
      <c r="S7683" s="2"/>
      <c r="T7683" s="2"/>
      <c r="U7683" s="8"/>
    </row>
    <row r="7684" spans="2:21" x14ac:dyDescent="0.35">
      <c r="B7684" s="8"/>
      <c r="C7684" s="2"/>
      <c r="D7684" s="2"/>
      <c r="I7684" s="8"/>
      <c r="J7684" s="2"/>
      <c r="L7684" s="2"/>
      <c r="M7684" s="2"/>
      <c r="N7684" s="8"/>
      <c r="P7684" s="8"/>
      <c r="S7684" s="2"/>
      <c r="T7684" s="2"/>
      <c r="U7684" s="8"/>
    </row>
    <row r="7685" spans="2:21" x14ac:dyDescent="0.35">
      <c r="B7685" s="8"/>
      <c r="C7685" s="2"/>
      <c r="D7685" s="2"/>
      <c r="I7685" s="8"/>
      <c r="J7685" s="2"/>
      <c r="L7685" s="2"/>
      <c r="M7685" s="2"/>
      <c r="N7685" s="8"/>
      <c r="P7685" s="8"/>
      <c r="S7685" s="2"/>
      <c r="T7685" s="2"/>
      <c r="U7685" s="8"/>
    </row>
    <row r="7686" spans="2:21" x14ac:dyDescent="0.35">
      <c r="B7686" s="8"/>
      <c r="C7686" s="2"/>
      <c r="D7686" s="2"/>
      <c r="I7686" s="8"/>
      <c r="J7686" s="2"/>
      <c r="L7686" s="2"/>
      <c r="M7686" s="2"/>
      <c r="N7686" s="8"/>
      <c r="P7686" s="8"/>
      <c r="S7686" s="2"/>
      <c r="T7686" s="2"/>
      <c r="U7686" s="8"/>
    </row>
    <row r="7687" spans="2:21" x14ac:dyDescent="0.35">
      <c r="B7687" s="8"/>
      <c r="C7687" s="2"/>
      <c r="D7687" s="2"/>
      <c r="I7687" s="8"/>
      <c r="J7687" s="2"/>
      <c r="L7687" s="2"/>
      <c r="M7687" s="2"/>
      <c r="N7687" s="8"/>
      <c r="P7687" s="8"/>
      <c r="S7687" s="2"/>
      <c r="T7687" s="2"/>
      <c r="U7687" s="8"/>
    </row>
    <row r="7688" spans="2:21" x14ac:dyDescent="0.35">
      <c r="B7688" s="8"/>
      <c r="C7688" s="2"/>
      <c r="D7688" s="2"/>
      <c r="I7688" s="8"/>
      <c r="J7688" s="2"/>
      <c r="L7688" s="2"/>
      <c r="M7688" s="2"/>
      <c r="N7688" s="8"/>
      <c r="P7688" s="8"/>
      <c r="S7688" s="2"/>
      <c r="T7688" s="2"/>
      <c r="U7688" s="8"/>
    </row>
    <row r="7689" spans="2:21" x14ac:dyDescent="0.35">
      <c r="B7689" s="8"/>
      <c r="C7689" s="2"/>
      <c r="D7689" s="2"/>
      <c r="I7689" s="8"/>
      <c r="J7689" s="2"/>
      <c r="L7689" s="2"/>
      <c r="M7689" s="2"/>
      <c r="N7689" s="8"/>
      <c r="P7689" s="8"/>
      <c r="S7689" s="2"/>
      <c r="T7689" s="2"/>
      <c r="U7689" s="8"/>
    </row>
    <row r="7690" spans="2:21" x14ac:dyDescent="0.35">
      <c r="B7690" s="8"/>
      <c r="C7690" s="2"/>
      <c r="D7690" s="2"/>
      <c r="I7690" s="8"/>
      <c r="J7690" s="2"/>
      <c r="L7690" s="2"/>
      <c r="M7690" s="2"/>
      <c r="N7690" s="8"/>
      <c r="P7690" s="8"/>
      <c r="S7690" s="2"/>
      <c r="T7690" s="2"/>
      <c r="U7690" s="8"/>
    </row>
    <row r="7691" spans="2:21" x14ac:dyDescent="0.35">
      <c r="B7691" s="8"/>
      <c r="C7691" s="2"/>
      <c r="D7691" s="2"/>
      <c r="I7691" s="8"/>
      <c r="J7691" s="2"/>
      <c r="L7691" s="2"/>
      <c r="M7691" s="2"/>
      <c r="N7691" s="8"/>
      <c r="P7691" s="8"/>
      <c r="S7691" s="2"/>
      <c r="T7691" s="2"/>
      <c r="U7691" s="8"/>
    </row>
    <row r="7692" spans="2:21" x14ac:dyDescent="0.35">
      <c r="B7692" s="8"/>
      <c r="C7692" s="2"/>
      <c r="D7692" s="2"/>
      <c r="I7692" s="8"/>
      <c r="J7692" s="2"/>
      <c r="L7692" s="2"/>
      <c r="M7692" s="2"/>
      <c r="N7692" s="8"/>
      <c r="P7692" s="8"/>
      <c r="S7692" s="2"/>
      <c r="T7692" s="2"/>
      <c r="U7692" s="8"/>
    </row>
    <row r="7693" spans="2:21" x14ac:dyDescent="0.35">
      <c r="B7693" s="8"/>
      <c r="C7693" s="2"/>
      <c r="D7693" s="2"/>
      <c r="I7693" s="8"/>
      <c r="J7693" s="2"/>
      <c r="L7693" s="2"/>
      <c r="M7693" s="2"/>
      <c r="N7693" s="8"/>
      <c r="P7693" s="8"/>
      <c r="S7693" s="2"/>
      <c r="T7693" s="2"/>
      <c r="U7693" s="8"/>
    </row>
    <row r="7694" spans="2:21" x14ac:dyDescent="0.35">
      <c r="B7694" s="8"/>
      <c r="C7694" s="2"/>
      <c r="D7694" s="2"/>
      <c r="I7694" s="8"/>
      <c r="J7694" s="2"/>
      <c r="L7694" s="2"/>
      <c r="M7694" s="2"/>
      <c r="N7694" s="8"/>
      <c r="P7694" s="8"/>
      <c r="S7694" s="2"/>
      <c r="T7694" s="2"/>
      <c r="U7694" s="8"/>
    </row>
    <row r="7695" spans="2:21" x14ac:dyDescent="0.35">
      <c r="B7695" s="8"/>
      <c r="C7695" s="2"/>
      <c r="D7695" s="2"/>
      <c r="I7695" s="8"/>
      <c r="J7695" s="2"/>
      <c r="L7695" s="2"/>
      <c r="M7695" s="2"/>
      <c r="N7695" s="8"/>
      <c r="P7695" s="8"/>
      <c r="S7695" s="2"/>
      <c r="T7695" s="2"/>
      <c r="U7695" s="8"/>
    </row>
    <row r="7696" spans="2:21" x14ac:dyDescent="0.35">
      <c r="B7696" s="8"/>
      <c r="C7696" s="2"/>
      <c r="D7696" s="2"/>
      <c r="I7696" s="8"/>
      <c r="J7696" s="2"/>
      <c r="L7696" s="2"/>
      <c r="M7696" s="2"/>
      <c r="N7696" s="8"/>
      <c r="P7696" s="8"/>
      <c r="S7696" s="2"/>
      <c r="T7696" s="2"/>
      <c r="U7696" s="8"/>
    </row>
    <row r="7697" spans="2:21" x14ac:dyDescent="0.35">
      <c r="B7697" s="8"/>
      <c r="C7697" s="2"/>
      <c r="D7697" s="2"/>
      <c r="I7697" s="8"/>
      <c r="J7697" s="2"/>
      <c r="L7697" s="2"/>
      <c r="M7697" s="2"/>
      <c r="N7697" s="8"/>
      <c r="P7697" s="8"/>
      <c r="S7697" s="2"/>
      <c r="T7697" s="2"/>
      <c r="U7697" s="8"/>
    </row>
    <row r="7698" spans="2:21" x14ac:dyDescent="0.35">
      <c r="B7698" s="8"/>
      <c r="C7698" s="2"/>
      <c r="D7698" s="2"/>
      <c r="I7698" s="8"/>
      <c r="J7698" s="2"/>
      <c r="L7698" s="2"/>
      <c r="M7698" s="2"/>
      <c r="N7698" s="8"/>
      <c r="P7698" s="8"/>
      <c r="S7698" s="2"/>
      <c r="T7698" s="2"/>
      <c r="U7698" s="8"/>
    </row>
    <row r="7699" spans="2:21" x14ac:dyDescent="0.35">
      <c r="B7699" s="8"/>
      <c r="C7699" s="2"/>
      <c r="D7699" s="2"/>
      <c r="I7699" s="8"/>
      <c r="J7699" s="2"/>
      <c r="L7699" s="2"/>
      <c r="M7699" s="2"/>
      <c r="N7699" s="8"/>
      <c r="P7699" s="8"/>
      <c r="S7699" s="2"/>
      <c r="T7699" s="2"/>
      <c r="U7699" s="8"/>
    </row>
    <row r="7700" spans="2:21" x14ac:dyDescent="0.35">
      <c r="B7700" s="8"/>
      <c r="C7700" s="2"/>
      <c r="D7700" s="2"/>
      <c r="I7700" s="8"/>
      <c r="J7700" s="2"/>
      <c r="L7700" s="2"/>
      <c r="M7700" s="2"/>
      <c r="N7700" s="8"/>
      <c r="P7700" s="8"/>
      <c r="S7700" s="2"/>
      <c r="T7700" s="2"/>
      <c r="U7700" s="8"/>
    </row>
    <row r="7701" spans="2:21" x14ac:dyDescent="0.35">
      <c r="B7701" s="8"/>
      <c r="C7701" s="2"/>
      <c r="D7701" s="2"/>
      <c r="I7701" s="8"/>
      <c r="J7701" s="2"/>
      <c r="L7701" s="2"/>
      <c r="M7701" s="2"/>
      <c r="N7701" s="8"/>
      <c r="P7701" s="8"/>
      <c r="S7701" s="2"/>
      <c r="T7701" s="2"/>
      <c r="U7701" s="8"/>
    </row>
    <row r="7702" spans="2:21" x14ac:dyDescent="0.35">
      <c r="B7702" s="8"/>
      <c r="C7702" s="2"/>
      <c r="D7702" s="2"/>
      <c r="I7702" s="8"/>
      <c r="J7702" s="2"/>
      <c r="L7702" s="2"/>
      <c r="M7702" s="2"/>
      <c r="N7702" s="8"/>
      <c r="P7702" s="8"/>
      <c r="S7702" s="2"/>
      <c r="T7702" s="2"/>
      <c r="U7702" s="8"/>
    </row>
    <row r="7703" spans="2:21" x14ac:dyDescent="0.35">
      <c r="B7703" s="8"/>
      <c r="C7703" s="2"/>
      <c r="D7703" s="2"/>
      <c r="I7703" s="8"/>
      <c r="J7703" s="2"/>
      <c r="L7703" s="2"/>
      <c r="M7703" s="2"/>
      <c r="N7703" s="8"/>
      <c r="P7703" s="8"/>
      <c r="S7703" s="2"/>
      <c r="T7703" s="2"/>
      <c r="U7703" s="8"/>
    </row>
    <row r="7704" spans="2:21" x14ac:dyDescent="0.35">
      <c r="B7704" s="8"/>
      <c r="C7704" s="2"/>
      <c r="D7704" s="2"/>
      <c r="I7704" s="8"/>
      <c r="J7704" s="2"/>
      <c r="L7704" s="2"/>
      <c r="M7704" s="2"/>
      <c r="N7704" s="8"/>
      <c r="P7704" s="8"/>
      <c r="S7704" s="2"/>
      <c r="T7704" s="2"/>
      <c r="U7704" s="8"/>
    </row>
    <row r="7705" spans="2:21" x14ac:dyDescent="0.35">
      <c r="B7705" s="8"/>
      <c r="C7705" s="2"/>
      <c r="D7705" s="2"/>
      <c r="I7705" s="8"/>
      <c r="J7705" s="2"/>
      <c r="L7705" s="2"/>
      <c r="M7705" s="2"/>
      <c r="N7705" s="8"/>
      <c r="P7705" s="8"/>
      <c r="S7705" s="2"/>
      <c r="T7705" s="2"/>
      <c r="U7705" s="8"/>
    </row>
    <row r="7706" spans="2:21" x14ac:dyDescent="0.35">
      <c r="B7706" s="8"/>
      <c r="C7706" s="2"/>
      <c r="D7706" s="2"/>
      <c r="I7706" s="8"/>
      <c r="J7706" s="2"/>
      <c r="L7706" s="2"/>
      <c r="M7706" s="2"/>
      <c r="N7706" s="8"/>
      <c r="P7706" s="8"/>
      <c r="S7706" s="2"/>
      <c r="T7706" s="2"/>
      <c r="U7706" s="8"/>
    </row>
    <row r="7707" spans="2:21" x14ac:dyDescent="0.35">
      <c r="B7707" s="8"/>
      <c r="C7707" s="2"/>
      <c r="D7707" s="2"/>
      <c r="I7707" s="8"/>
      <c r="J7707" s="2"/>
      <c r="L7707" s="2"/>
      <c r="M7707" s="2"/>
      <c r="N7707" s="8"/>
      <c r="P7707" s="8"/>
      <c r="S7707" s="2"/>
      <c r="T7707" s="2"/>
      <c r="U7707" s="8"/>
    </row>
    <row r="7708" spans="2:21" x14ac:dyDescent="0.35">
      <c r="B7708" s="8"/>
      <c r="C7708" s="2"/>
      <c r="D7708" s="2"/>
      <c r="I7708" s="8"/>
      <c r="J7708" s="2"/>
      <c r="L7708" s="2"/>
      <c r="M7708" s="2"/>
      <c r="N7708" s="8"/>
      <c r="P7708" s="8"/>
      <c r="S7708" s="2"/>
      <c r="T7708" s="2"/>
      <c r="U7708" s="8"/>
    </row>
    <row r="7709" spans="2:21" x14ac:dyDescent="0.35">
      <c r="B7709" s="8"/>
      <c r="C7709" s="2"/>
      <c r="D7709" s="2"/>
      <c r="I7709" s="8"/>
      <c r="J7709" s="2"/>
      <c r="L7709" s="2"/>
      <c r="M7709" s="2"/>
      <c r="N7709" s="8"/>
      <c r="P7709" s="8"/>
      <c r="S7709" s="2"/>
      <c r="T7709" s="2"/>
      <c r="U7709" s="8"/>
    </row>
    <row r="7710" spans="2:21" x14ac:dyDescent="0.35">
      <c r="B7710" s="8"/>
      <c r="C7710" s="2"/>
      <c r="D7710" s="2"/>
      <c r="I7710" s="8"/>
      <c r="J7710" s="2"/>
      <c r="L7710" s="2"/>
      <c r="M7710" s="2"/>
      <c r="N7710" s="8"/>
      <c r="P7710" s="8"/>
      <c r="S7710" s="2"/>
      <c r="T7710" s="2"/>
      <c r="U7710" s="8"/>
    </row>
    <row r="7711" spans="2:21" x14ac:dyDescent="0.35">
      <c r="B7711" s="8"/>
      <c r="C7711" s="2"/>
      <c r="D7711" s="2"/>
      <c r="I7711" s="8"/>
      <c r="J7711" s="2"/>
      <c r="L7711" s="2"/>
      <c r="M7711" s="2"/>
      <c r="N7711" s="8"/>
      <c r="P7711" s="8"/>
      <c r="S7711" s="2"/>
      <c r="T7711" s="2"/>
      <c r="U7711" s="8"/>
    </row>
    <row r="7712" spans="2:21" x14ac:dyDescent="0.35">
      <c r="B7712" s="8"/>
      <c r="C7712" s="2"/>
      <c r="D7712" s="2"/>
      <c r="I7712" s="8"/>
      <c r="J7712" s="2"/>
      <c r="L7712" s="2"/>
      <c r="M7712" s="2"/>
      <c r="N7712" s="8"/>
      <c r="P7712" s="8"/>
      <c r="S7712" s="2"/>
      <c r="T7712" s="2"/>
      <c r="U7712" s="8"/>
    </row>
    <row r="7713" spans="2:21" x14ac:dyDescent="0.35">
      <c r="B7713" s="8"/>
      <c r="C7713" s="2"/>
      <c r="D7713" s="2"/>
      <c r="I7713" s="8"/>
      <c r="J7713" s="2"/>
      <c r="L7713" s="2"/>
      <c r="M7713" s="2"/>
      <c r="N7713" s="8"/>
      <c r="P7713" s="8"/>
      <c r="S7713" s="2"/>
      <c r="T7713" s="2"/>
      <c r="U7713" s="8"/>
    </row>
    <row r="7714" spans="2:21" x14ac:dyDescent="0.35">
      <c r="B7714" s="8"/>
      <c r="C7714" s="2"/>
      <c r="D7714" s="2"/>
      <c r="I7714" s="8"/>
      <c r="J7714" s="2"/>
      <c r="L7714" s="2"/>
      <c r="M7714" s="2"/>
      <c r="N7714" s="8"/>
      <c r="P7714" s="8"/>
      <c r="S7714" s="2"/>
      <c r="T7714" s="2"/>
      <c r="U7714" s="8"/>
    </row>
    <row r="7715" spans="2:21" x14ac:dyDescent="0.35">
      <c r="B7715" s="8"/>
      <c r="C7715" s="2"/>
      <c r="D7715" s="2"/>
      <c r="I7715" s="8"/>
      <c r="J7715" s="2"/>
      <c r="L7715" s="2"/>
      <c r="M7715" s="2"/>
      <c r="N7715" s="8"/>
      <c r="P7715" s="8"/>
      <c r="S7715" s="2"/>
      <c r="T7715" s="2"/>
      <c r="U7715" s="8"/>
    </row>
    <row r="7716" spans="2:21" x14ac:dyDescent="0.35">
      <c r="B7716" s="8"/>
      <c r="C7716" s="2"/>
      <c r="D7716" s="2"/>
      <c r="I7716" s="8"/>
      <c r="J7716" s="2"/>
      <c r="L7716" s="2"/>
      <c r="M7716" s="2"/>
      <c r="N7716" s="8"/>
      <c r="P7716" s="8"/>
      <c r="S7716" s="2"/>
      <c r="T7716" s="2"/>
      <c r="U7716" s="8"/>
    </row>
    <row r="7717" spans="2:21" x14ac:dyDescent="0.35">
      <c r="B7717" s="8"/>
      <c r="C7717" s="2"/>
      <c r="D7717" s="2"/>
      <c r="I7717" s="8"/>
      <c r="J7717" s="2"/>
      <c r="L7717" s="2"/>
      <c r="M7717" s="2"/>
      <c r="N7717" s="8"/>
      <c r="P7717" s="8"/>
      <c r="S7717" s="2"/>
      <c r="T7717" s="2"/>
      <c r="U7717" s="8"/>
    </row>
    <row r="7718" spans="2:21" x14ac:dyDescent="0.35">
      <c r="B7718" s="8"/>
      <c r="C7718" s="2"/>
      <c r="D7718" s="2"/>
      <c r="I7718" s="8"/>
      <c r="J7718" s="2"/>
      <c r="L7718" s="2"/>
      <c r="M7718" s="2"/>
      <c r="N7718" s="8"/>
      <c r="P7718" s="8"/>
      <c r="S7718" s="2"/>
      <c r="T7718" s="2"/>
      <c r="U7718" s="8"/>
    </row>
    <row r="7719" spans="2:21" x14ac:dyDescent="0.35">
      <c r="B7719" s="8"/>
      <c r="C7719" s="2"/>
      <c r="D7719" s="2"/>
      <c r="I7719" s="8"/>
      <c r="J7719" s="2"/>
      <c r="L7719" s="2"/>
      <c r="M7719" s="2"/>
      <c r="N7719" s="8"/>
      <c r="P7719" s="8"/>
      <c r="S7719" s="2"/>
      <c r="T7719" s="2"/>
      <c r="U7719" s="8"/>
    </row>
    <row r="7720" spans="2:21" x14ac:dyDescent="0.35">
      <c r="B7720" s="8"/>
      <c r="C7720" s="2"/>
      <c r="D7720" s="2"/>
      <c r="I7720" s="8"/>
      <c r="J7720" s="2"/>
      <c r="L7720" s="2"/>
      <c r="M7720" s="2"/>
      <c r="N7720" s="8"/>
      <c r="P7720" s="8"/>
      <c r="S7720" s="2"/>
      <c r="T7720" s="2"/>
      <c r="U7720" s="8"/>
    </row>
    <row r="7721" spans="2:21" x14ac:dyDescent="0.35">
      <c r="B7721" s="8"/>
      <c r="C7721" s="2"/>
      <c r="D7721" s="2"/>
      <c r="I7721" s="8"/>
      <c r="J7721" s="2"/>
      <c r="L7721" s="2"/>
      <c r="M7721" s="2"/>
      <c r="N7721" s="8"/>
      <c r="P7721" s="8"/>
      <c r="S7721" s="2"/>
      <c r="T7721" s="2"/>
      <c r="U7721" s="8"/>
    </row>
    <row r="7722" spans="2:21" x14ac:dyDescent="0.35">
      <c r="B7722" s="8"/>
      <c r="C7722" s="2"/>
      <c r="D7722" s="2"/>
      <c r="I7722" s="8"/>
      <c r="J7722" s="2"/>
      <c r="L7722" s="2"/>
      <c r="M7722" s="2"/>
      <c r="N7722" s="8"/>
      <c r="P7722" s="8"/>
      <c r="S7722" s="2"/>
      <c r="T7722" s="2"/>
      <c r="U7722" s="8"/>
    </row>
    <row r="7723" spans="2:21" x14ac:dyDescent="0.35">
      <c r="B7723" s="8"/>
      <c r="C7723" s="2"/>
      <c r="D7723" s="2"/>
      <c r="I7723" s="8"/>
      <c r="J7723" s="2"/>
      <c r="L7723" s="2"/>
      <c r="M7723" s="2"/>
      <c r="N7723" s="8"/>
      <c r="P7723" s="8"/>
      <c r="S7723" s="2"/>
      <c r="T7723" s="2"/>
      <c r="U7723" s="8"/>
    </row>
    <row r="7724" spans="2:21" x14ac:dyDescent="0.35">
      <c r="B7724" s="8"/>
      <c r="C7724" s="2"/>
      <c r="D7724" s="2"/>
      <c r="I7724" s="8"/>
      <c r="J7724" s="2"/>
      <c r="L7724" s="2"/>
      <c r="M7724" s="2"/>
      <c r="N7724" s="8"/>
      <c r="P7724" s="8"/>
      <c r="S7724" s="2"/>
      <c r="T7724" s="2"/>
      <c r="U7724" s="8"/>
    </row>
    <row r="7725" spans="2:21" x14ac:dyDescent="0.35">
      <c r="B7725" s="8"/>
      <c r="C7725" s="2"/>
      <c r="D7725" s="2"/>
      <c r="I7725" s="8"/>
      <c r="J7725" s="2"/>
      <c r="L7725" s="2"/>
      <c r="M7725" s="2"/>
      <c r="N7725" s="8"/>
      <c r="P7725" s="8"/>
      <c r="S7725" s="2"/>
      <c r="T7725" s="2"/>
      <c r="U7725" s="8"/>
    </row>
    <row r="7726" spans="2:21" x14ac:dyDescent="0.35">
      <c r="B7726" s="8"/>
      <c r="C7726" s="2"/>
      <c r="D7726" s="2"/>
      <c r="I7726" s="8"/>
      <c r="J7726" s="2"/>
      <c r="L7726" s="2"/>
      <c r="M7726" s="2"/>
      <c r="N7726" s="8"/>
      <c r="P7726" s="8"/>
      <c r="S7726" s="2"/>
      <c r="T7726" s="2"/>
      <c r="U7726" s="8"/>
    </row>
    <row r="7727" spans="2:21" x14ac:dyDescent="0.35">
      <c r="B7727" s="8"/>
      <c r="C7727" s="2"/>
      <c r="D7727" s="2"/>
      <c r="I7727" s="8"/>
      <c r="J7727" s="2"/>
      <c r="L7727" s="2"/>
      <c r="M7727" s="2"/>
      <c r="N7727" s="8"/>
      <c r="P7727" s="8"/>
      <c r="S7727" s="2"/>
      <c r="T7727" s="2"/>
      <c r="U7727" s="8"/>
    </row>
    <row r="7728" spans="2:21" x14ac:dyDescent="0.35">
      <c r="B7728" s="8"/>
      <c r="C7728" s="2"/>
      <c r="D7728" s="2"/>
      <c r="I7728" s="8"/>
      <c r="J7728" s="2"/>
      <c r="L7728" s="2"/>
      <c r="M7728" s="2"/>
      <c r="N7728" s="8"/>
      <c r="P7728" s="8"/>
      <c r="S7728" s="2"/>
      <c r="T7728" s="2"/>
      <c r="U7728" s="8"/>
    </row>
    <row r="7729" spans="2:21" x14ac:dyDescent="0.35">
      <c r="B7729" s="8"/>
      <c r="C7729" s="2"/>
      <c r="D7729" s="2"/>
      <c r="I7729" s="8"/>
      <c r="J7729" s="2"/>
      <c r="L7729" s="2"/>
      <c r="M7729" s="2"/>
      <c r="N7729" s="8"/>
      <c r="P7729" s="8"/>
      <c r="S7729" s="2"/>
      <c r="T7729" s="2"/>
      <c r="U7729" s="8"/>
    </row>
    <row r="7730" spans="2:21" x14ac:dyDescent="0.35">
      <c r="B7730" s="8"/>
      <c r="C7730" s="2"/>
      <c r="D7730" s="2"/>
      <c r="I7730" s="8"/>
      <c r="J7730" s="2"/>
      <c r="L7730" s="2"/>
      <c r="M7730" s="2"/>
      <c r="N7730" s="8"/>
      <c r="P7730" s="8"/>
      <c r="S7730" s="2"/>
      <c r="T7730" s="2"/>
      <c r="U7730" s="8"/>
    </row>
    <row r="7731" spans="2:21" x14ac:dyDescent="0.35">
      <c r="B7731" s="8"/>
      <c r="C7731" s="2"/>
      <c r="D7731" s="2"/>
      <c r="I7731" s="8"/>
      <c r="J7731" s="2"/>
      <c r="L7731" s="2"/>
      <c r="M7731" s="2"/>
      <c r="N7731" s="8"/>
      <c r="P7731" s="8"/>
      <c r="S7731" s="2"/>
      <c r="T7731" s="2"/>
      <c r="U7731" s="8"/>
    </row>
    <row r="7732" spans="2:21" x14ac:dyDescent="0.35">
      <c r="B7732" s="8"/>
      <c r="C7732" s="2"/>
      <c r="D7732" s="2"/>
      <c r="I7732" s="8"/>
      <c r="J7732" s="2"/>
      <c r="L7732" s="2"/>
      <c r="M7732" s="2"/>
      <c r="N7732" s="8"/>
      <c r="P7732" s="8"/>
      <c r="S7732" s="2"/>
      <c r="T7732" s="2"/>
      <c r="U7732" s="8"/>
    </row>
    <row r="7733" spans="2:21" x14ac:dyDescent="0.35">
      <c r="B7733" s="8"/>
      <c r="C7733" s="2"/>
      <c r="D7733" s="2"/>
      <c r="I7733" s="8"/>
      <c r="J7733" s="2"/>
      <c r="L7733" s="2"/>
      <c r="M7733" s="2"/>
      <c r="N7733" s="8"/>
      <c r="P7733" s="8"/>
      <c r="S7733" s="2"/>
      <c r="T7733" s="2"/>
      <c r="U7733" s="8"/>
    </row>
    <row r="7734" spans="2:21" x14ac:dyDescent="0.35">
      <c r="B7734" s="8"/>
      <c r="C7734" s="2"/>
      <c r="D7734" s="2"/>
      <c r="I7734" s="8"/>
      <c r="J7734" s="2"/>
      <c r="L7734" s="2"/>
      <c r="M7734" s="2"/>
      <c r="N7734" s="8"/>
      <c r="P7734" s="8"/>
      <c r="S7734" s="2"/>
      <c r="T7734" s="2"/>
      <c r="U7734" s="8"/>
    </row>
    <row r="7735" spans="2:21" x14ac:dyDescent="0.35">
      <c r="B7735" s="8"/>
      <c r="C7735" s="2"/>
      <c r="D7735" s="2"/>
      <c r="I7735" s="8"/>
      <c r="J7735" s="2"/>
      <c r="L7735" s="2"/>
      <c r="M7735" s="2"/>
      <c r="N7735" s="8"/>
      <c r="P7735" s="8"/>
      <c r="S7735" s="2"/>
      <c r="T7735" s="2"/>
      <c r="U7735" s="8"/>
    </row>
    <row r="7736" spans="2:21" x14ac:dyDescent="0.35">
      <c r="B7736" s="8"/>
      <c r="C7736" s="2"/>
      <c r="D7736" s="2"/>
      <c r="I7736" s="8"/>
      <c r="J7736" s="2"/>
      <c r="L7736" s="2"/>
      <c r="M7736" s="2"/>
      <c r="N7736" s="8"/>
      <c r="P7736" s="8"/>
      <c r="S7736" s="2"/>
      <c r="T7736" s="2"/>
      <c r="U7736" s="8"/>
    </row>
    <row r="7737" spans="2:21" x14ac:dyDescent="0.35">
      <c r="B7737" s="8"/>
      <c r="C7737" s="2"/>
      <c r="D7737" s="2"/>
      <c r="I7737" s="8"/>
      <c r="J7737" s="2"/>
      <c r="L7737" s="2"/>
      <c r="M7737" s="2"/>
      <c r="N7737" s="8"/>
      <c r="P7737" s="8"/>
      <c r="S7737" s="2"/>
      <c r="T7737" s="2"/>
      <c r="U7737" s="8"/>
    </row>
    <row r="7738" spans="2:21" x14ac:dyDescent="0.35">
      <c r="B7738" s="8"/>
      <c r="C7738" s="2"/>
      <c r="D7738" s="2"/>
      <c r="I7738" s="8"/>
      <c r="J7738" s="2"/>
      <c r="L7738" s="2"/>
      <c r="M7738" s="2"/>
      <c r="N7738" s="8"/>
      <c r="P7738" s="8"/>
      <c r="S7738" s="2"/>
      <c r="T7738" s="2"/>
      <c r="U7738" s="8"/>
    </row>
    <row r="7739" spans="2:21" x14ac:dyDescent="0.35">
      <c r="B7739" s="8"/>
      <c r="C7739" s="2"/>
      <c r="D7739" s="2"/>
      <c r="I7739" s="8"/>
      <c r="J7739" s="2"/>
      <c r="L7739" s="2"/>
      <c r="M7739" s="2"/>
      <c r="N7739" s="8"/>
      <c r="P7739" s="8"/>
      <c r="S7739" s="2"/>
      <c r="T7739" s="2"/>
      <c r="U7739" s="8"/>
    </row>
    <row r="7740" spans="2:21" x14ac:dyDescent="0.35">
      <c r="B7740" s="8"/>
      <c r="C7740" s="2"/>
      <c r="D7740" s="2"/>
      <c r="I7740" s="8"/>
      <c r="J7740" s="2"/>
      <c r="L7740" s="2"/>
      <c r="M7740" s="2"/>
      <c r="N7740" s="8"/>
      <c r="P7740" s="8"/>
      <c r="S7740" s="2"/>
      <c r="T7740" s="2"/>
      <c r="U7740" s="8"/>
    </row>
    <row r="7741" spans="2:21" x14ac:dyDescent="0.35">
      <c r="B7741" s="8"/>
      <c r="C7741" s="2"/>
      <c r="D7741" s="2"/>
      <c r="I7741" s="8"/>
      <c r="J7741" s="2"/>
      <c r="L7741" s="2"/>
      <c r="M7741" s="2"/>
      <c r="N7741" s="8"/>
      <c r="P7741" s="8"/>
      <c r="S7741" s="2"/>
      <c r="T7741" s="2"/>
      <c r="U7741" s="8"/>
    </row>
    <row r="7742" spans="2:21" x14ac:dyDescent="0.35">
      <c r="B7742" s="8"/>
      <c r="C7742" s="2"/>
      <c r="D7742" s="2"/>
      <c r="I7742" s="8"/>
      <c r="J7742" s="2"/>
      <c r="L7742" s="2"/>
      <c r="M7742" s="2"/>
      <c r="N7742" s="8"/>
      <c r="P7742" s="8"/>
      <c r="S7742" s="2"/>
      <c r="T7742" s="2"/>
      <c r="U7742" s="8"/>
    </row>
    <row r="7743" spans="2:21" x14ac:dyDescent="0.35">
      <c r="B7743" s="8"/>
      <c r="C7743" s="2"/>
      <c r="D7743" s="2"/>
      <c r="I7743" s="8"/>
      <c r="J7743" s="2"/>
      <c r="L7743" s="2"/>
      <c r="M7743" s="2"/>
      <c r="N7743" s="8"/>
      <c r="P7743" s="8"/>
      <c r="S7743" s="2"/>
      <c r="T7743" s="2"/>
      <c r="U7743" s="8"/>
    </row>
    <row r="7744" spans="2:21" x14ac:dyDescent="0.35">
      <c r="B7744" s="8"/>
      <c r="C7744" s="2"/>
      <c r="D7744" s="2"/>
      <c r="I7744" s="8"/>
      <c r="J7744" s="2"/>
      <c r="L7744" s="2"/>
      <c r="M7744" s="2"/>
      <c r="N7744" s="8"/>
      <c r="P7744" s="8"/>
      <c r="S7744" s="2"/>
      <c r="T7744" s="2"/>
      <c r="U7744" s="8"/>
    </row>
    <row r="7745" spans="2:21" x14ac:dyDescent="0.35">
      <c r="B7745" s="8"/>
      <c r="C7745" s="2"/>
      <c r="D7745" s="2"/>
      <c r="I7745" s="8"/>
      <c r="J7745" s="2"/>
      <c r="L7745" s="2"/>
      <c r="M7745" s="2"/>
      <c r="N7745" s="8"/>
      <c r="P7745" s="8"/>
      <c r="S7745" s="2"/>
      <c r="T7745" s="2"/>
      <c r="U7745" s="8"/>
    </row>
    <row r="7746" spans="2:21" x14ac:dyDescent="0.35">
      <c r="B7746" s="8"/>
      <c r="C7746" s="2"/>
      <c r="D7746" s="2"/>
      <c r="I7746" s="8"/>
      <c r="J7746" s="2"/>
      <c r="L7746" s="2"/>
      <c r="M7746" s="2"/>
      <c r="N7746" s="8"/>
      <c r="P7746" s="8"/>
      <c r="S7746" s="2"/>
      <c r="T7746" s="2"/>
      <c r="U7746" s="8"/>
    </row>
    <row r="7747" spans="2:21" x14ac:dyDescent="0.35">
      <c r="B7747" s="8"/>
      <c r="C7747" s="2"/>
      <c r="D7747" s="2"/>
      <c r="I7747" s="8"/>
      <c r="J7747" s="2"/>
      <c r="L7747" s="2"/>
      <c r="M7747" s="2"/>
      <c r="N7747" s="8"/>
      <c r="P7747" s="8"/>
      <c r="S7747" s="2"/>
      <c r="T7747" s="2"/>
      <c r="U7747" s="8"/>
    </row>
    <row r="7748" spans="2:21" x14ac:dyDescent="0.35">
      <c r="B7748" s="8"/>
      <c r="C7748" s="2"/>
      <c r="D7748" s="2"/>
      <c r="I7748" s="8"/>
      <c r="J7748" s="2"/>
      <c r="L7748" s="2"/>
      <c r="M7748" s="2"/>
      <c r="N7748" s="8"/>
      <c r="P7748" s="8"/>
      <c r="S7748" s="2"/>
      <c r="T7748" s="2"/>
      <c r="U7748" s="8"/>
    </row>
    <row r="7749" spans="2:21" x14ac:dyDescent="0.35">
      <c r="B7749" s="8"/>
      <c r="C7749" s="2"/>
      <c r="D7749" s="2"/>
      <c r="I7749" s="8"/>
      <c r="J7749" s="2"/>
      <c r="L7749" s="2"/>
      <c r="M7749" s="2"/>
      <c r="N7749" s="8"/>
      <c r="P7749" s="8"/>
      <c r="S7749" s="2"/>
      <c r="T7749" s="2"/>
      <c r="U7749" s="8"/>
    </row>
    <row r="7750" spans="2:21" x14ac:dyDescent="0.35">
      <c r="B7750" s="8"/>
      <c r="C7750" s="2"/>
      <c r="D7750" s="2"/>
      <c r="I7750" s="8"/>
      <c r="J7750" s="2"/>
      <c r="L7750" s="2"/>
      <c r="M7750" s="2"/>
      <c r="N7750" s="8"/>
      <c r="P7750" s="8"/>
      <c r="S7750" s="2"/>
      <c r="T7750" s="2"/>
      <c r="U7750" s="8"/>
    </row>
    <row r="7751" spans="2:21" x14ac:dyDescent="0.35">
      <c r="B7751" s="8"/>
      <c r="C7751" s="2"/>
      <c r="D7751" s="2"/>
      <c r="I7751" s="8"/>
      <c r="J7751" s="2"/>
      <c r="L7751" s="2"/>
      <c r="M7751" s="2"/>
      <c r="N7751" s="8"/>
      <c r="P7751" s="8"/>
      <c r="S7751" s="2"/>
      <c r="T7751" s="2"/>
      <c r="U7751" s="8"/>
    </row>
    <row r="7752" spans="2:21" x14ac:dyDescent="0.35">
      <c r="B7752" s="8"/>
      <c r="C7752" s="2"/>
      <c r="D7752" s="2"/>
      <c r="I7752" s="8"/>
      <c r="J7752" s="2"/>
      <c r="L7752" s="2"/>
      <c r="M7752" s="2"/>
      <c r="N7752" s="8"/>
      <c r="P7752" s="8"/>
      <c r="S7752" s="2"/>
      <c r="T7752" s="2"/>
      <c r="U7752" s="8"/>
    </row>
    <row r="7753" spans="2:21" x14ac:dyDescent="0.35">
      <c r="B7753" s="8"/>
      <c r="C7753" s="2"/>
      <c r="D7753" s="2"/>
      <c r="I7753" s="8"/>
      <c r="J7753" s="2"/>
      <c r="L7753" s="2"/>
      <c r="M7753" s="2"/>
      <c r="N7753" s="8"/>
      <c r="P7753" s="8"/>
      <c r="S7753" s="2"/>
      <c r="T7753" s="2"/>
      <c r="U7753" s="8"/>
    </row>
    <row r="7754" spans="2:21" x14ac:dyDescent="0.35">
      <c r="B7754" s="8"/>
      <c r="C7754" s="2"/>
      <c r="D7754" s="2"/>
      <c r="I7754" s="8"/>
      <c r="J7754" s="2"/>
      <c r="L7754" s="2"/>
      <c r="M7754" s="2"/>
      <c r="N7754" s="8"/>
      <c r="P7754" s="8"/>
      <c r="S7754" s="2"/>
      <c r="T7754" s="2"/>
      <c r="U7754" s="8"/>
    </row>
    <row r="7755" spans="2:21" x14ac:dyDescent="0.35">
      <c r="B7755" s="8"/>
      <c r="C7755" s="2"/>
      <c r="D7755" s="2"/>
      <c r="I7755" s="8"/>
      <c r="J7755" s="2"/>
      <c r="L7755" s="2"/>
      <c r="M7755" s="2"/>
      <c r="N7755" s="8"/>
      <c r="P7755" s="8"/>
      <c r="S7755" s="2"/>
      <c r="T7755" s="2"/>
      <c r="U7755" s="8"/>
    </row>
    <row r="7756" spans="2:21" x14ac:dyDescent="0.35">
      <c r="B7756" s="8"/>
      <c r="C7756" s="2"/>
      <c r="D7756" s="2"/>
      <c r="I7756" s="8"/>
      <c r="J7756" s="2"/>
      <c r="L7756" s="2"/>
      <c r="M7756" s="2"/>
      <c r="N7756" s="8"/>
      <c r="P7756" s="8"/>
      <c r="S7756" s="2"/>
      <c r="T7756" s="2"/>
      <c r="U7756" s="8"/>
    </row>
    <row r="7757" spans="2:21" x14ac:dyDescent="0.35">
      <c r="B7757" s="8"/>
      <c r="C7757" s="2"/>
      <c r="D7757" s="2"/>
      <c r="I7757" s="8"/>
      <c r="J7757" s="2"/>
      <c r="L7757" s="2"/>
      <c r="M7757" s="2"/>
      <c r="N7757" s="8"/>
      <c r="P7757" s="8"/>
      <c r="S7757" s="2"/>
      <c r="T7757" s="2"/>
      <c r="U7757" s="8"/>
    </row>
    <row r="7758" spans="2:21" x14ac:dyDescent="0.35">
      <c r="B7758" s="8"/>
      <c r="C7758" s="2"/>
      <c r="D7758" s="2"/>
      <c r="I7758" s="8"/>
      <c r="J7758" s="2"/>
      <c r="L7758" s="2"/>
      <c r="M7758" s="2"/>
      <c r="N7758" s="8"/>
      <c r="P7758" s="8"/>
      <c r="S7758" s="2"/>
      <c r="T7758" s="2"/>
      <c r="U7758" s="8"/>
    </row>
    <row r="7759" spans="2:21" x14ac:dyDescent="0.35">
      <c r="B7759" s="8"/>
      <c r="C7759" s="2"/>
      <c r="D7759" s="2"/>
      <c r="I7759" s="8"/>
      <c r="J7759" s="2"/>
      <c r="L7759" s="2"/>
      <c r="M7759" s="2"/>
      <c r="N7759" s="8"/>
      <c r="P7759" s="8"/>
      <c r="S7759" s="2"/>
      <c r="T7759" s="2"/>
      <c r="U7759" s="8"/>
    </row>
    <row r="7760" spans="2:21" x14ac:dyDescent="0.35">
      <c r="B7760" s="8"/>
      <c r="C7760" s="2"/>
      <c r="D7760" s="2"/>
      <c r="I7760" s="8"/>
      <c r="J7760" s="2"/>
      <c r="L7760" s="2"/>
      <c r="M7760" s="2"/>
      <c r="N7760" s="8"/>
      <c r="P7760" s="8"/>
      <c r="S7760" s="2"/>
      <c r="T7760" s="2"/>
      <c r="U7760" s="8"/>
    </row>
    <row r="7761" spans="2:21" x14ac:dyDescent="0.35">
      <c r="B7761" s="8"/>
      <c r="C7761" s="2"/>
      <c r="D7761" s="2"/>
      <c r="I7761" s="8"/>
      <c r="J7761" s="2"/>
      <c r="L7761" s="2"/>
      <c r="M7761" s="2"/>
      <c r="N7761" s="8"/>
      <c r="P7761" s="8"/>
      <c r="S7761" s="2"/>
      <c r="T7761" s="2"/>
      <c r="U7761" s="8"/>
    </row>
    <row r="7762" spans="2:21" x14ac:dyDescent="0.35">
      <c r="B7762" s="8"/>
      <c r="C7762" s="2"/>
      <c r="D7762" s="2"/>
      <c r="I7762" s="8"/>
      <c r="J7762" s="2"/>
      <c r="L7762" s="2"/>
      <c r="M7762" s="2"/>
      <c r="N7762" s="8"/>
      <c r="P7762" s="8"/>
      <c r="S7762" s="2"/>
      <c r="T7762" s="2"/>
      <c r="U7762" s="8"/>
    </row>
    <row r="7763" spans="2:21" x14ac:dyDescent="0.35">
      <c r="B7763" s="8"/>
      <c r="C7763" s="2"/>
      <c r="D7763" s="2"/>
      <c r="I7763" s="8"/>
      <c r="J7763" s="2"/>
      <c r="L7763" s="2"/>
      <c r="M7763" s="2"/>
      <c r="N7763" s="8"/>
      <c r="P7763" s="8"/>
      <c r="S7763" s="2"/>
      <c r="T7763" s="2"/>
      <c r="U7763" s="8"/>
    </row>
    <row r="7764" spans="2:21" x14ac:dyDescent="0.35">
      <c r="B7764" s="8"/>
      <c r="C7764" s="2"/>
      <c r="D7764" s="2"/>
      <c r="I7764" s="8"/>
      <c r="J7764" s="2"/>
      <c r="L7764" s="2"/>
      <c r="M7764" s="2"/>
      <c r="N7764" s="8"/>
      <c r="P7764" s="8"/>
      <c r="S7764" s="2"/>
      <c r="T7764" s="2"/>
      <c r="U7764" s="8"/>
    </row>
    <row r="7765" spans="2:21" x14ac:dyDescent="0.35">
      <c r="B7765" s="8"/>
      <c r="C7765" s="2"/>
      <c r="D7765" s="2"/>
      <c r="I7765" s="8"/>
      <c r="J7765" s="2"/>
      <c r="L7765" s="2"/>
      <c r="M7765" s="2"/>
      <c r="N7765" s="8"/>
      <c r="P7765" s="8"/>
      <c r="S7765" s="2"/>
      <c r="T7765" s="2"/>
      <c r="U7765" s="8"/>
    </row>
    <row r="7766" spans="2:21" x14ac:dyDescent="0.35">
      <c r="B7766" s="8"/>
      <c r="C7766" s="2"/>
      <c r="D7766" s="2"/>
      <c r="I7766" s="8"/>
      <c r="J7766" s="2"/>
      <c r="L7766" s="2"/>
      <c r="M7766" s="2"/>
      <c r="N7766" s="8"/>
      <c r="P7766" s="8"/>
      <c r="S7766" s="2"/>
      <c r="T7766" s="2"/>
      <c r="U7766" s="8"/>
    </row>
    <row r="7767" spans="2:21" x14ac:dyDescent="0.35">
      <c r="B7767" s="8"/>
      <c r="C7767" s="2"/>
      <c r="D7767" s="2"/>
      <c r="I7767" s="8"/>
      <c r="J7767" s="2"/>
      <c r="L7767" s="2"/>
      <c r="M7767" s="2"/>
      <c r="N7767" s="8"/>
      <c r="P7767" s="8"/>
      <c r="S7767" s="2"/>
      <c r="T7767" s="2"/>
      <c r="U7767" s="8"/>
    </row>
    <row r="7768" spans="2:21" x14ac:dyDescent="0.35">
      <c r="B7768" s="8"/>
      <c r="C7768" s="2"/>
      <c r="D7768" s="2"/>
      <c r="I7768" s="8"/>
      <c r="J7768" s="2"/>
      <c r="L7768" s="2"/>
      <c r="M7768" s="2"/>
      <c r="N7768" s="8"/>
      <c r="P7768" s="8"/>
      <c r="S7768" s="2"/>
      <c r="T7768" s="2"/>
      <c r="U7768" s="8"/>
    </row>
    <row r="7769" spans="2:21" x14ac:dyDescent="0.35">
      <c r="B7769" s="8"/>
      <c r="C7769" s="2"/>
      <c r="D7769" s="2"/>
      <c r="I7769" s="8"/>
      <c r="J7769" s="2"/>
      <c r="L7769" s="2"/>
      <c r="M7769" s="2"/>
      <c r="N7769" s="8"/>
      <c r="P7769" s="8"/>
      <c r="S7769" s="2"/>
      <c r="T7769" s="2"/>
      <c r="U7769" s="8"/>
    </row>
    <row r="7770" spans="2:21" x14ac:dyDescent="0.35">
      <c r="B7770" s="8"/>
      <c r="C7770" s="2"/>
      <c r="D7770" s="2"/>
      <c r="I7770" s="8"/>
      <c r="J7770" s="2"/>
      <c r="L7770" s="2"/>
      <c r="M7770" s="2"/>
      <c r="N7770" s="8"/>
      <c r="P7770" s="8"/>
      <c r="S7770" s="2"/>
      <c r="T7770" s="2"/>
      <c r="U7770" s="8"/>
    </row>
    <row r="7771" spans="2:21" x14ac:dyDescent="0.35">
      <c r="B7771" s="8"/>
      <c r="C7771" s="2"/>
      <c r="D7771" s="2"/>
      <c r="I7771" s="8"/>
      <c r="J7771" s="2"/>
      <c r="L7771" s="2"/>
      <c r="M7771" s="2"/>
      <c r="N7771" s="8"/>
      <c r="P7771" s="8"/>
      <c r="S7771" s="2"/>
      <c r="T7771" s="2"/>
      <c r="U7771" s="8"/>
    </row>
    <row r="7772" spans="2:21" x14ac:dyDescent="0.35">
      <c r="B7772" s="8"/>
      <c r="C7772" s="2"/>
      <c r="D7772" s="2"/>
      <c r="I7772" s="8"/>
      <c r="J7772" s="2"/>
      <c r="L7772" s="2"/>
      <c r="M7772" s="2"/>
      <c r="N7772" s="8"/>
      <c r="P7772" s="8"/>
      <c r="S7772" s="2"/>
      <c r="T7772" s="2"/>
      <c r="U7772" s="8"/>
    </row>
    <row r="7773" spans="2:21" x14ac:dyDescent="0.35">
      <c r="B7773" s="8"/>
      <c r="C7773" s="2"/>
      <c r="D7773" s="2"/>
      <c r="I7773" s="8"/>
      <c r="J7773" s="2"/>
      <c r="L7773" s="2"/>
      <c r="M7773" s="2"/>
      <c r="N7773" s="8"/>
      <c r="P7773" s="8"/>
      <c r="S7773" s="2"/>
      <c r="T7773" s="2"/>
      <c r="U7773" s="8"/>
    </row>
    <row r="7774" spans="2:21" x14ac:dyDescent="0.35">
      <c r="B7774" s="8"/>
      <c r="C7774" s="2"/>
      <c r="D7774" s="2"/>
      <c r="I7774" s="8"/>
      <c r="J7774" s="2"/>
      <c r="L7774" s="2"/>
      <c r="M7774" s="2"/>
      <c r="N7774" s="8"/>
      <c r="P7774" s="8"/>
      <c r="S7774" s="2"/>
      <c r="T7774" s="2"/>
      <c r="U7774" s="8"/>
    </row>
    <row r="7775" spans="2:21" x14ac:dyDescent="0.35">
      <c r="B7775" s="8"/>
      <c r="C7775" s="2"/>
      <c r="D7775" s="2"/>
      <c r="I7775" s="8"/>
      <c r="J7775" s="2"/>
      <c r="L7775" s="2"/>
      <c r="M7775" s="2"/>
      <c r="N7775" s="8"/>
      <c r="P7775" s="8"/>
      <c r="S7775" s="2"/>
      <c r="T7775" s="2"/>
      <c r="U7775" s="8"/>
    </row>
    <row r="7776" spans="2:21" x14ac:dyDescent="0.35">
      <c r="B7776" s="8"/>
      <c r="C7776" s="2"/>
      <c r="D7776" s="2"/>
      <c r="I7776" s="8"/>
      <c r="J7776" s="2"/>
      <c r="L7776" s="2"/>
      <c r="M7776" s="2"/>
      <c r="N7776" s="8"/>
      <c r="P7776" s="8"/>
      <c r="S7776" s="2"/>
      <c r="T7776" s="2"/>
      <c r="U7776" s="8"/>
    </row>
    <row r="7777" spans="2:21" x14ac:dyDescent="0.35">
      <c r="B7777" s="8"/>
      <c r="C7777" s="2"/>
      <c r="D7777" s="2"/>
      <c r="I7777" s="8"/>
      <c r="J7777" s="2"/>
      <c r="L7777" s="2"/>
      <c r="M7777" s="2"/>
      <c r="N7777" s="8"/>
      <c r="P7777" s="8"/>
      <c r="S7777" s="2"/>
      <c r="T7777" s="2"/>
      <c r="U7777" s="8"/>
    </row>
    <row r="7778" spans="2:21" x14ac:dyDescent="0.35">
      <c r="B7778" s="8"/>
      <c r="C7778" s="2"/>
      <c r="D7778" s="2"/>
      <c r="I7778" s="8"/>
      <c r="J7778" s="2"/>
      <c r="L7778" s="2"/>
      <c r="M7778" s="2"/>
      <c r="N7778" s="8"/>
      <c r="P7778" s="8"/>
      <c r="S7778" s="2"/>
      <c r="T7778" s="2"/>
      <c r="U7778" s="8"/>
    </row>
    <row r="7779" spans="2:21" x14ac:dyDescent="0.35">
      <c r="B7779" s="8"/>
      <c r="C7779" s="2"/>
      <c r="D7779" s="2"/>
      <c r="I7779" s="8"/>
      <c r="J7779" s="2"/>
      <c r="L7779" s="2"/>
      <c r="M7779" s="2"/>
      <c r="N7779" s="8"/>
      <c r="P7779" s="8"/>
      <c r="S7779" s="2"/>
      <c r="T7779" s="2"/>
      <c r="U7779" s="8"/>
    </row>
    <row r="7780" spans="2:21" x14ac:dyDescent="0.35">
      <c r="B7780" s="8"/>
      <c r="C7780" s="2"/>
      <c r="D7780" s="2"/>
      <c r="I7780" s="8"/>
      <c r="J7780" s="2"/>
      <c r="L7780" s="2"/>
      <c r="M7780" s="2"/>
      <c r="N7780" s="8"/>
      <c r="P7780" s="8"/>
      <c r="S7780" s="2"/>
      <c r="T7780" s="2"/>
      <c r="U7780" s="8"/>
    </row>
    <row r="7781" spans="2:21" x14ac:dyDescent="0.35">
      <c r="B7781" s="8"/>
      <c r="C7781" s="2"/>
      <c r="D7781" s="2"/>
      <c r="I7781" s="8"/>
      <c r="J7781" s="2"/>
      <c r="L7781" s="2"/>
      <c r="M7781" s="2"/>
      <c r="N7781" s="8"/>
      <c r="P7781" s="8"/>
      <c r="S7781" s="2"/>
      <c r="T7781" s="2"/>
      <c r="U7781" s="8"/>
    </row>
    <row r="7782" spans="2:21" x14ac:dyDescent="0.35">
      <c r="B7782" s="8"/>
      <c r="C7782" s="2"/>
      <c r="D7782" s="2"/>
      <c r="I7782" s="8"/>
      <c r="J7782" s="2"/>
      <c r="L7782" s="2"/>
      <c r="M7782" s="2"/>
      <c r="N7782" s="8"/>
      <c r="P7782" s="8"/>
      <c r="S7782" s="2"/>
      <c r="T7782" s="2"/>
      <c r="U7782" s="8"/>
    </row>
    <row r="7783" spans="2:21" x14ac:dyDescent="0.35">
      <c r="B7783" s="8"/>
      <c r="C7783" s="2"/>
      <c r="D7783" s="2"/>
      <c r="I7783" s="8"/>
      <c r="J7783" s="2"/>
      <c r="L7783" s="2"/>
      <c r="M7783" s="2"/>
      <c r="N7783" s="8"/>
      <c r="P7783" s="8"/>
      <c r="S7783" s="2"/>
      <c r="T7783" s="2"/>
      <c r="U7783" s="8"/>
    </row>
    <row r="7784" spans="2:21" x14ac:dyDescent="0.35">
      <c r="B7784" s="8"/>
      <c r="C7784" s="2"/>
      <c r="D7784" s="2"/>
      <c r="I7784" s="8"/>
      <c r="J7784" s="2"/>
      <c r="L7784" s="2"/>
      <c r="M7784" s="2"/>
      <c r="N7784" s="8"/>
      <c r="P7784" s="8"/>
      <c r="S7784" s="2"/>
      <c r="T7784" s="2"/>
      <c r="U7784" s="8"/>
    </row>
    <row r="7785" spans="2:21" x14ac:dyDescent="0.35">
      <c r="B7785" s="8"/>
      <c r="C7785" s="2"/>
      <c r="D7785" s="2"/>
      <c r="I7785" s="8"/>
      <c r="J7785" s="2"/>
      <c r="L7785" s="2"/>
      <c r="M7785" s="2"/>
      <c r="N7785" s="8"/>
      <c r="P7785" s="8"/>
      <c r="S7785" s="2"/>
      <c r="T7785" s="2"/>
      <c r="U7785" s="8"/>
    </row>
    <row r="7786" spans="2:21" x14ac:dyDescent="0.35">
      <c r="B7786" s="8"/>
      <c r="C7786" s="2"/>
      <c r="D7786" s="2"/>
      <c r="I7786" s="8"/>
      <c r="J7786" s="2"/>
      <c r="L7786" s="2"/>
      <c r="M7786" s="2"/>
      <c r="N7786" s="8"/>
      <c r="P7786" s="8"/>
      <c r="S7786" s="2"/>
      <c r="T7786" s="2"/>
      <c r="U7786" s="8"/>
    </row>
    <row r="7787" spans="2:21" x14ac:dyDescent="0.35">
      <c r="B7787" s="8"/>
      <c r="C7787" s="2"/>
      <c r="D7787" s="2"/>
      <c r="I7787" s="8"/>
      <c r="J7787" s="2"/>
      <c r="L7787" s="2"/>
      <c r="M7787" s="2"/>
      <c r="N7787" s="8"/>
      <c r="P7787" s="8"/>
      <c r="S7787" s="2"/>
      <c r="T7787" s="2"/>
      <c r="U7787" s="8"/>
    </row>
    <row r="7788" spans="2:21" x14ac:dyDescent="0.35">
      <c r="B7788" s="8"/>
      <c r="C7788" s="2"/>
      <c r="D7788" s="2"/>
      <c r="I7788" s="8"/>
      <c r="J7788" s="2"/>
      <c r="L7788" s="2"/>
      <c r="M7788" s="2"/>
      <c r="N7788" s="8"/>
      <c r="P7788" s="8"/>
      <c r="S7788" s="2"/>
      <c r="T7788" s="2"/>
      <c r="U7788" s="8"/>
    </row>
    <row r="7789" spans="2:21" x14ac:dyDescent="0.35">
      <c r="B7789" s="8"/>
      <c r="C7789" s="2"/>
      <c r="D7789" s="2"/>
      <c r="I7789" s="8"/>
      <c r="J7789" s="2"/>
      <c r="L7789" s="2"/>
      <c r="M7789" s="2"/>
      <c r="N7789" s="8"/>
      <c r="P7789" s="8"/>
      <c r="S7789" s="2"/>
      <c r="T7789" s="2"/>
      <c r="U7789" s="8"/>
    </row>
    <row r="7790" spans="2:21" x14ac:dyDescent="0.35">
      <c r="B7790" s="8"/>
      <c r="C7790" s="2"/>
      <c r="D7790" s="2"/>
      <c r="I7790" s="8"/>
      <c r="J7790" s="2"/>
      <c r="L7790" s="2"/>
      <c r="M7790" s="2"/>
      <c r="N7790" s="8"/>
      <c r="P7790" s="8"/>
      <c r="S7790" s="2"/>
      <c r="T7790" s="2"/>
      <c r="U7790" s="8"/>
    </row>
    <row r="7791" spans="2:21" x14ac:dyDescent="0.35">
      <c r="B7791" s="8"/>
      <c r="C7791" s="2"/>
      <c r="D7791" s="2"/>
      <c r="I7791" s="8"/>
      <c r="J7791" s="2"/>
      <c r="L7791" s="2"/>
      <c r="M7791" s="2"/>
      <c r="N7791" s="8"/>
      <c r="P7791" s="8"/>
      <c r="S7791" s="2"/>
      <c r="T7791" s="2"/>
      <c r="U7791" s="8"/>
    </row>
    <row r="7792" spans="2:21" x14ac:dyDescent="0.35">
      <c r="B7792" s="8"/>
      <c r="C7792" s="2"/>
      <c r="D7792" s="2"/>
      <c r="I7792" s="8"/>
      <c r="J7792" s="2"/>
      <c r="L7792" s="2"/>
      <c r="M7792" s="2"/>
      <c r="N7792" s="8"/>
      <c r="P7792" s="8"/>
      <c r="S7792" s="2"/>
      <c r="T7792" s="2"/>
      <c r="U7792" s="8"/>
    </row>
    <row r="7793" spans="2:21" x14ac:dyDescent="0.35">
      <c r="B7793" s="8"/>
      <c r="C7793" s="2"/>
      <c r="D7793" s="2"/>
      <c r="I7793" s="8"/>
      <c r="J7793" s="2"/>
      <c r="L7793" s="2"/>
      <c r="M7793" s="2"/>
      <c r="N7793" s="8"/>
      <c r="P7793" s="8"/>
      <c r="S7793" s="2"/>
      <c r="T7793" s="2"/>
      <c r="U7793" s="8"/>
    </row>
    <row r="7794" spans="2:21" x14ac:dyDescent="0.35">
      <c r="B7794" s="8"/>
      <c r="C7794" s="2"/>
      <c r="D7794" s="2"/>
      <c r="I7794" s="8"/>
      <c r="J7794" s="2"/>
      <c r="L7794" s="2"/>
      <c r="M7794" s="2"/>
      <c r="N7794" s="8"/>
      <c r="P7794" s="8"/>
      <c r="S7794" s="2"/>
      <c r="T7794" s="2"/>
      <c r="U7794" s="8"/>
    </row>
    <row r="7795" spans="2:21" x14ac:dyDescent="0.35">
      <c r="B7795" s="8"/>
      <c r="C7795" s="2"/>
      <c r="D7795" s="2"/>
      <c r="I7795" s="8"/>
      <c r="J7795" s="2"/>
      <c r="L7795" s="2"/>
      <c r="M7795" s="2"/>
      <c r="N7795" s="8"/>
      <c r="P7795" s="8"/>
      <c r="S7795" s="2"/>
      <c r="T7795" s="2"/>
      <c r="U7795" s="8"/>
    </row>
    <row r="7796" spans="2:21" x14ac:dyDescent="0.35">
      <c r="B7796" s="8"/>
      <c r="C7796" s="2"/>
      <c r="D7796" s="2"/>
      <c r="I7796" s="8"/>
      <c r="J7796" s="2"/>
      <c r="L7796" s="2"/>
      <c r="M7796" s="2"/>
      <c r="N7796" s="8"/>
      <c r="P7796" s="8"/>
      <c r="S7796" s="2"/>
      <c r="T7796" s="2"/>
      <c r="U7796" s="8"/>
    </row>
    <row r="7797" spans="2:21" x14ac:dyDescent="0.35">
      <c r="B7797" s="8"/>
      <c r="C7797" s="2"/>
      <c r="D7797" s="2"/>
      <c r="I7797" s="8"/>
      <c r="J7797" s="2"/>
      <c r="L7797" s="2"/>
      <c r="M7797" s="2"/>
      <c r="N7797" s="8"/>
      <c r="P7797" s="8"/>
      <c r="S7797" s="2"/>
      <c r="T7797" s="2"/>
      <c r="U7797" s="8"/>
    </row>
    <row r="7798" spans="2:21" x14ac:dyDescent="0.35">
      <c r="B7798" s="8"/>
      <c r="C7798" s="2"/>
      <c r="D7798" s="2"/>
      <c r="I7798" s="8"/>
      <c r="J7798" s="2"/>
      <c r="L7798" s="2"/>
      <c r="M7798" s="2"/>
      <c r="N7798" s="8"/>
      <c r="P7798" s="8"/>
      <c r="S7798" s="2"/>
      <c r="T7798" s="2"/>
      <c r="U7798" s="8"/>
    </row>
    <row r="7799" spans="2:21" x14ac:dyDescent="0.35">
      <c r="B7799" s="8"/>
      <c r="C7799" s="2"/>
      <c r="D7799" s="2"/>
      <c r="I7799" s="8"/>
      <c r="J7799" s="2"/>
      <c r="L7799" s="2"/>
      <c r="M7799" s="2"/>
      <c r="N7799" s="8"/>
      <c r="P7799" s="8"/>
      <c r="S7799" s="2"/>
      <c r="T7799" s="2"/>
      <c r="U7799" s="8"/>
    </row>
    <row r="7800" spans="2:21" x14ac:dyDescent="0.35">
      <c r="B7800" s="8"/>
      <c r="C7800" s="2"/>
      <c r="D7800" s="2"/>
      <c r="I7800" s="8"/>
      <c r="J7800" s="2"/>
      <c r="L7800" s="2"/>
      <c r="M7800" s="2"/>
      <c r="N7800" s="8"/>
      <c r="P7800" s="8"/>
      <c r="S7800" s="2"/>
      <c r="T7800" s="2"/>
      <c r="U7800" s="8"/>
    </row>
    <row r="7801" spans="2:21" x14ac:dyDescent="0.35">
      <c r="B7801" s="8"/>
      <c r="C7801" s="2"/>
      <c r="D7801" s="2"/>
      <c r="I7801" s="8"/>
      <c r="J7801" s="2"/>
      <c r="L7801" s="2"/>
      <c r="M7801" s="2"/>
      <c r="N7801" s="8"/>
      <c r="P7801" s="8"/>
      <c r="S7801" s="2"/>
      <c r="T7801" s="2"/>
      <c r="U7801" s="8"/>
    </row>
    <row r="7802" spans="2:21" x14ac:dyDescent="0.35">
      <c r="B7802" s="8"/>
      <c r="C7802" s="2"/>
      <c r="D7802" s="2"/>
      <c r="I7802" s="8"/>
      <c r="J7802" s="2"/>
      <c r="L7802" s="2"/>
      <c r="M7802" s="2"/>
      <c r="N7802" s="8"/>
      <c r="P7802" s="8"/>
      <c r="S7802" s="2"/>
      <c r="T7802" s="2"/>
      <c r="U7802" s="8"/>
    </row>
    <row r="7803" spans="2:21" x14ac:dyDescent="0.35">
      <c r="B7803" s="8"/>
      <c r="C7803" s="2"/>
      <c r="D7803" s="2"/>
      <c r="I7803" s="8"/>
      <c r="J7803" s="2"/>
      <c r="L7803" s="2"/>
      <c r="M7803" s="2"/>
      <c r="N7803" s="8"/>
      <c r="P7803" s="8"/>
      <c r="S7803" s="2"/>
      <c r="T7803" s="2"/>
      <c r="U7803" s="8"/>
    </row>
    <row r="7804" spans="2:21" x14ac:dyDescent="0.35">
      <c r="B7804" s="8"/>
      <c r="C7804" s="2"/>
      <c r="D7804" s="2"/>
      <c r="I7804" s="8"/>
      <c r="J7804" s="2"/>
      <c r="L7804" s="2"/>
      <c r="M7804" s="2"/>
      <c r="N7804" s="8"/>
      <c r="P7804" s="8"/>
      <c r="S7804" s="2"/>
      <c r="T7804" s="2"/>
      <c r="U7804" s="8"/>
    </row>
    <row r="7805" spans="2:21" x14ac:dyDescent="0.35">
      <c r="B7805" s="8"/>
      <c r="C7805" s="2"/>
      <c r="D7805" s="2"/>
      <c r="I7805" s="8"/>
      <c r="J7805" s="2"/>
      <c r="L7805" s="2"/>
      <c r="M7805" s="2"/>
      <c r="N7805" s="8"/>
      <c r="P7805" s="8"/>
      <c r="S7805" s="2"/>
      <c r="T7805" s="2"/>
      <c r="U7805" s="8"/>
    </row>
    <row r="7806" spans="2:21" x14ac:dyDescent="0.35">
      <c r="B7806" s="8"/>
      <c r="C7806" s="2"/>
      <c r="D7806" s="2"/>
      <c r="I7806" s="8"/>
      <c r="J7806" s="2"/>
      <c r="L7806" s="2"/>
      <c r="M7806" s="2"/>
      <c r="N7806" s="8"/>
      <c r="P7806" s="8"/>
      <c r="S7806" s="2"/>
      <c r="T7806" s="2"/>
      <c r="U7806" s="8"/>
    </row>
    <row r="7807" spans="2:21" x14ac:dyDescent="0.35">
      <c r="B7807" s="8"/>
      <c r="C7807" s="2"/>
      <c r="D7807" s="2"/>
      <c r="I7807" s="8"/>
      <c r="J7807" s="2"/>
      <c r="L7807" s="2"/>
      <c r="M7807" s="2"/>
      <c r="N7807" s="8"/>
      <c r="P7807" s="8"/>
      <c r="S7807" s="2"/>
      <c r="T7807" s="2"/>
      <c r="U7807" s="8"/>
    </row>
    <row r="7808" spans="2:21" x14ac:dyDescent="0.35">
      <c r="B7808" s="8"/>
      <c r="C7808" s="2"/>
      <c r="D7808" s="2"/>
      <c r="I7808" s="8"/>
      <c r="J7808" s="2"/>
      <c r="L7808" s="2"/>
      <c r="M7808" s="2"/>
      <c r="N7808" s="8"/>
      <c r="P7808" s="8"/>
      <c r="S7808" s="2"/>
      <c r="T7808" s="2"/>
      <c r="U7808" s="8"/>
    </row>
    <row r="7809" spans="2:21" x14ac:dyDescent="0.35">
      <c r="B7809" s="8"/>
      <c r="C7809" s="2"/>
      <c r="D7809" s="2"/>
      <c r="I7809" s="8"/>
      <c r="J7809" s="2"/>
      <c r="L7809" s="2"/>
      <c r="M7809" s="2"/>
      <c r="N7809" s="8"/>
      <c r="P7809" s="8"/>
      <c r="S7809" s="2"/>
      <c r="T7809" s="2"/>
      <c r="U7809" s="8"/>
    </row>
    <row r="7810" spans="2:21" x14ac:dyDescent="0.35">
      <c r="B7810" s="8"/>
      <c r="C7810" s="2"/>
      <c r="D7810" s="2"/>
      <c r="I7810" s="8"/>
      <c r="J7810" s="2"/>
      <c r="L7810" s="2"/>
      <c r="M7810" s="2"/>
      <c r="N7810" s="8"/>
      <c r="P7810" s="8"/>
      <c r="S7810" s="2"/>
      <c r="T7810" s="2"/>
      <c r="U7810" s="8"/>
    </row>
    <row r="7811" spans="2:21" x14ac:dyDescent="0.35">
      <c r="B7811" s="8"/>
      <c r="C7811" s="2"/>
      <c r="D7811" s="2"/>
      <c r="I7811" s="8"/>
      <c r="J7811" s="2"/>
      <c r="L7811" s="2"/>
      <c r="M7811" s="2"/>
      <c r="N7811" s="8"/>
      <c r="P7811" s="8"/>
      <c r="S7811" s="2"/>
      <c r="T7811" s="2"/>
      <c r="U7811" s="8"/>
    </row>
    <row r="7812" spans="2:21" x14ac:dyDescent="0.35">
      <c r="B7812" s="8"/>
      <c r="C7812" s="2"/>
      <c r="D7812" s="2"/>
      <c r="I7812" s="8"/>
      <c r="J7812" s="2"/>
      <c r="L7812" s="2"/>
      <c r="M7812" s="2"/>
      <c r="N7812" s="8"/>
      <c r="P7812" s="8"/>
      <c r="S7812" s="2"/>
      <c r="T7812" s="2"/>
      <c r="U7812" s="8"/>
    </row>
    <row r="7813" spans="2:21" x14ac:dyDescent="0.35">
      <c r="B7813" s="8"/>
      <c r="C7813" s="2"/>
      <c r="D7813" s="2"/>
      <c r="I7813" s="8"/>
      <c r="J7813" s="2"/>
      <c r="L7813" s="2"/>
      <c r="M7813" s="2"/>
      <c r="N7813" s="8"/>
      <c r="P7813" s="8"/>
      <c r="S7813" s="2"/>
      <c r="T7813" s="2"/>
      <c r="U7813" s="8"/>
    </row>
    <row r="7814" spans="2:21" x14ac:dyDescent="0.35">
      <c r="B7814" s="8"/>
      <c r="C7814" s="2"/>
      <c r="D7814" s="2"/>
      <c r="I7814" s="8"/>
      <c r="J7814" s="2"/>
      <c r="L7814" s="2"/>
      <c r="M7814" s="2"/>
      <c r="N7814" s="8"/>
      <c r="P7814" s="8"/>
      <c r="S7814" s="2"/>
      <c r="T7814" s="2"/>
      <c r="U7814" s="8"/>
    </row>
    <row r="7815" spans="2:21" x14ac:dyDescent="0.35">
      <c r="B7815" s="8"/>
      <c r="C7815" s="2"/>
      <c r="D7815" s="2"/>
      <c r="I7815" s="8"/>
      <c r="J7815" s="2"/>
      <c r="L7815" s="2"/>
      <c r="M7815" s="2"/>
      <c r="N7815" s="8"/>
      <c r="P7815" s="8"/>
      <c r="S7815" s="2"/>
      <c r="T7815" s="2"/>
      <c r="U7815" s="8"/>
    </row>
    <row r="7816" spans="2:21" x14ac:dyDescent="0.35">
      <c r="B7816" s="8"/>
      <c r="C7816" s="2"/>
      <c r="D7816" s="2"/>
      <c r="I7816" s="8"/>
      <c r="J7816" s="2"/>
      <c r="L7816" s="2"/>
      <c r="M7816" s="2"/>
      <c r="N7816" s="8"/>
      <c r="P7816" s="8"/>
      <c r="S7816" s="2"/>
      <c r="T7816" s="2"/>
      <c r="U7816" s="8"/>
    </row>
    <row r="7817" spans="2:21" x14ac:dyDescent="0.35">
      <c r="B7817" s="8"/>
      <c r="C7817" s="2"/>
      <c r="D7817" s="2"/>
      <c r="I7817" s="8"/>
      <c r="J7817" s="2"/>
      <c r="L7817" s="2"/>
      <c r="M7817" s="2"/>
      <c r="N7817" s="8"/>
      <c r="P7817" s="8"/>
      <c r="S7817" s="2"/>
      <c r="T7817" s="2"/>
      <c r="U7817" s="8"/>
    </row>
    <row r="7818" spans="2:21" x14ac:dyDescent="0.35">
      <c r="B7818" s="8"/>
      <c r="C7818" s="2"/>
      <c r="D7818" s="2"/>
      <c r="I7818" s="8"/>
      <c r="J7818" s="2"/>
      <c r="L7818" s="2"/>
      <c r="M7818" s="2"/>
      <c r="N7818" s="8"/>
      <c r="P7818" s="8"/>
      <c r="S7818" s="2"/>
      <c r="T7818" s="2"/>
      <c r="U7818" s="8"/>
    </row>
    <row r="7819" spans="2:21" x14ac:dyDescent="0.35">
      <c r="B7819" s="8"/>
      <c r="C7819" s="2"/>
      <c r="D7819" s="2"/>
      <c r="I7819" s="8"/>
      <c r="J7819" s="2"/>
      <c r="L7819" s="2"/>
      <c r="M7819" s="2"/>
      <c r="N7819" s="8"/>
      <c r="P7819" s="8"/>
      <c r="S7819" s="2"/>
      <c r="T7819" s="2"/>
      <c r="U7819" s="8"/>
    </row>
    <row r="7820" spans="2:21" x14ac:dyDescent="0.35">
      <c r="B7820" s="8"/>
      <c r="C7820" s="2"/>
      <c r="D7820" s="2"/>
      <c r="I7820" s="8"/>
      <c r="J7820" s="2"/>
      <c r="L7820" s="2"/>
      <c r="M7820" s="2"/>
      <c r="N7820" s="8"/>
      <c r="P7820" s="8"/>
      <c r="S7820" s="2"/>
      <c r="T7820" s="2"/>
      <c r="U7820" s="8"/>
    </row>
    <row r="7821" spans="2:21" x14ac:dyDescent="0.35">
      <c r="B7821" s="8"/>
      <c r="C7821" s="2"/>
      <c r="D7821" s="2"/>
      <c r="I7821" s="8"/>
      <c r="J7821" s="2"/>
      <c r="L7821" s="2"/>
      <c r="M7821" s="2"/>
      <c r="N7821" s="8"/>
      <c r="P7821" s="8"/>
      <c r="S7821" s="2"/>
      <c r="T7821" s="2"/>
      <c r="U7821" s="8"/>
    </row>
    <row r="7822" spans="2:21" x14ac:dyDescent="0.35">
      <c r="B7822" s="8"/>
      <c r="C7822" s="2"/>
      <c r="D7822" s="2"/>
      <c r="I7822" s="8"/>
      <c r="J7822" s="2"/>
      <c r="L7822" s="2"/>
      <c r="M7822" s="2"/>
      <c r="N7822" s="8"/>
      <c r="P7822" s="8"/>
      <c r="S7822" s="2"/>
      <c r="T7822" s="2"/>
      <c r="U7822" s="8"/>
    </row>
    <row r="7823" spans="2:21" x14ac:dyDescent="0.35">
      <c r="B7823" s="8"/>
      <c r="C7823" s="2"/>
      <c r="D7823" s="2"/>
      <c r="I7823" s="8"/>
      <c r="J7823" s="2"/>
      <c r="L7823" s="2"/>
      <c r="M7823" s="2"/>
      <c r="N7823" s="8"/>
      <c r="P7823" s="8"/>
      <c r="S7823" s="2"/>
      <c r="T7823" s="2"/>
      <c r="U7823" s="8"/>
    </row>
    <row r="7824" spans="2:21" x14ac:dyDescent="0.35">
      <c r="B7824" s="8"/>
      <c r="C7824" s="2"/>
      <c r="D7824" s="2"/>
      <c r="I7824" s="8"/>
      <c r="J7824" s="2"/>
      <c r="L7824" s="2"/>
      <c r="M7824" s="2"/>
      <c r="N7824" s="8"/>
      <c r="P7824" s="8"/>
      <c r="S7824" s="2"/>
      <c r="T7824" s="2"/>
      <c r="U7824" s="8"/>
    </row>
    <row r="7825" spans="2:21" x14ac:dyDescent="0.35">
      <c r="B7825" s="8"/>
      <c r="C7825" s="2"/>
      <c r="D7825" s="2"/>
      <c r="I7825" s="8"/>
      <c r="J7825" s="2"/>
      <c r="L7825" s="2"/>
      <c r="M7825" s="2"/>
      <c r="N7825" s="8"/>
      <c r="P7825" s="8"/>
      <c r="S7825" s="2"/>
      <c r="T7825" s="2"/>
      <c r="U7825" s="8"/>
    </row>
    <row r="7826" spans="2:21" x14ac:dyDescent="0.35">
      <c r="B7826" s="8"/>
      <c r="C7826" s="2"/>
      <c r="D7826" s="2"/>
      <c r="I7826" s="8"/>
      <c r="J7826" s="2"/>
      <c r="L7826" s="2"/>
      <c r="M7826" s="2"/>
      <c r="N7826" s="8"/>
      <c r="P7826" s="8"/>
      <c r="S7826" s="2"/>
      <c r="T7826" s="2"/>
      <c r="U7826" s="8"/>
    </row>
    <row r="7827" spans="2:21" x14ac:dyDescent="0.35">
      <c r="B7827" s="8"/>
      <c r="C7827" s="2"/>
      <c r="D7827" s="2"/>
      <c r="I7827" s="8"/>
      <c r="J7827" s="2"/>
      <c r="L7827" s="2"/>
      <c r="M7827" s="2"/>
      <c r="N7827" s="8"/>
      <c r="P7827" s="8"/>
      <c r="S7827" s="2"/>
      <c r="T7827" s="2"/>
      <c r="U7827" s="8"/>
    </row>
    <row r="7828" spans="2:21" x14ac:dyDescent="0.35">
      <c r="B7828" s="8"/>
      <c r="C7828" s="2"/>
      <c r="D7828" s="2"/>
      <c r="I7828" s="8"/>
      <c r="J7828" s="2"/>
      <c r="L7828" s="2"/>
      <c r="M7828" s="2"/>
      <c r="N7828" s="8"/>
      <c r="P7828" s="8"/>
      <c r="S7828" s="2"/>
      <c r="T7828" s="2"/>
      <c r="U7828" s="8"/>
    </row>
    <row r="7829" spans="2:21" x14ac:dyDescent="0.35">
      <c r="B7829" s="8"/>
      <c r="C7829" s="2"/>
      <c r="D7829" s="2"/>
      <c r="I7829" s="8"/>
      <c r="J7829" s="2"/>
      <c r="L7829" s="2"/>
      <c r="M7829" s="2"/>
      <c r="N7829" s="8"/>
      <c r="P7829" s="8"/>
      <c r="S7829" s="2"/>
      <c r="T7829" s="2"/>
      <c r="U7829" s="8"/>
    </row>
    <row r="7830" spans="2:21" x14ac:dyDescent="0.35">
      <c r="B7830" s="8"/>
      <c r="C7830" s="2"/>
      <c r="D7830" s="2"/>
      <c r="I7830" s="8"/>
      <c r="J7830" s="2"/>
      <c r="L7830" s="2"/>
      <c r="M7830" s="2"/>
      <c r="N7830" s="8"/>
      <c r="P7830" s="8"/>
      <c r="S7830" s="2"/>
      <c r="T7830" s="2"/>
      <c r="U7830" s="8"/>
    </row>
    <row r="7831" spans="2:21" x14ac:dyDescent="0.35">
      <c r="B7831" s="8"/>
      <c r="C7831" s="2"/>
      <c r="D7831" s="2"/>
      <c r="I7831" s="8"/>
      <c r="J7831" s="2"/>
      <c r="L7831" s="2"/>
      <c r="M7831" s="2"/>
      <c r="N7831" s="8"/>
      <c r="P7831" s="8"/>
      <c r="S7831" s="2"/>
      <c r="T7831" s="2"/>
      <c r="U7831" s="8"/>
    </row>
    <row r="7832" spans="2:21" x14ac:dyDescent="0.35">
      <c r="B7832" s="8"/>
      <c r="C7832" s="2"/>
      <c r="D7832" s="2"/>
      <c r="I7832" s="8"/>
      <c r="J7832" s="2"/>
      <c r="L7832" s="2"/>
      <c r="M7832" s="2"/>
      <c r="N7832" s="8"/>
      <c r="P7832" s="8"/>
      <c r="S7832" s="2"/>
      <c r="T7832" s="2"/>
      <c r="U7832" s="8"/>
    </row>
    <row r="7833" spans="2:21" x14ac:dyDescent="0.35">
      <c r="B7833" s="8"/>
      <c r="C7833" s="2"/>
      <c r="D7833" s="2"/>
      <c r="I7833" s="8"/>
      <c r="J7833" s="2"/>
      <c r="L7833" s="2"/>
      <c r="M7833" s="2"/>
      <c r="N7833" s="8"/>
      <c r="P7833" s="8"/>
      <c r="S7833" s="2"/>
      <c r="T7833" s="2"/>
      <c r="U7833" s="8"/>
    </row>
    <row r="7834" spans="2:21" x14ac:dyDescent="0.35">
      <c r="B7834" s="8"/>
      <c r="C7834" s="2"/>
      <c r="D7834" s="2"/>
      <c r="I7834" s="8"/>
      <c r="J7834" s="2"/>
      <c r="L7834" s="2"/>
      <c r="M7834" s="2"/>
      <c r="N7834" s="8"/>
      <c r="P7834" s="8"/>
      <c r="S7834" s="2"/>
      <c r="T7834" s="2"/>
      <c r="U7834" s="8"/>
    </row>
    <row r="7835" spans="2:21" x14ac:dyDescent="0.35">
      <c r="B7835" s="8"/>
      <c r="C7835" s="2"/>
      <c r="D7835" s="2"/>
      <c r="I7835" s="8"/>
      <c r="J7835" s="2"/>
      <c r="L7835" s="2"/>
      <c r="M7835" s="2"/>
      <c r="N7835" s="8"/>
      <c r="P7835" s="8"/>
      <c r="S7835" s="2"/>
      <c r="T7835" s="2"/>
      <c r="U7835" s="8"/>
    </row>
    <row r="7836" spans="2:21" x14ac:dyDescent="0.35">
      <c r="B7836" s="8"/>
      <c r="C7836" s="2"/>
      <c r="D7836" s="2"/>
      <c r="I7836" s="8"/>
      <c r="J7836" s="2"/>
      <c r="L7836" s="2"/>
      <c r="M7836" s="2"/>
      <c r="N7836" s="8"/>
      <c r="P7836" s="8"/>
      <c r="S7836" s="2"/>
      <c r="T7836" s="2"/>
      <c r="U7836" s="8"/>
    </row>
    <row r="7837" spans="2:21" x14ac:dyDescent="0.35">
      <c r="B7837" s="8"/>
      <c r="C7837" s="2"/>
      <c r="D7837" s="2"/>
      <c r="I7837" s="8"/>
      <c r="J7837" s="2"/>
      <c r="L7837" s="2"/>
      <c r="M7837" s="2"/>
      <c r="N7837" s="8"/>
      <c r="P7837" s="8"/>
      <c r="S7837" s="2"/>
      <c r="T7837" s="2"/>
      <c r="U7837" s="8"/>
    </row>
    <row r="7838" spans="2:21" x14ac:dyDescent="0.35">
      <c r="B7838" s="8"/>
      <c r="C7838" s="2"/>
      <c r="D7838" s="2"/>
      <c r="I7838" s="8"/>
      <c r="J7838" s="2"/>
      <c r="L7838" s="2"/>
      <c r="M7838" s="2"/>
      <c r="N7838" s="8"/>
      <c r="P7838" s="8"/>
      <c r="S7838" s="2"/>
      <c r="T7838" s="2"/>
      <c r="U7838" s="8"/>
    </row>
    <row r="7839" spans="2:21" x14ac:dyDescent="0.35">
      <c r="B7839" s="8"/>
      <c r="C7839" s="2"/>
      <c r="D7839" s="2"/>
      <c r="I7839" s="8"/>
      <c r="J7839" s="2"/>
      <c r="L7839" s="2"/>
      <c r="M7839" s="2"/>
      <c r="N7839" s="8"/>
      <c r="P7839" s="8"/>
      <c r="S7839" s="2"/>
      <c r="T7839" s="2"/>
      <c r="U7839" s="8"/>
    </row>
    <row r="7840" spans="2:21" x14ac:dyDescent="0.35">
      <c r="B7840" s="8"/>
      <c r="C7840" s="2"/>
      <c r="D7840" s="2"/>
      <c r="I7840" s="8"/>
      <c r="J7840" s="2"/>
      <c r="L7840" s="2"/>
      <c r="M7840" s="2"/>
      <c r="N7840" s="8"/>
      <c r="P7840" s="8"/>
      <c r="S7840" s="2"/>
      <c r="T7840" s="2"/>
      <c r="U7840" s="8"/>
    </row>
    <row r="7841" spans="2:21" x14ac:dyDescent="0.35">
      <c r="B7841" s="8"/>
      <c r="C7841" s="2"/>
      <c r="D7841" s="2"/>
      <c r="I7841" s="8"/>
      <c r="J7841" s="2"/>
      <c r="L7841" s="2"/>
      <c r="M7841" s="2"/>
      <c r="N7841" s="8"/>
      <c r="P7841" s="8"/>
      <c r="S7841" s="2"/>
      <c r="T7841" s="2"/>
      <c r="U7841" s="8"/>
    </row>
    <row r="7842" spans="2:21" x14ac:dyDescent="0.35">
      <c r="B7842" s="8"/>
      <c r="C7842" s="2"/>
      <c r="D7842" s="2"/>
      <c r="I7842" s="8"/>
      <c r="J7842" s="2"/>
      <c r="L7842" s="2"/>
      <c r="M7842" s="2"/>
      <c r="N7842" s="8"/>
      <c r="P7842" s="8"/>
      <c r="S7842" s="2"/>
      <c r="T7842" s="2"/>
      <c r="U7842" s="8"/>
    </row>
    <row r="7843" spans="2:21" x14ac:dyDescent="0.35">
      <c r="B7843" s="8"/>
      <c r="C7843" s="2"/>
      <c r="D7843" s="2"/>
      <c r="I7843" s="8"/>
      <c r="J7843" s="2"/>
      <c r="L7843" s="2"/>
      <c r="M7843" s="2"/>
      <c r="N7843" s="8"/>
      <c r="P7843" s="8"/>
      <c r="S7843" s="2"/>
      <c r="T7843" s="2"/>
      <c r="U7843" s="8"/>
    </row>
    <row r="7844" spans="2:21" x14ac:dyDescent="0.35">
      <c r="B7844" s="8"/>
      <c r="C7844" s="2"/>
      <c r="D7844" s="2"/>
      <c r="I7844" s="8"/>
      <c r="J7844" s="2"/>
      <c r="L7844" s="2"/>
      <c r="M7844" s="2"/>
      <c r="N7844" s="8"/>
      <c r="P7844" s="8"/>
      <c r="S7844" s="2"/>
      <c r="T7844" s="2"/>
      <c r="U7844" s="8"/>
    </row>
    <row r="7845" spans="2:21" x14ac:dyDescent="0.35">
      <c r="B7845" s="8"/>
      <c r="C7845" s="2"/>
      <c r="D7845" s="2"/>
      <c r="I7845" s="8"/>
      <c r="J7845" s="2"/>
      <c r="L7845" s="2"/>
      <c r="M7845" s="2"/>
      <c r="N7845" s="8"/>
      <c r="P7845" s="8"/>
      <c r="S7845" s="2"/>
      <c r="T7845" s="2"/>
      <c r="U7845" s="8"/>
    </row>
    <row r="7846" spans="2:21" x14ac:dyDescent="0.35">
      <c r="B7846" s="8"/>
      <c r="C7846" s="2"/>
      <c r="D7846" s="2"/>
      <c r="I7846" s="8"/>
      <c r="J7846" s="2"/>
      <c r="L7846" s="2"/>
      <c r="M7846" s="2"/>
      <c r="N7846" s="8"/>
      <c r="P7846" s="8"/>
      <c r="S7846" s="2"/>
      <c r="T7846" s="2"/>
      <c r="U7846" s="8"/>
    </row>
    <row r="7847" spans="2:21" x14ac:dyDescent="0.35">
      <c r="B7847" s="8"/>
      <c r="C7847" s="2"/>
      <c r="D7847" s="2"/>
      <c r="I7847" s="8"/>
      <c r="J7847" s="2"/>
      <c r="L7847" s="2"/>
      <c r="M7847" s="2"/>
      <c r="N7847" s="8"/>
      <c r="P7847" s="8"/>
      <c r="S7847" s="2"/>
      <c r="T7847" s="2"/>
      <c r="U7847" s="8"/>
    </row>
    <row r="7848" spans="2:21" x14ac:dyDescent="0.35">
      <c r="B7848" s="8"/>
      <c r="C7848" s="2"/>
      <c r="D7848" s="2"/>
      <c r="I7848" s="8"/>
      <c r="J7848" s="2"/>
      <c r="L7848" s="2"/>
      <c r="M7848" s="2"/>
      <c r="N7848" s="8"/>
      <c r="P7848" s="8"/>
      <c r="S7848" s="2"/>
      <c r="T7848" s="2"/>
      <c r="U7848" s="8"/>
    </row>
    <row r="7849" spans="2:21" x14ac:dyDescent="0.35">
      <c r="B7849" s="8"/>
      <c r="C7849" s="2"/>
      <c r="D7849" s="2"/>
      <c r="I7849" s="8"/>
      <c r="J7849" s="2"/>
      <c r="L7849" s="2"/>
      <c r="M7849" s="2"/>
      <c r="N7849" s="8"/>
      <c r="P7849" s="8"/>
      <c r="S7849" s="2"/>
      <c r="T7849" s="2"/>
      <c r="U7849" s="8"/>
    </row>
    <row r="7850" spans="2:21" x14ac:dyDescent="0.35">
      <c r="B7850" s="8"/>
      <c r="C7850" s="2"/>
      <c r="D7850" s="2"/>
      <c r="I7850" s="8"/>
      <c r="J7850" s="2"/>
      <c r="L7850" s="2"/>
      <c r="M7850" s="2"/>
      <c r="N7850" s="8"/>
      <c r="P7850" s="8"/>
      <c r="S7850" s="2"/>
      <c r="T7850" s="2"/>
      <c r="U7850" s="8"/>
    </row>
    <row r="7851" spans="2:21" x14ac:dyDescent="0.35">
      <c r="B7851" s="8"/>
      <c r="C7851" s="2"/>
      <c r="D7851" s="2"/>
      <c r="I7851" s="8"/>
      <c r="J7851" s="2"/>
      <c r="L7851" s="2"/>
      <c r="M7851" s="2"/>
      <c r="N7851" s="8"/>
      <c r="P7851" s="8"/>
      <c r="S7851" s="2"/>
      <c r="T7851" s="2"/>
      <c r="U7851" s="8"/>
    </row>
    <row r="7852" spans="2:21" x14ac:dyDescent="0.35">
      <c r="B7852" s="8"/>
      <c r="C7852" s="2"/>
      <c r="D7852" s="2"/>
      <c r="I7852" s="8"/>
      <c r="J7852" s="2"/>
      <c r="L7852" s="2"/>
      <c r="M7852" s="2"/>
      <c r="N7852" s="8"/>
      <c r="P7852" s="8"/>
      <c r="S7852" s="2"/>
      <c r="T7852" s="2"/>
      <c r="U7852" s="8"/>
    </row>
    <row r="7853" spans="2:21" x14ac:dyDescent="0.35">
      <c r="B7853" s="8"/>
      <c r="C7853" s="2"/>
      <c r="D7853" s="2"/>
      <c r="I7853" s="8"/>
      <c r="J7853" s="2"/>
      <c r="L7853" s="2"/>
      <c r="M7853" s="2"/>
      <c r="N7853" s="8"/>
      <c r="P7853" s="8"/>
      <c r="S7853" s="2"/>
      <c r="T7853" s="2"/>
      <c r="U7853" s="8"/>
    </row>
    <row r="7854" spans="2:21" x14ac:dyDescent="0.35">
      <c r="B7854" s="8"/>
      <c r="C7854" s="2"/>
      <c r="D7854" s="2"/>
      <c r="I7854" s="8"/>
      <c r="J7854" s="2"/>
      <c r="L7854" s="2"/>
      <c r="M7854" s="2"/>
      <c r="N7854" s="8"/>
      <c r="P7854" s="8"/>
      <c r="S7854" s="2"/>
      <c r="T7854" s="2"/>
      <c r="U7854" s="8"/>
    </row>
    <row r="7855" spans="2:21" x14ac:dyDescent="0.35">
      <c r="B7855" s="8"/>
      <c r="C7855" s="2"/>
      <c r="D7855" s="2"/>
      <c r="I7855" s="8"/>
      <c r="J7855" s="2"/>
      <c r="L7855" s="2"/>
      <c r="M7855" s="2"/>
      <c r="N7855" s="8"/>
      <c r="P7855" s="8"/>
      <c r="S7855" s="2"/>
      <c r="T7855" s="2"/>
      <c r="U7855" s="8"/>
    </row>
    <row r="7856" spans="2:21" x14ac:dyDescent="0.35">
      <c r="B7856" s="8"/>
      <c r="C7856" s="2"/>
      <c r="D7856" s="2"/>
      <c r="I7856" s="8"/>
      <c r="J7856" s="2"/>
      <c r="L7856" s="2"/>
      <c r="M7856" s="2"/>
      <c r="N7856" s="8"/>
      <c r="P7856" s="8"/>
      <c r="S7856" s="2"/>
      <c r="T7856" s="2"/>
      <c r="U7856" s="8"/>
    </row>
    <row r="7857" spans="2:21" x14ac:dyDescent="0.35">
      <c r="B7857" s="8"/>
      <c r="C7857" s="2"/>
      <c r="D7857" s="2"/>
      <c r="I7857" s="8"/>
      <c r="J7857" s="2"/>
      <c r="L7857" s="2"/>
      <c r="M7857" s="2"/>
      <c r="N7857" s="8"/>
      <c r="P7857" s="8"/>
      <c r="S7857" s="2"/>
      <c r="T7857" s="2"/>
      <c r="U7857" s="8"/>
    </row>
    <row r="7858" spans="2:21" x14ac:dyDescent="0.35">
      <c r="B7858" s="8"/>
      <c r="C7858" s="2"/>
      <c r="D7858" s="2"/>
      <c r="I7858" s="8"/>
      <c r="J7858" s="2"/>
      <c r="L7858" s="2"/>
      <c r="M7858" s="2"/>
      <c r="N7858" s="8"/>
      <c r="P7858" s="8"/>
      <c r="S7858" s="2"/>
      <c r="T7858" s="2"/>
      <c r="U7858" s="8"/>
    </row>
    <row r="7859" spans="2:21" x14ac:dyDescent="0.35">
      <c r="B7859" s="8"/>
      <c r="C7859" s="2"/>
      <c r="D7859" s="2"/>
      <c r="I7859" s="8"/>
      <c r="J7859" s="2"/>
      <c r="L7859" s="2"/>
      <c r="M7859" s="2"/>
      <c r="N7859" s="8"/>
      <c r="P7859" s="8"/>
      <c r="S7859" s="2"/>
      <c r="T7859" s="2"/>
      <c r="U7859" s="8"/>
    </row>
    <row r="7860" spans="2:21" x14ac:dyDescent="0.35">
      <c r="B7860" s="8"/>
      <c r="C7860" s="2"/>
      <c r="D7860" s="2"/>
      <c r="I7860" s="8"/>
      <c r="J7860" s="2"/>
      <c r="L7860" s="2"/>
      <c r="M7860" s="2"/>
      <c r="N7860" s="8"/>
      <c r="P7860" s="8"/>
      <c r="S7860" s="2"/>
      <c r="T7860" s="2"/>
      <c r="U7860" s="8"/>
    </row>
    <row r="7861" spans="2:21" x14ac:dyDescent="0.35">
      <c r="B7861" s="8"/>
      <c r="C7861" s="2"/>
      <c r="D7861" s="2"/>
      <c r="I7861" s="8"/>
      <c r="J7861" s="2"/>
      <c r="L7861" s="2"/>
      <c r="M7861" s="2"/>
      <c r="N7861" s="8"/>
      <c r="P7861" s="8"/>
      <c r="S7861" s="2"/>
      <c r="T7861" s="2"/>
      <c r="U7861" s="8"/>
    </row>
    <row r="7862" spans="2:21" x14ac:dyDescent="0.35">
      <c r="B7862" s="8"/>
      <c r="C7862" s="2"/>
      <c r="D7862" s="2"/>
      <c r="I7862" s="8"/>
      <c r="J7862" s="2"/>
      <c r="L7862" s="2"/>
      <c r="M7862" s="2"/>
      <c r="N7862" s="8"/>
      <c r="P7862" s="8"/>
      <c r="S7862" s="2"/>
      <c r="T7862" s="2"/>
      <c r="U7862" s="8"/>
    </row>
    <row r="7863" spans="2:21" x14ac:dyDescent="0.35">
      <c r="B7863" s="8"/>
      <c r="C7863" s="2"/>
      <c r="D7863" s="2"/>
      <c r="I7863" s="8"/>
      <c r="J7863" s="2"/>
      <c r="L7863" s="2"/>
      <c r="M7863" s="2"/>
      <c r="N7863" s="8"/>
      <c r="P7863" s="8"/>
      <c r="S7863" s="2"/>
      <c r="T7863" s="2"/>
      <c r="U7863" s="8"/>
    </row>
    <row r="7864" spans="2:21" x14ac:dyDescent="0.35">
      <c r="B7864" s="8"/>
      <c r="C7864" s="2"/>
      <c r="D7864" s="2"/>
      <c r="I7864" s="8"/>
      <c r="J7864" s="2"/>
      <c r="L7864" s="2"/>
      <c r="M7864" s="2"/>
      <c r="N7864" s="8"/>
      <c r="P7864" s="8"/>
      <c r="S7864" s="2"/>
      <c r="T7864" s="2"/>
      <c r="U7864" s="8"/>
    </row>
    <row r="7865" spans="2:21" x14ac:dyDescent="0.35">
      <c r="B7865" s="8"/>
      <c r="C7865" s="2"/>
      <c r="D7865" s="2"/>
      <c r="I7865" s="8"/>
      <c r="J7865" s="2"/>
      <c r="L7865" s="2"/>
      <c r="M7865" s="2"/>
      <c r="N7865" s="8"/>
      <c r="P7865" s="8"/>
      <c r="S7865" s="2"/>
      <c r="T7865" s="2"/>
      <c r="U7865" s="8"/>
    </row>
    <row r="7866" spans="2:21" x14ac:dyDescent="0.35">
      <c r="B7866" s="8"/>
      <c r="C7866" s="2"/>
      <c r="D7866" s="2"/>
      <c r="I7866" s="8"/>
      <c r="J7866" s="2"/>
      <c r="L7866" s="2"/>
      <c r="M7866" s="2"/>
      <c r="N7866" s="8"/>
      <c r="P7866" s="8"/>
      <c r="S7866" s="2"/>
      <c r="T7866" s="2"/>
      <c r="U7866" s="8"/>
    </row>
    <row r="7867" spans="2:21" x14ac:dyDescent="0.35">
      <c r="B7867" s="8"/>
      <c r="C7867" s="2"/>
      <c r="D7867" s="2"/>
      <c r="I7867" s="8"/>
      <c r="J7867" s="2"/>
      <c r="L7867" s="2"/>
      <c r="M7867" s="2"/>
      <c r="N7867" s="8"/>
      <c r="P7867" s="8"/>
      <c r="S7867" s="2"/>
      <c r="T7867" s="2"/>
      <c r="U7867" s="8"/>
    </row>
    <row r="7868" spans="2:21" x14ac:dyDescent="0.35">
      <c r="B7868" s="8"/>
      <c r="C7868" s="2"/>
      <c r="D7868" s="2"/>
      <c r="I7868" s="8"/>
      <c r="J7868" s="2"/>
      <c r="L7868" s="2"/>
      <c r="M7868" s="2"/>
      <c r="N7868" s="8"/>
      <c r="P7868" s="8"/>
      <c r="S7868" s="2"/>
      <c r="T7868" s="2"/>
      <c r="U7868" s="8"/>
    </row>
    <row r="7869" spans="2:21" x14ac:dyDescent="0.35">
      <c r="B7869" s="8"/>
      <c r="C7869" s="2"/>
      <c r="D7869" s="2"/>
      <c r="I7869" s="8"/>
      <c r="J7869" s="2"/>
      <c r="L7869" s="2"/>
      <c r="M7869" s="2"/>
      <c r="N7869" s="8"/>
      <c r="P7869" s="8"/>
      <c r="S7869" s="2"/>
      <c r="T7869" s="2"/>
      <c r="U7869" s="8"/>
    </row>
    <row r="7870" spans="2:21" x14ac:dyDescent="0.35">
      <c r="B7870" s="8"/>
      <c r="C7870" s="2"/>
      <c r="D7870" s="2"/>
      <c r="I7870" s="8"/>
      <c r="J7870" s="2"/>
      <c r="L7870" s="2"/>
      <c r="M7870" s="2"/>
      <c r="N7870" s="8"/>
      <c r="P7870" s="8"/>
      <c r="S7870" s="2"/>
      <c r="T7870" s="2"/>
      <c r="U7870" s="8"/>
    </row>
    <row r="7871" spans="2:21" x14ac:dyDescent="0.35">
      <c r="B7871" s="8"/>
      <c r="C7871" s="2"/>
      <c r="D7871" s="2"/>
      <c r="I7871" s="8"/>
      <c r="J7871" s="2"/>
      <c r="L7871" s="2"/>
      <c r="M7871" s="2"/>
      <c r="N7871" s="8"/>
      <c r="P7871" s="8"/>
      <c r="S7871" s="2"/>
      <c r="T7871" s="2"/>
      <c r="U7871" s="8"/>
    </row>
    <row r="7872" spans="2:21" x14ac:dyDescent="0.35">
      <c r="B7872" s="8"/>
      <c r="C7872" s="2"/>
      <c r="D7872" s="2"/>
      <c r="I7872" s="8"/>
      <c r="J7872" s="2"/>
      <c r="L7872" s="2"/>
      <c r="M7872" s="2"/>
      <c r="N7872" s="8"/>
      <c r="P7872" s="8"/>
      <c r="S7872" s="2"/>
      <c r="T7872" s="2"/>
      <c r="U7872" s="8"/>
    </row>
    <row r="7873" spans="2:21" x14ac:dyDescent="0.35">
      <c r="B7873" s="8"/>
      <c r="C7873" s="2"/>
      <c r="D7873" s="2"/>
      <c r="I7873" s="8"/>
      <c r="J7873" s="2"/>
      <c r="L7873" s="2"/>
      <c r="M7873" s="2"/>
      <c r="N7873" s="8"/>
      <c r="P7873" s="8"/>
      <c r="S7873" s="2"/>
      <c r="T7873" s="2"/>
      <c r="U7873" s="8"/>
    </row>
    <row r="7874" spans="2:21" x14ac:dyDescent="0.35">
      <c r="B7874" s="8"/>
      <c r="C7874" s="2"/>
      <c r="D7874" s="2"/>
      <c r="I7874" s="8"/>
      <c r="J7874" s="2"/>
      <c r="L7874" s="2"/>
      <c r="M7874" s="2"/>
      <c r="N7874" s="8"/>
      <c r="P7874" s="8"/>
      <c r="S7874" s="2"/>
      <c r="T7874" s="2"/>
      <c r="U7874" s="8"/>
    </row>
    <row r="7875" spans="2:21" x14ac:dyDescent="0.35">
      <c r="B7875" s="8"/>
      <c r="C7875" s="2"/>
      <c r="D7875" s="2"/>
      <c r="I7875" s="8"/>
      <c r="J7875" s="2"/>
      <c r="L7875" s="2"/>
      <c r="M7875" s="2"/>
      <c r="N7875" s="8"/>
      <c r="P7875" s="8"/>
      <c r="S7875" s="2"/>
      <c r="T7875" s="2"/>
      <c r="U7875" s="8"/>
    </row>
    <row r="7876" spans="2:21" x14ac:dyDescent="0.35">
      <c r="B7876" s="8"/>
      <c r="C7876" s="2"/>
      <c r="D7876" s="2"/>
      <c r="I7876" s="8"/>
      <c r="J7876" s="2"/>
      <c r="L7876" s="2"/>
      <c r="M7876" s="2"/>
      <c r="N7876" s="8"/>
      <c r="P7876" s="8"/>
      <c r="S7876" s="2"/>
      <c r="T7876" s="2"/>
      <c r="U7876" s="8"/>
    </row>
    <row r="7877" spans="2:21" x14ac:dyDescent="0.35">
      <c r="B7877" s="8"/>
      <c r="C7877" s="2"/>
      <c r="D7877" s="2"/>
      <c r="I7877" s="8"/>
      <c r="J7877" s="2"/>
      <c r="L7877" s="2"/>
      <c r="M7877" s="2"/>
      <c r="N7877" s="8"/>
      <c r="P7877" s="8"/>
      <c r="S7877" s="2"/>
      <c r="T7877" s="2"/>
      <c r="U7877" s="8"/>
    </row>
    <row r="7878" spans="2:21" x14ac:dyDescent="0.35">
      <c r="B7878" s="8"/>
      <c r="C7878" s="2"/>
      <c r="D7878" s="2"/>
      <c r="I7878" s="8"/>
      <c r="J7878" s="2"/>
      <c r="L7878" s="2"/>
      <c r="M7878" s="2"/>
      <c r="N7878" s="8"/>
      <c r="P7878" s="8"/>
      <c r="S7878" s="2"/>
      <c r="T7878" s="2"/>
      <c r="U7878" s="8"/>
    </row>
    <row r="7879" spans="2:21" x14ac:dyDescent="0.35">
      <c r="B7879" s="8"/>
      <c r="C7879" s="2"/>
      <c r="D7879" s="2"/>
      <c r="I7879" s="8"/>
      <c r="J7879" s="2"/>
      <c r="L7879" s="2"/>
      <c r="M7879" s="2"/>
      <c r="N7879" s="8"/>
      <c r="P7879" s="8"/>
      <c r="S7879" s="2"/>
      <c r="T7879" s="2"/>
      <c r="U7879" s="8"/>
    </row>
    <row r="7880" spans="2:21" x14ac:dyDescent="0.35">
      <c r="B7880" s="8"/>
      <c r="C7880" s="2"/>
      <c r="D7880" s="2"/>
      <c r="I7880" s="8"/>
      <c r="J7880" s="2"/>
      <c r="L7880" s="2"/>
      <c r="M7880" s="2"/>
      <c r="N7880" s="8"/>
      <c r="P7880" s="8"/>
      <c r="S7880" s="2"/>
      <c r="T7880" s="2"/>
      <c r="U7880" s="8"/>
    </row>
    <row r="7881" spans="2:21" x14ac:dyDescent="0.35">
      <c r="B7881" s="8"/>
      <c r="C7881" s="2"/>
      <c r="D7881" s="2"/>
      <c r="I7881" s="8"/>
      <c r="J7881" s="2"/>
      <c r="L7881" s="2"/>
      <c r="M7881" s="2"/>
      <c r="N7881" s="8"/>
      <c r="P7881" s="8"/>
      <c r="S7881" s="2"/>
      <c r="T7881" s="2"/>
      <c r="U7881" s="8"/>
    </row>
    <row r="7882" spans="2:21" x14ac:dyDescent="0.35">
      <c r="B7882" s="8"/>
      <c r="C7882" s="2"/>
      <c r="D7882" s="2"/>
      <c r="I7882" s="8"/>
      <c r="J7882" s="2"/>
      <c r="L7882" s="2"/>
      <c r="M7882" s="2"/>
      <c r="N7882" s="8"/>
      <c r="P7882" s="8"/>
      <c r="S7882" s="2"/>
      <c r="T7882" s="2"/>
      <c r="U7882" s="8"/>
    </row>
    <row r="7883" spans="2:21" x14ac:dyDescent="0.35">
      <c r="B7883" s="8"/>
      <c r="C7883" s="2"/>
      <c r="D7883" s="2"/>
      <c r="I7883" s="8"/>
      <c r="J7883" s="2"/>
      <c r="L7883" s="2"/>
      <c r="M7883" s="2"/>
      <c r="N7883" s="8"/>
      <c r="P7883" s="8"/>
      <c r="S7883" s="2"/>
      <c r="T7883" s="2"/>
      <c r="U7883" s="8"/>
    </row>
    <row r="7884" spans="2:21" x14ac:dyDescent="0.35">
      <c r="B7884" s="8"/>
      <c r="C7884" s="2"/>
      <c r="D7884" s="2"/>
      <c r="I7884" s="8"/>
      <c r="J7884" s="2"/>
      <c r="L7884" s="2"/>
      <c r="M7884" s="2"/>
      <c r="N7884" s="8"/>
      <c r="P7884" s="8"/>
      <c r="S7884" s="2"/>
      <c r="T7884" s="2"/>
      <c r="U7884" s="8"/>
    </row>
    <row r="7885" spans="2:21" x14ac:dyDescent="0.35">
      <c r="B7885" s="8"/>
      <c r="C7885" s="2"/>
      <c r="D7885" s="2"/>
      <c r="I7885" s="8"/>
      <c r="J7885" s="2"/>
      <c r="L7885" s="2"/>
      <c r="M7885" s="2"/>
      <c r="N7885" s="8"/>
      <c r="P7885" s="8"/>
      <c r="S7885" s="2"/>
      <c r="T7885" s="2"/>
      <c r="U7885" s="8"/>
    </row>
    <row r="7886" spans="2:21" x14ac:dyDescent="0.35">
      <c r="B7886" s="8"/>
      <c r="C7886" s="2"/>
      <c r="D7886" s="2"/>
      <c r="I7886" s="8"/>
      <c r="J7886" s="2"/>
      <c r="L7886" s="2"/>
      <c r="M7886" s="2"/>
      <c r="N7886" s="8"/>
      <c r="P7886" s="8"/>
      <c r="S7886" s="2"/>
      <c r="T7886" s="2"/>
      <c r="U7886" s="8"/>
    </row>
    <row r="7887" spans="2:21" x14ac:dyDescent="0.35">
      <c r="B7887" s="8"/>
      <c r="C7887" s="2"/>
      <c r="D7887" s="2"/>
      <c r="I7887" s="8"/>
      <c r="J7887" s="2"/>
      <c r="L7887" s="2"/>
      <c r="M7887" s="2"/>
      <c r="N7887" s="8"/>
      <c r="P7887" s="8"/>
      <c r="S7887" s="2"/>
      <c r="T7887" s="2"/>
      <c r="U7887" s="8"/>
    </row>
    <row r="7888" spans="2:21" x14ac:dyDescent="0.35">
      <c r="B7888" s="8"/>
      <c r="C7888" s="2"/>
      <c r="D7888" s="2"/>
      <c r="I7888" s="8"/>
      <c r="J7888" s="2"/>
      <c r="L7888" s="2"/>
      <c r="M7888" s="2"/>
      <c r="N7888" s="8"/>
      <c r="P7888" s="8"/>
      <c r="S7888" s="2"/>
      <c r="T7888" s="2"/>
      <c r="U7888" s="8"/>
    </row>
    <row r="7889" spans="2:21" x14ac:dyDescent="0.35">
      <c r="B7889" s="8"/>
      <c r="C7889" s="2"/>
      <c r="D7889" s="2"/>
      <c r="I7889" s="8"/>
      <c r="J7889" s="2"/>
      <c r="L7889" s="2"/>
      <c r="M7889" s="2"/>
      <c r="N7889" s="8"/>
      <c r="P7889" s="8"/>
      <c r="S7889" s="2"/>
      <c r="T7889" s="2"/>
      <c r="U7889" s="8"/>
    </row>
    <row r="7890" spans="2:21" x14ac:dyDescent="0.35">
      <c r="B7890" s="8"/>
      <c r="C7890" s="2"/>
      <c r="D7890" s="2"/>
      <c r="I7890" s="8"/>
      <c r="J7890" s="2"/>
      <c r="L7890" s="2"/>
      <c r="M7890" s="2"/>
      <c r="N7890" s="8"/>
      <c r="P7890" s="8"/>
      <c r="S7890" s="2"/>
      <c r="T7890" s="2"/>
      <c r="U7890" s="8"/>
    </row>
    <row r="7891" spans="2:21" x14ac:dyDescent="0.35">
      <c r="B7891" s="8"/>
      <c r="C7891" s="2"/>
      <c r="D7891" s="2"/>
      <c r="I7891" s="8"/>
      <c r="J7891" s="2"/>
      <c r="L7891" s="2"/>
      <c r="M7891" s="2"/>
      <c r="N7891" s="8"/>
      <c r="P7891" s="8"/>
      <c r="S7891" s="2"/>
      <c r="T7891" s="2"/>
      <c r="U7891" s="8"/>
    </row>
    <row r="7892" spans="2:21" x14ac:dyDescent="0.35">
      <c r="B7892" s="8"/>
      <c r="C7892" s="2"/>
      <c r="D7892" s="2"/>
      <c r="I7892" s="8"/>
      <c r="J7892" s="2"/>
      <c r="L7892" s="2"/>
      <c r="M7892" s="2"/>
      <c r="N7892" s="8"/>
      <c r="P7892" s="8"/>
      <c r="S7892" s="2"/>
      <c r="T7892" s="2"/>
      <c r="U7892" s="8"/>
    </row>
    <row r="7893" spans="2:21" x14ac:dyDescent="0.35">
      <c r="B7893" s="8"/>
      <c r="C7893" s="2"/>
      <c r="D7893" s="2"/>
      <c r="I7893" s="8"/>
      <c r="J7893" s="2"/>
      <c r="L7893" s="2"/>
      <c r="M7893" s="2"/>
      <c r="N7893" s="8"/>
      <c r="P7893" s="8"/>
      <c r="S7893" s="2"/>
      <c r="T7893" s="2"/>
      <c r="U7893" s="8"/>
    </row>
    <row r="7894" spans="2:21" x14ac:dyDescent="0.35">
      <c r="B7894" s="8"/>
      <c r="C7894" s="2"/>
      <c r="D7894" s="2"/>
      <c r="I7894" s="8"/>
      <c r="J7894" s="2"/>
      <c r="L7894" s="2"/>
      <c r="M7894" s="2"/>
      <c r="N7894" s="8"/>
      <c r="P7894" s="8"/>
      <c r="S7894" s="2"/>
      <c r="T7894" s="2"/>
      <c r="U7894" s="8"/>
    </row>
    <row r="7895" spans="2:21" x14ac:dyDescent="0.35">
      <c r="B7895" s="8"/>
      <c r="C7895" s="2"/>
      <c r="D7895" s="2"/>
      <c r="I7895" s="8"/>
      <c r="J7895" s="2"/>
      <c r="L7895" s="2"/>
      <c r="M7895" s="2"/>
      <c r="N7895" s="8"/>
      <c r="P7895" s="8"/>
      <c r="S7895" s="2"/>
      <c r="T7895" s="2"/>
      <c r="U7895" s="8"/>
    </row>
    <row r="7896" spans="2:21" x14ac:dyDescent="0.35">
      <c r="B7896" s="8"/>
      <c r="C7896" s="2"/>
      <c r="D7896" s="2"/>
      <c r="I7896" s="8"/>
      <c r="J7896" s="2"/>
      <c r="L7896" s="2"/>
      <c r="M7896" s="2"/>
      <c r="N7896" s="8"/>
      <c r="P7896" s="8"/>
      <c r="S7896" s="2"/>
      <c r="T7896" s="2"/>
      <c r="U7896" s="8"/>
    </row>
    <row r="7897" spans="2:21" x14ac:dyDescent="0.35">
      <c r="B7897" s="8"/>
      <c r="C7897" s="2"/>
      <c r="D7897" s="2"/>
      <c r="I7897" s="8"/>
      <c r="J7897" s="2"/>
      <c r="L7897" s="2"/>
      <c r="M7897" s="2"/>
      <c r="N7897" s="8"/>
      <c r="P7897" s="8"/>
      <c r="S7897" s="2"/>
      <c r="T7897" s="2"/>
      <c r="U7897" s="8"/>
    </row>
    <row r="7898" spans="2:21" x14ac:dyDescent="0.35">
      <c r="B7898" s="8"/>
      <c r="C7898" s="2"/>
      <c r="D7898" s="2"/>
      <c r="I7898" s="8"/>
      <c r="J7898" s="2"/>
      <c r="L7898" s="2"/>
      <c r="M7898" s="2"/>
      <c r="N7898" s="8"/>
      <c r="P7898" s="8"/>
      <c r="S7898" s="2"/>
      <c r="T7898" s="2"/>
      <c r="U7898" s="8"/>
    </row>
    <row r="7899" spans="2:21" x14ac:dyDescent="0.35">
      <c r="B7899" s="8"/>
      <c r="C7899" s="2"/>
      <c r="D7899" s="2"/>
      <c r="I7899" s="8"/>
      <c r="J7899" s="2"/>
      <c r="L7899" s="2"/>
      <c r="M7899" s="2"/>
      <c r="N7899" s="8"/>
      <c r="P7899" s="8"/>
      <c r="S7899" s="2"/>
      <c r="T7899" s="2"/>
      <c r="U7899" s="8"/>
    </row>
    <row r="7900" spans="2:21" x14ac:dyDescent="0.35">
      <c r="B7900" s="8"/>
      <c r="C7900" s="2"/>
      <c r="D7900" s="2"/>
      <c r="I7900" s="8"/>
      <c r="J7900" s="2"/>
      <c r="L7900" s="2"/>
      <c r="M7900" s="2"/>
      <c r="N7900" s="8"/>
      <c r="P7900" s="8"/>
      <c r="S7900" s="2"/>
      <c r="T7900" s="2"/>
      <c r="U7900" s="8"/>
    </row>
    <row r="7901" spans="2:21" x14ac:dyDescent="0.35">
      <c r="B7901" s="8"/>
      <c r="C7901" s="2"/>
      <c r="D7901" s="2"/>
      <c r="I7901" s="8"/>
      <c r="J7901" s="2"/>
      <c r="L7901" s="2"/>
      <c r="M7901" s="2"/>
      <c r="N7901" s="8"/>
      <c r="P7901" s="8"/>
      <c r="S7901" s="2"/>
      <c r="T7901" s="2"/>
      <c r="U7901" s="8"/>
    </row>
    <row r="7902" spans="2:21" x14ac:dyDescent="0.35">
      <c r="B7902" s="8"/>
      <c r="C7902" s="2"/>
      <c r="D7902" s="2"/>
      <c r="I7902" s="8"/>
      <c r="J7902" s="2"/>
      <c r="L7902" s="2"/>
      <c r="M7902" s="2"/>
      <c r="N7902" s="8"/>
      <c r="P7902" s="8"/>
      <c r="S7902" s="2"/>
      <c r="T7902" s="2"/>
      <c r="U7902" s="8"/>
    </row>
    <row r="7903" spans="2:21" x14ac:dyDescent="0.35">
      <c r="B7903" s="8"/>
      <c r="C7903" s="2"/>
      <c r="D7903" s="2"/>
      <c r="I7903" s="8"/>
      <c r="J7903" s="2"/>
      <c r="L7903" s="2"/>
      <c r="M7903" s="2"/>
      <c r="N7903" s="8"/>
      <c r="P7903" s="8"/>
      <c r="S7903" s="2"/>
      <c r="T7903" s="2"/>
      <c r="U7903" s="8"/>
    </row>
    <row r="7904" spans="2:21" x14ac:dyDescent="0.35">
      <c r="B7904" s="8"/>
      <c r="C7904" s="2"/>
      <c r="D7904" s="2"/>
      <c r="I7904" s="8"/>
      <c r="J7904" s="2"/>
      <c r="L7904" s="2"/>
      <c r="M7904" s="2"/>
      <c r="N7904" s="8"/>
      <c r="P7904" s="8"/>
      <c r="S7904" s="2"/>
      <c r="T7904" s="2"/>
      <c r="U7904" s="8"/>
    </row>
    <row r="7905" spans="2:21" x14ac:dyDescent="0.35">
      <c r="B7905" s="8"/>
      <c r="C7905" s="2"/>
      <c r="D7905" s="2"/>
      <c r="I7905" s="8"/>
      <c r="J7905" s="2"/>
      <c r="L7905" s="2"/>
      <c r="M7905" s="2"/>
      <c r="N7905" s="8"/>
      <c r="P7905" s="8"/>
      <c r="S7905" s="2"/>
      <c r="T7905" s="2"/>
      <c r="U7905" s="8"/>
    </row>
    <row r="7906" spans="2:21" x14ac:dyDescent="0.35">
      <c r="B7906" s="8"/>
      <c r="C7906" s="2"/>
      <c r="D7906" s="2"/>
      <c r="I7906" s="8"/>
      <c r="J7906" s="2"/>
      <c r="L7906" s="2"/>
      <c r="M7906" s="2"/>
      <c r="N7906" s="8"/>
      <c r="P7906" s="8"/>
      <c r="S7906" s="2"/>
      <c r="T7906" s="2"/>
      <c r="U7906" s="8"/>
    </row>
    <row r="7907" spans="2:21" x14ac:dyDescent="0.35">
      <c r="B7907" s="8"/>
      <c r="C7907" s="2"/>
      <c r="D7907" s="2"/>
      <c r="I7907" s="8"/>
      <c r="J7907" s="2"/>
      <c r="L7907" s="2"/>
      <c r="M7907" s="2"/>
      <c r="N7907" s="8"/>
      <c r="P7907" s="8"/>
      <c r="S7907" s="2"/>
      <c r="T7907" s="2"/>
      <c r="U7907" s="8"/>
    </row>
    <row r="7908" spans="2:21" x14ac:dyDescent="0.35">
      <c r="B7908" s="8"/>
      <c r="C7908" s="2"/>
      <c r="D7908" s="2"/>
      <c r="I7908" s="8"/>
      <c r="J7908" s="2"/>
      <c r="L7908" s="2"/>
      <c r="M7908" s="2"/>
      <c r="N7908" s="8"/>
      <c r="P7908" s="8"/>
      <c r="S7908" s="2"/>
      <c r="T7908" s="2"/>
      <c r="U7908" s="8"/>
    </row>
    <row r="7909" spans="2:21" x14ac:dyDescent="0.35">
      <c r="B7909" s="8"/>
      <c r="C7909" s="2"/>
      <c r="D7909" s="2"/>
      <c r="I7909" s="8"/>
      <c r="J7909" s="2"/>
      <c r="L7909" s="2"/>
      <c r="M7909" s="2"/>
      <c r="N7909" s="8"/>
      <c r="P7909" s="8"/>
      <c r="S7909" s="2"/>
      <c r="T7909" s="2"/>
      <c r="U7909" s="8"/>
    </row>
    <row r="7910" spans="2:21" x14ac:dyDescent="0.35">
      <c r="B7910" s="8"/>
      <c r="C7910" s="2"/>
      <c r="D7910" s="2"/>
      <c r="I7910" s="8"/>
      <c r="J7910" s="2"/>
      <c r="L7910" s="2"/>
      <c r="M7910" s="2"/>
      <c r="N7910" s="8"/>
      <c r="P7910" s="8"/>
      <c r="S7910" s="2"/>
      <c r="T7910" s="2"/>
      <c r="U7910" s="8"/>
    </row>
    <row r="7911" spans="2:21" x14ac:dyDescent="0.35">
      <c r="B7911" s="8"/>
      <c r="C7911" s="2"/>
      <c r="D7911" s="2"/>
      <c r="I7911" s="8"/>
      <c r="J7911" s="2"/>
      <c r="L7911" s="2"/>
      <c r="M7911" s="2"/>
      <c r="N7911" s="8"/>
      <c r="P7911" s="8"/>
      <c r="S7911" s="2"/>
      <c r="T7911" s="2"/>
      <c r="U7911" s="8"/>
    </row>
    <row r="7912" spans="2:21" x14ac:dyDescent="0.35">
      <c r="B7912" s="8"/>
      <c r="C7912" s="2"/>
      <c r="D7912" s="2"/>
      <c r="I7912" s="8"/>
      <c r="J7912" s="2"/>
      <c r="L7912" s="2"/>
      <c r="M7912" s="2"/>
      <c r="N7912" s="8"/>
      <c r="P7912" s="8"/>
      <c r="S7912" s="2"/>
      <c r="T7912" s="2"/>
      <c r="U7912" s="8"/>
    </row>
    <row r="7913" spans="2:21" x14ac:dyDescent="0.35">
      <c r="B7913" s="8"/>
      <c r="C7913" s="2"/>
      <c r="D7913" s="2"/>
      <c r="I7913" s="8"/>
      <c r="J7913" s="2"/>
      <c r="L7913" s="2"/>
      <c r="M7913" s="2"/>
      <c r="N7913" s="8"/>
      <c r="P7913" s="8"/>
      <c r="S7913" s="2"/>
      <c r="T7913" s="2"/>
      <c r="U7913" s="8"/>
    </row>
    <row r="7914" spans="2:21" x14ac:dyDescent="0.35">
      <c r="B7914" s="8"/>
      <c r="C7914" s="2"/>
      <c r="D7914" s="2"/>
      <c r="I7914" s="8"/>
      <c r="J7914" s="2"/>
      <c r="L7914" s="2"/>
      <c r="M7914" s="2"/>
      <c r="N7914" s="8"/>
      <c r="P7914" s="8"/>
      <c r="S7914" s="2"/>
      <c r="T7914" s="2"/>
      <c r="U7914" s="8"/>
    </row>
    <row r="7915" spans="2:21" x14ac:dyDescent="0.35">
      <c r="B7915" s="8"/>
      <c r="C7915" s="2"/>
      <c r="D7915" s="2"/>
      <c r="I7915" s="8"/>
      <c r="J7915" s="2"/>
      <c r="L7915" s="2"/>
      <c r="M7915" s="2"/>
      <c r="N7915" s="8"/>
      <c r="P7915" s="8"/>
      <c r="S7915" s="2"/>
      <c r="T7915" s="2"/>
      <c r="U7915" s="8"/>
    </row>
    <row r="7916" spans="2:21" x14ac:dyDescent="0.35">
      <c r="B7916" s="8"/>
      <c r="C7916" s="2"/>
      <c r="D7916" s="2"/>
      <c r="I7916" s="8"/>
      <c r="J7916" s="2"/>
      <c r="L7916" s="2"/>
      <c r="M7916" s="2"/>
      <c r="N7916" s="8"/>
      <c r="P7916" s="8"/>
      <c r="S7916" s="2"/>
      <c r="T7916" s="2"/>
      <c r="U7916" s="8"/>
    </row>
    <row r="7917" spans="2:21" x14ac:dyDescent="0.35">
      <c r="B7917" s="8"/>
      <c r="C7917" s="2"/>
      <c r="D7917" s="2"/>
      <c r="I7917" s="8"/>
      <c r="J7917" s="2"/>
      <c r="L7917" s="2"/>
      <c r="M7917" s="2"/>
      <c r="N7917" s="8"/>
      <c r="P7917" s="8"/>
      <c r="S7917" s="2"/>
      <c r="T7917" s="2"/>
      <c r="U7917" s="8"/>
    </row>
    <row r="7918" spans="2:21" x14ac:dyDescent="0.35">
      <c r="B7918" s="8"/>
      <c r="C7918" s="2"/>
      <c r="D7918" s="2"/>
      <c r="I7918" s="8"/>
      <c r="J7918" s="2"/>
      <c r="L7918" s="2"/>
      <c r="M7918" s="2"/>
      <c r="N7918" s="8"/>
      <c r="P7918" s="8"/>
      <c r="S7918" s="2"/>
      <c r="T7918" s="2"/>
      <c r="U7918" s="8"/>
    </row>
    <row r="7919" spans="2:21" x14ac:dyDescent="0.35">
      <c r="B7919" s="8"/>
      <c r="C7919" s="2"/>
      <c r="D7919" s="2"/>
      <c r="I7919" s="8"/>
      <c r="J7919" s="2"/>
      <c r="L7919" s="2"/>
      <c r="M7919" s="2"/>
      <c r="N7919" s="8"/>
      <c r="P7919" s="8"/>
      <c r="S7919" s="2"/>
      <c r="T7919" s="2"/>
      <c r="U7919" s="8"/>
    </row>
    <row r="7920" spans="2:21" x14ac:dyDescent="0.35">
      <c r="B7920" s="8"/>
      <c r="C7920" s="2"/>
      <c r="D7920" s="2"/>
      <c r="I7920" s="8"/>
      <c r="J7920" s="2"/>
      <c r="L7920" s="2"/>
      <c r="M7920" s="2"/>
      <c r="N7920" s="8"/>
      <c r="P7920" s="8"/>
      <c r="S7920" s="2"/>
      <c r="T7920" s="2"/>
      <c r="U7920" s="8"/>
    </row>
    <row r="7921" spans="2:21" x14ac:dyDescent="0.35">
      <c r="B7921" s="8"/>
      <c r="C7921" s="2"/>
      <c r="D7921" s="2"/>
      <c r="I7921" s="8"/>
      <c r="J7921" s="2"/>
      <c r="L7921" s="2"/>
      <c r="M7921" s="2"/>
      <c r="N7921" s="8"/>
      <c r="P7921" s="8"/>
      <c r="S7921" s="2"/>
      <c r="T7921" s="2"/>
      <c r="U7921" s="8"/>
    </row>
    <row r="7922" spans="2:21" x14ac:dyDescent="0.35">
      <c r="B7922" s="8"/>
      <c r="C7922" s="2"/>
      <c r="D7922" s="2"/>
      <c r="I7922" s="8"/>
      <c r="J7922" s="2"/>
      <c r="L7922" s="2"/>
      <c r="M7922" s="2"/>
      <c r="N7922" s="8"/>
      <c r="P7922" s="8"/>
      <c r="S7922" s="2"/>
      <c r="T7922" s="2"/>
      <c r="U7922" s="8"/>
    </row>
    <row r="7923" spans="2:21" x14ac:dyDescent="0.35">
      <c r="B7923" s="8"/>
      <c r="C7923" s="2"/>
      <c r="D7923" s="2"/>
      <c r="I7923" s="8"/>
      <c r="J7923" s="2"/>
      <c r="L7923" s="2"/>
      <c r="M7923" s="2"/>
      <c r="N7923" s="8"/>
      <c r="P7923" s="8"/>
      <c r="S7923" s="2"/>
      <c r="T7923" s="2"/>
      <c r="U7923" s="8"/>
    </row>
    <row r="7924" spans="2:21" x14ac:dyDescent="0.35">
      <c r="B7924" s="8"/>
      <c r="C7924" s="2"/>
      <c r="D7924" s="2"/>
      <c r="I7924" s="8"/>
      <c r="J7924" s="2"/>
      <c r="L7924" s="2"/>
      <c r="M7924" s="2"/>
      <c r="N7924" s="8"/>
      <c r="P7924" s="8"/>
      <c r="S7924" s="2"/>
      <c r="T7924" s="2"/>
      <c r="U7924" s="8"/>
    </row>
    <row r="7925" spans="2:21" x14ac:dyDescent="0.35">
      <c r="B7925" s="8"/>
      <c r="C7925" s="2"/>
      <c r="D7925" s="2"/>
      <c r="I7925" s="8"/>
      <c r="J7925" s="2"/>
      <c r="L7925" s="2"/>
      <c r="M7925" s="2"/>
      <c r="N7925" s="8"/>
      <c r="P7925" s="8"/>
      <c r="S7925" s="2"/>
      <c r="T7925" s="2"/>
      <c r="U7925" s="8"/>
    </row>
    <row r="7926" spans="2:21" x14ac:dyDescent="0.35">
      <c r="B7926" s="8"/>
      <c r="C7926" s="2"/>
      <c r="D7926" s="2"/>
      <c r="I7926" s="8"/>
      <c r="J7926" s="2"/>
      <c r="L7926" s="2"/>
      <c r="M7926" s="2"/>
      <c r="N7926" s="8"/>
      <c r="P7926" s="8"/>
      <c r="S7926" s="2"/>
      <c r="T7926" s="2"/>
      <c r="U7926" s="8"/>
    </row>
    <row r="7927" spans="2:21" x14ac:dyDescent="0.35">
      <c r="B7927" s="8"/>
      <c r="C7927" s="2"/>
      <c r="D7927" s="2"/>
      <c r="I7927" s="8"/>
      <c r="J7927" s="2"/>
      <c r="L7927" s="2"/>
      <c r="M7927" s="2"/>
      <c r="N7927" s="8"/>
      <c r="P7927" s="8"/>
      <c r="S7927" s="2"/>
      <c r="T7927" s="2"/>
      <c r="U7927" s="8"/>
    </row>
    <row r="7928" spans="2:21" x14ac:dyDescent="0.35">
      <c r="B7928" s="8"/>
      <c r="C7928" s="2"/>
      <c r="D7928" s="2"/>
      <c r="I7928" s="8"/>
      <c r="J7928" s="2"/>
      <c r="L7928" s="2"/>
      <c r="M7928" s="2"/>
      <c r="N7928" s="8"/>
      <c r="P7928" s="8"/>
      <c r="S7928" s="2"/>
      <c r="T7928" s="2"/>
      <c r="U7928" s="8"/>
    </row>
    <row r="7929" spans="2:21" x14ac:dyDescent="0.35">
      <c r="B7929" s="8"/>
      <c r="C7929" s="2"/>
      <c r="D7929" s="2"/>
      <c r="I7929" s="8"/>
      <c r="J7929" s="2"/>
      <c r="L7929" s="2"/>
      <c r="M7929" s="2"/>
      <c r="N7929" s="8"/>
      <c r="P7929" s="8"/>
      <c r="S7929" s="2"/>
      <c r="T7929" s="2"/>
      <c r="U7929" s="8"/>
    </row>
    <row r="7930" spans="2:21" x14ac:dyDescent="0.35">
      <c r="B7930" s="8"/>
      <c r="C7930" s="2"/>
      <c r="D7930" s="2"/>
      <c r="I7930" s="8"/>
      <c r="J7930" s="2"/>
      <c r="L7930" s="2"/>
      <c r="M7930" s="2"/>
      <c r="N7930" s="8"/>
      <c r="P7930" s="8"/>
      <c r="S7930" s="2"/>
      <c r="T7930" s="2"/>
      <c r="U7930" s="8"/>
    </row>
    <row r="7931" spans="2:21" x14ac:dyDescent="0.35">
      <c r="B7931" s="8"/>
      <c r="C7931" s="2"/>
      <c r="D7931" s="2"/>
      <c r="I7931" s="8"/>
      <c r="J7931" s="2"/>
      <c r="L7931" s="2"/>
      <c r="M7931" s="2"/>
      <c r="N7931" s="8"/>
      <c r="P7931" s="8"/>
      <c r="S7931" s="2"/>
      <c r="T7931" s="2"/>
      <c r="U7931" s="8"/>
    </row>
    <row r="7932" spans="2:21" x14ac:dyDescent="0.35">
      <c r="B7932" s="8"/>
      <c r="C7932" s="2"/>
      <c r="D7932" s="2"/>
      <c r="I7932" s="8"/>
      <c r="J7932" s="2"/>
      <c r="L7932" s="2"/>
      <c r="M7932" s="2"/>
      <c r="N7932" s="8"/>
      <c r="P7932" s="8"/>
      <c r="S7932" s="2"/>
      <c r="T7932" s="2"/>
      <c r="U7932" s="8"/>
    </row>
    <row r="7933" spans="2:21" x14ac:dyDescent="0.35">
      <c r="B7933" s="8"/>
      <c r="C7933" s="2"/>
      <c r="D7933" s="2"/>
      <c r="I7933" s="8"/>
      <c r="J7933" s="2"/>
      <c r="L7933" s="2"/>
      <c r="M7933" s="2"/>
      <c r="N7933" s="8"/>
      <c r="P7933" s="8"/>
      <c r="S7933" s="2"/>
      <c r="T7933" s="2"/>
      <c r="U7933" s="8"/>
    </row>
    <row r="7934" spans="2:21" x14ac:dyDescent="0.35">
      <c r="B7934" s="8"/>
      <c r="C7934" s="2"/>
      <c r="D7934" s="2"/>
      <c r="I7934" s="8"/>
      <c r="J7934" s="2"/>
      <c r="L7934" s="2"/>
      <c r="M7934" s="2"/>
      <c r="N7934" s="8"/>
      <c r="P7934" s="8"/>
      <c r="S7934" s="2"/>
      <c r="T7934" s="2"/>
      <c r="U7934" s="8"/>
    </row>
    <row r="7935" spans="2:21" x14ac:dyDescent="0.35">
      <c r="B7935" s="8"/>
      <c r="C7935" s="2"/>
      <c r="D7935" s="2"/>
      <c r="I7935" s="8"/>
      <c r="J7935" s="2"/>
      <c r="L7935" s="2"/>
      <c r="M7935" s="2"/>
      <c r="N7935" s="8"/>
      <c r="P7935" s="8"/>
      <c r="S7935" s="2"/>
      <c r="T7935" s="2"/>
      <c r="U7935" s="8"/>
    </row>
    <row r="7936" spans="2:21" x14ac:dyDescent="0.35">
      <c r="B7936" s="8"/>
      <c r="C7936" s="2"/>
      <c r="D7936" s="2"/>
      <c r="I7936" s="8"/>
      <c r="J7936" s="2"/>
      <c r="L7936" s="2"/>
      <c r="M7936" s="2"/>
      <c r="N7936" s="8"/>
      <c r="P7936" s="8"/>
      <c r="S7936" s="2"/>
      <c r="T7936" s="2"/>
      <c r="U7936" s="8"/>
    </row>
    <row r="7937" spans="2:21" x14ac:dyDescent="0.35">
      <c r="B7937" s="8"/>
      <c r="C7937" s="2"/>
      <c r="D7937" s="2"/>
      <c r="I7937" s="8"/>
      <c r="J7937" s="2"/>
      <c r="L7937" s="2"/>
      <c r="M7937" s="2"/>
      <c r="N7937" s="8"/>
      <c r="P7937" s="8"/>
      <c r="S7937" s="2"/>
      <c r="T7937" s="2"/>
      <c r="U7937" s="8"/>
    </row>
    <row r="7938" spans="2:21" x14ac:dyDescent="0.35">
      <c r="B7938" s="8"/>
      <c r="C7938" s="2"/>
      <c r="D7938" s="2"/>
      <c r="I7938" s="8"/>
      <c r="J7938" s="2"/>
      <c r="L7938" s="2"/>
      <c r="M7938" s="2"/>
      <c r="N7938" s="8"/>
      <c r="P7938" s="8"/>
      <c r="S7938" s="2"/>
      <c r="T7938" s="2"/>
      <c r="U7938" s="8"/>
    </row>
    <row r="7939" spans="2:21" x14ac:dyDescent="0.35">
      <c r="B7939" s="8"/>
      <c r="C7939" s="2"/>
      <c r="D7939" s="2"/>
      <c r="I7939" s="8"/>
      <c r="J7939" s="2"/>
      <c r="L7939" s="2"/>
      <c r="M7939" s="2"/>
      <c r="N7939" s="8"/>
      <c r="P7939" s="8"/>
      <c r="S7939" s="2"/>
      <c r="T7939" s="2"/>
      <c r="U7939" s="8"/>
    </row>
    <row r="7940" spans="2:21" x14ac:dyDescent="0.35">
      <c r="B7940" s="8"/>
      <c r="C7940" s="2"/>
      <c r="D7940" s="2"/>
      <c r="I7940" s="8"/>
      <c r="J7940" s="2"/>
      <c r="L7940" s="2"/>
      <c r="M7940" s="2"/>
      <c r="N7940" s="8"/>
      <c r="P7940" s="8"/>
      <c r="S7940" s="2"/>
      <c r="T7940" s="2"/>
      <c r="U7940" s="8"/>
    </row>
    <row r="7941" spans="2:21" x14ac:dyDescent="0.35">
      <c r="B7941" s="8"/>
      <c r="C7941" s="2"/>
      <c r="D7941" s="2"/>
      <c r="I7941" s="8"/>
      <c r="J7941" s="2"/>
      <c r="L7941" s="2"/>
      <c r="M7941" s="2"/>
      <c r="N7941" s="8"/>
      <c r="P7941" s="8"/>
      <c r="S7941" s="2"/>
      <c r="T7941" s="2"/>
      <c r="U7941" s="8"/>
    </row>
    <row r="7942" spans="2:21" x14ac:dyDescent="0.35">
      <c r="B7942" s="8"/>
      <c r="C7942" s="2"/>
      <c r="D7942" s="2"/>
      <c r="I7942" s="8"/>
      <c r="J7942" s="2"/>
      <c r="L7942" s="2"/>
      <c r="M7942" s="2"/>
      <c r="N7942" s="8"/>
      <c r="P7942" s="8"/>
      <c r="S7942" s="2"/>
      <c r="T7942" s="2"/>
      <c r="U7942" s="8"/>
    </row>
    <row r="7943" spans="2:21" x14ac:dyDescent="0.35">
      <c r="B7943" s="8"/>
      <c r="C7943" s="2"/>
      <c r="D7943" s="2"/>
      <c r="I7943" s="8"/>
      <c r="J7943" s="2"/>
      <c r="L7943" s="2"/>
      <c r="M7943" s="2"/>
      <c r="N7943" s="8"/>
      <c r="P7943" s="8"/>
      <c r="S7943" s="2"/>
      <c r="T7943" s="2"/>
      <c r="U7943" s="8"/>
    </row>
    <row r="7944" spans="2:21" x14ac:dyDescent="0.35">
      <c r="B7944" s="8"/>
      <c r="C7944" s="2"/>
      <c r="D7944" s="2"/>
      <c r="I7944" s="8"/>
      <c r="J7944" s="2"/>
      <c r="L7944" s="2"/>
      <c r="M7944" s="2"/>
      <c r="N7944" s="8"/>
      <c r="P7944" s="8"/>
      <c r="S7944" s="2"/>
      <c r="T7944" s="2"/>
      <c r="U7944" s="8"/>
    </row>
    <row r="7945" spans="2:21" x14ac:dyDescent="0.35">
      <c r="B7945" s="8"/>
      <c r="C7945" s="2"/>
      <c r="D7945" s="2"/>
      <c r="I7945" s="8"/>
      <c r="J7945" s="2"/>
      <c r="L7945" s="2"/>
      <c r="M7945" s="2"/>
      <c r="N7945" s="8"/>
      <c r="P7945" s="8"/>
      <c r="S7945" s="2"/>
      <c r="T7945" s="2"/>
      <c r="U7945" s="8"/>
    </row>
    <row r="7946" spans="2:21" x14ac:dyDescent="0.35">
      <c r="B7946" s="8"/>
      <c r="C7946" s="2"/>
      <c r="D7946" s="2"/>
      <c r="I7946" s="8"/>
      <c r="J7946" s="2"/>
      <c r="L7946" s="2"/>
      <c r="M7946" s="2"/>
      <c r="N7946" s="8"/>
      <c r="P7946" s="8"/>
      <c r="S7946" s="2"/>
      <c r="T7946" s="2"/>
      <c r="U7946" s="8"/>
    </row>
    <row r="7947" spans="2:21" x14ac:dyDescent="0.35">
      <c r="B7947" s="8"/>
      <c r="C7947" s="2"/>
      <c r="D7947" s="2"/>
      <c r="I7947" s="8"/>
      <c r="J7947" s="2"/>
      <c r="L7947" s="2"/>
      <c r="M7947" s="2"/>
      <c r="N7947" s="8"/>
      <c r="P7947" s="8"/>
      <c r="S7947" s="2"/>
      <c r="T7947" s="2"/>
      <c r="U7947" s="8"/>
    </row>
    <row r="7948" spans="2:21" x14ac:dyDescent="0.35">
      <c r="B7948" s="8"/>
      <c r="C7948" s="2"/>
      <c r="D7948" s="2"/>
      <c r="I7948" s="8"/>
      <c r="J7948" s="2"/>
      <c r="L7948" s="2"/>
      <c r="M7948" s="2"/>
      <c r="N7948" s="8"/>
      <c r="P7948" s="8"/>
      <c r="S7948" s="2"/>
      <c r="T7948" s="2"/>
      <c r="U7948" s="8"/>
    </row>
    <row r="7949" spans="2:21" x14ac:dyDescent="0.35">
      <c r="B7949" s="8"/>
      <c r="C7949" s="2"/>
      <c r="D7949" s="2"/>
      <c r="I7949" s="8"/>
      <c r="J7949" s="2"/>
      <c r="L7949" s="2"/>
      <c r="M7949" s="2"/>
      <c r="N7949" s="8"/>
      <c r="P7949" s="8"/>
      <c r="S7949" s="2"/>
      <c r="T7949" s="2"/>
      <c r="U7949" s="8"/>
    </row>
    <row r="7950" spans="2:21" x14ac:dyDescent="0.35">
      <c r="B7950" s="8"/>
      <c r="C7950" s="2"/>
      <c r="D7950" s="2"/>
      <c r="I7950" s="8"/>
      <c r="J7950" s="2"/>
      <c r="L7950" s="2"/>
      <c r="M7950" s="2"/>
      <c r="N7950" s="8"/>
      <c r="P7950" s="8"/>
      <c r="S7950" s="2"/>
      <c r="T7950" s="2"/>
      <c r="U7950" s="8"/>
    </row>
    <row r="7951" spans="2:21" x14ac:dyDescent="0.35">
      <c r="B7951" s="8"/>
      <c r="C7951" s="2"/>
      <c r="D7951" s="2"/>
      <c r="I7951" s="8"/>
      <c r="J7951" s="2"/>
      <c r="L7951" s="2"/>
      <c r="M7951" s="2"/>
      <c r="N7951" s="8"/>
      <c r="P7951" s="8"/>
      <c r="S7951" s="2"/>
      <c r="T7951" s="2"/>
      <c r="U7951" s="8"/>
    </row>
    <row r="7952" spans="2:21" x14ac:dyDescent="0.35">
      <c r="B7952" s="8"/>
      <c r="C7952" s="2"/>
      <c r="D7952" s="2"/>
      <c r="I7952" s="8"/>
      <c r="J7952" s="2"/>
      <c r="L7952" s="2"/>
      <c r="M7952" s="2"/>
      <c r="N7952" s="8"/>
      <c r="P7952" s="8"/>
      <c r="S7952" s="2"/>
      <c r="T7952" s="2"/>
      <c r="U7952" s="8"/>
    </row>
    <row r="7953" spans="2:21" x14ac:dyDescent="0.35">
      <c r="B7953" s="8"/>
      <c r="C7953" s="2"/>
      <c r="D7953" s="2"/>
      <c r="I7953" s="8"/>
      <c r="J7953" s="2"/>
      <c r="L7953" s="2"/>
      <c r="M7953" s="2"/>
      <c r="N7953" s="8"/>
      <c r="P7953" s="8"/>
      <c r="S7953" s="2"/>
      <c r="T7953" s="2"/>
      <c r="U7953" s="8"/>
    </row>
    <row r="7954" spans="2:21" x14ac:dyDescent="0.35">
      <c r="B7954" s="8"/>
      <c r="C7954" s="2"/>
      <c r="D7954" s="2"/>
      <c r="I7954" s="8"/>
      <c r="J7954" s="2"/>
      <c r="L7954" s="2"/>
      <c r="M7954" s="2"/>
      <c r="N7954" s="8"/>
      <c r="P7954" s="8"/>
      <c r="S7954" s="2"/>
      <c r="T7954" s="2"/>
      <c r="U7954" s="8"/>
    </row>
    <row r="7955" spans="2:21" x14ac:dyDescent="0.35">
      <c r="B7955" s="8"/>
      <c r="C7955" s="2"/>
      <c r="D7955" s="2"/>
      <c r="I7955" s="8"/>
      <c r="J7955" s="2"/>
      <c r="L7955" s="2"/>
      <c r="M7955" s="2"/>
      <c r="N7955" s="8"/>
      <c r="P7955" s="8"/>
      <c r="S7955" s="2"/>
      <c r="T7955" s="2"/>
      <c r="U7955" s="8"/>
    </row>
    <row r="7956" spans="2:21" x14ac:dyDescent="0.35">
      <c r="B7956" s="8"/>
      <c r="C7956" s="2"/>
      <c r="D7956" s="2"/>
      <c r="I7956" s="8"/>
      <c r="J7956" s="2"/>
      <c r="L7956" s="2"/>
      <c r="M7956" s="2"/>
      <c r="N7956" s="8"/>
      <c r="P7956" s="8"/>
      <c r="S7956" s="2"/>
      <c r="T7956" s="2"/>
      <c r="U7956" s="8"/>
    </row>
    <row r="7957" spans="2:21" x14ac:dyDescent="0.35">
      <c r="B7957" s="8"/>
      <c r="C7957" s="2"/>
      <c r="D7957" s="2"/>
      <c r="I7957" s="8"/>
      <c r="J7957" s="2"/>
      <c r="L7957" s="2"/>
      <c r="M7957" s="2"/>
      <c r="N7957" s="8"/>
      <c r="P7957" s="8"/>
      <c r="S7957" s="2"/>
      <c r="T7957" s="2"/>
      <c r="U7957" s="8"/>
    </row>
    <row r="7958" spans="2:21" x14ac:dyDescent="0.35">
      <c r="B7958" s="8"/>
      <c r="C7958" s="2"/>
      <c r="D7958" s="2"/>
      <c r="I7958" s="8"/>
      <c r="J7958" s="2"/>
      <c r="L7958" s="2"/>
      <c r="M7958" s="2"/>
      <c r="N7958" s="8"/>
      <c r="P7958" s="8"/>
      <c r="S7958" s="2"/>
      <c r="T7958" s="2"/>
      <c r="U7958" s="8"/>
    </row>
    <row r="7959" spans="2:21" x14ac:dyDescent="0.35">
      <c r="B7959" s="8"/>
      <c r="C7959" s="2"/>
      <c r="D7959" s="2"/>
      <c r="I7959" s="8"/>
      <c r="J7959" s="2"/>
      <c r="L7959" s="2"/>
      <c r="M7959" s="2"/>
      <c r="N7959" s="8"/>
      <c r="P7959" s="8"/>
      <c r="S7959" s="2"/>
      <c r="T7959" s="2"/>
      <c r="U7959" s="8"/>
    </row>
    <row r="7960" spans="2:21" x14ac:dyDescent="0.35">
      <c r="B7960" s="8"/>
      <c r="C7960" s="2"/>
      <c r="D7960" s="2"/>
      <c r="I7960" s="8"/>
      <c r="J7960" s="2"/>
      <c r="L7960" s="2"/>
      <c r="M7960" s="2"/>
      <c r="N7960" s="8"/>
      <c r="P7960" s="8"/>
      <c r="S7960" s="2"/>
      <c r="T7960" s="2"/>
      <c r="U7960" s="8"/>
    </row>
    <row r="7961" spans="2:21" x14ac:dyDescent="0.35">
      <c r="B7961" s="8"/>
      <c r="C7961" s="2"/>
      <c r="D7961" s="2"/>
      <c r="I7961" s="8"/>
      <c r="J7961" s="2"/>
      <c r="L7961" s="2"/>
      <c r="M7961" s="2"/>
      <c r="N7961" s="8"/>
      <c r="P7961" s="8"/>
      <c r="S7961" s="2"/>
      <c r="T7961" s="2"/>
      <c r="U7961" s="8"/>
    </row>
    <row r="7962" spans="2:21" x14ac:dyDescent="0.35">
      <c r="B7962" s="8"/>
      <c r="C7962" s="2"/>
      <c r="D7962" s="2"/>
      <c r="I7962" s="8"/>
      <c r="J7962" s="2"/>
      <c r="L7962" s="2"/>
      <c r="M7962" s="2"/>
      <c r="N7962" s="8"/>
      <c r="P7962" s="8"/>
      <c r="S7962" s="2"/>
      <c r="T7962" s="2"/>
      <c r="U7962" s="8"/>
    </row>
    <row r="7963" spans="2:21" x14ac:dyDescent="0.35">
      <c r="B7963" s="8"/>
      <c r="C7963" s="2"/>
      <c r="D7963" s="2"/>
      <c r="I7963" s="8"/>
      <c r="J7963" s="2"/>
      <c r="L7963" s="2"/>
      <c r="M7963" s="2"/>
      <c r="N7963" s="8"/>
      <c r="P7963" s="8"/>
      <c r="S7963" s="2"/>
      <c r="T7963" s="2"/>
      <c r="U7963" s="8"/>
    </row>
    <row r="7964" spans="2:21" x14ac:dyDescent="0.35">
      <c r="B7964" s="8"/>
      <c r="C7964" s="2"/>
      <c r="D7964" s="2"/>
      <c r="I7964" s="8"/>
      <c r="J7964" s="2"/>
      <c r="L7964" s="2"/>
      <c r="M7964" s="2"/>
      <c r="N7964" s="8"/>
      <c r="P7964" s="8"/>
      <c r="S7964" s="2"/>
      <c r="T7964" s="2"/>
      <c r="U7964" s="8"/>
    </row>
    <row r="7965" spans="2:21" x14ac:dyDescent="0.35">
      <c r="B7965" s="8"/>
      <c r="C7965" s="2"/>
      <c r="D7965" s="2"/>
      <c r="I7965" s="8"/>
      <c r="J7965" s="2"/>
      <c r="L7965" s="2"/>
      <c r="M7965" s="2"/>
      <c r="N7965" s="8"/>
      <c r="P7965" s="8"/>
      <c r="S7965" s="2"/>
      <c r="T7965" s="2"/>
      <c r="U7965" s="8"/>
    </row>
    <row r="7966" spans="2:21" x14ac:dyDescent="0.35">
      <c r="B7966" s="8"/>
      <c r="C7966" s="2"/>
      <c r="D7966" s="2"/>
      <c r="I7966" s="8"/>
      <c r="J7966" s="2"/>
      <c r="L7966" s="2"/>
      <c r="M7966" s="2"/>
      <c r="N7966" s="8"/>
      <c r="P7966" s="8"/>
      <c r="S7966" s="2"/>
      <c r="T7966" s="2"/>
      <c r="U7966" s="8"/>
    </row>
    <row r="7967" spans="2:21" x14ac:dyDescent="0.35">
      <c r="B7967" s="8"/>
      <c r="C7967" s="2"/>
      <c r="D7967" s="2"/>
      <c r="I7967" s="8"/>
      <c r="J7967" s="2"/>
      <c r="L7967" s="2"/>
      <c r="M7967" s="2"/>
      <c r="N7967" s="8"/>
      <c r="P7967" s="8"/>
      <c r="S7967" s="2"/>
      <c r="T7967" s="2"/>
      <c r="U7967" s="8"/>
    </row>
    <row r="7968" spans="2:21" x14ac:dyDescent="0.35">
      <c r="B7968" s="8"/>
      <c r="C7968" s="2"/>
      <c r="D7968" s="2"/>
      <c r="I7968" s="8"/>
      <c r="J7968" s="2"/>
      <c r="L7968" s="2"/>
      <c r="M7968" s="2"/>
      <c r="N7968" s="8"/>
      <c r="P7968" s="8"/>
      <c r="S7968" s="2"/>
      <c r="T7968" s="2"/>
      <c r="U7968" s="8"/>
    </row>
    <row r="7969" spans="2:21" x14ac:dyDescent="0.35">
      <c r="B7969" s="8"/>
      <c r="C7969" s="2"/>
      <c r="D7969" s="2"/>
      <c r="I7969" s="8"/>
      <c r="J7969" s="2"/>
      <c r="L7969" s="2"/>
      <c r="M7969" s="2"/>
      <c r="N7969" s="8"/>
      <c r="P7969" s="8"/>
      <c r="S7969" s="2"/>
      <c r="T7969" s="2"/>
      <c r="U7969" s="8"/>
    </row>
    <row r="7970" spans="2:21" x14ac:dyDescent="0.35">
      <c r="B7970" s="8"/>
      <c r="C7970" s="2"/>
      <c r="D7970" s="2"/>
      <c r="I7970" s="8"/>
      <c r="J7970" s="2"/>
      <c r="L7970" s="2"/>
      <c r="M7970" s="2"/>
      <c r="N7970" s="8"/>
      <c r="P7970" s="8"/>
      <c r="S7970" s="2"/>
      <c r="T7970" s="2"/>
      <c r="U7970" s="8"/>
    </row>
    <row r="7971" spans="2:21" x14ac:dyDescent="0.35">
      <c r="B7971" s="8"/>
      <c r="C7971" s="2"/>
      <c r="D7971" s="2"/>
      <c r="I7971" s="8"/>
      <c r="J7971" s="2"/>
      <c r="L7971" s="2"/>
      <c r="M7971" s="2"/>
      <c r="N7971" s="8"/>
      <c r="P7971" s="8"/>
      <c r="S7971" s="2"/>
      <c r="T7971" s="2"/>
      <c r="U7971" s="8"/>
    </row>
    <row r="7972" spans="2:21" x14ac:dyDescent="0.35">
      <c r="B7972" s="8"/>
      <c r="C7972" s="2"/>
      <c r="D7972" s="2"/>
      <c r="I7972" s="8"/>
      <c r="J7972" s="2"/>
      <c r="L7972" s="2"/>
      <c r="M7972" s="2"/>
      <c r="N7972" s="8"/>
      <c r="P7972" s="8"/>
      <c r="S7972" s="2"/>
      <c r="T7972" s="2"/>
      <c r="U7972" s="8"/>
    </row>
    <row r="7973" spans="2:21" x14ac:dyDescent="0.35">
      <c r="B7973" s="8"/>
      <c r="C7973" s="2"/>
      <c r="D7973" s="2"/>
      <c r="I7973" s="8"/>
      <c r="J7973" s="2"/>
      <c r="L7973" s="2"/>
      <c r="M7973" s="2"/>
      <c r="N7973" s="8"/>
      <c r="P7973" s="8"/>
      <c r="S7973" s="2"/>
      <c r="T7973" s="2"/>
      <c r="U7973" s="8"/>
    </row>
    <row r="7974" spans="2:21" x14ac:dyDescent="0.35">
      <c r="B7974" s="8"/>
      <c r="C7974" s="2"/>
      <c r="D7974" s="2"/>
      <c r="I7974" s="8"/>
      <c r="J7974" s="2"/>
      <c r="L7974" s="2"/>
      <c r="M7974" s="2"/>
      <c r="N7974" s="8"/>
      <c r="P7974" s="8"/>
      <c r="S7974" s="2"/>
      <c r="T7974" s="2"/>
      <c r="U7974" s="8"/>
    </row>
    <row r="7975" spans="2:21" x14ac:dyDescent="0.35">
      <c r="B7975" s="8"/>
      <c r="C7975" s="2"/>
      <c r="D7975" s="2"/>
      <c r="I7975" s="8"/>
      <c r="J7975" s="2"/>
      <c r="L7975" s="2"/>
      <c r="M7975" s="2"/>
      <c r="N7975" s="8"/>
      <c r="P7975" s="8"/>
      <c r="S7975" s="2"/>
      <c r="T7975" s="2"/>
      <c r="U7975" s="8"/>
    </row>
    <row r="7976" spans="2:21" x14ac:dyDescent="0.35">
      <c r="B7976" s="8"/>
      <c r="C7976" s="2"/>
      <c r="D7976" s="2"/>
      <c r="I7976" s="8"/>
      <c r="J7976" s="2"/>
      <c r="L7976" s="2"/>
      <c r="M7976" s="2"/>
      <c r="N7976" s="8"/>
      <c r="P7976" s="8"/>
      <c r="S7976" s="2"/>
      <c r="T7976" s="2"/>
      <c r="U7976" s="8"/>
    </row>
    <row r="7977" spans="2:21" x14ac:dyDescent="0.35">
      <c r="B7977" s="8"/>
      <c r="C7977" s="2"/>
      <c r="D7977" s="2"/>
      <c r="I7977" s="8"/>
      <c r="J7977" s="2"/>
      <c r="L7977" s="2"/>
      <c r="M7977" s="2"/>
      <c r="N7977" s="8"/>
      <c r="P7977" s="8"/>
      <c r="S7977" s="2"/>
      <c r="T7977" s="2"/>
      <c r="U7977" s="8"/>
    </row>
    <row r="7978" spans="2:21" x14ac:dyDescent="0.35">
      <c r="B7978" s="8"/>
      <c r="C7978" s="2"/>
      <c r="D7978" s="2"/>
      <c r="I7978" s="8"/>
      <c r="J7978" s="2"/>
      <c r="L7978" s="2"/>
      <c r="M7978" s="2"/>
      <c r="N7978" s="8"/>
      <c r="P7978" s="8"/>
      <c r="S7978" s="2"/>
      <c r="T7978" s="2"/>
      <c r="U7978" s="8"/>
    </row>
    <row r="7979" spans="2:21" x14ac:dyDescent="0.35">
      <c r="B7979" s="8"/>
      <c r="C7979" s="2"/>
      <c r="D7979" s="2"/>
      <c r="I7979" s="8"/>
      <c r="J7979" s="2"/>
      <c r="L7979" s="2"/>
      <c r="M7979" s="2"/>
      <c r="N7979" s="8"/>
      <c r="P7979" s="8"/>
      <c r="S7979" s="2"/>
      <c r="T7979" s="2"/>
      <c r="U7979" s="8"/>
    </row>
    <row r="7980" spans="2:21" x14ac:dyDescent="0.35">
      <c r="B7980" s="8"/>
      <c r="C7980" s="2"/>
      <c r="D7980" s="2"/>
      <c r="I7980" s="8"/>
      <c r="J7980" s="2"/>
      <c r="L7980" s="2"/>
      <c r="M7980" s="2"/>
      <c r="N7980" s="8"/>
      <c r="P7980" s="8"/>
      <c r="S7980" s="2"/>
      <c r="T7980" s="2"/>
      <c r="U7980" s="8"/>
    </row>
    <row r="7981" spans="2:21" x14ac:dyDescent="0.35">
      <c r="B7981" s="8"/>
      <c r="C7981" s="2"/>
      <c r="D7981" s="2"/>
      <c r="I7981" s="8"/>
      <c r="J7981" s="2"/>
      <c r="L7981" s="2"/>
      <c r="M7981" s="2"/>
      <c r="N7981" s="8"/>
      <c r="P7981" s="8"/>
      <c r="S7981" s="2"/>
      <c r="T7981" s="2"/>
      <c r="U7981" s="8"/>
    </row>
    <row r="7982" spans="2:21" x14ac:dyDescent="0.35">
      <c r="B7982" s="8"/>
      <c r="C7982" s="2"/>
      <c r="D7982" s="2"/>
      <c r="I7982" s="8"/>
      <c r="J7982" s="2"/>
      <c r="L7982" s="2"/>
      <c r="M7982" s="2"/>
      <c r="N7982" s="8"/>
      <c r="P7982" s="8"/>
      <c r="S7982" s="2"/>
      <c r="T7982" s="2"/>
      <c r="U7982" s="8"/>
    </row>
    <row r="7983" spans="2:21" x14ac:dyDescent="0.35">
      <c r="B7983" s="8"/>
      <c r="C7983" s="2"/>
      <c r="D7983" s="2"/>
      <c r="I7983" s="8"/>
      <c r="J7983" s="2"/>
      <c r="L7983" s="2"/>
      <c r="M7983" s="2"/>
      <c r="N7983" s="8"/>
      <c r="P7983" s="8"/>
      <c r="S7983" s="2"/>
      <c r="T7983" s="2"/>
      <c r="U7983" s="8"/>
    </row>
    <row r="7984" spans="2:21" x14ac:dyDescent="0.35">
      <c r="B7984" s="8"/>
      <c r="C7984" s="2"/>
      <c r="D7984" s="2"/>
      <c r="I7984" s="8"/>
      <c r="J7984" s="2"/>
      <c r="L7984" s="2"/>
      <c r="M7984" s="2"/>
      <c r="N7984" s="8"/>
      <c r="P7984" s="8"/>
      <c r="S7984" s="2"/>
      <c r="T7984" s="2"/>
      <c r="U7984" s="8"/>
    </row>
    <row r="7985" spans="2:21" x14ac:dyDescent="0.35">
      <c r="B7985" s="8"/>
      <c r="C7985" s="2"/>
      <c r="D7985" s="2"/>
      <c r="I7985" s="8"/>
      <c r="J7985" s="2"/>
      <c r="L7985" s="2"/>
      <c r="M7985" s="2"/>
      <c r="N7985" s="8"/>
      <c r="P7985" s="8"/>
      <c r="S7985" s="2"/>
      <c r="T7985" s="2"/>
      <c r="U7985" s="8"/>
    </row>
    <row r="7986" spans="2:21" x14ac:dyDescent="0.35">
      <c r="B7986" s="8"/>
      <c r="C7986" s="2"/>
      <c r="D7986" s="2"/>
      <c r="I7986" s="8"/>
      <c r="J7986" s="2"/>
      <c r="L7986" s="2"/>
      <c r="M7986" s="2"/>
      <c r="N7986" s="8"/>
      <c r="P7986" s="8"/>
      <c r="S7986" s="2"/>
      <c r="T7986" s="2"/>
      <c r="U7986" s="8"/>
    </row>
    <row r="7987" spans="2:21" x14ac:dyDescent="0.35">
      <c r="B7987" s="8"/>
      <c r="C7987" s="2"/>
      <c r="D7987" s="2"/>
      <c r="I7987" s="8"/>
      <c r="J7987" s="2"/>
      <c r="L7987" s="2"/>
      <c r="M7987" s="2"/>
      <c r="N7987" s="8"/>
      <c r="P7987" s="8"/>
      <c r="S7987" s="2"/>
      <c r="T7987" s="2"/>
      <c r="U7987" s="8"/>
    </row>
    <row r="7988" spans="2:21" x14ac:dyDescent="0.35">
      <c r="B7988" s="8"/>
      <c r="C7988" s="2"/>
      <c r="D7988" s="2"/>
      <c r="I7988" s="8"/>
      <c r="J7988" s="2"/>
      <c r="L7988" s="2"/>
      <c r="M7988" s="2"/>
      <c r="N7988" s="8"/>
      <c r="P7988" s="8"/>
      <c r="S7988" s="2"/>
      <c r="T7988" s="2"/>
      <c r="U7988" s="8"/>
    </row>
    <row r="7989" spans="2:21" x14ac:dyDescent="0.35">
      <c r="B7989" s="8"/>
      <c r="C7989" s="2"/>
      <c r="D7989" s="2"/>
      <c r="I7989" s="8"/>
      <c r="J7989" s="2"/>
      <c r="L7989" s="2"/>
      <c r="M7989" s="2"/>
      <c r="N7989" s="8"/>
      <c r="P7989" s="8"/>
      <c r="S7989" s="2"/>
      <c r="T7989" s="2"/>
      <c r="U7989" s="8"/>
    </row>
    <row r="7990" spans="2:21" x14ac:dyDescent="0.35">
      <c r="B7990" s="8"/>
      <c r="C7990" s="2"/>
      <c r="D7990" s="2"/>
      <c r="I7990" s="8"/>
      <c r="J7990" s="2"/>
      <c r="L7990" s="2"/>
      <c r="M7990" s="2"/>
      <c r="N7990" s="8"/>
      <c r="P7990" s="8"/>
      <c r="S7990" s="2"/>
      <c r="T7990" s="2"/>
      <c r="U7990" s="8"/>
    </row>
    <row r="7991" spans="2:21" x14ac:dyDescent="0.35">
      <c r="B7991" s="8"/>
      <c r="C7991" s="2"/>
      <c r="D7991" s="2"/>
      <c r="I7991" s="8"/>
      <c r="J7991" s="2"/>
      <c r="L7991" s="2"/>
      <c r="M7991" s="2"/>
      <c r="N7991" s="8"/>
      <c r="P7991" s="8"/>
      <c r="S7991" s="2"/>
      <c r="T7991" s="2"/>
      <c r="U7991" s="8"/>
    </row>
    <row r="7992" spans="2:21" x14ac:dyDescent="0.35">
      <c r="B7992" s="8"/>
      <c r="C7992" s="2"/>
      <c r="D7992" s="2"/>
      <c r="I7992" s="8"/>
      <c r="J7992" s="2"/>
      <c r="L7992" s="2"/>
      <c r="M7992" s="2"/>
      <c r="N7992" s="8"/>
      <c r="P7992" s="8"/>
      <c r="S7992" s="2"/>
      <c r="T7992" s="2"/>
      <c r="U7992" s="8"/>
    </row>
    <row r="7993" spans="2:21" x14ac:dyDescent="0.35">
      <c r="B7993" s="8"/>
      <c r="C7993" s="2"/>
      <c r="D7993" s="2"/>
      <c r="I7993" s="8"/>
      <c r="J7993" s="2"/>
      <c r="L7993" s="2"/>
      <c r="M7993" s="2"/>
      <c r="N7993" s="8"/>
      <c r="P7993" s="8"/>
      <c r="S7993" s="2"/>
      <c r="T7993" s="2"/>
      <c r="U7993" s="8"/>
    </row>
    <row r="7994" spans="2:21" x14ac:dyDescent="0.35">
      <c r="B7994" s="8"/>
      <c r="C7994" s="2"/>
      <c r="D7994" s="2"/>
      <c r="I7994" s="8"/>
      <c r="J7994" s="2"/>
      <c r="L7994" s="2"/>
      <c r="M7994" s="2"/>
      <c r="N7994" s="8"/>
      <c r="P7994" s="8"/>
      <c r="S7994" s="2"/>
      <c r="T7994" s="2"/>
      <c r="U7994" s="8"/>
    </row>
    <row r="7995" spans="2:21" x14ac:dyDescent="0.35">
      <c r="B7995" s="8"/>
      <c r="C7995" s="2"/>
      <c r="D7995" s="2"/>
      <c r="I7995" s="8"/>
      <c r="J7995" s="2"/>
      <c r="L7995" s="2"/>
      <c r="M7995" s="2"/>
      <c r="N7995" s="8"/>
      <c r="P7995" s="8"/>
      <c r="S7995" s="2"/>
      <c r="T7995" s="2"/>
      <c r="U7995" s="8"/>
    </row>
    <row r="7996" spans="2:21" x14ac:dyDescent="0.35">
      <c r="B7996" s="8"/>
      <c r="C7996" s="2"/>
      <c r="D7996" s="2"/>
      <c r="I7996" s="8"/>
      <c r="J7996" s="2"/>
      <c r="L7996" s="2"/>
      <c r="M7996" s="2"/>
      <c r="N7996" s="8"/>
      <c r="P7996" s="8"/>
      <c r="S7996" s="2"/>
      <c r="T7996" s="2"/>
      <c r="U7996" s="8"/>
    </row>
    <row r="7997" spans="2:21" x14ac:dyDescent="0.35">
      <c r="B7997" s="8"/>
      <c r="C7997" s="2"/>
      <c r="D7997" s="2"/>
      <c r="I7997" s="8"/>
      <c r="J7997" s="2"/>
      <c r="L7997" s="2"/>
      <c r="M7997" s="2"/>
      <c r="N7997" s="8"/>
      <c r="P7997" s="8"/>
      <c r="S7997" s="2"/>
      <c r="T7997" s="2"/>
      <c r="U7997" s="8"/>
    </row>
    <row r="7998" spans="2:21" x14ac:dyDescent="0.35">
      <c r="B7998" s="8"/>
      <c r="C7998" s="2"/>
      <c r="D7998" s="2"/>
      <c r="I7998" s="8"/>
      <c r="J7998" s="2"/>
      <c r="L7998" s="2"/>
      <c r="M7998" s="2"/>
      <c r="N7998" s="8"/>
      <c r="P7998" s="8"/>
      <c r="S7998" s="2"/>
      <c r="T7998" s="2"/>
      <c r="U7998" s="8"/>
    </row>
    <row r="7999" spans="2:21" x14ac:dyDescent="0.35">
      <c r="B7999" s="8"/>
      <c r="C7999" s="2"/>
      <c r="D7999" s="2"/>
      <c r="I7999" s="8"/>
      <c r="J7999" s="2"/>
      <c r="L7999" s="2"/>
      <c r="M7999" s="2"/>
      <c r="N7999" s="8"/>
      <c r="P7999" s="8"/>
      <c r="S7999" s="2"/>
      <c r="T7999" s="2"/>
      <c r="U7999" s="8"/>
    </row>
    <row r="8000" spans="2:21" x14ac:dyDescent="0.35">
      <c r="B8000" s="8"/>
      <c r="C8000" s="2"/>
      <c r="D8000" s="2"/>
      <c r="I8000" s="8"/>
      <c r="J8000" s="2"/>
      <c r="L8000" s="2"/>
      <c r="M8000" s="2"/>
      <c r="N8000" s="8"/>
      <c r="P8000" s="8"/>
      <c r="S8000" s="2"/>
      <c r="T8000" s="2"/>
      <c r="U8000" s="8"/>
    </row>
    <row r="8001" spans="2:21" x14ac:dyDescent="0.35">
      <c r="B8001" s="8"/>
      <c r="C8001" s="2"/>
      <c r="D8001" s="2"/>
      <c r="I8001" s="8"/>
      <c r="J8001" s="2"/>
      <c r="L8001" s="2"/>
      <c r="M8001" s="2"/>
      <c r="N8001" s="8"/>
      <c r="P8001" s="8"/>
      <c r="S8001" s="2"/>
      <c r="T8001" s="2"/>
      <c r="U8001" s="8"/>
    </row>
    <row r="8002" spans="2:21" x14ac:dyDescent="0.35">
      <c r="B8002" s="8"/>
      <c r="C8002" s="2"/>
      <c r="D8002" s="2"/>
      <c r="I8002" s="8"/>
      <c r="J8002" s="2"/>
      <c r="L8002" s="2"/>
      <c r="M8002" s="2"/>
      <c r="N8002" s="8"/>
      <c r="P8002" s="8"/>
      <c r="S8002" s="2"/>
      <c r="T8002" s="2"/>
      <c r="U8002" s="8"/>
    </row>
    <row r="8003" spans="2:21" x14ac:dyDescent="0.35">
      <c r="B8003" s="8"/>
      <c r="C8003" s="2"/>
      <c r="D8003" s="2"/>
      <c r="I8003" s="8"/>
      <c r="J8003" s="2"/>
      <c r="L8003" s="2"/>
      <c r="M8003" s="2"/>
      <c r="N8003" s="8"/>
      <c r="P8003" s="8"/>
      <c r="S8003" s="2"/>
      <c r="T8003" s="2"/>
      <c r="U8003" s="8"/>
    </row>
    <row r="8004" spans="2:21" x14ac:dyDescent="0.35">
      <c r="B8004" s="8"/>
      <c r="C8004" s="2"/>
      <c r="D8004" s="2"/>
      <c r="I8004" s="8"/>
      <c r="J8004" s="2"/>
      <c r="L8004" s="2"/>
      <c r="M8004" s="2"/>
      <c r="N8004" s="8"/>
      <c r="P8004" s="8"/>
      <c r="S8004" s="2"/>
      <c r="T8004" s="2"/>
      <c r="U8004" s="8"/>
    </row>
    <row r="8005" spans="2:21" x14ac:dyDescent="0.35">
      <c r="B8005" s="8"/>
      <c r="C8005" s="2"/>
      <c r="D8005" s="2"/>
      <c r="I8005" s="8"/>
      <c r="J8005" s="2"/>
      <c r="L8005" s="2"/>
      <c r="M8005" s="2"/>
      <c r="N8005" s="8"/>
      <c r="P8005" s="8"/>
      <c r="S8005" s="2"/>
      <c r="T8005" s="2"/>
      <c r="U8005" s="8"/>
    </row>
    <row r="8006" spans="2:21" x14ac:dyDescent="0.35">
      <c r="B8006" s="8"/>
      <c r="C8006" s="2"/>
      <c r="D8006" s="2"/>
      <c r="I8006" s="8"/>
      <c r="J8006" s="2"/>
      <c r="L8006" s="2"/>
      <c r="M8006" s="2"/>
      <c r="N8006" s="8"/>
      <c r="P8006" s="8"/>
      <c r="S8006" s="2"/>
      <c r="T8006" s="2"/>
      <c r="U8006" s="8"/>
    </row>
    <row r="8007" spans="2:21" x14ac:dyDescent="0.35">
      <c r="B8007" s="8"/>
      <c r="C8007" s="2"/>
      <c r="D8007" s="2"/>
      <c r="I8007" s="8"/>
      <c r="J8007" s="2"/>
      <c r="L8007" s="2"/>
      <c r="M8007" s="2"/>
      <c r="N8007" s="8"/>
      <c r="P8007" s="8"/>
      <c r="S8007" s="2"/>
      <c r="T8007" s="2"/>
      <c r="U8007" s="8"/>
    </row>
    <row r="8008" spans="2:21" x14ac:dyDescent="0.35">
      <c r="B8008" s="8"/>
      <c r="C8008" s="2"/>
      <c r="D8008" s="2"/>
      <c r="I8008" s="8"/>
      <c r="J8008" s="2"/>
      <c r="L8008" s="2"/>
      <c r="M8008" s="2"/>
      <c r="N8008" s="8"/>
      <c r="P8008" s="8"/>
      <c r="S8008" s="2"/>
      <c r="T8008" s="2"/>
      <c r="U8008" s="8"/>
    </row>
    <row r="8009" spans="2:21" x14ac:dyDescent="0.35">
      <c r="B8009" s="8"/>
      <c r="C8009" s="2"/>
      <c r="D8009" s="2"/>
      <c r="I8009" s="8"/>
      <c r="J8009" s="2"/>
      <c r="L8009" s="2"/>
      <c r="M8009" s="2"/>
      <c r="N8009" s="8"/>
      <c r="P8009" s="8"/>
      <c r="S8009" s="2"/>
      <c r="T8009" s="2"/>
      <c r="U8009" s="8"/>
    </row>
    <row r="8010" spans="2:21" x14ac:dyDescent="0.35">
      <c r="B8010" s="8"/>
      <c r="C8010" s="2"/>
      <c r="D8010" s="2"/>
      <c r="I8010" s="8"/>
      <c r="J8010" s="2"/>
      <c r="L8010" s="2"/>
      <c r="M8010" s="2"/>
      <c r="N8010" s="8"/>
      <c r="P8010" s="8"/>
      <c r="S8010" s="2"/>
      <c r="T8010" s="2"/>
      <c r="U8010" s="8"/>
    </row>
    <row r="8011" spans="2:21" x14ac:dyDescent="0.35">
      <c r="B8011" s="8"/>
      <c r="C8011" s="2"/>
      <c r="D8011" s="2"/>
      <c r="I8011" s="8"/>
      <c r="J8011" s="2"/>
      <c r="L8011" s="2"/>
      <c r="M8011" s="2"/>
      <c r="N8011" s="8"/>
      <c r="P8011" s="8"/>
      <c r="S8011" s="2"/>
      <c r="T8011" s="2"/>
      <c r="U8011" s="8"/>
    </row>
    <row r="8012" spans="2:21" x14ac:dyDescent="0.35">
      <c r="B8012" s="8"/>
      <c r="C8012" s="2"/>
      <c r="D8012" s="2"/>
      <c r="I8012" s="8"/>
      <c r="J8012" s="2"/>
      <c r="L8012" s="2"/>
      <c r="M8012" s="2"/>
      <c r="N8012" s="8"/>
      <c r="P8012" s="8"/>
      <c r="S8012" s="2"/>
      <c r="T8012" s="2"/>
      <c r="U8012" s="8"/>
    </row>
    <row r="8013" spans="2:21" x14ac:dyDescent="0.35">
      <c r="B8013" s="8"/>
      <c r="C8013" s="2"/>
      <c r="D8013" s="2"/>
      <c r="I8013" s="8"/>
      <c r="J8013" s="2"/>
      <c r="L8013" s="2"/>
      <c r="M8013" s="2"/>
      <c r="N8013" s="8"/>
      <c r="P8013" s="8"/>
      <c r="S8013" s="2"/>
      <c r="T8013" s="2"/>
      <c r="U8013" s="8"/>
    </row>
    <row r="8014" spans="2:21" x14ac:dyDescent="0.35">
      <c r="B8014" s="8"/>
      <c r="C8014" s="2"/>
      <c r="D8014" s="2"/>
      <c r="I8014" s="8"/>
      <c r="J8014" s="2"/>
      <c r="L8014" s="2"/>
      <c r="M8014" s="2"/>
      <c r="N8014" s="8"/>
      <c r="P8014" s="8"/>
      <c r="S8014" s="2"/>
      <c r="T8014" s="2"/>
      <c r="U8014" s="8"/>
    </row>
    <row r="8015" spans="2:21" x14ac:dyDescent="0.35">
      <c r="B8015" s="8"/>
      <c r="C8015" s="2"/>
      <c r="D8015" s="2"/>
      <c r="I8015" s="8"/>
      <c r="J8015" s="2"/>
      <c r="L8015" s="2"/>
      <c r="M8015" s="2"/>
      <c r="N8015" s="8"/>
      <c r="P8015" s="8"/>
      <c r="S8015" s="2"/>
      <c r="T8015" s="2"/>
      <c r="U8015" s="8"/>
    </row>
    <row r="8016" spans="2:21" x14ac:dyDescent="0.35">
      <c r="B8016" s="8"/>
      <c r="C8016" s="2"/>
      <c r="D8016" s="2"/>
      <c r="I8016" s="8"/>
      <c r="J8016" s="2"/>
      <c r="L8016" s="2"/>
      <c r="M8016" s="2"/>
      <c r="N8016" s="8"/>
      <c r="P8016" s="8"/>
      <c r="S8016" s="2"/>
      <c r="T8016" s="2"/>
      <c r="U8016" s="8"/>
    </row>
    <row r="8017" spans="2:21" x14ac:dyDescent="0.35">
      <c r="B8017" s="8"/>
      <c r="C8017" s="2"/>
      <c r="D8017" s="2"/>
      <c r="I8017" s="8"/>
      <c r="J8017" s="2"/>
      <c r="L8017" s="2"/>
      <c r="M8017" s="2"/>
      <c r="N8017" s="8"/>
      <c r="P8017" s="8"/>
      <c r="S8017" s="2"/>
      <c r="T8017" s="2"/>
      <c r="U8017" s="8"/>
    </row>
    <row r="8018" spans="2:21" x14ac:dyDescent="0.35">
      <c r="B8018" s="8"/>
      <c r="C8018" s="2"/>
      <c r="D8018" s="2"/>
      <c r="I8018" s="8"/>
      <c r="J8018" s="2"/>
      <c r="L8018" s="2"/>
      <c r="M8018" s="2"/>
      <c r="N8018" s="8"/>
      <c r="P8018" s="8"/>
      <c r="S8018" s="2"/>
      <c r="T8018" s="2"/>
      <c r="U8018" s="8"/>
    </row>
    <row r="8019" spans="2:21" x14ac:dyDescent="0.35">
      <c r="B8019" s="8"/>
      <c r="C8019" s="2"/>
      <c r="D8019" s="2"/>
      <c r="I8019" s="8"/>
      <c r="J8019" s="2"/>
      <c r="L8019" s="2"/>
      <c r="M8019" s="2"/>
      <c r="N8019" s="8"/>
      <c r="P8019" s="8"/>
      <c r="S8019" s="2"/>
      <c r="T8019" s="2"/>
      <c r="U8019" s="8"/>
    </row>
    <row r="8020" spans="2:21" x14ac:dyDescent="0.35">
      <c r="B8020" s="8"/>
      <c r="C8020" s="2"/>
      <c r="D8020" s="2"/>
      <c r="I8020" s="8"/>
      <c r="J8020" s="2"/>
      <c r="L8020" s="2"/>
      <c r="M8020" s="2"/>
      <c r="N8020" s="8"/>
      <c r="P8020" s="8"/>
      <c r="S8020" s="2"/>
      <c r="T8020" s="2"/>
      <c r="U8020" s="8"/>
    </row>
    <row r="8021" spans="2:21" x14ac:dyDescent="0.35">
      <c r="B8021" s="8"/>
      <c r="C8021" s="2"/>
      <c r="D8021" s="2"/>
      <c r="I8021" s="8"/>
      <c r="J8021" s="2"/>
      <c r="L8021" s="2"/>
      <c r="M8021" s="2"/>
      <c r="N8021" s="8"/>
      <c r="P8021" s="8"/>
      <c r="S8021" s="2"/>
      <c r="T8021" s="2"/>
      <c r="U8021" s="8"/>
    </row>
    <row r="8022" spans="2:21" x14ac:dyDescent="0.35">
      <c r="B8022" s="8"/>
      <c r="C8022" s="2"/>
      <c r="D8022" s="2"/>
      <c r="I8022" s="8"/>
      <c r="J8022" s="2"/>
      <c r="L8022" s="2"/>
      <c r="M8022" s="2"/>
      <c r="N8022" s="8"/>
      <c r="P8022" s="8"/>
      <c r="S8022" s="2"/>
      <c r="T8022" s="2"/>
      <c r="U8022" s="8"/>
    </row>
    <row r="8023" spans="2:21" x14ac:dyDescent="0.35">
      <c r="B8023" s="8"/>
      <c r="C8023" s="2"/>
      <c r="D8023" s="2"/>
      <c r="I8023" s="8"/>
      <c r="J8023" s="2"/>
      <c r="L8023" s="2"/>
      <c r="M8023" s="2"/>
      <c r="N8023" s="8"/>
      <c r="P8023" s="8"/>
      <c r="S8023" s="2"/>
      <c r="T8023" s="2"/>
      <c r="U8023" s="8"/>
    </row>
    <row r="8024" spans="2:21" x14ac:dyDescent="0.35">
      <c r="B8024" s="8"/>
      <c r="C8024" s="2"/>
      <c r="D8024" s="2"/>
      <c r="I8024" s="8"/>
      <c r="J8024" s="2"/>
      <c r="L8024" s="2"/>
      <c r="M8024" s="2"/>
      <c r="N8024" s="8"/>
      <c r="P8024" s="8"/>
      <c r="S8024" s="2"/>
      <c r="T8024" s="2"/>
      <c r="U8024" s="8"/>
    </row>
    <row r="8025" spans="2:21" x14ac:dyDescent="0.35">
      <c r="B8025" s="8"/>
      <c r="C8025" s="2"/>
      <c r="D8025" s="2"/>
      <c r="I8025" s="8"/>
      <c r="J8025" s="2"/>
      <c r="L8025" s="2"/>
      <c r="M8025" s="2"/>
      <c r="N8025" s="8"/>
      <c r="P8025" s="8"/>
      <c r="S8025" s="2"/>
      <c r="T8025" s="2"/>
      <c r="U8025" s="8"/>
    </row>
    <row r="8026" spans="2:21" x14ac:dyDescent="0.35">
      <c r="B8026" s="8"/>
      <c r="C8026" s="2"/>
      <c r="D8026" s="2"/>
      <c r="I8026" s="8"/>
      <c r="J8026" s="2"/>
      <c r="L8026" s="2"/>
      <c r="M8026" s="2"/>
      <c r="N8026" s="8"/>
      <c r="P8026" s="8"/>
      <c r="S8026" s="2"/>
      <c r="T8026" s="2"/>
      <c r="U8026" s="8"/>
    </row>
    <row r="8027" spans="2:21" x14ac:dyDescent="0.35">
      <c r="B8027" s="8"/>
      <c r="C8027" s="2"/>
      <c r="D8027" s="2"/>
      <c r="I8027" s="8"/>
      <c r="J8027" s="2"/>
      <c r="L8027" s="2"/>
      <c r="M8027" s="2"/>
      <c r="N8027" s="8"/>
      <c r="P8027" s="8"/>
      <c r="S8027" s="2"/>
      <c r="T8027" s="2"/>
      <c r="U8027" s="8"/>
    </row>
    <row r="8028" spans="2:21" x14ac:dyDescent="0.35">
      <c r="B8028" s="8"/>
      <c r="C8028" s="2"/>
      <c r="D8028" s="2"/>
      <c r="I8028" s="8"/>
      <c r="J8028" s="2"/>
      <c r="L8028" s="2"/>
      <c r="M8028" s="2"/>
      <c r="N8028" s="8"/>
      <c r="P8028" s="8"/>
      <c r="S8028" s="2"/>
      <c r="T8028" s="2"/>
      <c r="U8028" s="8"/>
    </row>
    <row r="8029" spans="2:21" x14ac:dyDescent="0.35">
      <c r="B8029" s="8"/>
      <c r="C8029" s="2"/>
      <c r="D8029" s="2"/>
      <c r="I8029" s="8"/>
      <c r="J8029" s="2"/>
      <c r="L8029" s="2"/>
      <c r="M8029" s="2"/>
      <c r="N8029" s="8"/>
      <c r="P8029" s="8"/>
      <c r="S8029" s="2"/>
      <c r="T8029" s="2"/>
      <c r="U8029" s="8"/>
    </row>
    <row r="8030" spans="2:21" x14ac:dyDescent="0.35">
      <c r="B8030" s="8"/>
      <c r="C8030" s="2"/>
      <c r="D8030" s="2"/>
      <c r="I8030" s="8"/>
      <c r="J8030" s="2"/>
      <c r="L8030" s="2"/>
      <c r="M8030" s="2"/>
      <c r="N8030" s="8"/>
      <c r="P8030" s="8"/>
      <c r="S8030" s="2"/>
      <c r="T8030" s="2"/>
      <c r="U8030" s="8"/>
    </row>
    <row r="8031" spans="2:21" x14ac:dyDescent="0.35">
      <c r="B8031" s="8"/>
      <c r="C8031" s="2"/>
      <c r="D8031" s="2"/>
      <c r="I8031" s="8"/>
      <c r="J8031" s="2"/>
      <c r="L8031" s="2"/>
      <c r="M8031" s="2"/>
      <c r="N8031" s="8"/>
      <c r="P8031" s="8"/>
      <c r="S8031" s="2"/>
      <c r="T8031" s="2"/>
      <c r="U8031" s="8"/>
    </row>
    <row r="8032" spans="2:21" x14ac:dyDescent="0.35">
      <c r="B8032" s="8"/>
      <c r="C8032" s="2"/>
      <c r="D8032" s="2"/>
      <c r="I8032" s="8"/>
      <c r="J8032" s="2"/>
      <c r="L8032" s="2"/>
      <c r="M8032" s="2"/>
      <c r="N8032" s="8"/>
      <c r="P8032" s="8"/>
      <c r="S8032" s="2"/>
      <c r="T8032" s="2"/>
      <c r="U8032" s="8"/>
    </row>
    <row r="8033" spans="2:21" x14ac:dyDescent="0.35">
      <c r="B8033" s="8"/>
      <c r="C8033" s="2"/>
      <c r="D8033" s="2"/>
      <c r="I8033" s="8"/>
      <c r="J8033" s="2"/>
      <c r="L8033" s="2"/>
      <c r="M8033" s="2"/>
      <c r="N8033" s="8"/>
      <c r="P8033" s="8"/>
      <c r="S8033" s="2"/>
      <c r="T8033" s="2"/>
      <c r="U8033" s="8"/>
    </row>
    <row r="8034" spans="2:21" x14ac:dyDescent="0.35">
      <c r="B8034" s="8"/>
      <c r="C8034" s="2"/>
      <c r="D8034" s="2"/>
      <c r="I8034" s="8"/>
      <c r="J8034" s="2"/>
      <c r="L8034" s="2"/>
      <c r="M8034" s="2"/>
      <c r="N8034" s="8"/>
      <c r="P8034" s="8"/>
      <c r="S8034" s="2"/>
      <c r="T8034" s="2"/>
      <c r="U8034" s="8"/>
    </row>
    <row r="8035" spans="2:21" x14ac:dyDescent="0.35">
      <c r="B8035" s="8"/>
      <c r="C8035" s="2"/>
      <c r="D8035" s="2"/>
      <c r="I8035" s="8"/>
      <c r="J8035" s="2"/>
      <c r="L8035" s="2"/>
      <c r="M8035" s="2"/>
      <c r="N8035" s="8"/>
      <c r="P8035" s="8"/>
      <c r="S8035" s="2"/>
      <c r="T8035" s="2"/>
      <c r="U8035" s="8"/>
    </row>
    <row r="8036" spans="2:21" x14ac:dyDescent="0.35">
      <c r="B8036" s="8"/>
      <c r="C8036" s="2"/>
      <c r="D8036" s="2"/>
      <c r="I8036" s="8"/>
      <c r="J8036" s="2"/>
      <c r="L8036" s="2"/>
      <c r="M8036" s="2"/>
      <c r="N8036" s="8"/>
      <c r="P8036" s="8"/>
      <c r="S8036" s="2"/>
      <c r="T8036" s="2"/>
      <c r="U8036" s="8"/>
    </row>
    <row r="8037" spans="2:21" x14ac:dyDescent="0.35">
      <c r="B8037" s="8"/>
      <c r="C8037" s="2"/>
      <c r="D8037" s="2"/>
      <c r="I8037" s="8"/>
      <c r="J8037" s="2"/>
      <c r="L8037" s="2"/>
      <c r="M8037" s="2"/>
      <c r="N8037" s="8"/>
      <c r="P8037" s="8"/>
      <c r="S8037" s="2"/>
      <c r="T8037" s="2"/>
      <c r="U8037" s="8"/>
    </row>
    <row r="8038" spans="2:21" x14ac:dyDescent="0.35">
      <c r="B8038" s="8"/>
      <c r="C8038" s="2"/>
      <c r="D8038" s="2"/>
      <c r="I8038" s="8"/>
      <c r="J8038" s="2"/>
      <c r="L8038" s="2"/>
      <c r="M8038" s="2"/>
      <c r="N8038" s="8"/>
      <c r="P8038" s="8"/>
      <c r="S8038" s="2"/>
      <c r="T8038" s="2"/>
      <c r="U8038" s="8"/>
    </row>
    <row r="8039" spans="2:21" x14ac:dyDescent="0.35">
      <c r="B8039" s="8"/>
      <c r="C8039" s="2"/>
      <c r="D8039" s="2"/>
      <c r="I8039" s="8"/>
      <c r="J8039" s="2"/>
      <c r="L8039" s="2"/>
      <c r="M8039" s="2"/>
      <c r="N8039" s="8"/>
      <c r="P8039" s="8"/>
      <c r="S8039" s="2"/>
      <c r="T8039" s="2"/>
      <c r="U8039" s="8"/>
    </row>
    <row r="8040" spans="2:21" x14ac:dyDescent="0.35">
      <c r="B8040" s="8"/>
      <c r="C8040" s="2"/>
      <c r="D8040" s="2"/>
      <c r="I8040" s="8"/>
      <c r="J8040" s="2"/>
      <c r="L8040" s="2"/>
      <c r="M8040" s="2"/>
      <c r="N8040" s="8"/>
      <c r="P8040" s="8"/>
      <c r="S8040" s="2"/>
      <c r="T8040" s="2"/>
      <c r="U8040" s="8"/>
    </row>
    <row r="8041" spans="2:21" x14ac:dyDescent="0.35">
      <c r="B8041" s="8"/>
      <c r="C8041" s="2"/>
      <c r="D8041" s="2"/>
      <c r="I8041" s="8"/>
      <c r="J8041" s="2"/>
      <c r="L8041" s="2"/>
      <c r="M8041" s="2"/>
      <c r="N8041" s="8"/>
      <c r="P8041" s="8"/>
      <c r="S8041" s="2"/>
      <c r="T8041" s="2"/>
      <c r="U8041" s="8"/>
    </row>
    <row r="8042" spans="2:21" x14ac:dyDescent="0.35">
      <c r="B8042" s="8"/>
      <c r="C8042" s="2"/>
      <c r="D8042" s="2"/>
      <c r="I8042" s="8"/>
      <c r="J8042" s="2"/>
      <c r="L8042" s="2"/>
      <c r="M8042" s="2"/>
      <c r="N8042" s="8"/>
      <c r="P8042" s="8"/>
      <c r="S8042" s="2"/>
      <c r="T8042" s="2"/>
      <c r="U8042" s="8"/>
    </row>
    <row r="8043" spans="2:21" x14ac:dyDescent="0.35">
      <c r="B8043" s="8"/>
      <c r="C8043" s="2"/>
      <c r="D8043" s="2"/>
      <c r="I8043" s="8"/>
      <c r="J8043" s="2"/>
      <c r="L8043" s="2"/>
      <c r="M8043" s="2"/>
      <c r="N8043" s="8"/>
      <c r="P8043" s="8"/>
      <c r="S8043" s="2"/>
      <c r="T8043" s="2"/>
      <c r="U8043" s="8"/>
    </row>
    <row r="8044" spans="2:21" x14ac:dyDescent="0.35">
      <c r="B8044" s="8"/>
      <c r="C8044" s="2"/>
      <c r="D8044" s="2"/>
      <c r="I8044" s="8"/>
      <c r="J8044" s="2"/>
      <c r="L8044" s="2"/>
      <c r="M8044" s="2"/>
      <c r="N8044" s="8"/>
      <c r="P8044" s="8"/>
      <c r="S8044" s="2"/>
      <c r="T8044" s="2"/>
      <c r="U8044" s="8"/>
    </row>
    <row r="8045" spans="2:21" x14ac:dyDescent="0.35">
      <c r="B8045" s="8"/>
      <c r="C8045" s="2"/>
      <c r="D8045" s="2"/>
      <c r="I8045" s="8"/>
      <c r="J8045" s="2"/>
      <c r="L8045" s="2"/>
      <c r="M8045" s="2"/>
      <c r="N8045" s="8"/>
      <c r="P8045" s="8"/>
      <c r="S8045" s="2"/>
      <c r="T8045" s="2"/>
      <c r="U8045" s="8"/>
    </row>
    <row r="8046" spans="2:21" x14ac:dyDescent="0.35">
      <c r="B8046" s="8"/>
      <c r="C8046" s="2"/>
      <c r="D8046" s="2"/>
      <c r="I8046" s="8"/>
      <c r="J8046" s="2"/>
      <c r="L8046" s="2"/>
      <c r="M8046" s="2"/>
      <c r="N8046" s="8"/>
      <c r="P8046" s="8"/>
      <c r="S8046" s="2"/>
      <c r="T8046" s="2"/>
      <c r="U8046" s="8"/>
    </row>
    <row r="8047" spans="2:21" x14ac:dyDescent="0.35">
      <c r="B8047" s="8"/>
      <c r="C8047" s="2"/>
      <c r="D8047" s="2"/>
      <c r="I8047" s="8"/>
      <c r="J8047" s="2"/>
      <c r="L8047" s="2"/>
      <c r="M8047" s="2"/>
      <c r="N8047" s="8"/>
      <c r="P8047" s="8"/>
      <c r="S8047" s="2"/>
      <c r="T8047" s="2"/>
      <c r="U8047" s="8"/>
    </row>
    <row r="8048" spans="2:21" x14ac:dyDescent="0.35">
      <c r="B8048" s="8"/>
      <c r="C8048" s="2"/>
      <c r="D8048" s="2"/>
      <c r="I8048" s="8"/>
      <c r="J8048" s="2"/>
      <c r="L8048" s="2"/>
      <c r="M8048" s="2"/>
      <c r="N8048" s="8"/>
      <c r="P8048" s="8"/>
      <c r="S8048" s="2"/>
      <c r="T8048" s="2"/>
      <c r="U8048" s="8"/>
    </row>
    <row r="8049" spans="2:21" x14ac:dyDescent="0.35">
      <c r="B8049" s="8"/>
      <c r="C8049" s="2"/>
      <c r="D8049" s="2"/>
      <c r="I8049" s="8"/>
      <c r="J8049" s="2"/>
      <c r="L8049" s="2"/>
      <c r="M8049" s="2"/>
      <c r="N8049" s="8"/>
      <c r="P8049" s="8"/>
      <c r="S8049" s="2"/>
      <c r="T8049" s="2"/>
      <c r="U8049" s="8"/>
    </row>
    <row r="8050" spans="2:21" x14ac:dyDescent="0.35">
      <c r="B8050" s="8"/>
      <c r="C8050" s="2"/>
      <c r="D8050" s="2"/>
      <c r="I8050" s="8"/>
      <c r="J8050" s="2"/>
      <c r="L8050" s="2"/>
      <c r="M8050" s="2"/>
      <c r="N8050" s="8"/>
      <c r="P8050" s="8"/>
      <c r="S8050" s="2"/>
      <c r="T8050" s="2"/>
      <c r="U8050" s="8"/>
    </row>
    <row r="8051" spans="2:21" x14ac:dyDescent="0.35">
      <c r="B8051" s="8"/>
      <c r="C8051" s="2"/>
      <c r="D8051" s="2"/>
      <c r="I8051" s="8"/>
      <c r="J8051" s="2"/>
      <c r="L8051" s="2"/>
      <c r="M8051" s="2"/>
      <c r="N8051" s="8"/>
      <c r="P8051" s="8"/>
      <c r="S8051" s="2"/>
      <c r="T8051" s="2"/>
      <c r="U8051" s="8"/>
    </row>
    <row r="8052" spans="2:21" x14ac:dyDescent="0.35">
      <c r="B8052" s="8"/>
      <c r="C8052" s="2"/>
      <c r="D8052" s="2"/>
      <c r="I8052" s="8"/>
      <c r="J8052" s="2"/>
      <c r="L8052" s="2"/>
      <c r="M8052" s="2"/>
      <c r="N8052" s="8"/>
      <c r="P8052" s="8"/>
      <c r="S8052" s="2"/>
      <c r="T8052" s="2"/>
      <c r="U8052" s="8"/>
    </row>
    <row r="8053" spans="2:21" x14ac:dyDescent="0.35">
      <c r="B8053" s="8"/>
      <c r="C8053" s="2"/>
      <c r="D8053" s="2"/>
      <c r="I8053" s="8"/>
      <c r="J8053" s="2"/>
      <c r="L8053" s="2"/>
      <c r="M8053" s="2"/>
      <c r="N8053" s="8"/>
      <c r="P8053" s="8"/>
      <c r="S8053" s="2"/>
      <c r="T8053" s="2"/>
      <c r="U8053" s="8"/>
    </row>
    <row r="8054" spans="2:21" x14ac:dyDescent="0.35">
      <c r="B8054" s="8"/>
      <c r="C8054" s="2"/>
      <c r="D8054" s="2"/>
      <c r="I8054" s="8"/>
      <c r="J8054" s="2"/>
      <c r="L8054" s="2"/>
      <c r="M8054" s="2"/>
      <c r="N8054" s="8"/>
      <c r="P8054" s="8"/>
      <c r="S8054" s="2"/>
      <c r="T8054" s="2"/>
      <c r="U8054" s="8"/>
    </row>
    <row r="8055" spans="2:21" x14ac:dyDescent="0.35">
      <c r="B8055" s="8"/>
      <c r="C8055" s="2"/>
      <c r="D8055" s="2"/>
      <c r="I8055" s="8"/>
      <c r="J8055" s="2"/>
      <c r="L8055" s="2"/>
      <c r="M8055" s="2"/>
      <c r="N8055" s="8"/>
      <c r="P8055" s="8"/>
      <c r="S8055" s="2"/>
      <c r="T8055" s="2"/>
      <c r="U8055" s="8"/>
    </row>
    <row r="8056" spans="2:21" x14ac:dyDescent="0.35">
      <c r="B8056" s="8"/>
      <c r="C8056" s="2"/>
      <c r="D8056" s="2"/>
      <c r="I8056" s="8"/>
      <c r="J8056" s="2"/>
      <c r="L8056" s="2"/>
      <c r="M8056" s="2"/>
      <c r="N8056" s="8"/>
      <c r="P8056" s="8"/>
      <c r="S8056" s="2"/>
      <c r="T8056" s="2"/>
      <c r="U8056" s="8"/>
    </row>
    <row r="8057" spans="2:21" x14ac:dyDescent="0.35">
      <c r="B8057" s="8"/>
      <c r="C8057" s="2"/>
      <c r="D8057" s="2"/>
      <c r="I8057" s="8"/>
      <c r="J8057" s="2"/>
      <c r="L8057" s="2"/>
      <c r="M8057" s="2"/>
      <c r="N8057" s="8"/>
      <c r="P8057" s="8"/>
      <c r="S8057" s="2"/>
      <c r="T8057" s="2"/>
      <c r="U8057" s="8"/>
    </row>
    <row r="8058" spans="2:21" x14ac:dyDescent="0.35">
      <c r="B8058" s="8"/>
      <c r="C8058" s="2"/>
      <c r="D8058" s="2"/>
      <c r="I8058" s="8"/>
      <c r="J8058" s="2"/>
      <c r="L8058" s="2"/>
      <c r="M8058" s="2"/>
      <c r="N8058" s="8"/>
      <c r="P8058" s="8"/>
      <c r="S8058" s="2"/>
      <c r="T8058" s="2"/>
      <c r="U8058" s="8"/>
    </row>
    <row r="8059" spans="2:21" x14ac:dyDescent="0.35">
      <c r="B8059" s="8"/>
      <c r="C8059" s="2"/>
      <c r="D8059" s="2"/>
      <c r="I8059" s="8"/>
      <c r="J8059" s="2"/>
      <c r="L8059" s="2"/>
      <c r="M8059" s="2"/>
      <c r="N8059" s="8"/>
      <c r="P8059" s="8"/>
      <c r="S8059" s="2"/>
      <c r="T8059" s="2"/>
      <c r="U8059" s="8"/>
    </row>
    <row r="8060" spans="2:21" x14ac:dyDescent="0.35">
      <c r="B8060" s="8"/>
      <c r="C8060" s="2"/>
      <c r="D8060" s="2"/>
      <c r="I8060" s="8"/>
      <c r="J8060" s="2"/>
      <c r="L8060" s="2"/>
      <c r="M8060" s="2"/>
      <c r="N8060" s="8"/>
      <c r="P8060" s="8"/>
      <c r="S8060" s="2"/>
      <c r="T8060" s="2"/>
      <c r="U8060" s="8"/>
    </row>
    <row r="8061" spans="2:21" x14ac:dyDescent="0.35">
      <c r="B8061" s="8"/>
      <c r="C8061" s="2"/>
      <c r="D8061" s="2"/>
      <c r="I8061" s="8"/>
      <c r="J8061" s="2"/>
      <c r="L8061" s="2"/>
      <c r="M8061" s="2"/>
      <c r="N8061" s="8"/>
      <c r="P8061" s="8"/>
      <c r="S8061" s="2"/>
      <c r="T8061" s="2"/>
      <c r="U8061" s="8"/>
    </row>
    <row r="8062" spans="2:21" x14ac:dyDescent="0.35">
      <c r="B8062" s="8"/>
      <c r="C8062" s="2"/>
      <c r="D8062" s="2"/>
      <c r="I8062" s="8"/>
      <c r="J8062" s="2"/>
      <c r="L8062" s="2"/>
      <c r="M8062" s="2"/>
      <c r="N8062" s="8"/>
      <c r="P8062" s="8"/>
      <c r="S8062" s="2"/>
      <c r="T8062" s="2"/>
      <c r="U8062" s="8"/>
    </row>
    <row r="8063" spans="2:21" x14ac:dyDescent="0.35">
      <c r="B8063" s="8"/>
      <c r="C8063" s="2"/>
      <c r="D8063" s="2"/>
      <c r="I8063" s="8"/>
      <c r="J8063" s="2"/>
      <c r="L8063" s="2"/>
      <c r="M8063" s="2"/>
      <c r="N8063" s="8"/>
      <c r="P8063" s="8"/>
      <c r="S8063" s="2"/>
      <c r="T8063" s="2"/>
      <c r="U8063" s="8"/>
    </row>
    <row r="8064" spans="2:21" x14ac:dyDescent="0.35">
      <c r="B8064" s="8"/>
      <c r="C8064" s="2"/>
      <c r="D8064" s="2"/>
      <c r="I8064" s="8"/>
      <c r="J8064" s="2"/>
      <c r="L8064" s="2"/>
      <c r="M8064" s="2"/>
      <c r="N8064" s="8"/>
      <c r="P8064" s="8"/>
      <c r="S8064" s="2"/>
      <c r="T8064" s="2"/>
      <c r="U8064" s="8"/>
    </row>
    <row r="8065" spans="2:21" x14ac:dyDescent="0.35">
      <c r="B8065" s="8"/>
      <c r="C8065" s="2"/>
      <c r="D8065" s="2"/>
      <c r="I8065" s="8"/>
      <c r="J8065" s="2"/>
      <c r="L8065" s="2"/>
      <c r="M8065" s="2"/>
      <c r="N8065" s="8"/>
      <c r="P8065" s="8"/>
      <c r="S8065" s="2"/>
      <c r="T8065" s="2"/>
      <c r="U8065" s="8"/>
    </row>
    <row r="8066" spans="2:21" x14ac:dyDescent="0.35">
      <c r="B8066" s="8"/>
      <c r="C8066" s="2"/>
      <c r="D8066" s="2"/>
      <c r="I8066" s="8"/>
      <c r="J8066" s="2"/>
      <c r="L8066" s="2"/>
      <c r="M8066" s="2"/>
      <c r="N8066" s="8"/>
      <c r="P8066" s="8"/>
      <c r="S8066" s="2"/>
      <c r="T8066" s="2"/>
      <c r="U8066" s="8"/>
    </row>
    <row r="8067" spans="2:21" x14ac:dyDescent="0.35">
      <c r="B8067" s="8"/>
      <c r="C8067" s="2"/>
      <c r="D8067" s="2"/>
      <c r="I8067" s="8"/>
      <c r="J8067" s="2"/>
      <c r="L8067" s="2"/>
      <c r="M8067" s="2"/>
      <c r="N8067" s="8"/>
      <c r="P8067" s="8"/>
      <c r="S8067" s="2"/>
      <c r="T8067" s="2"/>
      <c r="U8067" s="8"/>
    </row>
    <row r="8068" spans="2:21" x14ac:dyDescent="0.35">
      <c r="B8068" s="8"/>
      <c r="C8068" s="2"/>
      <c r="D8068" s="2"/>
      <c r="I8068" s="8"/>
      <c r="J8068" s="2"/>
      <c r="L8068" s="2"/>
      <c r="M8068" s="2"/>
      <c r="N8068" s="8"/>
      <c r="P8068" s="8"/>
      <c r="S8068" s="2"/>
      <c r="T8068" s="2"/>
      <c r="U8068" s="8"/>
    </row>
    <row r="8069" spans="2:21" x14ac:dyDescent="0.35">
      <c r="B8069" s="8"/>
      <c r="C8069" s="2"/>
      <c r="D8069" s="2"/>
      <c r="I8069" s="8"/>
      <c r="J8069" s="2"/>
      <c r="L8069" s="2"/>
      <c r="M8069" s="2"/>
      <c r="N8069" s="8"/>
      <c r="P8069" s="8"/>
      <c r="S8069" s="2"/>
      <c r="T8069" s="2"/>
      <c r="U8069" s="8"/>
    </row>
    <row r="8070" spans="2:21" x14ac:dyDescent="0.35">
      <c r="B8070" s="8"/>
      <c r="C8070" s="2"/>
      <c r="D8070" s="2"/>
      <c r="I8070" s="8"/>
      <c r="J8070" s="2"/>
      <c r="L8070" s="2"/>
      <c r="M8070" s="2"/>
      <c r="N8070" s="8"/>
      <c r="P8070" s="8"/>
      <c r="S8070" s="2"/>
      <c r="T8070" s="2"/>
      <c r="U8070" s="8"/>
    </row>
    <row r="8071" spans="2:21" x14ac:dyDescent="0.35">
      <c r="B8071" s="8"/>
      <c r="C8071" s="2"/>
      <c r="D8071" s="2"/>
      <c r="I8071" s="8"/>
      <c r="J8071" s="2"/>
      <c r="L8071" s="2"/>
      <c r="M8071" s="2"/>
      <c r="N8071" s="8"/>
      <c r="P8071" s="8"/>
      <c r="S8071" s="2"/>
      <c r="T8071" s="2"/>
      <c r="U8071" s="8"/>
    </row>
    <row r="8072" spans="2:21" x14ac:dyDescent="0.35">
      <c r="B8072" s="8"/>
      <c r="C8072" s="2"/>
      <c r="D8072" s="2"/>
      <c r="I8072" s="8"/>
      <c r="J8072" s="2"/>
      <c r="L8072" s="2"/>
      <c r="M8072" s="2"/>
      <c r="N8072" s="8"/>
      <c r="P8072" s="8"/>
      <c r="S8072" s="2"/>
      <c r="T8072" s="2"/>
      <c r="U8072" s="8"/>
    </row>
    <row r="8073" spans="2:21" x14ac:dyDescent="0.35">
      <c r="B8073" s="8"/>
      <c r="C8073" s="2"/>
      <c r="D8073" s="2"/>
      <c r="I8073" s="8"/>
      <c r="J8073" s="2"/>
      <c r="L8073" s="2"/>
      <c r="M8073" s="2"/>
      <c r="N8073" s="8"/>
      <c r="P8073" s="8"/>
      <c r="S8073" s="2"/>
      <c r="T8073" s="2"/>
      <c r="U8073" s="8"/>
    </row>
    <row r="8074" spans="2:21" x14ac:dyDescent="0.35">
      <c r="B8074" s="8"/>
      <c r="C8074" s="2"/>
      <c r="D8074" s="2"/>
      <c r="I8074" s="8"/>
      <c r="J8074" s="2"/>
      <c r="L8074" s="2"/>
      <c r="M8074" s="2"/>
      <c r="N8074" s="8"/>
      <c r="P8074" s="8"/>
      <c r="S8074" s="2"/>
      <c r="T8074" s="2"/>
      <c r="U8074" s="8"/>
    </row>
    <row r="8075" spans="2:21" x14ac:dyDescent="0.35">
      <c r="B8075" s="8"/>
      <c r="C8075" s="2"/>
      <c r="D8075" s="2"/>
      <c r="I8075" s="8"/>
      <c r="J8075" s="2"/>
      <c r="L8075" s="2"/>
      <c r="M8075" s="2"/>
      <c r="N8075" s="8"/>
      <c r="P8075" s="8"/>
      <c r="S8075" s="2"/>
      <c r="T8075" s="2"/>
      <c r="U8075" s="8"/>
    </row>
    <row r="8076" spans="2:21" x14ac:dyDescent="0.35">
      <c r="B8076" s="8"/>
      <c r="C8076" s="2"/>
      <c r="D8076" s="2"/>
      <c r="I8076" s="8"/>
      <c r="J8076" s="2"/>
      <c r="L8076" s="2"/>
      <c r="M8076" s="2"/>
      <c r="N8076" s="8"/>
      <c r="P8076" s="8"/>
      <c r="S8076" s="2"/>
      <c r="T8076" s="2"/>
      <c r="U8076" s="8"/>
    </row>
    <row r="8077" spans="2:21" x14ac:dyDescent="0.35">
      <c r="B8077" s="8"/>
      <c r="C8077" s="2"/>
      <c r="D8077" s="2"/>
      <c r="I8077" s="8"/>
      <c r="J8077" s="2"/>
      <c r="L8077" s="2"/>
      <c r="M8077" s="2"/>
      <c r="N8077" s="8"/>
      <c r="P8077" s="8"/>
      <c r="S8077" s="2"/>
      <c r="T8077" s="2"/>
      <c r="U8077" s="8"/>
    </row>
    <row r="8078" spans="2:21" x14ac:dyDescent="0.35">
      <c r="B8078" s="8"/>
      <c r="C8078" s="2"/>
      <c r="D8078" s="2"/>
      <c r="I8078" s="8"/>
      <c r="J8078" s="2"/>
      <c r="L8078" s="2"/>
      <c r="M8078" s="2"/>
      <c r="N8078" s="8"/>
      <c r="P8078" s="8"/>
      <c r="S8078" s="2"/>
      <c r="T8078" s="2"/>
      <c r="U8078" s="8"/>
    </row>
    <row r="8079" spans="2:21" x14ac:dyDescent="0.35">
      <c r="B8079" s="8"/>
      <c r="C8079" s="2"/>
      <c r="D8079" s="2"/>
      <c r="I8079" s="8"/>
      <c r="J8079" s="2"/>
      <c r="L8079" s="2"/>
      <c r="M8079" s="2"/>
      <c r="N8079" s="8"/>
      <c r="P8079" s="8"/>
      <c r="S8079" s="2"/>
      <c r="T8079" s="2"/>
      <c r="U8079" s="8"/>
    </row>
    <row r="8080" spans="2:21" x14ac:dyDescent="0.35">
      <c r="B8080" s="8"/>
      <c r="C8080" s="2"/>
      <c r="D8080" s="2"/>
      <c r="I8080" s="8"/>
      <c r="J8080" s="2"/>
      <c r="L8080" s="2"/>
      <c r="M8080" s="2"/>
      <c r="N8080" s="8"/>
      <c r="P8080" s="8"/>
      <c r="S8080" s="2"/>
      <c r="T8080" s="2"/>
      <c r="U8080" s="8"/>
    </row>
    <row r="8081" spans="2:21" x14ac:dyDescent="0.35">
      <c r="B8081" s="8"/>
      <c r="C8081" s="2"/>
      <c r="D8081" s="2"/>
      <c r="I8081" s="8"/>
      <c r="J8081" s="2"/>
      <c r="L8081" s="2"/>
      <c r="M8081" s="2"/>
      <c r="N8081" s="8"/>
      <c r="P8081" s="8"/>
      <c r="S8081" s="2"/>
      <c r="T8081" s="2"/>
      <c r="U8081" s="8"/>
    </row>
    <row r="8082" spans="2:21" x14ac:dyDescent="0.35">
      <c r="B8082" s="8"/>
      <c r="C8082" s="2"/>
      <c r="D8082" s="2"/>
      <c r="I8082" s="8"/>
      <c r="J8082" s="2"/>
      <c r="L8082" s="2"/>
      <c r="M8082" s="2"/>
      <c r="N8082" s="8"/>
      <c r="P8082" s="8"/>
      <c r="S8082" s="2"/>
      <c r="T8082" s="2"/>
      <c r="U8082" s="8"/>
    </row>
    <row r="8083" spans="2:21" x14ac:dyDescent="0.35">
      <c r="B8083" s="8"/>
      <c r="C8083" s="2"/>
      <c r="D8083" s="2"/>
      <c r="I8083" s="8"/>
      <c r="J8083" s="2"/>
      <c r="L8083" s="2"/>
      <c r="M8083" s="2"/>
      <c r="N8083" s="8"/>
      <c r="P8083" s="8"/>
      <c r="S8083" s="2"/>
      <c r="T8083" s="2"/>
      <c r="U8083" s="8"/>
    </row>
    <row r="8084" spans="2:21" x14ac:dyDescent="0.35">
      <c r="B8084" s="8"/>
      <c r="C8084" s="2"/>
      <c r="D8084" s="2"/>
      <c r="I8084" s="8"/>
      <c r="J8084" s="2"/>
      <c r="L8084" s="2"/>
      <c r="M8084" s="2"/>
      <c r="N8084" s="8"/>
      <c r="P8084" s="8"/>
      <c r="S8084" s="2"/>
      <c r="T8084" s="2"/>
      <c r="U8084" s="8"/>
    </row>
    <row r="8085" spans="2:21" x14ac:dyDescent="0.35">
      <c r="B8085" s="8"/>
      <c r="C8085" s="2"/>
      <c r="D8085" s="2"/>
      <c r="I8085" s="8"/>
      <c r="J8085" s="2"/>
      <c r="L8085" s="2"/>
      <c r="M8085" s="2"/>
      <c r="N8085" s="8"/>
      <c r="P8085" s="8"/>
      <c r="S8085" s="2"/>
      <c r="T8085" s="2"/>
      <c r="U8085" s="8"/>
    </row>
    <row r="8086" spans="2:21" x14ac:dyDescent="0.35">
      <c r="B8086" s="8"/>
      <c r="C8086" s="2"/>
      <c r="D8086" s="2"/>
      <c r="I8086" s="8"/>
      <c r="J8086" s="2"/>
      <c r="L8086" s="2"/>
      <c r="M8086" s="2"/>
      <c r="N8086" s="8"/>
      <c r="P8086" s="8"/>
      <c r="S8086" s="2"/>
      <c r="T8086" s="2"/>
      <c r="U8086" s="8"/>
    </row>
    <row r="8087" spans="2:21" x14ac:dyDescent="0.35">
      <c r="B8087" s="8"/>
      <c r="C8087" s="2"/>
      <c r="D8087" s="2"/>
      <c r="I8087" s="8"/>
      <c r="J8087" s="2"/>
      <c r="L8087" s="2"/>
      <c r="M8087" s="2"/>
      <c r="N8087" s="8"/>
      <c r="P8087" s="8"/>
      <c r="S8087" s="2"/>
      <c r="T8087" s="2"/>
      <c r="U8087" s="8"/>
    </row>
    <row r="8088" spans="2:21" x14ac:dyDescent="0.35">
      <c r="B8088" s="8"/>
      <c r="C8088" s="2"/>
      <c r="D8088" s="2"/>
      <c r="I8088" s="8"/>
      <c r="J8088" s="2"/>
      <c r="L8088" s="2"/>
      <c r="M8088" s="2"/>
      <c r="N8088" s="8"/>
      <c r="P8088" s="8"/>
      <c r="S8088" s="2"/>
      <c r="T8088" s="2"/>
      <c r="U8088" s="8"/>
    </row>
    <row r="8089" spans="2:21" x14ac:dyDescent="0.35">
      <c r="B8089" s="8"/>
      <c r="C8089" s="2"/>
      <c r="D8089" s="2"/>
      <c r="I8089" s="8"/>
      <c r="J8089" s="2"/>
      <c r="L8089" s="2"/>
      <c r="M8089" s="2"/>
      <c r="N8089" s="8"/>
      <c r="P8089" s="8"/>
      <c r="S8089" s="2"/>
      <c r="T8089" s="2"/>
      <c r="U8089" s="8"/>
    </row>
    <row r="8090" spans="2:21" x14ac:dyDescent="0.35">
      <c r="B8090" s="8"/>
      <c r="C8090" s="2"/>
      <c r="D8090" s="2"/>
      <c r="I8090" s="8"/>
      <c r="J8090" s="2"/>
      <c r="L8090" s="2"/>
      <c r="M8090" s="2"/>
      <c r="N8090" s="8"/>
      <c r="P8090" s="8"/>
      <c r="S8090" s="2"/>
      <c r="T8090" s="2"/>
      <c r="U8090" s="8"/>
    </row>
    <row r="8091" spans="2:21" x14ac:dyDescent="0.35">
      <c r="B8091" s="8"/>
      <c r="C8091" s="2"/>
      <c r="D8091" s="2"/>
      <c r="I8091" s="8"/>
      <c r="J8091" s="2"/>
      <c r="L8091" s="2"/>
      <c r="M8091" s="2"/>
      <c r="N8091" s="8"/>
      <c r="P8091" s="8"/>
      <c r="S8091" s="2"/>
      <c r="T8091" s="2"/>
      <c r="U8091" s="8"/>
    </row>
    <row r="8092" spans="2:21" x14ac:dyDescent="0.35">
      <c r="B8092" s="8"/>
      <c r="C8092" s="2"/>
      <c r="D8092" s="2"/>
      <c r="I8092" s="8"/>
      <c r="J8092" s="2"/>
      <c r="L8092" s="2"/>
      <c r="M8092" s="2"/>
      <c r="N8092" s="8"/>
      <c r="P8092" s="8"/>
      <c r="S8092" s="2"/>
      <c r="T8092" s="2"/>
      <c r="U8092" s="8"/>
    </row>
    <row r="8093" spans="2:21" x14ac:dyDescent="0.35">
      <c r="B8093" s="8"/>
      <c r="C8093" s="2"/>
      <c r="D8093" s="2"/>
      <c r="I8093" s="8"/>
      <c r="J8093" s="2"/>
      <c r="L8093" s="2"/>
      <c r="M8093" s="2"/>
      <c r="N8093" s="8"/>
      <c r="P8093" s="8"/>
      <c r="S8093" s="2"/>
      <c r="T8093" s="2"/>
      <c r="U8093" s="8"/>
    </row>
    <row r="8094" spans="2:21" x14ac:dyDescent="0.35">
      <c r="B8094" s="8"/>
      <c r="C8094" s="2"/>
      <c r="D8094" s="2"/>
      <c r="I8094" s="8"/>
      <c r="J8094" s="2"/>
      <c r="L8094" s="2"/>
      <c r="M8094" s="2"/>
      <c r="N8094" s="8"/>
      <c r="P8094" s="8"/>
      <c r="S8094" s="2"/>
      <c r="T8094" s="2"/>
      <c r="U8094" s="8"/>
    </row>
    <row r="8095" spans="2:21" x14ac:dyDescent="0.35">
      <c r="B8095" s="8"/>
      <c r="C8095" s="2"/>
      <c r="D8095" s="2"/>
      <c r="I8095" s="8"/>
      <c r="J8095" s="2"/>
      <c r="L8095" s="2"/>
      <c r="M8095" s="2"/>
      <c r="N8095" s="8"/>
      <c r="P8095" s="8"/>
      <c r="S8095" s="2"/>
      <c r="T8095" s="2"/>
      <c r="U8095" s="8"/>
    </row>
    <row r="8096" spans="2:21" x14ac:dyDescent="0.35">
      <c r="B8096" s="8"/>
      <c r="C8096" s="2"/>
      <c r="D8096" s="2"/>
      <c r="I8096" s="8"/>
      <c r="J8096" s="2"/>
      <c r="L8096" s="2"/>
      <c r="M8096" s="2"/>
      <c r="N8096" s="8"/>
      <c r="P8096" s="8"/>
      <c r="S8096" s="2"/>
      <c r="T8096" s="2"/>
      <c r="U8096" s="8"/>
    </row>
    <row r="8097" spans="2:21" x14ac:dyDescent="0.35">
      <c r="B8097" s="8"/>
      <c r="C8097" s="2"/>
      <c r="D8097" s="2"/>
      <c r="I8097" s="8"/>
      <c r="J8097" s="2"/>
      <c r="L8097" s="2"/>
      <c r="M8097" s="2"/>
      <c r="N8097" s="8"/>
      <c r="P8097" s="8"/>
      <c r="S8097" s="2"/>
      <c r="T8097" s="2"/>
      <c r="U8097" s="8"/>
    </row>
    <row r="8098" spans="2:21" x14ac:dyDescent="0.35">
      <c r="B8098" s="8"/>
      <c r="C8098" s="2"/>
      <c r="D8098" s="2"/>
      <c r="I8098" s="8"/>
      <c r="J8098" s="2"/>
      <c r="L8098" s="2"/>
      <c r="M8098" s="2"/>
      <c r="N8098" s="8"/>
      <c r="P8098" s="8"/>
      <c r="S8098" s="2"/>
      <c r="T8098" s="2"/>
      <c r="U8098" s="8"/>
    </row>
    <row r="8099" spans="2:21" x14ac:dyDescent="0.35">
      <c r="B8099" s="8"/>
      <c r="C8099" s="2"/>
      <c r="D8099" s="2"/>
      <c r="I8099" s="8"/>
      <c r="J8099" s="2"/>
      <c r="L8099" s="2"/>
      <c r="M8099" s="2"/>
      <c r="N8099" s="8"/>
      <c r="P8099" s="8"/>
      <c r="S8099" s="2"/>
      <c r="T8099" s="2"/>
      <c r="U8099" s="8"/>
    </row>
    <row r="8100" spans="2:21" x14ac:dyDescent="0.35">
      <c r="B8100" s="8"/>
      <c r="C8100" s="2"/>
      <c r="D8100" s="2"/>
      <c r="I8100" s="8"/>
      <c r="J8100" s="2"/>
      <c r="L8100" s="2"/>
      <c r="M8100" s="2"/>
      <c r="N8100" s="8"/>
      <c r="P8100" s="8"/>
      <c r="S8100" s="2"/>
      <c r="T8100" s="2"/>
      <c r="U8100" s="8"/>
    </row>
    <row r="8101" spans="2:21" x14ac:dyDescent="0.35">
      <c r="B8101" s="8"/>
      <c r="C8101" s="2"/>
      <c r="D8101" s="2"/>
      <c r="I8101" s="8"/>
      <c r="J8101" s="2"/>
      <c r="L8101" s="2"/>
      <c r="M8101" s="2"/>
      <c r="N8101" s="8"/>
      <c r="P8101" s="8"/>
      <c r="S8101" s="2"/>
      <c r="T8101" s="2"/>
      <c r="U8101" s="8"/>
    </row>
    <row r="8102" spans="2:21" x14ac:dyDescent="0.35">
      <c r="B8102" s="8"/>
      <c r="C8102" s="2"/>
      <c r="D8102" s="2"/>
      <c r="I8102" s="8"/>
      <c r="J8102" s="2"/>
      <c r="L8102" s="2"/>
      <c r="M8102" s="2"/>
      <c r="N8102" s="8"/>
      <c r="P8102" s="8"/>
      <c r="S8102" s="2"/>
      <c r="T8102" s="2"/>
      <c r="U8102" s="8"/>
    </row>
    <row r="8103" spans="2:21" x14ac:dyDescent="0.35">
      <c r="B8103" s="8"/>
      <c r="C8103" s="2"/>
      <c r="D8103" s="2"/>
      <c r="I8103" s="8"/>
      <c r="J8103" s="2"/>
      <c r="L8103" s="2"/>
      <c r="M8103" s="2"/>
      <c r="N8103" s="8"/>
      <c r="P8103" s="8"/>
      <c r="S8103" s="2"/>
      <c r="T8103" s="2"/>
      <c r="U8103" s="8"/>
    </row>
    <row r="8104" spans="2:21" x14ac:dyDescent="0.35">
      <c r="B8104" s="8"/>
      <c r="C8104" s="2"/>
      <c r="D8104" s="2"/>
      <c r="I8104" s="8"/>
      <c r="J8104" s="2"/>
      <c r="L8104" s="2"/>
      <c r="M8104" s="2"/>
      <c r="N8104" s="8"/>
      <c r="P8104" s="8"/>
      <c r="S8104" s="2"/>
      <c r="T8104" s="2"/>
      <c r="U8104" s="8"/>
    </row>
    <row r="8105" spans="2:21" x14ac:dyDescent="0.35">
      <c r="B8105" s="8"/>
      <c r="C8105" s="2"/>
      <c r="D8105" s="2"/>
      <c r="I8105" s="8"/>
      <c r="J8105" s="2"/>
      <c r="L8105" s="2"/>
      <c r="M8105" s="2"/>
      <c r="N8105" s="8"/>
      <c r="P8105" s="8"/>
      <c r="S8105" s="2"/>
      <c r="T8105" s="2"/>
      <c r="U8105" s="8"/>
    </row>
    <row r="8106" spans="2:21" x14ac:dyDescent="0.35">
      <c r="B8106" s="8"/>
      <c r="C8106" s="2"/>
      <c r="D8106" s="2"/>
      <c r="I8106" s="8"/>
      <c r="J8106" s="2"/>
      <c r="L8106" s="2"/>
      <c r="M8106" s="2"/>
      <c r="N8106" s="8"/>
      <c r="P8106" s="8"/>
      <c r="S8106" s="2"/>
      <c r="T8106" s="2"/>
      <c r="U8106" s="8"/>
    </row>
    <row r="8107" spans="2:21" x14ac:dyDescent="0.35">
      <c r="B8107" s="8"/>
      <c r="C8107" s="2"/>
      <c r="D8107" s="2"/>
      <c r="I8107" s="8"/>
      <c r="J8107" s="2"/>
      <c r="L8107" s="2"/>
      <c r="M8107" s="2"/>
      <c r="N8107" s="8"/>
      <c r="P8107" s="8"/>
      <c r="S8107" s="2"/>
      <c r="T8107" s="2"/>
      <c r="U8107" s="8"/>
    </row>
    <row r="8108" spans="2:21" x14ac:dyDescent="0.35">
      <c r="B8108" s="8"/>
      <c r="C8108" s="2"/>
      <c r="D8108" s="2"/>
      <c r="I8108" s="8"/>
      <c r="J8108" s="2"/>
      <c r="L8108" s="2"/>
      <c r="M8108" s="2"/>
      <c r="N8108" s="8"/>
      <c r="P8108" s="8"/>
      <c r="S8108" s="2"/>
      <c r="T8108" s="2"/>
      <c r="U8108" s="8"/>
    </row>
    <row r="8109" spans="2:21" x14ac:dyDescent="0.35">
      <c r="B8109" s="8"/>
      <c r="C8109" s="2"/>
      <c r="D8109" s="2"/>
      <c r="I8109" s="8"/>
      <c r="J8109" s="2"/>
      <c r="L8109" s="2"/>
      <c r="M8109" s="2"/>
      <c r="N8109" s="8"/>
      <c r="P8109" s="8"/>
      <c r="S8109" s="2"/>
      <c r="T8109" s="2"/>
      <c r="U8109" s="8"/>
    </row>
    <row r="8110" spans="2:21" x14ac:dyDescent="0.35">
      <c r="B8110" s="8"/>
      <c r="C8110" s="2"/>
      <c r="D8110" s="2"/>
      <c r="I8110" s="8"/>
      <c r="J8110" s="2"/>
      <c r="L8110" s="2"/>
      <c r="M8110" s="2"/>
      <c r="N8110" s="8"/>
      <c r="P8110" s="8"/>
      <c r="S8110" s="2"/>
      <c r="T8110" s="2"/>
      <c r="U8110" s="8"/>
    </row>
    <row r="8111" spans="2:21" x14ac:dyDescent="0.35">
      <c r="B8111" s="8"/>
      <c r="C8111" s="2"/>
      <c r="D8111" s="2"/>
      <c r="I8111" s="8"/>
      <c r="J8111" s="2"/>
      <c r="L8111" s="2"/>
      <c r="M8111" s="2"/>
      <c r="N8111" s="8"/>
      <c r="P8111" s="8"/>
      <c r="S8111" s="2"/>
      <c r="T8111" s="2"/>
      <c r="U8111" s="8"/>
    </row>
    <row r="8112" spans="2:21" x14ac:dyDescent="0.35">
      <c r="B8112" s="8"/>
      <c r="C8112" s="2"/>
      <c r="D8112" s="2"/>
      <c r="I8112" s="8"/>
      <c r="J8112" s="2"/>
      <c r="L8112" s="2"/>
      <c r="M8112" s="2"/>
      <c r="N8112" s="8"/>
      <c r="P8112" s="8"/>
      <c r="S8112" s="2"/>
      <c r="T8112" s="2"/>
      <c r="U8112" s="8"/>
    </row>
    <row r="8113" spans="2:21" x14ac:dyDescent="0.35">
      <c r="B8113" s="8"/>
      <c r="C8113" s="2"/>
      <c r="D8113" s="2"/>
      <c r="I8113" s="8"/>
      <c r="J8113" s="2"/>
      <c r="L8113" s="2"/>
      <c r="M8113" s="2"/>
      <c r="N8113" s="8"/>
      <c r="P8113" s="8"/>
      <c r="S8113" s="2"/>
      <c r="T8113" s="2"/>
      <c r="U8113" s="8"/>
    </row>
    <row r="8114" spans="2:21" x14ac:dyDescent="0.35">
      <c r="B8114" s="8"/>
      <c r="C8114" s="2"/>
      <c r="D8114" s="2"/>
      <c r="I8114" s="8"/>
      <c r="J8114" s="2"/>
      <c r="L8114" s="2"/>
      <c r="M8114" s="2"/>
      <c r="N8114" s="8"/>
      <c r="P8114" s="8"/>
      <c r="S8114" s="2"/>
      <c r="T8114" s="2"/>
      <c r="U8114" s="8"/>
    </row>
    <row r="8115" spans="2:21" x14ac:dyDescent="0.35">
      <c r="B8115" s="8"/>
      <c r="C8115" s="2"/>
      <c r="D8115" s="2"/>
      <c r="I8115" s="8"/>
      <c r="J8115" s="2"/>
      <c r="L8115" s="2"/>
      <c r="M8115" s="2"/>
      <c r="N8115" s="8"/>
      <c r="P8115" s="8"/>
      <c r="S8115" s="2"/>
      <c r="T8115" s="2"/>
      <c r="U8115" s="8"/>
    </row>
    <row r="8116" spans="2:21" x14ac:dyDescent="0.35">
      <c r="B8116" s="8"/>
      <c r="C8116" s="2"/>
      <c r="D8116" s="2"/>
      <c r="I8116" s="8"/>
      <c r="J8116" s="2"/>
      <c r="L8116" s="2"/>
      <c r="M8116" s="2"/>
      <c r="N8116" s="8"/>
      <c r="P8116" s="8"/>
      <c r="S8116" s="2"/>
      <c r="T8116" s="2"/>
      <c r="U8116" s="8"/>
    </row>
    <row r="8117" spans="2:21" x14ac:dyDescent="0.35">
      <c r="B8117" s="8"/>
      <c r="C8117" s="2"/>
      <c r="D8117" s="2"/>
      <c r="I8117" s="8"/>
      <c r="J8117" s="2"/>
      <c r="L8117" s="2"/>
      <c r="M8117" s="2"/>
      <c r="N8117" s="8"/>
      <c r="P8117" s="8"/>
      <c r="S8117" s="2"/>
      <c r="T8117" s="2"/>
      <c r="U8117" s="8"/>
    </row>
    <row r="8118" spans="2:21" x14ac:dyDescent="0.35">
      <c r="B8118" s="8"/>
      <c r="C8118" s="2"/>
      <c r="D8118" s="2"/>
      <c r="I8118" s="8"/>
      <c r="J8118" s="2"/>
      <c r="L8118" s="2"/>
      <c r="M8118" s="2"/>
      <c r="N8118" s="8"/>
      <c r="P8118" s="8"/>
      <c r="S8118" s="2"/>
      <c r="T8118" s="2"/>
      <c r="U8118" s="8"/>
    </row>
    <row r="8119" spans="2:21" x14ac:dyDescent="0.35">
      <c r="B8119" s="8"/>
      <c r="C8119" s="2"/>
      <c r="D8119" s="2"/>
      <c r="I8119" s="8"/>
      <c r="J8119" s="2"/>
      <c r="L8119" s="2"/>
      <c r="M8119" s="2"/>
      <c r="N8119" s="8"/>
      <c r="P8119" s="8"/>
      <c r="S8119" s="2"/>
      <c r="T8119" s="2"/>
      <c r="U8119" s="8"/>
    </row>
    <row r="8120" spans="2:21" x14ac:dyDescent="0.35">
      <c r="B8120" s="8"/>
      <c r="C8120" s="2"/>
      <c r="D8120" s="2"/>
      <c r="I8120" s="8"/>
      <c r="J8120" s="2"/>
      <c r="L8120" s="2"/>
      <c r="M8120" s="2"/>
      <c r="N8120" s="8"/>
      <c r="P8120" s="8"/>
      <c r="S8120" s="2"/>
      <c r="T8120" s="2"/>
      <c r="U8120" s="8"/>
    </row>
    <row r="8121" spans="2:21" x14ac:dyDescent="0.35">
      <c r="B8121" s="8"/>
      <c r="C8121" s="2"/>
      <c r="D8121" s="2"/>
      <c r="I8121" s="8"/>
      <c r="J8121" s="2"/>
      <c r="L8121" s="2"/>
      <c r="M8121" s="2"/>
      <c r="N8121" s="8"/>
      <c r="P8121" s="8"/>
      <c r="S8121" s="2"/>
      <c r="T8121" s="2"/>
      <c r="U8121" s="8"/>
    </row>
    <row r="8122" spans="2:21" x14ac:dyDescent="0.35">
      <c r="B8122" s="8"/>
      <c r="C8122" s="2"/>
      <c r="D8122" s="2"/>
      <c r="I8122" s="8"/>
      <c r="J8122" s="2"/>
      <c r="L8122" s="2"/>
      <c r="M8122" s="2"/>
      <c r="N8122" s="8"/>
      <c r="P8122" s="8"/>
      <c r="S8122" s="2"/>
      <c r="T8122" s="2"/>
      <c r="U8122" s="8"/>
    </row>
    <row r="8123" spans="2:21" x14ac:dyDescent="0.35">
      <c r="B8123" s="8"/>
      <c r="C8123" s="2"/>
      <c r="D8123" s="2"/>
      <c r="I8123" s="8"/>
      <c r="J8123" s="2"/>
      <c r="L8123" s="2"/>
      <c r="M8123" s="2"/>
      <c r="N8123" s="8"/>
      <c r="P8123" s="8"/>
      <c r="S8123" s="2"/>
      <c r="T8123" s="2"/>
      <c r="U8123" s="8"/>
    </row>
    <row r="8124" spans="2:21" x14ac:dyDescent="0.35">
      <c r="B8124" s="8"/>
      <c r="C8124" s="2"/>
      <c r="D8124" s="2"/>
      <c r="I8124" s="8"/>
      <c r="J8124" s="2"/>
      <c r="L8124" s="2"/>
      <c r="M8124" s="2"/>
      <c r="N8124" s="8"/>
      <c r="P8124" s="8"/>
      <c r="S8124" s="2"/>
      <c r="T8124" s="2"/>
      <c r="U8124" s="8"/>
    </row>
    <row r="8125" spans="2:21" x14ac:dyDescent="0.35">
      <c r="B8125" s="8"/>
      <c r="C8125" s="2"/>
      <c r="D8125" s="2"/>
      <c r="I8125" s="8"/>
      <c r="J8125" s="2"/>
      <c r="L8125" s="2"/>
      <c r="M8125" s="2"/>
      <c r="N8125" s="8"/>
      <c r="P8125" s="8"/>
      <c r="S8125" s="2"/>
      <c r="T8125" s="2"/>
      <c r="U8125" s="8"/>
    </row>
    <row r="8126" spans="2:21" x14ac:dyDescent="0.35">
      <c r="B8126" s="8"/>
      <c r="C8126" s="2"/>
      <c r="D8126" s="2"/>
      <c r="I8126" s="8"/>
      <c r="J8126" s="2"/>
      <c r="L8126" s="2"/>
      <c r="M8126" s="2"/>
      <c r="N8126" s="8"/>
      <c r="P8126" s="8"/>
      <c r="S8126" s="2"/>
      <c r="T8126" s="2"/>
      <c r="U8126" s="8"/>
    </row>
    <row r="8127" spans="2:21" x14ac:dyDescent="0.35">
      <c r="B8127" s="8"/>
      <c r="C8127" s="2"/>
      <c r="D8127" s="2"/>
      <c r="I8127" s="8"/>
      <c r="J8127" s="2"/>
      <c r="L8127" s="2"/>
      <c r="M8127" s="2"/>
      <c r="N8127" s="8"/>
      <c r="P8127" s="8"/>
      <c r="S8127" s="2"/>
      <c r="T8127" s="2"/>
      <c r="U8127" s="8"/>
    </row>
    <row r="8128" spans="2:21" x14ac:dyDescent="0.35">
      <c r="B8128" s="8"/>
      <c r="C8128" s="2"/>
      <c r="D8128" s="2"/>
      <c r="I8128" s="8"/>
      <c r="J8128" s="2"/>
      <c r="L8128" s="2"/>
      <c r="M8128" s="2"/>
      <c r="N8128" s="8"/>
      <c r="P8128" s="8"/>
      <c r="S8128" s="2"/>
      <c r="T8128" s="2"/>
      <c r="U8128" s="8"/>
    </row>
    <row r="8129" spans="2:21" x14ac:dyDescent="0.35">
      <c r="B8129" s="8"/>
      <c r="C8129" s="2"/>
      <c r="D8129" s="2"/>
      <c r="I8129" s="8"/>
      <c r="J8129" s="2"/>
      <c r="L8129" s="2"/>
      <c r="M8129" s="2"/>
      <c r="N8129" s="8"/>
      <c r="P8129" s="8"/>
      <c r="S8129" s="2"/>
      <c r="T8129" s="2"/>
      <c r="U8129" s="8"/>
    </row>
    <row r="8130" spans="2:21" x14ac:dyDescent="0.35">
      <c r="B8130" s="8"/>
      <c r="C8130" s="2"/>
      <c r="D8130" s="2"/>
      <c r="I8130" s="8"/>
      <c r="J8130" s="2"/>
      <c r="L8130" s="2"/>
      <c r="M8130" s="2"/>
      <c r="N8130" s="8"/>
      <c r="P8130" s="8"/>
      <c r="S8130" s="2"/>
      <c r="T8130" s="2"/>
      <c r="U8130" s="8"/>
    </row>
    <row r="8131" spans="2:21" x14ac:dyDescent="0.35">
      <c r="B8131" s="8"/>
      <c r="C8131" s="2"/>
      <c r="D8131" s="2"/>
      <c r="I8131" s="8"/>
      <c r="J8131" s="2"/>
      <c r="L8131" s="2"/>
      <c r="M8131" s="2"/>
      <c r="N8131" s="8"/>
      <c r="P8131" s="8"/>
      <c r="S8131" s="2"/>
      <c r="T8131" s="2"/>
      <c r="U8131" s="8"/>
    </row>
    <row r="8132" spans="2:21" x14ac:dyDescent="0.35">
      <c r="B8132" s="8"/>
      <c r="C8132" s="2"/>
      <c r="D8132" s="2"/>
      <c r="I8132" s="8"/>
      <c r="J8132" s="2"/>
      <c r="L8132" s="2"/>
      <c r="M8132" s="2"/>
      <c r="N8132" s="8"/>
      <c r="P8132" s="8"/>
      <c r="S8132" s="2"/>
      <c r="T8132" s="2"/>
      <c r="U8132" s="8"/>
    </row>
    <row r="8133" spans="2:21" x14ac:dyDescent="0.35">
      <c r="B8133" s="8"/>
      <c r="C8133" s="2"/>
      <c r="D8133" s="2"/>
      <c r="I8133" s="8"/>
      <c r="J8133" s="2"/>
      <c r="L8133" s="2"/>
      <c r="M8133" s="2"/>
      <c r="N8133" s="8"/>
      <c r="P8133" s="8"/>
      <c r="S8133" s="2"/>
      <c r="T8133" s="2"/>
      <c r="U8133" s="8"/>
    </row>
    <row r="8134" spans="2:21" x14ac:dyDescent="0.35">
      <c r="B8134" s="8"/>
      <c r="C8134" s="2"/>
      <c r="D8134" s="2"/>
      <c r="I8134" s="8"/>
      <c r="J8134" s="2"/>
      <c r="L8134" s="2"/>
      <c r="M8134" s="2"/>
      <c r="N8134" s="8"/>
      <c r="P8134" s="8"/>
      <c r="S8134" s="2"/>
      <c r="T8134" s="2"/>
      <c r="U8134" s="8"/>
    </row>
    <row r="8135" spans="2:21" x14ac:dyDescent="0.35">
      <c r="B8135" s="8"/>
      <c r="C8135" s="2"/>
      <c r="D8135" s="2"/>
      <c r="I8135" s="8"/>
      <c r="J8135" s="2"/>
      <c r="L8135" s="2"/>
      <c r="M8135" s="2"/>
      <c r="N8135" s="8"/>
      <c r="P8135" s="8"/>
      <c r="S8135" s="2"/>
      <c r="T8135" s="2"/>
      <c r="U8135" s="8"/>
    </row>
    <row r="8136" spans="2:21" x14ac:dyDescent="0.35">
      <c r="B8136" s="8"/>
      <c r="C8136" s="2"/>
      <c r="D8136" s="2"/>
      <c r="I8136" s="8"/>
      <c r="J8136" s="2"/>
      <c r="L8136" s="2"/>
      <c r="M8136" s="2"/>
      <c r="N8136" s="8"/>
      <c r="P8136" s="8"/>
      <c r="S8136" s="2"/>
      <c r="T8136" s="2"/>
      <c r="U8136" s="8"/>
    </row>
    <row r="8137" spans="2:21" x14ac:dyDescent="0.35">
      <c r="B8137" s="8"/>
      <c r="C8137" s="2"/>
      <c r="D8137" s="2"/>
      <c r="I8137" s="8"/>
      <c r="J8137" s="2"/>
      <c r="L8137" s="2"/>
      <c r="M8137" s="2"/>
      <c r="N8137" s="8"/>
      <c r="P8137" s="8"/>
      <c r="S8137" s="2"/>
      <c r="T8137" s="2"/>
      <c r="U8137" s="8"/>
    </row>
    <row r="8138" spans="2:21" x14ac:dyDescent="0.35">
      <c r="B8138" s="8"/>
      <c r="C8138" s="2"/>
      <c r="D8138" s="2"/>
      <c r="I8138" s="8"/>
      <c r="J8138" s="2"/>
      <c r="L8138" s="2"/>
      <c r="M8138" s="2"/>
      <c r="N8138" s="8"/>
      <c r="P8138" s="8"/>
      <c r="S8138" s="2"/>
      <c r="T8138" s="2"/>
      <c r="U8138" s="8"/>
    </row>
    <row r="8139" spans="2:21" x14ac:dyDescent="0.35">
      <c r="B8139" s="8"/>
      <c r="C8139" s="2"/>
      <c r="D8139" s="2"/>
      <c r="I8139" s="8"/>
      <c r="J8139" s="2"/>
      <c r="L8139" s="2"/>
      <c r="M8139" s="2"/>
      <c r="N8139" s="8"/>
      <c r="P8139" s="8"/>
      <c r="S8139" s="2"/>
      <c r="T8139" s="2"/>
      <c r="U8139" s="8"/>
    </row>
    <row r="8140" spans="2:21" x14ac:dyDescent="0.35">
      <c r="B8140" s="8"/>
      <c r="C8140" s="2"/>
      <c r="D8140" s="2"/>
      <c r="I8140" s="8"/>
      <c r="J8140" s="2"/>
      <c r="L8140" s="2"/>
      <c r="M8140" s="2"/>
      <c r="N8140" s="8"/>
      <c r="P8140" s="8"/>
      <c r="S8140" s="2"/>
      <c r="T8140" s="2"/>
      <c r="U8140" s="8"/>
    </row>
    <row r="8141" spans="2:21" x14ac:dyDescent="0.35">
      <c r="B8141" s="8"/>
      <c r="C8141" s="2"/>
      <c r="D8141" s="2"/>
      <c r="I8141" s="8"/>
      <c r="J8141" s="2"/>
      <c r="L8141" s="2"/>
      <c r="M8141" s="2"/>
      <c r="N8141" s="8"/>
      <c r="P8141" s="8"/>
      <c r="S8141" s="2"/>
      <c r="T8141" s="2"/>
      <c r="U8141" s="8"/>
    </row>
    <row r="8142" spans="2:21" x14ac:dyDescent="0.35">
      <c r="B8142" s="8"/>
      <c r="C8142" s="2"/>
      <c r="D8142" s="2"/>
      <c r="I8142" s="8"/>
      <c r="J8142" s="2"/>
      <c r="L8142" s="2"/>
      <c r="M8142" s="2"/>
      <c r="N8142" s="8"/>
      <c r="P8142" s="8"/>
      <c r="S8142" s="2"/>
      <c r="T8142" s="2"/>
      <c r="U8142" s="8"/>
    </row>
    <row r="8143" spans="2:21" x14ac:dyDescent="0.35">
      <c r="B8143" s="8"/>
      <c r="C8143" s="2"/>
      <c r="D8143" s="2"/>
      <c r="I8143" s="8"/>
      <c r="J8143" s="2"/>
      <c r="L8143" s="2"/>
      <c r="M8143" s="2"/>
      <c r="N8143" s="8"/>
      <c r="P8143" s="8"/>
      <c r="S8143" s="2"/>
      <c r="T8143" s="2"/>
      <c r="U8143" s="8"/>
    </row>
    <row r="8144" spans="2:21" x14ac:dyDescent="0.35">
      <c r="B8144" s="8"/>
      <c r="C8144" s="2"/>
      <c r="D8144" s="2"/>
      <c r="I8144" s="8"/>
      <c r="J8144" s="2"/>
      <c r="L8144" s="2"/>
      <c r="M8144" s="2"/>
      <c r="N8144" s="8"/>
      <c r="P8144" s="8"/>
      <c r="S8144" s="2"/>
      <c r="T8144" s="2"/>
      <c r="U8144" s="8"/>
    </row>
    <row r="8145" spans="2:21" x14ac:dyDescent="0.35">
      <c r="B8145" s="8"/>
      <c r="C8145" s="2"/>
      <c r="D8145" s="2"/>
      <c r="I8145" s="8"/>
      <c r="J8145" s="2"/>
      <c r="L8145" s="2"/>
      <c r="M8145" s="2"/>
      <c r="N8145" s="8"/>
      <c r="P8145" s="8"/>
      <c r="S8145" s="2"/>
      <c r="T8145" s="2"/>
      <c r="U8145" s="8"/>
    </row>
    <row r="8146" spans="2:21" x14ac:dyDescent="0.35">
      <c r="B8146" s="8"/>
      <c r="C8146" s="2"/>
      <c r="D8146" s="2"/>
      <c r="I8146" s="8"/>
      <c r="J8146" s="2"/>
      <c r="L8146" s="2"/>
      <c r="M8146" s="2"/>
      <c r="N8146" s="8"/>
      <c r="P8146" s="8"/>
      <c r="S8146" s="2"/>
      <c r="T8146" s="2"/>
      <c r="U8146" s="8"/>
    </row>
    <row r="8147" spans="2:21" x14ac:dyDescent="0.35">
      <c r="B8147" s="8"/>
      <c r="C8147" s="2"/>
      <c r="D8147" s="2"/>
      <c r="I8147" s="8"/>
      <c r="J8147" s="2"/>
      <c r="L8147" s="2"/>
      <c r="M8147" s="2"/>
      <c r="N8147" s="8"/>
      <c r="P8147" s="8"/>
      <c r="S8147" s="2"/>
      <c r="T8147" s="2"/>
      <c r="U8147" s="8"/>
    </row>
    <row r="8148" spans="2:21" x14ac:dyDescent="0.35">
      <c r="B8148" s="8"/>
      <c r="C8148" s="2"/>
      <c r="D8148" s="2"/>
      <c r="I8148" s="8"/>
      <c r="J8148" s="2"/>
      <c r="L8148" s="2"/>
      <c r="M8148" s="2"/>
      <c r="N8148" s="8"/>
      <c r="P8148" s="8"/>
      <c r="S8148" s="2"/>
      <c r="T8148" s="2"/>
      <c r="U8148" s="8"/>
    </row>
    <row r="8149" spans="2:21" x14ac:dyDescent="0.35">
      <c r="B8149" s="8"/>
      <c r="C8149" s="2"/>
      <c r="D8149" s="2"/>
      <c r="I8149" s="8"/>
      <c r="J8149" s="2"/>
      <c r="L8149" s="2"/>
      <c r="M8149" s="2"/>
      <c r="N8149" s="8"/>
      <c r="P8149" s="8"/>
      <c r="S8149" s="2"/>
      <c r="T8149" s="2"/>
      <c r="U8149" s="8"/>
    </row>
    <row r="8150" spans="2:21" x14ac:dyDescent="0.35">
      <c r="B8150" s="8"/>
      <c r="C8150" s="2"/>
      <c r="D8150" s="2"/>
      <c r="I8150" s="8"/>
      <c r="J8150" s="2"/>
      <c r="L8150" s="2"/>
      <c r="M8150" s="2"/>
      <c r="N8150" s="8"/>
      <c r="P8150" s="8"/>
      <c r="S8150" s="2"/>
      <c r="T8150" s="2"/>
      <c r="U8150" s="8"/>
    </row>
    <row r="8151" spans="2:21" x14ac:dyDescent="0.35">
      <c r="B8151" s="8"/>
      <c r="C8151" s="2"/>
      <c r="D8151" s="2"/>
      <c r="I8151" s="8"/>
      <c r="J8151" s="2"/>
      <c r="L8151" s="2"/>
      <c r="M8151" s="2"/>
      <c r="N8151" s="8"/>
      <c r="P8151" s="8"/>
      <c r="S8151" s="2"/>
      <c r="T8151" s="2"/>
      <c r="U8151" s="8"/>
    </row>
    <row r="8152" spans="2:21" x14ac:dyDescent="0.35">
      <c r="B8152" s="8"/>
      <c r="C8152" s="2"/>
      <c r="D8152" s="2"/>
      <c r="I8152" s="8"/>
      <c r="J8152" s="2"/>
      <c r="L8152" s="2"/>
      <c r="M8152" s="2"/>
      <c r="N8152" s="8"/>
      <c r="P8152" s="8"/>
      <c r="S8152" s="2"/>
      <c r="T8152" s="2"/>
      <c r="U8152" s="8"/>
    </row>
    <row r="8153" spans="2:21" x14ac:dyDescent="0.35">
      <c r="B8153" s="8"/>
      <c r="C8153" s="2"/>
      <c r="D8153" s="2"/>
      <c r="I8153" s="8"/>
      <c r="J8153" s="2"/>
      <c r="L8153" s="2"/>
      <c r="M8153" s="2"/>
      <c r="N8153" s="8"/>
      <c r="P8153" s="8"/>
      <c r="S8153" s="2"/>
      <c r="T8153" s="2"/>
      <c r="U8153" s="8"/>
    </row>
    <row r="8154" spans="2:21" x14ac:dyDescent="0.35">
      <c r="B8154" s="8"/>
      <c r="C8154" s="2"/>
      <c r="D8154" s="2"/>
      <c r="I8154" s="8"/>
      <c r="J8154" s="2"/>
      <c r="L8154" s="2"/>
      <c r="M8154" s="2"/>
      <c r="N8154" s="8"/>
      <c r="P8154" s="8"/>
      <c r="S8154" s="2"/>
      <c r="T8154" s="2"/>
      <c r="U8154" s="8"/>
    </row>
    <row r="8155" spans="2:21" x14ac:dyDescent="0.35">
      <c r="B8155" s="8"/>
      <c r="C8155" s="2"/>
      <c r="D8155" s="2"/>
      <c r="I8155" s="8"/>
      <c r="J8155" s="2"/>
      <c r="L8155" s="2"/>
      <c r="M8155" s="2"/>
      <c r="N8155" s="8"/>
      <c r="P8155" s="8"/>
      <c r="S8155" s="2"/>
      <c r="T8155" s="2"/>
      <c r="U8155" s="8"/>
    </row>
    <row r="8156" spans="2:21" x14ac:dyDescent="0.35">
      <c r="B8156" s="8"/>
      <c r="C8156" s="2"/>
      <c r="D8156" s="2"/>
      <c r="I8156" s="8"/>
      <c r="J8156" s="2"/>
      <c r="L8156" s="2"/>
      <c r="M8156" s="2"/>
      <c r="N8156" s="8"/>
      <c r="P8156" s="8"/>
      <c r="S8156" s="2"/>
      <c r="T8156" s="2"/>
      <c r="U8156" s="8"/>
    </row>
    <row r="8157" spans="2:21" x14ac:dyDescent="0.35">
      <c r="B8157" s="8"/>
      <c r="C8157" s="2"/>
      <c r="D8157" s="2"/>
      <c r="I8157" s="8"/>
      <c r="J8157" s="2"/>
      <c r="L8157" s="2"/>
      <c r="M8157" s="2"/>
      <c r="N8157" s="8"/>
      <c r="P8157" s="8"/>
      <c r="S8157" s="2"/>
      <c r="T8157" s="2"/>
      <c r="U8157" s="8"/>
    </row>
    <row r="8158" spans="2:21" x14ac:dyDescent="0.35">
      <c r="B8158" s="8"/>
      <c r="C8158" s="2"/>
      <c r="D8158" s="2"/>
      <c r="I8158" s="8"/>
      <c r="J8158" s="2"/>
      <c r="L8158" s="2"/>
      <c r="M8158" s="2"/>
      <c r="N8158" s="8"/>
      <c r="P8158" s="8"/>
      <c r="S8158" s="2"/>
      <c r="T8158" s="2"/>
      <c r="U8158" s="8"/>
    </row>
    <row r="8159" spans="2:21" x14ac:dyDescent="0.35">
      <c r="B8159" s="8"/>
      <c r="C8159" s="2"/>
      <c r="D8159" s="2"/>
      <c r="I8159" s="8"/>
      <c r="J8159" s="2"/>
      <c r="L8159" s="2"/>
      <c r="M8159" s="2"/>
      <c r="N8159" s="8"/>
      <c r="P8159" s="8"/>
      <c r="S8159" s="2"/>
      <c r="T8159" s="2"/>
      <c r="U8159" s="8"/>
    </row>
    <row r="8160" spans="2:21" x14ac:dyDescent="0.35">
      <c r="B8160" s="8"/>
      <c r="C8160" s="2"/>
      <c r="D8160" s="2"/>
      <c r="I8160" s="8"/>
      <c r="J8160" s="2"/>
      <c r="L8160" s="2"/>
      <c r="M8160" s="2"/>
      <c r="N8160" s="8"/>
      <c r="P8160" s="8"/>
      <c r="S8160" s="2"/>
      <c r="T8160" s="2"/>
      <c r="U8160" s="8"/>
    </row>
    <row r="8161" spans="2:21" x14ac:dyDescent="0.35">
      <c r="B8161" s="8"/>
      <c r="C8161" s="2"/>
      <c r="D8161" s="2"/>
      <c r="I8161" s="8"/>
      <c r="J8161" s="2"/>
      <c r="L8161" s="2"/>
      <c r="M8161" s="2"/>
      <c r="N8161" s="8"/>
      <c r="P8161" s="8"/>
      <c r="S8161" s="2"/>
      <c r="T8161" s="2"/>
      <c r="U8161" s="8"/>
    </row>
    <row r="8162" spans="2:21" x14ac:dyDescent="0.35">
      <c r="B8162" s="8"/>
      <c r="C8162" s="2"/>
      <c r="D8162" s="2"/>
      <c r="I8162" s="8"/>
      <c r="J8162" s="2"/>
      <c r="L8162" s="2"/>
      <c r="M8162" s="2"/>
      <c r="N8162" s="8"/>
      <c r="P8162" s="8"/>
      <c r="S8162" s="2"/>
      <c r="T8162" s="2"/>
      <c r="U8162" s="8"/>
    </row>
    <row r="8163" spans="2:21" x14ac:dyDescent="0.35">
      <c r="B8163" s="8"/>
      <c r="C8163" s="2"/>
      <c r="D8163" s="2"/>
      <c r="I8163" s="8"/>
      <c r="J8163" s="2"/>
      <c r="L8163" s="2"/>
      <c r="M8163" s="2"/>
      <c r="N8163" s="8"/>
      <c r="P8163" s="8"/>
      <c r="S8163" s="2"/>
      <c r="T8163" s="2"/>
      <c r="U8163" s="8"/>
    </row>
    <row r="8164" spans="2:21" x14ac:dyDescent="0.35">
      <c r="B8164" s="8"/>
      <c r="C8164" s="2"/>
      <c r="D8164" s="2"/>
      <c r="I8164" s="8"/>
      <c r="J8164" s="2"/>
      <c r="L8164" s="2"/>
      <c r="M8164" s="2"/>
      <c r="N8164" s="8"/>
      <c r="P8164" s="8"/>
      <c r="S8164" s="2"/>
      <c r="T8164" s="2"/>
      <c r="U8164" s="8"/>
    </row>
    <row r="8165" spans="2:21" x14ac:dyDescent="0.35">
      <c r="B8165" s="8"/>
      <c r="C8165" s="2"/>
      <c r="D8165" s="2"/>
      <c r="I8165" s="8"/>
      <c r="J8165" s="2"/>
      <c r="L8165" s="2"/>
      <c r="M8165" s="2"/>
      <c r="N8165" s="8"/>
      <c r="P8165" s="8"/>
      <c r="S8165" s="2"/>
      <c r="T8165" s="2"/>
      <c r="U8165" s="8"/>
    </row>
    <row r="8166" spans="2:21" x14ac:dyDescent="0.35">
      <c r="B8166" s="8"/>
      <c r="C8166" s="2"/>
      <c r="D8166" s="2"/>
      <c r="I8166" s="8"/>
      <c r="J8166" s="2"/>
      <c r="L8166" s="2"/>
      <c r="M8166" s="2"/>
      <c r="N8166" s="8"/>
      <c r="P8166" s="8"/>
      <c r="S8166" s="2"/>
      <c r="T8166" s="2"/>
      <c r="U8166" s="8"/>
    </row>
    <row r="8167" spans="2:21" x14ac:dyDescent="0.35">
      <c r="B8167" s="8"/>
      <c r="C8167" s="2"/>
      <c r="D8167" s="2"/>
      <c r="I8167" s="8"/>
      <c r="J8167" s="2"/>
      <c r="L8167" s="2"/>
      <c r="M8167" s="2"/>
      <c r="N8167" s="8"/>
      <c r="P8167" s="8"/>
      <c r="S8167" s="2"/>
      <c r="T8167" s="2"/>
      <c r="U8167" s="8"/>
    </row>
    <row r="8168" spans="2:21" x14ac:dyDescent="0.35">
      <c r="B8168" s="8"/>
      <c r="C8168" s="2"/>
      <c r="D8168" s="2"/>
      <c r="I8168" s="8"/>
      <c r="J8168" s="2"/>
      <c r="L8168" s="2"/>
      <c r="M8168" s="2"/>
      <c r="N8168" s="8"/>
      <c r="P8168" s="8"/>
      <c r="S8168" s="2"/>
      <c r="T8168" s="2"/>
      <c r="U8168" s="8"/>
    </row>
    <row r="8169" spans="2:21" x14ac:dyDescent="0.35">
      <c r="B8169" s="8"/>
      <c r="C8169" s="2"/>
      <c r="D8169" s="2"/>
      <c r="I8169" s="8"/>
      <c r="J8169" s="2"/>
      <c r="L8169" s="2"/>
      <c r="M8169" s="2"/>
      <c r="N8169" s="8"/>
      <c r="P8169" s="8"/>
      <c r="S8169" s="2"/>
      <c r="T8169" s="2"/>
      <c r="U8169" s="8"/>
    </row>
    <row r="8170" spans="2:21" x14ac:dyDescent="0.35">
      <c r="B8170" s="8"/>
      <c r="C8170" s="2"/>
      <c r="D8170" s="2"/>
      <c r="I8170" s="8"/>
      <c r="J8170" s="2"/>
      <c r="L8170" s="2"/>
      <c r="M8170" s="2"/>
      <c r="N8170" s="8"/>
      <c r="P8170" s="8"/>
      <c r="S8170" s="2"/>
      <c r="T8170" s="2"/>
      <c r="U8170" s="8"/>
    </row>
    <row r="8171" spans="2:21" x14ac:dyDescent="0.35">
      <c r="B8171" s="8"/>
      <c r="C8171" s="2"/>
      <c r="D8171" s="2"/>
      <c r="I8171" s="8"/>
      <c r="J8171" s="2"/>
      <c r="L8171" s="2"/>
      <c r="M8171" s="2"/>
      <c r="N8171" s="8"/>
      <c r="P8171" s="8"/>
      <c r="S8171" s="2"/>
      <c r="T8171" s="2"/>
      <c r="U8171" s="8"/>
    </row>
    <row r="8172" spans="2:21" x14ac:dyDescent="0.35">
      <c r="B8172" s="8"/>
      <c r="C8172" s="2"/>
      <c r="D8172" s="2"/>
      <c r="I8172" s="8"/>
      <c r="J8172" s="2"/>
      <c r="L8172" s="2"/>
      <c r="M8172" s="2"/>
      <c r="N8172" s="8"/>
      <c r="P8172" s="8"/>
      <c r="S8172" s="2"/>
      <c r="T8172" s="2"/>
      <c r="U8172" s="8"/>
    </row>
    <row r="8173" spans="2:21" x14ac:dyDescent="0.35">
      <c r="B8173" s="8"/>
      <c r="C8173" s="2"/>
      <c r="D8173" s="2"/>
      <c r="I8173" s="8"/>
      <c r="J8173" s="2"/>
      <c r="L8173" s="2"/>
      <c r="M8173" s="2"/>
      <c r="N8173" s="8"/>
      <c r="P8173" s="8"/>
      <c r="S8173" s="2"/>
      <c r="T8173" s="2"/>
      <c r="U8173" s="8"/>
    </row>
    <row r="8174" spans="2:21" x14ac:dyDescent="0.35">
      <c r="B8174" s="8"/>
      <c r="C8174" s="2"/>
      <c r="D8174" s="2"/>
      <c r="I8174" s="8"/>
      <c r="J8174" s="2"/>
      <c r="L8174" s="2"/>
      <c r="M8174" s="2"/>
      <c r="N8174" s="8"/>
      <c r="P8174" s="8"/>
      <c r="S8174" s="2"/>
      <c r="T8174" s="2"/>
      <c r="U8174" s="8"/>
    </row>
    <row r="8175" spans="2:21" x14ac:dyDescent="0.35">
      <c r="B8175" s="8"/>
      <c r="C8175" s="2"/>
      <c r="D8175" s="2"/>
      <c r="I8175" s="8"/>
      <c r="J8175" s="2"/>
      <c r="L8175" s="2"/>
      <c r="M8175" s="2"/>
      <c r="N8175" s="8"/>
      <c r="P8175" s="8"/>
      <c r="S8175" s="2"/>
      <c r="T8175" s="2"/>
      <c r="U8175" s="8"/>
    </row>
    <row r="8176" spans="2:21" x14ac:dyDescent="0.35">
      <c r="B8176" s="8"/>
      <c r="C8176" s="2"/>
      <c r="D8176" s="2"/>
      <c r="I8176" s="8"/>
      <c r="J8176" s="2"/>
      <c r="L8176" s="2"/>
      <c r="M8176" s="2"/>
      <c r="N8176" s="8"/>
      <c r="P8176" s="8"/>
      <c r="S8176" s="2"/>
      <c r="T8176" s="2"/>
      <c r="U8176" s="8"/>
    </row>
    <row r="8177" spans="2:21" x14ac:dyDescent="0.35">
      <c r="B8177" s="8"/>
      <c r="C8177" s="2"/>
      <c r="D8177" s="2"/>
      <c r="I8177" s="8"/>
      <c r="J8177" s="2"/>
      <c r="L8177" s="2"/>
      <c r="M8177" s="2"/>
      <c r="N8177" s="8"/>
      <c r="P8177" s="8"/>
      <c r="S8177" s="2"/>
      <c r="T8177" s="2"/>
      <c r="U8177" s="8"/>
    </row>
    <row r="8178" spans="2:21" x14ac:dyDescent="0.35">
      <c r="B8178" s="8"/>
      <c r="C8178" s="2"/>
      <c r="D8178" s="2"/>
      <c r="I8178" s="8"/>
      <c r="J8178" s="2"/>
      <c r="L8178" s="2"/>
      <c r="M8178" s="2"/>
      <c r="N8178" s="8"/>
      <c r="P8178" s="8"/>
      <c r="S8178" s="2"/>
      <c r="T8178" s="2"/>
      <c r="U8178" s="8"/>
    </row>
    <row r="8179" spans="2:21" x14ac:dyDescent="0.35">
      <c r="B8179" s="8"/>
      <c r="C8179" s="2"/>
      <c r="D8179" s="2"/>
      <c r="I8179" s="8"/>
      <c r="J8179" s="2"/>
      <c r="L8179" s="2"/>
      <c r="M8179" s="2"/>
      <c r="N8179" s="8"/>
      <c r="P8179" s="8"/>
      <c r="S8179" s="2"/>
      <c r="T8179" s="2"/>
      <c r="U8179" s="8"/>
    </row>
    <row r="8180" spans="2:21" x14ac:dyDescent="0.35">
      <c r="B8180" s="8"/>
      <c r="C8180" s="2"/>
      <c r="D8180" s="2"/>
      <c r="I8180" s="8"/>
      <c r="J8180" s="2"/>
      <c r="L8180" s="2"/>
      <c r="M8180" s="2"/>
      <c r="N8180" s="8"/>
      <c r="P8180" s="8"/>
      <c r="S8180" s="2"/>
      <c r="T8180" s="2"/>
      <c r="U8180" s="8"/>
    </row>
    <row r="8181" spans="2:21" x14ac:dyDescent="0.35">
      <c r="B8181" s="8"/>
      <c r="C8181" s="2"/>
      <c r="D8181" s="2"/>
      <c r="I8181" s="8"/>
      <c r="J8181" s="2"/>
      <c r="L8181" s="2"/>
      <c r="M8181" s="2"/>
      <c r="N8181" s="8"/>
      <c r="P8181" s="8"/>
      <c r="S8181" s="2"/>
      <c r="T8181" s="2"/>
      <c r="U8181" s="8"/>
    </row>
    <row r="8182" spans="2:21" x14ac:dyDescent="0.35">
      <c r="B8182" s="8"/>
      <c r="C8182" s="2"/>
      <c r="D8182" s="2"/>
      <c r="I8182" s="8"/>
      <c r="J8182" s="2"/>
      <c r="L8182" s="2"/>
      <c r="M8182" s="2"/>
      <c r="N8182" s="8"/>
      <c r="P8182" s="8"/>
      <c r="S8182" s="2"/>
      <c r="T8182" s="2"/>
      <c r="U8182" s="8"/>
    </row>
    <row r="8183" spans="2:21" x14ac:dyDescent="0.35">
      <c r="B8183" s="8"/>
      <c r="C8183" s="2"/>
      <c r="D8183" s="2"/>
      <c r="I8183" s="8"/>
      <c r="J8183" s="2"/>
      <c r="L8183" s="2"/>
      <c r="M8183" s="2"/>
      <c r="N8183" s="8"/>
      <c r="P8183" s="8"/>
      <c r="S8183" s="2"/>
      <c r="T8183" s="2"/>
      <c r="U8183" s="8"/>
    </row>
    <row r="8184" spans="2:21" x14ac:dyDescent="0.35">
      <c r="B8184" s="8"/>
      <c r="C8184" s="2"/>
      <c r="D8184" s="2"/>
      <c r="I8184" s="8"/>
      <c r="J8184" s="2"/>
      <c r="L8184" s="2"/>
      <c r="M8184" s="2"/>
      <c r="N8184" s="8"/>
      <c r="P8184" s="8"/>
      <c r="S8184" s="2"/>
      <c r="T8184" s="2"/>
      <c r="U8184" s="8"/>
    </row>
    <row r="8185" spans="2:21" x14ac:dyDescent="0.35">
      <c r="B8185" s="8"/>
      <c r="C8185" s="2"/>
      <c r="D8185" s="2"/>
      <c r="I8185" s="8"/>
      <c r="J8185" s="2"/>
      <c r="L8185" s="2"/>
      <c r="M8185" s="2"/>
      <c r="N8185" s="8"/>
      <c r="P8185" s="8"/>
      <c r="S8185" s="2"/>
      <c r="T8185" s="2"/>
      <c r="U8185" s="8"/>
    </row>
    <row r="8186" spans="2:21" x14ac:dyDescent="0.35">
      <c r="B8186" s="8"/>
      <c r="C8186" s="2"/>
      <c r="D8186" s="2"/>
      <c r="I8186" s="8"/>
      <c r="J8186" s="2"/>
      <c r="L8186" s="2"/>
      <c r="M8186" s="2"/>
      <c r="N8186" s="8"/>
      <c r="P8186" s="8"/>
      <c r="S8186" s="2"/>
      <c r="T8186" s="2"/>
      <c r="U8186" s="8"/>
    </row>
    <row r="8187" spans="2:21" x14ac:dyDescent="0.35">
      <c r="B8187" s="8"/>
      <c r="C8187" s="2"/>
      <c r="D8187" s="2"/>
      <c r="I8187" s="8"/>
      <c r="J8187" s="2"/>
      <c r="L8187" s="2"/>
      <c r="M8187" s="2"/>
      <c r="N8187" s="8"/>
      <c r="P8187" s="8"/>
      <c r="S8187" s="2"/>
      <c r="T8187" s="2"/>
      <c r="U8187" s="8"/>
    </row>
    <row r="8188" spans="2:21" x14ac:dyDescent="0.35">
      <c r="B8188" s="8"/>
      <c r="C8188" s="2"/>
      <c r="D8188" s="2"/>
      <c r="I8188" s="8"/>
      <c r="J8188" s="2"/>
      <c r="L8188" s="2"/>
      <c r="M8188" s="2"/>
      <c r="N8188" s="8"/>
      <c r="P8188" s="8"/>
      <c r="S8188" s="2"/>
      <c r="T8188" s="2"/>
      <c r="U8188" s="8"/>
    </row>
    <row r="8189" spans="2:21" x14ac:dyDescent="0.35">
      <c r="B8189" s="8"/>
      <c r="C8189" s="2"/>
      <c r="D8189" s="2"/>
      <c r="I8189" s="8"/>
      <c r="J8189" s="2"/>
      <c r="L8189" s="2"/>
      <c r="M8189" s="2"/>
      <c r="N8189" s="8"/>
      <c r="P8189" s="8"/>
      <c r="S8189" s="2"/>
      <c r="T8189" s="2"/>
      <c r="U8189" s="8"/>
    </row>
    <row r="8190" spans="2:21" x14ac:dyDescent="0.35">
      <c r="B8190" s="8"/>
      <c r="C8190" s="2"/>
      <c r="D8190" s="2"/>
      <c r="I8190" s="8"/>
      <c r="J8190" s="2"/>
      <c r="L8190" s="2"/>
      <c r="M8190" s="2"/>
      <c r="N8190" s="8"/>
      <c r="P8190" s="8"/>
      <c r="S8190" s="2"/>
      <c r="T8190" s="2"/>
      <c r="U8190" s="8"/>
    </row>
    <row r="8191" spans="2:21" x14ac:dyDescent="0.35">
      <c r="B8191" s="8"/>
      <c r="C8191" s="2"/>
      <c r="D8191" s="2"/>
      <c r="I8191" s="8"/>
      <c r="J8191" s="2"/>
      <c r="L8191" s="2"/>
      <c r="M8191" s="2"/>
      <c r="N8191" s="8"/>
      <c r="P8191" s="8"/>
      <c r="S8191" s="2"/>
      <c r="T8191" s="2"/>
      <c r="U8191" s="8"/>
    </row>
    <row r="8192" spans="2:21" x14ac:dyDescent="0.35">
      <c r="B8192" s="8"/>
      <c r="C8192" s="2"/>
      <c r="D8192" s="2"/>
      <c r="I8192" s="8"/>
      <c r="J8192" s="2"/>
      <c r="L8192" s="2"/>
      <c r="M8192" s="2"/>
      <c r="N8192" s="8"/>
      <c r="P8192" s="8"/>
      <c r="S8192" s="2"/>
      <c r="T8192" s="2"/>
      <c r="U8192" s="8"/>
    </row>
    <row r="8193" spans="2:21" x14ac:dyDescent="0.35">
      <c r="B8193" s="8"/>
      <c r="C8193" s="2"/>
      <c r="D8193" s="2"/>
      <c r="I8193" s="8"/>
      <c r="J8193" s="2"/>
      <c r="L8193" s="2"/>
      <c r="M8193" s="2"/>
      <c r="N8193" s="8"/>
      <c r="P8193" s="8"/>
      <c r="S8193" s="2"/>
      <c r="T8193" s="2"/>
      <c r="U8193" s="8"/>
    </row>
    <row r="8194" spans="2:21" x14ac:dyDescent="0.35">
      <c r="B8194" s="8"/>
      <c r="C8194" s="2"/>
      <c r="D8194" s="2"/>
      <c r="I8194" s="8"/>
      <c r="J8194" s="2"/>
      <c r="L8194" s="2"/>
      <c r="M8194" s="2"/>
      <c r="N8194" s="8"/>
      <c r="P8194" s="8"/>
      <c r="S8194" s="2"/>
      <c r="T8194" s="2"/>
      <c r="U8194" s="8"/>
    </row>
    <row r="8195" spans="2:21" x14ac:dyDescent="0.35">
      <c r="B8195" s="8"/>
      <c r="C8195" s="2"/>
      <c r="D8195" s="2"/>
      <c r="I8195" s="8"/>
      <c r="J8195" s="2"/>
      <c r="L8195" s="2"/>
      <c r="M8195" s="2"/>
      <c r="N8195" s="8"/>
      <c r="P8195" s="8"/>
      <c r="S8195" s="2"/>
      <c r="T8195" s="2"/>
      <c r="U8195" s="8"/>
    </row>
    <row r="8196" spans="2:21" x14ac:dyDescent="0.35">
      <c r="B8196" s="8"/>
      <c r="C8196" s="2"/>
      <c r="D8196" s="2"/>
      <c r="I8196" s="8"/>
      <c r="J8196" s="2"/>
      <c r="L8196" s="2"/>
      <c r="M8196" s="2"/>
      <c r="N8196" s="8"/>
      <c r="P8196" s="8"/>
      <c r="S8196" s="2"/>
      <c r="T8196" s="2"/>
      <c r="U8196" s="8"/>
    </row>
    <row r="8197" spans="2:21" x14ac:dyDescent="0.35">
      <c r="B8197" s="8"/>
      <c r="C8197" s="2"/>
      <c r="D8197" s="2"/>
      <c r="I8197" s="8"/>
      <c r="J8197" s="2"/>
      <c r="L8197" s="2"/>
      <c r="M8197" s="2"/>
      <c r="N8197" s="8"/>
      <c r="P8197" s="8"/>
      <c r="S8197" s="2"/>
      <c r="T8197" s="2"/>
      <c r="U8197" s="8"/>
    </row>
    <row r="8198" spans="2:21" x14ac:dyDescent="0.35">
      <c r="B8198" s="8"/>
      <c r="C8198" s="2"/>
      <c r="D8198" s="2"/>
      <c r="I8198" s="8"/>
      <c r="J8198" s="2"/>
      <c r="L8198" s="2"/>
      <c r="M8198" s="2"/>
      <c r="N8198" s="8"/>
      <c r="P8198" s="8"/>
      <c r="S8198" s="2"/>
      <c r="T8198" s="2"/>
      <c r="U8198" s="8"/>
    </row>
    <row r="8199" spans="2:21" x14ac:dyDescent="0.35">
      <c r="B8199" s="8"/>
      <c r="C8199" s="2"/>
      <c r="D8199" s="2"/>
      <c r="I8199" s="8"/>
      <c r="J8199" s="2"/>
      <c r="L8199" s="2"/>
      <c r="M8199" s="2"/>
      <c r="N8199" s="8"/>
      <c r="P8199" s="8"/>
      <c r="S8199" s="2"/>
      <c r="T8199" s="2"/>
      <c r="U8199" s="8"/>
    </row>
    <row r="8200" spans="2:21" x14ac:dyDescent="0.35">
      <c r="B8200" s="8"/>
      <c r="C8200" s="2"/>
      <c r="D8200" s="2"/>
      <c r="I8200" s="8"/>
      <c r="J8200" s="2"/>
      <c r="L8200" s="2"/>
      <c r="M8200" s="2"/>
      <c r="N8200" s="8"/>
      <c r="P8200" s="8"/>
      <c r="S8200" s="2"/>
      <c r="T8200" s="2"/>
      <c r="U8200" s="8"/>
    </row>
    <row r="8201" spans="2:21" x14ac:dyDescent="0.35">
      <c r="B8201" s="8"/>
      <c r="C8201" s="2"/>
      <c r="D8201" s="2"/>
      <c r="I8201" s="8"/>
      <c r="J8201" s="2"/>
      <c r="L8201" s="2"/>
      <c r="M8201" s="2"/>
      <c r="N8201" s="8"/>
      <c r="P8201" s="8"/>
      <c r="S8201" s="2"/>
      <c r="T8201" s="2"/>
      <c r="U8201" s="8"/>
    </row>
    <row r="8202" spans="2:21" x14ac:dyDescent="0.35">
      <c r="B8202" s="8"/>
      <c r="C8202" s="2"/>
      <c r="D8202" s="2"/>
      <c r="I8202" s="8"/>
      <c r="J8202" s="2"/>
      <c r="L8202" s="2"/>
      <c r="M8202" s="2"/>
      <c r="N8202" s="8"/>
      <c r="P8202" s="8"/>
      <c r="S8202" s="2"/>
      <c r="T8202" s="2"/>
      <c r="U8202" s="8"/>
    </row>
    <row r="8203" spans="2:21" x14ac:dyDescent="0.35">
      <c r="B8203" s="8"/>
      <c r="C8203" s="2"/>
      <c r="D8203" s="2"/>
      <c r="I8203" s="8"/>
      <c r="J8203" s="2"/>
      <c r="L8203" s="2"/>
      <c r="M8203" s="2"/>
      <c r="N8203" s="8"/>
      <c r="P8203" s="8"/>
      <c r="S8203" s="2"/>
      <c r="T8203" s="2"/>
      <c r="U8203" s="8"/>
    </row>
    <row r="8204" spans="2:21" x14ac:dyDescent="0.35">
      <c r="B8204" s="8"/>
      <c r="C8204" s="2"/>
      <c r="D8204" s="2"/>
      <c r="I8204" s="8"/>
      <c r="J8204" s="2"/>
      <c r="L8204" s="2"/>
      <c r="M8204" s="2"/>
      <c r="N8204" s="8"/>
      <c r="P8204" s="8"/>
      <c r="S8204" s="2"/>
      <c r="T8204" s="2"/>
      <c r="U8204" s="8"/>
    </row>
    <row r="8205" spans="2:21" x14ac:dyDescent="0.35">
      <c r="B8205" s="8"/>
      <c r="C8205" s="2"/>
      <c r="D8205" s="2"/>
      <c r="I8205" s="8"/>
      <c r="J8205" s="2"/>
      <c r="L8205" s="2"/>
      <c r="M8205" s="2"/>
      <c r="N8205" s="8"/>
      <c r="P8205" s="8"/>
      <c r="S8205" s="2"/>
      <c r="T8205" s="2"/>
      <c r="U8205" s="8"/>
    </row>
    <row r="8206" spans="2:21" x14ac:dyDescent="0.35">
      <c r="B8206" s="8"/>
      <c r="C8206" s="2"/>
      <c r="D8206" s="2"/>
      <c r="I8206" s="8"/>
      <c r="J8206" s="2"/>
      <c r="L8206" s="2"/>
      <c r="M8206" s="2"/>
      <c r="N8206" s="8"/>
      <c r="P8206" s="8"/>
      <c r="S8206" s="2"/>
      <c r="T8206" s="2"/>
      <c r="U8206" s="8"/>
    </row>
    <row r="8207" spans="2:21" x14ac:dyDescent="0.35">
      <c r="B8207" s="8"/>
      <c r="C8207" s="2"/>
      <c r="D8207" s="2"/>
      <c r="I8207" s="8"/>
      <c r="J8207" s="2"/>
      <c r="L8207" s="2"/>
      <c r="M8207" s="2"/>
      <c r="N8207" s="8"/>
      <c r="P8207" s="8"/>
      <c r="S8207" s="2"/>
      <c r="T8207" s="2"/>
      <c r="U8207" s="8"/>
    </row>
    <row r="8208" spans="2:21" x14ac:dyDescent="0.35">
      <c r="B8208" s="8"/>
      <c r="C8208" s="2"/>
      <c r="D8208" s="2"/>
      <c r="I8208" s="8"/>
      <c r="J8208" s="2"/>
      <c r="L8208" s="2"/>
      <c r="M8208" s="2"/>
      <c r="N8208" s="8"/>
      <c r="P8208" s="8"/>
      <c r="S8208" s="2"/>
      <c r="T8208" s="2"/>
      <c r="U8208" s="8"/>
    </row>
    <row r="8209" spans="2:21" x14ac:dyDescent="0.35">
      <c r="B8209" s="8"/>
      <c r="C8209" s="2"/>
      <c r="D8209" s="2"/>
      <c r="I8209" s="8"/>
      <c r="J8209" s="2"/>
      <c r="L8209" s="2"/>
      <c r="M8209" s="2"/>
      <c r="N8209" s="8"/>
      <c r="P8209" s="8"/>
      <c r="S8209" s="2"/>
      <c r="T8209" s="2"/>
      <c r="U8209" s="8"/>
    </row>
    <row r="8210" spans="2:21" x14ac:dyDescent="0.35">
      <c r="B8210" s="8"/>
      <c r="C8210" s="2"/>
      <c r="D8210" s="2"/>
      <c r="I8210" s="8"/>
      <c r="J8210" s="2"/>
      <c r="L8210" s="2"/>
      <c r="M8210" s="2"/>
      <c r="N8210" s="8"/>
      <c r="P8210" s="8"/>
      <c r="S8210" s="2"/>
      <c r="T8210" s="2"/>
      <c r="U8210" s="8"/>
    </row>
    <row r="8211" spans="2:21" x14ac:dyDescent="0.35">
      <c r="B8211" s="8"/>
      <c r="C8211" s="2"/>
      <c r="D8211" s="2"/>
      <c r="I8211" s="8"/>
      <c r="J8211" s="2"/>
      <c r="L8211" s="2"/>
      <c r="M8211" s="2"/>
      <c r="N8211" s="8"/>
      <c r="P8211" s="8"/>
      <c r="S8211" s="2"/>
      <c r="T8211" s="2"/>
      <c r="U8211" s="8"/>
    </row>
    <row r="8212" spans="2:21" x14ac:dyDescent="0.35">
      <c r="B8212" s="8"/>
      <c r="C8212" s="2"/>
      <c r="D8212" s="2"/>
      <c r="I8212" s="8"/>
      <c r="J8212" s="2"/>
      <c r="L8212" s="2"/>
      <c r="M8212" s="2"/>
      <c r="N8212" s="8"/>
      <c r="P8212" s="8"/>
      <c r="S8212" s="2"/>
      <c r="T8212" s="2"/>
      <c r="U8212" s="8"/>
    </row>
    <row r="8213" spans="2:21" x14ac:dyDescent="0.35">
      <c r="B8213" s="8"/>
      <c r="C8213" s="2"/>
      <c r="D8213" s="2"/>
      <c r="I8213" s="8"/>
      <c r="J8213" s="2"/>
      <c r="L8213" s="2"/>
      <c r="M8213" s="2"/>
      <c r="N8213" s="8"/>
      <c r="P8213" s="8"/>
      <c r="S8213" s="2"/>
      <c r="T8213" s="2"/>
      <c r="U8213" s="8"/>
    </row>
    <row r="8214" spans="2:21" x14ac:dyDescent="0.35">
      <c r="B8214" s="8"/>
      <c r="C8214" s="2"/>
      <c r="D8214" s="2"/>
      <c r="I8214" s="8"/>
      <c r="J8214" s="2"/>
      <c r="L8214" s="2"/>
      <c r="M8214" s="2"/>
      <c r="N8214" s="8"/>
      <c r="P8214" s="8"/>
      <c r="S8214" s="2"/>
      <c r="T8214" s="2"/>
      <c r="U8214" s="8"/>
    </row>
    <row r="8215" spans="2:21" x14ac:dyDescent="0.35">
      <c r="B8215" s="8"/>
      <c r="C8215" s="2"/>
      <c r="D8215" s="2"/>
      <c r="I8215" s="8"/>
      <c r="J8215" s="2"/>
      <c r="L8215" s="2"/>
      <c r="M8215" s="2"/>
      <c r="N8215" s="8"/>
      <c r="P8215" s="8"/>
      <c r="S8215" s="2"/>
      <c r="T8215" s="2"/>
      <c r="U8215" s="8"/>
    </row>
    <row r="8216" spans="2:21" x14ac:dyDescent="0.35">
      <c r="B8216" s="8"/>
      <c r="C8216" s="2"/>
      <c r="D8216" s="2"/>
      <c r="I8216" s="8"/>
      <c r="J8216" s="2"/>
      <c r="L8216" s="2"/>
      <c r="M8216" s="2"/>
      <c r="N8216" s="8"/>
      <c r="P8216" s="8"/>
      <c r="S8216" s="2"/>
      <c r="T8216" s="2"/>
      <c r="U8216" s="8"/>
    </row>
    <row r="8217" spans="2:21" x14ac:dyDescent="0.35">
      <c r="B8217" s="8"/>
      <c r="C8217" s="2"/>
      <c r="D8217" s="2"/>
      <c r="I8217" s="8"/>
      <c r="J8217" s="2"/>
      <c r="L8217" s="2"/>
      <c r="M8217" s="2"/>
      <c r="N8217" s="8"/>
      <c r="P8217" s="8"/>
      <c r="S8217" s="2"/>
      <c r="T8217" s="2"/>
      <c r="U8217" s="8"/>
    </row>
    <row r="8218" spans="2:21" x14ac:dyDescent="0.35">
      <c r="B8218" s="8"/>
      <c r="C8218" s="2"/>
      <c r="D8218" s="2"/>
      <c r="I8218" s="8"/>
      <c r="J8218" s="2"/>
      <c r="L8218" s="2"/>
      <c r="M8218" s="2"/>
      <c r="N8218" s="8"/>
      <c r="P8218" s="8"/>
      <c r="S8218" s="2"/>
      <c r="T8218" s="2"/>
      <c r="U8218" s="8"/>
    </row>
    <row r="8219" spans="2:21" x14ac:dyDescent="0.35">
      <c r="B8219" s="8"/>
      <c r="C8219" s="2"/>
      <c r="D8219" s="2"/>
      <c r="I8219" s="8"/>
      <c r="J8219" s="2"/>
      <c r="L8219" s="2"/>
      <c r="M8219" s="2"/>
      <c r="N8219" s="8"/>
      <c r="P8219" s="8"/>
      <c r="S8219" s="2"/>
      <c r="T8219" s="2"/>
      <c r="U8219" s="8"/>
    </row>
    <row r="8220" spans="2:21" x14ac:dyDescent="0.35">
      <c r="B8220" s="8"/>
      <c r="C8220" s="2"/>
      <c r="D8220" s="2"/>
      <c r="I8220" s="8"/>
      <c r="J8220" s="2"/>
      <c r="L8220" s="2"/>
      <c r="M8220" s="2"/>
      <c r="N8220" s="8"/>
      <c r="P8220" s="8"/>
      <c r="S8220" s="2"/>
      <c r="T8220" s="2"/>
      <c r="U8220" s="8"/>
    </row>
    <row r="8221" spans="2:21" x14ac:dyDescent="0.35">
      <c r="B8221" s="8"/>
      <c r="C8221" s="2"/>
      <c r="D8221" s="2"/>
      <c r="I8221" s="8"/>
      <c r="J8221" s="2"/>
      <c r="L8221" s="2"/>
      <c r="M8221" s="2"/>
      <c r="N8221" s="8"/>
      <c r="P8221" s="8"/>
      <c r="S8221" s="2"/>
      <c r="T8221" s="2"/>
      <c r="U8221" s="8"/>
    </row>
    <row r="8222" spans="2:21" x14ac:dyDescent="0.35">
      <c r="B8222" s="8"/>
      <c r="C8222" s="2"/>
      <c r="D8222" s="2"/>
      <c r="I8222" s="8"/>
      <c r="J8222" s="2"/>
      <c r="L8222" s="2"/>
      <c r="M8222" s="2"/>
      <c r="N8222" s="8"/>
      <c r="P8222" s="8"/>
      <c r="S8222" s="2"/>
      <c r="T8222" s="2"/>
      <c r="U8222" s="8"/>
    </row>
    <row r="8223" spans="2:21" x14ac:dyDescent="0.35">
      <c r="B8223" s="8"/>
      <c r="C8223" s="2"/>
      <c r="D8223" s="2"/>
      <c r="I8223" s="8"/>
      <c r="J8223" s="2"/>
      <c r="L8223" s="2"/>
      <c r="M8223" s="2"/>
      <c r="N8223" s="8"/>
      <c r="P8223" s="8"/>
      <c r="S8223" s="2"/>
      <c r="T8223" s="2"/>
      <c r="U8223" s="8"/>
    </row>
    <row r="8224" spans="2:21" x14ac:dyDescent="0.35">
      <c r="B8224" s="8"/>
      <c r="C8224" s="2"/>
      <c r="D8224" s="2"/>
      <c r="I8224" s="8"/>
      <c r="J8224" s="2"/>
      <c r="L8224" s="2"/>
      <c r="M8224" s="2"/>
      <c r="N8224" s="8"/>
      <c r="P8224" s="8"/>
      <c r="S8224" s="2"/>
      <c r="T8224" s="2"/>
      <c r="U8224" s="8"/>
    </row>
    <row r="8225" spans="2:21" x14ac:dyDescent="0.35">
      <c r="B8225" s="8"/>
      <c r="C8225" s="2"/>
      <c r="D8225" s="2"/>
      <c r="I8225" s="8"/>
      <c r="J8225" s="2"/>
      <c r="L8225" s="2"/>
      <c r="M8225" s="2"/>
      <c r="N8225" s="8"/>
      <c r="P8225" s="8"/>
      <c r="S8225" s="2"/>
      <c r="T8225" s="2"/>
      <c r="U8225" s="8"/>
    </row>
    <row r="8226" spans="2:21" x14ac:dyDescent="0.35">
      <c r="B8226" s="8"/>
      <c r="C8226" s="2"/>
      <c r="D8226" s="2"/>
      <c r="I8226" s="8"/>
      <c r="J8226" s="2"/>
      <c r="L8226" s="2"/>
      <c r="M8226" s="2"/>
      <c r="N8226" s="8"/>
      <c r="P8226" s="8"/>
      <c r="S8226" s="2"/>
      <c r="T8226" s="2"/>
      <c r="U8226" s="8"/>
    </row>
    <row r="8227" spans="2:21" x14ac:dyDescent="0.35">
      <c r="B8227" s="8"/>
      <c r="C8227" s="2"/>
      <c r="D8227" s="2"/>
      <c r="I8227" s="8"/>
      <c r="J8227" s="2"/>
      <c r="L8227" s="2"/>
      <c r="M8227" s="2"/>
      <c r="N8227" s="8"/>
      <c r="P8227" s="8"/>
      <c r="S8227" s="2"/>
      <c r="T8227" s="2"/>
      <c r="U8227" s="8"/>
    </row>
    <row r="8228" spans="2:21" x14ac:dyDescent="0.35">
      <c r="B8228" s="8"/>
      <c r="C8228" s="2"/>
      <c r="D8228" s="2"/>
      <c r="I8228" s="8"/>
      <c r="J8228" s="2"/>
      <c r="L8228" s="2"/>
      <c r="M8228" s="2"/>
      <c r="N8228" s="8"/>
      <c r="P8228" s="8"/>
      <c r="S8228" s="2"/>
      <c r="T8228" s="2"/>
      <c r="U8228" s="8"/>
    </row>
    <row r="8229" spans="2:21" x14ac:dyDescent="0.35">
      <c r="B8229" s="8"/>
      <c r="C8229" s="2"/>
      <c r="D8229" s="2"/>
      <c r="I8229" s="8"/>
      <c r="J8229" s="2"/>
      <c r="L8229" s="2"/>
      <c r="M8229" s="2"/>
      <c r="N8229" s="8"/>
      <c r="P8229" s="8"/>
      <c r="S8229" s="2"/>
      <c r="T8229" s="2"/>
      <c r="U8229" s="8"/>
    </row>
    <row r="8230" spans="2:21" x14ac:dyDescent="0.35">
      <c r="B8230" s="8"/>
      <c r="C8230" s="2"/>
      <c r="D8230" s="2"/>
      <c r="I8230" s="8"/>
      <c r="J8230" s="2"/>
      <c r="L8230" s="2"/>
      <c r="M8230" s="2"/>
      <c r="N8230" s="8"/>
      <c r="P8230" s="8"/>
      <c r="S8230" s="2"/>
      <c r="T8230" s="2"/>
      <c r="U8230" s="8"/>
    </row>
    <row r="8231" spans="2:21" x14ac:dyDescent="0.35">
      <c r="B8231" s="8"/>
      <c r="C8231" s="2"/>
      <c r="D8231" s="2"/>
      <c r="I8231" s="8"/>
      <c r="J8231" s="2"/>
      <c r="L8231" s="2"/>
      <c r="M8231" s="2"/>
      <c r="N8231" s="8"/>
      <c r="P8231" s="8"/>
      <c r="S8231" s="2"/>
      <c r="T8231" s="2"/>
      <c r="U8231" s="8"/>
    </row>
    <row r="8232" spans="2:21" x14ac:dyDescent="0.35">
      <c r="B8232" s="8"/>
      <c r="C8232" s="2"/>
      <c r="D8232" s="2"/>
      <c r="I8232" s="8"/>
      <c r="J8232" s="2"/>
      <c r="L8232" s="2"/>
      <c r="M8232" s="2"/>
      <c r="N8232" s="8"/>
      <c r="P8232" s="8"/>
      <c r="S8232" s="2"/>
      <c r="T8232" s="2"/>
      <c r="U8232" s="8"/>
    </row>
    <row r="8233" spans="2:21" x14ac:dyDescent="0.35">
      <c r="B8233" s="8"/>
      <c r="C8233" s="2"/>
      <c r="D8233" s="2"/>
      <c r="I8233" s="8"/>
      <c r="J8233" s="2"/>
      <c r="L8233" s="2"/>
      <c r="M8233" s="2"/>
      <c r="N8233" s="8"/>
      <c r="P8233" s="8"/>
      <c r="S8233" s="2"/>
      <c r="T8233" s="2"/>
      <c r="U8233" s="8"/>
    </row>
    <row r="8234" spans="2:21" x14ac:dyDescent="0.35">
      <c r="B8234" s="8"/>
      <c r="C8234" s="2"/>
      <c r="D8234" s="2"/>
      <c r="I8234" s="8"/>
      <c r="J8234" s="2"/>
      <c r="L8234" s="2"/>
      <c r="M8234" s="2"/>
      <c r="N8234" s="8"/>
      <c r="P8234" s="8"/>
      <c r="S8234" s="2"/>
      <c r="T8234" s="2"/>
      <c r="U8234" s="8"/>
    </row>
    <row r="8235" spans="2:21" x14ac:dyDescent="0.35">
      <c r="B8235" s="8"/>
      <c r="C8235" s="2"/>
      <c r="D8235" s="2"/>
      <c r="I8235" s="8"/>
      <c r="J8235" s="2"/>
      <c r="L8235" s="2"/>
      <c r="M8235" s="2"/>
      <c r="N8235" s="8"/>
      <c r="P8235" s="8"/>
      <c r="S8235" s="2"/>
      <c r="T8235" s="2"/>
      <c r="U8235" s="8"/>
    </row>
    <row r="8236" spans="2:21" x14ac:dyDescent="0.35">
      <c r="B8236" s="8"/>
      <c r="C8236" s="2"/>
      <c r="D8236" s="2"/>
      <c r="I8236" s="8"/>
      <c r="J8236" s="2"/>
      <c r="L8236" s="2"/>
      <c r="M8236" s="2"/>
      <c r="N8236" s="8"/>
      <c r="P8236" s="8"/>
      <c r="S8236" s="2"/>
      <c r="T8236" s="2"/>
      <c r="U8236" s="8"/>
    </row>
    <row r="8237" spans="2:21" x14ac:dyDescent="0.35">
      <c r="B8237" s="8"/>
      <c r="C8237" s="2"/>
      <c r="D8237" s="2"/>
      <c r="I8237" s="8"/>
      <c r="J8237" s="2"/>
      <c r="L8237" s="2"/>
      <c r="M8237" s="2"/>
      <c r="N8237" s="8"/>
      <c r="P8237" s="8"/>
      <c r="S8237" s="2"/>
      <c r="T8237" s="2"/>
      <c r="U8237" s="8"/>
    </row>
    <row r="8238" spans="2:21" x14ac:dyDescent="0.35">
      <c r="B8238" s="8"/>
      <c r="C8238" s="2"/>
      <c r="D8238" s="2"/>
      <c r="I8238" s="8"/>
      <c r="J8238" s="2"/>
      <c r="L8238" s="2"/>
      <c r="M8238" s="2"/>
      <c r="N8238" s="8"/>
      <c r="P8238" s="8"/>
      <c r="S8238" s="2"/>
      <c r="T8238" s="2"/>
      <c r="U8238" s="8"/>
    </row>
    <row r="8239" spans="2:21" x14ac:dyDescent="0.35">
      <c r="B8239" s="8"/>
      <c r="C8239" s="2"/>
      <c r="D8239" s="2"/>
      <c r="I8239" s="8"/>
      <c r="J8239" s="2"/>
      <c r="L8239" s="2"/>
      <c r="M8239" s="2"/>
      <c r="N8239" s="8"/>
      <c r="P8239" s="8"/>
      <c r="S8239" s="2"/>
      <c r="T8239" s="2"/>
      <c r="U8239" s="8"/>
    </row>
    <row r="8240" spans="2:21" x14ac:dyDescent="0.35">
      <c r="B8240" s="8"/>
      <c r="C8240" s="2"/>
      <c r="D8240" s="2"/>
      <c r="I8240" s="8"/>
      <c r="J8240" s="2"/>
      <c r="L8240" s="2"/>
      <c r="M8240" s="2"/>
      <c r="N8240" s="8"/>
      <c r="P8240" s="8"/>
      <c r="S8240" s="2"/>
      <c r="T8240" s="2"/>
      <c r="U8240" s="8"/>
    </row>
    <row r="8241" spans="2:21" x14ac:dyDescent="0.35">
      <c r="B8241" s="8"/>
      <c r="C8241" s="2"/>
      <c r="D8241" s="2"/>
      <c r="I8241" s="8"/>
      <c r="J8241" s="2"/>
      <c r="L8241" s="2"/>
      <c r="M8241" s="2"/>
      <c r="N8241" s="8"/>
      <c r="P8241" s="8"/>
      <c r="S8241" s="2"/>
      <c r="T8241" s="2"/>
      <c r="U8241" s="8"/>
    </row>
    <row r="8242" spans="2:21" x14ac:dyDescent="0.35">
      <c r="B8242" s="8"/>
      <c r="C8242" s="2"/>
      <c r="D8242" s="2"/>
      <c r="I8242" s="8"/>
      <c r="J8242" s="2"/>
      <c r="L8242" s="2"/>
      <c r="M8242" s="2"/>
      <c r="N8242" s="8"/>
      <c r="P8242" s="8"/>
      <c r="S8242" s="2"/>
      <c r="T8242" s="2"/>
      <c r="U8242" s="8"/>
    </row>
    <row r="8243" spans="2:21" x14ac:dyDescent="0.35">
      <c r="B8243" s="8"/>
      <c r="C8243" s="2"/>
      <c r="D8243" s="2"/>
      <c r="I8243" s="8"/>
      <c r="J8243" s="2"/>
      <c r="L8243" s="2"/>
      <c r="M8243" s="2"/>
      <c r="N8243" s="8"/>
      <c r="P8243" s="8"/>
      <c r="S8243" s="2"/>
      <c r="T8243" s="2"/>
      <c r="U8243" s="8"/>
    </row>
    <row r="8244" spans="2:21" x14ac:dyDescent="0.35">
      <c r="B8244" s="8"/>
      <c r="C8244" s="2"/>
      <c r="D8244" s="2"/>
      <c r="I8244" s="8"/>
      <c r="J8244" s="2"/>
      <c r="L8244" s="2"/>
      <c r="M8244" s="2"/>
      <c r="N8244" s="8"/>
      <c r="P8244" s="8"/>
      <c r="S8244" s="2"/>
      <c r="T8244" s="2"/>
      <c r="U8244" s="8"/>
    </row>
    <row r="8245" spans="2:21" x14ac:dyDescent="0.35">
      <c r="B8245" s="8"/>
      <c r="C8245" s="2"/>
      <c r="D8245" s="2"/>
      <c r="I8245" s="8"/>
      <c r="J8245" s="2"/>
      <c r="L8245" s="2"/>
      <c r="M8245" s="2"/>
      <c r="N8245" s="8"/>
      <c r="P8245" s="8"/>
      <c r="S8245" s="2"/>
      <c r="T8245" s="2"/>
      <c r="U8245" s="8"/>
    </row>
    <row r="8246" spans="2:21" x14ac:dyDescent="0.35">
      <c r="B8246" s="8"/>
      <c r="C8246" s="2"/>
      <c r="D8246" s="2"/>
      <c r="I8246" s="8"/>
      <c r="J8246" s="2"/>
      <c r="L8246" s="2"/>
      <c r="M8246" s="2"/>
      <c r="N8246" s="8"/>
      <c r="P8246" s="8"/>
      <c r="S8246" s="2"/>
      <c r="T8246" s="2"/>
      <c r="U8246" s="8"/>
    </row>
    <row r="8247" spans="2:21" x14ac:dyDescent="0.35">
      <c r="B8247" s="8"/>
      <c r="C8247" s="2"/>
      <c r="D8247" s="2"/>
      <c r="I8247" s="8"/>
      <c r="J8247" s="2"/>
      <c r="L8247" s="2"/>
      <c r="M8247" s="2"/>
      <c r="N8247" s="8"/>
      <c r="P8247" s="8"/>
      <c r="S8247" s="2"/>
      <c r="T8247" s="2"/>
      <c r="U8247" s="8"/>
    </row>
    <row r="8248" spans="2:21" x14ac:dyDescent="0.35">
      <c r="B8248" s="8"/>
      <c r="C8248" s="2"/>
      <c r="D8248" s="2"/>
      <c r="I8248" s="8"/>
      <c r="J8248" s="2"/>
      <c r="L8248" s="2"/>
      <c r="M8248" s="2"/>
      <c r="N8248" s="8"/>
      <c r="P8248" s="8"/>
      <c r="S8248" s="2"/>
      <c r="T8248" s="2"/>
      <c r="U8248" s="8"/>
    </row>
    <row r="8249" spans="2:21" x14ac:dyDescent="0.35">
      <c r="B8249" s="8"/>
      <c r="C8249" s="2"/>
      <c r="D8249" s="2"/>
      <c r="I8249" s="8"/>
      <c r="J8249" s="2"/>
      <c r="L8249" s="2"/>
      <c r="M8249" s="2"/>
      <c r="N8249" s="8"/>
      <c r="P8249" s="8"/>
      <c r="S8249" s="2"/>
      <c r="T8249" s="2"/>
      <c r="U8249" s="8"/>
    </row>
    <row r="8250" spans="2:21" x14ac:dyDescent="0.35">
      <c r="B8250" s="8"/>
      <c r="C8250" s="2"/>
      <c r="D8250" s="2"/>
      <c r="I8250" s="8"/>
      <c r="J8250" s="2"/>
      <c r="L8250" s="2"/>
      <c r="M8250" s="2"/>
      <c r="N8250" s="8"/>
      <c r="P8250" s="8"/>
      <c r="S8250" s="2"/>
      <c r="T8250" s="2"/>
      <c r="U8250" s="8"/>
    </row>
    <row r="8251" spans="2:21" x14ac:dyDescent="0.35">
      <c r="B8251" s="8"/>
      <c r="C8251" s="2"/>
      <c r="D8251" s="2"/>
      <c r="I8251" s="8"/>
      <c r="J8251" s="2"/>
      <c r="L8251" s="2"/>
      <c r="M8251" s="2"/>
      <c r="N8251" s="8"/>
      <c r="P8251" s="8"/>
      <c r="S8251" s="2"/>
      <c r="T8251" s="2"/>
      <c r="U8251" s="8"/>
    </row>
    <row r="8252" spans="2:21" x14ac:dyDescent="0.35">
      <c r="B8252" s="8"/>
      <c r="C8252" s="2"/>
      <c r="D8252" s="2"/>
      <c r="I8252" s="8"/>
      <c r="J8252" s="2"/>
      <c r="L8252" s="2"/>
      <c r="M8252" s="2"/>
      <c r="N8252" s="8"/>
      <c r="P8252" s="8"/>
      <c r="S8252" s="2"/>
      <c r="T8252" s="2"/>
      <c r="U8252" s="8"/>
    </row>
    <row r="8253" spans="2:21" x14ac:dyDescent="0.35">
      <c r="B8253" s="8"/>
      <c r="C8253" s="2"/>
      <c r="D8253" s="2"/>
      <c r="I8253" s="8"/>
      <c r="J8253" s="2"/>
      <c r="L8253" s="2"/>
      <c r="M8253" s="2"/>
      <c r="N8253" s="8"/>
      <c r="P8253" s="8"/>
      <c r="S8253" s="2"/>
      <c r="T8253" s="2"/>
      <c r="U8253" s="8"/>
    </row>
    <row r="8254" spans="2:21" x14ac:dyDescent="0.35">
      <c r="B8254" s="8"/>
      <c r="C8254" s="2"/>
      <c r="D8254" s="2"/>
      <c r="I8254" s="8"/>
      <c r="J8254" s="2"/>
      <c r="L8254" s="2"/>
      <c r="M8254" s="2"/>
      <c r="N8254" s="8"/>
      <c r="P8254" s="8"/>
      <c r="S8254" s="2"/>
      <c r="T8254" s="2"/>
      <c r="U8254" s="8"/>
    </row>
    <row r="8255" spans="2:21" x14ac:dyDescent="0.35">
      <c r="B8255" s="8"/>
      <c r="C8255" s="2"/>
      <c r="D8255" s="2"/>
      <c r="I8255" s="8"/>
      <c r="J8255" s="2"/>
      <c r="L8255" s="2"/>
      <c r="M8255" s="2"/>
      <c r="N8255" s="8"/>
      <c r="P8255" s="8"/>
      <c r="S8255" s="2"/>
      <c r="T8255" s="2"/>
      <c r="U8255" s="8"/>
    </row>
    <row r="8256" spans="2:21" x14ac:dyDescent="0.35">
      <c r="B8256" s="8"/>
      <c r="C8256" s="2"/>
      <c r="D8256" s="2"/>
      <c r="I8256" s="8"/>
      <c r="J8256" s="2"/>
      <c r="L8256" s="2"/>
      <c r="M8256" s="2"/>
      <c r="N8256" s="8"/>
      <c r="P8256" s="8"/>
      <c r="S8256" s="2"/>
      <c r="T8256" s="2"/>
      <c r="U8256" s="8"/>
    </row>
    <row r="8257" spans="2:21" x14ac:dyDescent="0.35">
      <c r="B8257" s="8"/>
      <c r="C8257" s="2"/>
      <c r="D8257" s="2"/>
      <c r="I8257" s="8"/>
      <c r="J8257" s="2"/>
      <c r="L8257" s="2"/>
      <c r="M8257" s="2"/>
      <c r="N8257" s="8"/>
      <c r="P8257" s="8"/>
      <c r="S8257" s="2"/>
      <c r="T8257" s="2"/>
      <c r="U8257" s="8"/>
    </row>
    <row r="8258" spans="2:21" x14ac:dyDescent="0.35">
      <c r="B8258" s="8"/>
      <c r="C8258" s="2"/>
      <c r="D8258" s="2"/>
      <c r="I8258" s="8"/>
      <c r="J8258" s="2"/>
      <c r="L8258" s="2"/>
      <c r="M8258" s="2"/>
      <c r="N8258" s="8"/>
      <c r="P8258" s="8"/>
      <c r="S8258" s="2"/>
      <c r="T8258" s="2"/>
      <c r="U8258" s="8"/>
    </row>
    <row r="8259" spans="2:21" x14ac:dyDescent="0.35">
      <c r="B8259" s="8"/>
      <c r="C8259" s="2"/>
      <c r="D8259" s="2"/>
      <c r="I8259" s="8"/>
      <c r="J8259" s="2"/>
      <c r="L8259" s="2"/>
      <c r="M8259" s="2"/>
      <c r="N8259" s="8"/>
      <c r="P8259" s="8"/>
      <c r="S8259" s="2"/>
      <c r="T8259" s="2"/>
      <c r="U8259" s="8"/>
    </row>
    <row r="8260" spans="2:21" x14ac:dyDescent="0.35">
      <c r="B8260" s="8"/>
      <c r="C8260" s="2"/>
      <c r="D8260" s="2"/>
      <c r="I8260" s="8"/>
      <c r="J8260" s="2"/>
      <c r="L8260" s="2"/>
      <c r="M8260" s="2"/>
      <c r="N8260" s="8"/>
      <c r="P8260" s="8"/>
      <c r="S8260" s="2"/>
      <c r="T8260" s="2"/>
      <c r="U8260" s="8"/>
    </row>
    <row r="8261" spans="2:21" x14ac:dyDescent="0.35">
      <c r="B8261" s="8"/>
      <c r="C8261" s="2"/>
      <c r="D8261" s="2"/>
      <c r="I8261" s="8"/>
      <c r="J8261" s="2"/>
      <c r="L8261" s="2"/>
      <c r="M8261" s="2"/>
      <c r="N8261" s="8"/>
      <c r="P8261" s="8"/>
      <c r="S8261" s="2"/>
      <c r="T8261" s="2"/>
      <c r="U8261" s="8"/>
    </row>
    <row r="8262" spans="2:21" x14ac:dyDescent="0.35">
      <c r="B8262" s="8"/>
      <c r="C8262" s="2"/>
      <c r="D8262" s="2"/>
      <c r="I8262" s="8"/>
      <c r="J8262" s="2"/>
      <c r="L8262" s="2"/>
      <c r="M8262" s="2"/>
      <c r="N8262" s="8"/>
      <c r="P8262" s="8"/>
      <c r="S8262" s="2"/>
      <c r="T8262" s="2"/>
      <c r="U8262" s="8"/>
    </row>
    <row r="8263" spans="2:21" x14ac:dyDescent="0.35">
      <c r="B8263" s="8"/>
      <c r="C8263" s="2"/>
      <c r="D8263" s="2"/>
      <c r="I8263" s="8"/>
      <c r="J8263" s="2"/>
      <c r="L8263" s="2"/>
      <c r="M8263" s="2"/>
      <c r="N8263" s="8"/>
      <c r="P8263" s="8"/>
      <c r="S8263" s="2"/>
      <c r="T8263" s="2"/>
      <c r="U8263" s="8"/>
    </row>
    <row r="8264" spans="2:21" x14ac:dyDescent="0.35">
      <c r="B8264" s="8"/>
      <c r="C8264" s="2"/>
      <c r="D8264" s="2"/>
      <c r="I8264" s="8"/>
      <c r="J8264" s="2"/>
      <c r="L8264" s="2"/>
      <c r="M8264" s="2"/>
      <c r="N8264" s="8"/>
      <c r="P8264" s="8"/>
      <c r="S8264" s="2"/>
      <c r="T8264" s="2"/>
      <c r="U8264" s="8"/>
    </row>
    <row r="8265" spans="2:21" x14ac:dyDescent="0.35">
      <c r="B8265" s="8"/>
      <c r="C8265" s="2"/>
      <c r="D8265" s="2"/>
      <c r="I8265" s="8"/>
      <c r="J8265" s="2"/>
      <c r="L8265" s="2"/>
      <c r="M8265" s="2"/>
      <c r="N8265" s="8"/>
      <c r="P8265" s="8"/>
      <c r="S8265" s="2"/>
      <c r="T8265" s="2"/>
      <c r="U8265" s="8"/>
    </row>
    <row r="8266" spans="2:21" x14ac:dyDescent="0.35">
      <c r="B8266" s="8"/>
      <c r="C8266" s="2"/>
      <c r="D8266" s="2"/>
      <c r="I8266" s="8"/>
      <c r="J8266" s="2"/>
      <c r="L8266" s="2"/>
      <c r="M8266" s="2"/>
      <c r="N8266" s="8"/>
      <c r="P8266" s="8"/>
      <c r="S8266" s="2"/>
      <c r="T8266" s="2"/>
      <c r="U8266" s="8"/>
    </row>
    <row r="8267" spans="2:21" x14ac:dyDescent="0.35">
      <c r="B8267" s="8"/>
      <c r="C8267" s="2"/>
      <c r="D8267" s="2"/>
      <c r="I8267" s="8"/>
      <c r="J8267" s="2"/>
      <c r="L8267" s="2"/>
      <c r="M8267" s="2"/>
      <c r="N8267" s="8"/>
      <c r="P8267" s="8"/>
      <c r="S8267" s="2"/>
      <c r="T8267" s="2"/>
      <c r="U8267" s="8"/>
    </row>
    <row r="8268" spans="2:21" x14ac:dyDescent="0.35">
      <c r="B8268" s="8"/>
      <c r="C8268" s="2"/>
      <c r="D8268" s="2"/>
      <c r="I8268" s="8"/>
      <c r="J8268" s="2"/>
      <c r="L8268" s="2"/>
      <c r="M8268" s="2"/>
      <c r="N8268" s="8"/>
      <c r="P8268" s="8"/>
      <c r="S8268" s="2"/>
      <c r="T8268" s="2"/>
      <c r="U8268" s="8"/>
    </row>
    <row r="8269" spans="2:21" x14ac:dyDescent="0.35">
      <c r="B8269" s="8"/>
      <c r="C8269" s="2"/>
      <c r="D8269" s="2"/>
      <c r="I8269" s="8"/>
      <c r="J8269" s="2"/>
      <c r="L8269" s="2"/>
      <c r="M8269" s="2"/>
      <c r="N8269" s="8"/>
      <c r="P8269" s="8"/>
      <c r="S8269" s="2"/>
      <c r="T8269" s="2"/>
      <c r="U8269" s="8"/>
    </row>
    <row r="8270" spans="2:21" x14ac:dyDescent="0.35">
      <c r="B8270" s="8"/>
      <c r="C8270" s="2"/>
      <c r="D8270" s="2"/>
      <c r="I8270" s="8"/>
      <c r="J8270" s="2"/>
      <c r="L8270" s="2"/>
      <c r="M8270" s="2"/>
      <c r="N8270" s="8"/>
      <c r="P8270" s="8"/>
      <c r="S8270" s="2"/>
      <c r="T8270" s="2"/>
      <c r="U8270" s="8"/>
    </row>
    <row r="8271" spans="2:21" x14ac:dyDescent="0.35">
      <c r="B8271" s="8"/>
      <c r="C8271" s="2"/>
      <c r="D8271" s="2"/>
      <c r="I8271" s="8"/>
      <c r="J8271" s="2"/>
      <c r="L8271" s="2"/>
      <c r="M8271" s="2"/>
      <c r="N8271" s="8"/>
      <c r="P8271" s="8"/>
      <c r="S8271" s="2"/>
      <c r="T8271" s="2"/>
      <c r="U8271" s="8"/>
    </row>
    <row r="8272" spans="2:21" x14ac:dyDescent="0.35">
      <c r="B8272" s="8"/>
      <c r="C8272" s="2"/>
      <c r="D8272" s="2"/>
      <c r="I8272" s="8"/>
      <c r="J8272" s="2"/>
      <c r="L8272" s="2"/>
      <c r="M8272" s="2"/>
      <c r="N8272" s="8"/>
      <c r="P8272" s="8"/>
      <c r="S8272" s="2"/>
      <c r="T8272" s="2"/>
      <c r="U8272" s="8"/>
    </row>
    <row r="8273" spans="2:21" x14ac:dyDescent="0.35">
      <c r="B8273" s="8"/>
      <c r="C8273" s="2"/>
      <c r="D8273" s="2"/>
      <c r="I8273" s="8"/>
      <c r="J8273" s="2"/>
      <c r="L8273" s="2"/>
      <c r="M8273" s="2"/>
      <c r="N8273" s="8"/>
      <c r="P8273" s="8"/>
      <c r="S8273" s="2"/>
      <c r="T8273" s="2"/>
      <c r="U8273" s="8"/>
    </row>
    <row r="8274" spans="2:21" x14ac:dyDescent="0.35">
      <c r="B8274" s="8"/>
      <c r="C8274" s="2"/>
      <c r="D8274" s="2"/>
      <c r="I8274" s="8"/>
      <c r="J8274" s="2"/>
      <c r="L8274" s="2"/>
      <c r="M8274" s="2"/>
      <c r="N8274" s="8"/>
      <c r="P8274" s="8"/>
      <c r="S8274" s="2"/>
      <c r="T8274" s="2"/>
      <c r="U8274" s="8"/>
    </row>
    <row r="8275" spans="2:21" x14ac:dyDescent="0.35">
      <c r="B8275" s="8"/>
      <c r="C8275" s="2"/>
      <c r="D8275" s="2"/>
      <c r="I8275" s="8"/>
      <c r="J8275" s="2"/>
      <c r="L8275" s="2"/>
      <c r="M8275" s="2"/>
      <c r="N8275" s="8"/>
      <c r="P8275" s="8"/>
      <c r="S8275" s="2"/>
      <c r="T8275" s="2"/>
      <c r="U8275" s="8"/>
    </row>
    <row r="8276" spans="2:21" x14ac:dyDescent="0.35">
      <c r="B8276" s="8"/>
      <c r="C8276" s="2"/>
      <c r="D8276" s="2"/>
      <c r="I8276" s="8"/>
      <c r="J8276" s="2"/>
      <c r="L8276" s="2"/>
      <c r="M8276" s="2"/>
      <c r="N8276" s="8"/>
      <c r="P8276" s="8"/>
      <c r="S8276" s="2"/>
      <c r="T8276" s="2"/>
      <c r="U8276" s="8"/>
    </row>
    <row r="8277" spans="2:21" x14ac:dyDescent="0.35">
      <c r="B8277" s="8"/>
      <c r="C8277" s="2"/>
      <c r="D8277" s="2"/>
      <c r="I8277" s="8"/>
      <c r="J8277" s="2"/>
      <c r="L8277" s="2"/>
      <c r="M8277" s="2"/>
      <c r="N8277" s="8"/>
      <c r="P8277" s="8"/>
      <c r="S8277" s="2"/>
      <c r="T8277" s="2"/>
      <c r="U8277" s="8"/>
    </row>
    <row r="8278" spans="2:21" x14ac:dyDescent="0.35">
      <c r="B8278" s="8"/>
      <c r="C8278" s="2"/>
      <c r="D8278" s="2"/>
      <c r="I8278" s="8"/>
      <c r="J8278" s="2"/>
      <c r="L8278" s="2"/>
      <c r="M8278" s="2"/>
      <c r="N8278" s="8"/>
      <c r="P8278" s="8"/>
      <c r="S8278" s="2"/>
      <c r="T8278" s="2"/>
      <c r="U8278" s="8"/>
    </row>
    <row r="8279" spans="2:21" x14ac:dyDescent="0.35">
      <c r="B8279" s="8"/>
      <c r="C8279" s="2"/>
      <c r="D8279" s="2"/>
      <c r="I8279" s="8"/>
      <c r="J8279" s="2"/>
      <c r="L8279" s="2"/>
      <c r="M8279" s="2"/>
      <c r="N8279" s="8"/>
      <c r="P8279" s="8"/>
      <c r="S8279" s="2"/>
      <c r="T8279" s="2"/>
      <c r="U8279" s="8"/>
    </row>
    <row r="8280" spans="2:21" x14ac:dyDescent="0.35">
      <c r="B8280" s="8"/>
      <c r="C8280" s="2"/>
      <c r="D8280" s="2"/>
      <c r="I8280" s="8"/>
      <c r="J8280" s="2"/>
      <c r="L8280" s="2"/>
      <c r="M8280" s="2"/>
      <c r="N8280" s="8"/>
      <c r="P8280" s="8"/>
      <c r="S8280" s="2"/>
      <c r="T8280" s="2"/>
      <c r="U8280" s="8"/>
    </row>
    <row r="8281" spans="2:21" x14ac:dyDescent="0.35">
      <c r="B8281" s="8"/>
      <c r="C8281" s="2"/>
      <c r="D8281" s="2"/>
      <c r="I8281" s="8"/>
      <c r="J8281" s="2"/>
      <c r="L8281" s="2"/>
      <c r="M8281" s="2"/>
      <c r="N8281" s="8"/>
      <c r="P8281" s="8"/>
      <c r="S8281" s="2"/>
      <c r="T8281" s="2"/>
      <c r="U8281" s="8"/>
    </row>
    <row r="8282" spans="2:21" x14ac:dyDescent="0.35">
      <c r="B8282" s="8"/>
      <c r="C8282" s="2"/>
      <c r="D8282" s="2"/>
      <c r="I8282" s="8"/>
      <c r="J8282" s="2"/>
      <c r="L8282" s="2"/>
      <c r="M8282" s="2"/>
      <c r="N8282" s="8"/>
      <c r="P8282" s="8"/>
      <c r="S8282" s="2"/>
      <c r="T8282" s="2"/>
      <c r="U8282" s="8"/>
    </row>
    <row r="8283" spans="2:21" x14ac:dyDescent="0.35">
      <c r="B8283" s="8"/>
      <c r="C8283" s="2"/>
      <c r="D8283" s="2"/>
      <c r="I8283" s="8"/>
      <c r="J8283" s="2"/>
      <c r="L8283" s="2"/>
      <c r="M8283" s="2"/>
      <c r="N8283" s="8"/>
      <c r="P8283" s="8"/>
      <c r="S8283" s="2"/>
      <c r="T8283" s="2"/>
      <c r="U8283" s="8"/>
    </row>
    <row r="8284" spans="2:21" x14ac:dyDescent="0.35">
      <c r="B8284" s="8"/>
      <c r="C8284" s="2"/>
      <c r="D8284" s="2"/>
      <c r="I8284" s="8"/>
      <c r="J8284" s="2"/>
      <c r="L8284" s="2"/>
      <c r="M8284" s="2"/>
      <c r="N8284" s="8"/>
      <c r="P8284" s="8"/>
      <c r="S8284" s="2"/>
      <c r="T8284" s="2"/>
      <c r="U8284" s="8"/>
    </row>
    <row r="8285" spans="2:21" x14ac:dyDescent="0.35">
      <c r="B8285" s="8"/>
      <c r="C8285" s="2"/>
      <c r="D8285" s="2"/>
      <c r="I8285" s="8"/>
      <c r="J8285" s="2"/>
      <c r="L8285" s="2"/>
      <c r="M8285" s="2"/>
      <c r="N8285" s="8"/>
      <c r="P8285" s="8"/>
      <c r="S8285" s="2"/>
      <c r="T8285" s="2"/>
      <c r="U8285" s="8"/>
    </row>
    <row r="8286" spans="2:21" x14ac:dyDescent="0.35">
      <c r="B8286" s="8"/>
      <c r="C8286" s="2"/>
      <c r="D8286" s="2"/>
      <c r="I8286" s="8"/>
      <c r="J8286" s="2"/>
      <c r="L8286" s="2"/>
      <c r="M8286" s="2"/>
      <c r="N8286" s="8"/>
      <c r="P8286" s="8"/>
      <c r="S8286" s="2"/>
      <c r="T8286" s="2"/>
      <c r="U8286" s="8"/>
    </row>
    <row r="8287" spans="2:21" x14ac:dyDescent="0.35">
      <c r="B8287" s="8"/>
      <c r="C8287" s="2"/>
      <c r="D8287" s="2"/>
      <c r="I8287" s="8"/>
      <c r="J8287" s="2"/>
      <c r="L8287" s="2"/>
      <c r="M8287" s="2"/>
      <c r="N8287" s="8"/>
      <c r="P8287" s="8"/>
      <c r="S8287" s="2"/>
      <c r="T8287" s="2"/>
      <c r="U8287" s="8"/>
    </row>
    <row r="8288" spans="2:21" x14ac:dyDescent="0.35">
      <c r="B8288" s="8"/>
      <c r="C8288" s="2"/>
      <c r="D8288" s="2"/>
      <c r="I8288" s="8"/>
      <c r="J8288" s="2"/>
      <c r="L8288" s="2"/>
      <c r="M8288" s="2"/>
      <c r="N8288" s="8"/>
      <c r="P8288" s="8"/>
      <c r="S8288" s="2"/>
      <c r="T8288" s="2"/>
      <c r="U8288" s="8"/>
    </row>
    <row r="8289" spans="2:21" x14ac:dyDescent="0.35">
      <c r="B8289" s="8"/>
      <c r="C8289" s="2"/>
      <c r="D8289" s="2"/>
      <c r="I8289" s="8"/>
      <c r="J8289" s="2"/>
      <c r="L8289" s="2"/>
      <c r="M8289" s="2"/>
      <c r="N8289" s="8"/>
      <c r="P8289" s="8"/>
      <c r="S8289" s="2"/>
      <c r="T8289" s="2"/>
      <c r="U8289" s="8"/>
    </row>
    <row r="8290" spans="2:21" x14ac:dyDescent="0.35">
      <c r="B8290" s="8"/>
      <c r="C8290" s="2"/>
      <c r="D8290" s="2"/>
      <c r="I8290" s="8"/>
      <c r="J8290" s="2"/>
      <c r="L8290" s="2"/>
      <c r="M8290" s="2"/>
      <c r="N8290" s="8"/>
      <c r="P8290" s="8"/>
      <c r="S8290" s="2"/>
      <c r="T8290" s="2"/>
      <c r="U8290" s="8"/>
    </row>
    <row r="8291" spans="2:21" x14ac:dyDescent="0.35">
      <c r="B8291" s="8"/>
      <c r="C8291" s="2"/>
      <c r="D8291" s="2"/>
      <c r="I8291" s="8"/>
      <c r="J8291" s="2"/>
      <c r="L8291" s="2"/>
      <c r="M8291" s="2"/>
      <c r="N8291" s="8"/>
      <c r="P8291" s="8"/>
      <c r="S8291" s="2"/>
      <c r="T8291" s="2"/>
      <c r="U8291" s="8"/>
    </row>
    <row r="8292" spans="2:21" x14ac:dyDescent="0.35">
      <c r="B8292" s="8"/>
      <c r="C8292" s="2"/>
      <c r="D8292" s="2"/>
      <c r="I8292" s="8"/>
      <c r="J8292" s="2"/>
      <c r="L8292" s="2"/>
      <c r="M8292" s="2"/>
      <c r="N8292" s="8"/>
      <c r="P8292" s="8"/>
      <c r="S8292" s="2"/>
      <c r="T8292" s="2"/>
      <c r="U8292" s="8"/>
    </row>
    <row r="8293" spans="2:21" x14ac:dyDescent="0.35">
      <c r="B8293" s="8"/>
      <c r="C8293" s="2"/>
      <c r="D8293" s="2"/>
      <c r="I8293" s="8"/>
      <c r="J8293" s="2"/>
      <c r="L8293" s="2"/>
      <c r="M8293" s="2"/>
      <c r="N8293" s="8"/>
      <c r="P8293" s="8"/>
      <c r="S8293" s="2"/>
      <c r="T8293" s="2"/>
      <c r="U8293" s="8"/>
    </row>
    <row r="8294" spans="2:21" x14ac:dyDescent="0.35">
      <c r="B8294" s="8"/>
      <c r="C8294" s="2"/>
      <c r="D8294" s="2"/>
      <c r="I8294" s="8"/>
      <c r="J8294" s="2"/>
      <c r="L8294" s="2"/>
      <c r="M8294" s="2"/>
      <c r="N8294" s="8"/>
      <c r="P8294" s="8"/>
      <c r="S8294" s="2"/>
      <c r="T8294" s="2"/>
      <c r="U8294" s="8"/>
    </row>
    <row r="8295" spans="2:21" x14ac:dyDescent="0.35">
      <c r="B8295" s="8"/>
      <c r="C8295" s="2"/>
      <c r="D8295" s="2"/>
      <c r="I8295" s="8"/>
      <c r="J8295" s="2"/>
      <c r="L8295" s="2"/>
      <c r="M8295" s="2"/>
      <c r="N8295" s="8"/>
      <c r="P8295" s="8"/>
      <c r="S8295" s="2"/>
      <c r="T8295" s="2"/>
      <c r="U8295" s="8"/>
    </row>
    <row r="8296" spans="2:21" x14ac:dyDescent="0.35">
      <c r="B8296" s="8"/>
      <c r="C8296" s="2"/>
      <c r="D8296" s="2"/>
      <c r="I8296" s="8"/>
      <c r="J8296" s="2"/>
      <c r="L8296" s="2"/>
      <c r="M8296" s="2"/>
      <c r="N8296" s="8"/>
      <c r="P8296" s="8"/>
      <c r="S8296" s="2"/>
      <c r="T8296" s="2"/>
      <c r="U8296" s="8"/>
    </row>
    <row r="8297" spans="2:21" x14ac:dyDescent="0.35">
      <c r="B8297" s="8"/>
      <c r="C8297" s="2"/>
      <c r="D8297" s="2"/>
      <c r="I8297" s="8"/>
      <c r="J8297" s="2"/>
      <c r="L8297" s="2"/>
      <c r="M8297" s="2"/>
      <c r="N8297" s="8"/>
      <c r="P8297" s="8"/>
      <c r="S8297" s="2"/>
      <c r="T8297" s="2"/>
      <c r="U8297" s="8"/>
    </row>
    <row r="8298" spans="2:21" x14ac:dyDescent="0.35">
      <c r="B8298" s="8"/>
      <c r="C8298" s="2"/>
      <c r="D8298" s="2"/>
      <c r="I8298" s="8"/>
      <c r="J8298" s="2"/>
      <c r="L8298" s="2"/>
      <c r="M8298" s="2"/>
      <c r="N8298" s="8"/>
      <c r="P8298" s="8"/>
      <c r="S8298" s="2"/>
      <c r="T8298" s="2"/>
      <c r="U8298" s="8"/>
    </row>
    <row r="8299" spans="2:21" x14ac:dyDescent="0.35">
      <c r="B8299" s="8"/>
      <c r="C8299" s="2"/>
      <c r="D8299" s="2"/>
      <c r="I8299" s="8"/>
      <c r="J8299" s="2"/>
      <c r="L8299" s="2"/>
      <c r="M8299" s="2"/>
      <c r="N8299" s="8"/>
      <c r="P8299" s="8"/>
      <c r="S8299" s="2"/>
      <c r="T8299" s="2"/>
      <c r="U8299" s="8"/>
    </row>
    <row r="8300" spans="2:21" x14ac:dyDescent="0.35">
      <c r="B8300" s="8"/>
      <c r="C8300" s="2"/>
      <c r="D8300" s="2"/>
      <c r="I8300" s="8"/>
      <c r="J8300" s="2"/>
      <c r="L8300" s="2"/>
      <c r="M8300" s="2"/>
      <c r="N8300" s="8"/>
      <c r="P8300" s="8"/>
      <c r="S8300" s="2"/>
      <c r="T8300" s="2"/>
      <c r="U8300" s="8"/>
    </row>
    <row r="8301" spans="2:21" x14ac:dyDescent="0.35">
      <c r="B8301" s="8"/>
      <c r="C8301" s="2"/>
      <c r="D8301" s="2"/>
      <c r="I8301" s="8"/>
      <c r="J8301" s="2"/>
      <c r="L8301" s="2"/>
      <c r="M8301" s="2"/>
      <c r="N8301" s="8"/>
      <c r="P8301" s="8"/>
      <c r="S8301" s="2"/>
      <c r="T8301" s="2"/>
      <c r="U8301" s="8"/>
    </row>
    <row r="8302" spans="2:21" x14ac:dyDescent="0.35">
      <c r="B8302" s="8"/>
      <c r="C8302" s="2"/>
      <c r="D8302" s="2"/>
      <c r="I8302" s="8"/>
      <c r="J8302" s="2"/>
      <c r="L8302" s="2"/>
      <c r="M8302" s="2"/>
      <c r="N8302" s="8"/>
      <c r="P8302" s="8"/>
      <c r="S8302" s="2"/>
      <c r="T8302" s="2"/>
      <c r="U8302" s="8"/>
    </row>
    <row r="8303" spans="2:21" x14ac:dyDescent="0.35">
      <c r="B8303" s="8"/>
      <c r="C8303" s="2"/>
      <c r="D8303" s="2"/>
      <c r="I8303" s="8"/>
      <c r="J8303" s="2"/>
      <c r="L8303" s="2"/>
      <c r="M8303" s="2"/>
      <c r="N8303" s="8"/>
      <c r="P8303" s="8"/>
      <c r="S8303" s="2"/>
      <c r="T8303" s="2"/>
      <c r="U8303" s="8"/>
    </row>
    <row r="8304" spans="2:21" x14ac:dyDescent="0.35">
      <c r="B8304" s="8"/>
      <c r="C8304" s="2"/>
      <c r="D8304" s="2"/>
      <c r="I8304" s="8"/>
      <c r="J8304" s="2"/>
      <c r="L8304" s="2"/>
      <c r="M8304" s="2"/>
      <c r="N8304" s="8"/>
      <c r="P8304" s="8"/>
      <c r="S8304" s="2"/>
      <c r="T8304" s="2"/>
      <c r="U8304" s="8"/>
    </row>
    <row r="8305" spans="2:21" x14ac:dyDescent="0.35">
      <c r="B8305" s="8"/>
      <c r="C8305" s="2"/>
      <c r="D8305" s="2"/>
      <c r="I8305" s="8"/>
      <c r="J8305" s="2"/>
      <c r="L8305" s="2"/>
      <c r="M8305" s="2"/>
      <c r="N8305" s="8"/>
      <c r="P8305" s="8"/>
      <c r="S8305" s="2"/>
      <c r="T8305" s="2"/>
      <c r="U8305" s="8"/>
    </row>
    <row r="8306" spans="2:21" x14ac:dyDescent="0.35">
      <c r="B8306" s="8"/>
      <c r="C8306" s="2"/>
      <c r="D8306" s="2"/>
      <c r="I8306" s="8"/>
      <c r="J8306" s="2"/>
      <c r="L8306" s="2"/>
      <c r="M8306" s="2"/>
      <c r="N8306" s="8"/>
      <c r="P8306" s="8"/>
      <c r="S8306" s="2"/>
      <c r="T8306" s="2"/>
      <c r="U8306" s="8"/>
    </row>
    <row r="8307" spans="2:21" x14ac:dyDescent="0.35">
      <c r="B8307" s="8"/>
      <c r="C8307" s="2"/>
      <c r="D8307" s="2"/>
      <c r="I8307" s="8"/>
      <c r="J8307" s="2"/>
      <c r="L8307" s="2"/>
      <c r="M8307" s="2"/>
      <c r="N8307" s="8"/>
      <c r="P8307" s="8"/>
      <c r="S8307" s="2"/>
      <c r="T8307" s="2"/>
      <c r="U8307" s="8"/>
    </row>
    <row r="8308" spans="2:21" x14ac:dyDescent="0.35">
      <c r="B8308" s="8"/>
      <c r="C8308" s="2"/>
      <c r="D8308" s="2"/>
      <c r="I8308" s="8"/>
      <c r="J8308" s="2"/>
      <c r="L8308" s="2"/>
      <c r="M8308" s="2"/>
      <c r="N8308" s="8"/>
      <c r="P8308" s="8"/>
      <c r="S8308" s="2"/>
      <c r="T8308" s="2"/>
      <c r="U8308" s="8"/>
    </row>
    <row r="8309" spans="2:21" x14ac:dyDescent="0.35">
      <c r="B8309" s="8"/>
      <c r="C8309" s="2"/>
      <c r="D8309" s="2"/>
      <c r="I8309" s="8"/>
      <c r="J8309" s="2"/>
      <c r="L8309" s="2"/>
      <c r="M8309" s="2"/>
      <c r="N8309" s="8"/>
      <c r="P8309" s="8"/>
      <c r="S8309" s="2"/>
      <c r="T8309" s="2"/>
      <c r="U8309" s="8"/>
    </row>
    <row r="8310" spans="2:21" x14ac:dyDescent="0.35">
      <c r="B8310" s="8"/>
      <c r="C8310" s="2"/>
      <c r="D8310" s="2"/>
      <c r="I8310" s="8"/>
      <c r="J8310" s="2"/>
      <c r="L8310" s="2"/>
      <c r="M8310" s="2"/>
      <c r="N8310" s="8"/>
      <c r="P8310" s="8"/>
      <c r="S8310" s="2"/>
      <c r="T8310" s="2"/>
      <c r="U8310" s="8"/>
    </row>
    <row r="8311" spans="2:21" x14ac:dyDescent="0.35">
      <c r="B8311" s="8"/>
      <c r="C8311" s="2"/>
      <c r="D8311" s="2"/>
      <c r="I8311" s="8"/>
      <c r="J8311" s="2"/>
      <c r="L8311" s="2"/>
      <c r="M8311" s="2"/>
      <c r="N8311" s="8"/>
      <c r="P8311" s="8"/>
      <c r="S8311" s="2"/>
      <c r="T8311" s="2"/>
      <c r="U8311" s="8"/>
    </row>
    <row r="8312" spans="2:21" x14ac:dyDescent="0.35">
      <c r="B8312" s="8"/>
      <c r="C8312" s="2"/>
      <c r="D8312" s="2"/>
      <c r="I8312" s="8"/>
      <c r="J8312" s="2"/>
      <c r="L8312" s="2"/>
      <c r="M8312" s="2"/>
      <c r="N8312" s="8"/>
      <c r="P8312" s="8"/>
      <c r="S8312" s="2"/>
      <c r="T8312" s="2"/>
      <c r="U8312" s="8"/>
    </row>
    <row r="8313" spans="2:21" x14ac:dyDescent="0.35">
      <c r="B8313" s="8"/>
      <c r="C8313" s="2"/>
      <c r="D8313" s="2"/>
      <c r="I8313" s="8"/>
      <c r="J8313" s="2"/>
      <c r="L8313" s="2"/>
      <c r="M8313" s="2"/>
      <c r="N8313" s="8"/>
      <c r="P8313" s="8"/>
      <c r="S8313" s="2"/>
      <c r="T8313" s="2"/>
      <c r="U8313" s="8"/>
    </row>
    <row r="8314" spans="2:21" x14ac:dyDescent="0.35">
      <c r="B8314" s="8"/>
      <c r="C8314" s="2"/>
      <c r="D8314" s="2"/>
      <c r="I8314" s="8"/>
      <c r="J8314" s="2"/>
      <c r="L8314" s="2"/>
      <c r="M8314" s="2"/>
      <c r="N8314" s="8"/>
      <c r="P8314" s="8"/>
      <c r="S8314" s="2"/>
      <c r="T8314" s="2"/>
      <c r="U8314" s="8"/>
    </row>
    <row r="8315" spans="2:21" x14ac:dyDescent="0.35">
      <c r="B8315" s="8"/>
      <c r="C8315" s="2"/>
      <c r="D8315" s="2"/>
      <c r="I8315" s="8"/>
      <c r="J8315" s="2"/>
      <c r="L8315" s="2"/>
      <c r="M8315" s="2"/>
      <c r="N8315" s="8"/>
      <c r="P8315" s="8"/>
      <c r="S8315" s="2"/>
      <c r="T8315" s="2"/>
      <c r="U8315" s="8"/>
    </row>
    <row r="8316" spans="2:21" x14ac:dyDescent="0.35">
      <c r="B8316" s="8"/>
      <c r="C8316" s="2"/>
      <c r="D8316" s="2"/>
      <c r="I8316" s="8"/>
      <c r="J8316" s="2"/>
      <c r="L8316" s="2"/>
      <c r="M8316" s="2"/>
      <c r="N8316" s="8"/>
      <c r="P8316" s="8"/>
      <c r="S8316" s="2"/>
      <c r="T8316" s="2"/>
      <c r="U8316" s="8"/>
    </row>
    <row r="8317" spans="2:21" x14ac:dyDescent="0.35">
      <c r="B8317" s="8"/>
      <c r="C8317" s="2"/>
      <c r="D8317" s="2"/>
      <c r="I8317" s="8"/>
      <c r="J8317" s="2"/>
      <c r="L8317" s="2"/>
      <c r="M8317" s="2"/>
      <c r="N8317" s="8"/>
      <c r="P8317" s="8"/>
      <c r="S8317" s="2"/>
      <c r="T8317" s="2"/>
      <c r="U8317" s="8"/>
    </row>
    <row r="8318" spans="2:21" x14ac:dyDescent="0.35">
      <c r="B8318" s="8"/>
      <c r="C8318" s="2"/>
      <c r="D8318" s="2"/>
      <c r="I8318" s="8"/>
      <c r="J8318" s="2"/>
      <c r="L8318" s="2"/>
      <c r="M8318" s="2"/>
      <c r="N8318" s="8"/>
      <c r="P8318" s="8"/>
      <c r="S8318" s="2"/>
      <c r="T8318" s="2"/>
      <c r="U8318" s="8"/>
    </row>
    <row r="8319" spans="2:21" x14ac:dyDescent="0.35">
      <c r="B8319" s="8"/>
      <c r="C8319" s="2"/>
      <c r="D8319" s="2"/>
      <c r="I8319" s="8"/>
      <c r="J8319" s="2"/>
      <c r="L8319" s="2"/>
      <c r="M8319" s="2"/>
      <c r="N8319" s="8"/>
      <c r="P8319" s="8"/>
      <c r="S8319" s="2"/>
      <c r="T8319" s="2"/>
      <c r="U8319" s="8"/>
    </row>
    <row r="8320" spans="2:21" x14ac:dyDescent="0.35">
      <c r="B8320" s="8"/>
      <c r="C8320" s="2"/>
      <c r="D8320" s="2"/>
      <c r="I8320" s="8"/>
      <c r="J8320" s="2"/>
      <c r="L8320" s="2"/>
      <c r="M8320" s="2"/>
      <c r="N8320" s="8"/>
      <c r="P8320" s="8"/>
      <c r="S8320" s="2"/>
      <c r="T8320" s="2"/>
      <c r="U8320" s="8"/>
    </row>
    <row r="8321" spans="2:21" x14ac:dyDescent="0.35">
      <c r="B8321" s="8"/>
      <c r="C8321" s="2"/>
      <c r="D8321" s="2"/>
      <c r="I8321" s="8"/>
      <c r="J8321" s="2"/>
      <c r="L8321" s="2"/>
      <c r="M8321" s="2"/>
      <c r="N8321" s="8"/>
      <c r="P8321" s="8"/>
      <c r="S8321" s="2"/>
      <c r="T8321" s="2"/>
      <c r="U8321" s="8"/>
    </row>
    <row r="8322" spans="2:21" x14ac:dyDescent="0.35">
      <c r="B8322" s="8"/>
      <c r="C8322" s="2"/>
      <c r="D8322" s="2"/>
      <c r="I8322" s="8"/>
      <c r="J8322" s="2"/>
      <c r="L8322" s="2"/>
      <c r="M8322" s="2"/>
      <c r="N8322" s="8"/>
      <c r="P8322" s="8"/>
      <c r="S8322" s="2"/>
      <c r="T8322" s="2"/>
      <c r="U8322" s="8"/>
    </row>
    <row r="8323" spans="2:21" x14ac:dyDescent="0.35">
      <c r="B8323" s="8"/>
      <c r="C8323" s="2"/>
      <c r="D8323" s="2"/>
      <c r="I8323" s="8"/>
      <c r="J8323" s="2"/>
      <c r="L8323" s="2"/>
      <c r="M8323" s="2"/>
      <c r="N8323" s="8"/>
      <c r="P8323" s="8"/>
      <c r="S8323" s="2"/>
      <c r="T8323" s="2"/>
      <c r="U8323" s="8"/>
    </row>
    <row r="8324" spans="2:21" x14ac:dyDescent="0.35">
      <c r="B8324" s="8"/>
      <c r="C8324" s="2"/>
      <c r="D8324" s="2"/>
      <c r="I8324" s="8"/>
      <c r="J8324" s="2"/>
      <c r="L8324" s="2"/>
      <c r="M8324" s="2"/>
      <c r="N8324" s="8"/>
      <c r="P8324" s="8"/>
      <c r="S8324" s="2"/>
      <c r="T8324" s="2"/>
      <c r="U8324" s="8"/>
    </row>
    <row r="8325" spans="2:21" x14ac:dyDescent="0.35">
      <c r="B8325" s="8"/>
      <c r="C8325" s="2"/>
      <c r="D8325" s="2"/>
      <c r="I8325" s="8"/>
      <c r="J8325" s="2"/>
      <c r="L8325" s="2"/>
      <c r="M8325" s="2"/>
      <c r="N8325" s="8"/>
      <c r="P8325" s="8"/>
      <c r="S8325" s="2"/>
      <c r="T8325" s="2"/>
      <c r="U8325" s="8"/>
    </row>
    <row r="8326" spans="2:21" x14ac:dyDescent="0.35">
      <c r="B8326" s="8"/>
      <c r="C8326" s="2"/>
      <c r="D8326" s="2"/>
      <c r="I8326" s="8"/>
      <c r="J8326" s="2"/>
      <c r="L8326" s="2"/>
      <c r="M8326" s="2"/>
      <c r="N8326" s="8"/>
      <c r="P8326" s="8"/>
      <c r="S8326" s="2"/>
      <c r="T8326" s="2"/>
      <c r="U8326" s="8"/>
    </row>
    <row r="8327" spans="2:21" x14ac:dyDescent="0.35">
      <c r="B8327" s="8"/>
      <c r="C8327" s="2"/>
      <c r="D8327" s="2"/>
      <c r="I8327" s="8"/>
      <c r="J8327" s="2"/>
      <c r="L8327" s="2"/>
      <c r="M8327" s="2"/>
      <c r="N8327" s="8"/>
      <c r="P8327" s="8"/>
      <c r="S8327" s="2"/>
      <c r="T8327" s="2"/>
      <c r="U8327" s="8"/>
    </row>
    <row r="8328" spans="2:21" x14ac:dyDescent="0.35">
      <c r="B8328" s="8"/>
      <c r="C8328" s="2"/>
      <c r="D8328" s="2"/>
      <c r="I8328" s="8"/>
      <c r="J8328" s="2"/>
      <c r="L8328" s="2"/>
      <c r="M8328" s="2"/>
      <c r="N8328" s="8"/>
      <c r="P8328" s="8"/>
      <c r="S8328" s="2"/>
      <c r="T8328" s="2"/>
      <c r="U8328" s="8"/>
    </row>
    <row r="8329" spans="2:21" x14ac:dyDescent="0.35">
      <c r="B8329" s="8"/>
      <c r="C8329" s="2"/>
      <c r="D8329" s="2"/>
      <c r="I8329" s="8"/>
      <c r="J8329" s="2"/>
      <c r="L8329" s="2"/>
      <c r="M8329" s="2"/>
      <c r="N8329" s="8"/>
      <c r="P8329" s="8"/>
      <c r="S8329" s="2"/>
      <c r="T8329" s="2"/>
      <c r="U8329" s="8"/>
    </row>
    <row r="8330" spans="2:21" x14ac:dyDescent="0.35">
      <c r="B8330" s="8"/>
      <c r="C8330" s="2"/>
      <c r="D8330" s="2"/>
      <c r="I8330" s="8"/>
      <c r="J8330" s="2"/>
      <c r="L8330" s="2"/>
      <c r="M8330" s="2"/>
      <c r="N8330" s="8"/>
      <c r="P8330" s="8"/>
      <c r="S8330" s="2"/>
      <c r="T8330" s="2"/>
      <c r="U8330" s="8"/>
    </row>
    <row r="8331" spans="2:21" x14ac:dyDescent="0.35">
      <c r="B8331" s="8"/>
      <c r="C8331" s="2"/>
      <c r="D8331" s="2"/>
      <c r="I8331" s="8"/>
      <c r="J8331" s="2"/>
      <c r="L8331" s="2"/>
      <c r="M8331" s="2"/>
      <c r="N8331" s="8"/>
      <c r="P8331" s="8"/>
      <c r="S8331" s="2"/>
      <c r="T8331" s="2"/>
      <c r="U8331" s="8"/>
    </row>
    <row r="8332" spans="2:21" x14ac:dyDescent="0.35">
      <c r="B8332" s="8"/>
      <c r="C8332" s="2"/>
      <c r="D8332" s="2"/>
      <c r="I8332" s="8"/>
      <c r="J8332" s="2"/>
      <c r="L8332" s="2"/>
      <c r="M8332" s="2"/>
      <c r="N8332" s="8"/>
      <c r="P8332" s="8"/>
      <c r="S8332" s="2"/>
      <c r="T8332" s="2"/>
      <c r="U8332" s="8"/>
    </row>
    <row r="8333" spans="2:21" x14ac:dyDescent="0.35">
      <c r="B8333" s="8"/>
      <c r="C8333" s="2"/>
      <c r="D8333" s="2"/>
      <c r="I8333" s="8"/>
      <c r="J8333" s="2"/>
      <c r="L8333" s="2"/>
      <c r="M8333" s="2"/>
      <c r="N8333" s="8"/>
      <c r="P8333" s="8"/>
      <c r="S8333" s="2"/>
      <c r="T8333" s="2"/>
      <c r="U8333" s="8"/>
    </row>
    <row r="8334" spans="2:21" x14ac:dyDescent="0.35">
      <c r="B8334" s="8"/>
      <c r="C8334" s="2"/>
      <c r="D8334" s="2"/>
      <c r="I8334" s="8"/>
      <c r="J8334" s="2"/>
      <c r="L8334" s="2"/>
      <c r="M8334" s="2"/>
      <c r="N8334" s="8"/>
      <c r="P8334" s="8"/>
      <c r="S8334" s="2"/>
      <c r="T8334" s="2"/>
      <c r="U8334" s="8"/>
    </row>
    <row r="8335" spans="2:21" x14ac:dyDescent="0.35">
      <c r="B8335" s="8"/>
      <c r="C8335" s="2"/>
      <c r="D8335" s="2"/>
      <c r="I8335" s="8"/>
      <c r="J8335" s="2"/>
      <c r="L8335" s="2"/>
      <c r="M8335" s="2"/>
      <c r="N8335" s="8"/>
      <c r="P8335" s="8"/>
      <c r="S8335" s="2"/>
      <c r="T8335" s="2"/>
      <c r="U8335" s="8"/>
    </row>
    <row r="8336" spans="2:21" x14ac:dyDescent="0.35">
      <c r="B8336" s="8"/>
      <c r="C8336" s="2"/>
      <c r="D8336" s="2"/>
      <c r="I8336" s="8"/>
      <c r="J8336" s="2"/>
      <c r="L8336" s="2"/>
      <c r="M8336" s="2"/>
      <c r="N8336" s="8"/>
      <c r="P8336" s="8"/>
      <c r="S8336" s="2"/>
      <c r="T8336" s="2"/>
      <c r="U8336" s="8"/>
    </row>
    <row r="8337" spans="2:21" x14ac:dyDescent="0.35">
      <c r="B8337" s="8"/>
      <c r="C8337" s="2"/>
      <c r="D8337" s="2"/>
      <c r="I8337" s="8"/>
      <c r="J8337" s="2"/>
      <c r="L8337" s="2"/>
      <c r="M8337" s="2"/>
      <c r="N8337" s="8"/>
      <c r="P8337" s="8"/>
      <c r="S8337" s="2"/>
      <c r="T8337" s="2"/>
      <c r="U8337" s="8"/>
    </row>
    <row r="8338" spans="2:21" x14ac:dyDescent="0.35">
      <c r="B8338" s="8"/>
      <c r="C8338" s="2"/>
      <c r="D8338" s="2"/>
      <c r="I8338" s="8"/>
      <c r="J8338" s="2"/>
      <c r="L8338" s="2"/>
      <c r="M8338" s="2"/>
      <c r="N8338" s="8"/>
      <c r="P8338" s="8"/>
      <c r="S8338" s="2"/>
      <c r="T8338" s="2"/>
      <c r="U8338" s="8"/>
    </row>
    <row r="8339" spans="2:21" x14ac:dyDescent="0.35">
      <c r="B8339" s="8"/>
      <c r="C8339" s="2"/>
      <c r="D8339" s="2"/>
      <c r="I8339" s="8"/>
      <c r="J8339" s="2"/>
      <c r="L8339" s="2"/>
      <c r="M8339" s="2"/>
      <c r="N8339" s="8"/>
      <c r="P8339" s="8"/>
      <c r="S8339" s="2"/>
      <c r="T8339" s="2"/>
      <c r="U8339" s="8"/>
    </row>
    <row r="8340" spans="2:21" x14ac:dyDescent="0.35">
      <c r="B8340" s="8"/>
      <c r="C8340" s="2"/>
      <c r="D8340" s="2"/>
      <c r="I8340" s="8"/>
      <c r="J8340" s="2"/>
      <c r="L8340" s="2"/>
      <c r="M8340" s="2"/>
      <c r="N8340" s="8"/>
      <c r="P8340" s="8"/>
      <c r="S8340" s="2"/>
      <c r="T8340" s="2"/>
      <c r="U8340" s="8"/>
    </row>
    <row r="8341" spans="2:21" x14ac:dyDescent="0.35">
      <c r="B8341" s="8"/>
      <c r="C8341" s="2"/>
      <c r="D8341" s="2"/>
      <c r="I8341" s="8"/>
      <c r="J8341" s="2"/>
      <c r="L8341" s="2"/>
      <c r="M8341" s="2"/>
      <c r="N8341" s="8"/>
      <c r="P8341" s="8"/>
      <c r="S8341" s="2"/>
      <c r="T8341" s="2"/>
      <c r="U8341" s="8"/>
    </row>
    <row r="8342" spans="2:21" x14ac:dyDescent="0.35">
      <c r="B8342" s="8"/>
      <c r="C8342" s="2"/>
      <c r="D8342" s="2"/>
      <c r="I8342" s="8"/>
      <c r="J8342" s="2"/>
      <c r="L8342" s="2"/>
      <c r="M8342" s="2"/>
      <c r="N8342" s="8"/>
      <c r="P8342" s="8"/>
      <c r="S8342" s="2"/>
      <c r="T8342" s="2"/>
      <c r="U8342" s="8"/>
    </row>
    <row r="8343" spans="2:21" x14ac:dyDescent="0.35">
      <c r="B8343" s="8"/>
      <c r="C8343" s="2"/>
      <c r="D8343" s="2"/>
      <c r="I8343" s="8"/>
      <c r="J8343" s="2"/>
      <c r="L8343" s="2"/>
      <c r="M8343" s="2"/>
      <c r="N8343" s="8"/>
      <c r="P8343" s="8"/>
      <c r="S8343" s="2"/>
      <c r="T8343" s="2"/>
      <c r="U8343" s="8"/>
    </row>
    <row r="8344" spans="2:21" x14ac:dyDescent="0.35">
      <c r="B8344" s="8"/>
      <c r="C8344" s="2"/>
      <c r="D8344" s="2"/>
      <c r="I8344" s="8"/>
      <c r="J8344" s="2"/>
      <c r="L8344" s="2"/>
      <c r="M8344" s="2"/>
      <c r="N8344" s="8"/>
      <c r="P8344" s="8"/>
      <c r="S8344" s="2"/>
      <c r="T8344" s="2"/>
      <c r="U8344" s="8"/>
    </row>
    <row r="8345" spans="2:21" x14ac:dyDescent="0.35">
      <c r="B8345" s="8"/>
      <c r="C8345" s="2"/>
      <c r="D8345" s="2"/>
      <c r="I8345" s="8"/>
      <c r="J8345" s="2"/>
      <c r="L8345" s="2"/>
      <c r="M8345" s="2"/>
      <c r="N8345" s="8"/>
      <c r="P8345" s="8"/>
      <c r="S8345" s="2"/>
      <c r="T8345" s="2"/>
      <c r="U8345" s="8"/>
    </row>
    <row r="8346" spans="2:21" x14ac:dyDescent="0.35">
      <c r="B8346" s="8"/>
      <c r="C8346" s="2"/>
      <c r="D8346" s="2"/>
      <c r="I8346" s="8"/>
      <c r="J8346" s="2"/>
      <c r="L8346" s="2"/>
      <c r="M8346" s="2"/>
      <c r="N8346" s="8"/>
      <c r="P8346" s="8"/>
      <c r="S8346" s="2"/>
      <c r="T8346" s="2"/>
      <c r="U8346" s="8"/>
    </row>
    <row r="8347" spans="2:21" x14ac:dyDescent="0.35">
      <c r="B8347" s="8"/>
      <c r="C8347" s="2"/>
      <c r="D8347" s="2"/>
      <c r="I8347" s="8"/>
      <c r="J8347" s="2"/>
      <c r="L8347" s="2"/>
      <c r="M8347" s="2"/>
      <c r="N8347" s="8"/>
      <c r="P8347" s="8"/>
      <c r="S8347" s="2"/>
      <c r="T8347" s="2"/>
      <c r="U8347" s="8"/>
    </row>
    <row r="8348" spans="2:21" x14ac:dyDescent="0.35">
      <c r="B8348" s="8"/>
      <c r="C8348" s="2"/>
      <c r="D8348" s="2"/>
      <c r="I8348" s="8"/>
      <c r="J8348" s="2"/>
      <c r="L8348" s="2"/>
      <c r="M8348" s="2"/>
      <c r="N8348" s="8"/>
      <c r="P8348" s="8"/>
      <c r="S8348" s="2"/>
      <c r="T8348" s="2"/>
      <c r="U8348" s="8"/>
    </row>
    <row r="8349" spans="2:21" x14ac:dyDescent="0.35">
      <c r="B8349" s="8"/>
      <c r="C8349" s="2"/>
      <c r="D8349" s="2"/>
      <c r="I8349" s="8"/>
      <c r="J8349" s="2"/>
      <c r="L8349" s="2"/>
      <c r="M8349" s="2"/>
      <c r="N8349" s="8"/>
      <c r="P8349" s="8"/>
      <c r="S8349" s="2"/>
      <c r="T8349" s="2"/>
      <c r="U8349" s="8"/>
    </row>
    <row r="8350" spans="2:21" x14ac:dyDescent="0.35">
      <c r="B8350" s="8"/>
      <c r="C8350" s="2"/>
      <c r="D8350" s="2"/>
      <c r="I8350" s="8"/>
      <c r="J8350" s="2"/>
      <c r="L8350" s="2"/>
      <c r="M8350" s="2"/>
      <c r="N8350" s="8"/>
      <c r="P8350" s="8"/>
      <c r="S8350" s="2"/>
      <c r="T8350" s="2"/>
      <c r="U8350" s="8"/>
    </row>
    <row r="8351" spans="2:21" x14ac:dyDescent="0.35">
      <c r="B8351" s="8"/>
      <c r="C8351" s="2"/>
      <c r="D8351" s="2"/>
      <c r="I8351" s="8"/>
      <c r="J8351" s="2"/>
      <c r="L8351" s="2"/>
      <c r="M8351" s="2"/>
      <c r="N8351" s="8"/>
      <c r="P8351" s="8"/>
      <c r="S8351" s="2"/>
      <c r="T8351" s="2"/>
      <c r="U8351" s="8"/>
    </row>
    <row r="8352" spans="2:21" x14ac:dyDescent="0.35">
      <c r="B8352" s="8"/>
      <c r="C8352" s="2"/>
      <c r="D8352" s="2"/>
      <c r="I8352" s="8"/>
      <c r="J8352" s="2"/>
      <c r="L8352" s="2"/>
      <c r="M8352" s="2"/>
      <c r="N8352" s="8"/>
      <c r="P8352" s="8"/>
      <c r="S8352" s="2"/>
      <c r="T8352" s="2"/>
      <c r="U8352" s="8"/>
    </row>
    <row r="8353" spans="2:21" x14ac:dyDescent="0.35">
      <c r="B8353" s="8"/>
      <c r="C8353" s="2"/>
      <c r="D8353" s="2"/>
      <c r="I8353" s="8"/>
      <c r="J8353" s="2"/>
      <c r="L8353" s="2"/>
      <c r="M8353" s="2"/>
      <c r="N8353" s="8"/>
      <c r="P8353" s="8"/>
      <c r="S8353" s="2"/>
      <c r="T8353" s="2"/>
      <c r="U8353" s="8"/>
    </row>
    <row r="8354" spans="2:21" x14ac:dyDescent="0.35">
      <c r="B8354" s="8"/>
      <c r="C8354" s="2"/>
      <c r="D8354" s="2"/>
      <c r="I8354" s="8"/>
      <c r="J8354" s="2"/>
      <c r="L8354" s="2"/>
      <c r="M8354" s="2"/>
      <c r="N8354" s="8"/>
      <c r="P8354" s="8"/>
      <c r="S8354" s="2"/>
      <c r="T8354" s="2"/>
      <c r="U8354" s="8"/>
    </row>
    <row r="8355" spans="2:21" x14ac:dyDescent="0.35">
      <c r="B8355" s="8"/>
      <c r="C8355" s="2"/>
      <c r="D8355" s="2"/>
      <c r="I8355" s="8"/>
      <c r="J8355" s="2"/>
      <c r="L8355" s="2"/>
      <c r="M8355" s="2"/>
      <c r="N8355" s="8"/>
      <c r="P8355" s="8"/>
      <c r="S8355" s="2"/>
      <c r="T8355" s="2"/>
      <c r="U8355" s="8"/>
    </row>
    <row r="8356" spans="2:21" x14ac:dyDescent="0.35">
      <c r="B8356" s="8"/>
      <c r="C8356" s="2"/>
      <c r="D8356" s="2"/>
      <c r="I8356" s="8"/>
      <c r="J8356" s="2"/>
      <c r="L8356" s="2"/>
      <c r="M8356" s="2"/>
      <c r="N8356" s="8"/>
      <c r="P8356" s="8"/>
      <c r="S8356" s="2"/>
      <c r="T8356" s="2"/>
      <c r="U8356" s="8"/>
    </row>
    <row r="8357" spans="2:21" x14ac:dyDescent="0.35">
      <c r="B8357" s="8"/>
      <c r="C8357" s="2"/>
      <c r="D8357" s="2"/>
      <c r="I8357" s="8"/>
      <c r="J8357" s="2"/>
      <c r="L8357" s="2"/>
      <c r="M8357" s="2"/>
      <c r="N8357" s="8"/>
      <c r="P8357" s="8"/>
      <c r="S8357" s="2"/>
      <c r="T8357" s="2"/>
      <c r="U8357" s="8"/>
    </row>
    <row r="8358" spans="2:21" x14ac:dyDescent="0.35">
      <c r="B8358" s="8"/>
      <c r="C8358" s="2"/>
      <c r="D8358" s="2"/>
      <c r="I8358" s="8"/>
      <c r="J8358" s="2"/>
      <c r="L8358" s="2"/>
      <c r="M8358" s="2"/>
      <c r="N8358" s="8"/>
      <c r="P8358" s="8"/>
      <c r="S8358" s="2"/>
      <c r="T8358" s="2"/>
      <c r="U8358" s="8"/>
    </row>
    <row r="8359" spans="2:21" x14ac:dyDescent="0.35">
      <c r="B8359" s="8"/>
      <c r="C8359" s="2"/>
      <c r="D8359" s="2"/>
      <c r="I8359" s="8"/>
      <c r="J8359" s="2"/>
      <c r="L8359" s="2"/>
      <c r="M8359" s="2"/>
      <c r="N8359" s="8"/>
      <c r="P8359" s="8"/>
      <c r="S8359" s="2"/>
      <c r="T8359" s="2"/>
      <c r="U8359" s="8"/>
    </row>
    <row r="8360" spans="2:21" x14ac:dyDescent="0.35">
      <c r="B8360" s="8"/>
      <c r="C8360" s="2"/>
      <c r="D8360" s="2"/>
      <c r="I8360" s="8"/>
      <c r="J8360" s="2"/>
      <c r="L8360" s="2"/>
      <c r="M8360" s="2"/>
      <c r="N8360" s="8"/>
      <c r="P8360" s="8"/>
      <c r="S8360" s="2"/>
      <c r="T8360" s="2"/>
      <c r="U8360" s="8"/>
    </row>
    <row r="8361" spans="2:21" x14ac:dyDescent="0.35">
      <c r="B8361" s="8"/>
      <c r="C8361" s="2"/>
      <c r="D8361" s="2"/>
      <c r="I8361" s="8"/>
      <c r="J8361" s="2"/>
      <c r="L8361" s="2"/>
      <c r="M8361" s="2"/>
      <c r="N8361" s="8"/>
      <c r="P8361" s="8"/>
      <c r="S8361" s="2"/>
      <c r="T8361" s="2"/>
      <c r="U8361" s="8"/>
    </row>
    <row r="8362" spans="2:21" x14ac:dyDescent="0.35">
      <c r="B8362" s="8"/>
      <c r="C8362" s="2"/>
      <c r="D8362" s="2"/>
      <c r="I8362" s="8"/>
      <c r="J8362" s="2"/>
      <c r="L8362" s="2"/>
      <c r="M8362" s="2"/>
      <c r="N8362" s="8"/>
      <c r="P8362" s="8"/>
      <c r="S8362" s="2"/>
      <c r="T8362" s="2"/>
      <c r="U8362" s="8"/>
    </row>
    <row r="8363" spans="2:21" x14ac:dyDescent="0.35">
      <c r="B8363" s="8"/>
      <c r="C8363" s="2"/>
      <c r="D8363" s="2"/>
      <c r="I8363" s="8"/>
      <c r="J8363" s="2"/>
      <c r="L8363" s="2"/>
      <c r="M8363" s="2"/>
      <c r="N8363" s="8"/>
      <c r="P8363" s="8"/>
      <c r="S8363" s="2"/>
      <c r="T8363" s="2"/>
      <c r="U8363" s="8"/>
    </row>
    <row r="8364" spans="2:21" x14ac:dyDescent="0.35">
      <c r="B8364" s="8"/>
      <c r="C8364" s="2"/>
      <c r="D8364" s="2"/>
      <c r="I8364" s="8"/>
      <c r="J8364" s="2"/>
      <c r="L8364" s="2"/>
      <c r="M8364" s="2"/>
      <c r="N8364" s="8"/>
      <c r="P8364" s="8"/>
      <c r="S8364" s="2"/>
      <c r="T8364" s="2"/>
      <c r="U8364" s="8"/>
    </row>
    <row r="8365" spans="2:21" x14ac:dyDescent="0.35">
      <c r="B8365" s="8"/>
      <c r="C8365" s="2"/>
      <c r="D8365" s="2"/>
      <c r="I8365" s="8"/>
      <c r="J8365" s="2"/>
      <c r="L8365" s="2"/>
      <c r="M8365" s="2"/>
      <c r="N8365" s="8"/>
      <c r="P8365" s="8"/>
      <c r="S8365" s="2"/>
      <c r="T8365" s="2"/>
      <c r="U8365" s="8"/>
    </row>
    <row r="8366" spans="2:21" x14ac:dyDescent="0.35">
      <c r="B8366" s="8"/>
      <c r="C8366" s="2"/>
      <c r="D8366" s="2"/>
      <c r="I8366" s="8"/>
      <c r="J8366" s="2"/>
      <c r="L8366" s="2"/>
      <c r="M8366" s="2"/>
      <c r="N8366" s="8"/>
      <c r="P8366" s="8"/>
      <c r="S8366" s="2"/>
      <c r="T8366" s="2"/>
      <c r="U8366" s="8"/>
    </row>
    <row r="8367" spans="2:21" x14ac:dyDescent="0.35">
      <c r="B8367" s="8"/>
      <c r="C8367" s="2"/>
      <c r="D8367" s="2"/>
      <c r="I8367" s="8"/>
      <c r="J8367" s="2"/>
      <c r="L8367" s="2"/>
      <c r="M8367" s="2"/>
      <c r="N8367" s="8"/>
      <c r="P8367" s="8"/>
      <c r="S8367" s="2"/>
      <c r="T8367" s="2"/>
      <c r="U8367" s="8"/>
    </row>
    <row r="8368" spans="2:21" x14ac:dyDescent="0.35">
      <c r="B8368" s="8"/>
      <c r="C8368" s="2"/>
      <c r="D8368" s="2"/>
      <c r="I8368" s="8"/>
      <c r="J8368" s="2"/>
      <c r="L8368" s="2"/>
      <c r="M8368" s="2"/>
      <c r="N8368" s="8"/>
      <c r="P8368" s="8"/>
      <c r="S8368" s="2"/>
      <c r="T8368" s="2"/>
      <c r="U8368" s="8"/>
    </row>
    <row r="8369" spans="2:21" x14ac:dyDescent="0.35">
      <c r="B8369" s="8"/>
      <c r="C8369" s="2"/>
      <c r="D8369" s="2"/>
      <c r="I8369" s="8"/>
      <c r="J8369" s="2"/>
      <c r="L8369" s="2"/>
      <c r="M8369" s="2"/>
      <c r="N8369" s="8"/>
      <c r="P8369" s="8"/>
      <c r="S8369" s="2"/>
      <c r="T8369" s="2"/>
      <c r="U8369" s="8"/>
    </row>
    <row r="8370" spans="2:21" x14ac:dyDescent="0.35">
      <c r="B8370" s="8"/>
      <c r="C8370" s="2"/>
      <c r="D8370" s="2"/>
      <c r="I8370" s="8"/>
      <c r="J8370" s="2"/>
      <c r="L8370" s="2"/>
      <c r="M8370" s="2"/>
      <c r="N8370" s="8"/>
      <c r="P8370" s="8"/>
      <c r="S8370" s="2"/>
      <c r="T8370" s="2"/>
      <c r="U8370" s="8"/>
    </row>
    <row r="8371" spans="2:21" x14ac:dyDescent="0.35">
      <c r="B8371" s="8"/>
      <c r="C8371" s="2"/>
      <c r="D8371" s="2"/>
      <c r="I8371" s="8"/>
      <c r="J8371" s="2"/>
      <c r="L8371" s="2"/>
      <c r="M8371" s="2"/>
      <c r="N8371" s="8"/>
      <c r="P8371" s="8"/>
      <c r="S8371" s="2"/>
      <c r="T8371" s="2"/>
      <c r="U8371" s="8"/>
    </row>
    <row r="8372" spans="2:21" x14ac:dyDescent="0.35">
      <c r="B8372" s="8"/>
      <c r="C8372" s="2"/>
      <c r="D8372" s="2"/>
      <c r="I8372" s="8"/>
      <c r="J8372" s="2"/>
      <c r="L8372" s="2"/>
      <c r="M8372" s="2"/>
      <c r="N8372" s="8"/>
      <c r="P8372" s="8"/>
      <c r="S8372" s="2"/>
      <c r="T8372" s="2"/>
      <c r="U8372" s="8"/>
    </row>
    <row r="8373" spans="2:21" x14ac:dyDescent="0.35">
      <c r="B8373" s="8"/>
      <c r="C8373" s="2"/>
      <c r="D8373" s="2"/>
      <c r="I8373" s="8"/>
      <c r="J8373" s="2"/>
      <c r="L8373" s="2"/>
      <c r="M8373" s="2"/>
      <c r="N8373" s="8"/>
      <c r="P8373" s="8"/>
      <c r="S8373" s="2"/>
      <c r="T8373" s="2"/>
      <c r="U8373" s="8"/>
    </row>
    <row r="8374" spans="2:21" x14ac:dyDescent="0.35">
      <c r="B8374" s="8"/>
      <c r="C8374" s="2"/>
      <c r="D8374" s="2"/>
      <c r="I8374" s="8"/>
      <c r="J8374" s="2"/>
      <c r="L8374" s="2"/>
      <c r="M8374" s="2"/>
      <c r="N8374" s="8"/>
      <c r="P8374" s="8"/>
      <c r="S8374" s="2"/>
      <c r="T8374" s="2"/>
      <c r="U8374" s="8"/>
    </row>
    <row r="8375" spans="2:21" x14ac:dyDescent="0.35">
      <c r="B8375" s="8"/>
      <c r="C8375" s="2"/>
      <c r="D8375" s="2"/>
      <c r="I8375" s="8"/>
      <c r="J8375" s="2"/>
      <c r="L8375" s="2"/>
      <c r="M8375" s="2"/>
      <c r="N8375" s="8"/>
      <c r="P8375" s="8"/>
      <c r="S8375" s="2"/>
      <c r="T8375" s="2"/>
      <c r="U8375" s="8"/>
    </row>
    <row r="8376" spans="2:21" x14ac:dyDescent="0.35">
      <c r="B8376" s="8"/>
      <c r="C8376" s="2"/>
      <c r="D8376" s="2"/>
      <c r="I8376" s="8"/>
      <c r="J8376" s="2"/>
      <c r="L8376" s="2"/>
      <c r="M8376" s="2"/>
      <c r="N8376" s="8"/>
      <c r="P8376" s="8"/>
      <c r="S8376" s="2"/>
      <c r="T8376" s="2"/>
      <c r="U8376" s="8"/>
    </row>
    <row r="8377" spans="2:21" x14ac:dyDescent="0.35">
      <c r="B8377" s="8"/>
      <c r="C8377" s="2"/>
      <c r="D8377" s="2"/>
      <c r="I8377" s="8"/>
      <c r="J8377" s="2"/>
      <c r="L8377" s="2"/>
      <c r="M8377" s="2"/>
      <c r="N8377" s="8"/>
      <c r="P8377" s="8"/>
      <c r="S8377" s="2"/>
      <c r="T8377" s="2"/>
      <c r="U8377" s="8"/>
    </row>
    <row r="8378" spans="2:21" x14ac:dyDescent="0.35">
      <c r="B8378" s="8"/>
      <c r="C8378" s="2"/>
      <c r="D8378" s="2"/>
      <c r="I8378" s="8"/>
      <c r="J8378" s="2"/>
      <c r="L8378" s="2"/>
      <c r="M8378" s="2"/>
      <c r="N8378" s="8"/>
      <c r="P8378" s="8"/>
      <c r="S8378" s="2"/>
      <c r="T8378" s="2"/>
      <c r="U8378" s="8"/>
    </row>
    <row r="8379" spans="2:21" x14ac:dyDescent="0.35">
      <c r="B8379" s="8"/>
      <c r="C8379" s="2"/>
      <c r="D8379" s="2"/>
      <c r="I8379" s="8"/>
      <c r="J8379" s="2"/>
      <c r="L8379" s="2"/>
      <c r="M8379" s="2"/>
      <c r="N8379" s="8"/>
      <c r="P8379" s="8"/>
      <c r="S8379" s="2"/>
      <c r="T8379" s="2"/>
      <c r="U8379" s="8"/>
    </row>
    <row r="8380" spans="2:21" x14ac:dyDescent="0.35">
      <c r="B8380" s="8"/>
      <c r="C8380" s="2"/>
      <c r="D8380" s="2"/>
      <c r="I8380" s="8"/>
      <c r="J8380" s="2"/>
      <c r="L8380" s="2"/>
      <c r="M8380" s="2"/>
      <c r="N8380" s="8"/>
      <c r="P8380" s="8"/>
      <c r="S8380" s="2"/>
      <c r="T8380" s="2"/>
      <c r="U8380" s="8"/>
    </row>
    <row r="8381" spans="2:21" x14ac:dyDescent="0.35">
      <c r="B8381" s="8"/>
      <c r="C8381" s="2"/>
      <c r="D8381" s="2"/>
      <c r="I8381" s="8"/>
      <c r="J8381" s="2"/>
      <c r="L8381" s="2"/>
      <c r="M8381" s="2"/>
      <c r="N8381" s="8"/>
      <c r="P8381" s="8"/>
      <c r="S8381" s="2"/>
      <c r="T8381" s="2"/>
      <c r="U8381" s="8"/>
    </row>
    <row r="8382" spans="2:21" x14ac:dyDescent="0.35">
      <c r="B8382" s="8"/>
      <c r="C8382" s="2"/>
      <c r="D8382" s="2"/>
      <c r="I8382" s="8"/>
      <c r="J8382" s="2"/>
      <c r="L8382" s="2"/>
      <c r="M8382" s="2"/>
      <c r="N8382" s="8"/>
      <c r="P8382" s="8"/>
      <c r="S8382" s="2"/>
      <c r="T8382" s="2"/>
      <c r="U8382" s="8"/>
    </row>
    <row r="8383" spans="2:21" x14ac:dyDescent="0.35">
      <c r="B8383" s="8"/>
      <c r="C8383" s="2"/>
      <c r="D8383" s="2"/>
      <c r="I8383" s="8"/>
      <c r="J8383" s="2"/>
      <c r="L8383" s="2"/>
      <c r="M8383" s="2"/>
      <c r="N8383" s="8"/>
      <c r="P8383" s="8"/>
      <c r="S8383" s="2"/>
      <c r="T8383" s="2"/>
      <c r="U8383" s="8"/>
    </row>
    <row r="8384" spans="2:21" x14ac:dyDescent="0.35">
      <c r="B8384" s="8"/>
      <c r="C8384" s="2"/>
      <c r="D8384" s="2"/>
      <c r="I8384" s="8"/>
      <c r="J8384" s="2"/>
      <c r="L8384" s="2"/>
      <c r="M8384" s="2"/>
      <c r="N8384" s="8"/>
      <c r="P8384" s="8"/>
      <c r="S8384" s="2"/>
      <c r="T8384" s="2"/>
      <c r="U8384" s="8"/>
    </row>
    <row r="8385" spans="2:21" x14ac:dyDescent="0.35">
      <c r="B8385" s="8"/>
      <c r="C8385" s="2"/>
      <c r="D8385" s="2"/>
      <c r="I8385" s="8"/>
      <c r="J8385" s="2"/>
      <c r="L8385" s="2"/>
      <c r="M8385" s="2"/>
      <c r="N8385" s="8"/>
      <c r="P8385" s="8"/>
      <c r="S8385" s="2"/>
      <c r="T8385" s="2"/>
      <c r="U8385" s="8"/>
    </row>
    <row r="8386" spans="2:21" x14ac:dyDescent="0.35">
      <c r="B8386" s="8"/>
      <c r="C8386" s="2"/>
      <c r="D8386" s="2"/>
      <c r="I8386" s="8"/>
      <c r="J8386" s="2"/>
      <c r="L8386" s="2"/>
      <c r="M8386" s="2"/>
      <c r="N8386" s="8"/>
      <c r="P8386" s="8"/>
      <c r="S8386" s="2"/>
      <c r="T8386" s="2"/>
      <c r="U8386" s="8"/>
    </row>
    <row r="8387" spans="2:21" x14ac:dyDescent="0.35">
      <c r="B8387" s="8"/>
      <c r="C8387" s="2"/>
      <c r="D8387" s="2"/>
      <c r="I8387" s="8"/>
      <c r="J8387" s="2"/>
      <c r="L8387" s="2"/>
      <c r="M8387" s="2"/>
      <c r="N8387" s="8"/>
      <c r="P8387" s="8"/>
      <c r="S8387" s="2"/>
      <c r="T8387" s="2"/>
      <c r="U8387" s="8"/>
    </row>
    <row r="8388" spans="2:21" x14ac:dyDescent="0.35">
      <c r="B8388" s="8"/>
      <c r="C8388" s="2"/>
      <c r="D8388" s="2"/>
      <c r="I8388" s="8"/>
      <c r="J8388" s="2"/>
      <c r="L8388" s="2"/>
      <c r="M8388" s="2"/>
      <c r="N8388" s="8"/>
      <c r="P8388" s="8"/>
      <c r="S8388" s="2"/>
      <c r="T8388" s="2"/>
      <c r="U8388" s="8"/>
    </row>
    <row r="8389" spans="2:21" x14ac:dyDescent="0.35">
      <c r="B8389" s="8"/>
      <c r="C8389" s="2"/>
      <c r="D8389" s="2"/>
      <c r="I8389" s="8"/>
      <c r="J8389" s="2"/>
      <c r="L8389" s="2"/>
      <c r="M8389" s="2"/>
      <c r="N8389" s="8"/>
      <c r="P8389" s="8"/>
      <c r="S8389" s="2"/>
      <c r="T8389" s="2"/>
      <c r="U8389" s="8"/>
    </row>
    <row r="8390" spans="2:21" x14ac:dyDescent="0.35">
      <c r="B8390" s="8"/>
      <c r="C8390" s="2"/>
      <c r="D8390" s="2"/>
      <c r="I8390" s="8"/>
      <c r="J8390" s="2"/>
      <c r="L8390" s="2"/>
      <c r="M8390" s="2"/>
      <c r="N8390" s="8"/>
      <c r="P8390" s="8"/>
      <c r="S8390" s="2"/>
      <c r="T8390" s="2"/>
      <c r="U8390" s="8"/>
    </row>
    <row r="8391" spans="2:21" x14ac:dyDescent="0.35">
      <c r="B8391" s="8"/>
      <c r="C8391" s="2"/>
      <c r="D8391" s="2"/>
      <c r="I8391" s="8"/>
      <c r="J8391" s="2"/>
      <c r="L8391" s="2"/>
      <c r="M8391" s="2"/>
      <c r="N8391" s="8"/>
      <c r="P8391" s="8"/>
      <c r="S8391" s="2"/>
      <c r="T8391" s="2"/>
      <c r="U8391" s="8"/>
    </row>
    <row r="8392" spans="2:21" x14ac:dyDescent="0.35">
      <c r="B8392" s="8"/>
      <c r="C8392" s="2"/>
      <c r="D8392" s="2"/>
      <c r="I8392" s="8"/>
      <c r="J8392" s="2"/>
      <c r="L8392" s="2"/>
      <c r="M8392" s="2"/>
      <c r="N8392" s="8"/>
      <c r="P8392" s="8"/>
      <c r="S8392" s="2"/>
      <c r="T8392" s="2"/>
      <c r="U8392" s="8"/>
    </row>
    <row r="8393" spans="2:21" x14ac:dyDescent="0.35">
      <c r="B8393" s="8"/>
      <c r="C8393" s="2"/>
      <c r="D8393" s="2"/>
      <c r="I8393" s="8"/>
      <c r="J8393" s="2"/>
      <c r="L8393" s="2"/>
      <c r="M8393" s="2"/>
      <c r="N8393" s="8"/>
      <c r="P8393" s="8"/>
      <c r="S8393" s="2"/>
      <c r="T8393" s="2"/>
      <c r="U8393" s="8"/>
    </row>
    <row r="8394" spans="2:21" x14ac:dyDescent="0.35">
      <c r="B8394" s="8"/>
      <c r="C8394" s="2"/>
      <c r="D8394" s="2"/>
      <c r="I8394" s="8"/>
      <c r="J8394" s="2"/>
      <c r="L8394" s="2"/>
      <c r="M8394" s="2"/>
      <c r="N8394" s="8"/>
      <c r="P8394" s="8"/>
      <c r="S8394" s="2"/>
      <c r="T8394" s="2"/>
      <c r="U8394" s="8"/>
    </row>
    <row r="8395" spans="2:21" x14ac:dyDescent="0.35">
      <c r="B8395" s="8"/>
      <c r="C8395" s="2"/>
      <c r="D8395" s="2"/>
      <c r="I8395" s="8"/>
      <c r="J8395" s="2"/>
      <c r="L8395" s="2"/>
      <c r="M8395" s="2"/>
      <c r="N8395" s="8"/>
      <c r="P8395" s="8"/>
      <c r="S8395" s="2"/>
      <c r="T8395" s="2"/>
      <c r="U8395" s="8"/>
    </row>
    <row r="8396" spans="2:21" x14ac:dyDescent="0.35">
      <c r="B8396" s="8"/>
      <c r="C8396" s="2"/>
      <c r="D8396" s="2"/>
      <c r="I8396" s="8"/>
      <c r="J8396" s="2"/>
      <c r="L8396" s="2"/>
      <c r="M8396" s="2"/>
      <c r="N8396" s="8"/>
      <c r="P8396" s="8"/>
      <c r="S8396" s="2"/>
      <c r="T8396" s="2"/>
      <c r="U8396" s="8"/>
    </row>
    <row r="8397" spans="2:21" x14ac:dyDescent="0.35">
      <c r="B8397" s="8"/>
      <c r="C8397" s="2"/>
      <c r="D8397" s="2"/>
      <c r="I8397" s="8"/>
      <c r="J8397" s="2"/>
      <c r="L8397" s="2"/>
      <c r="M8397" s="2"/>
      <c r="N8397" s="8"/>
      <c r="P8397" s="8"/>
      <c r="S8397" s="2"/>
      <c r="T8397" s="2"/>
      <c r="U8397" s="8"/>
    </row>
    <row r="8398" spans="2:21" x14ac:dyDescent="0.35">
      <c r="B8398" s="8"/>
      <c r="C8398" s="2"/>
      <c r="D8398" s="2"/>
      <c r="I8398" s="8"/>
      <c r="J8398" s="2"/>
      <c r="L8398" s="2"/>
      <c r="M8398" s="2"/>
      <c r="N8398" s="8"/>
      <c r="P8398" s="8"/>
      <c r="S8398" s="2"/>
      <c r="T8398" s="2"/>
      <c r="U8398" s="8"/>
    </row>
    <row r="8399" spans="2:21" x14ac:dyDescent="0.35">
      <c r="B8399" s="8"/>
      <c r="C8399" s="2"/>
      <c r="D8399" s="2"/>
      <c r="I8399" s="8"/>
      <c r="J8399" s="2"/>
      <c r="L8399" s="2"/>
      <c r="M8399" s="2"/>
      <c r="N8399" s="8"/>
      <c r="P8399" s="8"/>
      <c r="S8399" s="2"/>
      <c r="T8399" s="2"/>
      <c r="U8399" s="8"/>
    </row>
    <row r="8400" spans="2:21" x14ac:dyDescent="0.35">
      <c r="B8400" s="8"/>
      <c r="C8400" s="2"/>
      <c r="D8400" s="2"/>
      <c r="I8400" s="8"/>
      <c r="J8400" s="2"/>
      <c r="L8400" s="2"/>
      <c r="M8400" s="2"/>
      <c r="N8400" s="8"/>
      <c r="P8400" s="8"/>
      <c r="S8400" s="2"/>
      <c r="T8400" s="2"/>
      <c r="U8400" s="8"/>
    </row>
    <row r="8401" spans="2:21" x14ac:dyDescent="0.35">
      <c r="B8401" s="8"/>
      <c r="C8401" s="2"/>
      <c r="D8401" s="2"/>
      <c r="I8401" s="8"/>
      <c r="J8401" s="2"/>
      <c r="L8401" s="2"/>
      <c r="M8401" s="2"/>
      <c r="N8401" s="8"/>
      <c r="P8401" s="8"/>
      <c r="S8401" s="2"/>
      <c r="T8401" s="2"/>
      <c r="U8401" s="8"/>
    </row>
    <row r="8402" spans="2:21" x14ac:dyDescent="0.35">
      <c r="B8402" s="8"/>
      <c r="C8402" s="2"/>
      <c r="D8402" s="2"/>
      <c r="I8402" s="8"/>
      <c r="J8402" s="2"/>
      <c r="L8402" s="2"/>
      <c r="M8402" s="2"/>
      <c r="N8402" s="8"/>
      <c r="P8402" s="8"/>
      <c r="S8402" s="2"/>
      <c r="T8402" s="2"/>
      <c r="U8402" s="8"/>
    </row>
    <row r="8403" spans="2:21" x14ac:dyDescent="0.35">
      <c r="B8403" s="8"/>
      <c r="C8403" s="2"/>
      <c r="D8403" s="2"/>
      <c r="I8403" s="8"/>
      <c r="J8403" s="2"/>
      <c r="L8403" s="2"/>
      <c r="M8403" s="2"/>
      <c r="N8403" s="8"/>
      <c r="P8403" s="8"/>
      <c r="S8403" s="2"/>
      <c r="T8403" s="2"/>
      <c r="U8403" s="8"/>
    </row>
    <row r="8404" spans="2:21" x14ac:dyDescent="0.35">
      <c r="B8404" s="8"/>
      <c r="C8404" s="2"/>
      <c r="D8404" s="2"/>
      <c r="I8404" s="8"/>
      <c r="J8404" s="2"/>
      <c r="L8404" s="2"/>
      <c r="M8404" s="2"/>
      <c r="N8404" s="8"/>
      <c r="P8404" s="8"/>
      <c r="S8404" s="2"/>
      <c r="T8404" s="2"/>
      <c r="U8404" s="8"/>
    </row>
    <row r="8405" spans="2:21" x14ac:dyDescent="0.35">
      <c r="B8405" s="8"/>
      <c r="C8405" s="2"/>
      <c r="D8405" s="2"/>
      <c r="I8405" s="8"/>
      <c r="J8405" s="2"/>
      <c r="L8405" s="2"/>
      <c r="M8405" s="2"/>
      <c r="N8405" s="8"/>
      <c r="P8405" s="8"/>
      <c r="S8405" s="2"/>
      <c r="T8405" s="2"/>
      <c r="U8405" s="8"/>
    </row>
    <row r="8406" spans="2:21" x14ac:dyDescent="0.35">
      <c r="B8406" s="8"/>
      <c r="C8406" s="2"/>
      <c r="D8406" s="2"/>
      <c r="I8406" s="8"/>
      <c r="J8406" s="2"/>
      <c r="L8406" s="2"/>
      <c r="M8406" s="2"/>
      <c r="N8406" s="8"/>
      <c r="P8406" s="8"/>
      <c r="S8406" s="2"/>
      <c r="T8406" s="2"/>
      <c r="U8406" s="8"/>
    </row>
    <row r="8407" spans="2:21" x14ac:dyDescent="0.35">
      <c r="B8407" s="8"/>
      <c r="C8407" s="2"/>
      <c r="D8407" s="2"/>
      <c r="I8407" s="8"/>
      <c r="J8407" s="2"/>
      <c r="L8407" s="2"/>
      <c r="M8407" s="2"/>
      <c r="N8407" s="8"/>
      <c r="P8407" s="8"/>
      <c r="S8407" s="2"/>
      <c r="T8407" s="2"/>
      <c r="U8407" s="8"/>
    </row>
    <row r="8408" spans="2:21" x14ac:dyDescent="0.35">
      <c r="B8408" s="8"/>
      <c r="C8408" s="2"/>
      <c r="D8408" s="2"/>
      <c r="I8408" s="8"/>
      <c r="J8408" s="2"/>
      <c r="L8408" s="2"/>
      <c r="M8408" s="2"/>
      <c r="N8408" s="8"/>
      <c r="P8408" s="8"/>
      <c r="S8408" s="2"/>
      <c r="T8408" s="2"/>
      <c r="U8408" s="8"/>
    </row>
    <row r="8409" spans="2:21" x14ac:dyDescent="0.35">
      <c r="B8409" s="8"/>
      <c r="C8409" s="2"/>
      <c r="D8409" s="2"/>
      <c r="I8409" s="8"/>
      <c r="J8409" s="2"/>
      <c r="L8409" s="2"/>
      <c r="M8409" s="2"/>
      <c r="N8409" s="8"/>
      <c r="P8409" s="8"/>
      <c r="S8409" s="2"/>
      <c r="T8409" s="2"/>
      <c r="U8409" s="8"/>
    </row>
    <row r="8410" spans="2:21" x14ac:dyDescent="0.35">
      <c r="B8410" s="8"/>
      <c r="C8410" s="2"/>
      <c r="D8410" s="2"/>
      <c r="I8410" s="8"/>
      <c r="J8410" s="2"/>
      <c r="L8410" s="2"/>
      <c r="M8410" s="2"/>
      <c r="N8410" s="8"/>
      <c r="P8410" s="8"/>
      <c r="S8410" s="2"/>
      <c r="T8410" s="2"/>
      <c r="U8410" s="8"/>
    </row>
    <row r="8411" spans="2:21" x14ac:dyDescent="0.35">
      <c r="B8411" s="8"/>
      <c r="C8411" s="2"/>
      <c r="D8411" s="2"/>
      <c r="I8411" s="8"/>
      <c r="J8411" s="2"/>
      <c r="L8411" s="2"/>
      <c r="M8411" s="2"/>
      <c r="N8411" s="8"/>
      <c r="P8411" s="8"/>
      <c r="S8411" s="2"/>
      <c r="T8411" s="2"/>
      <c r="U8411" s="8"/>
    </row>
    <row r="8412" spans="2:21" x14ac:dyDescent="0.35">
      <c r="B8412" s="8"/>
      <c r="C8412" s="2"/>
      <c r="D8412" s="2"/>
      <c r="I8412" s="8"/>
      <c r="J8412" s="2"/>
      <c r="L8412" s="2"/>
      <c r="M8412" s="2"/>
      <c r="N8412" s="8"/>
      <c r="P8412" s="8"/>
      <c r="S8412" s="2"/>
      <c r="T8412" s="2"/>
      <c r="U8412" s="8"/>
    </row>
    <row r="8413" spans="2:21" x14ac:dyDescent="0.35">
      <c r="B8413" s="8"/>
      <c r="C8413" s="2"/>
      <c r="D8413" s="2"/>
      <c r="I8413" s="8"/>
      <c r="J8413" s="2"/>
      <c r="L8413" s="2"/>
      <c r="M8413" s="2"/>
      <c r="N8413" s="8"/>
      <c r="P8413" s="8"/>
      <c r="S8413" s="2"/>
      <c r="T8413" s="2"/>
      <c r="U8413" s="8"/>
    </row>
    <row r="8414" spans="2:21" x14ac:dyDescent="0.35">
      <c r="B8414" s="8"/>
      <c r="C8414" s="2"/>
      <c r="D8414" s="2"/>
      <c r="I8414" s="8"/>
      <c r="J8414" s="2"/>
      <c r="L8414" s="2"/>
      <c r="M8414" s="2"/>
      <c r="N8414" s="8"/>
      <c r="P8414" s="8"/>
      <c r="S8414" s="2"/>
      <c r="T8414" s="2"/>
      <c r="U8414" s="8"/>
    </row>
    <row r="8415" spans="2:21" x14ac:dyDescent="0.35">
      <c r="B8415" s="8"/>
      <c r="C8415" s="2"/>
      <c r="D8415" s="2"/>
      <c r="I8415" s="8"/>
      <c r="J8415" s="2"/>
      <c r="L8415" s="2"/>
      <c r="M8415" s="2"/>
      <c r="N8415" s="8"/>
      <c r="P8415" s="8"/>
      <c r="S8415" s="2"/>
      <c r="T8415" s="2"/>
      <c r="U8415" s="8"/>
    </row>
    <row r="8416" spans="2:21" x14ac:dyDescent="0.35">
      <c r="B8416" s="8"/>
      <c r="C8416" s="2"/>
      <c r="D8416" s="2"/>
      <c r="I8416" s="8"/>
      <c r="J8416" s="2"/>
      <c r="L8416" s="2"/>
      <c r="M8416" s="2"/>
      <c r="N8416" s="8"/>
      <c r="P8416" s="8"/>
      <c r="S8416" s="2"/>
      <c r="T8416" s="2"/>
      <c r="U8416" s="8"/>
    </row>
    <row r="8417" spans="2:21" x14ac:dyDescent="0.35">
      <c r="B8417" s="8"/>
      <c r="C8417" s="2"/>
      <c r="D8417" s="2"/>
      <c r="I8417" s="8"/>
      <c r="J8417" s="2"/>
      <c r="L8417" s="2"/>
      <c r="M8417" s="2"/>
      <c r="N8417" s="8"/>
      <c r="P8417" s="8"/>
      <c r="S8417" s="2"/>
      <c r="T8417" s="2"/>
      <c r="U8417" s="8"/>
    </row>
    <row r="8418" spans="2:21" x14ac:dyDescent="0.35">
      <c r="B8418" s="8"/>
      <c r="C8418" s="2"/>
      <c r="D8418" s="2"/>
      <c r="I8418" s="8"/>
      <c r="J8418" s="2"/>
      <c r="L8418" s="2"/>
      <c r="M8418" s="2"/>
      <c r="N8418" s="8"/>
      <c r="P8418" s="8"/>
      <c r="S8418" s="2"/>
      <c r="T8418" s="2"/>
      <c r="U8418" s="8"/>
    </row>
    <row r="8419" spans="2:21" x14ac:dyDescent="0.35">
      <c r="B8419" s="8"/>
      <c r="C8419" s="2"/>
      <c r="D8419" s="2"/>
      <c r="I8419" s="8"/>
      <c r="J8419" s="2"/>
      <c r="L8419" s="2"/>
      <c r="M8419" s="2"/>
      <c r="N8419" s="8"/>
      <c r="P8419" s="8"/>
      <c r="S8419" s="2"/>
      <c r="T8419" s="2"/>
      <c r="U8419" s="8"/>
    </row>
    <row r="8420" spans="2:21" x14ac:dyDescent="0.35">
      <c r="B8420" s="8"/>
      <c r="C8420" s="2"/>
      <c r="D8420" s="2"/>
      <c r="I8420" s="8"/>
      <c r="J8420" s="2"/>
      <c r="L8420" s="2"/>
      <c r="M8420" s="2"/>
      <c r="N8420" s="8"/>
      <c r="P8420" s="8"/>
      <c r="S8420" s="2"/>
      <c r="T8420" s="2"/>
      <c r="U8420" s="8"/>
    </row>
    <row r="8421" spans="2:21" x14ac:dyDescent="0.35">
      <c r="B8421" s="8"/>
      <c r="C8421" s="2"/>
      <c r="D8421" s="2"/>
      <c r="I8421" s="8"/>
      <c r="J8421" s="2"/>
      <c r="L8421" s="2"/>
      <c r="M8421" s="2"/>
      <c r="N8421" s="8"/>
      <c r="P8421" s="8"/>
      <c r="S8421" s="2"/>
      <c r="T8421" s="2"/>
      <c r="U8421" s="8"/>
    </row>
    <row r="8422" spans="2:21" x14ac:dyDescent="0.35">
      <c r="B8422" s="8"/>
      <c r="C8422" s="2"/>
      <c r="D8422" s="2"/>
      <c r="I8422" s="8"/>
      <c r="J8422" s="2"/>
      <c r="L8422" s="2"/>
      <c r="M8422" s="2"/>
      <c r="N8422" s="8"/>
      <c r="P8422" s="8"/>
      <c r="S8422" s="2"/>
      <c r="T8422" s="2"/>
      <c r="U8422" s="8"/>
    </row>
    <row r="8423" spans="2:21" x14ac:dyDescent="0.35">
      <c r="B8423" s="8"/>
      <c r="C8423" s="2"/>
      <c r="D8423" s="2"/>
      <c r="I8423" s="8"/>
      <c r="J8423" s="2"/>
      <c r="L8423" s="2"/>
      <c r="M8423" s="2"/>
      <c r="N8423" s="8"/>
      <c r="P8423" s="8"/>
      <c r="S8423" s="2"/>
      <c r="T8423" s="2"/>
      <c r="U8423" s="8"/>
    </row>
    <row r="8424" spans="2:21" x14ac:dyDescent="0.35">
      <c r="B8424" s="8"/>
      <c r="C8424" s="2"/>
      <c r="D8424" s="2"/>
      <c r="I8424" s="8"/>
      <c r="J8424" s="2"/>
      <c r="L8424" s="2"/>
      <c r="M8424" s="2"/>
      <c r="N8424" s="8"/>
      <c r="P8424" s="8"/>
      <c r="S8424" s="2"/>
      <c r="T8424" s="2"/>
      <c r="U8424" s="8"/>
    </row>
    <row r="8425" spans="2:21" x14ac:dyDescent="0.35">
      <c r="B8425" s="8"/>
      <c r="C8425" s="2"/>
      <c r="D8425" s="2"/>
      <c r="I8425" s="8"/>
      <c r="J8425" s="2"/>
      <c r="L8425" s="2"/>
      <c r="M8425" s="2"/>
      <c r="N8425" s="8"/>
      <c r="P8425" s="8"/>
      <c r="S8425" s="2"/>
      <c r="T8425" s="2"/>
      <c r="U8425" s="8"/>
    </row>
    <row r="8426" spans="2:21" x14ac:dyDescent="0.35">
      <c r="B8426" s="8"/>
      <c r="C8426" s="2"/>
      <c r="D8426" s="2"/>
      <c r="I8426" s="8"/>
      <c r="J8426" s="2"/>
      <c r="L8426" s="2"/>
      <c r="M8426" s="2"/>
      <c r="N8426" s="8"/>
      <c r="P8426" s="8"/>
      <c r="S8426" s="2"/>
      <c r="T8426" s="2"/>
      <c r="U8426" s="8"/>
    </row>
    <row r="8427" spans="2:21" x14ac:dyDescent="0.35">
      <c r="B8427" s="8"/>
      <c r="C8427" s="2"/>
      <c r="D8427" s="2"/>
      <c r="I8427" s="8"/>
      <c r="J8427" s="2"/>
      <c r="L8427" s="2"/>
      <c r="M8427" s="2"/>
      <c r="N8427" s="8"/>
      <c r="P8427" s="8"/>
      <c r="S8427" s="2"/>
      <c r="T8427" s="2"/>
      <c r="U8427" s="8"/>
    </row>
    <row r="8428" spans="2:21" x14ac:dyDescent="0.35">
      <c r="B8428" s="8"/>
      <c r="C8428" s="2"/>
      <c r="D8428" s="2"/>
      <c r="I8428" s="8"/>
      <c r="J8428" s="2"/>
      <c r="L8428" s="2"/>
      <c r="M8428" s="2"/>
      <c r="N8428" s="8"/>
      <c r="P8428" s="8"/>
      <c r="S8428" s="2"/>
      <c r="T8428" s="2"/>
      <c r="U8428" s="8"/>
    </row>
    <row r="8429" spans="2:21" x14ac:dyDescent="0.35">
      <c r="B8429" s="8"/>
      <c r="C8429" s="2"/>
      <c r="D8429" s="2"/>
      <c r="I8429" s="8"/>
      <c r="J8429" s="2"/>
      <c r="L8429" s="2"/>
      <c r="M8429" s="2"/>
      <c r="N8429" s="8"/>
      <c r="P8429" s="8"/>
      <c r="S8429" s="2"/>
      <c r="T8429" s="2"/>
      <c r="U8429" s="8"/>
    </row>
    <row r="8430" spans="2:21" x14ac:dyDescent="0.35">
      <c r="B8430" s="8"/>
      <c r="C8430" s="2"/>
      <c r="D8430" s="2"/>
      <c r="I8430" s="8"/>
      <c r="J8430" s="2"/>
      <c r="L8430" s="2"/>
      <c r="M8430" s="2"/>
      <c r="N8430" s="8"/>
      <c r="P8430" s="8"/>
      <c r="S8430" s="2"/>
      <c r="T8430" s="2"/>
      <c r="U8430" s="8"/>
    </row>
    <row r="8431" spans="2:21" x14ac:dyDescent="0.35">
      <c r="B8431" s="8"/>
      <c r="C8431" s="2"/>
      <c r="D8431" s="2"/>
      <c r="I8431" s="8"/>
      <c r="J8431" s="2"/>
      <c r="L8431" s="2"/>
      <c r="M8431" s="2"/>
      <c r="N8431" s="8"/>
      <c r="P8431" s="8"/>
      <c r="S8431" s="2"/>
      <c r="T8431" s="2"/>
      <c r="U8431" s="8"/>
    </row>
    <row r="8432" spans="2:21" x14ac:dyDescent="0.35">
      <c r="B8432" s="8"/>
      <c r="C8432" s="2"/>
      <c r="D8432" s="2"/>
      <c r="I8432" s="8"/>
      <c r="J8432" s="2"/>
      <c r="L8432" s="2"/>
      <c r="M8432" s="2"/>
      <c r="N8432" s="8"/>
      <c r="P8432" s="8"/>
      <c r="S8432" s="2"/>
      <c r="T8432" s="2"/>
      <c r="U8432" s="8"/>
    </row>
    <row r="8433" spans="2:21" x14ac:dyDescent="0.35">
      <c r="B8433" s="8"/>
      <c r="C8433" s="2"/>
      <c r="D8433" s="2"/>
      <c r="I8433" s="8"/>
      <c r="J8433" s="2"/>
      <c r="L8433" s="2"/>
      <c r="M8433" s="2"/>
      <c r="N8433" s="8"/>
      <c r="P8433" s="8"/>
      <c r="S8433" s="2"/>
      <c r="T8433" s="2"/>
      <c r="U8433" s="8"/>
    </row>
    <row r="8434" spans="2:21" x14ac:dyDescent="0.35">
      <c r="B8434" s="8"/>
      <c r="C8434" s="2"/>
      <c r="D8434" s="2"/>
      <c r="I8434" s="8"/>
      <c r="J8434" s="2"/>
      <c r="L8434" s="2"/>
      <c r="M8434" s="2"/>
      <c r="N8434" s="8"/>
      <c r="P8434" s="8"/>
      <c r="S8434" s="2"/>
      <c r="T8434" s="2"/>
      <c r="U8434" s="8"/>
    </row>
    <row r="8435" spans="2:21" x14ac:dyDescent="0.35">
      <c r="B8435" s="8"/>
      <c r="C8435" s="2"/>
      <c r="D8435" s="2"/>
      <c r="I8435" s="8"/>
      <c r="J8435" s="2"/>
      <c r="L8435" s="2"/>
      <c r="M8435" s="2"/>
      <c r="N8435" s="8"/>
      <c r="P8435" s="8"/>
      <c r="S8435" s="2"/>
      <c r="T8435" s="2"/>
      <c r="U8435" s="8"/>
    </row>
    <row r="8436" spans="2:21" x14ac:dyDescent="0.35">
      <c r="B8436" s="8"/>
      <c r="C8436" s="2"/>
      <c r="D8436" s="2"/>
      <c r="I8436" s="8"/>
      <c r="J8436" s="2"/>
      <c r="L8436" s="2"/>
      <c r="M8436" s="2"/>
      <c r="N8436" s="8"/>
      <c r="P8436" s="8"/>
      <c r="S8436" s="2"/>
      <c r="T8436" s="2"/>
      <c r="U8436" s="8"/>
    </row>
    <row r="8437" spans="2:21" x14ac:dyDescent="0.35">
      <c r="B8437" s="8"/>
      <c r="C8437" s="2"/>
      <c r="D8437" s="2"/>
      <c r="I8437" s="8"/>
      <c r="J8437" s="2"/>
      <c r="L8437" s="2"/>
      <c r="M8437" s="2"/>
      <c r="N8437" s="8"/>
      <c r="P8437" s="8"/>
      <c r="S8437" s="2"/>
      <c r="T8437" s="2"/>
      <c r="U8437" s="8"/>
    </row>
    <row r="8438" spans="2:21" x14ac:dyDescent="0.35">
      <c r="B8438" s="8"/>
      <c r="C8438" s="2"/>
      <c r="D8438" s="2"/>
      <c r="I8438" s="8"/>
      <c r="J8438" s="2"/>
      <c r="L8438" s="2"/>
      <c r="M8438" s="2"/>
      <c r="N8438" s="8"/>
      <c r="P8438" s="8"/>
      <c r="S8438" s="2"/>
      <c r="T8438" s="2"/>
      <c r="U8438" s="8"/>
    </row>
    <row r="8439" spans="2:21" x14ac:dyDescent="0.35">
      <c r="B8439" s="8"/>
      <c r="C8439" s="2"/>
      <c r="D8439" s="2"/>
      <c r="I8439" s="8"/>
      <c r="J8439" s="2"/>
      <c r="L8439" s="2"/>
      <c r="M8439" s="2"/>
      <c r="N8439" s="8"/>
      <c r="P8439" s="8"/>
      <c r="S8439" s="2"/>
      <c r="T8439" s="2"/>
      <c r="U8439" s="8"/>
    </row>
    <row r="8440" spans="2:21" x14ac:dyDescent="0.35">
      <c r="B8440" s="8"/>
      <c r="C8440" s="2"/>
      <c r="D8440" s="2"/>
      <c r="I8440" s="8"/>
      <c r="J8440" s="2"/>
      <c r="L8440" s="2"/>
      <c r="M8440" s="2"/>
      <c r="N8440" s="8"/>
      <c r="P8440" s="8"/>
      <c r="S8440" s="2"/>
      <c r="T8440" s="2"/>
      <c r="U8440" s="8"/>
    </row>
    <row r="8441" spans="2:21" x14ac:dyDescent="0.35">
      <c r="B8441" s="8"/>
      <c r="C8441" s="2"/>
      <c r="D8441" s="2"/>
      <c r="I8441" s="8"/>
      <c r="J8441" s="2"/>
      <c r="L8441" s="2"/>
      <c r="M8441" s="2"/>
      <c r="N8441" s="8"/>
      <c r="P8441" s="8"/>
      <c r="S8441" s="2"/>
      <c r="T8441" s="2"/>
      <c r="U8441" s="8"/>
    </row>
    <row r="8442" spans="2:21" x14ac:dyDescent="0.35">
      <c r="B8442" s="8"/>
      <c r="C8442" s="2"/>
      <c r="D8442" s="2"/>
      <c r="I8442" s="8"/>
      <c r="J8442" s="2"/>
      <c r="L8442" s="2"/>
      <c r="M8442" s="2"/>
      <c r="N8442" s="8"/>
      <c r="P8442" s="8"/>
      <c r="S8442" s="2"/>
      <c r="T8442" s="2"/>
      <c r="U8442" s="8"/>
    </row>
    <row r="8443" spans="2:21" x14ac:dyDescent="0.35">
      <c r="B8443" s="8"/>
      <c r="C8443" s="2"/>
      <c r="D8443" s="2"/>
      <c r="I8443" s="8"/>
      <c r="J8443" s="2"/>
      <c r="L8443" s="2"/>
      <c r="M8443" s="2"/>
      <c r="N8443" s="8"/>
      <c r="P8443" s="8"/>
      <c r="S8443" s="2"/>
      <c r="T8443" s="2"/>
      <c r="U8443" s="8"/>
    </row>
    <row r="8444" spans="2:21" x14ac:dyDescent="0.35">
      <c r="B8444" s="8"/>
      <c r="C8444" s="2"/>
      <c r="D8444" s="2"/>
      <c r="I8444" s="8"/>
      <c r="J8444" s="2"/>
      <c r="L8444" s="2"/>
      <c r="M8444" s="2"/>
      <c r="N8444" s="8"/>
      <c r="P8444" s="8"/>
      <c r="S8444" s="2"/>
      <c r="T8444" s="2"/>
      <c r="U8444" s="8"/>
    </row>
    <row r="8445" spans="2:21" x14ac:dyDescent="0.35">
      <c r="B8445" s="8"/>
      <c r="C8445" s="2"/>
      <c r="D8445" s="2"/>
      <c r="I8445" s="8"/>
      <c r="J8445" s="2"/>
      <c r="L8445" s="2"/>
      <c r="M8445" s="2"/>
      <c r="N8445" s="8"/>
      <c r="P8445" s="8"/>
      <c r="S8445" s="2"/>
      <c r="T8445" s="2"/>
      <c r="U8445" s="8"/>
    </row>
    <row r="8446" spans="2:21" x14ac:dyDescent="0.35">
      <c r="B8446" s="8"/>
      <c r="C8446" s="2"/>
      <c r="D8446" s="2"/>
      <c r="I8446" s="8"/>
      <c r="J8446" s="2"/>
      <c r="L8446" s="2"/>
      <c r="M8446" s="2"/>
      <c r="N8446" s="8"/>
      <c r="P8446" s="8"/>
      <c r="S8446" s="2"/>
      <c r="T8446" s="2"/>
      <c r="U8446" s="8"/>
    </row>
    <row r="8447" spans="2:21" x14ac:dyDescent="0.35">
      <c r="B8447" s="8"/>
      <c r="C8447" s="2"/>
      <c r="D8447" s="2"/>
      <c r="I8447" s="8"/>
      <c r="J8447" s="2"/>
      <c r="L8447" s="2"/>
      <c r="M8447" s="2"/>
      <c r="N8447" s="8"/>
      <c r="P8447" s="8"/>
      <c r="S8447" s="2"/>
      <c r="T8447" s="2"/>
      <c r="U8447" s="8"/>
    </row>
    <row r="8448" spans="2:21" x14ac:dyDescent="0.35">
      <c r="B8448" s="8"/>
      <c r="C8448" s="2"/>
      <c r="D8448" s="2"/>
      <c r="I8448" s="8"/>
      <c r="J8448" s="2"/>
      <c r="L8448" s="2"/>
      <c r="M8448" s="2"/>
      <c r="N8448" s="8"/>
      <c r="P8448" s="8"/>
      <c r="S8448" s="2"/>
      <c r="T8448" s="2"/>
      <c r="U8448" s="8"/>
    </row>
    <row r="8449" spans="2:21" x14ac:dyDescent="0.35">
      <c r="B8449" s="8"/>
      <c r="C8449" s="2"/>
      <c r="D8449" s="2"/>
      <c r="I8449" s="8"/>
      <c r="J8449" s="2"/>
      <c r="L8449" s="2"/>
      <c r="M8449" s="2"/>
      <c r="N8449" s="8"/>
      <c r="P8449" s="8"/>
      <c r="S8449" s="2"/>
      <c r="T8449" s="2"/>
      <c r="U8449" s="8"/>
    </row>
    <row r="8450" spans="2:21" x14ac:dyDescent="0.35">
      <c r="B8450" s="8"/>
      <c r="C8450" s="2"/>
      <c r="D8450" s="2"/>
      <c r="I8450" s="8"/>
      <c r="J8450" s="2"/>
      <c r="L8450" s="2"/>
      <c r="M8450" s="2"/>
      <c r="N8450" s="8"/>
      <c r="P8450" s="8"/>
      <c r="S8450" s="2"/>
      <c r="T8450" s="2"/>
      <c r="U8450" s="8"/>
    </row>
    <row r="8451" spans="2:21" x14ac:dyDescent="0.35">
      <c r="B8451" s="8"/>
      <c r="C8451" s="2"/>
      <c r="D8451" s="2"/>
      <c r="I8451" s="8"/>
      <c r="J8451" s="2"/>
      <c r="L8451" s="2"/>
      <c r="M8451" s="2"/>
      <c r="N8451" s="8"/>
      <c r="P8451" s="8"/>
      <c r="S8451" s="2"/>
      <c r="T8451" s="2"/>
      <c r="U8451" s="8"/>
    </row>
    <row r="8452" spans="2:21" x14ac:dyDescent="0.35">
      <c r="B8452" s="8"/>
      <c r="C8452" s="2"/>
      <c r="D8452" s="2"/>
      <c r="I8452" s="8"/>
      <c r="J8452" s="2"/>
      <c r="L8452" s="2"/>
      <c r="M8452" s="2"/>
      <c r="N8452" s="8"/>
      <c r="P8452" s="8"/>
      <c r="S8452" s="2"/>
      <c r="T8452" s="2"/>
      <c r="U8452" s="8"/>
    </row>
    <row r="8453" spans="2:21" x14ac:dyDescent="0.35">
      <c r="B8453" s="8"/>
      <c r="C8453" s="2"/>
      <c r="D8453" s="2"/>
      <c r="I8453" s="8"/>
      <c r="J8453" s="2"/>
      <c r="L8453" s="2"/>
      <c r="M8453" s="2"/>
      <c r="N8453" s="8"/>
      <c r="P8453" s="8"/>
      <c r="S8453" s="2"/>
      <c r="T8453" s="2"/>
      <c r="U8453" s="8"/>
    </row>
    <row r="8454" spans="2:21" x14ac:dyDescent="0.35">
      <c r="B8454" s="8"/>
      <c r="C8454" s="2"/>
      <c r="D8454" s="2"/>
      <c r="I8454" s="8"/>
      <c r="J8454" s="2"/>
      <c r="L8454" s="2"/>
      <c r="M8454" s="2"/>
      <c r="N8454" s="8"/>
      <c r="P8454" s="8"/>
      <c r="S8454" s="2"/>
      <c r="T8454" s="2"/>
      <c r="U8454" s="8"/>
    </row>
    <row r="8455" spans="2:21" x14ac:dyDescent="0.35">
      <c r="B8455" s="8"/>
      <c r="C8455" s="2"/>
      <c r="D8455" s="2"/>
      <c r="I8455" s="8"/>
      <c r="J8455" s="2"/>
      <c r="L8455" s="2"/>
      <c r="M8455" s="2"/>
      <c r="N8455" s="8"/>
      <c r="P8455" s="8"/>
      <c r="S8455" s="2"/>
      <c r="T8455" s="2"/>
      <c r="U8455" s="8"/>
    </row>
    <row r="8456" spans="2:21" x14ac:dyDescent="0.35">
      <c r="B8456" s="8"/>
      <c r="C8456" s="2"/>
      <c r="D8456" s="2"/>
      <c r="I8456" s="8"/>
      <c r="J8456" s="2"/>
      <c r="L8456" s="2"/>
      <c r="M8456" s="2"/>
      <c r="N8456" s="8"/>
      <c r="P8456" s="8"/>
      <c r="S8456" s="2"/>
      <c r="T8456" s="2"/>
      <c r="U8456" s="8"/>
    </row>
    <row r="8457" spans="2:21" x14ac:dyDescent="0.35">
      <c r="B8457" s="8"/>
      <c r="C8457" s="2"/>
      <c r="D8457" s="2"/>
      <c r="I8457" s="8"/>
      <c r="J8457" s="2"/>
      <c r="L8457" s="2"/>
      <c r="M8457" s="2"/>
      <c r="N8457" s="8"/>
      <c r="P8457" s="8"/>
      <c r="S8457" s="2"/>
      <c r="T8457" s="2"/>
      <c r="U8457" s="8"/>
    </row>
    <row r="8458" spans="2:21" x14ac:dyDescent="0.35">
      <c r="B8458" s="8"/>
      <c r="C8458" s="2"/>
      <c r="D8458" s="2"/>
      <c r="I8458" s="8"/>
      <c r="J8458" s="2"/>
      <c r="L8458" s="2"/>
      <c r="M8458" s="2"/>
      <c r="N8458" s="8"/>
      <c r="P8458" s="8"/>
      <c r="S8458" s="2"/>
      <c r="T8458" s="2"/>
      <c r="U8458" s="8"/>
    </row>
    <row r="8459" spans="2:21" x14ac:dyDescent="0.35">
      <c r="B8459" s="8"/>
      <c r="C8459" s="2"/>
      <c r="D8459" s="2"/>
      <c r="I8459" s="8"/>
      <c r="J8459" s="2"/>
      <c r="L8459" s="2"/>
      <c r="M8459" s="2"/>
      <c r="N8459" s="8"/>
      <c r="P8459" s="8"/>
      <c r="S8459" s="2"/>
      <c r="T8459" s="2"/>
      <c r="U8459" s="8"/>
    </row>
    <row r="8460" spans="2:21" x14ac:dyDescent="0.35">
      <c r="B8460" s="8"/>
      <c r="C8460" s="2"/>
      <c r="D8460" s="2"/>
      <c r="I8460" s="8"/>
      <c r="J8460" s="2"/>
      <c r="L8460" s="2"/>
      <c r="M8460" s="2"/>
      <c r="N8460" s="8"/>
      <c r="P8460" s="8"/>
      <c r="S8460" s="2"/>
      <c r="T8460" s="2"/>
      <c r="U8460" s="8"/>
    </row>
    <row r="8461" spans="2:21" x14ac:dyDescent="0.35">
      <c r="B8461" s="8"/>
      <c r="C8461" s="2"/>
      <c r="D8461" s="2"/>
      <c r="I8461" s="8"/>
      <c r="J8461" s="2"/>
      <c r="L8461" s="2"/>
      <c r="M8461" s="2"/>
      <c r="N8461" s="8"/>
      <c r="P8461" s="8"/>
      <c r="S8461" s="2"/>
      <c r="T8461" s="2"/>
      <c r="U8461" s="8"/>
    </row>
    <row r="8462" spans="2:21" x14ac:dyDescent="0.35">
      <c r="B8462" s="8"/>
      <c r="C8462" s="2"/>
      <c r="D8462" s="2"/>
      <c r="I8462" s="8"/>
      <c r="J8462" s="2"/>
      <c r="L8462" s="2"/>
      <c r="M8462" s="2"/>
      <c r="N8462" s="8"/>
      <c r="P8462" s="8"/>
      <c r="S8462" s="2"/>
      <c r="T8462" s="2"/>
      <c r="U8462" s="8"/>
    </row>
    <row r="8463" spans="2:21" x14ac:dyDescent="0.35">
      <c r="B8463" s="8"/>
      <c r="C8463" s="2"/>
      <c r="D8463" s="2"/>
      <c r="I8463" s="8"/>
      <c r="J8463" s="2"/>
      <c r="L8463" s="2"/>
      <c r="M8463" s="2"/>
      <c r="N8463" s="8"/>
      <c r="P8463" s="8"/>
      <c r="S8463" s="2"/>
      <c r="T8463" s="2"/>
      <c r="U8463" s="8"/>
    </row>
    <row r="8464" spans="2:21" x14ac:dyDescent="0.35">
      <c r="B8464" s="8"/>
      <c r="C8464" s="2"/>
      <c r="D8464" s="2"/>
      <c r="I8464" s="8"/>
      <c r="J8464" s="2"/>
      <c r="L8464" s="2"/>
      <c r="M8464" s="2"/>
      <c r="N8464" s="8"/>
      <c r="P8464" s="8"/>
      <c r="S8464" s="2"/>
      <c r="T8464" s="2"/>
      <c r="U8464" s="8"/>
    </row>
    <row r="8465" spans="2:21" x14ac:dyDescent="0.35">
      <c r="B8465" s="8"/>
      <c r="C8465" s="2"/>
      <c r="D8465" s="2"/>
      <c r="I8465" s="8"/>
      <c r="J8465" s="2"/>
      <c r="L8465" s="2"/>
      <c r="M8465" s="2"/>
      <c r="N8465" s="8"/>
      <c r="P8465" s="8"/>
      <c r="S8465" s="2"/>
      <c r="T8465" s="2"/>
      <c r="U8465" s="8"/>
    </row>
    <row r="8466" spans="2:21" x14ac:dyDescent="0.35">
      <c r="B8466" s="8"/>
      <c r="C8466" s="2"/>
      <c r="D8466" s="2"/>
      <c r="I8466" s="8"/>
      <c r="J8466" s="2"/>
      <c r="L8466" s="2"/>
      <c r="M8466" s="2"/>
      <c r="N8466" s="8"/>
      <c r="P8466" s="8"/>
      <c r="S8466" s="2"/>
      <c r="T8466" s="2"/>
      <c r="U8466" s="8"/>
    </row>
    <row r="8467" spans="2:21" x14ac:dyDescent="0.35">
      <c r="B8467" s="8"/>
      <c r="C8467" s="2"/>
      <c r="D8467" s="2"/>
      <c r="I8467" s="8"/>
      <c r="J8467" s="2"/>
      <c r="L8467" s="2"/>
      <c r="M8467" s="2"/>
      <c r="N8467" s="8"/>
      <c r="P8467" s="8"/>
      <c r="S8467" s="2"/>
      <c r="T8467" s="2"/>
      <c r="U8467" s="8"/>
    </row>
    <row r="8468" spans="2:21" x14ac:dyDescent="0.35">
      <c r="B8468" s="8"/>
      <c r="C8468" s="2"/>
      <c r="D8468" s="2"/>
      <c r="I8468" s="8"/>
      <c r="J8468" s="2"/>
      <c r="L8468" s="2"/>
      <c r="M8468" s="2"/>
      <c r="N8468" s="8"/>
      <c r="P8468" s="8"/>
      <c r="S8468" s="2"/>
      <c r="T8468" s="2"/>
      <c r="U8468" s="8"/>
    </row>
    <row r="8469" spans="2:21" x14ac:dyDescent="0.35">
      <c r="B8469" s="8"/>
      <c r="C8469" s="2"/>
      <c r="D8469" s="2"/>
      <c r="I8469" s="8"/>
      <c r="J8469" s="2"/>
      <c r="L8469" s="2"/>
      <c r="M8469" s="2"/>
      <c r="N8469" s="8"/>
      <c r="P8469" s="8"/>
      <c r="S8469" s="2"/>
      <c r="T8469" s="2"/>
      <c r="U8469" s="8"/>
    </row>
    <row r="8470" spans="2:21" x14ac:dyDescent="0.35">
      <c r="B8470" s="8"/>
      <c r="C8470" s="2"/>
      <c r="D8470" s="2"/>
      <c r="I8470" s="8"/>
      <c r="J8470" s="2"/>
      <c r="L8470" s="2"/>
      <c r="M8470" s="2"/>
      <c r="N8470" s="8"/>
      <c r="P8470" s="8"/>
      <c r="S8470" s="2"/>
      <c r="T8470" s="2"/>
      <c r="U8470" s="8"/>
    </row>
    <row r="8471" spans="2:21" x14ac:dyDescent="0.35">
      <c r="B8471" s="8"/>
      <c r="C8471" s="2"/>
      <c r="D8471" s="2"/>
      <c r="I8471" s="8"/>
      <c r="J8471" s="2"/>
      <c r="L8471" s="2"/>
      <c r="M8471" s="2"/>
      <c r="N8471" s="8"/>
      <c r="P8471" s="8"/>
      <c r="S8471" s="2"/>
      <c r="T8471" s="2"/>
      <c r="U8471" s="8"/>
    </row>
    <row r="8472" spans="2:21" x14ac:dyDescent="0.35">
      <c r="B8472" s="8"/>
      <c r="C8472" s="2"/>
      <c r="D8472" s="2"/>
      <c r="I8472" s="8"/>
      <c r="J8472" s="2"/>
      <c r="L8472" s="2"/>
      <c r="M8472" s="2"/>
      <c r="N8472" s="8"/>
      <c r="P8472" s="8"/>
      <c r="S8472" s="2"/>
      <c r="T8472" s="2"/>
      <c r="U8472" s="8"/>
    </row>
    <row r="8473" spans="2:21" x14ac:dyDescent="0.35">
      <c r="B8473" s="8"/>
      <c r="C8473" s="2"/>
      <c r="D8473" s="2"/>
      <c r="I8473" s="8"/>
      <c r="J8473" s="2"/>
      <c r="L8473" s="2"/>
      <c r="M8473" s="2"/>
      <c r="N8473" s="8"/>
      <c r="P8473" s="8"/>
      <c r="S8473" s="2"/>
      <c r="T8473" s="2"/>
      <c r="U8473" s="8"/>
    </row>
    <row r="8474" spans="2:21" x14ac:dyDescent="0.35">
      <c r="B8474" s="8"/>
      <c r="C8474" s="2"/>
      <c r="D8474" s="2"/>
      <c r="I8474" s="8"/>
      <c r="J8474" s="2"/>
      <c r="L8474" s="2"/>
      <c r="M8474" s="2"/>
      <c r="N8474" s="8"/>
      <c r="P8474" s="8"/>
      <c r="S8474" s="2"/>
      <c r="T8474" s="2"/>
      <c r="U8474" s="8"/>
    </row>
    <row r="8475" spans="2:21" x14ac:dyDescent="0.35">
      <c r="B8475" s="8"/>
      <c r="C8475" s="2"/>
      <c r="D8475" s="2"/>
      <c r="I8475" s="8"/>
      <c r="J8475" s="2"/>
      <c r="L8475" s="2"/>
      <c r="M8475" s="2"/>
      <c r="N8475" s="8"/>
      <c r="P8475" s="8"/>
      <c r="S8475" s="2"/>
      <c r="T8475" s="2"/>
      <c r="U8475" s="8"/>
    </row>
    <row r="8476" spans="2:21" x14ac:dyDescent="0.35">
      <c r="B8476" s="8"/>
      <c r="C8476" s="2"/>
      <c r="D8476" s="2"/>
      <c r="I8476" s="8"/>
      <c r="J8476" s="2"/>
      <c r="L8476" s="2"/>
      <c r="M8476" s="2"/>
      <c r="N8476" s="8"/>
      <c r="P8476" s="8"/>
      <c r="S8476" s="2"/>
      <c r="T8476" s="2"/>
      <c r="U8476" s="8"/>
    </row>
    <row r="8477" spans="2:21" x14ac:dyDescent="0.35">
      <c r="B8477" s="8"/>
      <c r="C8477" s="2"/>
      <c r="D8477" s="2"/>
      <c r="I8477" s="8"/>
      <c r="J8477" s="2"/>
      <c r="L8477" s="2"/>
      <c r="M8477" s="2"/>
      <c r="N8477" s="8"/>
      <c r="P8477" s="8"/>
      <c r="S8477" s="2"/>
      <c r="T8477" s="2"/>
      <c r="U8477" s="8"/>
    </row>
    <row r="8478" spans="2:21" x14ac:dyDescent="0.35">
      <c r="B8478" s="8"/>
      <c r="C8478" s="2"/>
      <c r="D8478" s="2"/>
      <c r="I8478" s="8"/>
      <c r="J8478" s="2"/>
      <c r="L8478" s="2"/>
      <c r="M8478" s="2"/>
      <c r="N8478" s="8"/>
      <c r="P8478" s="8"/>
      <c r="S8478" s="2"/>
      <c r="T8478" s="2"/>
      <c r="U8478" s="8"/>
    </row>
    <row r="8479" spans="2:21" x14ac:dyDescent="0.35">
      <c r="B8479" s="8"/>
      <c r="C8479" s="2"/>
      <c r="D8479" s="2"/>
      <c r="I8479" s="8"/>
      <c r="J8479" s="2"/>
      <c r="L8479" s="2"/>
      <c r="M8479" s="2"/>
      <c r="N8479" s="8"/>
      <c r="P8479" s="8"/>
      <c r="S8479" s="2"/>
      <c r="T8479" s="2"/>
      <c r="U8479" s="8"/>
    </row>
    <row r="8480" spans="2:21" x14ac:dyDescent="0.35">
      <c r="B8480" s="8"/>
      <c r="C8480" s="2"/>
      <c r="D8480" s="2"/>
      <c r="I8480" s="8"/>
      <c r="J8480" s="2"/>
      <c r="L8480" s="2"/>
      <c r="M8480" s="2"/>
      <c r="N8480" s="8"/>
      <c r="P8480" s="8"/>
      <c r="S8480" s="2"/>
      <c r="T8480" s="2"/>
      <c r="U8480" s="8"/>
    </row>
    <row r="8481" spans="2:21" x14ac:dyDescent="0.35">
      <c r="B8481" s="8"/>
      <c r="C8481" s="2"/>
      <c r="D8481" s="2"/>
      <c r="I8481" s="8"/>
      <c r="J8481" s="2"/>
      <c r="L8481" s="2"/>
      <c r="M8481" s="2"/>
      <c r="N8481" s="8"/>
      <c r="P8481" s="8"/>
      <c r="S8481" s="2"/>
      <c r="T8481" s="2"/>
      <c r="U8481" s="8"/>
    </row>
    <row r="8482" spans="2:21" x14ac:dyDescent="0.35">
      <c r="B8482" s="8"/>
      <c r="C8482" s="2"/>
      <c r="D8482" s="2"/>
      <c r="I8482" s="8"/>
      <c r="J8482" s="2"/>
      <c r="L8482" s="2"/>
      <c r="M8482" s="2"/>
      <c r="N8482" s="8"/>
      <c r="P8482" s="8"/>
      <c r="S8482" s="2"/>
      <c r="T8482" s="2"/>
      <c r="U8482" s="8"/>
    </row>
    <row r="8483" spans="2:21" x14ac:dyDescent="0.35">
      <c r="B8483" s="8"/>
      <c r="C8483" s="2"/>
      <c r="D8483" s="2"/>
      <c r="I8483" s="8"/>
      <c r="J8483" s="2"/>
      <c r="L8483" s="2"/>
      <c r="M8483" s="2"/>
      <c r="N8483" s="8"/>
      <c r="P8483" s="8"/>
      <c r="S8483" s="2"/>
      <c r="T8483" s="2"/>
      <c r="U8483" s="8"/>
    </row>
    <row r="8484" spans="2:21" x14ac:dyDescent="0.35">
      <c r="B8484" s="8"/>
      <c r="C8484" s="2"/>
      <c r="D8484" s="2"/>
      <c r="I8484" s="8"/>
      <c r="J8484" s="2"/>
      <c r="L8484" s="2"/>
      <c r="M8484" s="2"/>
      <c r="N8484" s="8"/>
      <c r="P8484" s="8"/>
      <c r="S8484" s="2"/>
      <c r="T8484" s="2"/>
      <c r="U8484" s="8"/>
    </row>
    <row r="8485" spans="2:21" x14ac:dyDescent="0.35">
      <c r="B8485" s="8"/>
      <c r="C8485" s="2"/>
      <c r="D8485" s="2"/>
      <c r="I8485" s="8"/>
      <c r="J8485" s="2"/>
      <c r="L8485" s="2"/>
      <c r="M8485" s="2"/>
      <c r="N8485" s="8"/>
      <c r="P8485" s="8"/>
      <c r="S8485" s="2"/>
      <c r="T8485" s="2"/>
      <c r="U8485" s="8"/>
    </row>
    <row r="8486" spans="2:21" x14ac:dyDescent="0.35">
      <c r="B8486" s="8"/>
      <c r="C8486" s="2"/>
      <c r="D8486" s="2"/>
      <c r="I8486" s="8"/>
      <c r="J8486" s="2"/>
      <c r="L8486" s="2"/>
      <c r="M8486" s="2"/>
      <c r="N8486" s="8"/>
      <c r="P8486" s="8"/>
      <c r="S8486" s="2"/>
      <c r="T8486" s="2"/>
      <c r="U8486" s="8"/>
    </row>
    <row r="8487" spans="2:21" x14ac:dyDescent="0.35">
      <c r="B8487" s="8"/>
      <c r="C8487" s="2"/>
      <c r="D8487" s="2"/>
      <c r="I8487" s="8"/>
      <c r="J8487" s="2"/>
      <c r="L8487" s="2"/>
      <c r="M8487" s="2"/>
      <c r="N8487" s="8"/>
      <c r="P8487" s="8"/>
      <c r="S8487" s="2"/>
      <c r="T8487" s="2"/>
      <c r="U8487" s="8"/>
    </row>
    <row r="8488" spans="2:21" x14ac:dyDescent="0.35">
      <c r="B8488" s="8"/>
      <c r="C8488" s="2"/>
      <c r="D8488" s="2"/>
      <c r="I8488" s="8"/>
      <c r="J8488" s="2"/>
      <c r="L8488" s="2"/>
      <c r="M8488" s="2"/>
      <c r="N8488" s="8"/>
      <c r="P8488" s="8"/>
      <c r="S8488" s="2"/>
      <c r="T8488" s="2"/>
      <c r="U8488" s="8"/>
    </row>
    <row r="8489" spans="2:21" x14ac:dyDescent="0.35">
      <c r="B8489" s="8"/>
      <c r="C8489" s="2"/>
      <c r="D8489" s="2"/>
      <c r="I8489" s="8"/>
      <c r="J8489" s="2"/>
      <c r="L8489" s="2"/>
      <c r="M8489" s="2"/>
      <c r="N8489" s="8"/>
      <c r="P8489" s="8"/>
      <c r="S8489" s="2"/>
      <c r="T8489" s="2"/>
      <c r="U8489" s="8"/>
    </row>
    <row r="8490" spans="2:21" x14ac:dyDescent="0.35">
      <c r="B8490" s="8"/>
      <c r="C8490" s="2"/>
      <c r="D8490" s="2"/>
      <c r="I8490" s="8"/>
      <c r="J8490" s="2"/>
      <c r="L8490" s="2"/>
      <c r="M8490" s="2"/>
      <c r="N8490" s="8"/>
      <c r="P8490" s="8"/>
      <c r="S8490" s="2"/>
      <c r="T8490" s="2"/>
      <c r="U8490" s="8"/>
    </row>
    <row r="8491" spans="2:21" x14ac:dyDescent="0.35">
      <c r="B8491" s="8"/>
      <c r="C8491" s="2"/>
      <c r="D8491" s="2"/>
      <c r="I8491" s="8"/>
      <c r="J8491" s="2"/>
      <c r="L8491" s="2"/>
      <c r="M8491" s="2"/>
      <c r="N8491" s="8"/>
      <c r="P8491" s="8"/>
      <c r="S8491" s="2"/>
      <c r="T8491" s="2"/>
      <c r="U8491" s="8"/>
    </row>
    <row r="8492" spans="2:21" x14ac:dyDescent="0.35">
      <c r="B8492" s="8"/>
      <c r="C8492" s="2"/>
      <c r="D8492" s="2"/>
      <c r="I8492" s="8"/>
      <c r="J8492" s="2"/>
      <c r="L8492" s="2"/>
      <c r="M8492" s="2"/>
      <c r="N8492" s="8"/>
      <c r="P8492" s="8"/>
      <c r="S8492" s="2"/>
      <c r="T8492" s="2"/>
      <c r="U8492" s="8"/>
    </row>
    <row r="8493" spans="2:21" x14ac:dyDescent="0.35">
      <c r="B8493" s="8"/>
      <c r="C8493" s="2"/>
      <c r="D8493" s="2"/>
      <c r="I8493" s="8"/>
      <c r="J8493" s="2"/>
      <c r="L8493" s="2"/>
      <c r="M8493" s="2"/>
      <c r="N8493" s="8"/>
      <c r="P8493" s="8"/>
      <c r="S8493" s="2"/>
      <c r="T8493" s="2"/>
      <c r="U8493" s="8"/>
    </row>
    <row r="8494" spans="2:21" x14ac:dyDescent="0.35">
      <c r="B8494" s="8"/>
      <c r="C8494" s="2"/>
      <c r="D8494" s="2"/>
      <c r="I8494" s="8"/>
      <c r="J8494" s="2"/>
      <c r="L8494" s="2"/>
      <c r="M8494" s="2"/>
      <c r="N8494" s="8"/>
      <c r="P8494" s="8"/>
      <c r="S8494" s="2"/>
      <c r="T8494" s="2"/>
      <c r="U8494" s="8"/>
    </row>
    <row r="8495" spans="2:21" x14ac:dyDescent="0.35">
      <c r="B8495" s="8"/>
      <c r="C8495" s="2"/>
      <c r="D8495" s="2"/>
      <c r="I8495" s="8"/>
      <c r="J8495" s="2"/>
      <c r="L8495" s="2"/>
      <c r="M8495" s="2"/>
      <c r="N8495" s="8"/>
      <c r="P8495" s="8"/>
      <c r="S8495" s="2"/>
      <c r="T8495" s="2"/>
      <c r="U8495" s="8"/>
    </row>
    <row r="8496" spans="2:21" x14ac:dyDescent="0.35">
      <c r="B8496" s="8"/>
      <c r="C8496" s="2"/>
      <c r="D8496" s="2"/>
      <c r="I8496" s="8"/>
      <c r="J8496" s="2"/>
      <c r="L8496" s="2"/>
      <c r="M8496" s="2"/>
      <c r="N8496" s="8"/>
      <c r="P8496" s="8"/>
      <c r="S8496" s="2"/>
      <c r="T8496" s="2"/>
      <c r="U8496" s="8"/>
    </row>
    <row r="8497" spans="2:21" x14ac:dyDescent="0.35">
      <c r="B8497" s="8"/>
      <c r="C8497" s="2"/>
      <c r="D8497" s="2"/>
      <c r="I8497" s="8"/>
      <c r="J8497" s="2"/>
      <c r="L8497" s="2"/>
      <c r="M8497" s="2"/>
      <c r="N8497" s="8"/>
      <c r="P8497" s="8"/>
      <c r="S8497" s="2"/>
      <c r="T8497" s="2"/>
      <c r="U8497" s="8"/>
    </row>
    <row r="8498" spans="2:21" x14ac:dyDescent="0.35">
      <c r="B8498" s="8"/>
      <c r="C8498" s="2"/>
      <c r="D8498" s="2"/>
      <c r="I8498" s="8"/>
      <c r="J8498" s="2"/>
      <c r="L8498" s="2"/>
      <c r="M8498" s="2"/>
      <c r="N8498" s="8"/>
      <c r="P8498" s="8"/>
      <c r="S8498" s="2"/>
      <c r="T8498" s="2"/>
      <c r="U8498" s="8"/>
    </row>
    <row r="8499" spans="2:21" x14ac:dyDescent="0.35">
      <c r="B8499" s="8"/>
      <c r="C8499" s="2"/>
      <c r="D8499" s="2"/>
      <c r="I8499" s="8"/>
      <c r="J8499" s="2"/>
      <c r="L8499" s="2"/>
      <c r="M8499" s="2"/>
      <c r="N8499" s="8"/>
      <c r="P8499" s="8"/>
      <c r="S8499" s="2"/>
      <c r="T8499" s="2"/>
      <c r="U8499" s="8"/>
    </row>
    <row r="8500" spans="2:21" x14ac:dyDescent="0.35">
      <c r="B8500" s="8"/>
      <c r="C8500" s="2"/>
      <c r="D8500" s="2"/>
      <c r="I8500" s="8"/>
      <c r="J8500" s="2"/>
      <c r="L8500" s="2"/>
      <c r="M8500" s="2"/>
      <c r="N8500" s="8"/>
      <c r="P8500" s="8"/>
      <c r="S8500" s="2"/>
      <c r="T8500" s="2"/>
      <c r="U8500" s="8"/>
    </row>
    <row r="8501" spans="2:21" x14ac:dyDescent="0.35">
      <c r="B8501" s="8"/>
      <c r="C8501" s="2"/>
      <c r="D8501" s="2"/>
      <c r="I8501" s="8"/>
      <c r="J8501" s="2"/>
      <c r="L8501" s="2"/>
      <c r="M8501" s="2"/>
      <c r="N8501" s="8"/>
      <c r="P8501" s="8"/>
      <c r="S8501" s="2"/>
      <c r="T8501" s="2"/>
      <c r="U8501" s="8"/>
    </row>
    <row r="8502" spans="2:21" x14ac:dyDescent="0.35">
      <c r="B8502" s="8"/>
      <c r="C8502" s="2"/>
      <c r="D8502" s="2"/>
      <c r="I8502" s="8"/>
      <c r="J8502" s="2"/>
      <c r="L8502" s="2"/>
      <c r="M8502" s="2"/>
      <c r="N8502" s="8"/>
      <c r="P8502" s="8"/>
      <c r="S8502" s="2"/>
      <c r="T8502" s="2"/>
      <c r="U8502" s="8"/>
    </row>
    <row r="8503" spans="2:21" x14ac:dyDescent="0.35">
      <c r="B8503" s="8"/>
      <c r="C8503" s="2"/>
      <c r="D8503" s="2"/>
      <c r="I8503" s="8"/>
      <c r="J8503" s="2"/>
      <c r="L8503" s="2"/>
      <c r="M8503" s="2"/>
      <c r="N8503" s="8"/>
      <c r="P8503" s="8"/>
      <c r="S8503" s="2"/>
      <c r="T8503" s="2"/>
      <c r="U8503" s="8"/>
    </row>
    <row r="8504" spans="2:21" x14ac:dyDescent="0.35">
      <c r="B8504" s="8"/>
      <c r="C8504" s="2"/>
      <c r="D8504" s="2"/>
      <c r="I8504" s="8"/>
      <c r="J8504" s="2"/>
      <c r="L8504" s="2"/>
      <c r="M8504" s="2"/>
      <c r="N8504" s="8"/>
      <c r="P8504" s="8"/>
      <c r="S8504" s="2"/>
      <c r="T8504" s="2"/>
      <c r="U8504" s="8"/>
    </row>
    <row r="8505" spans="2:21" x14ac:dyDescent="0.35">
      <c r="B8505" s="8"/>
      <c r="C8505" s="2"/>
      <c r="D8505" s="2"/>
      <c r="I8505" s="8"/>
      <c r="J8505" s="2"/>
      <c r="L8505" s="2"/>
      <c r="M8505" s="2"/>
      <c r="N8505" s="8"/>
      <c r="P8505" s="8"/>
      <c r="S8505" s="2"/>
      <c r="T8505" s="2"/>
      <c r="U8505" s="8"/>
    </row>
    <row r="8506" spans="2:21" x14ac:dyDescent="0.35">
      <c r="B8506" s="8"/>
      <c r="C8506" s="2"/>
      <c r="D8506" s="2"/>
      <c r="I8506" s="8"/>
      <c r="J8506" s="2"/>
      <c r="L8506" s="2"/>
      <c r="M8506" s="2"/>
      <c r="N8506" s="8"/>
      <c r="P8506" s="8"/>
      <c r="S8506" s="2"/>
      <c r="T8506" s="2"/>
      <c r="U8506" s="8"/>
    </row>
    <row r="8507" spans="2:21" x14ac:dyDescent="0.35">
      <c r="B8507" s="8"/>
      <c r="C8507" s="2"/>
      <c r="D8507" s="2"/>
      <c r="I8507" s="8"/>
      <c r="J8507" s="2"/>
      <c r="L8507" s="2"/>
      <c r="M8507" s="2"/>
      <c r="N8507" s="8"/>
      <c r="P8507" s="8"/>
      <c r="S8507" s="2"/>
      <c r="T8507" s="2"/>
      <c r="U8507" s="8"/>
    </row>
    <row r="8508" spans="2:21" x14ac:dyDescent="0.35">
      <c r="B8508" s="8"/>
      <c r="C8508" s="2"/>
      <c r="D8508" s="2"/>
      <c r="I8508" s="8"/>
      <c r="J8508" s="2"/>
      <c r="L8508" s="2"/>
      <c r="M8508" s="2"/>
      <c r="N8508" s="8"/>
      <c r="P8508" s="8"/>
      <c r="S8508" s="2"/>
      <c r="T8508" s="2"/>
      <c r="U8508" s="8"/>
    </row>
    <row r="8509" spans="2:21" x14ac:dyDescent="0.35">
      <c r="B8509" s="8"/>
      <c r="C8509" s="2"/>
      <c r="D8509" s="2"/>
      <c r="I8509" s="8"/>
      <c r="J8509" s="2"/>
      <c r="L8509" s="2"/>
      <c r="M8509" s="2"/>
      <c r="N8509" s="8"/>
      <c r="P8509" s="8"/>
      <c r="S8509" s="2"/>
      <c r="T8509" s="2"/>
      <c r="U8509" s="8"/>
    </row>
    <row r="8510" spans="2:21" x14ac:dyDescent="0.35">
      <c r="B8510" s="8"/>
      <c r="C8510" s="2"/>
      <c r="D8510" s="2"/>
      <c r="I8510" s="8"/>
      <c r="J8510" s="2"/>
      <c r="L8510" s="2"/>
      <c r="M8510" s="2"/>
      <c r="N8510" s="8"/>
      <c r="P8510" s="8"/>
      <c r="S8510" s="2"/>
      <c r="T8510" s="2"/>
      <c r="U8510" s="8"/>
    </row>
    <row r="8511" spans="2:21" x14ac:dyDescent="0.35">
      <c r="B8511" s="8"/>
      <c r="C8511" s="2"/>
      <c r="D8511" s="2"/>
      <c r="I8511" s="8"/>
      <c r="J8511" s="2"/>
      <c r="L8511" s="2"/>
      <c r="M8511" s="2"/>
      <c r="N8511" s="8"/>
      <c r="P8511" s="8"/>
      <c r="S8511" s="2"/>
      <c r="T8511" s="2"/>
      <c r="U8511" s="8"/>
    </row>
    <row r="8512" spans="2:21" x14ac:dyDescent="0.35">
      <c r="B8512" s="8"/>
      <c r="C8512" s="2"/>
      <c r="D8512" s="2"/>
      <c r="I8512" s="8"/>
      <c r="J8512" s="2"/>
      <c r="L8512" s="2"/>
      <c r="M8512" s="2"/>
      <c r="N8512" s="8"/>
      <c r="P8512" s="8"/>
      <c r="S8512" s="2"/>
      <c r="T8512" s="2"/>
      <c r="U8512" s="8"/>
    </row>
    <row r="8513" spans="2:21" x14ac:dyDescent="0.35">
      <c r="B8513" s="8"/>
      <c r="C8513" s="2"/>
      <c r="D8513" s="2"/>
      <c r="I8513" s="8"/>
      <c r="J8513" s="2"/>
      <c r="L8513" s="2"/>
      <c r="M8513" s="2"/>
      <c r="N8513" s="8"/>
      <c r="P8513" s="8"/>
      <c r="S8513" s="2"/>
      <c r="T8513" s="2"/>
      <c r="U8513" s="8"/>
    </row>
    <row r="8514" spans="2:21" x14ac:dyDescent="0.35">
      <c r="B8514" s="8"/>
      <c r="C8514" s="2"/>
      <c r="D8514" s="2"/>
      <c r="I8514" s="8"/>
      <c r="J8514" s="2"/>
      <c r="L8514" s="2"/>
      <c r="M8514" s="2"/>
      <c r="N8514" s="8"/>
      <c r="P8514" s="8"/>
      <c r="S8514" s="2"/>
      <c r="T8514" s="2"/>
      <c r="U8514" s="8"/>
    </row>
    <row r="8515" spans="2:21" x14ac:dyDescent="0.35">
      <c r="B8515" s="8"/>
      <c r="C8515" s="2"/>
      <c r="D8515" s="2"/>
      <c r="I8515" s="8"/>
      <c r="J8515" s="2"/>
      <c r="L8515" s="2"/>
      <c r="M8515" s="2"/>
      <c r="N8515" s="8"/>
      <c r="P8515" s="8"/>
      <c r="S8515" s="2"/>
      <c r="T8515" s="2"/>
      <c r="U8515" s="8"/>
    </row>
    <row r="8516" spans="2:21" x14ac:dyDescent="0.35">
      <c r="B8516" s="8"/>
      <c r="C8516" s="2"/>
      <c r="D8516" s="2"/>
      <c r="I8516" s="8"/>
      <c r="J8516" s="2"/>
      <c r="L8516" s="2"/>
      <c r="M8516" s="2"/>
      <c r="N8516" s="8"/>
      <c r="P8516" s="8"/>
      <c r="S8516" s="2"/>
      <c r="T8516" s="2"/>
      <c r="U8516" s="8"/>
    </row>
    <row r="8517" spans="2:21" x14ac:dyDescent="0.35">
      <c r="B8517" s="8"/>
      <c r="C8517" s="2"/>
      <c r="D8517" s="2"/>
      <c r="I8517" s="8"/>
      <c r="J8517" s="2"/>
      <c r="L8517" s="2"/>
      <c r="M8517" s="2"/>
      <c r="N8517" s="8"/>
      <c r="P8517" s="8"/>
      <c r="S8517" s="2"/>
      <c r="T8517" s="2"/>
      <c r="U8517" s="8"/>
    </row>
    <row r="8518" spans="2:21" x14ac:dyDescent="0.35">
      <c r="B8518" s="8"/>
      <c r="C8518" s="2"/>
      <c r="D8518" s="2"/>
      <c r="I8518" s="8"/>
      <c r="J8518" s="2"/>
      <c r="L8518" s="2"/>
      <c r="M8518" s="2"/>
      <c r="N8518" s="8"/>
      <c r="P8518" s="8"/>
      <c r="S8518" s="2"/>
      <c r="T8518" s="2"/>
      <c r="U8518" s="8"/>
    </row>
    <row r="8519" spans="2:21" x14ac:dyDescent="0.35">
      <c r="B8519" s="8"/>
      <c r="C8519" s="2"/>
      <c r="D8519" s="2"/>
      <c r="I8519" s="8"/>
      <c r="J8519" s="2"/>
      <c r="L8519" s="2"/>
      <c r="M8519" s="2"/>
      <c r="N8519" s="8"/>
      <c r="P8519" s="8"/>
      <c r="S8519" s="2"/>
      <c r="T8519" s="2"/>
      <c r="U8519" s="8"/>
    </row>
    <row r="8520" spans="2:21" x14ac:dyDescent="0.35">
      <c r="B8520" s="8"/>
      <c r="C8520" s="2"/>
      <c r="D8520" s="2"/>
      <c r="I8520" s="8"/>
      <c r="J8520" s="2"/>
      <c r="L8520" s="2"/>
      <c r="M8520" s="2"/>
      <c r="N8520" s="8"/>
      <c r="P8520" s="8"/>
      <c r="S8520" s="2"/>
      <c r="T8520" s="2"/>
      <c r="U8520" s="8"/>
    </row>
    <row r="8521" spans="2:21" x14ac:dyDescent="0.35">
      <c r="B8521" s="8"/>
      <c r="C8521" s="2"/>
      <c r="D8521" s="2"/>
      <c r="I8521" s="8"/>
      <c r="J8521" s="2"/>
      <c r="L8521" s="2"/>
      <c r="M8521" s="2"/>
      <c r="N8521" s="8"/>
      <c r="P8521" s="8"/>
      <c r="S8521" s="2"/>
      <c r="T8521" s="2"/>
      <c r="U8521" s="8"/>
    </row>
    <row r="8522" spans="2:21" x14ac:dyDescent="0.35">
      <c r="B8522" s="8"/>
      <c r="C8522" s="2"/>
      <c r="D8522" s="2"/>
      <c r="I8522" s="8"/>
      <c r="J8522" s="2"/>
      <c r="L8522" s="2"/>
      <c r="M8522" s="2"/>
      <c r="N8522" s="8"/>
      <c r="P8522" s="8"/>
      <c r="S8522" s="2"/>
      <c r="T8522" s="2"/>
      <c r="U8522" s="8"/>
    </row>
    <row r="8523" spans="2:21" x14ac:dyDescent="0.35">
      <c r="B8523" s="8"/>
      <c r="C8523" s="2"/>
      <c r="D8523" s="2"/>
      <c r="I8523" s="8"/>
      <c r="J8523" s="2"/>
      <c r="L8523" s="2"/>
      <c r="M8523" s="2"/>
      <c r="N8523" s="8"/>
      <c r="P8523" s="8"/>
      <c r="S8523" s="2"/>
      <c r="T8523" s="2"/>
      <c r="U8523" s="8"/>
    </row>
    <row r="8524" spans="2:21" x14ac:dyDescent="0.35">
      <c r="B8524" s="8"/>
      <c r="C8524" s="2"/>
      <c r="D8524" s="2"/>
      <c r="I8524" s="8"/>
      <c r="J8524" s="2"/>
      <c r="L8524" s="2"/>
      <c r="M8524" s="2"/>
      <c r="N8524" s="8"/>
      <c r="P8524" s="8"/>
      <c r="S8524" s="2"/>
      <c r="T8524" s="2"/>
      <c r="U8524" s="8"/>
    </row>
    <row r="8525" spans="2:21" x14ac:dyDescent="0.35">
      <c r="B8525" s="8"/>
      <c r="C8525" s="2"/>
      <c r="D8525" s="2"/>
      <c r="I8525" s="8"/>
      <c r="J8525" s="2"/>
      <c r="L8525" s="2"/>
      <c r="M8525" s="2"/>
      <c r="N8525" s="8"/>
      <c r="P8525" s="8"/>
      <c r="S8525" s="2"/>
      <c r="T8525" s="2"/>
      <c r="U8525" s="8"/>
    </row>
    <row r="8526" spans="2:21" x14ac:dyDescent="0.35">
      <c r="B8526" s="8"/>
      <c r="C8526" s="2"/>
      <c r="D8526" s="2"/>
      <c r="I8526" s="8"/>
      <c r="J8526" s="2"/>
      <c r="L8526" s="2"/>
      <c r="M8526" s="2"/>
      <c r="N8526" s="8"/>
      <c r="P8526" s="8"/>
      <c r="S8526" s="2"/>
      <c r="T8526" s="2"/>
      <c r="U8526" s="8"/>
    </row>
    <row r="8527" spans="2:21" x14ac:dyDescent="0.35">
      <c r="B8527" s="8"/>
      <c r="C8527" s="2"/>
      <c r="D8527" s="2"/>
      <c r="I8527" s="8"/>
      <c r="J8527" s="2"/>
      <c r="L8527" s="2"/>
      <c r="M8527" s="2"/>
      <c r="N8527" s="8"/>
      <c r="P8527" s="8"/>
      <c r="S8527" s="2"/>
      <c r="T8527" s="2"/>
      <c r="U8527" s="8"/>
    </row>
    <row r="8528" spans="2:21" x14ac:dyDescent="0.35">
      <c r="B8528" s="8"/>
      <c r="C8528" s="2"/>
      <c r="D8528" s="2"/>
      <c r="I8528" s="8"/>
      <c r="J8528" s="2"/>
      <c r="L8528" s="2"/>
      <c r="M8528" s="2"/>
      <c r="N8528" s="8"/>
      <c r="P8528" s="8"/>
      <c r="S8528" s="2"/>
      <c r="T8528" s="2"/>
      <c r="U8528" s="8"/>
    </row>
    <row r="8529" spans="2:21" x14ac:dyDescent="0.35">
      <c r="B8529" s="8"/>
      <c r="C8529" s="2"/>
      <c r="D8529" s="2"/>
      <c r="I8529" s="8"/>
      <c r="J8529" s="2"/>
      <c r="L8529" s="2"/>
      <c r="M8529" s="2"/>
      <c r="N8529" s="8"/>
      <c r="P8529" s="8"/>
      <c r="S8529" s="2"/>
      <c r="T8529" s="2"/>
      <c r="U8529" s="8"/>
    </row>
    <row r="8530" spans="2:21" x14ac:dyDescent="0.35">
      <c r="B8530" s="8"/>
      <c r="C8530" s="2"/>
      <c r="D8530" s="2"/>
      <c r="I8530" s="8"/>
      <c r="J8530" s="2"/>
      <c r="L8530" s="2"/>
      <c r="M8530" s="2"/>
      <c r="N8530" s="8"/>
      <c r="P8530" s="8"/>
      <c r="S8530" s="2"/>
      <c r="T8530" s="2"/>
      <c r="U8530" s="8"/>
    </row>
    <row r="8531" spans="2:21" x14ac:dyDescent="0.35">
      <c r="B8531" s="8"/>
      <c r="C8531" s="2"/>
      <c r="D8531" s="2"/>
      <c r="I8531" s="8"/>
      <c r="J8531" s="2"/>
      <c r="L8531" s="2"/>
      <c r="M8531" s="2"/>
      <c r="N8531" s="8"/>
      <c r="P8531" s="8"/>
      <c r="S8531" s="2"/>
      <c r="T8531" s="2"/>
      <c r="U8531" s="8"/>
    </row>
    <row r="8532" spans="2:21" x14ac:dyDescent="0.35">
      <c r="B8532" s="8"/>
      <c r="C8532" s="2"/>
      <c r="D8532" s="2"/>
      <c r="I8532" s="8"/>
      <c r="J8532" s="2"/>
      <c r="L8532" s="2"/>
      <c r="M8532" s="2"/>
      <c r="N8532" s="8"/>
      <c r="P8532" s="8"/>
      <c r="S8532" s="2"/>
      <c r="T8532" s="2"/>
      <c r="U8532" s="8"/>
    </row>
    <row r="8533" spans="2:21" x14ac:dyDescent="0.35">
      <c r="B8533" s="8"/>
      <c r="C8533" s="2"/>
      <c r="D8533" s="2"/>
      <c r="I8533" s="8"/>
      <c r="J8533" s="2"/>
      <c r="L8533" s="2"/>
      <c r="M8533" s="2"/>
      <c r="N8533" s="8"/>
      <c r="P8533" s="8"/>
      <c r="S8533" s="2"/>
      <c r="T8533" s="2"/>
      <c r="U8533" s="8"/>
    </row>
    <row r="8534" spans="2:21" x14ac:dyDescent="0.35">
      <c r="B8534" s="8"/>
      <c r="C8534" s="2"/>
      <c r="D8534" s="2"/>
      <c r="I8534" s="8"/>
      <c r="J8534" s="2"/>
      <c r="L8534" s="2"/>
      <c r="M8534" s="2"/>
      <c r="N8534" s="8"/>
      <c r="P8534" s="8"/>
      <c r="S8534" s="2"/>
      <c r="T8534" s="2"/>
      <c r="U8534" s="8"/>
    </row>
    <row r="8535" spans="2:21" x14ac:dyDescent="0.35">
      <c r="B8535" s="8"/>
      <c r="C8535" s="2"/>
      <c r="D8535" s="2"/>
      <c r="I8535" s="8"/>
      <c r="J8535" s="2"/>
      <c r="L8535" s="2"/>
      <c r="M8535" s="2"/>
      <c r="N8535" s="8"/>
      <c r="P8535" s="8"/>
      <c r="S8535" s="2"/>
      <c r="T8535" s="2"/>
      <c r="U8535" s="8"/>
    </row>
    <row r="8536" spans="2:21" x14ac:dyDescent="0.35">
      <c r="B8536" s="8"/>
      <c r="C8536" s="2"/>
      <c r="D8536" s="2"/>
      <c r="I8536" s="8"/>
      <c r="J8536" s="2"/>
      <c r="L8536" s="2"/>
      <c r="M8536" s="2"/>
      <c r="N8536" s="8"/>
      <c r="P8536" s="8"/>
      <c r="S8536" s="2"/>
      <c r="T8536" s="2"/>
      <c r="U8536" s="8"/>
    </row>
    <row r="8537" spans="2:21" x14ac:dyDescent="0.35">
      <c r="B8537" s="8"/>
      <c r="C8537" s="2"/>
      <c r="D8537" s="2"/>
      <c r="I8537" s="8"/>
      <c r="J8537" s="2"/>
      <c r="L8537" s="2"/>
      <c r="M8537" s="2"/>
      <c r="N8537" s="8"/>
      <c r="P8537" s="8"/>
      <c r="S8537" s="2"/>
      <c r="T8537" s="2"/>
      <c r="U8537" s="8"/>
    </row>
    <row r="8538" spans="2:21" x14ac:dyDescent="0.35">
      <c r="B8538" s="8"/>
      <c r="C8538" s="2"/>
      <c r="D8538" s="2"/>
      <c r="I8538" s="8"/>
      <c r="J8538" s="2"/>
      <c r="L8538" s="2"/>
      <c r="M8538" s="2"/>
      <c r="N8538" s="8"/>
      <c r="P8538" s="8"/>
      <c r="S8538" s="2"/>
      <c r="T8538" s="2"/>
      <c r="U8538" s="8"/>
    </row>
    <row r="8539" spans="2:21" x14ac:dyDescent="0.35">
      <c r="B8539" s="8"/>
      <c r="C8539" s="2"/>
      <c r="D8539" s="2"/>
      <c r="I8539" s="8"/>
      <c r="J8539" s="2"/>
      <c r="L8539" s="2"/>
      <c r="M8539" s="2"/>
      <c r="N8539" s="8"/>
      <c r="P8539" s="8"/>
      <c r="S8539" s="2"/>
      <c r="T8539" s="2"/>
      <c r="U8539" s="8"/>
    </row>
    <row r="8540" spans="2:21" x14ac:dyDescent="0.35">
      <c r="B8540" s="8"/>
      <c r="C8540" s="2"/>
      <c r="D8540" s="2"/>
      <c r="I8540" s="8"/>
      <c r="J8540" s="2"/>
      <c r="L8540" s="2"/>
      <c r="M8540" s="2"/>
      <c r="N8540" s="8"/>
      <c r="P8540" s="8"/>
      <c r="S8540" s="2"/>
      <c r="T8540" s="2"/>
      <c r="U8540" s="8"/>
    </row>
    <row r="8541" spans="2:21" x14ac:dyDescent="0.35">
      <c r="B8541" s="8"/>
      <c r="C8541" s="2"/>
      <c r="D8541" s="2"/>
      <c r="I8541" s="8"/>
      <c r="J8541" s="2"/>
      <c r="L8541" s="2"/>
      <c r="M8541" s="2"/>
      <c r="N8541" s="8"/>
      <c r="P8541" s="8"/>
      <c r="S8541" s="2"/>
      <c r="T8541" s="2"/>
      <c r="U8541" s="8"/>
    </row>
    <row r="8542" spans="2:21" x14ac:dyDescent="0.35">
      <c r="B8542" s="8"/>
      <c r="C8542" s="2"/>
      <c r="D8542" s="2"/>
      <c r="I8542" s="8"/>
      <c r="J8542" s="2"/>
      <c r="L8542" s="2"/>
      <c r="M8542" s="2"/>
      <c r="N8542" s="8"/>
      <c r="P8542" s="8"/>
      <c r="S8542" s="2"/>
      <c r="T8542" s="2"/>
      <c r="U8542" s="8"/>
    </row>
    <row r="8543" spans="2:21" x14ac:dyDescent="0.35">
      <c r="B8543" s="8"/>
      <c r="C8543" s="2"/>
      <c r="D8543" s="2"/>
      <c r="I8543" s="8"/>
      <c r="J8543" s="2"/>
      <c r="L8543" s="2"/>
      <c r="M8543" s="2"/>
      <c r="N8543" s="8"/>
      <c r="P8543" s="8"/>
      <c r="S8543" s="2"/>
      <c r="T8543" s="2"/>
      <c r="U8543" s="8"/>
    </row>
    <row r="8544" spans="2:21" x14ac:dyDescent="0.35">
      <c r="B8544" s="8"/>
      <c r="C8544" s="2"/>
      <c r="D8544" s="2"/>
      <c r="I8544" s="8"/>
      <c r="J8544" s="2"/>
      <c r="L8544" s="2"/>
      <c r="M8544" s="2"/>
      <c r="N8544" s="8"/>
      <c r="P8544" s="8"/>
      <c r="S8544" s="2"/>
      <c r="T8544" s="2"/>
      <c r="U8544" s="8"/>
    </row>
    <row r="8545" spans="2:21" x14ac:dyDescent="0.35">
      <c r="B8545" s="8"/>
      <c r="C8545" s="2"/>
      <c r="D8545" s="2"/>
      <c r="I8545" s="8"/>
      <c r="J8545" s="2"/>
      <c r="L8545" s="2"/>
      <c r="M8545" s="2"/>
      <c r="N8545" s="8"/>
      <c r="P8545" s="8"/>
      <c r="S8545" s="2"/>
      <c r="T8545" s="2"/>
      <c r="U8545" s="8"/>
    </row>
    <row r="8546" spans="2:21" x14ac:dyDescent="0.35">
      <c r="B8546" s="8"/>
      <c r="C8546" s="2"/>
      <c r="D8546" s="2"/>
      <c r="I8546" s="8"/>
      <c r="J8546" s="2"/>
      <c r="L8546" s="2"/>
      <c r="M8546" s="2"/>
      <c r="N8546" s="8"/>
      <c r="P8546" s="8"/>
      <c r="S8546" s="2"/>
      <c r="T8546" s="2"/>
      <c r="U8546" s="8"/>
    </row>
    <row r="8547" spans="2:21" x14ac:dyDescent="0.35">
      <c r="B8547" s="8"/>
      <c r="C8547" s="2"/>
      <c r="D8547" s="2"/>
      <c r="I8547" s="8"/>
      <c r="J8547" s="2"/>
      <c r="L8547" s="2"/>
      <c r="M8547" s="2"/>
      <c r="N8547" s="8"/>
      <c r="P8547" s="8"/>
      <c r="S8547" s="2"/>
      <c r="T8547" s="2"/>
      <c r="U8547" s="8"/>
    </row>
    <row r="8548" spans="2:21" x14ac:dyDescent="0.35">
      <c r="B8548" s="8"/>
      <c r="C8548" s="2"/>
      <c r="D8548" s="2"/>
      <c r="I8548" s="8"/>
      <c r="J8548" s="2"/>
      <c r="L8548" s="2"/>
      <c r="M8548" s="2"/>
      <c r="N8548" s="8"/>
      <c r="P8548" s="8"/>
      <c r="S8548" s="2"/>
      <c r="T8548" s="2"/>
      <c r="U8548" s="8"/>
    </row>
    <row r="8549" spans="2:21" x14ac:dyDescent="0.35">
      <c r="B8549" s="8"/>
      <c r="C8549" s="2"/>
      <c r="D8549" s="2"/>
      <c r="I8549" s="8"/>
      <c r="J8549" s="2"/>
      <c r="L8549" s="2"/>
      <c r="M8549" s="2"/>
      <c r="N8549" s="8"/>
      <c r="P8549" s="8"/>
      <c r="S8549" s="2"/>
      <c r="T8549" s="2"/>
      <c r="U8549" s="8"/>
    </row>
    <row r="8550" spans="2:21" x14ac:dyDescent="0.35">
      <c r="B8550" s="8"/>
      <c r="C8550" s="2"/>
      <c r="D8550" s="2"/>
      <c r="I8550" s="8"/>
      <c r="J8550" s="2"/>
      <c r="L8550" s="2"/>
      <c r="M8550" s="2"/>
      <c r="N8550" s="8"/>
      <c r="P8550" s="8"/>
      <c r="S8550" s="2"/>
      <c r="T8550" s="2"/>
      <c r="U8550" s="8"/>
    </row>
    <row r="8551" spans="2:21" x14ac:dyDescent="0.35">
      <c r="B8551" s="8"/>
      <c r="C8551" s="2"/>
      <c r="D8551" s="2"/>
      <c r="I8551" s="8"/>
      <c r="J8551" s="2"/>
      <c r="L8551" s="2"/>
      <c r="M8551" s="2"/>
      <c r="N8551" s="8"/>
      <c r="P8551" s="8"/>
      <c r="S8551" s="2"/>
      <c r="T8551" s="2"/>
      <c r="U8551" s="8"/>
    </row>
    <row r="8552" spans="2:21" x14ac:dyDescent="0.35">
      <c r="B8552" s="8"/>
      <c r="C8552" s="2"/>
      <c r="D8552" s="2"/>
      <c r="I8552" s="8"/>
      <c r="J8552" s="2"/>
      <c r="L8552" s="2"/>
      <c r="M8552" s="2"/>
      <c r="N8552" s="8"/>
      <c r="P8552" s="8"/>
      <c r="S8552" s="2"/>
      <c r="T8552" s="2"/>
      <c r="U8552" s="8"/>
    </row>
    <row r="8553" spans="2:21" x14ac:dyDescent="0.35">
      <c r="B8553" s="8"/>
      <c r="C8553" s="2"/>
      <c r="D8553" s="2"/>
      <c r="I8553" s="8"/>
      <c r="J8553" s="2"/>
      <c r="L8553" s="2"/>
      <c r="M8553" s="2"/>
      <c r="N8553" s="8"/>
      <c r="P8553" s="8"/>
      <c r="S8553" s="2"/>
      <c r="T8553" s="2"/>
      <c r="U8553" s="8"/>
    </row>
    <row r="8554" spans="2:21" x14ac:dyDescent="0.35">
      <c r="B8554" s="8"/>
      <c r="C8554" s="2"/>
      <c r="D8554" s="2"/>
      <c r="I8554" s="8"/>
      <c r="J8554" s="2"/>
      <c r="L8554" s="2"/>
      <c r="M8554" s="2"/>
      <c r="N8554" s="8"/>
      <c r="P8554" s="8"/>
      <c r="S8554" s="2"/>
      <c r="T8554" s="2"/>
      <c r="U8554" s="8"/>
    </row>
    <row r="8555" spans="2:21" x14ac:dyDescent="0.35">
      <c r="B8555" s="8"/>
      <c r="C8555" s="2"/>
      <c r="D8555" s="2"/>
      <c r="I8555" s="8"/>
      <c r="J8555" s="2"/>
      <c r="L8555" s="2"/>
      <c r="M8555" s="2"/>
      <c r="N8555" s="8"/>
      <c r="P8555" s="8"/>
      <c r="S8555" s="2"/>
      <c r="T8555" s="2"/>
      <c r="U8555" s="8"/>
    </row>
    <row r="8556" spans="2:21" x14ac:dyDescent="0.35">
      <c r="B8556" s="8"/>
      <c r="C8556" s="2"/>
      <c r="D8556" s="2"/>
      <c r="I8556" s="8"/>
      <c r="J8556" s="2"/>
      <c r="L8556" s="2"/>
      <c r="M8556" s="2"/>
      <c r="N8556" s="8"/>
      <c r="P8556" s="8"/>
      <c r="S8556" s="2"/>
      <c r="T8556" s="2"/>
      <c r="U8556" s="8"/>
    </row>
    <row r="8557" spans="2:21" x14ac:dyDescent="0.35">
      <c r="B8557" s="8"/>
      <c r="C8557" s="2"/>
      <c r="D8557" s="2"/>
      <c r="I8557" s="8"/>
      <c r="J8557" s="2"/>
      <c r="L8557" s="2"/>
      <c r="M8557" s="2"/>
      <c r="N8557" s="8"/>
      <c r="P8557" s="8"/>
      <c r="S8557" s="2"/>
      <c r="T8557" s="2"/>
      <c r="U8557" s="8"/>
    </row>
    <row r="8558" spans="2:21" x14ac:dyDescent="0.35">
      <c r="B8558" s="8"/>
      <c r="C8558" s="2"/>
      <c r="D8558" s="2"/>
      <c r="I8558" s="8"/>
      <c r="J8558" s="2"/>
      <c r="L8558" s="2"/>
      <c r="M8558" s="2"/>
      <c r="N8558" s="8"/>
      <c r="P8558" s="8"/>
      <c r="S8558" s="2"/>
      <c r="T8558" s="2"/>
      <c r="U8558" s="8"/>
    </row>
    <row r="8559" spans="2:21" x14ac:dyDescent="0.35">
      <c r="B8559" s="8"/>
      <c r="C8559" s="2"/>
      <c r="D8559" s="2"/>
      <c r="I8559" s="8"/>
      <c r="J8559" s="2"/>
      <c r="L8559" s="2"/>
      <c r="M8559" s="2"/>
      <c r="N8559" s="8"/>
      <c r="P8559" s="8"/>
      <c r="S8559" s="2"/>
      <c r="T8559" s="2"/>
      <c r="U8559" s="8"/>
    </row>
    <row r="8560" spans="2:21" x14ac:dyDescent="0.35">
      <c r="B8560" s="8"/>
      <c r="C8560" s="2"/>
      <c r="D8560" s="2"/>
      <c r="I8560" s="8"/>
      <c r="J8560" s="2"/>
      <c r="L8560" s="2"/>
      <c r="M8560" s="2"/>
      <c r="N8560" s="8"/>
      <c r="P8560" s="8"/>
      <c r="S8560" s="2"/>
      <c r="T8560" s="2"/>
      <c r="U8560" s="8"/>
    </row>
    <row r="8561" spans="2:21" x14ac:dyDescent="0.35">
      <c r="B8561" s="8"/>
      <c r="C8561" s="2"/>
      <c r="D8561" s="2"/>
      <c r="I8561" s="8"/>
      <c r="J8561" s="2"/>
      <c r="L8561" s="2"/>
      <c r="M8561" s="2"/>
      <c r="N8561" s="8"/>
      <c r="P8561" s="8"/>
      <c r="S8561" s="2"/>
      <c r="T8561" s="2"/>
      <c r="U8561" s="8"/>
    </row>
    <row r="8562" spans="2:21" x14ac:dyDescent="0.35">
      <c r="B8562" s="8"/>
      <c r="C8562" s="2"/>
      <c r="D8562" s="2"/>
      <c r="I8562" s="8"/>
      <c r="J8562" s="2"/>
      <c r="L8562" s="2"/>
      <c r="M8562" s="2"/>
      <c r="N8562" s="8"/>
      <c r="P8562" s="8"/>
      <c r="S8562" s="2"/>
      <c r="T8562" s="2"/>
      <c r="U8562" s="8"/>
    </row>
    <row r="8563" spans="2:21" x14ac:dyDescent="0.35">
      <c r="B8563" s="8"/>
      <c r="C8563" s="2"/>
      <c r="D8563" s="2"/>
      <c r="I8563" s="8"/>
      <c r="J8563" s="2"/>
      <c r="L8563" s="2"/>
      <c r="M8563" s="2"/>
      <c r="N8563" s="8"/>
      <c r="P8563" s="8"/>
      <c r="S8563" s="2"/>
      <c r="T8563" s="2"/>
      <c r="U8563" s="8"/>
    </row>
    <row r="8564" spans="2:21" x14ac:dyDescent="0.35">
      <c r="B8564" s="8"/>
      <c r="C8564" s="2"/>
      <c r="D8564" s="2"/>
      <c r="I8564" s="8"/>
      <c r="J8564" s="2"/>
      <c r="L8564" s="2"/>
      <c r="M8564" s="2"/>
      <c r="N8564" s="8"/>
      <c r="P8564" s="8"/>
      <c r="S8564" s="2"/>
      <c r="T8564" s="2"/>
      <c r="U8564" s="8"/>
    </row>
    <row r="8565" spans="2:21" x14ac:dyDescent="0.35">
      <c r="B8565" s="8"/>
      <c r="C8565" s="2"/>
      <c r="D8565" s="2"/>
      <c r="I8565" s="8"/>
      <c r="J8565" s="2"/>
      <c r="L8565" s="2"/>
      <c r="M8565" s="2"/>
      <c r="N8565" s="8"/>
      <c r="P8565" s="8"/>
      <c r="S8565" s="2"/>
      <c r="T8565" s="2"/>
      <c r="U8565" s="8"/>
    </row>
    <row r="8566" spans="2:21" x14ac:dyDescent="0.35">
      <c r="B8566" s="8"/>
      <c r="C8566" s="2"/>
      <c r="D8566" s="2"/>
      <c r="I8566" s="8"/>
      <c r="J8566" s="2"/>
      <c r="L8566" s="2"/>
      <c r="M8566" s="2"/>
      <c r="N8566" s="8"/>
      <c r="P8566" s="8"/>
      <c r="S8566" s="2"/>
      <c r="T8566" s="2"/>
      <c r="U8566" s="8"/>
    </row>
    <row r="8567" spans="2:21" x14ac:dyDescent="0.35">
      <c r="B8567" s="8"/>
      <c r="C8567" s="2"/>
      <c r="D8567" s="2"/>
      <c r="I8567" s="8"/>
      <c r="J8567" s="2"/>
      <c r="L8567" s="2"/>
      <c r="M8567" s="2"/>
      <c r="N8567" s="8"/>
      <c r="P8567" s="8"/>
      <c r="S8567" s="2"/>
      <c r="T8567" s="2"/>
      <c r="U8567" s="8"/>
    </row>
    <row r="8568" spans="2:21" x14ac:dyDescent="0.35">
      <c r="B8568" s="8"/>
      <c r="C8568" s="2"/>
      <c r="D8568" s="2"/>
      <c r="I8568" s="8"/>
      <c r="J8568" s="2"/>
      <c r="L8568" s="2"/>
      <c r="M8568" s="2"/>
      <c r="N8568" s="8"/>
      <c r="P8568" s="8"/>
      <c r="S8568" s="2"/>
      <c r="T8568" s="2"/>
      <c r="U8568" s="8"/>
    </row>
    <row r="8569" spans="2:21" x14ac:dyDescent="0.35">
      <c r="B8569" s="8"/>
      <c r="C8569" s="2"/>
      <c r="D8569" s="2"/>
      <c r="I8569" s="8"/>
      <c r="J8569" s="2"/>
      <c r="L8569" s="2"/>
      <c r="M8569" s="2"/>
      <c r="N8569" s="8"/>
      <c r="P8569" s="8"/>
      <c r="S8569" s="2"/>
      <c r="T8569" s="2"/>
      <c r="U8569" s="8"/>
    </row>
    <row r="8570" spans="2:21" x14ac:dyDescent="0.35">
      <c r="B8570" s="8"/>
      <c r="C8570" s="2"/>
      <c r="D8570" s="2"/>
      <c r="I8570" s="8"/>
      <c r="J8570" s="2"/>
      <c r="L8570" s="2"/>
      <c r="M8570" s="2"/>
      <c r="N8570" s="8"/>
      <c r="P8570" s="8"/>
      <c r="S8570" s="2"/>
      <c r="T8570" s="2"/>
      <c r="U8570" s="8"/>
    </row>
    <row r="8571" spans="2:21" x14ac:dyDescent="0.35">
      <c r="B8571" s="8"/>
      <c r="C8571" s="2"/>
      <c r="D8571" s="2"/>
      <c r="I8571" s="8"/>
      <c r="J8571" s="2"/>
      <c r="L8571" s="2"/>
      <c r="M8571" s="2"/>
      <c r="N8571" s="8"/>
      <c r="P8571" s="8"/>
      <c r="S8571" s="2"/>
      <c r="T8571" s="2"/>
      <c r="U8571" s="8"/>
    </row>
    <row r="8572" spans="2:21" x14ac:dyDescent="0.35">
      <c r="B8572" s="8"/>
      <c r="C8572" s="2"/>
      <c r="D8572" s="2"/>
      <c r="I8572" s="8"/>
      <c r="J8572" s="2"/>
      <c r="L8572" s="2"/>
      <c r="M8572" s="2"/>
      <c r="N8572" s="8"/>
      <c r="P8572" s="8"/>
      <c r="S8572" s="2"/>
      <c r="T8572" s="2"/>
      <c r="U8572" s="8"/>
    </row>
    <row r="8573" spans="2:21" x14ac:dyDescent="0.35">
      <c r="B8573" s="8"/>
      <c r="C8573" s="2"/>
      <c r="D8573" s="2"/>
      <c r="I8573" s="8"/>
      <c r="J8573" s="2"/>
      <c r="L8573" s="2"/>
      <c r="M8573" s="2"/>
      <c r="N8573" s="8"/>
      <c r="P8573" s="8"/>
      <c r="S8573" s="2"/>
      <c r="T8573" s="2"/>
      <c r="U8573" s="8"/>
    </row>
    <row r="8574" spans="2:21" x14ac:dyDescent="0.35">
      <c r="B8574" s="8"/>
      <c r="C8574" s="2"/>
      <c r="D8574" s="2"/>
      <c r="I8574" s="8"/>
      <c r="J8574" s="2"/>
      <c r="L8574" s="2"/>
      <c r="M8574" s="2"/>
      <c r="N8574" s="8"/>
      <c r="P8574" s="8"/>
      <c r="S8574" s="2"/>
      <c r="T8574" s="2"/>
      <c r="U8574" s="8"/>
    </row>
    <row r="8575" spans="2:21" x14ac:dyDescent="0.35">
      <c r="B8575" s="8"/>
      <c r="C8575" s="2"/>
      <c r="D8575" s="2"/>
      <c r="I8575" s="8"/>
      <c r="J8575" s="2"/>
      <c r="L8575" s="2"/>
      <c r="M8575" s="2"/>
      <c r="N8575" s="8"/>
      <c r="P8575" s="8"/>
      <c r="S8575" s="2"/>
      <c r="T8575" s="2"/>
      <c r="U8575" s="8"/>
    </row>
    <row r="8576" spans="2:21" x14ac:dyDescent="0.35">
      <c r="B8576" s="8"/>
      <c r="C8576" s="2"/>
      <c r="D8576" s="2"/>
      <c r="I8576" s="8"/>
      <c r="J8576" s="2"/>
      <c r="L8576" s="2"/>
      <c r="M8576" s="2"/>
      <c r="N8576" s="8"/>
      <c r="P8576" s="8"/>
      <c r="S8576" s="2"/>
      <c r="T8576" s="2"/>
      <c r="U8576" s="8"/>
    </row>
    <row r="8577" spans="2:21" x14ac:dyDescent="0.35">
      <c r="B8577" s="8"/>
      <c r="C8577" s="2"/>
      <c r="D8577" s="2"/>
      <c r="I8577" s="8"/>
      <c r="J8577" s="2"/>
      <c r="L8577" s="2"/>
      <c r="M8577" s="2"/>
      <c r="N8577" s="8"/>
      <c r="P8577" s="8"/>
      <c r="S8577" s="2"/>
      <c r="T8577" s="2"/>
      <c r="U8577" s="8"/>
    </row>
    <row r="8578" spans="2:21" x14ac:dyDescent="0.35">
      <c r="B8578" s="8"/>
      <c r="C8578" s="2"/>
      <c r="D8578" s="2"/>
      <c r="I8578" s="8"/>
      <c r="J8578" s="2"/>
      <c r="L8578" s="2"/>
      <c r="M8578" s="2"/>
      <c r="N8578" s="8"/>
      <c r="P8578" s="8"/>
      <c r="S8578" s="2"/>
      <c r="T8578" s="2"/>
      <c r="U8578" s="8"/>
    </row>
    <row r="8579" spans="2:21" x14ac:dyDescent="0.35">
      <c r="B8579" s="8"/>
      <c r="C8579" s="2"/>
      <c r="D8579" s="2"/>
      <c r="I8579" s="8"/>
      <c r="J8579" s="2"/>
      <c r="L8579" s="2"/>
      <c r="M8579" s="2"/>
      <c r="N8579" s="8"/>
      <c r="P8579" s="8"/>
      <c r="S8579" s="2"/>
      <c r="T8579" s="2"/>
      <c r="U8579" s="8"/>
    </row>
    <row r="8580" spans="2:21" x14ac:dyDescent="0.35">
      <c r="B8580" s="8"/>
      <c r="C8580" s="2"/>
      <c r="D8580" s="2"/>
      <c r="I8580" s="8"/>
      <c r="J8580" s="2"/>
      <c r="L8580" s="2"/>
      <c r="M8580" s="2"/>
      <c r="N8580" s="8"/>
      <c r="P8580" s="8"/>
      <c r="S8580" s="2"/>
      <c r="T8580" s="2"/>
      <c r="U8580" s="8"/>
    </row>
    <row r="8581" spans="2:21" x14ac:dyDescent="0.35">
      <c r="B8581" s="8"/>
      <c r="C8581" s="2"/>
      <c r="D8581" s="2"/>
      <c r="I8581" s="8"/>
      <c r="J8581" s="2"/>
      <c r="L8581" s="2"/>
      <c r="M8581" s="2"/>
      <c r="N8581" s="8"/>
      <c r="P8581" s="8"/>
      <c r="S8581" s="2"/>
      <c r="T8581" s="2"/>
      <c r="U8581" s="8"/>
    </row>
    <row r="8582" spans="2:21" x14ac:dyDescent="0.35">
      <c r="B8582" s="8"/>
      <c r="C8582" s="2"/>
      <c r="D8582" s="2"/>
      <c r="I8582" s="8"/>
      <c r="J8582" s="2"/>
      <c r="L8582" s="2"/>
      <c r="M8582" s="2"/>
      <c r="N8582" s="8"/>
      <c r="P8582" s="8"/>
      <c r="S8582" s="2"/>
      <c r="T8582" s="2"/>
      <c r="U8582" s="8"/>
    </row>
    <row r="8583" spans="2:21" x14ac:dyDescent="0.35">
      <c r="B8583" s="8"/>
      <c r="C8583" s="2"/>
      <c r="D8583" s="2"/>
      <c r="I8583" s="8"/>
      <c r="J8583" s="2"/>
      <c r="L8583" s="2"/>
      <c r="M8583" s="2"/>
      <c r="N8583" s="8"/>
      <c r="P8583" s="8"/>
      <c r="S8583" s="2"/>
      <c r="T8583" s="2"/>
      <c r="U8583" s="8"/>
    </row>
    <row r="8584" spans="2:21" x14ac:dyDescent="0.35">
      <c r="B8584" s="8"/>
      <c r="C8584" s="2"/>
      <c r="D8584" s="2"/>
      <c r="I8584" s="8"/>
      <c r="J8584" s="2"/>
      <c r="L8584" s="2"/>
      <c r="M8584" s="2"/>
      <c r="N8584" s="8"/>
      <c r="P8584" s="8"/>
      <c r="S8584" s="2"/>
      <c r="T8584" s="2"/>
      <c r="U8584" s="8"/>
    </row>
    <row r="8585" spans="2:21" x14ac:dyDescent="0.35">
      <c r="B8585" s="8"/>
      <c r="C8585" s="2"/>
      <c r="D8585" s="2"/>
      <c r="I8585" s="8"/>
      <c r="J8585" s="2"/>
      <c r="L8585" s="2"/>
      <c r="M8585" s="2"/>
      <c r="N8585" s="8"/>
      <c r="P8585" s="8"/>
      <c r="S8585" s="2"/>
      <c r="T8585" s="2"/>
      <c r="U8585" s="8"/>
    </row>
    <row r="8586" spans="2:21" x14ac:dyDescent="0.35">
      <c r="B8586" s="8"/>
      <c r="C8586" s="2"/>
      <c r="D8586" s="2"/>
      <c r="I8586" s="8"/>
      <c r="J8586" s="2"/>
      <c r="L8586" s="2"/>
      <c r="M8586" s="2"/>
      <c r="N8586" s="8"/>
      <c r="P8586" s="8"/>
      <c r="S8586" s="2"/>
      <c r="T8586" s="2"/>
      <c r="U8586" s="8"/>
    </row>
    <row r="8587" spans="2:21" x14ac:dyDescent="0.35">
      <c r="B8587" s="8"/>
      <c r="C8587" s="2"/>
      <c r="D8587" s="2"/>
      <c r="I8587" s="8"/>
      <c r="J8587" s="2"/>
      <c r="L8587" s="2"/>
      <c r="M8587" s="2"/>
      <c r="N8587" s="8"/>
      <c r="P8587" s="8"/>
      <c r="S8587" s="2"/>
      <c r="T8587" s="2"/>
      <c r="U8587" s="8"/>
    </row>
    <row r="8588" spans="2:21" x14ac:dyDescent="0.35">
      <c r="B8588" s="8"/>
      <c r="C8588" s="2"/>
      <c r="D8588" s="2"/>
      <c r="I8588" s="8"/>
      <c r="J8588" s="2"/>
      <c r="L8588" s="2"/>
      <c r="M8588" s="2"/>
      <c r="N8588" s="8"/>
      <c r="P8588" s="8"/>
      <c r="S8588" s="2"/>
      <c r="T8588" s="2"/>
      <c r="U8588" s="8"/>
    </row>
    <row r="8589" spans="2:21" x14ac:dyDescent="0.35">
      <c r="B8589" s="8"/>
      <c r="C8589" s="2"/>
      <c r="D8589" s="2"/>
      <c r="I8589" s="8"/>
      <c r="J8589" s="2"/>
      <c r="L8589" s="2"/>
      <c r="M8589" s="2"/>
      <c r="N8589" s="8"/>
      <c r="P8589" s="8"/>
      <c r="S8589" s="2"/>
      <c r="T8589" s="2"/>
      <c r="U8589" s="8"/>
    </row>
    <row r="8590" spans="2:21" x14ac:dyDescent="0.35">
      <c r="B8590" s="8"/>
      <c r="C8590" s="2"/>
      <c r="D8590" s="2"/>
      <c r="I8590" s="8"/>
      <c r="J8590" s="2"/>
      <c r="L8590" s="2"/>
      <c r="M8590" s="2"/>
      <c r="N8590" s="8"/>
      <c r="P8590" s="8"/>
      <c r="S8590" s="2"/>
      <c r="T8590" s="2"/>
      <c r="U8590" s="8"/>
    </row>
    <row r="8591" spans="2:21" x14ac:dyDescent="0.35">
      <c r="B8591" s="8"/>
      <c r="C8591" s="2"/>
      <c r="D8591" s="2"/>
      <c r="I8591" s="8"/>
      <c r="J8591" s="2"/>
      <c r="L8591" s="2"/>
      <c r="M8591" s="2"/>
      <c r="N8591" s="8"/>
      <c r="P8591" s="8"/>
      <c r="S8591" s="2"/>
      <c r="T8591" s="2"/>
      <c r="U8591" s="8"/>
    </row>
    <row r="8592" spans="2:21" x14ac:dyDescent="0.35">
      <c r="B8592" s="8"/>
      <c r="C8592" s="2"/>
      <c r="D8592" s="2"/>
      <c r="I8592" s="8"/>
      <c r="J8592" s="2"/>
      <c r="L8592" s="2"/>
      <c r="M8592" s="2"/>
      <c r="N8592" s="8"/>
      <c r="P8592" s="8"/>
      <c r="S8592" s="2"/>
      <c r="T8592" s="2"/>
      <c r="U8592" s="8"/>
    </row>
    <row r="8593" spans="2:21" x14ac:dyDescent="0.35">
      <c r="B8593" s="8"/>
      <c r="C8593" s="2"/>
      <c r="D8593" s="2"/>
      <c r="I8593" s="8"/>
      <c r="J8593" s="2"/>
      <c r="L8593" s="2"/>
      <c r="M8593" s="2"/>
      <c r="N8593" s="8"/>
      <c r="P8593" s="8"/>
      <c r="S8593" s="2"/>
      <c r="T8593" s="2"/>
      <c r="U8593" s="8"/>
    </row>
    <row r="8594" spans="2:21" x14ac:dyDescent="0.35">
      <c r="B8594" s="8"/>
      <c r="C8594" s="2"/>
      <c r="D8594" s="2"/>
      <c r="I8594" s="8"/>
      <c r="J8594" s="2"/>
      <c r="L8594" s="2"/>
      <c r="M8594" s="2"/>
      <c r="N8594" s="8"/>
      <c r="P8594" s="8"/>
      <c r="S8594" s="2"/>
      <c r="T8594" s="2"/>
      <c r="U8594" s="8"/>
    </row>
    <row r="8595" spans="2:21" x14ac:dyDescent="0.35">
      <c r="B8595" s="8"/>
      <c r="C8595" s="2"/>
      <c r="D8595" s="2"/>
      <c r="I8595" s="8"/>
      <c r="J8595" s="2"/>
      <c r="L8595" s="2"/>
      <c r="M8595" s="2"/>
      <c r="N8595" s="8"/>
      <c r="P8595" s="8"/>
      <c r="S8595" s="2"/>
      <c r="T8595" s="2"/>
      <c r="U8595" s="8"/>
    </row>
    <row r="8596" spans="2:21" x14ac:dyDescent="0.35">
      <c r="B8596" s="8"/>
      <c r="C8596" s="2"/>
      <c r="D8596" s="2"/>
      <c r="I8596" s="8"/>
      <c r="J8596" s="2"/>
      <c r="L8596" s="2"/>
      <c r="M8596" s="2"/>
      <c r="N8596" s="8"/>
      <c r="P8596" s="8"/>
      <c r="S8596" s="2"/>
      <c r="T8596" s="2"/>
      <c r="U8596" s="8"/>
    </row>
    <row r="8597" spans="2:21" x14ac:dyDescent="0.35">
      <c r="B8597" s="8"/>
      <c r="C8597" s="2"/>
      <c r="D8597" s="2"/>
      <c r="I8597" s="8"/>
      <c r="J8597" s="2"/>
      <c r="L8597" s="2"/>
      <c r="M8597" s="2"/>
      <c r="N8597" s="8"/>
      <c r="P8597" s="8"/>
      <c r="S8597" s="2"/>
      <c r="T8597" s="2"/>
      <c r="U8597" s="8"/>
    </row>
    <row r="8598" spans="2:21" x14ac:dyDescent="0.35">
      <c r="B8598" s="8"/>
      <c r="C8598" s="2"/>
      <c r="D8598" s="2"/>
      <c r="I8598" s="8"/>
      <c r="J8598" s="2"/>
      <c r="L8598" s="2"/>
      <c r="M8598" s="2"/>
      <c r="N8598" s="8"/>
      <c r="P8598" s="8"/>
      <c r="S8598" s="2"/>
      <c r="T8598" s="2"/>
      <c r="U8598" s="8"/>
    </row>
    <row r="8599" spans="2:21" x14ac:dyDescent="0.35">
      <c r="B8599" s="8"/>
      <c r="C8599" s="2"/>
      <c r="D8599" s="2"/>
      <c r="I8599" s="8"/>
      <c r="J8599" s="2"/>
      <c r="L8599" s="2"/>
      <c r="M8599" s="2"/>
      <c r="N8599" s="8"/>
      <c r="P8599" s="8"/>
      <c r="S8599" s="2"/>
      <c r="T8599" s="2"/>
      <c r="U8599" s="8"/>
    </row>
    <row r="8600" spans="2:21" x14ac:dyDescent="0.35">
      <c r="B8600" s="8"/>
      <c r="C8600" s="2"/>
      <c r="D8600" s="2"/>
      <c r="I8600" s="8"/>
      <c r="J8600" s="2"/>
      <c r="L8600" s="2"/>
      <c r="M8600" s="2"/>
      <c r="N8600" s="8"/>
      <c r="P8600" s="8"/>
      <c r="S8600" s="2"/>
      <c r="T8600" s="2"/>
      <c r="U8600" s="8"/>
    </row>
    <row r="8601" spans="2:21" x14ac:dyDescent="0.35">
      <c r="B8601" s="8"/>
      <c r="C8601" s="2"/>
      <c r="D8601" s="2"/>
      <c r="I8601" s="8"/>
      <c r="J8601" s="2"/>
      <c r="L8601" s="2"/>
      <c r="M8601" s="2"/>
      <c r="N8601" s="8"/>
      <c r="P8601" s="8"/>
      <c r="S8601" s="2"/>
      <c r="T8601" s="2"/>
      <c r="U8601" s="8"/>
    </row>
    <row r="8602" spans="2:21" x14ac:dyDescent="0.35">
      <c r="B8602" s="8"/>
      <c r="C8602" s="2"/>
      <c r="D8602" s="2"/>
      <c r="I8602" s="8"/>
      <c r="J8602" s="2"/>
      <c r="L8602" s="2"/>
      <c r="M8602" s="2"/>
      <c r="N8602" s="8"/>
      <c r="P8602" s="8"/>
      <c r="S8602" s="2"/>
      <c r="T8602" s="2"/>
      <c r="U8602" s="8"/>
    </row>
    <row r="8603" spans="2:21" x14ac:dyDescent="0.35">
      <c r="B8603" s="8"/>
      <c r="C8603" s="2"/>
      <c r="D8603" s="2"/>
      <c r="I8603" s="8"/>
      <c r="J8603" s="2"/>
      <c r="L8603" s="2"/>
      <c r="M8603" s="2"/>
      <c r="N8603" s="8"/>
      <c r="P8603" s="8"/>
      <c r="S8603" s="2"/>
      <c r="T8603" s="2"/>
      <c r="U8603" s="8"/>
    </row>
    <row r="8604" spans="2:21" x14ac:dyDescent="0.35">
      <c r="B8604" s="8"/>
      <c r="C8604" s="2"/>
      <c r="D8604" s="2"/>
      <c r="I8604" s="8"/>
      <c r="J8604" s="2"/>
      <c r="L8604" s="2"/>
      <c r="M8604" s="2"/>
      <c r="N8604" s="8"/>
      <c r="P8604" s="8"/>
      <c r="S8604" s="2"/>
      <c r="T8604" s="2"/>
      <c r="U8604" s="8"/>
    </row>
    <row r="8605" spans="2:21" x14ac:dyDescent="0.35">
      <c r="B8605" s="8"/>
      <c r="C8605" s="2"/>
      <c r="D8605" s="2"/>
      <c r="I8605" s="8"/>
      <c r="J8605" s="2"/>
      <c r="L8605" s="2"/>
      <c r="M8605" s="2"/>
      <c r="N8605" s="8"/>
      <c r="P8605" s="8"/>
      <c r="S8605" s="2"/>
      <c r="T8605" s="2"/>
      <c r="U8605" s="8"/>
    </row>
    <row r="8606" spans="2:21" x14ac:dyDescent="0.35">
      <c r="B8606" s="8"/>
      <c r="C8606" s="2"/>
      <c r="D8606" s="2"/>
      <c r="I8606" s="8"/>
      <c r="J8606" s="2"/>
      <c r="L8606" s="2"/>
      <c r="M8606" s="2"/>
      <c r="N8606" s="8"/>
      <c r="P8606" s="8"/>
      <c r="S8606" s="2"/>
      <c r="T8606" s="2"/>
      <c r="U8606" s="8"/>
    </row>
    <row r="8607" spans="2:21" x14ac:dyDescent="0.35">
      <c r="B8607" s="8"/>
      <c r="C8607" s="2"/>
      <c r="D8607" s="2"/>
      <c r="I8607" s="8"/>
      <c r="J8607" s="2"/>
      <c r="L8607" s="2"/>
      <c r="M8607" s="2"/>
      <c r="N8607" s="8"/>
      <c r="P8607" s="8"/>
      <c r="S8607" s="2"/>
      <c r="T8607" s="2"/>
      <c r="U8607" s="8"/>
    </row>
    <row r="8608" spans="2:21" x14ac:dyDescent="0.35">
      <c r="B8608" s="8"/>
      <c r="C8608" s="2"/>
      <c r="D8608" s="2"/>
      <c r="I8608" s="8"/>
      <c r="J8608" s="2"/>
      <c r="L8608" s="2"/>
      <c r="M8608" s="2"/>
      <c r="N8608" s="8"/>
      <c r="P8608" s="8"/>
      <c r="S8608" s="2"/>
      <c r="T8608" s="2"/>
      <c r="U8608" s="8"/>
    </row>
    <row r="8609" spans="2:21" x14ac:dyDescent="0.35">
      <c r="B8609" s="8"/>
      <c r="C8609" s="2"/>
      <c r="D8609" s="2"/>
      <c r="I8609" s="8"/>
      <c r="J8609" s="2"/>
      <c r="L8609" s="2"/>
      <c r="M8609" s="2"/>
      <c r="N8609" s="8"/>
      <c r="P8609" s="8"/>
      <c r="S8609" s="2"/>
      <c r="T8609" s="2"/>
      <c r="U8609" s="8"/>
    </row>
    <row r="8610" spans="2:21" x14ac:dyDescent="0.35">
      <c r="B8610" s="8"/>
      <c r="C8610" s="2"/>
      <c r="D8610" s="2"/>
      <c r="I8610" s="8"/>
      <c r="J8610" s="2"/>
      <c r="L8610" s="2"/>
      <c r="M8610" s="2"/>
      <c r="N8610" s="8"/>
      <c r="P8610" s="8"/>
      <c r="S8610" s="2"/>
      <c r="T8610" s="2"/>
      <c r="U8610" s="8"/>
    </row>
    <row r="8611" spans="2:21" x14ac:dyDescent="0.35">
      <c r="B8611" s="8"/>
      <c r="C8611" s="2"/>
      <c r="D8611" s="2"/>
      <c r="I8611" s="8"/>
      <c r="J8611" s="2"/>
      <c r="L8611" s="2"/>
      <c r="M8611" s="2"/>
      <c r="N8611" s="8"/>
      <c r="P8611" s="8"/>
      <c r="S8611" s="2"/>
      <c r="T8611" s="2"/>
      <c r="U8611" s="8"/>
    </row>
    <row r="8612" spans="2:21" x14ac:dyDescent="0.35">
      <c r="B8612" s="8"/>
      <c r="C8612" s="2"/>
      <c r="D8612" s="2"/>
      <c r="I8612" s="8"/>
      <c r="J8612" s="2"/>
      <c r="L8612" s="2"/>
      <c r="M8612" s="2"/>
      <c r="N8612" s="8"/>
      <c r="P8612" s="8"/>
      <c r="S8612" s="2"/>
      <c r="T8612" s="2"/>
      <c r="U8612" s="8"/>
    </row>
    <row r="8613" spans="2:21" x14ac:dyDescent="0.35">
      <c r="B8613" s="8"/>
      <c r="C8613" s="2"/>
      <c r="D8613" s="2"/>
      <c r="I8613" s="8"/>
      <c r="J8613" s="2"/>
      <c r="L8613" s="2"/>
      <c r="M8613" s="2"/>
      <c r="N8613" s="8"/>
      <c r="P8613" s="8"/>
      <c r="S8613" s="2"/>
      <c r="T8613" s="2"/>
      <c r="U8613" s="8"/>
    </row>
    <row r="8614" spans="2:21" x14ac:dyDescent="0.35">
      <c r="B8614" s="8"/>
      <c r="C8614" s="2"/>
      <c r="D8614" s="2"/>
      <c r="I8614" s="8"/>
      <c r="J8614" s="2"/>
      <c r="L8614" s="2"/>
      <c r="M8614" s="2"/>
      <c r="N8614" s="8"/>
      <c r="P8614" s="8"/>
      <c r="S8614" s="2"/>
      <c r="T8614" s="2"/>
      <c r="U8614" s="8"/>
    </row>
    <row r="8615" spans="2:21" x14ac:dyDescent="0.35">
      <c r="B8615" s="8"/>
      <c r="C8615" s="2"/>
      <c r="D8615" s="2"/>
      <c r="I8615" s="8"/>
      <c r="J8615" s="2"/>
      <c r="L8615" s="2"/>
      <c r="M8615" s="2"/>
      <c r="N8615" s="8"/>
      <c r="P8615" s="8"/>
      <c r="S8615" s="2"/>
      <c r="T8615" s="2"/>
      <c r="U8615" s="8"/>
    </row>
    <row r="8616" spans="2:21" x14ac:dyDescent="0.35">
      <c r="B8616" s="8"/>
      <c r="C8616" s="2"/>
      <c r="D8616" s="2"/>
      <c r="I8616" s="8"/>
      <c r="J8616" s="2"/>
      <c r="L8616" s="2"/>
      <c r="M8616" s="2"/>
      <c r="N8616" s="8"/>
      <c r="P8616" s="8"/>
      <c r="S8616" s="2"/>
      <c r="T8616" s="2"/>
      <c r="U8616" s="8"/>
    </row>
    <row r="8617" spans="2:21" x14ac:dyDescent="0.35">
      <c r="B8617" s="8"/>
      <c r="C8617" s="2"/>
      <c r="D8617" s="2"/>
      <c r="I8617" s="8"/>
      <c r="J8617" s="2"/>
      <c r="L8617" s="2"/>
      <c r="M8617" s="2"/>
      <c r="N8617" s="8"/>
      <c r="P8617" s="8"/>
      <c r="S8617" s="2"/>
      <c r="T8617" s="2"/>
      <c r="U8617" s="8"/>
    </row>
    <row r="8618" spans="2:21" x14ac:dyDescent="0.35">
      <c r="B8618" s="8"/>
      <c r="C8618" s="2"/>
      <c r="D8618" s="2"/>
      <c r="I8618" s="8"/>
      <c r="J8618" s="2"/>
      <c r="L8618" s="2"/>
      <c r="M8618" s="2"/>
      <c r="N8618" s="8"/>
      <c r="P8618" s="8"/>
      <c r="S8618" s="2"/>
      <c r="T8618" s="2"/>
      <c r="U8618" s="8"/>
    </row>
    <row r="8619" spans="2:21" x14ac:dyDescent="0.35">
      <c r="B8619" s="8"/>
      <c r="C8619" s="2"/>
      <c r="D8619" s="2"/>
      <c r="I8619" s="8"/>
      <c r="J8619" s="2"/>
      <c r="L8619" s="2"/>
      <c r="M8619" s="2"/>
      <c r="N8619" s="8"/>
      <c r="P8619" s="8"/>
      <c r="S8619" s="2"/>
      <c r="T8619" s="2"/>
      <c r="U8619" s="8"/>
    </row>
    <row r="8620" spans="2:21" x14ac:dyDescent="0.35">
      <c r="B8620" s="8"/>
      <c r="C8620" s="2"/>
      <c r="D8620" s="2"/>
      <c r="I8620" s="8"/>
      <c r="J8620" s="2"/>
      <c r="L8620" s="2"/>
      <c r="M8620" s="2"/>
      <c r="N8620" s="8"/>
      <c r="P8620" s="8"/>
      <c r="S8620" s="2"/>
      <c r="T8620" s="2"/>
      <c r="U8620" s="8"/>
    </row>
    <row r="8621" spans="2:21" x14ac:dyDescent="0.35">
      <c r="B8621" s="8"/>
      <c r="C8621" s="2"/>
      <c r="D8621" s="2"/>
      <c r="I8621" s="8"/>
      <c r="J8621" s="2"/>
      <c r="L8621" s="2"/>
      <c r="M8621" s="2"/>
      <c r="N8621" s="8"/>
      <c r="P8621" s="8"/>
      <c r="S8621" s="2"/>
      <c r="T8621" s="2"/>
      <c r="U8621" s="8"/>
    </row>
    <row r="8622" spans="2:21" x14ac:dyDescent="0.35">
      <c r="B8622" s="8"/>
      <c r="C8622" s="2"/>
      <c r="D8622" s="2"/>
      <c r="I8622" s="8"/>
      <c r="J8622" s="2"/>
      <c r="L8622" s="2"/>
      <c r="M8622" s="2"/>
      <c r="N8622" s="8"/>
      <c r="P8622" s="8"/>
      <c r="S8622" s="2"/>
      <c r="T8622" s="2"/>
      <c r="U8622" s="8"/>
    </row>
    <row r="8623" spans="2:21" x14ac:dyDescent="0.35">
      <c r="B8623" s="8"/>
      <c r="C8623" s="2"/>
      <c r="D8623" s="2"/>
      <c r="I8623" s="8"/>
      <c r="J8623" s="2"/>
      <c r="L8623" s="2"/>
      <c r="M8623" s="2"/>
      <c r="N8623" s="8"/>
      <c r="P8623" s="8"/>
      <c r="S8623" s="2"/>
      <c r="T8623" s="2"/>
      <c r="U8623" s="8"/>
    </row>
    <row r="8624" spans="2:21" x14ac:dyDescent="0.35">
      <c r="B8624" s="8"/>
      <c r="C8624" s="2"/>
      <c r="D8624" s="2"/>
      <c r="I8624" s="8"/>
      <c r="J8624" s="2"/>
      <c r="L8624" s="2"/>
      <c r="M8624" s="2"/>
      <c r="N8624" s="8"/>
      <c r="P8624" s="8"/>
      <c r="S8624" s="2"/>
      <c r="T8624" s="2"/>
      <c r="U8624" s="8"/>
    </row>
    <row r="8625" spans="2:21" x14ac:dyDescent="0.35">
      <c r="B8625" s="8"/>
      <c r="C8625" s="2"/>
      <c r="D8625" s="2"/>
      <c r="I8625" s="8"/>
      <c r="J8625" s="2"/>
      <c r="L8625" s="2"/>
      <c r="M8625" s="2"/>
      <c r="N8625" s="8"/>
      <c r="P8625" s="8"/>
      <c r="S8625" s="2"/>
      <c r="T8625" s="2"/>
      <c r="U8625" s="8"/>
    </row>
    <row r="8626" spans="2:21" x14ac:dyDescent="0.35">
      <c r="B8626" s="8"/>
      <c r="C8626" s="2"/>
      <c r="D8626" s="2"/>
      <c r="I8626" s="8"/>
      <c r="J8626" s="2"/>
      <c r="L8626" s="2"/>
      <c r="M8626" s="2"/>
      <c r="N8626" s="8"/>
      <c r="P8626" s="8"/>
      <c r="S8626" s="2"/>
      <c r="T8626" s="2"/>
      <c r="U8626" s="8"/>
    </row>
    <row r="8627" spans="2:21" x14ac:dyDescent="0.35">
      <c r="B8627" s="8"/>
      <c r="C8627" s="2"/>
      <c r="D8627" s="2"/>
      <c r="I8627" s="8"/>
      <c r="J8627" s="2"/>
      <c r="L8627" s="2"/>
      <c r="M8627" s="2"/>
      <c r="N8627" s="8"/>
      <c r="P8627" s="8"/>
      <c r="S8627" s="2"/>
      <c r="T8627" s="2"/>
      <c r="U8627" s="8"/>
    </row>
    <row r="8628" spans="2:21" x14ac:dyDescent="0.35">
      <c r="B8628" s="8"/>
      <c r="C8628" s="2"/>
      <c r="D8628" s="2"/>
      <c r="I8628" s="8"/>
      <c r="J8628" s="2"/>
      <c r="L8628" s="2"/>
      <c r="M8628" s="2"/>
      <c r="N8628" s="8"/>
      <c r="P8628" s="8"/>
      <c r="S8628" s="2"/>
      <c r="T8628" s="2"/>
      <c r="U8628" s="8"/>
    </row>
    <row r="8629" spans="2:21" x14ac:dyDescent="0.35">
      <c r="B8629" s="8"/>
      <c r="C8629" s="2"/>
      <c r="D8629" s="2"/>
      <c r="I8629" s="8"/>
      <c r="J8629" s="2"/>
      <c r="L8629" s="2"/>
      <c r="M8629" s="2"/>
      <c r="N8629" s="8"/>
      <c r="P8629" s="8"/>
      <c r="S8629" s="2"/>
      <c r="T8629" s="2"/>
      <c r="U8629" s="8"/>
    </row>
    <row r="8630" spans="2:21" x14ac:dyDescent="0.35">
      <c r="B8630" s="8"/>
      <c r="C8630" s="2"/>
      <c r="D8630" s="2"/>
      <c r="I8630" s="8"/>
      <c r="J8630" s="2"/>
      <c r="L8630" s="2"/>
      <c r="M8630" s="2"/>
      <c r="N8630" s="8"/>
      <c r="P8630" s="8"/>
      <c r="S8630" s="2"/>
      <c r="T8630" s="2"/>
      <c r="U8630" s="8"/>
    </row>
    <row r="8631" spans="2:21" x14ac:dyDescent="0.35">
      <c r="B8631" s="8"/>
      <c r="C8631" s="2"/>
      <c r="D8631" s="2"/>
      <c r="I8631" s="8"/>
      <c r="J8631" s="2"/>
      <c r="L8631" s="2"/>
      <c r="M8631" s="2"/>
      <c r="N8631" s="8"/>
      <c r="P8631" s="8"/>
      <c r="S8631" s="2"/>
      <c r="T8631" s="2"/>
      <c r="U8631" s="8"/>
    </row>
    <row r="8632" spans="2:21" x14ac:dyDescent="0.35">
      <c r="B8632" s="8"/>
      <c r="C8632" s="2"/>
      <c r="D8632" s="2"/>
      <c r="I8632" s="8"/>
      <c r="J8632" s="2"/>
      <c r="L8632" s="2"/>
      <c r="M8632" s="2"/>
      <c r="N8632" s="8"/>
      <c r="P8632" s="8"/>
      <c r="S8632" s="2"/>
      <c r="T8632" s="2"/>
      <c r="U8632" s="8"/>
    </row>
    <row r="8633" spans="2:21" x14ac:dyDescent="0.35">
      <c r="B8633" s="8"/>
      <c r="C8633" s="2"/>
      <c r="D8633" s="2"/>
      <c r="I8633" s="8"/>
      <c r="J8633" s="2"/>
      <c r="L8633" s="2"/>
      <c r="M8633" s="2"/>
      <c r="N8633" s="8"/>
      <c r="P8633" s="8"/>
      <c r="S8633" s="2"/>
      <c r="T8633" s="2"/>
      <c r="U8633" s="8"/>
    </row>
    <row r="8634" spans="2:21" x14ac:dyDescent="0.35">
      <c r="B8634" s="8"/>
      <c r="C8634" s="2"/>
      <c r="D8634" s="2"/>
      <c r="I8634" s="8"/>
      <c r="J8634" s="2"/>
      <c r="L8634" s="2"/>
      <c r="M8634" s="2"/>
      <c r="N8634" s="8"/>
      <c r="P8634" s="8"/>
      <c r="S8634" s="2"/>
      <c r="T8634" s="2"/>
      <c r="U8634" s="8"/>
    </row>
    <row r="8635" spans="2:21" x14ac:dyDescent="0.35">
      <c r="B8635" s="8"/>
      <c r="C8635" s="2"/>
      <c r="D8635" s="2"/>
      <c r="I8635" s="8"/>
      <c r="J8635" s="2"/>
      <c r="L8635" s="2"/>
      <c r="M8635" s="2"/>
      <c r="N8635" s="8"/>
      <c r="P8635" s="8"/>
      <c r="S8635" s="2"/>
      <c r="T8635" s="2"/>
      <c r="U8635" s="8"/>
    </row>
    <row r="8636" spans="2:21" x14ac:dyDescent="0.35">
      <c r="B8636" s="8"/>
      <c r="C8636" s="2"/>
      <c r="D8636" s="2"/>
      <c r="I8636" s="8"/>
      <c r="J8636" s="2"/>
      <c r="L8636" s="2"/>
      <c r="M8636" s="2"/>
      <c r="N8636" s="8"/>
      <c r="P8636" s="8"/>
      <c r="S8636" s="2"/>
      <c r="T8636" s="2"/>
      <c r="U8636" s="8"/>
    </row>
    <row r="8637" spans="2:21" x14ac:dyDescent="0.35">
      <c r="B8637" s="8"/>
      <c r="C8637" s="2"/>
      <c r="D8637" s="2"/>
      <c r="I8637" s="8"/>
      <c r="J8637" s="2"/>
      <c r="L8637" s="2"/>
      <c r="M8637" s="2"/>
      <c r="N8637" s="8"/>
      <c r="P8637" s="8"/>
      <c r="S8637" s="2"/>
      <c r="T8637" s="2"/>
      <c r="U8637" s="8"/>
    </row>
    <row r="8638" spans="2:21" x14ac:dyDescent="0.35">
      <c r="B8638" s="8"/>
      <c r="C8638" s="2"/>
      <c r="D8638" s="2"/>
      <c r="I8638" s="8"/>
      <c r="J8638" s="2"/>
      <c r="L8638" s="2"/>
      <c r="M8638" s="2"/>
      <c r="N8638" s="8"/>
      <c r="P8638" s="8"/>
      <c r="S8638" s="2"/>
      <c r="T8638" s="2"/>
      <c r="U8638" s="8"/>
    </row>
    <row r="8639" spans="2:21" x14ac:dyDescent="0.35">
      <c r="B8639" s="8"/>
      <c r="C8639" s="2"/>
      <c r="D8639" s="2"/>
      <c r="I8639" s="8"/>
      <c r="J8639" s="2"/>
      <c r="L8639" s="2"/>
      <c r="M8639" s="2"/>
      <c r="N8639" s="8"/>
      <c r="P8639" s="8"/>
      <c r="S8639" s="2"/>
      <c r="T8639" s="2"/>
      <c r="U8639" s="8"/>
    </row>
    <row r="8640" spans="2:21" x14ac:dyDescent="0.35">
      <c r="B8640" s="8"/>
      <c r="C8640" s="2"/>
      <c r="D8640" s="2"/>
      <c r="I8640" s="8"/>
      <c r="J8640" s="2"/>
      <c r="L8640" s="2"/>
      <c r="M8640" s="2"/>
      <c r="N8640" s="8"/>
      <c r="P8640" s="8"/>
      <c r="S8640" s="2"/>
      <c r="T8640" s="2"/>
      <c r="U8640" s="8"/>
    </row>
    <row r="8641" spans="2:21" x14ac:dyDescent="0.35">
      <c r="B8641" s="8"/>
      <c r="C8641" s="2"/>
      <c r="D8641" s="2"/>
      <c r="I8641" s="8"/>
      <c r="J8641" s="2"/>
      <c r="L8641" s="2"/>
      <c r="M8641" s="2"/>
      <c r="N8641" s="8"/>
      <c r="P8641" s="8"/>
      <c r="S8641" s="2"/>
      <c r="T8641" s="2"/>
      <c r="U8641" s="8"/>
    </row>
    <row r="8642" spans="2:21" x14ac:dyDescent="0.35">
      <c r="B8642" s="8"/>
      <c r="C8642" s="2"/>
      <c r="D8642" s="2"/>
      <c r="I8642" s="8"/>
      <c r="J8642" s="2"/>
      <c r="L8642" s="2"/>
      <c r="M8642" s="2"/>
      <c r="N8642" s="8"/>
      <c r="P8642" s="8"/>
      <c r="S8642" s="2"/>
      <c r="T8642" s="2"/>
      <c r="U8642" s="8"/>
    </row>
    <row r="8643" spans="2:21" x14ac:dyDescent="0.35">
      <c r="B8643" s="8"/>
      <c r="C8643" s="2"/>
      <c r="D8643" s="2"/>
      <c r="I8643" s="8"/>
      <c r="J8643" s="2"/>
      <c r="L8643" s="2"/>
      <c r="M8643" s="2"/>
      <c r="N8643" s="8"/>
      <c r="P8643" s="8"/>
      <c r="S8643" s="2"/>
      <c r="T8643" s="2"/>
      <c r="U8643" s="8"/>
    </row>
    <row r="8644" spans="2:21" x14ac:dyDescent="0.35">
      <c r="B8644" s="8"/>
      <c r="C8644" s="2"/>
      <c r="D8644" s="2"/>
      <c r="I8644" s="8"/>
      <c r="J8644" s="2"/>
      <c r="L8644" s="2"/>
      <c r="M8644" s="2"/>
      <c r="N8644" s="8"/>
      <c r="P8644" s="8"/>
      <c r="S8644" s="2"/>
      <c r="T8644" s="2"/>
      <c r="U8644" s="8"/>
    </row>
    <row r="8645" spans="2:21" x14ac:dyDescent="0.35">
      <c r="B8645" s="8"/>
      <c r="C8645" s="2"/>
      <c r="D8645" s="2"/>
      <c r="I8645" s="8"/>
      <c r="J8645" s="2"/>
      <c r="L8645" s="2"/>
      <c r="M8645" s="2"/>
      <c r="N8645" s="8"/>
      <c r="P8645" s="8"/>
      <c r="S8645" s="2"/>
      <c r="T8645" s="2"/>
      <c r="U8645" s="8"/>
    </row>
    <row r="8646" spans="2:21" x14ac:dyDescent="0.35">
      <c r="B8646" s="8"/>
      <c r="C8646" s="2"/>
      <c r="D8646" s="2"/>
      <c r="I8646" s="8"/>
      <c r="J8646" s="2"/>
      <c r="L8646" s="2"/>
      <c r="M8646" s="2"/>
      <c r="N8646" s="8"/>
      <c r="P8646" s="8"/>
      <c r="S8646" s="2"/>
      <c r="T8646" s="2"/>
      <c r="U8646" s="8"/>
    </row>
    <row r="8647" spans="2:21" x14ac:dyDescent="0.35">
      <c r="B8647" s="8"/>
      <c r="C8647" s="2"/>
      <c r="D8647" s="2"/>
      <c r="I8647" s="8"/>
      <c r="J8647" s="2"/>
      <c r="L8647" s="2"/>
      <c r="M8647" s="2"/>
      <c r="N8647" s="8"/>
      <c r="P8647" s="8"/>
      <c r="S8647" s="2"/>
      <c r="T8647" s="2"/>
      <c r="U8647" s="8"/>
    </row>
    <row r="8648" spans="2:21" x14ac:dyDescent="0.35">
      <c r="B8648" s="8"/>
      <c r="C8648" s="2"/>
      <c r="D8648" s="2"/>
      <c r="I8648" s="8"/>
      <c r="J8648" s="2"/>
      <c r="L8648" s="2"/>
      <c r="M8648" s="2"/>
      <c r="N8648" s="8"/>
      <c r="P8648" s="8"/>
      <c r="S8648" s="2"/>
      <c r="T8648" s="2"/>
      <c r="U8648" s="8"/>
    </row>
    <row r="8649" spans="2:21" x14ac:dyDescent="0.35">
      <c r="B8649" s="8"/>
      <c r="C8649" s="2"/>
      <c r="D8649" s="2"/>
      <c r="I8649" s="8"/>
      <c r="J8649" s="2"/>
      <c r="L8649" s="2"/>
      <c r="M8649" s="2"/>
      <c r="N8649" s="8"/>
      <c r="P8649" s="8"/>
      <c r="S8649" s="2"/>
      <c r="T8649" s="2"/>
      <c r="U8649" s="8"/>
    </row>
    <row r="8650" spans="2:21" x14ac:dyDescent="0.35">
      <c r="B8650" s="8"/>
      <c r="C8650" s="2"/>
      <c r="D8650" s="2"/>
      <c r="I8650" s="8"/>
      <c r="J8650" s="2"/>
      <c r="L8650" s="2"/>
      <c r="M8650" s="2"/>
      <c r="N8650" s="8"/>
      <c r="P8650" s="8"/>
      <c r="S8650" s="2"/>
      <c r="T8650" s="2"/>
      <c r="U8650" s="8"/>
    </row>
    <row r="8651" spans="2:21" x14ac:dyDescent="0.35">
      <c r="B8651" s="8"/>
      <c r="C8651" s="2"/>
      <c r="D8651" s="2"/>
      <c r="I8651" s="8"/>
      <c r="J8651" s="2"/>
      <c r="L8651" s="2"/>
      <c r="M8651" s="2"/>
      <c r="N8651" s="8"/>
      <c r="P8651" s="8"/>
      <c r="S8651" s="2"/>
      <c r="T8651" s="2"/>
      <c r="U8651" s="8"/>
    </row>
    <row r="8652" spans="2:21" x14ac:dyDescent="0.35">
      <c r="B8652" s="8"/>
      <c r="C8652" s="2"/>
      <c r="D8652" s="2"/>
      <c r="I8652" s="8"/>
      <c r="J8652" s="2"/>
      <c r="L8652" s="2"/>
      <c r="M8652" s="2"/>
      <c r="N8652" s="8"/>
      <c r="P8652" s="8"/>
      <c r="S8652" s="2"/>
      <c r="T8652" s="2"/>
      <c r="U8652" s="8"/>
    </row>
    <row r="8653" spans="2:21" x14ac:dyDescent="0.35">
      <c r="B8653" s="8"/>
      <c r="C8653" s="2"/>
      <c r="D8653" s="2"/>
      <c r="I8653" s="8"/>
      <c r="J8653" s="2"/>
      <c r="L8653" s="2"/>
      <c r="M8653" s="2"/>
      <c r="N8653" s="8"/>
      <c r="P8653" s="8"/>
      <c r="S8653" s="2"/>
      <c r="T8653" s="2"/>
      <c r="U8653" s="8"/>
    </row>
    <row r="8654" spans="2:21" x14ac:dyDescent="0.35">
      <c r="B8654" s="8"/>
      <c r="C8654" s="2"/>
      <c r="D8654" s="2"/>
      <c r="I8654" s="8"/>
      <c r="J8654" s="2"/>
      <c r="L8654" s="2"/>
      <c r="M8654" s="2"/>
      <c r="N8654" s="8"/>
      <c r="P8654" s="8"/>
      <c r="S8654" s="2"/>
      <c r="T8654" s="2"/>
      <c r="U8654" s="8"/>
    </row>
    <row r="8655" spans="2:21" x14ac:dyDescent="0.35">
      <c r="B8655" s="8"/>
      <c r="C8655" s="2"/>
      <c r="D8655" s="2"/>
      <c r="I8655" s="8"/>
      <c r="J8655" s="2"/>
      <c r="L8655" s="2"/>
      <c r="M8655" s="2"/>
      <c r="N8655" s="8"/>
      <c r="P8655" s="8"/>
      <c r="S8655" s="2"/>
      <c r="T8655" s="2"/>
      <c r="U8655" s="8"/>
    </row>
    <row r="8656" spans="2:21" x14ac:dyDescent="0.35">
      <c r="B8656" s="8"/>
      <c r="C8656" s="2"/>
      <c r="D8656" s="2"/>
      <c r="I8656" s="8"/>
      <c r="J8656" s="2"/>
      <c r="L8656" s="2"/>
      <c r="M8656" s="2"/>
      <c r="N8656" s="8"/>
      <c r="P8656" s="8"/>
      <c r="S8656" s="2"/>
      <c r="T8656" s="2"/>
      <c r="U8656" s="8"/>
    </row>
    <row r="8657" spans="2:21" x14ac:dyDescent="0.35">
      <c r="B8657" s="8"/>
      <c r="C8657" s="2"/>
      <c r="D8657" s="2"/>
      <c r="I8657" s="8"/>
      <c r="J8657" s="2"/>
      <c r="L8657" s="2"/>
      <c r="M8657" s="2"/>
      <c r="N8657" s="8"/>
      <c r="P8657" s="8"/>
      <c r="S8657" s="2"/>
      <c r="T8657" s="2"/>
      <c r="U8657" s="8"/>
    </row>
    <row r="8658" spans="2:21" x14ac:dyDescent="0.35">
      <c r="B8658" s="8"/>
      <c r="C8658" s="2"/>
      <c r="D8658" s="2"/>
      <c r="I8658" s="8"/>
      <c r="J8658" s="2"/>
      <c r="L8658" s="2"/>
      <c r="M8658" s="2"/>
      <c r="N8658" s="8"/>
      <c r="P8658" s="8"/>
      <c r="S8658" s="2"/>
      <c r="T8658" s="2"/>
      <c r="U8658" s="8"/>
    </row>
    <row r="8659" spans="2:21" x14ac:dyDescent="0.35">
      <c r="B8659" s="8"/>
      <c r="C8659" s="2"/>
      <c r="D8659" s="2"/>
      <c r="I8659" s="8"/>
      <c r="J8659" s="2"/>
      <c r="L8659" s="2"/>
      <c r="M8659" s="2"/>
      <c r="N8659" s="8"/>
      <c r="P8659" s="8"/>
      <c r="S8659" s="2"/>
      <c r="T8659" s="2"/>
      <c r="U8659" s="8"/>
    </row>
    <row r="8660" spans="2:21" x14ac:dyDescent="0.35">
      <c r="B8660" s="8"/>
      <c r="C8660" s="2"/>
      <c r="D8660" s="2"/>
      <c r="I8660" s="8"/>
      <c r="J8660" s="2"/>
      <c r="L8660" s="2"/>
      <c r="M8660" s="2"/>
      <c r="N8660" s="8"/>
      <c r="P8660" s="8"/>
      <c r="S8660" s="2"/>
      <c r="T8660" s="2"/>
      <c r="U8660" s="8"/>
    </row>
    <row r="8661" spans="2:21" x14ac:dyDescent="0.35">
      <c r="B8661" s="8"/>
      <c r="C8661" s="2"/>
      <c r="D8661" s="2"/>
      <c r="I8661" s="8"/>
      <c r="J8661" s="2"/>
      <c r="L8661" s="2"/>
      <c r="M8661" s="2"/>
      <c r="N8661" s="8"/>
      <c r="P8661" s="8"/>
      <c r="S8661" s="2"/>
      <c r="T8661" s="2"/>
      <c r="U8661" s="8"/>
    </row>
    <row r="8662" spans="2:21" x14ac:dyDescent="0.35">
      <c r="B8662" s="8"/>
      <c r="C8662" s="2"/>
      <c r="D8662" s="2"/>
      <c r="I8662" s="8"/>
      <c r="J8662" s="2"/>
      <c r="L8662" s="2"/>
      <c r="M8662" s="2"/>
      <c r="N8662" s="8"/>
      <c r="P8662" s="8"/>
      <c r="S8662" s="2"/>
      <c r="T8662" s="2"/>
      <c r="U8662" s="8"/>
    </row>
    <row r="8663" spans="2:21" x14ac:dyDescent="0.35">
      <c r="B8663" s="8"/>
      <c r="C8663" s="2"/>
      <c r="D8663" s="2"/>
      <c r="I8663" s="8"/>
      <c r="J8663" s="2"/>
      <c r="L8663" s="2"/>
      <c r="M8663" s="2"/>
      <c r="N8663" s="8"/>
      <c r="P8663" s="8"/>
      <c r="S8663" s="2"/>
      <c r="T8663" s="2"/>
      <c r="U8663" s="8"/>
    </row>
    <row r="8664" spans="2:21" x14ac:dyDescent="0.35">
      <c r="B8664" s="8"/>
      <c r="C8664" s="2"/>
      <c r="D8664" s="2"/>
      <c r="I8664" s="8"/>
      <c r="J8664" s="2"/>
      <c r="L8664" s="2"/>
      <c r="M8664" s="2"/>
      <c r="N8664" s="8"/>
      <c r="P8664" s="8"/>
      <c r="S8664" s="2"/>
      <c r="T8664" s="2"/>
      <c r="U8664" s="8"/>
    </row>
    <row r="8665" spans="2:21" x14ac:dyDescent="0.35">
      <c r="B8665" s="8"/>
      <c r="C8665" s="2"/>
      <c r="D8665" s="2"/>
      <c r="I8665" s="8"/>
      <c r="J8665" s="2"/>
      <c r="L8665" s="2"/>
      <c r="M8665" s="2"/>
      <c r="N8665" s="8"/>
      <c r="P8665" s="8"/>
      <c r="S8665" s="2"/>
      <c r="T8665" s="2"/>
      <c r="U8665" s="8"/>
    </row>
    <row r="8666" spans="2:21" x14ac:dyDescent="0.35">
      <c r="B8666" s="8"/>
      <c r="C8666" s="2"/>
      <c r="D8666" s="2"/>
      <c r="I8666" s="8"/>
      <c r="J8666" s="2"/>
      <c r="L8666" s="2"/>
      <c r="M8666" s="2"/>
      <c r="N8666" s="8"/>
      <c r="P8666" s="8"/>
      <c r="S8666" s="2"/>
      <c r="T8666" s="2"/>
      <c r="U8666" s="8"/>
    </row>
    <row r="8667" spans="2:21" x14ac:dyDescent="0.35">
      <c r="B8667" s="8"/>
      <c r="C8667" s="2"/>
      <c r="D8667" s="2"/>
      <c r="I8667" s="8"/>
      <c r="J8667" s="2"/>
      <c r="L8667" s="2"/>
      <c r="M8667" s="2"/>
      <c r="N8667" s="8"/>
      <c r="P8667" s="8"/>
      <c r="S8667" s="2"/>
      <c r="T8667" s="2"/>
      <c r="U8667" s="8"/>
    </row>
    <row r="8668" spans="2:21" x14ac:dyDescent="0.35">
      <c r="B8668" s="8"/>
      <c r="C8668" s="2"/>
      <c r="D8668" s="2"/>
      <c r="I8668" s="8"/>
      <c r="J8668" s="2"/>
      <c r="L8668" s="2"/>
      <c r="M8668" s="2"/>
      <c r="N8668" s="8"/>
      <c r="P8668" s="8"/>
      <c r="S8668" s="2"/>
      <c r="T8668" s="2"/>
      <c r="U8668" s="8"/>
    </row>
    <row r="8669" spans="2:21" x14ac:dyDescent="0.35">
      <c r="B8669" s="8"/>
      <c r="C8669" s="2"/>
      <c r="D8669" s="2"/>
      <c r="I8669" s="8"/>
      <c r="J8669" s="2"/>
      <c r="L8669" s="2"/>
      <c r="M8669" s="2"/>
      <c r="N8669" s="8"/>
      <c r="P8669" s="8"/>
      <c r="S8669" s="2"/>
      <c r="T8669" s="2"/>
      <c r="U8669" s="8"/>
    </row>
    <row r="8670" spans="2:21" x14ac:dyDescent="0.35">
      <c r="B8670" s="8"/>
      <c r="C8670" s="2"/>
      <c r="D8670" s="2"/>
      <c r="I8670" s="8"/>
      <c r="J8670" s="2"/>
      <c r="L8670" s="2"/>
      <c r="M8670" s="2"/>
      <c r="N8670" s="8"/>
      <c r="P8670" s="8"/>
      <c r="S8670" s="2"/>
      <c r="T8670" s="2"/>
      <c r="U8670" s="8"/>
    </row>
    <row r="8671" spans="2:21" x14ac:dyDescent="0.35">
      <c r="B8671" s="8"/>
      <c r="C8671" s="2"/>
      <c r="D8671" s="2"/>
      <c r="I8671" s="8"/>
      <c r="J8671" s="2"/>
      <c r="L8671" s="2"/>
      <c r="M8671" s="2"/>
      <c r="N8671" s="8"/>
      <c r="P8671" s="8"/>
      <c r="S8671" s="2"/>
      <c r="T8671" s="2"/>
      <c r="U8671" s="8"/>
    </row>
    <row r="8672" spans="2:21" x14ac:dyDescent="0.35">
      <c r="B8672" s="8"/>
      <c r="C8672" s="2"/>
      <c r="D8672" s="2"/>
      <c r="I8672" s="8"/>
      <c r="J8672" s="2"/>
      <c r="L8672" s="2"/>
      <c r="M8672" s="2"/>
      <c r="N8672" s="8"/>
      <c r="P8672" s="8"/>
      <c r="S8672" s="2"/>
      <c r="T8672" s="2"/>
      <c r="U8672" s="8"/>
    </row>
    <row r="8673" spans="2:21" x14ac:dyDescent="0.35">
      <c r="B8673" s="8"/>
      <c r="C8673" s="2"/>
      <c r="D8673" s="2"/>
      <c r="I8673" s="8"/>
      <c r="J8673" s="2"/>
      <c r="L8673" s="2"/>
      <c r="M8673" s="2"/>
      <c r="N8673" s="8"/>
      <c r="P8673" s="8"/>
      <c r="S8673" s="2"/>
      <c r="T8673" s="2"/>
      <c r="U8673" s="8"/>
    </row>
    <row r="8674" spans="2:21" x14ac:dyDescent="0.35">
      <c r="B8674" s="8"/>
      <c r="C8674" s="2"/>
      <c r="D8674" s="2"/>
      <c r="I8674" s="8"/>
      <c r="J8674" s="2"/>
      <c r="L8674" s="2"/>
      <c r="M8674" s="2"/>
      <c r="N8674" s="8"/>
      <c r="P8674" s="8"/>
      <c r="S8674" s="2"/>
      <c r="T8674" s="2"/>
      <c r="U8674" s="8"/>
    </row>
    <row r="8675" spans="2:21" x14ac:dyDescent="0.35">
      <c r="B8675" s="8"/>
      <c r="C8675" s="2"/>
      <c r="D8675" s="2"/>
      <c r="I8675" s="8"/>
      <c r="J8675" s="2"/>
      <c r="L8675" s="2"/>
      <c r="M8675" s="2"/>
      <c r="N8675" s="8"/>
      <c r="P8675" s="8"/>
      <c r="S8675" s="2"/>
      <c r="T8675" s="2"/>
      <c r="U8675" s="8"/>
    </row>
    <row r="8676" spans="2:21" x14ac:dyDescent="0.35">
      <c r="B8676" s="8"/>
      <c r="C8676" s="2"/>
      <c r="D8676" s="2"/>
      <c r="I8676" s="8"/>
      <c r="J8676" s="2"/>
      <c r="L8676" s="2"/>
      <c r="M8676" s="2"/>
      <c r="N8676" s="8"/>
      <c r="P8676" s="8"/>
      <c r="S8676" s="2"/>
      <c r="T8676" s="2"/>
      <c r="U8676" s="8"/>
    </row>
    <row r="8677" spans="2:21" x14ac:dyDescent="0.35">
      <c r="B8677" s="8"/>
      <c r="C8677" s="2"/>
      <c r="D8677" s="2"/>
      <c r="I8677" s="8"/>
      <c r="J8677" s="2"/>
      <c r="L8677" s="2"/>
      <c r="M8677" s="2"/>
      <c r="N8677" s="8"/>
      <c r="P8677" s="8"/>
      <c r="S8677" s="2"/>
      <c r="T8677" s="2"/>
      <c r="U8677" s="8"/>
    </row>
    <row r="8678" spans="2:21" x14ac:dyDescent="0.35">
      <c r="B8678" s="8"/>
      <c r="C8678" s="2"/>
      <c r="D8678" s="2"/>
      <c r="I8678" s="8"/>
      <c r="J8678" s="2"/>
      <c r="L8678" s="2"/>
      <c r="M8678" s="2"/>
      <c r="N8678" s="8"/>
      <c r="P8678" s="8"/>
      <c r="S8678" s="2"/>
      <c r="T8678" s="2"/>
      <c r="U8678" s="8"/>
    </row>
    <row r="8679" spans="2:21" x14ac:dyDescent="0.35">
      <c r="B8679" s="8"/>
      <c r="C8679" s="2"/>
      <c r="D8679" s="2"/>
      <c r="I8679" s="8"/>
      <c r="J8679" s="2"/>
      <c r="L8679" s="2"/>
      <c r="M8679" s="2"/>
      <c r="N8679" s="8"/>
      <c r="P8679" s="8"/>
      <c r="S8679" s="2"/>
      <c r="T8679" s="2"/>
      <c r="U8679" s="8"/>
    </row>
    <row r="8680" spans="2:21" x14ac:dyDescent="0.35">
      <c r="B8680" s="8"/>
      <c r="C8680" s="2"/>
      <c r="D8680" s="2"/>
      <c r="I8680" s="8"/>
      <c r="J8680" s="2"/>
      <c r="L8680" s="2"/>
      <c r="M8680" s="2"/>
      <c r="N8680" s="8"/>
      <c r="P8680" s="8"/>
      <c r="S8680" s="2"/>
      <c r="T8680" s="2"/>
      <c r="U8680" s="8"/>
    </row>
    <row r="8681" spans="2:21" x14ac:dyDescent="0.35">
      <c r="B8681" s="8"/>
      <c r="C8681" s="2"/>
      <c r="D8681" s="2"/>
      <c r="I8681" s="8"/>
      <c r="J8681" s="2"/>
      <c r="L8681" s="2"/>
      <c r="M8681" s="2"/>
      <c r="N8681" s="8"/>
      <c r="P8681" s="8"/>
      <c r="S8681" s="2"/>
      <c r="T8681" s="2"/>
      <c r="U8681" s="8"/>
    </row>
    <row r="8682" spans="2:21" x14ac:dyDescent="0.35">
      <c r="B8682" s="8"/>
      <c r="C8682" s="2"/>
      <c r="D8682" s="2"/>
      <c r="I8682" s="8"/>
      <c r="J8682" s="2"/>
      <c r="L8682" s="2"/>
      <c r="M8682" s="2"/>
      <c r="N8682" s="8"/>
      <c r="P8682" s="8"/>
      <c r="S8682" s="2"/>
      <c r="T8682" s="2"/>
      <c r="U8682" s="8"/>
    </row>
    <row r="8683" spans="2:21" x14ac:dyDescent="0.35">
      <c r="B8683" s="8"/>
      <c r="C8683" s="2"/>
      <c r="D8683" s="2"/>
      <c r="I8683" s="8"/>
      <c r="J8683" s="2"/>
      <c r="L8683" s="2"/>
      <c r="M8683" s="2"/>
      <c r="N8683" s="8"/>
      <c r="P8683" s="8"/>
      <c r="S8683" s="2"/>
      <c r="T8683" s="2"/>
      <c r="U8683" s="8"/>
    </row>
    <row r="8684" spans="2:21" x14ac:dyDescent="0.35">
      <c r="B8684" s="8"/>
      <c r="C8684" s="2"/>
      <c r="D8684" s="2"/>
      <c r="I8684" s="8"/>
      <c r="J8684" s="2"/>
      <c r="L8684" s="2"/>
      <c r="M8684" s="2"/>
      <c r="N8684" s="8"/>
      <c r="P8684" s="8"/>
      <c r="S8684" s="2"/>
      <c r="T8684" s="2"/>
      <c r="U8684" s="8"/>
    </row>
    <row r="8685" spans="2:21" x14ac:dyDescent="0.35">
      <c r="B8685" s="8"/>
      <c r="C8685" s="2"/>
      <c r="D8685" s="2"/>
      <c r="I8685" s="8"/>
      <c r="J8685" s="2"/>
      <c r="L8685" s="2"/>
      <c r="M8685" s="2"/>
      <c r="N8685" s="8"/>
      <c r="P8685" s="8"/>
      <c r="S8685" s="2"/>
      <c r="T8685" s="2"/>
      <c r="U8685" s="8"/>
    </row>
    <row r="8686" spans="2:21" x14ac:dyDescent="0.35">
      <c r="B8686" s="8"/>
      <c r="C8686" s="2"/>
      <c r="D8686" s="2"/>
      <c r="I8686" s="8"/>
      <c r="J8686" s="2"/>
      <c r="L8686" s="2"/>
      <c r="M8686" s="2"/>
      <c r="N8686" s="8"/>
      <c r="P8686" s="8"/>
      <c r="S8686" s="2"/>
      <c r="T8686" s="2"/>
      <c r="U8686" s="8"/>
    </row>
    <row r="8687" spans="2:21" x14ac:dyDescent="0.35">
      <c r="B8687" s="8"/>
      <c r="C8687" s="2"/>
      <c r="D8687" s="2"/>
      <c r="I8687" s="8"/>
      <c r="J8687" s="2"/>
      <c r="L8687" s="2"/>
      <c r="M8687" s="2"/>
      <c r="N8687" s="8"/>
      <c r="P8687" s="8"/>
      <c r="S8687" s="2"/>
      <c r="T8687" s="2"/>
      <c r="U8687" s="8"/>
    </row>
    <row r="8688" spans="2:21" x14ac:dyDescent="0.35">
      <c r="B8688" s="8"/>
      <c r="C8688" s="2"/>
      <c r="D8688" s="2"/>
      <c r="I8688" s="8"/>
      <c r="J8688" s="2"/>
      <c r="L8688" s="2"/>
      <c r="M8688" s="2"/>
      <c r="N8688" s="8"/>
      <c r="P8688" s="8"/>
      <c r="S8688" s="2"/>
      <c r="T8688" s="2"/>
      <c r="U8688" s="8"/>
    </row>
    <row r="8689" spans="2:21" x14ac:dyDescent="0.35">
      <c r="B8689" s="8"/>
      <c r="C8689" s="2"/>
      <c r="D8689" s="2"/>
      <c r="I8689" s="8"/>
      <c r="J8689" s="2"/>
      <c r="L8689" s="2"/>
      <c r="M8689" s="2"/>
      <c r="N8689" s="8"/>
      <c r="P8689" s="8"/>
      <c r="S8689" s="2"/>
      <c r="T8689" s="2"/>
      <c r="U8689" s="8"/>
    </row>
    <row r="8690" spans="2:21" x14ac:dyDescent="0.35">
      <c r="B8690" s="8"/>
      <c r="C8690" s="2"/>
      <c r="D8690" s="2"/>
      <c r="I8690" s="8"/>
      <c r="J8690" s="2"/>
      <c r="L8690" s="2"/>
      <c r="M8690" s="2"/>
      <c r="N8690" s="8"/>
      <c r="P8690" s="8"/>
      <c r="S8690" s="2"/>
      <c r="T8690" s="2"/>
      <c r="U8690" s="8"/>
    </row>
    <row r="8691" spans="2:21" x14ac:dyDescent="0.35">
      <c r="B8691" s="8"/>
      <c r="C8691" s="2"/>
      <c r="D8691" s="2"/>
      <c r="I8691" s="8"/>
      <c r="J8691" s="2"/>
      <c r="L8691" s="2"/>
      <c r="M8691" s="2"/>
      <c r="N8691" s="8"/>
      <c r="P8691" s="8"/>
      <c r="S8691" s="2"/>
      <c r="T8691" s="2"/>
      <c r="U8691" s="8"/>
    </row>
    <row r="8692" spans="2:21" x14ac:dyDescent="0.35">
      <c r="B8692" s="8"/>
      <c r="C8692" s="2"/>
      <c r="D8692" s="2"/>
      <c r="I8692" s="8"/>
      <c r="J8692" s="2"/>
      <c r="L8692" s="2"/>
      <c r="M8692" s="2"/>
      <c r="N8692" s="8"/>
      <c r="P8692" s="8"/>
      <c r="S8692" s="2"/>
      <c r="T8692" s="2"/>
      <c r="U8692" s="8"/>
    </row>
    <row r="8693" spans="2:21" x14ac:dyDescent="0.35">
      <c r="B8693" s="8"/>
      <c r="C8693" s="2"/>
      <c r="D8693" s="2"/>
      <c r="I8693" s="8"/>
      <c r="J8693" s="2"/>
      <c r="L8693" s="2"/>
      <c r="M8693" s="2"/>
      <c r="N8693" s="8"/>
      <c r="P8693" s="8"/>
      <c r="S8693" s="2"/>
      <c r="T8693" s="2"/>
      <c r="U8693" s="8"/>
    </row>
    <row r="8694" spans="2:21" x14ac:dyDescent="0.35">
      <c r="B8694" s="8"/>
      <c r="C8694" s="2"/>
      <c r="D8694" s="2"/>
      <c r="I8694" s="8"/>
      <c r="J8694" s="2"/>
      <c r="L8694" s="2"/>
      <c r="M8694" s="2"/>
      <c r="N8694" s="8"/>
      <c r="P8694" s="8"/>
      <c r="S8694" s="2"/>
      <c r="T8694" s="2"/>
      <c r="U8694" s="8"/>
    </row>
    <row r="8695" spans="2:21" x14ac:dyDescent="0.35">
      <c r="B8695" s="8"/>
      <c r="C8695" s="2"/>
      <c r="D8695" s="2"/>
      <c r="I8695" s="8"/>
      <c r="J8695" s="2"/>
      <c r="L8695" s="2"/>
      <c r="M8695" s="2"/>
      <c r="N8695" s="8"/>
      <c r="P8695" s="8"/>
      <c r="S8695" s="2"/>
      <c r="T8695" s="2"/>
      <c r="U8695" s="8"/>
    </row>
    <row r="8696" spans="2:21" x14ac:dyDescent="0.35">
      <c r="B8696" s="8"/>
      <c r="C8696" s="2"/>
      <c r="D8696" s="2"/>
      <c r="I8696" s="8"/>
      <c r="J8696" s="2"/>
      <c r="L8696" s="2"/>
      <c r="M8696" s="2"/>
      <c r="N8696" s="8"/>
      <c r="P8696" s="8"/>
      <c r="S8696" s="2"/>
      <c r="T8696" s="2"/>
      <c r="U8696" s="8"/>
    </row>
    <row r="8697" spans="2:21" x14ac:dyDescent="0.35">
      <c r="B8697" s="8"/>
      <c r="C8697" s="2"/>
      <c r="D8697" s="2"/>
      <c r="I8697" s="8"/>
      <c r="J8697" s="2"/>
      <c r="L8697" s="2"/>
      <c r="M8697" s="2"/>
      <c r="N8697" s="8"/>
      <c r="P8697" s="8"/>
      <c r="S8697" s="2"/>
      <c r="T8697" s="2"/>
      <c r="U8697" s="8"/>
    </row>
    <row r="8698" spans="2:21" x14ac:dyDescent="0.35">
      <c r="B8698" s="8"/>
      <c r="C8698" s="2"/>
      <c r="D8698" s="2"/>
      <c r="I8698" s="8"/>
      <c r="J8698" s="2"/>
      <c r="L8698" s="2"/>
      <c r="M8698" s="2"/>
      <c r="N8698" s="8"/>
      <c r="P8698" s="8"/>
      <c r="S8698" s="2"/>
      <c r="T8698" s="2"/>
      <c r="U8698" s="8"/>
    </row>
    <row r="8699" spans="2:21" x14ac:dyDescent="0.35">
      <c r="B8699" s="8"/>
      <c r="C8699" s="2"/>
      <c r="D8699" s="2"/>
      <c r="I8699" s="8"/>
      <c r="J8699" s="2"/>
      <c r="L8699" s="2"/>
      <c r="M8699" s="2"/>
      <c r="N8699" s="8"/>
      <c r="P8699" s="8"/>
      <c r="S8699" s="2"/>
      <c r="T8699" s="2"/>
      <c r="U8699" s="8"/>
    </row>
    <row r="8700" spans="2:21" x14ac:dyDescent="0.35">
      <c r="B8700" s="8"/>
      <c r="C8700" s="2"/>
      <c r="D8700" s="2"/>
      <c r="I8700" s="8"/>
      <c r="J8700" s="2"/>
      <c r="L8700" s="2"/>
      <c r="M8700" s="2"/>
      <c r="N8700" s="8"/>
      <c r="P8700" s="8"/>
      <c r="S8700" s="2"/>
      <c r="T8700" s="2"/>
      <c r="U8700" s="8"/>
    </row>
    <row r="8701" spans="2:21" x14ac:dyDescent="0.35">
      <c r="B8701" s="8"/>
      <c r="C8701" s="2"/>
      <c r="D8701" s="2"/>
      <c r="I8701" s="8"/>
      <c r="J8701" s="2"/>
      <c r="L8701" s="2"/>
      <c r="M8701" s="2"/>
      <c r="N8701" s="8"/>
      <c r="P8701" s="8"/>
      <c r="S8701" s="2"/>
      <c r="T8701" s="2"/>
      <c r="U8701" s="8"/>
    </row>
    <row r="8702" spans="2:21" x14ac:dyDescent="0.35">
      <c r="B8702" s="8"/>
      <c r="C8702" s="2"/>
      <c r="D8702" s="2"/>
      <c r="I8702" s="8"/>
      <c r="J8702" s="2"/>
      <c r="L8702" s="2"/>
      <c r="M8702" s="2"/>
      <c r="N8702" s="8"/>
      <c r="P8702" s="8"/>
      <c r="S8702" s="2"/>
      <c r="T8702" s="2"/>
      <c r="U8702" s="8"/>
    </row>
    <row r="8703" spans="2:21" x14ac:dyDescent="0.35">
      <c r="B8703" s="8"/>
      <c r="C8703" s="2"/>
      <c r="D8703" s="2"/>
      <c r="I8703" s="8"/>
      <c r="J8703" s="2"/>
      <c r="L8703" s="2"/>
      <c r="M8703" s="2"/>
      <c r="N8703" s="8"/>
      <c r="P8703" s="8"/>
      <c r="S8703" s="2"/>
      <c r="T8703" s="2"/>
      <c r="U8703" s="8"/>
    </row>
    <row r="8704" spans="2:21" x14ac:dyDescent="0.35">
      <c r="B8704" s="8"/>
      <c r="C8704" s="2"/>
      <c r="D8704" s="2"/>
      <c r="I8704" s="8"/>
      <c r="J8704" s="2"/>
      <c r="L8704" s="2"/>
      <c r="M8704" s="2"/>
      <c r="N8704" s="8"/>
      <c r="P8704" s="8"/>
      <c r="S8704" s="2"/>
      <c r="T8704" s="2"/>
      <c r="U8704" s="8"/>
    </row>
    <row r="8705" spans="2:21" x14ac:dyDescent="0.35">
      <c r="B8705" s="8"/>
      <c r="C8705" s="2"/>
      <c r="D8705" s="2"/>
      <c r="I8705" s="8"/>
      <c r="J8705" s="2"/>
      <c r="L8705" s="2"/>
      <c r="M8705" s="2"/>
      <c r="N8705" s="8"/>
      <c r="P8705" s="8"/>
      <c r="S8705" s="2"/>
      <c r="T8705" s="2"/>
      <c r="U8705" s="8"/>
    </row>
    <row r="8706" spans="2:21" x14ac:dyDescent="0.35">
      <c r="B8706" s="8"/>
      <c r="C8706" s="2"/>
      <c r="D8706" s="2"/>
      <c r="I8706" s="8"/>
      <c r="J8706" s="2"/>
      <c r="L8706" s="2"/>
      <c r="M8706" s="2"/>
      <c r="N8706" s="8"/>
      <c r="P8706" s="8"/>
      <c r="S8706" s="2"/>
      <c r="T8706" s="2"/>
      <c r="U8706" s="8"/>
    </row>
    <row r="8707" spans="2:21" x14ac:dyDescent="0.35">
      <c r="B8707" s="8"/>
      <c r="C8707" s="2"/>
      <c r="D8707" s="2"/>
      <c r="I8707" s="8"/>
      <c r="J8707" s="2"/>
      <c r="L8707" s="2"/>
      <c r="M8707" s="2"/>
      <c r="N8707" s="8"/>
      <c r="P8707" s="8"/>
      <c r="S8707" s="2"/>
      <c r="T8707" s="2"/>
      <c r="U8707" s="8"/>
    </row>
    <row r="8708" spans="2:21" x14ac:dyDescent="0.35">
      <c r="B8708" s="8"/>
      <c r="C8708" s="2"/>
      <c r="D8708" s="2"/>
      <c r="I8708" s="8"/>
      <c r="J8708" s="2"/>
      <c r="L8708" s="2"/>
      <c r="M8708" s="2"/>
      <c r="N8708" s="8"/>
      <c r="P8708" s="8"/>
      <c r="S8708" s="2"/>
      <c r="T8708" s="2"/>
      <c r="U8708" s="8"/>
    </row>
    <row r="8709" spans="2:21" x14ac:dyDescent="0.35">
      <c r="B8709" s="8"/>
      <c r="C8709" s="2"/>
      <c r="D8709" s="2"/>
      <c r="I8709" s="8"/>
      <c r="J8709" s="2"/>
      <c r="L8709" s="2"/>
      <c r="M8709" s="2"/>
      <c r="N8709" s="8"/>
      <c r="P8709" s="8"/>
      <c r="S8709" s="2"/>
      <c r="T8709" s="2"/>
      <c r="U8709" s="8"/>
    </row>
    <row r="8710" spans="2:21" x14ac:dyDescent="0.35">
      <c r="B8710" s="8"/>
      <c r="C8710" s="2"/>
      <c r="D8710" s="2"/>
      <c r="I8710" s="8"/>
      <c r="J8710" s="2"/>
      <c r="L8710" s="2"/>
      <c r="M8710" s="2"/>
      <c r="N8710" s="8"/>
      <c r="P8710" s="8"/>
      <c r="S8710" s="2"/>
      <c r="T8710" s="2"/>
      <c r="U8710" s="8"/>
    </row>
    <row r="8711" spans="2:21" x14ac:dyDescent="0.35">
      <c r="B8711" s="8"/>
      <c r="C8711" s="2"/>
      <c r="D8711" s="2"/>
      <c r="I8711" s="8"/>
      <c r="J8711" s="2"/>
      <c r="L8711" s="2"/>
      <c r="M8711" s="2"/>
      <c r="N8711" s="8"/>
      <c r="P8711" s="8"/>
      <c r="S8711" s="2"/>
      <c r="T8711" s="2"/>
      <c r="U8711" s="8"/>
    </row>
    <row r="8712" spans="2:21" x14ac:dyDescent="0.35">
      <c r="B8712" s="8"/>
      <c r="C8712" s="2"/>
      <c r="D8712" s="2"/>
      <c r="I8712" s="8"/>
      <c r="J8712" s="2"/>
      <c r="L8712" s="2"/>
      <c r="M8712" s="2"/>
      <c r="N8712" s="8"/>
      <c r="P8712" s="8"/>
      <c r="S8712" s="2"/>
      <c r="T8712" s="2"/>
      <c r="U8712" s="8"/>
    </row>
    <row r="8713" spans="2:21" x14ac:dyDescent="0.35">
      <c r="B8713" s="8"/>
      <c r="C8713" s="2"/>
      <c r="D8713" s="2"/>
      <c r="I8713" s="8"/>
      <c r="J8713" s="2"/>
      <c r="L8713" s="2"/>
      <c r="M8713" s="2"/>
      <c r="N8713" s="8"/>
      <c r="P8713" s="8"/>
      <c r="S8713" s="2"/>
      <c r="T8713" s="2"/>
      <c r="U8713" s="8"/>
    </row>
    <row r="8714" spans="2:21" x14ac:dyDescent="0.35">
      <c r="B8714" s="8"/>
      <c r="C8714" s="2"/>
      <c r="D8714" s="2"/>
      <c r="I8714" s="8"/>
      <c r="J8714" s="2"/>
      <c r="L8714" s="2"/>
      <c r="M8714" s="2"/>
      <c r="N8714" s="8"/>
      <c r="P8714" s="8"/>
      <c r="S8714" s="2"/>
      <c r="T8714" s="2"/>
      <c r="U8714" s="8"/>
    </row>
    <row r="8715" spans="2:21" x14ac:dyDescent="0.35">
      <c r="B8715" s="8"/>
      <c r="C8715" s="2"/>
      <c r="D8715" s="2"/>
      <c r="I8715" s="8"/>
      <c r="J8715" s="2"/>
      <c r="L8715" s="2"/>
      <c r="M8715" s="2"/>
      <c r="N8715" s="8"/>
      <c r="P8715" s="8"/>
      <c r="S8715" s="2"/>
      <c r="T8715" s="2"/>
      <c r="U8715" s="8"/>
    </row>
    <row r="8716" spans="2:21" x14ac:dyDescent="0.35">
      <c r="B8716" s="8"/>
      <c r="C8716" s="2"/>
      <c r="D8716" s="2"/>
      <c r="I8716" s="8"/>
      <c r="J8716" s="2"/>
      <c r="L8716" s="2"/>
      <c r="M8716" s="2"/>
      <c r="N8716" s="8"/>
      <c r="P8716" s="8"/>
      <c r="S8716" s="2"/>
      <c r="T8716" s="2"/>
      <c r="U8716" s="8"/>
    </row>
    <row r="8717" spans="2:21" x14ac:dyDescent="0.35">
      <c r="B8717" s="8"/>
      <c r="C8717" s="2"/>
      <c r="D8717" s="2"/>
      <c r="I8717" s="8"/>
      <c r="J8717" s="2"/>
      <c r="L8717" s="2"/>
      <c r="M8717" s="2"/>
      <c r="N8717" s="8"/>
      <c r="P8717" s="8"/>
      <c r="S8717" s="2"/>
      <c r="T8717" s="2"/>
      <c r="U8717" s="8"/>
    </row>
    <row r="8718" spans="2:21" x14ac:dyDescent="0.35">
      <c r="B8718" s="8"/>
      <c r="C8718" s="2"/>
      <c r="D8718" s="2"/>
      <c r="I8718" s="8"/>
      <c r="J8718" s="2"/>
      <c r="L8718" s="2"/>
      <c r="M8718" s="2"/>
      <c r="N8718" s="8"/>
      <c r="P8718" s="8"/>
      <c r="S8718" s="2"/>
      <c r="T8718" s="2"/>
      <c r="U8718" s="8"/>
    </row>
    <row r="8719" spans="2:21" x14ac:dyDescent="0.35">
      <c r="B8719" s="8"/>
      <c r="C8719" s="2"/>
      <c r="D8719" s="2"/>
      <c r="I8719" s="8"/>
      <c r="J8719" s="2"/>
      <c r="L8719" s="2"/>
      <c r="M8719" s="2"/>
      <c r="N8719" s="8"/>
      <c r="P8719" s="8"/>
      <c r="S8719" s="2"/>
      <c r="T8719" s="2"/>
      <c r="U8719" s="8"/>
    </row>
    <row r="8720" spans="2:21" x14ac:dyDescent="0.35">
      <c r="B8720" s="8"/>
      <c r="C8720" s="2"/>
      <c r="D8720" s="2"/>
      <c r="I8720" s="8"/>
      <c r="J8720" s="2"/>
      <c r="L8720" s="2"/>
      <c r="M8720" s="2"/>
      <c r="N8720" s="8"/>
      <c r="P8720" s="8"/>
      <c r="S8720" s="2"/>
      <c r="T8720" s="2"/>
      <c r="U8720" s="8"/>
    </row>
    <row r="8721" spans="2:21" x14ac:dyDescent="0.35">
      <c r="B8721" s="8"/>
      <c r="C8721" s="2"/>
      <c r="D8721" s="2"/>
      <c r="I8721" s="8"/>
      <c r="J8721" s="2"/>
      <c r="L8721" s="2"/>
      <c r="M8721" s="2"/>
      <c r="N8721" s="8"/>
      <c r="P8721" s="8"/>
      <c r="S8721" s="2"/>
      <c r="T8721" s="2"/>
      <c r="U8721" s="8"/>
    </row>
    <row r="8722" spans="2:21" x14ac:dyDescent="0.35">
      <c r="B8722" s="8"/>
      <c r="C8722" s="2"/>
      <c r="D8722" s="2"/>
      <c r="I8722" s="8"/>
      <c r="J8722" s="2"/>
      <c r="L8722" s="2"/>
      <c r="M8722" s="2"/>
      <c r="N8722" s="8"/>
      <c r="P8722" s="8"/>
      <c r="S8722" s="2"/>
      <c r="T8722" s="2"/>
      <c r="U8722" s="8"/>
    </row>
    <row r="8723" spans="2:21" x14ac:dyDescent="0.35">
      <c r="B8723" s="8"/>
      <c r="C8723" s="2"/>
      <c r="D8723" s="2"/>
      <c r="I8723" s="8"/>
      <c r="J8723" s="2"/>
      <c r="L8723" s="2"/>
      <c r="M8723" s="2"/>
      <c r="N8723" s="8"/>
      <c r="P8723" s="8"/>
      <c r="S8723" s="2"/>
      <c r="T8723" s="2"/>
      <c r="U8723" s="8"/>
    </row>
    <row r="8724" spans="2:21" x14ac:dyDescent="0.35">
      <c r="B8724" s="8"/>
      <c r="C8724" s="2"/>
      <c r="D8724" s="2"/>
      <c r="I8724" s="8"/>
      <c r="J8724" s="2"/>
      <c r="L8724" s="2"/>
      <c r="M8724" s="2"/>
      <c r="N8724" s="8"/>
      <c r="P8724" s="8"/>
      <c r="S8724" s="2"/>
      <c r="T8724" s="2"/>
      <c r="U8724" s="8"/>
    </row>
    <row r="8725" spans="2:21" x14ac:dyDescent="0.35">
      <c r="B8725" s="8"/>
      <c r="C8725" s="2"/>
      <c r="D8725" s="2"/>
      <c r="I8725" s="8"/>
      <c r="J8725" s="2"/>
      <c r="L8725" s="2"/>
      <c r="M8725" s="2"/>
      <c r="N8725" s="8"/>
      <c r="P8725" s="8"/>
      <c r="S8725" s="2"/>
      <c r="T8725" s="2"/>
      <c r="U8725" s="8"/>
    </row>
    <row r="8726" spans="2:21" x14ac:dyDescent="0.35">
      <c r="B8726" s="8"/>
      <c r="C8726" s="2"/>
      <c r="D8726" s="2"/>
      <c r="I8726" s="8"/>
      <c r="J8726" s="2"/>
      <c r="L8726" s="2"/>
      <c r="M8726" s="2"/>
      <c r="N8726" s="8"/>
      <c r="P8726" s="8"/>
      <c r="S8726" s="2"/>
      <c r="T8726" s="2"/>
      <c r="U8726" s="8"/>
    </row>
    <row r="8727" spans="2:21" x14ac:dyDescent="0.35">
      <c r="B8727" s="8"/>
      <c r="C8727" s="2"/>
      <c r="D8727" s="2"/>
      <c r="I8727" s="8"/>
      <c r="J8727" s="2"/>
      <c r="L8727" s="2"/>
      <c r="M8727" s="2"/>
      <c r="N8727" s="8"/>
      <c r="P8727" s="8"/>
      <c r="S8727" s="2"/>
      <c r="T8727" s="2"/>
      <c r="U8727" s="8"/>
    </row>
    <row r="8728" spans="2:21" x14ac:dyDescent="0.35">
      <c r="B8728" s="8"/>
      <c r="C8728" s="2"/>
      <c r="D8728" s="2"/>
      <c r="I8728" s="8"/>
      <c r="J8728" s="2"/>
      <c r="L8728" s="2"/>
      <c r="M8728" s="2"/>
      <c r="N8728" s="8"/>
      <c r="P8728" s="8"/>
      <c r="S8728" s="2"/>
      <c r="T8728" s="2"/>
      <c r="U8728" s="8"/>
    </row>
    <row r="8729" spans="2:21" x14ac:dyDescent="0.35">
      <c r="B8729" s="8"/>
      <c r="C8729" s="2"/>
      <c r="D8729" s="2"/>
      <c r="I8729" s="8"/>
      <c r="J8729" s="2"/>
      <c r="L8729" s="2"/>
      <c r="M8729" s="2"/>
      <c r="N8729" s="8"/>
      <c r="P8729" s="8"/>
      <c r="S8729" s="2"/>
      <c r="T8729" s="2"/>
      <c r="U8729" s="8"/>
    </row>
    <row r="8730" spans="2:21" x14ac:dyDescent="0.35">
      <c r="B8730" s="8"/>
      <c r="C8730" s="2"/>
      <c r="D8730" s="2"/>
      <c r="I8730" s="8"/>
      <c r="J8730" s="2"/>
      <c r="L8730" s="2"/>
      <c r="M8730" s="2"/>
      <c r="N8730" s="8"/>
      <c r="P8730" s="8"/>
      <c r="S8730" s="2"/>
      <c r="T8730" s="2"/>
      <c r="U8730" s="8"/>
    </row>
    <row r="8731" spans="2:21" x14ac:dyDescent="0.35">
      <c r="B8731" s="8"/>
      <c r="C8731" s="2"/>
      <c r="D8731" s="2"/>
      <c r="I8731" s="8"/>
      <c r="J8731" s="2"/>
      <c r="L8731" s="2"/>
      <c r="M8731" s="2"/>
      <c r="N8731" s="8"/>
      <c r="P8731" s="8"/>
      <c r="S8731" s="2"/>
      <c r="T8731" s="2"/>
      <c r="U8731" s="8"/>
    </row>
    <row r="8732" spans="2:21" x14ac:dyDescent="0.35">
      <c r="B8732" s="8"/>
      <c r="C8732" s="2"/>
      <c r="D8732" s="2"/>
      <c r="I8732" s="8"/>
      <c r="J8732" s="2"/>
      <c r="L8732" s="2"/>
      <c r="M8732" s="2"/>
      <c r="N8732" s="8"/>
      <c r="P8732" s="8"/>
      <c r="S8732" s="2"/>
      <c r="T8732" s="2"/>
      <c r="U8732" s="8"/>
    </row>
    <row r="8733" spans="2:21" x14ac:dyDescent="0.35">
      <c r="B8733" s="8"/>
      <c r="C8733" s="2"/>
      <c r="D8733" s="2"/>
      <c r="I8733" s="8"/>
      <c r="J8733" s="2"/>
      <c r="L8733" s="2"/>
      <c r="M8733" s="2"/>
      <c r="N8733" s="8"/>
      <c r="P8733" s="8"/>
      <c r="S8733" s="2"/>
      <c r="T8733" s="2"/>
      <c r="U8733" s="8"/>
    </row>
    <row r="8734" spans="2:21" x14ac:dyDescent="0.35">
      <c r="B8734" s="8"/>
      <c r="C8734" s="2"/>
      <c r="D8734" s="2"/>
      <c r="I8734" s="8"/>
      <c r="J8734" s="2"/>
      <c r="L8734" s="2"/>
      <c r="M8734" s="2"/>
      <c r="N8734" s="8"/>
      <c r="P8734" s="8"/>
      <c r="S8734" s="2"/>
      <c r="T8734" s="2"/>
      <c r="U8734" s="8"/>
    </row>
    <row r="8735" spans="2:21" x14ac:dyDescent="0.35">
      <c r="B8735" s="8"/>
      <c r="C8735" s="2"/>
      <c r="D8735" s="2"/>
      <c r="I8735" s="8"/>
      <c r="J8735" s="2"/>
      <c r="L8735" s="2"/>
      <c r="M8735" s="2"/>
      <c r="N8735" s="8"/>
      <c r="P8735" s="8"/>
      <c r="S8735" s="2"/>
      <c r="T8735" s="2"/>
      <c r="U8735" s="8"/>
    </row>
    <row r="8736" spans="2:21" x14ac:dyDescent="0.35">
      <c r="B8736" s="8"/>
      <c r="C8736" s="2"/>
      <c r="D8736" s="2"/>
      <c r="I8736" s="8"/>
      <c r="J8736" s="2"/>
      <c r="L8736" s="2"/>
      <c r="M8736" s="2"/>
      <c r="N8736" s="8"/>
      <c r="P8736" s="8"/>
      <c r="S8736" s="2"/>
      <c r="T8736" s="2"/>
      <c r="U8736" s="8"/>
    </row>
    <row r="8737" spans="2:21" x14ac:dyDescent="0.35">
      <c r="B8737" s="8"/>
      <c r="C8737" s="2"/>
      <c r="D8737" s="2"/>
      <c r="I8737" s="8"/>
      <c r="J8737" s="2"/>
      <c r="L8737" s="2"/>
      <c r="M8737" s="2"/>
      <c r="N8737" s="8"/>
      <c r="P8737" s="8"/>
      <c r="S8737" s="2"/>
      <c r="T8737" s="2"/>
      <c r="U8737" s="8"/>
    </row>
    <row r="8738" spans="2:21" x14ac:dyDescent="0.35">
      <c r="B8738" s="8"/>
      <c r="C8738" s="2"/>
      <c r="D8738" s="2"/>
      <c r="I8738" s="8"/>
      <c r="J8738" s="2"/>
      <c r="L8738" s="2"/>
      <c r="M8738" s="2"/>
      <c r="N8738" s="8"/>
      <c r="P8738" s="8"/>
      <c r="S8738" s="2"/>
      <c r="T8738" s="2"/>
      <c r="U8738" s="8"/>
    </row>
    <row r="8739" spans="2:21" x14ac:dyDescent="0.35">
      <c r="B8739" s="8"/>
      <c r="C8739" s="2"/>
      <c r="D8739" s="2"/>
      <c r="I8739" s="8"/>
      <c r="J8739" s="2"/>
      <c r="L8739" s="2"/>
      <c r="M8739" s="2"/>
      <c r="N8739" s="8"/>
      <c r="P8739" s="8"/>
      <c r="S8739" s="2"/>
      <c r="T8739" s="2"/>
      <c r="U8739" s="8"/>
    </row>
    <row r="8740" spans="2:21" x14ac:dyDescent="0.35">
      <c r="B8740" s="8"/>
      <c r="C8740" s="2"/>
      <c r="D8740" s="2"/>
      <c r="I8740" s="8"/>
      <c r="J8740" s="2"/>
      <c r="L8740" s="2"/>
      <c r="M8740" s="2"/>
      <c r="N8740" s="8"/>
      <c r="P8740" s="8"/>
      <c r="S8740" s="2"/>
      <c r="T8740" s="2"/>
      <c r="U8740" s="8"/>
    </row>
    <row r="8741" spans="2:21" x14ac:dyDescent="0.35">
      <c r="B8741" s="8"/>
      <c r="C8741" s="2"/>
      <c r="D8741" s="2"/>
      <c r="I8741" s="8"/>
      <c r="J8741" s="2"/>
      <c r="L8741" s="2"/>
      <c r="M8741" s="2"/>
      <c r="N8741" s="8"/>
      <c r="P8741" s="8"/>
      <c r="S8741" s="2"/>
      <c r="T8741" s="2"/>
      <c r="U8741" s="8"/>
    </row>
    <row r="8742" spans="2:21" x14ac:dyDescent="0.35">
      <c r="B8742" s="8"/>
      <c r="C8742" s="2"/>
      <c r="D8742" s="2"/>
      <c r="I8742" s="8"/>
      <c r="J8742" s="2"/>
      <c r="L8742" s="2"/>
      <c r="M8742" s="2"/>
      <c r="N8742" s="8"/>
      <c r="P8742" s="8"/>
      <c r="S8742" s="2"/>
      <c r="T8742" s="2"/>
      <c r="U8742" s="8"/>
    </row>
    <row r="8743" spans="2:21" x14ac:dyDescent="0.35">
      <c r="B8743" s="8"/>
      <c r="C8743" s="2"/>
      <c r="D8743" s="2"/>
      <c r="I8743" s="8"/>
      <c r="J8743" s="2"/>
      <c r="L8743" s="2"/>
      <c r="M8743" s="2"/>
      <c r="N8743" s="8"/>
      <c r="P8743" s="8"/>
      <c r="S8743" s="2"/>
      <c r="T8743" s="2"/>
      <c r="U8743" s="8"/>
    </row>
    <row r="8744" spans="2:21" x14ac:dyDescent="0.35">
      <c r="B8744" s="8"/>
      <c r="C8744" s="2"/>
      <c r="D8744" s="2"/>
      <c r="I8744" s="8"/>
      <c r="J8744" s="2"/>
      <c r="L8744" s="2"/>
      <c r="M8744" s="2"/>
      <c r="N8744" s="8"/>
      <c r="P8744" s="8"/>
      <c r="S8744" s="2"/>
      <c r="T8744" s="2"/>
      <c r="U8744" s="8"/>
    </row>
    <row r="8745" spans="2:21" x14ac:dyDescent="0.35">
      <c r="B8745" s="8"/>
      <c r="C8745" s="2"/>
      <c r="D8745" s="2"/>
      <c r="I8745" s="8"/>
      <c r="J8745" s="2"/>
      <c r="L8745" s="2"/>
      <c r="M8745" s="2"/>
      <c r="N8745" s="8"/>
      <c r="P8745" s="8"/>
      <c r="S8745" s="2"/>
      <c r="T8745" s="2"/>
      <c r="U8745" s="8"/>
    </row>
    <row r="8746" spans="2:21" x14ac:dyDescent="0.35">
      <c r="B8746" s="8"/>
      <c r="C8746" s="2"/>
      <c r="D8746" s="2"/>
      <c r="I8746" s="8"/>
      <c r="J8746" s="2"/>
      <c r="L8746" s="2"/>
      <c r="M8746" s="2"/>
      <c r="N8746" s="8"/>
      <c r="P8746" s="8"/>
      <c r="S8746" s="2"/>
      <c r="T8746" s="2"/>
      <c r="U8746" s="8"/>
    </row>
    <row r="8747" spans="2:21" x14ac:dyDescent="0.35">
      <c r="B8747" s="8"/>
      <c r="C8747" s="2"/>
      <c r="D8747" s="2"/>
      <c r="I8747" s="8"/>
      <c r="J8747" s="2"/>
      <c r="L8747" s="2"/>
      <c r="M8747" s="2"/>
      <c r="N8747" s="8"/>
      <c r="P8747" s="8"/>
      <c r="S8747" s="2"/>
      <c r="T8747" s="2"/>
      <c r="U8747" s="8"/>
    </row>
    <row r="8748" spans="2:21" x14ac:dyDescent="0.35">
      <c r="B8748" s="8"/>
      <c r="C8748" s="2"/>
      <c r="D8748" s="2"/>
      <c r="I8748" s="8"/>
      <c r="J8748" s="2"/>
      <c r="L8748" s="2"/>
      <c r="M8748" s="2"/>
      <c r="N8748" s="8"/>
      <c r="P8748" s="8"/>
      <c r="S8748" s="2"/>
      <c r="T8748" s="2"/>
      <c r="U8748" s="8"/>
    </row>
    <row r="8749" spans="2:21" x14ac:dyDescent="0.35">
      <c r="B8749" s="8"/>
      <c r="C8749" s="2"/>
      <c r="D8749" s="2"/>
      <c r="I8749" s="8"/>
      <c r="J8749" s="2"/>
      <c r="L8749" s="2"/>
      <c r="M8749" s="2"/>
      <c r="N8749" s="8"/>
      <c r="P8749" s="8"/>
      <c r="S8749" s="2"/>
      <c r="T8749" s="2"/>
      <c r="U8749" s="8"/>
    </row>
    <row r="8750" spans="2:21" x14ac:dyDescent="0.35">
      <c r="B8750" s="8"/>
      <c r="C8750" s="2"/>
      <c r="D8750" s="2"/>
      <c r="I8750" s="8"/>
      <c r="J8750" s="2"/>
      <c r="L8750" s="2"/>
      <c r="M8750" s="2"/>
      <c r="N8750" s="8"/>
      <c r="P8750" s="8"/>
      <c r="S8750" s="2"/>
      <c r="T8750" s="2"/>
      <c r="U8750" s="8"/>
    </row>
    <row r="8751" spans="2:21" x14ac:dyDescent="0.35">
      <c r="B8751" s="8"/>
      <c r="C8751" s="2"/>
      <c r="D8751" s="2"/>
      <c r="I8751" s="8"/>
      <c r="J8751" s="2"/>
      <c r="L8751" s="2"/>
      <c r="M8751" s="2"/>
      <c r="N8751" s="8"/>
      <c r="P8751" s="8"/>
      <c r="S8751" s="2"/>
      <c r="T8751" s="2"/>
      <c r="U8751" s="8"/>
    </row>
    <row r="8752" spans="2:21" x14ac:dyDescent="0.35">
      <c r="B8752" s="8"/>
      <c r="C8752" s="2"/>
      <c r="D8752" s="2"/>
      <c r="I8752" s="8"/>
      <c r="J8752" s="2"/>
      <c r="L8752" s="2"/>
      <c r="M8752" s="2"/>
      <c r="N8752" s="8"/>
      <c r="P8752" s="8"/>
      <c r="S8752" s="2"/>
      <c r="T8752" s="2"/>
      <c r="U8752" s="8"/>
    </row>
    <row r="8753" spans="2:21" x14ac:dyDescent="0.35">
      <c r="B8753" s="8"/>
      <c r="C8753" s="2"/>
      <c r="D8753" s="2"/>
      <c r="I8753" s="8"/>
      <c r="J8753" s="2"/>
      <c r="L8753" s="2"/>
      <c r="M8753" s="2"/>
      <c r="N8753" s="8"/>
      <c r="P8753" s="8"/>
      <c r="S8753" s="2"/>
      <c r="T8753" s="2"/>
      <c r="U8753" s="8"/>
    </row>
    <row r="8754" spans="2:21" x14ac:dyDescent="0.35">
      <c r="B8754" s="8"/>
      <c r="C8754" s="2"/>
      <c r="D8754" s="2"/>
      <c r="I8754" s="8"/>
      <c r="J8754" s="2"/>
      <c r="L8754" s="2"/>
      <c r="M8754" s="2"/>
      <c r="N8754" s="8"/>
      <c r="P8754" s="8"/>
      <c r="S8754" s="2"/>
      <c r="T8754" s="2"/>
      <c r="U8754" s="8"/>
    </row>
    <row r="8755" spans="2:21" x14ac:dyDescent="0.35">
      <c r="B8755" s="8"/>
      <c r="C8755" s="2"/>
      <c r="D8755" s="2"/>
      <c r="I8755" s="8"/>
      <c r="J8755" s="2"/>
      <c r="L8755" s="2"/>
      <c r="M8755" s="2"/>
      <c r="N8755" s="8"/>
      <c r="P8755" s="8"/>
      <c r="S8755" s="2"/>
      <c r="T8755" s="2"/>
      <c r="U8755" s="8"/>
    </row>
    <row r="8756" spans="2:21" x14ac:dyDescent="0.35">
      <c r="B8756" s="8"/>
      <c r="C8756" s="2"/>
      <c r="D8756" s="2"/>
      <c r="I8756" s="8"/>
      <c r="J8756" s="2"/>
      <c r="L8756" s="2"/>
      <c r="M8756" s="2"/>
      <c r="N8756" s="8"/>
      <c r="P8756" s="8"/>
      <c r="S8756" s="2"/>
      <c r="T8756" s="2"/>
      <c r="U8756" s="8"/>
    </row>
    <row r="8757" spans="2:21" x14ac:dyDescent="0.35">
      <c r="B8757" s="8"/>
      <c r="C8757" s="2"/>
      <c r="D8757" s="2"/>
      <c r="I8757" s="8"/>
      <c r="J8757" s="2"/>
      <c r="L8757" s="2"/>
      <c r="M8757" s="2"/>
      <c r="N8757" s="8"/>
      <c r="P8757" s="8"/>
      <c r="S8757" s="2"/>
      <c r="T8757" s="2"/>
      <c r="U8757" s="8"/>
    </row>
    <row r="8758" spans="2:21" x14ac:dyDescent="0.35">
      <c r="B8758" s="8"/>
      <c r="C8758" s="2"/>
      <c r="D8758" s="2"/>
      <c r="I8758" s="8"/>
      <c r="J8758" s="2"/>
      <c r="L8758" s="2"/>
      <c r="M8758" s="2"/>
      <c r="N8758" s="8"/>
      <c r="P8758" s="8"/>
      <c r="S8758" s="2"/>
      <c r="T8758" s="2"/>
      <c r="U8758" s="8"/>
    </row>
    <row r="8759" spans="2:21" x14ac:dyDescent="0.35">
      <c r="B8759" s="8"/>
      <c r="C8759" s="2"/>
      <c r="D8759" s="2"/>
      <c r="I8759" s="8"/>
      <c r="J8759" s="2"/>
      <c r="L8759" s="2"/>
      <c r="M8759" s="2"/>
      <c r="N8759" s="8"/>
      <c r="P8759" s="8"/>
      <c r="S8759" s="2"/>
      <c r="T8759" s="2"/>
      <c r="U8759" s="8"/>
    </row>
    <row r="8760" spans="2:21" x14ac:dyDescent="0.35">
      <c r="B8760" s="8"/>
      <c r="C8760" s="2"/>
      <c r="D8760" s="2"/>
      <c r="I8760" s="8"/>
      <c r="J8760" s="2"/>
      <c r="L8760" s="2"/>
      <c r="M8760" s="2"/>
      <c r="N8760" s="8"/>
      <c r="P8760" s="8"/>
      <c r="S8760" s="2"/>
      <c r="T8760" s="2"/>
      <c r="U8760" s="8"/>
    </row>
    <row r="8761" spans="2:21" x14ac:dyDescent="0.35">
      <c r="B8761" s="8"/>
      <c r="C8761" s="2"/>
      <c r="D8761" s="2"/>
      <c r="I8761" s="8"/>
      <c r="J8761" s="2"/>
      <c r="L8761" s="2"/>
      <c r="M8761" s="2"/>
      <c r="N8761" s="8"/>
      <c r="P8761" s="8"/>
      <c r="S8761" s="2"/>
      <c r="T8761" s="2"/>
      <c r="U8761" s="8"/>
    </row>
    <row r="8762" spans="2:21" x14ac:dyDescent="0.35">
      <c r="B8762" s="8"/>
      <c r="C8762" s="2"/>
      <c r="D8762" s="2"/>
      <c r="I8762" s="8"/>
      <c r="J8762" s="2"/>
      <c r="L8762" s="2"/>
      <c r="M8762" s="2"/>
      <c r="N8762" s="8"/>
      <c r="P8762" s="8"/>
      <c r="S8762" s="2"/>
      <c r="T8762" s="2"/>
      <c r="U8762" s="8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CF7EF-CDD6-4456-9415-B6830AC2C7B3}">
  <sheetPr>
    <tabColor rgb="FFFFFFCC"/>
  </sheetPr>
  <dimension ref="B1:X173"/>
  <sheetViews>
    <sheetView zoomScaleNormal="100" workbookViewId="0">
      <selection activeCell="X7" sqref="X7"/>
    </sheetView>
  </sheetViews>
  <sheetFormatPr baseColWidth="10" defaultRowHeight="14.5" x14ac:dyDescent="0.35"/>
  <cols>
    <col min="1" max="2" width="10.90625" style="3"/>
    <col min="3" max="3" width="33.36328125" style="3" bestFit="1" customWidth="1"/>
    <col min="4" max="4" width="36.90625" style="3" bestFit="1" customWidth="1"/>
    <col min="5" max="5" width="10.6328125" style="3" customWidth="1"/>
    <col min="6" max="6" width="10.90625" style="3"/>
    <col min="7" max="7" width="33.36328125" style="3" bestFit="1" customWidth="1"/>
    <col min="8" max="8" width="36.90625" style="3" bestFit="1" customWidth="1"/>
    <col min="9" max="10" width="10.90625" style="3"/>
    <col min="11" max="11" width="33.36328125" style="3" bestFit="1" customWidth="1"/>
    <col min="12" max="12" width="36.90625" style="3" bestFit="1" customWidth="1"/>
    <col min="13" max="14" width="10.90625" style="3"/>
    <col min="15" max="15" width="33.36328125" style="3" bestFit="1" customWidth="1"/>
    <col min="16" max="16" width="36.90625" style="3" bestFit="1" customWidth="1"/>
    <col min="17" max="18" width="10.90625" style="3"/>
    <col min="19" max="19" width="33.36328125" style="3" bestFit="1" customWidth="1"/>
    <col min="20" max="20" width="36.90625" style="3" bestFit="1" customWidth="1"/>
    <col min="21" max="22" width="10.90625" style="3"/>
    <col min="23" max="23" width="33.36328125" style="3" bestFit="1" customWidth="1"/>
    <col min="24" max="24" width="36.90625" style="3" bestFit="1" customWidth="1"/>
    <col min="25" max="16384" width="10.90625" style="3"/>
  </cols>
  <sheetData>
    <row r="1" spans="2:24" ht="30.5" x14ac:dyDescent="0.55000000000000004">
      <c r="B1" s="17" t="s">
        <v>40</v>
      </c>
      <c r="F1" s="17"/>
      <c r="J1" s="17"/>
      <c r="N1" s="17" t="s">
        <v>42</v>
      </c>
      <c r="R1" s="17"/>
      <c r="V1" s="17"/>
    </row>
    <row r="2" spans="2:24" x14ac:dyDescent="0.35">
      <c r="K2" s="54" t="s">
        <v>44</v>
      </c>
      <c r="W2" s="54" t="s">
        <v>44</v>
      </c>
    </row>
    <row r="3" spans="2:24" x14ac:dyDescent="0.35">
      <c r="C3" s="110" t="s">
        <v>38</v>
      </c>
      <c r="D3" s="111"/>
      <c r="G3" s="110" t="s">
        <v>39</v>
      </c>
      <c r="H3" s="111"/>
      <c r="K3" s="110" t="s">
        <v>41</v>
      </c>
      <c r="L3" s="111"/>
      <c r="O3" s="108" t="s">
        <v>38</v>
      </c>
      <c r="P3" s="109"/>
      <c r="S3" s="108" t="s">
        <v>39</v>
      </c>
      <c r="T3" s="109"/>
      <c r="W3" s="108" t="s">
        <v>41</v>
      </c>
      <c r="X3" s="109"/>
    </row>
    <row r="4" spans="2:24" x14ac:dyDescent="0.35">
      <c r="B4" s="25" t="s">
        <v>0</v>
      </c>
      <c r="C4" s="53" t="s">
        <v>43</v>
      </c>
      <c r="D4" s="53" t="s">
        <v>25</v>
      </c>
      <c r="F4" s="52" t="s">
        <v>0</v>
      </c>
      <c r="G4" s="53" t="s">
        <v>43</v>
      </c>
      <c r="H4" s="53" t="s">
        <v>25</v>
      </c>
      <c r="J4" s="52" t="s">
        <v>0</v>
      </c>
      <c r="K4" s="53" t="s">
        <v>43</v>
      </c>
      <c r="L4" s="53" t="s">
        <v>25</v>
      </c>
      <c r="N4" s="52" t="s">
        <v>0</v>
      </c>
      <c r="O4" s="22" t="s">
        <v>43</v>
      </c>
      <c r="P4" s="22" t="s">
        <v>25</v>
      </c>
      <c r="R4" s="52" t="s">
        <v>0</v>
      </c>
      <c r="S4" s="22" t="s">
        <v>43</v>
      </c>
      <c r="T4" s="22" t="s">
        <v>25</v>
      </c>
      <c r="V4" s="52" t="s">
        <v>0</v>
      </c>
      <c r="W4" s="22" t="s">
        <v>43</v>
      </c>
      <c r="X4" s="22" t="s">
        <v>25</v>
      </c>
    </row>
    <row r="5" spans="2:24" x14ac:dyDescent="0.35">
      <c r="B5" s="31">
        <v>0</v>
      </c>
      <c r="C5" s="31">
        <v>52.578633869999997</v>
      </c>
      <c r="D5" s="31">
        <f>'[1]buses-marginal_price'!B2</f>
        <v>10</v>
      </c>
      <c r="F5" s="31">
        <v>0</v>
      </c>
      <c r="G5" s="31">
        <v>52.568633869999999</v>
      </c>
      <c r="H5" s="31">
        <f>'[1]buses-marginal_price'!G2</f>
        <v>10</v>
      </c>
      <c r="J5" s="31">
        <v>0</v>
      </c>
      <c r="K5" s="31">
        <v>15.632671999999999</v>
      </c>
      <c r="L5" s="31">
        <f>'[1]buses-marginal_price'!L2</f>
        <v>9.9</v>
      </c>
      <c r="N5" s="31">
        <v>0</v>
      </c>
      <c r="O5" s="31">
        <v>74.519202640000003</v>
      </c>
      <c r="P5" s="31">
        <f>'[1]buses-marginal_price'!D2</f>
        <v>14.285714285714279</v>
      </c>
      <c r="R5" s="31">
        <v>0</v>
      </c>
      <c r="S5" s="31">
        <v>74.529202639999994</v>
      </c>
      <c r="T5" s="31">
        <f>'[1]buses-marginal_price'!I2</f>
        <v>14.385714285714281</v>
      </c>
      <c r="V5" s="31">
        <v>0</v>
      </c>
      <c r="W5" s="31">
        <v>22.482636620000001</v>
      </c>
      <c r="X5" s="31">
        <f>'[1]buses-marginal_price'!M2</f>
        <v>14.48571428571428</v>
      </c>
    </row>
    <row r="6" spans="2:24" x14ac:dyDescent="0.35">
      <c r="B6" s="31">
        <v>1</v>
      </c>
      <c r="C6" s="31">
        <v>52.578633869999997</v>
      </c>
      <c r="D6" s="31">
        <f>'[1]buses-marginal_price'!B3</f>
        <v>10</v>
      </c>
      <c r="F6" s="31">
        <v>1</v>
      </c>
      <c r="G6" s="31">
        <v>52.568633869999999</v>
      </c>
      <c r="H6" s="31">
        <f>'[1]buses-marginal_price'!G3</f>
        <v>10</v>
      </c>
      <c r="J6" s="31">
        <v>1</v>
      </c>
      <c r="K6" s="31">
        <v>15.632671999999999</v>
      </c>
      <c r="L6" s="31">
        <f>'[1]buses-marginal_price'!L3</f>
        <v>9.9</v>
      </c>
      <c r="N6" s="31">
        <v>1</v>
      </c>
      <c r="O6" s="31">
        <v>74.519202640000003</v>
      </c>
      <c r="P6" s="31">
        <f>'[1]buses-marginal_price'!D3</f>
        <v>14.285714285714279</v>
      </c>
      <c r="R6" s="31">
        <v>1</v>
      </c>
      <c r="S6" s="31">
        <v>74.529202639999994</v>
      </c>
      <c r="T6" s="31">
        <f>'[1]buses-marginal_price'!I3</f>
        <v>14.385714285714281</v>
      </c>
      <c r="V6" s="31">
        <v>1</v>
      </c>
      <c r="W6" s="31">
        <v>22.482636620000001</v>
      </c>
      <c r="X6" s="31">
        <f>'[1]buses-marginal_price'!M3</f>
        <v>14.48571428571428</v>
      </c>
    </row>
    <row r="7" spans="2:24" x14ac:dyDescent="0.35">
      <c r="B7" s="31">
        <v>2</v>
      </c>
      <c r="C7" s="31">
        <v>52.578633869999997</v>
      </c>
      <c r="D7" s="31">
        <f>'[1]buses-marginal_price'!B4</f>
        <v>10</v>
      </c>
      <c r="F7" s="31">
        <v>2</v>
      </c>
      <c r="G7" s="31">
        <v>52.568633869999999</v>
      </c>
      <c r="H7" s="31">
        <f>'[1]buses-marginal_price'!G4</f>
        <v>10</v>
      </c>
      <c r="J7" s="31">
        <v>2</v>
      </c>
      <c r="K7" s="31">
        <v>15.632671999999999</v>
      </c>
      <c r="L7" s="31">
        <f>'[1]buses-marginal_price'!L4</f>
        <v>9.9</v>
      </c>
      <c r="N7" s="31">
        <v>2</v>
      </c>
      <c r="O7" s="31">
        <v>74.519202640000003</v>
      </c>
      <c r="P7" s="31">
        <f>'[1]buses-marginal_price'!D4</f>
        <v>14.285714285714279</v>
      </c>
      <c r="R7" s="31">
        <v>2</v>
      </c>
      <c r="S7" s="31">
        <v>74.529202639999994</v>
      </c>
      <c r="T7" s="31">
        <f>'[1]buses-marginal_price'!I4</f>
        <v>14.385714285714281</v>
      </c>
      <c r="V7" s="31">
        <v>2</v>
      </c>
      <c r="W7" s="31">
        <v>22.482636620000001</v>
      </c>
      <c r="X7" s="31">
        <f>'[1]buses-marginal_price'!M4</f>
        <v>14.48571428571428</v>
      </c>
    </row>
    <row r="8" spans="2:24" x14ac:dyDescent="0.35">
      <c r="B8" s="31">
        <v>3</v>
      </c>
      <c r="C8" s="31">
        <v>52.578633869999997</v>
      </c>
      <c r="D8" s="31">
        <f>'[1]buses-marginal_price'!B5</f>
        <v>10</v>
      </c>
      <c r="F8" s="31">
        <v>3</v>
      </c>
      <c r="G8" s="31">
        <v>52.568633869999999</v>
      </c>
      <c r="H8" s="31">
        <f>'[1]buses-marginal_price'!G5</f>
        <v>10</v>
      </c>
      <c r="J8" s="31">
        <v>3</v>
      </c>
      <c r="K8" s="31">
        <v>15.632671999999999</v>
      </c>
      <c r="L8" s="31">
        <f>'[1]buses-marginal_price'!L5</f>
        <v>9.9</v>
      </c>
      <c r="N8" s="31">
        <v>3</v>
      </c>
      <c r="O8" s="31">
        <v>74.519202640000003</v>
      </c>
      <c r="P8" s="31">
        <f>'[1]buses-marginal_price'!D5</f>
        <v>14.285714285714279</v>
      </c>
      <c r="R8" s="31">
        <v>3</v>
      </c>
      <c r="S8" s="31">
        <v>74.529202639999994</v>
      </c>
      <c r="T8" s="31">
        <f>'[1]buses-marginal_price'!I5</f>
        <v>14.385714285714281</v>
      </c>
      <c r="V8" s="31">
        <v>3</v>
      </c>
      <c r="W8" s="31">
        <v>22.482636620000001</v>
      </c>
      <c r="X8" s="31">
        <f>'[1]buses-marginal_price'!M5</f>
        <v>14.48571428571428</v>
      </c>
    </row>
    <row r="9" spans="2:24" x14ac:dyDescent="0.35">
      <c r="B9" s="31">
        <v>4</v>
      </c>
      <c r="C9" s="31">
        <v>52.578633869999997</v>
      </c>
      <c r="D9" s="31">
        <f>'[1]buses-marginal_price'!B6</f>
        <v>10</v>
      </c>
      <c r="F9" s="31">
        <v>4</v>
      </c>
      <c r="G9" s="31">
        <v>52.568633869999999</v>
      </c>
      <c r="H9" s="31">
        <f>'[1]buses-marginal_price'!G6</f>
        <v>10</v>
      </c>
      <c r="J9" s="31">
        <v>4</v>
      </c>
      <c r="K9" s="31">
        <v>15.632671999999999</v>
      </c>
      <c r="L9" s="31">
        <f>'[1]buses-marginal_price'!L6</f>
        <v>9.9</v>
      </c>
      <c r="N9" s="31">
        <v>4</v>
      </c>
      <c r="O9" s="31">
        <v>74.519202640000003</v>
      </c>
      <c r="P9" s="31">
        <f>'[1]buses-marginal_price'!D6</f>
        <v>14.285714285714279</v>
      </c>
      <c r="R9" s="31">
        <v>4</v>
      </c>
      <c r="S9" s="31">
        <v>74.529202639999994</v>
      </c>
      <c r="T9" s="31">
        <f>'[1]buses-marginal_price'!I6</f>
        <v>14.385714285714281</v>
      </c>
      <c r="V9" s="31">
        <v>4</v>
      </c>
      <c r="W9" s="31">
        <v>22.482636620000001</v>
      </c>
      <c r="X9" s="31">
        <f>'[1]buses-marginal_price'!M6</f>
        <v>14.48571428571428</v>
      </c>
    </row>
    <row r="10" spans="2:24" x14ac:dyDescent="0.35">
      <c r="B10" s="31">
        <v>5</v>
      </c>
      <c r="C10" s="31">
        <v>52.578633869999997</v>
      </c>
      <c r="D10" s="31">
        <f>'[1]buses-marginal_price'!B7</f>
        <v>10</v>
      </c>
      <c r="F10" s="31">
        <v>5</v>
      </c>
      <c r="G10" s="31">
        <v>52.568633869999999</v>
      </c>
      <c r="H10" s="31">
        <f>'[1]buses-marginal_price'!G7</f>
        <v>10</v>
      </c>
      <c r="J10" s="31">
        <v>5</v>
      </c>
      <c r="K10" s="31">
        <v>15.632671999999999</v>
      </c>
      <c r="L10" s="31">
        <f>'[1]buses-marginal_price'!L7</f>
        <v>9.9</v>
      </c>
      <c r="N10" s="31">
        <v>5</v>
      </c>
      <c r="O10" s="31">
        <v>74.519202640000003</v>
      </c>
      <c r="P10" s="31">
        <f>'[1]buses-marginal_price'!D7</f>
        <v>14.285714285714279</v>
      </c>
      <c r="R10" s="31">
        <v>5</v>
      </c>
      <c r="S10" s="31">
        <v>74.529202639999994</v>
      </c>
      <c r="T10" s="31">
        <f>'[1]buses-marginal_price'!I7</f>
        <v>14.385714285714281</v>
      </c>
      <c r="V10" s="31">
        <v>5</v>
      </c>
      <c r="W10" s="31">
        <v>22.482636620000001</v>
      </c>
      <c r="X10" s="31">
        <f>'[1]buses-marginal_price'!M7</f>
        <v>14.48571428571428</v>
      </c>
    </row>
    <row r="11" spans="2:24" x14ac:dyDescent="0.35">
      <c r="B11" s="31">
        <v>6</v>
      </c>
      <c r="C11" s="31">
        <v>52.578633869999997</v>
      </c>
      <c r="D11" s="31">
        <f>'[1]buses-marginal_price'!B8</f>
        <v>10</v>
      </c>
      <c r="F11" s="31">
        <v>6</v>
      </c>
      <c r="G11" s="31">
        <v>52.568633869999999</v>
      </c>
      <c r="H11" s="31">
        <f>'[1]buses-marginal_price'!G8</f>
        <v>10</v>
      </c>
      <c r="J11" s="31">
        <v>6</v>
      </c>
      <c r="K11" s="31">
        <v>15.632671999999999</v>
      </c>
      <c r="L11" s="31">
        <f>'[1]buses-marginal_price'!L8</f>
        <v>9.9</v>
      </c>
      <c r="N11" s="31">
        <v>6</v>
      </c>
      <c r="O11" s="31">
        <v>74.519202640000003</v>
      </c>
      <c r="P11" s="31">
        <f>'[1]buses-marginal_price'!D8</f>
        <v>14.285714285714279</v>
      </c>
      <c r="R11" s="31">
        <v>6</v>
      </c>
      <c r="S11" s="31">
        <v>74.529202639999994</v>
      </c>
      <c r="T11" s="31">
        <f>'[1]buses-marginal_price'!I8</f>
        <v>14.385714285714281</v>
      </c>
      <c r="V11" s="31">
        <v>6</v>
      </c>
      <c r="W11" s="31">
        <v>22.482636620000001</v>
      </c>
      <c r="X11" s="31">
        <f>'[1]buses-marginal_price'!M8</f>
        <v>14.48571428571428</v>
      </c>
    </row>
    <row r="12" spans="2:24" x14ac:dyDescent="0.35">
      <c r="B12" s="31">
        <v>7</v>
      </c>
      <c r="C12" s="31">
        <v>52.578633869999997</v>
      </c>
      <c r="D12" s="31">
        <f>'[1]buses-marginal_price'!B9</f>
        <v>12.539986462277909</v>
      </c>
      <c r="F12" s="31">
        <v>7</v>
      </c>
      <c r="G12" s="31">
        <v>52.568633869999999</v>
      </c>
      <c r="H12" s="31">
        <f>'[1]buses-marginal_price'!G9</f>
        <v>11.91474480151229</v>
      </c>
      <c r="J12" s="31">
        <v>7</v>
      </c>
      <c r="K12" s="31">
        <v>15.632671999999999</v>
      </c>
      <c r="L12" s="31">
        <f>'[1]buses-marginal_price'!L9</f>
        <v>12.439986462277909</v>
      </c>
      <c r="N12" s="31">
        <v>7</v>
      </c>
      <c r="O12" s="31">
        <v>74.519202640000003</v>
      </c>
      <c r="P12" s="31">
        <f>'[1]buses-marginal_price'!D9</f>
        <v>17.914266374682729</v>
      </c>
      <c r="R12" s="31">
        <v>7</v>
      </c>
      <c r="S12" s="31">
        <v>74.529202639999994</v>
      </c>
      <c r="T12" s="31">
        <f>'[1]buses-marginal_price'!I9</f>
        <v>18.01426637468273</v>
      </c>
      <c r="V12" s="31">
        <v>7</v>
      </c>
      <c r="W12" s="31">
        <v>22.482636620000001</v>
      </c>
      <c r="X12" s="31">
        <f>'[1]buses-marginal_price'!M9</f>
        <v>18.114266374682732</v>
      </c>
    </row>
    <row r="13" spans="2:24" x14ac:dyDescent="0.35">
      <c r="B13" s="31">
        <v>8</v>
      </c>
      <c r="C13" s="31">
        <v>52.578633869999997</v>
      </c>
      <c r="D13" s="31">
        <f>'[1]buses-marginal_price'!B10</f>
        <v>12.539986462277909</v>
      </c>
      <c r="F13" s="31">
        <v>8</v>
      </c>
      <c r="G13" s="31">
        <v>52.568633869999999</v>
      </c>
      <c r="H13" s="31">
        <f>'[1]buses-marginal_price'!G10</f>
        <v>11.91474480151229</v>
      </c>
      <c r="J13" s="31">
        <v>8</v>
      </c>
      <c r="K13" s="31">
        <v>15.632671999999999</v>
      </c>
      <c r="L13" s="31">
        <f>'[1]buses-marginal_price'!L10</f>
        <v>12.439986462277909</v>
      </c>
      <c r="N13" s="31">
        <v>8</v>
      </c>
      <c r="O13" s="31">
        <v>74.519202640000003</v>
      </c>
      <c r="P13" s="31">
        <f>'[1]buses-marginal_price'!D10</f>
        <v>17.914266374682729</v>
      </c>
      <c r="R13" s="31">
        <v>8</v>
      </c>
      <c r="S13" s="31">
        <v>235.89461349999999</v>
      </c>
      <c r="T13" s="31">
        <f>'[1]buses-marginal_price'!I10</f>
        <v>18.01426637468273</v>
      </c>
      <c r="V13" s="31">
        <v>8</v>
      </c>
      <c r="W13" s="31">
        <v>22.482636620000001</v>
      </c>
      <c r="X13" s="31">
        <f>'[1]buses-marginal_price'!M10</f>
        <v>18.114266374682732</v>
      </c>
    </row>
    <row r="14" spans="2:24" x14ac:dyDescent="0.35">
      <c r="B14" s="31">
        <v>9</v>
      </c>
      <c r="C14" s="31">
        <v>52.578633869999997</v>
      </c>
      <c r="D14" s="31">
        <f>'[1]buses-marginal_price'!B11</f>
        <v>10.1</v>
      </c>
      <c r="F14" s="31">
        <v>9</v>
      </c>
      <c r="G14" s="31">
        <v>52.568633869999999</v>
      </c>
      <c r="H14" s="31">
        <f>'[1]buses-marginal_price'!G11</f>
        <v>10</v>
      </c>
      <c r="J14" s="31">
        <v>9</v>
      </c>
      <c r="K14" s="31">
        <v>15.632671999999999</v>
      </c>
      <c r="L14" s="31">
        <f>'[1]buses-marginal_price'!L11</f>
        <v>10</v>
      </c>
      <c r="N14" s="31">
        <v>9</v>
      </c>
      <c r="O14" s="31">
        <v>74.519202640000003</v>
      </c>
      <c r="P14" s="31">
        <f>'[1]buses-marginal_price'!D11</f>
        <v>14.428571428571431</v>
      </c>
      <c r="R14" s="31">
        <v>9</v>
      </c>
      <c r="S14" s="31">
        <v>0.46478872999999998</v>
      </c>
      <c r="T14" s="31">
        <f>'[1]buses-marginal_price'!I11</f>
        <v>14.52857142857142</v>
      </c>
      <c r="V14" s="31">
        <v>9</v>
      </c>
      <c r="W14" s="31">
        <v>22.482636620000001</v>
      </c>
      <c r="X14" s="31">
        <f>'[1]buses-marginal_price'!M11</f>
        <v>14.628571428571419</v>
      </c>
    </row>
    <row r="15" spans="2:24" x14ac:dyDescent="0.35">
      <c r="B15" s="31">
        <v>10</v>
      </c>
      <c r="C15" s="31">
        <v>15.622672</v>
      </c>
      <c r="D15" s="31">
        <f>'[1]buses-marginal_price'!B12</f>
        <v>10</v>
      </c>
      <c r="F15" s="31">
        <v>10</v>
      </c>
      <c r="G15" s="31">
        <v>15.612672</v>
      </c>
      <c r="H15" s="31">
        <f>'[1]buses-marginal_price'!G12</f>
        <v>10</v>
      </c>
      <c r="J15" s="31">
        <v>10</v>
      </c>
      <c r="K15" s="31">
        <v>15.632671999999999</v>
      </c>
      <c r="L15" s="31">
        <f>'[1]buses-marginal_price'!L12</f>
        <v>10.1</v>
      </c>
      <c r="N15" s="31">
        <v>10</v>
      </c>
      <c r="O15" s="31">
        <v>22.468552110000001</v>
      </c>
      <c r="P15" s="31">
        <f>'[1]buses-marginal_price'!D12</f>
        <v>0.1428571428571429</v>
      </c>
      <c r="R15" s="31">
        <v>10</v>
      </c>
      <c r="S15" s="31">
        <v>0.46478872999999998</v>
      </c>
      <c r="T15" s="31">
        <f>'[1]buses-marginal_price'!I12</f>
        <v>4.2857142857142871E-2</v>
      </c>
      <c r="V15" s="31">
        <v>10</v>
      </c>
      <c r="W15" s="31">
        <v>22.478552109999999</v>
      </c>
      <c r="X15" s="31">
        <f>'[1]buses-marginal_price'!M12</f>
        <v>0.34285714285714292</v>
      </c>
    </row>
    <row r="16" spans="2:24" x14ac:dyDescent="0.35">
      <c r="B16" s="31">
        <v>11</v>
      </c>
      <c r="C16" s="31">
        <v>15.463145280000001</v>
      </c>
      <c r="D16" s="31">
        <f>'[1]buses-marginal_price'!B13</f>
        <v>10</v>
      </c>
      <c r="F16" s="31">
        <v>11</v>
      </c>
      <c r="G16" s="31">
        <v>11.707004</v>
      </c>
      <c r="H16" s="31">
        <f>'[1]buses-marginal_price'!G13</f>
        <v>10</v>
      </c>
      <c r="J16" s="31">
        <v>11</v>
      </c>
      <c r="K16" s="31">
        <v>15.632671999999999</v>
      </c>
      <c r="L16" s="31">
        <f>'[1]buses-marginal_price'!L13</f>
        <v>10.1</v>
      </c>
      <c r="N16" s="31">
        <v>11</v>
      </c>
      <c r="O16" s="31">
        <v>22.24386659</v>
      </c>
      <c r="P16" s="31">
        <f>'[1]buses-marginal_price'!D13</f>
        <v>0.1428571428571429</v>
      </c>
      <c r="R16" s="31">
        <v>11</v>
      </c>
      <c r="S16" s="31">
        <v>0.46478872999999998</v>
      </c>
      <c r="T16" s="31">
        <f>'[1]buses-marginal_price'!I13</f>
        <v>4.2857142857142871E-2</v>
      </c>
      <c r="V16" s="31">
        <v>11</v>
      </c>
      <c r="W16" s="31">
        <v>22.263866589999999</v>
      </c>
      <c r="X16" s="31">
        <f>'[1]buses-marginal_price'!M13</f>
        <v>0.34285714285714292</v>
      </c>
    </row>
    <row r="17" spans="2:24" x14ac:dyDescent="0.35">
      <c r="B17" s="31">
        <v>12</v>
      </c>
      <c r="C17" s="31">
        <v>15.463145280000001</v>
      </c>
      <c r="D17" s="31">
        <f>'[1]buses-marginal_price'!B14</f>
        <v>10</v>
      </c>
      <c r="F17" s="31">
        <v>12</v>
      </c>
      <c r="G17" s="31">
        <v>11.707004</v>
      </c>
      <c r="H17" s="31">
        <f>'[1]buses-marginal_price'!G14</f>
        <v>10</v>
      </c>
      <c r="J17" s="31">
        <v>12</v>
      </c>
      <c r="K17" s="31">
        <v>15.632671999999999</v>
      </c>
      <c r="L17" s="31">
        <f>'[1]buses-marginal_price'!L14</f>
        <v>10.1</v>
      </c>
      <c r="N17" s="31">
        <v>12</v>
      </c>
      <c r="O17" s="31">
        <v>22.24386659</v>
      </c>
      <c r="P17" s="31">
        <f>'[1]buses-marginal_price'!D14</f>
        <v>0.1428571428571429</v>
      </c>
      <c r="R17" s="31">
        <v>12</v>
      </c>
      <c r="S17" s="31">
        <v>0.46478872999999998</v>
      </c>
      <c r="T17" s="31">
        <f>'[1]buses-marginal_price'!I14</f>
        <v>4.2857142857142871E-2</v>
      </c>
      <c r="V17" s="31">
        <v>12</v>
      </c>
      <c r="W17" s="31">
        <v>22.24386659</v>
      </c>
      <c r="X17" s="31">
        <f>'[1]buses-marginal_price'!M14</f>
        <v>0.34285714285714292</v>
      </c>
    </row>
    <row r="18" spans="2:24" x14ac:dyDescent="0.35">
      <c r="B18" s="31">
        <v>13</v>
      </c>
      <c r="C18" s="31">
        <v>15.463145280000001</v>
      </c>
      <c r="D18" s="31">
        <f>'[1]buses-marginal_price'!B15</f>
        <v>10</v>
      </c>
      <c r="F18" s="31">
        <v>13</v>
      </c>
      <c r="G18" s="31">
        <v>11.707004</v>
      </c>
      <c r="H18" s="31">
        <f>'[1]buses-marginal_price'!G15</f>
        <v>10</v>
      </c>
      <c r="J18" s="31">
        <v>13</v>
      </c>
      <c r="K18" s="31">
        <v>15.632671999999999</v>
      </c>
      <c r="L18" s="31">
        <f>'[1]buses-marginal_price'!L15</f>
        <v>10.1</v>
      </c>
      <c r="N18" s="31">
        <v>13</v>
      </c>
      <c r="O18" s="31">
        <v>22.24386659</v>
      </c>
      <c r="P18" s="31">
        <f>'[1]buses-marginal_price'!D15</f>
        <v>0.1428571428571429</v>
      </c>
      <c r="R18" s="31">
        <v>13</v>
      </c>
      <c r="S18" s="31">
        <v>0.46478872999999998</v>
      </c>
      <c r="T18" s="31">
        <f>'[1]buses-marginal_price'!I15</f>
        <v>4.2857142857142871E-2</v>
      </c>
      <c r="V18" s="31">
        <v>13</v>
      </c>
      <c r="W18" s="31">
        <v>22.24386659</v>
      </c>
      <c r="X18" s="31">
        <f>'[1]buses-marginal_price'!M15</f>
        <v>0.34285714285714292</v>
      </c>
    </row>
    <row r="19" spans="2:24" x14ac:dyDescent="0.35">
      <c r="B19" s="31">
        <v>14</v>
      </c>
      <c r="C19" s="31">
        <v>15.463145280000001</v>
      </c>
      <c r="D19" s="31">
        <f>'[1]buses-marginal_price'!B16</f>
        <v>10</v>
      </c>
      <c r="F19" s="31">
        <v>14</v>
      </c>
      <c r="G19" s="31">
        <v>11.707004</v>
      </c>
      <c r="H19" s="31">
        <f>'[1]buses-marginal_price'!G16</f>
        <v>10</v>
      </c>
      <c r="J19" s="31">
        <v>14</v>
      </c>
      <c r="K19" s="31">
        <v>15.632671999999999</v>
      </c>
      <c r="L19" s="31">
        <f>'[1]buses-marginal_price'!L16</f>
        <v>10.1</v>
      </c>
      <c r="N19" s="31">
        <v>14</v>
      </c>
      <c r="O19" s="31">
        <v>22.24386659</v>
      </c>
      <c r="P19" s="31">
        <f>'[1]buses-marginal_price'!D16</f>
        <v>0.1428571428571429</v>
      </c>
      <c r="R19" s="31">
        <v>14</v>
      </c>
      <c r="S19" s="31">
        <v>0.46478872999999998</v>
      </c>
      <c r="T19" s="31">
        <f>'[1]buses-marginal_price'!I16</f>
        <v>4.2857142857142871E-2</v>
      </c>
      <c r="V19" s="31">
        <v>14</v>
      </c>
      <c r="W19" s="31">
        <v>22.263866589999999</v>
      </c>
      <c r="X19" s="31">
        <f>'[1]buses-marginal_price'!M16</f>
        <v>0.34285714285714292</v>
      </c>
    </row>
    <row r="20" spans="2:24" x14ac:dyDescent="0.35">
      <c r="B20" s="31">
        <v>15</v>
      </c>
      <c r="C20" s="31">
        <v>15.463145280000001</v>
      </c>
      <c r="D20" s="31">
        <f>'[1]buses-marginal_price'!B17</f>
        <v>10</v>
      </c>
      <c r="F20" s="31">
        <v>15</v>
      </c>
      <c r="G20" s="31">
        <v>11.707004</v>
      </c>
      <c r="H20" s="31">
        <f>'[1]buses-marginal_price'!G17</f>
        <v>10</v>
      </c>
      <c r="J20" s="31">
        <v>15</v>
      </c>
      <c r="K20" s="31">
        <v>15.632671999999999</v>
      </c>
      <c r="L20" s="31">
        <f>'[1]buses-marginal_price'!L17</f>
        <v>10.1</v>
      </c>
      <c r="N20" s="31">
        <v>15</v>
      </c>
      <c r="O20" s="31">
        <v>22.24386659</v>
      </c>
      <c r="P20" s="31">
        <f>'[1]buses-marginal_price'!D17</f>
        <v>0.1428571428571429</v>
      </c>
      <c r="R20" s="31">
        <v>15</v>
      </c>
      <c r="S20" s="31">
        <v>0.46478872999999998</v>
      </c>
      <c r="T20" s="31">
        <f>'[1]buses-marginal_price'!I17</f>
        <v>4.2857142857142871E-2</v>
      </c>
      <c r="V20" s="31">
        <v>15</v>
      </c>
      <c r="W20" s="31">
        <v>22.277951099999999</v>
      </c>
      <c r="X20" s="31">
        <f>'[1]buses-marginal_price'!M17</f>
        <v>0.34285714285714292</v>
      </c>
    </row>
    <row r="21" spans="2:24" x14ac:dyDescent="0.35">
      <c r="B21" s="31">
        <v>16</v>
      </c>
      <c r="C21" s="31">
        <v>15.642671999999999</v>
      </c>
      <c r="D21" s="31">
        <f>'[1]buses-marginal_price'!B18</f>
        <v>10</v>
      </c>
      <c r="F21" s="31">
        <v>16</v>
      </c>
      <c r="G21" s="31">
        <v>15.632671999999999</v>
      </c>
      <c r="H21" s="31">
        <f>'[1]buses-marginal_price'!G18</f>
        <v>10</v>
      </c>
      <c r="J21" s="31">
        <v>16</v>
      </c>
      <c r="K21" s="31">
        <v>15.632671999999999</v>
      </c>
      <c r="L21" s="31">
        <f>'[1]buses-marginal_price'!L18</f>
        <v>9.9</v>
      </c>
      <c r="N21" s="31">
        <v>16</v>
      </c>
      <c r="O21" s="31">
        <v>22.496721130000001</v>
      </c>
      <c r="P21" s="31">
        <f>'[1]buses-marginal_price'!D18</f>
        <v>0.1428571428571429</v>
      </c>
      <c r="R21" s="31">
        <v>16</v>
      </c>
      <c r="S21" s="31">
        <v>0.46478872999999998</v>
      </c>
      <c r="T21" s="31">
        <f>'[1]buses-marginal_price'!I18</f>
        <v>4.2857142857142871E-2</v>
      </c>
      <c r="V21" s="31">
        <v>16</v>
      </c>
      <c r="W21" s="31">
        <v>22.482636620000001</v>
      </c>
      <c r="X21" s="31">
        <f>'[1]buses-marginal_price'!M18</f>
        <v>0.34285714285714292</v>
      </c>
    </row>
    <row r="22" spans="2:24" x14ac:dyDescent="0.35">
      <c r="B22" s="31">
        <v>17</v>
      </c>
      <c r="C22" s="31">
        <v>128.9143794</v>
      </c>
      <c r="D22" s="31">
        <f>'[1]buses-marginal_price'!B19</f>
        <v>51.59</v>
      </c>
      <c r="F22" s="31">
        <v>17</v>
      </c>
      <c r="G22" s="31">
        <v>128.90437940000001</v>
      </c>
      <c r="H22" s="31">
        <f>'[1]buses-marginal_price'!G19</f>
        <v>49.120227178934137</v>
      </c>
      <c r="J22" s="31">
        <v>17</v>
      </c>
      <c r="K22" s="31">
        <v>15.632671999999999</v>
      </c>
      <c r="L22" s="31">
        <f>'[1]buses-marginal_price'!L19</f>
        <v>51.49</v>
      </c>
      <c r="N22" s="31">
        <v>17</v>
      </c>
      <c r="O22" s="31">
        <v>182.03433719</v>
      </c>
      <c r="P22" s="31">
        <f>'[1]buses-marginal_price'!D19</f>
        <v>73.7</v>
      </c>
      <c r="R22" s="31">
        <v>17</v>
      </c>
      <c r="S22" s="31">
        <v>0.46478872999999998</v>
      </c>
      <c r="T22" s="31">
        <f>'[1]buses-marginal_price'!I19</f>
        <v>73.8</v>
      </c>
      <c r="V22" s="31">
        <v>17</v>
      </c>
      <c r="W22" s="31">
        <v>22.482636620000001</v>
      </c>
      <c r="X22" s="31">
        <f>'[1]buses-marginal_price'!M19</f>
        <v>73.900000000000006</v>
      </c>
    </row>
    <row r="23" spans="2:24" x14ac:dyDescent="0.35">
      <c r="B23" s="31">
        <v>18</v>
      </c>
      <c r="C23" s="31">
        <v>128.9143794</v>
      </c>
      <c r="D23" s="31">
        <f>'[1]buses-marginal_price'!B20</f>
        <v>51.59</v>
      </c>
      <c r="F23" s="31">
        <v>18</v>
      </c>
      <c r="G23" s="31">
        <v>128.90437940000001</v>
      </c>
      <c r="H23" s="31">
        <f>'[1]buses-marginal_price'!G20</f>
        <v>49.120227178934137</v>
      </c>
      <c r="J23" s="31">
        <v>18</v>
      </c>
      <c r="K23" s="31">
        <v>15.632671999999999</v>
      </c>
      <c r="L23" s="31">
        <f>'[1]buses-marginal_price'!L20</f>
        <v>51.49</v>
      </c>
      <c r="N23" s="31">
        <v>18</v>
      </c>
      <c r="O23" s="31">
        <v>182.03433719</v>
      </c>
      <c r="P23" s="31">
        <f>'[1]buses-marginal_price'!D20</f>
        <v>73.7</v>
      </c>
      <c r="R23" s="31">
        <v>18</v>
      </c>
      <c r="S23" s="31">
        <v>429.18397375000001</v>
      </c>
      <c r="T23" s="31">
        <f>'[1]buses-marginal_price'!I20</f>
        <v>73.8</v>
      </c>
      <c r="V23" s="31">
        <v>18</v>
      </c>
      <c r="W23" s="31">
        <v>22.482636620000001</v>
      </c>
      <c r="X23" s="31">
        <f>'[1]buses-marginal_price'!M20</f>
        <v>73.900000000000006</v>
      </c>
    </row>
    <row r="24" spans="2:24" x14ac:dyDescent="0.35">
      <c r="B24" s="31">
        <v>19</v>
      </c>
      <c r="C24" s="31">
        <v>128.9143794</v>
      </c>
      <c r="D24" s="31">
        <f>'[1]buses-marginal_price'!B21</f>
        <v>51.59</v>
      </c>
      <c r="F24" s="31">
        <v>19</v>
      </c>
      <c r="G24" s="31">
        <v>128.90437940000001</v>
      </c>
      <c r="H24" s="31">
        <f>'[1]buses-marginal_price'!G21</f>
        <v>49.120227178934137</v>
      </c>
      <c r="J24" s="31">
        <v>19</v>
      </c>
      <c r="K24" s="31">
        <v>15.632671999999999</v>
      </c>
      <c r="L24" s="31">
        <f>'[1]buses-marginal_price'!L21</f>
        <v>51.49</v>
      </c>
      <c r="N24" s="31">
        <v>19</v>
      </c>
      <c r="O24" s="31">
        <v>182.03433719</v>
      </c>
      <c r="P24" s="31">
        <f>'[1]buses-marginal_price'!D21</f>
        <v>73.7</v>
      </c>
      <c r="R24" s="31">
        <v>19</v>
      </c>
      <c r="S24" s="31">
        <v>182.04433718999999</v>
      </c>
      <c r="T24" s="31">
        <f>'[1]buses-marginal_price'!I21</f>
        <v>73.8</v>
      </c>
      <c r="V24" s="31">
        <v>19</v>
      </c>
      <c r="W24" s="31">
        <v>22.482636620000001</v>
      </c>
      <c r="X24" s="31">
        <f>'[1]buses-marginal_price'!M21</f>
        <v>73.900000000000006</v>
      </c>
    </row>
    <row r="25" spans="2:24" x14ac:dyDescent="0.35">
      <c r="B25" s="31">
        <v>20</v>
      </c>
      <c r="C25" s="31">
        <v>128.9143794</v>
      </c>
      <c r="D25" s="31">
        <f>'[1]buses-marginal_price'!B22</f>
        <v>49.220227178934152</v>
      </c>
      <c r="F25" s="31">
        <v>20</v>
      </c>
      <c r="G25" s="31">
        <v>128.90437940000001</v>
      </c>
      <c r="H25" s="31">
        <f>'[1]buses-marginal_price'!G22</f>
        <v>49.120227178934137</v>
      </c>
      <c r="J25" s="31">
        <v>20</v>
      </c>
      <c r="K25" s="31">
        <v>15.632671999999999</v>
      </c>
      <c r="L25" s="31">
        <f>'[1]buses-marginal_price'!L22</f>
        <v>49.120227178934137</v>
      </c>
      <c r="N25" s="31">
        <v>20</v>
      </c>
      <c r="O25" s="31">
        <v>182.03433719</v>
      </c>
      <c r="P25" s="31">
        <f>'[1]buses-marginal_price'!D22</f>
        <v>70.31461025562021</v>
      </c>
      <c r="R25" s="31">
        <v>20</v>
      </c>
      <c r="S25" s="31">
        <v>182.04433718999999</v>
      </c>
      <c r="T25" s="31">
        <f>'[1]buses-marginal_price'!I22</f>
        <v>70.414610255620204</v>
      </c>
      <c r="V25" s="31">
        <v>20</v>
      </c>
      <c r="W25" s="31">
        <v>22.482636620000001</v>
      </c>
      <c r="X25" s="31">
        <f>'[1]buses-marginal_price'!M22</f>
        <v>70.31461025562021</v>
      </c>
    </row>
    <row r="26" spans="2:24" x14ac:dyDescent="0.35">
      <c r="B26" s="31">
        <v>21</v>
      </c>
      <c r="C26" s="31">
        <v>128.9143794</v>
      </c>
      <c r="D26" s="31">
        <f>'[1]buses-marginal_price'!B23</f>
        <v>51.59</v>
      </c>
      <c r="F26" s="31">
        <v>21</v>
      </c>
      <c r="G26" s="31">
        <v>128.90437940000001</v>
      </c>
      <c r="H26" s="31">
        <f>'[1]buses-marginal_price'!G23</f>
        <v>49.120227178934137</v>
      </c>
      <c r="J26" s="31">
        <v>21</v>
      </c>
      <c r="K26" s="31">
        <v>15.632671999999999</v>
      </c>
      <c r="L26" s="31">
        <f>'[1]buses-marginal_price'!L23</f>
        <v>51.49</v>
      </c>
      <c r="N26" s="31">
        <v>21</v>
      </c>
      <c r="O26" s="31">
        <v>182.03433719</v>
      </c>
      <c r="P26" s="31">
        <f>'[1]buses-marginal_price'!D23</f>
        <v>73.7</v>
      </c>
      <c r="R26" s="31">
        <v>21</v>
      </c>
      <c r="S26" s="31">
        <v>182.04433718999999</v>
      </c>
      <c r="T26" s="31">
        <f>'[1]buses-marginal_price'!I23</f>
        <v>73.8</v>
      </c>
      <c r="V26" s="31">
        <v>21</v>
      </c>
      <c r="W26" s="31">
        <v>22.482636620000001</v>
      </c>
      <c r="X26" s="31">
        <f>'[1]buses-marginal_price'!M23</f>
        <v>73.7</v>
      </c>
    </row>
    <row r="27" spans="2:24" x14ac:dyDescent="0.35">
      <c r="B27" s="31">
        <v>22</v>
      </c>
      <c r="C27" s="31">
        <v>128.9143794</v>
      </c>
      <c r="D27" s="31">
        <f>'[1]buses-marginal_price'!B24</f>
        <v>51.59</v>
      </c>
      <c r="F27" s="31">
        <v>22</v>
      </c>
      <c r="G27" s="31">
        <v>128.90437940000001</v>
      </c>
      <c r="H27" s="31">
        <f>'[1]buses-marginal_price'!G24</f>
        <v>49.120227178934137</v>
      </c>
      <c r="J27" s="31">
        <v>22</v>
      </c>
      <c r="K27" s="31">
        <v>15.632671999999999</v>
      </c>
      <c r="L27" s="31">
        <f>'[1]buses-marginal_price'!L24</f>
        <v>51.49</v>
      </c>
      <c r="N27" s="31">
        <v>22</v>
      </c>
      <c r="O27" s="31">
        <v>182.03433719</v>
      </c>
      <c r="P27" s="31">
        <f>'[1]buses-marginal_price'!D24</f>
        <v>73.7</v>
      </c>
      <c r="R27" s="31">
        <v>22</v>
      </c>
      <c r="S27" s="31">
        <v>182.04433718999999</v>
      </c>
      <c r="T27" s="31">
        <f>'[1]buses-marginal_price'!I24</f>
        <v>73.8</v>
      </c>
      <c r="V27" s="31">
        <v>22</v>
      </c>
      <c r="W27" s="31">
        <v>22.482636620000001</v>
      </c>
      <c r="X27" s="31">
        <f>'[1]buses-marginal_price'!M24</f>
        <v>73.7</v>
      </c>
    </row>
    <row r="28" spans="2:24" x14ac:dyDescent="0.35">
      <c r="B28" s="31">
        <v>23</v>
      </c>
      <c r="C28" s="31">
        <v>126.01</v>
      </c>
      <c r="D28" s="31">
        <f>'[1]buses-marginal_price'!B25</f>
        <v>51.59</v>
      </c>
      <c r="F28" s="31">
        <v>23</v>
      </c>
      <c r="G28" s="31">
        <v>126</v>
      </c>
      <c r="H28" s="31">
        <f>'[1]buses-marginal_price'!G25</f>
        <v>49.120227178934137</v>
      </c>
      <c r="J28" s="31">
        <v>23</v>
      </c>
      <c r="K28" s="31">
        <v>15.632671999999999</v>
      </c>
      <c r="L28" s="31">
        <f>'[1]buses-marginal_price'!L25</f>
        <v>51.49</v>
      </c>
      <c r="N28" s="31">
        <v>23</v>
      </c>
      <c r="O28" s="31">
        <v>177.94366196999999</v>
      </c>
      <c r="P28" s="31">
        <f>'[1]buses-marginal_price'!D25</f>
        <v>73.7</v>
      </c>
      <c r="R28" s="31">
        <v>23</v>
      </c>
      <c r="S28" s="31">
        <v>177.95366197000001</v>
      </c>
      <c r="T28" s="31">
        <f>'[1]buses-marginal_price'!I25</f>
        <v>73.8</v>
      </c>
      <c r="V28" s="31">
        <v>23</v>
      </c>
      <c r="W28" s="31">
        <v>22.482636620000001</v>
      </c>
      <c r="X28" s="31">
        <f>'[1]buses-marginal_price'!M25</f>
        <v>73.900000000000006</v>
      </c>
    </row>
    <row r="29" spans="2:24" x14ac:dyDescent="0.35">
      <c r="B29" s="31">
        <v>24</v>
      </c>
      <c r="C29" s="31">
        <v>118.60202905</v>
      </c>
      <c r="D29" s="31">
        <f>'[1]buses-marginal_price'!B26</f>
        <v>49.220227178934152</v>
      </c>
      <c r="F29" s="31">
        <v>24</v>
      </c>
      <c r="G29" s="31">
        <v>118.59202904999999</v>
      </c>
      <c r="H29" s="31">
        <f>'[1]buses-marginal_price'!G26</f>
        <v>49.120227178934137</v>
      </c>
      <c r="J29" s="31">
        <v>24</v>
      </c>
      <c r="K29" s="31">
        <v>15.632671999999999</v>
      </c>
      <c r="L29" s="31">
        <f>'[1]buses-marginal_price'!L26</f>
        <v>49.120227178934137</v>
      </c>
      <c r="N29" s="31">
        <v>24</v>
      </c>
      <c r="O29" s="31">
        <v>167.50990006999999</v>
      </c>
      <c r="P29" s="31">
        <f>'[1]buses-marginal_price'!D26</f>
        <v>70.31461025562021</v>
      </c>
      <c r="R29" s="31">
        <v>24</v>
      </c>
      <c r="S29" s="31">
        <v>167.51990007000001</v>
      </c>
      <c r="T29" s="31">
        <f>'[1]buses-marginal_price'!I26</f>
        <v>70.414610255620204</v>
      </c>
      <c r="V29" s="31">
        <v>24</v>
      </c>
      <c r="W29" s="31">
        <v>22.482636620000001</v>
      </c>
      <c r="X29" s="31">
        <f>'[1]buses-marginal_price'!M26</f>
        <v>70.514610255620212</v>
      </c>
    </row>
    <row r="30" spans="2:24" x14ac:dyDescent="0.35">
      <c r="B30" s="31">
        <v>25</v>
      </c>
      <c r="C30" s="31">
        <v>118.60202905</v>
      </c>
      <c r="D30" s="31">
        <f>'[1]buses-marginal_price'!B27</f>
        <v>49.220227178934152</v>
      </c>
      <c r="F30" s="31">
        <v>25</v>
      </c>
      <c r="G30" s="31">
        <v>118.59202904999999</v>
      </c>
      <c r="H30" s="31">
        <f>'[1]buses-marginal_price'!G27</f>
        <v>49.120227178934137</v>
      </c>
      <c r="J30" s="31">
        <v>25</v>
      </c>
      <c r="K30" s="31">
        <v>15.632671999999999</v>
      </c>
      <c r="L30" s="31">
        <f>'[1]buses-marginal_price'!L27</f>
        <v>49.120227178934137</v>
      </c>
      <c r="N30" s="31">
        <v>25</v>
      </c>
      <c r="O30" s="31">
        <v>167.50990006999999</v>
      </c>
      <c r="P30" s="31">
        <f>'[1]buses-marginal_price'!D27</f>
        <v>70.31461025562021</v>
      </c>
      <c r="R30" s="31">
        <v>25</v>
      </c>
      <c r="S30" s="31">
        <v>167.51990007000001</v>
      </c>
      <c r="T30" s="31">
        <f>'[1]buses-marginal_price'!I27</f>
        <v>70.414610255620204</v>
      </c>
      <c r="V30" s="31">
        <v>25</v>
      </c>
      <c r="W30" s="31">
        <v>22.482636620000001</v>
      </c>
      <c r="X30" s="31">
        <f>'[1]buses-marginal_price'!M27</f>
        <v>70.514610255620212</v>
      </c>
    </row>
    <row r="31" spans="2:24" x14ac:dyDescent="0.35">
      <c r="B31" s="31">
        <v>26</v>
      </c>
      <c r="C31" s="31">
        <v>118.60202905</v>
      </c>
      <c r="D31" s="31">
        <f>'[1]buses-marginal_price'!B28</f>
        <v>51.59</v>
      </c>
      <c r="F31" s="31">
        <v>26</v>
      </c>
      <c r="G31" s="31">
        <v>118.59202904999999</v>
      </c>
      <c r="H31" s="31">
        <f>'[1]buses-marginal_price'!G28</f>
        <v>49.120227178934137</v>
      </c>
      <c r="J31" s="31">
        <v>26</v>
      </c>
      <c r="K31" s="31">
        <v>15.632671999999999</v>
      </c>
      <c r="L31" s="31">
        <f>'[1]buses-marginal_price'!L28</f>
        <v>51.49</v>
      </c>
      <c r="N31" s="31">
        <v>26</v>
      </c>
      <c r="O31" s="31">
        <v>167.50990006999999</v>
      </c>
      <c r="P31" s="31">
        <f>'[1]buses-marginal_price'!D28</f>
        <v>73.7</v>
      </c>
      <c r="R31" s="31">
        <v>26</v>
      </c>
      <c r="S31" s="31">
        <v>167.51990007000001</v>
      </c>
      <c r="T31" s="31">
        <f>'[1]buses-marginal_price'!I28</f>
        <v>73.8</v>
      </c>
      <c r="V31" s="31">
        <v>26</v>
      </c>
      <c r="W31" s="31">
        <v>22.482636620000001</v>
      </c>
      <c r="X31" s="31">
        <f>'[1]buses-marginal_price'!M28</f>
        <v>73.900000000000006</v>
      </c>
    </row>
    <row r="32" spans="2:24" x14ac:dyDescent="0.35">
      <c r="B32" s="31">
        <v>27</v>
      </c>
      <c r="C32" s="31">
        <v>118.60202905</v>
      </c>
      <c r="D32" s="31">
        <f>'[1]buses-marginal_price'!B29</f>
        <v>51.59</v>
      </c>
      <c r="F32" s="31">
        <v>27</v>
      </c>
      <c r="G32" s="31">
        <v>118.59202904999999</v>
      </c>
      <c r="H32" s="31">
        <f>'[1]buses-marginal_price'!G29</f>
        <v>49.120227178934137</v>
      </c>
      <c r="J32" s="31">
        <v>27</v>
      </c>
      <c r="K32" s="31">
        <v>15.632671999999999</v>
      </c>
      <c r="L32" s="31">
        <f>'[1]buses-marginal_price'!L29</f>
        <v>51.49</v>
      </c>
      <c r="N32" s="31">
        <v>27</v>
      </c>
      <c r="O32" s="31">
        <v>167.50990006999999</v>
      </c>
      <c r="P32" s="31">
        <f>'[1]buses-marginal_price'!D29</f>
        <v>73.7</v>
      </c>
      <c r="R32" s="31">
        <v>27</v>
      </c>
      <c r="S32" s="31">
        <v>167.51990007000001</v>
      </c>
      <c r="T32" s="31">
        <f>'[1]buses-marginal_price'!I29</f>
        <v>73.800000000000011</v>
      </c>
      <c r="V32" s="31">
        <v>27</v>
      </c>
      <c r="W32" s="31">
        <v>22.482636620000001</v>
      </c>
      <c r="X32" s="31">
        <f>'[1]buses-marginal_price'!M29</f>
        <v>73.900000000000006</v>
      </c>
    </row>
    <row r="33" spans="2:24" x14ac:dyDescent="0.35">
      <c r="B33" s="31">
        <v>28</v>
      </c>
      <c r="C33" s="31">
        <v>126.01056250000001</v>
      </c>
      <c r="D33" s="31">
        <f>'[1]buses-marginal_price'!B30</f>
        <v>51.59</v>
      </c>
      <c r="F33" s="31">
        <v>28</v>
      </c>
      <c r="G33" s="31">
        <v>126.0005625</v>
      </c>
      <c r="H33" s="31">
        <f>'[1]buses-marginal_price'!G30</f>
        <v>49.120227178934137</v>
      </c>
      <c r="J33" s="31">
        <v>28</v>
      </c>
      <c r="K33" s="31">
        <v>15.632671999999999</v>
      </c>
      <c r="L33" s="31">
        <f>'[1]buses-marginal_price'!L30</f>
        <v>51.49</v>
      </c>
      <c r="N33" s="31">
        <v>28</v>
      </c>
      <c r="O33" s="31">
        <v>177.94445422999999</v>
      </c>
      <c r="P33" s="31">
        <f>'[1]buses-marginal_price'!D30</f>
        <v>73.7</v>
      </c>
      <c r="R33" s="31">
        <v>28</v>
      </c>
      <c r="S33" s="31">
        <v>177.95445423000001</v>
      </c>
      <c r="T33" s="31">
        <f>'[1]buses-marginal_price'!I30</f>
        <v>73.8</v>
      </c>
      <c r="V33" s="31">
        <v>28</v>
      </c>
      <c r="W33" s="31">
        <v>22.482636620000001</v>
      </c>
      <c r="X33" s="31">
        <f>'[1]buses-marginal_price'!M30</f>
        <v>73.900000000000006</v>
      </c>
    </row>
    <row r="34" spans="2:24" x14ac:dyDescent="0.35">
      <c r="B34" s="31">
        <v>29</v>
      </c>
      <c r="C34" s="31">
        <v>128.9143794</v>
      </c>
      <c r="D34" s="31">
        <f>'[1]buses-marginal_price'!B31</f>
        <v>51.59</v>
      </c>
      <c r="F34" s="31">
        <v>29</v>
      </c>
      <c r="G34" s="31">
        <v>128.90437940000001</v>
      </c>
      <c r="H34" s="31">
        <f>'[1]buses-marginal_price'!G31</f>
        <v>49.120227178934137</v>
      </c>
      <c r="J34" s="31">
        <v>29</v>
      </c>
      <c r="K34" s="31">
        <v>15.632671999999999</v>
      </c>
      <c r="L34" s="31">
        <f>'[1]buses-marginal_price'!L31</f>
        <v>51.49</v>
      </c>
      <c r="N34" s="31">
        <v>29</v>
      </c>
      <c r="O34" s="31">
        <v>182.03433719</v>
      </c>
      <c r="P34" s="31">
        <f>'[1]buses-marginal_price'!D31</f>
        <v>73.7</v>
      </c>
      <c r="R34" s="31">
        <v>29</v>
      </c>
      <c r="S34" s="31">
        <v>182.04433718999999</v>
      </c>
      <c r="T34" s="31">
        <f>'[1]buses-marginal_price'!I31</f>
        <v>73.800000000000011</v>
      </c>
      <c r="V34" s="31">
        <v>29</v>
      </c>
      <c r="W34" s="31">
        <v>22.482636620000001</v>
      </c>
      <c r="X34" s="31">
        <f>'[1]buses-marginal_price'!M31</f>
        <v>73.7</v>
      </c>
    </row>
    <row r="35" spans="2:24" x14ac:dyDescent="0.35">
      <c r="B35" s="31">
        <v>30</v>
      </c>
      <c r="C35" s="31">
        <v>128.9143794</v>
      </c>
      <c r="D35" s="31">
        <f>'[1]buses-marginal_price'!B32</f>
        <v>51.59</v>
      </c>
      <c r="F35" s="31">
        <v>30</v>
      </c>
      <c r="G35" s="31">
        <v>128.90437940000001</v>
      </c>
      <c r="H35" s="31">
        <f>'[1]buses-marginal_price'!G32</f>
        <v>49.120227178934137</v>
      </c>
      <c r="J35" s="31">
        <v>30</v>
      </c>
      <c r="K35" s="31">
        <v>15.632671999999999</v>
      </c>
      <c r="L35" s="31">
        <f>'[1]buses-marginal_price'!L32</f>
        <v>51.49</v>
      </c>
      <c r="N35" s="31">
        <v>30</v>
      </c>
      <c r="O35" s="31">
        <v>182.03433719</v>
      </c>
      <c r="P35" s="31">
        <f>'[1]buses-marginal_price'!D32</f>
        <v>73.7</v>
      </c>
      <c r="R35" s="31">
        <v>30</v>
      </c>
      <c r="S35" s="31">
        <v>182.04433718999999</v>
      </c>
      <c r="T35" s="31">
        <f>'[1]buses-marginal_price'!I32</f>
        <v>73.8</v>
      </c>
      <c r="V35" s="31">
        <v>30</v>
      </c>
      <c r="W35" s="31">
        <v>22.482636620000001</v>
      </c>
      <c r="X35" s="31">
        <f>'[1]buses-marginal_price'!M32</f>
        <v>73.7</v>
      </c>
    </row>
    <row r="36" spans="2:24" x14ac:dyDescent="0.35">
      <c r="B36" s="31">
        <v>31</v>
      </c>
      <c r="C36" s="31">
        <v>128.9143794</v>
      </c>
      <c r="D36" s="31">
        <f>'[1]buses-marginal_price'!B33</f>
        <v>51.59</v>
      </c>
      <c r="F36" s="31">
        <v>31</v>
      </c>
      <c r="G36" s="31">
        <v>128.90437940000001</v>
      </c>
      <c r="H36" s="31">
        <f>'[1]buses-marginal_price'!G33</f>
        <v>49.120227178934137</v>
      </c>
      <c r="J36" s="31">
        <v>31</v>
      </c>
      <c r="K36" s="31">
        <v>15.632671999999999</v>
      </c>
      <c r="L36" s="31">
        <f>'[1]buses-marginal_price'!L33</f>
        <v>51.49</v>
      </c>
      <c r="N36" s="31">
        <v>31</v>
      </c>
      <c r="O36" s="31">
        <v>182.03433719</v>
      </c>
      <c r="P36" s="31">
        <f>'[1]buses-marginal_price'!D33</f>
        <v>73.7</v>
      </c>
      <c r="R36" s="31">
        <v>31</v>
      </c>
      <c r="S36" s="31">
        <v>182.04433718999999</v>
      </c>
      <c r="T36" s="31">
        <f>'[1]buses-marginal_price'!I33</f>
        <v>73.8</v>
      </c>
      <c r="V36" s="31">
        <v>31</v>
      </c>
      <c r="W36" s="31">
        <v>22.482636620000001</v>
      </c>
      <c r="X36" s="31">
        <f>'[1]buses-marginal_price'!M33</f>
        <v>73.900000000000006</v>
      </c>
    </row>
    <row r="37" spans="2:24" x14ac:dyDescent="0.35">
      <c r="B37" s="31">
        <v>32</v>
      </c>
      <c r="C37" s="31">
        <v>128.9143794</v>
      </c>
      <c r="D37" s="31">
        <f>'[1]buses-marginal_price'!B34</f>
        <v>51.59</v>
      </c>
      <c r="F37" s="31">
        <v>32</v>
      </c>
      <c r="G37" s="31">
        <v>128.90437940000001</v>
      </c>
      <c r="H37" s="31">
        <f>'[1]buses-marginal_price'!G34</f>
        <v>49.120227178934137</v>
      </c>
      <c r="J37" s="31">
        <v>32</v>
      </c>
      <c r="K37" s="31">
        <v>15.632671999999999</v>
      </c>
      <c r="L37" s="31">
        <f>'[1]buses-marginal_price'!L34</f>
        <v>51.49</v>
      </c>
      <c r="N37" s="31">
        <v>32</v>
      </c>
      <c r="O37" s="31">
        <v>182.03433719</v>
      </c>
      <c r="P37" s="31">
        <f>'[1]buses-marginal_price'!D34</f>
        <v>73.7</v>
      </c>
      <c r="R37" s="31">
        <v>32</v>
      </c>
      <c r="S37" s="31">
        <v>502.87855605999999</v>
      </c>
      <c r="T37" s="31">
        <f>'[1]buses-marginal_price'!I34</f>
        <v>73.8</v>
      </c>
      <c r="V37" s="31">
        <v>32</v>
      </c>
      <c r="W37" s="31">
        <v>22.482636620000001</v>
      </c>
      <c r="X37" s="31">
        <f>'[1]buses-marginal_price'!M34</f>
        <v>73.900000000000006</v>
      </c>
    </row>
    <row r="38" spans="2:24" x14ac:dyDescent="0.35">
      <c r="B38" s="31">
        <v>33</v>
      </c>
      <c r="C38" s="31">
        <v>128.9143794</v>
      </c>
      <c r="D38" s="31">
        <f>'[1]buses-marginal_price'!B35</f>
        <v>51.59</v>
      </c>
      <c r="F38" s="31">
        <v>33</v>
      </c>
      <c r="G38" s="31">
        <v>128.90437940000001</v>
      </c>
      <c r="H38" s="31">
        <f>'[1]buses-marginal_price'!G35</f>
        <v>49.120227178934137</v>
      </c>
      <c r="J38" s="31">
        <v>33</v>
      </c>
      <c r="K38" s="31">
        <v>15.632671999999999</v>
      </c>
      <c r="L38" s="31">
        <f>'[1]buses-marginal_price'!L35</f>
        <v>51.49</v>
      </c>
      <c r="N38" s="31">
        <v>33</v>
      </c>
      <c r="O38" s="31">
        <v>182.03433719</v>
      </c>
      <c r="P38" s="31">
        <f>'[1]buses-marginal_price'!D35</f>
        <v>73.7</v>
      </c>
      <c r="R38" s="31">
        <v>33</v>
      </c>
      <c r="S38" s="31">
        <v>0.46478872999999998</v>
      </c>
      <c r="T38" s="31">
        <f>'[1]buses-marginal_price'!I35</f>
        <v>73.8</v>
      </c>
      <c r="V38" s="31">
        <v>33</v>
      </c>
      <c r="W38" s="31">
        <v>22.482636620000001</v>
      </c>
      <c r="X38" s="31">
        <f>'[1]buses-marginal_price'!M35</f>
        <v>73.900000000000006</v>
      </c>
    </row>
    <row r="39" spans="2:24" x14ac:dyDescent="0.35">
      <c r="B39" s="31">
        <v>34</v>
      </c>
      <c r="C39" s="31">
        <v>51.997</v>
      </c>
      <c r="D39" s="31">
        <f>'[1]buses-marginal_price'!B36</f>
        <v>41.390720284249859</v>
      </c>
      <c r="F39" s="31">
        <v>34</v>
      </c>
      <c r="G39" s="31">
        <v>51.987000000000002</v>
      </c>
      <c r="H39" s="31">
        <f>'[1]buses-marginal_price'!G36</f>
        <v>41.490720284249861</v>
      </c>
      <c r="J39" s="31">
        <v>34</v>
      </c>
      <c r="K39" s="31">
        <v>15.632671999999999</v>
      </c>
      <c r="L39" s="31">
        <f>'[1]buses-marginal_price'!L36</f>
        <v>41.290720284249858</v>
      </c>
      <c r="N39" s="31">
        <v>34</v>
      </c>
      <c r="O39" s="31">
        <v>73.7</v>
      </c>
      <c r="P39" s="31">
        <f>'[1]buses-marginal_price'!D36</f>
        <v>59.129600406071233</v>
      </c>
      <c r="R39" s="31">
        <v>34</v>
      </c>
      <c r="S39" s="31">
        <v>0.46478872999999998</v>
      </c>
      <c r="T39" s="31">
        <f>'[1]buses-marginal_price'!I36</f>
        <v>59.229600406071228</v>
      </c>
      <c r="V39" s="31">
        <v>34</v>
      </c>
      <c r="W39" s="31">
        <v>22.482636620000001</v>
      </c>
      <c r="X39" s="31">
        <f>'[1]buses-marginal_price'!M36</f>
        <v>59.329600406071229</v>
      </c>
    </row>
    <row r="40" spans="2:24" x14ac:dyDescent="0.35">
      <c r="B40" s="31">
        <v>35</v>
      </c>
      <c r="C40" s="31">
        <v>15.642671999999999</v>
      </c>
      <c r="D40" s="31">
        <f>'[1]buses-marginal_price'!B37</f>
        <v>41.390720284249859</v>
      </c>
      <c r="F40" s="31">
        <v>35</v>
      </c>
      <c r="G40" s="31">
        <v>15.632671999999999</v>
      </c>
      <c r="H40" s="31">
        <f>'[1]buses-marginal_price'!G37</f>
        <v>41.490720284249861</v>
      </c>
      <c r="J40" s="31">
        <v>35</v>
      </c>
      <c r="K40" s="31">
        <v>15.632671999999999</v>
      </c>
      <c r="L40" s="31">
        <f>'[1]buses-marginal_price'!L37</f>
        <v>41.290720284249858</v>
      </c>
      <c r="N40" s="31">
        <v>35</v>
      </c>
      <c r="O40" s="31">
        <v>22.496721130000001</v>
      </c>
      <c r="P40" s="31">
        <f>'[1]buses-marginal_price'!D37</f>
        <v>0.1428571428571429</v>
      </c>
      <c r="R40" s="31">
        <v>35</v>
      </c>
      <c r="S40" s="31">
        <v>0.46478872999999998</v>
      </c>
      <c r="T40" s="31">
        <f>'[1]buses-marginal_price'!I37</f>
        <v>4.2857142857142871E-2</v>
      </c>
      <c r="V40" s="31">
        <v>35</v>
      </c>
      <c r="W40" s="31">
        <v>22.482636620000001</v>
      </c>
      <c r="X40" s="31">
        <f>'[1]buses-marginal_price'!M37</f>
        <v>0.34285714285714292</v>
      </c>
    </row>
    <row r="41" spans="2:24" x14ac:dyDescent="0.35">
      <c r="B41" s="31">
        <v>36</v>
      </c>
      <c r="C41" s="31">
        <v>15.642671999999999</v>
      </c>
      <c r="D41" s="31">
        <f>'[1]buses-marginal_price'!B38</f>
        <v>41.390720284249859</v>
      </c>
      <c r="F41" s="31">
        <v>36</v>
      </c>
      <c r="G41" s="31">
        <v>15.632671999999999</v>
      </c>
      <c r="H41" s="31">
        <f>'[1]buses-marginal_price'!G38</f>
        <v>41.490720284249861</v>
      </c>
      <c r="J41" s="31">
        <v>36</v>
      </c>
      <c r="K41" s="31">
        <v>15.632671999999999</v>
      </c>
      <c r="L41" s="31">
        <f>'[1]buses-marginal_price'!L38</f>
        <v>41.290720284249858</v>
      </c>
      <c r="N41" s="31">
        <v>36</v>
      </c>
      <c r="O41" s="31">
        <v>22.468552110000001</v>
      </c>
      <c r="P41" s="31">
        <f>'[1]buses-marginal_price'!D38</f>
        <v>0.1428571428571429</v>
      </c>
      <c r="R41" s="31">
        <v>36</v>
      </c>
      <c r="S41" s="31">
        <v>0.46478872999999998</v>
      </c>
      <c r="T41" s="31">
        <f>'[1]buses-marginal_price'!I38</f>
        <v>4.2857142857142871E-2</v>
      </c>
      <c r="V41" s="31">
        <v>36</v>
      </c>
      <c r="W41" s="31">
        <v>22.468552110000001</v>
      </c>
      <c r="X41" s="31">
        <f>'[1]buses-marginal_price'!M38</f>
        <v>0.34285714285714292</v>
      </c>
    </row>
    <row r="42" spans="2:24" x14ac:dyDescent="0.35">
      <c r="B42" s="31">
        <v>37</v>
      </c>
      <c r="C42" s="31">
        <v>15.642671999999999</v>
      </c>
      <c r="D42" s="31">
        <f>'[1]buses-marginal_price'!B39</f>
        <v>41.390720284249859</v>
      </c>
      <c r="F42" s="31">
        <v>37</v>
      </c>
      <c r="G42" s="31">
        <v>15.632671999999999</v>
      </c>
      <c r="H42" s="31">
        <f>'[1]buses-marginal_price'!G39</f>
        <v>41.490720284249861</v>
      </c>
      <c r="J42" s="31">
        <v>37</v>
      </c>
      <c r="K42" s="31">
        <v>15.632671999999999</v>
      </c>
      <c r="L42" s="31">
        <f>'[1]buses-marginal_price'!L39</f>
        <v>41.290720284249858</v>
      </c>
      <c r="N42" s="31">
        <v>37</v>
      </c>
      <c r="O42" s="31">
        <v>22.468552110000001</v>
      </c>
      <c r="P42" s="31">
        <f>'[1]buses-marginal_price'!D39</f>
        <v>0.1428571428571429</v>
      </c>
      <c r="R42" s="31">
        <v>37</v>
      </c>
      <c r="S42" s="31">
        <v>0.46478872999999998</v>
      </c>
      <c r="T42" s="31">
        <f>'[1]buses-marginal_price'!I39</f>
        <v>4.2857142857142871E-2</v>
      </c>
      <c r="V42" s="31">
        <v>37</v>
      </c>
      <c r="W42" s="31">
        <v>22.478552109999999</v>
      </c>
      <c r="X42" s="31">
        <f>'[1]buses-marginal_price'!M39</f>
        <v>0.34285714285714292</v>
      </c>
    </row>
    <row r="43" spans="2:24" x14ac:dyDescent="0.35">
      <c r="B43" s="31">
        <v>38</v>
      </c>
      <c r="C43" s="31">
        <v>15.642671999999999</v>
      </c>
      <c r="D43" s="31">
        <f>'[1]buses-marginal_price'!B40</f>
        <v>41.390720284249859</v>
      </c>
      <c r="F43" s="31">
        <v>38</v>
      </c>
      <c r="G43" s="31">
        <v>15.632671999999999</v>
      </c>
      <c r="H43" s="31">
        <f>'[1]buses-marginal_price'!G40</f>
        <v>41.490720284249861</v>
      </c>
      <c r="J43" s="31">
        <v>38</v>
      </c>
      <c r="K43" s="31">
        <v>15.632671999999999</v>
      </c>
      <c r="L43" s="31">
        <f>'[1]buses-marginal_price'!L40</f>
        <v>41.290720284249858</v>
      </c>
      <c r="N43" s="31">
        <v>38</v>
      </c>
      <c r="O43" s="31">
        <v>22.468552110000001</v>
      </c>
      <c r="P43" s="31">
        <f>'[1]buses-marginal_price'!D40</f>
        <v>0.1428571428571429</v>
      </c>
      <c r="R43" s="31">
        <v>38</v>
      </c>
      <c r="S43" s="31">
        <v>0.46478872999999998</v>
      </c>
      <c r="T43" s="31">
        <f>'[1]buses-marginal_price'!I40</f>
        <v>4.2857142857142871E-2</v>
      </c>
      <c r="V43" s="31">
        <v>38</v>
      </c>
      <c r="W43" s="31">
        <v>22.478552109999999</v>
      </c>
      <c r="X43" s="31">
        <f>'[1]buses-marginal_price'!M40</f>
        <v>0.34285714285714292</v>
      </c>
    </row>
    <row r="44" spans="2:24" x14ac:dyDescent="0.35">
      <c r="B44" s="31">
        <v>39</v>
      </c>
      <c r="C44" s="31">
        <v>15.642671999999999</v>
      </c>
      <c r="D44" s="31">
        <f>'[1]buses-marginal_price'!B41</f>
        <v>41.390720284249859</v>
      </c>
      <c r="F44" s="31">
        <v>39</v>
      </c>
      <c r="G44" s="31">
        <v>15.632671999999999</v>
      </c>
      <c r="H44" s="31">
        <f>'[1]buses-marginal_price'!G41</f>
        <v>41.490720284249861</v>
      </c>
      <c r="J44" s="31">
        <v>39</v>
      </c>
      <c r="K44" s="31">
        <v>15.632671999999999</v>
      </c>
      <c r="L44" s="31">
        <f>'[1]buses-marginal_price'!L41</f>
        <v>41.290720284249858</v>
      </c>
      <c r="N44" s="31">
        <v>39</v>
      </c>
      <c r="O44" s="31">
        <v>22.468552110000001</v>
      </c>
      <c r="P44" s="31">
        <f>'[1]buses-marginal_price'!D41</f>
        <v>0.1428571428571429</v>
      </c>
      <c r="R44" s="31">
        <v>39</v>
      </c>
      <c r="S44" s="31">
        <v>0.46478872999999998</v>
      </c>
      <c r="T44" s="31">
        <f>'[1]buses-marginal_price'!I41</f>
        <v>4.2857142857142871E-2</v>
      </c>
      <c r="V44" s="31">
        <v>39</v>
      </c>
      <c r="W44" s="31">
        <v>22.478552109999999</v>
      </c>
      <c r="X44" s="31">
        <f>'[1]buses-marginal_price'!M41</f>
        <v>0.34285714285714292</v>
      </c>
    </row>
    <row r="45" spans="2:24" x14ac:dyDescent="0.35">
      <c r="B45" s="31">
        <v>40</v>
      </c>
      <c r="C45" s="31">
        <v>96.685784549999994</v>
      </c>
      <c r="D45" s="31">
        <f>'[1]buses-marginal_price'!B42</f>
        <v>41.390720284249859</v>
      </c>
      <c r="F45" s="31">
        <v>40</v>
      </c>
      <c r="G45" s="31">
        <v>96.675784550000003</v>
      </c>
      <c r="H45" s="31">
        <f>'[1]buses-marginal_price'!G42</f>
        <v>41.490720284249861</v>
      </c>
      <c r="J45" s="31">
        <v>40</v>
      </c>
      <c r="K45" s="31">
        <v>15.632671999999999</v>
      </c>
      <c r="L45" s="31">
        <f>'[1]buses-marginal_price'!L42</f>
        <v>41.290720284249858</v>
      </c>
      <c r="N45" s="31">
        <v>40</v>
      </c>
      <c r="O45" s="31">
        <v>136.64195007000001</v>
      </c>
      <c r="P45" s="31">
        <f>'[1]buses-marginal_price'!D42</f>
        <v>2</v>
      </c>
      <c r="R45" s="31">
        <v>40</v>
      </c>
      <c r="S45" s="31">
        <v>0.46478872999999998</v>
      </c>
      <c r="T45" s="31">
        <f>'[1]buses-marginal_price'!I42</f>
        <v>1.9</v>
      </c>
      <c r="V45" s="31">
        <v>40</v>
      </c>
      <c r="W45" s="31">
        <v>22.482636620000001</v>
      </c>
      <c r="X45" s="31">
        <f>'[1]buses-marginal_price'!M42</f>
        <v>2.2000000000000002</v>
      </c>
    </row>
    <row r="46" spans="2:24" x14ac:dyDescent="0.35">
      <c r="B46" s="31">
        <v>41</v>
      </c>
      <c r="C46" s="31">
        <v>156.53247099999999</v>
      </c>
      <c r="D46" s="31">
        <f>'[1]buses-marginal_price'!B43</f>
        <v>51.59</v>
      </c>
      <c r="F46" s="31">
        <v>41</v>
      </c>
      <c r="G46" s="31">
        <v>156.522471</v>
      </c>
      <c r="H46" s="31">
        <f>'[1]buses-marginal_price'!G43</f>
        <v>49.120227178934137</v>
      </c>
      <c r="J46" s="31">
        <v>41</v>
      </c>
      <c r="K46" s="31">
        <v>15.632671999999999</v>
      </c>
      <c r="L46" s="31">
        <f>'[1]buses-marginal_price'!L43</f>
        <v>51.49</v>
      </c>
      <c r="N46" s="31">
        <v>41</v>
      </c>
      <c r="O46" s="31">
        <v>220.93305774999999</v>
      </c>
      <c r="P46" s="31">
        <f>'[1]buses-marginal_price'!D43</f>
        <v>73.7</v>
      </c>
      <c r="R46" s="31">
        <v>41</v>
      </c>
      <c r="S46" s="31">
        <v>0.46478872999999998</v>
      </c>
      <c r="T46" s="31">
        <f>'[1]buses-marginal_price'!I43</f>
        <v>73.800000000000011</v>
      </c>
      <c r="V46" s="31">
        <v>41</v>
      </c>
      <c r="W46" s="31">
        <v>22.482636620000001</v>
      </c>
      <c r="X46" s="31">
        <f>'[1]buses-marginal_price'!M43</f>
        <v>73.900000000000006</v>
      </c>
    </row>
    <row r="47" spans="2:24" x14ac:dyDescent="0.35">
      <c r="B47" s="31">
        <v>42</v>
      </c>
      <c r="C47" s="31">
        <v>156.53247099999999</v>
      </c>
      <c r="D47" s="31">
        <f>'[1]buses-marginal_price'!B44</f>
        <v>51.59</v>
      </c>
      <c r="F47" s="31">
        <v>42</v>
      </c>
      <c r="G47" s="31">
        <v>156.522471</v>
      </c>
      <c r="H47" s="31">
        <f>'[1]buses-marginal_price'!G44</f>
        <v>49.120227178934137</v>
      </c>
      <c r="J47" s="31">
        <v>42</v>
      </c>
      <c r="K47" s="31">
        <v>15.632671999999999</v>
      </c>
      <c r="L47" s="31">
        <f>'[1]buses-marginal_price'!L44</f>
        <v>51.49</v>
      </c>
      <c r="N47" s="31">
        <v>42</v>
      </c>
      <c r="O47" s="31">
        <v>220.93305774999999</v>
      </c>
      <c r="P47" s="31">
        <f>'[1]buses-marginal_price'!D44</f>
        <v>73.7</v>
      </c>
      <c r="R47" s="31">
        <v>42</v>
      </c>
      <c r="S47" s="31">
        <v>621.57601485999999</v>
      </c>
      <c r="T47" s="31">
        <f>'[1]buses-marginal_price'!I44</f>
        <v>73.8</v>
      </c>
      <c r="V47" s="31">
        <v>42</v>
      </c>
      <c r="W47" s="31">
        <v>22.482636620000001</v>
      </c>
      <c r="X47" s="31">
        <f>'[1]buses-marginal_price'!M44</f>
        <v>73.900000000000006</v>
      </c>
    </row>
    <row r="48" spans="2:24" x14ac:dyDescent="0.35">
      <c r="B48" s="31">
        <v>43</v>
      </c>
      <c r="C48" s="31">
        <v>156.53247099999999</v>
      </c>
      <c r="D48" s="31">
        <f>'[1]buses-marginal_price'!B45</f>
        <v>51.59</v>
      </c>
      <c r="F48" s="31">
        <v>43</v>
      </c>
      <c r="G48" s="31">
        <v>156.522471</v>
      </c>
      <c r="H48" s="31">
        <f>'[1]buses-marginal_price'!G45</f>
        <v>49.120227178934137</v>
      </c>
      <c r="J48" s="31">
        <v>43</v>
      </c>
      <c r="K48" s="31">
        <v>15.632671999999999</v>
      </c>
      <c r="L48" s="31">
        <f>'[1]buses-marginal_price'!L45</f>
        <v>51.49</v>
      </c>
      <c r="N48" s="31">
        <v>43</v>
      </c>
      <c r="O48" s="31">
        <v>220.93305774999999</v>
      </c>
      <c r="P48" s="31">
        <f>'[1]buses-marginal_price'!D45</f>
        <v>73.7</v>
      </c>
      <c r="R48" s="31">
        <v>43</v>
      </c>
      <c r="S48" s="31">
        <v>220.94305775000001</v>
      </c>
      <c r="T48" s="31">
        <f>'[1]buses-marginal_price'!I45</f>
        <v>73.8</v>
      </c>
      <c r="V48" s="31">
        <v>43</v>
      </c>
      <c r="W48" s="31">
        <v>22.482636620000001</v>
      </c>
      <c r="X48" s="31">
        <f>'[1]buses-marginal_price'!M45</f>
        <v>73.7</v>
      </c>
    </row>
    <row r="49" spans="2:24" x14ac:dyDescent="0.35">
      <c r="B49" s="31">
        <v>44</v>
      </c>
      <c r="C49" s="31">
        <v>156.53247099999999</v>
      </c>
      <c r="D49" s="31">
        <f>'[1]buses-marginal_price'!B46</f>
        <v>51.59</v>
      </c>
      <c r="F49" s="31">
        <v>44</v>
      </c>
      <c r="G49" s="31">
        <v>156.522471</v>
      </c>
      <c r="H49" s="31">
        <f>'[1]buses-marginal_price'!G46</f>
        <v>49.120227178934137</v>
      </c>
      <c r="J49" s="31">
        <v>44</v>
      </c>
      <c r="K49" s="31">
        <v>15.632671999999999</v>
      </c>
      <c r="L49" s="31">
        <f>'[1]buses-marginal_price'!L46</f>
        <v>51.49</v>
      </c>
      <c r="N49" s="31">
        <v>44</v>
      </c>
      <c r="O49" s="31">
        <v>220.8725215</v>
      </c>
      <c r="P49" s="31">
        <f>'[1]buses-marginal_price'!D46</f>
        <v>73.7</v>
      </c>
      <c r="R49" s="31">
        <v>44</v>
      </c>
      <c r="S49" s="31">
        <v>220.8825215</v>
      </c>
      <c r="T49" s="31">
        <f>'[1]buses-marginal_price'!I46</f>
        <v>73.8</v>
      </c>
      <c r="V49" s="31">
        <v>44</v>
      </c>
      <c r="W49" s="31">
        <v>22.482636620000001</v>
      </c>
      <c r="X49" s="31">
        <f>'[1]buses-marginal_price'!M46</f>
        <v>73.7</v>
      </c>
    </row>
    <row r="50" spans="2:24" x14ac:dyDescent="0.35">
      <c r="B50" s="31">
        <v>45</v>
      </c>
      <c r="C50" s="31">
        <v>156.53247099999999</v>
      </c>
      <c r="D50" s="31">
        <f>'[1]buses-marginal_price'!B47</f>
        <v>51.59</v>
      </c>
      <c r="F50" s="31">
        <v>45</v>
      </c>
      <c r="G50" s="31">
        <v>156.522471</v>
      </c>
      <c r="H50" s="31">
        <f>'[1]buses-marginal_price'!G47</f>
        <v>49.120227178934137</v>
      </c>
      <c r="J50" s="31">
        <v>45</v>
      </c>
      <c r="K50" s="31">
        <v>15.632671999999999</v>
      </c>
      <c r="L50" s="31">
        <f>'[1]buses-marginal_price'!L47</f>
        <v>51.49</v>
      </c>
      <c r="N50" s="31">
        <v>45</v>
      </c>
      <c r="O50" s="31">
        <v>173.77873238999999</v>
      </c>
      <c r="P50" s="31">
        <f>'[1]buses-marginal_price'!D47</f>
        <v>73.7</v>
      </c>
      <c r="R50" s="31">
        <v>45</v>
      </c>
      <c r="S50" s="31">
        <v>173.78873239000001</v>
      </c>
      <c r="T50" s="31">
        <f>'[1]buses-marginal_price'!I47</f>
        <v>73.8</v>
      </c>
      <c r="V50" s="31">
        <v>45</v>
      </c>
      <c r="W50" s="31">
        <v>22.482636620000001</v>
      </c>
      <c r="X50" s="31">
        <f>'[1]buses-marginal_price'!M47</f>
        <v>73.7</v>
      </c>
    </row>
    <row r="51" spans="2:24" x14ac:dyDescent="0.35">
      <c r="B51" s="31">
        <v>46</v>
      </c>
      <c r="C51" s="31">
        <v>156.53247099999999</v>
      </c>
      <c r="D51" s="31">
        <f>'[1]buses-marginal_price'!B48</f>
        <v>51.59</v>
      </c>
      <c r="F51" s="31">
        <v>46</v>
      </c>
      <c r="G51" s="31">
        <v>156.522471</v>
      </c>
      <c r="H51" s="31">
        <f>'[1]buses-marginal_price'!G48</f>
        <v>49.120227178934137</v>
      </c>
      <c r="J51" s="31">
        <v>46</v>
      </c>
      <c r="K51" s="31">
        <v>15.632671999999999</v>
      </c>
      <c r="L51" s="31">
        <f>'[1]buses-marginal_price'!L48</f>
        <v>51.49</v>
      </c>
      <c r="N51" s="31">
        <v>46</v>
      </c>
      <c r="O51" s="31">
        <v>173.77873238999999</v>
      </c>
      <c r="P51" s="31">
        <f>'[1]buses-marginal_price'!D48</f>
        <v>73.7</v>
      </c>
      <c r="R51" s="31">
        <v>46</v>
      </c>
      <c r="S51" s="31">
        <v>173.78873239000001</v>
      </c>
      <c r="T51" s="31">
        <f>'[1]buses-marginal_price'!I48</f>
        <v>73.8</v>
      </c>
      <c r="V51" s="31">
        <v>46</v>
      </c>
      <c r="W51" s="31">
        <v>22.482636620000001</v>
      </c>
      <c r="X51" s="31">
        <f>'[1]buses-marginal_price'!M48</f>
        <v>73.7</v>
      </c>
    </row>
    <row r="52" spans="2:24" x14ac:dyDescent="0.35">
      <c r="B52" s="31">
        <v>47</v>
      </c>
      <c r="C52" s="31">
        <v>156.53247099999999</v>
      </c>
      <c r="D52" s="31">
        <f>'[1]buses-marginal_price'!B49</f>
        <v>51.59</v>
      </c>
      <c r="F52" s="31">
        <v>47</v>
      </c>
      <c r="G52" s="31">
        <v>156.522471</v>
      </c>
      <c r="H52" s="31">
        <f>'[1]buses-marginal_price'!G49</f>
        <v>49.120227178934137</v>
      </c>
      <c r="J52" s="31">
        <v>47</v>
      </c>
      <c r="K52" s="31">
        <v>15.632671999999999</v>
      </c>
      <c r="L52" s="31">
        <f>'[1]buses-marginal_price'!L49</f>
        <v>51.49</v>
      </c>
      <c r="N52" s="31">
        <v>47</v>
      </c>
      <c r="O52" s="31">
        <v>173.77873238999999</v>
      </c>
      <c r="P52" s="31">
        <f>'[1]buses-marginal_price'!D49</f>
        <v>73.7</v>
      </c>
      <c r="R52" s="31">
        <v>47</v>
      </c>
      <c r="S52" s="31">
        <v>173.78873239000001</v>
      </c>
      <c r="T52" s="31">
        <f>'[1]buses-marginal_price'!I49</f>
        <v>73.8</v>
      </c>
      <c r="V52" s="31">
        <v>47</v>
      </c>
      <c r="W52" s="31">
        <v>22.482636620000001</v>
      </c>
      <c r="X52" s="31">
        <f>'[1]buses-marginal_price'!M49</f>
        <v>73.7</v>
      </c>
    </row>
    <row r="53" spans="2:24" x14ac:dyDescent="0.35">
      <c r="B53" s="31">
        <v>48</v>
      </c>
      <c r="C53" s="31">
        <v>156.53247099999999</v>
      </c>
      <c r="D53" s="31">
        <f>'[1]buses-marginal_price'!B50</f>
        <v>51.59</v>
      </c>
      <c r="F53" s="31">
        <v>48</v>
      </c>
      <c r="G53" s="31">
        <v>156.522471</v>
      </c>
      <c r="H53" s="31">
        <f>'[1]buses-marginal_price'!G50</f>
        <v>49.120227178934137</v>
      </c>
      <c r="J53" s="31">
        <v>48</v>
      </c>
      <c r="K53" s="31">
        <v>15.632671999999999</v>
      </c>
      <c r="L53" s="31">
        <f>'[1]buses-marginal_price'!L50</f>
        <v>51.49</v>
      </c>
      <c r="N53" s="31">
        <v>48</v>
      </c>
      <c r="O53" s="31">
        <v>173.77464789000001</v>
      </c>
      <c r="P53" s="31">
        <f>'[1]buses-marginal_price'!D50</f>
        <v>73.7</v>
      </c>
      <c r="R53" s="31">
        <v>48</v>
      </c>
      <c r="S53" s="31">
        <v>173.78464789</v>
      </c>
      <c r="T53" s="31">
        <f>'[1]buses-marginal_price'!I50</f>
        <v>73.8</v>
      </c>
      <c r="V53" s="31">
        <v>48</v>
      </c>
      <c r="W53" s="31">
        <v>22.482636620000001</v>
      </c>
      <c r="X53" s="31">
        <f>'[1]buses-marginal_price'!M50</f>
        <v>73.7</v>
      </c>
    </row>
    <row r="54" spans="2:24" x14ac:dyDescent="0.35">
      <c r="B54" s="31">
        <v>49</v>
      </c>
      <c r="C54" s="31">
        <v>140.25309401999999</v>
      </c>
      <c r="D54" s="31">
        <f>'[1]buses-marginal_price'!B51</f>
        <v>51.59</v>
      </c>
      <c r="F54" s="31">
        <v>49</v>
      </c>
      <c r="G54" s="31">
        <v>126</v>
      </c>
      <c r="H54" s="31">
        <f>'[1]buses-marginal_price'!G51</f>
        <v>49.120227178934137</v>
      </c>
      <c r="J54" s="31">
        <v>49</v>
      </c>
      <c r="K54" s="31">
        <v>15.632671999999999</v>
      </c>
      <c r="L54" s="31">
        <f>'[1]buses-marginal_price'!L51</f>
        <v>51.49</v>
      </c>
      <c r="N54" s="31">
        <v>49</v>
      </c>
      <c r="O54" s="31">
        <v>173.77464789000001</v>
      </c>
      <c r="P54" s="31">
        <f>'[1]buses-marginal_price'!D51</f>
        <v>73.7</v>
      </c>
      <c r="R54" s="31">
        <v>49</v>
      </c>
      <c r="S54" s="31">
        <v>173.78464789</v>
      </c>
      <c r="T54" s="31">
        <f>'[1]buses-marginal_price'!I51</f>
        <v>73.8</v>
      </c>
      <c r="V54" s="31">
        <v>49</v>
      </c>
      <c r="W54" s="31">
        <v>22.482636620000001</v>
      </c>
      <c r="X54" s="31">
        <f>'[1]buses-marginal_price'!M51</f>
        <v>73.7</v>
      </c>
    </row>
    <row r="55" spans="2:24" x14ac:dyDescent="0.35">
      <c r="B55" s="31">
        <v>50</v>
      </c>
      <c r="C55" s="31">
        <v>140.25309401999999</v>
      </c>
      <c r="D55" s="31">
        <f>'[1]buses-marginal_price'!B52</f>
        <v>51.59</v>
      </c>
      <c r="F55" s="31">
        <v>50</v>
      </c>
      <c r="G55" s="31">
        <v>126</v>
      </c>
      <c r="H55" s="31">
        <f>'[1]buses-marginal_price'!G52</f>
        <v>41.490720284249861</v>
      </c>
      <c r="J55" s="31">
        <v>50</v>
      </c>
      <c r="K55" s="31">
        <v>15.632671999999999</v>
      </c>
      <c r="L55" s="31">
        <f>'[1]buses-marginal_price'!L52</f>
        <v>51.49</v>
      </c>
      <c r="N55" s="31">
        <v>50</v>
      </c>
      <c r="O55" s="31">
        <v>173.77464789000001</v>
      </c>
      <c r="P55" s="31">
        <f>'[1]buses-marginal_price'!D52</f>
        <v>73.7</v>
      </c>
      <c r="R55" s="31">
        <v>50</v>
      </c>
      <c r="S55" s="31">
        <v>173.78464789</v>
      </c>
      <c r="T55" s="31">
        <f>'[1]buses-marginal_price'!I52</f>
        <v>73.800000000000011</v>
      </c>
      <c r="V55" s="31">
        <v>50</v>
      </c>
      <c r="W55" s="31">
        <v>22.482636620000001</v>
      </c>
      <c r="X55" s="31">
        <f>'[1]buses-marginal_price'!M52</f>
        <v>73.7</v>
      </c>
    </row>
    <row r="56" spans="2:24" x14ac:dyDescent="0.35">
      <c r="B56" s="31">
        <v>51</v>
      </c>
      <c r="C56" s="31">
        <v>140.25309401999999</v>
      </c>
      <c r="D56" s="31">
        <f>'[1]buses-marginal_price'!B53</f>
        <v>51.59</v>
      </c>
      <c r="F56" s="31">
        <v>51</v>
      </c>
      <c r="G56" s="31">
        <v>126</v>
      </c>
      <c r="H56" s="31">
        <f>'[1]buses-marginal_price'!G53</f>
        <v>41.490720284249861</v>
      </c>
      <c r="J56" s="31">
        <v>51</v>
      </c>
      <c r="K56" s="31">
        <v>15.632671999999999</v>
      </c>
      <c r="L56" s="31">
        <f>'[1]buses-marginal_price'!L53</f>
        <v>51.49</v>
      </c>
      <c r="N56" s="31">
        <v>51</v>
      </c>
      <c r="O56" s="31">
        <v>173.76964788999999</v>
      </c>
      <c r="P56" s="31">
        <f>'[1]buses-marginal_price'!D53</f>
        <v>73.7</v>
      </c>
      <c r="R56" s="31">
        <v>51</v>
      </c>
      <c r="S56" s="31">
        <v>173.77964789000001</v>
      </c>
      <c r="T56" s="31">
        <f>'[1]buses-marginal_price'!I53</f>
        <v>73.800000000000011</v>
      </c>
      <c r="V56" s="31">
        <v>51</v>
      </c>
      <c r="W56" s="31">
        <v>22.482636620000001</v>
      </c>
      <c r="X56" s="31">
        <f>'[1]buses-marginal_price'!M53</f>
        <v>73.7</v>
      </c>
    </row>
    <row r="57" spans="2:24" x14ac:dyDescent="0.35">
      <c r="B57" s="31">
        <v>52</v>
      </c>
      <c r="C57" s="31">
        <v>140.25309401999999</v>
      </c>
      <c r="D57" s="31">
        <f>'[1]buses-marginal_price'!B54</f>
        <v>51.59</v>
      </c>
      <c r="F57" s="31">
        <v>52</v>
      </c>
      <c r="G57" s="31">
        <v>126</v>
      </c>
      <c r="H57" s="31">
        <f>'[1]buses-marginal_price'!G54</f>
        <v>41.490720284249861</v>
      </c>
      <c r="J57" s="31">
        <v>52</v>
      </c>
      <c r="K57" s="31">
        <v>15.632671999999999</v>
      </c>
      <c r="L57" s="31">
        <f>'[1]buses-marginal_price'!L54</f>
        <v>51.49</v>
      </c>
      <c r="N57" s="31">
        <v>52</v>
      </c>
      <c r="O57" s="31">
        <v>173.77464789000001</v>
      </c>
      <c r="P57" s="31">
        <f>'[1]buses-marginal_price'!D54</f>
        <v>73.7</v>
      </c>
      <c r="R57" s="31">
        <v>52</v>
      </c>
      <c r="S57" s="31">
        <v>173.78464789</v>
      </c>
      <c r="T57" s="31">
        <f>'[1]buses-marginal_price'!I54</f>
        <v>73.8</v>
      </c>
      <c r="V57" s="31">
        <v>52</v>
      </c>
      <c r="W57" s="31">
        <v>22.482636620000001</v>
      </c>
      <c r="X57" s="31">
        <f>'[1]buses-marginal_price'!M54</f>
        <v>73.7</v>
      </c>
    </row>
    <row r="58" spans="2:24" x14ac:dyDescent="0.35">
      <c r="B58" s="31">
        <v>53</v>
      </c>
      <c r="C58" s="31">
        <v>156.53247099999999</v>
      </c>
      <c r="D58" s="31">
        <f>'[1]buses-marginal_price'!B55</f>
        <v>51.59</v>
      </c>
      <c r="F58" s="31">
        <v>53</v>
      </c>
      <c r="G58" s="31">
        <v>126</v>
      </c>
      <c r="H58" s="31">
        <f>'[1]buses-marginal_price'!G55</f>
        <v>41.490720284249861</v>
      </c>
      <c r="J58" s="31">
        <v>53</v>
      </c>
      <c r="K58" s="31">
        <v>15.632671999999999</v>
      </c>
      <c r="L58" s="31">
        <f>'[1]buses-marginal_price'!L55</f>
        <v>51.49</v>
      </c>
      <c r="N58" s="31">
        <v>53</v>
      </c>
      <c r="O58" s="31">
        <v>173.79873239</v>
      </c>
      <c r="P58" s="31">
        <f>'[1]buses-marginal_price'!D55</f>
        <v>73.7</v>
      </c>
      <c r="R58" s="31">
        <v>53</v>
      </c>
      <c r="S58" s="31">
        <v>173.80873238999999</v>
      </c>
      <c r="T58" s="31">
        <f>'[1]buses-marginal_price'!I55</f>
        <v>73.8</v>
      </c>
      <c r="V58" s="31">
        <v>53</v>
      </c>
      <c r="W58" s="31">
        <v>22.482636620000001</v>
      </c>
      <c r="X58" s="31">
        <f>'[1]buses-marginal_price'!M55</f>
        <v>73.5</v>
      </c>
    </row>
    <row r="59" spans="2:24" x14ac:dyDescent="0.35">
      <c r="B59" s="31">
        <v>54</v>
      </c>
      <c r="C59" s="31">
        <v>156.53247099999999</v>
      </c>
      <c r="D59" s="31">
        <f>'[1]buses-marginal_price'!B56</f>
        <v>51.59</v>
      </c>
      <c r="F59" s="31">
        <v>54</v>
      </c>
      <c r="G59" s="31">
        <v>126</v>
      </c>
      <c r="H59" s="31">
        <f>'[1]buses-marginal_price'!G56</f>
        <v>41.490720284249861</v>
      </c>
      <c r="J59" s="31">
        <v>54</v>
      </c>
      <c r="K59" s="31">
        <v>15.622672</v>
      </c>
      <c r="L59" s="31">
        <f>'[1]buses-marginal_price'!L56</f>
        <v>51.49</v>
      </c>
      <c r="N59" s="31">
        <v>54</v>
      </c>
      <c r="O59" s="31">
        <v>220.93305774999999</v>
      </c>
      <c r="P59" s="31">
        <f>'[1]buses-marginal_price'!D56</f>
        <v>73.7</v>
      </c>
      <c r="R59" s="31">
        <v>54</v>
      </c>
      <c r="S59" s="31">
        <v>220.94305775000001</v>
      </c>
      <c r="T59" s="31">
        <f>'[1]buses-marginal_price'!I56</f>
        <v>73.800000000000011</v>
      </c>
      <c r="V59" s="31">
        <v>54</v>
      </c>
      <c r="W59" s="31">
        <v>22.468552110000001</v>
      </c>
      <c r="X59" s="31">
        <f>'[1]buses-marginal_price'!M56</f>
        <v>73.7</v>
      </c>
    </row>
    <row r="60" spans="2:24" x14ac:dyDescent="0.35">
      <c r="B60" s="31">
        <v>55</v>
      </c>
      <c r="C60" s="31">
        <v>156.53247099999999</v>
      </c>
      <c r="D60" s="31">
        <f>'[1]buses-marginal_price'!B57</f>
        <v>51.59</v>
      </c>
      <c r="F60" s="31">
        <v>55</v>
      </c>
      <c r="G60" s="31">
        <v>136.95652174</v>
      </c>
      <c r="H60" s="31">
        <f>'[1]buses-marginal_price'!G57</f>
        <v>49.120227178934137</v>
      </c>
      <c r="J60" s="31">
        <v>55</v>
      </c>
      <c r="K60" s="31">
        <v>15.632671999999999</v>
      </c>
      <c r="L60" s="31">
        <f>'[1]buses-marginal_price'!L57</f>
        <v>51.49</v>
      </c>
      <c r="N60" s="31">
        <v>55</v>
      </c>
      <c r="O60" s="31">
        <v>220.93305774999999</v>
      </c>
      <c r="P60" s="31">
        <f>'[1]buses-marginal_price'!D57</f>
        <v>73.7</v>
      </c>
      <c r="R60" s="31">
        <v>55</v>
      </c>
      <c r="S60" s="31">
        <v>220.94305775000001</v>
      </c>
      <c r="T60" s="31">
        <f>'[1]buses-marginal_price'!I57</f>
        <v>73.8</v>
      </c>
      <c r="V60" s="31">
        <v>55</v>
      </c>
      <c r="W60" s="31">
        <v>22.482636620000001</v>
      </c>
      <c r="X60" s="31">
        <f>'[1]buses-marginal_price'!M57</f>
        <v>73.7</v>
      </c>
    </row>
    <row r="61" spans="2:24" x14ac:dyDescent="0.35">
      <c r="B61" s="31">
        <v>56</v>
      </c>
      <c r="C61" s="31">
        <v>156.53247099999999</v>
      </c>
      <c r="D61" s="31">
        <f>'[1]buses-marginal_price'!B58</f>
        <v>51.59</v>
      </c>
      <c r="F61" s="31">
        <v>56</v>
      </c>
      <c r="G61" s="31">
        <v>136.95652174</v>
      </c>
      <c r="H61" s="31">
        <f>'[1]buses-marginal_price'!G58</f>
        <v>49.120227178934137</v>
      </c>
      <c r="J61" s="31">
        <v>56</v>
      </c>
      <c r="K61" s="31">
        <v>15.632671999999999</v>
      </c>
      <c r="L61" s="31">
        <f>'[1]buses-marginal_price'!L58</f>
        <v>51.49</v>
      </c>
      <c r="N61" s="31">
        <v>56</v>
      </c>
      <c r="O61" s="31">
        <v>220.93305774999999</v>
      </c>
      <c r="P61" s="31">
        <f>'[1]buses-marginal_price'!D58</f>
        <v>73.7</v>
      </c>
      <c r="R61" s="31">
        <v>56</v>
      </c>
      <c r="S61" s="31">
        <v>220.94305775000001</v>
      </c>
      <c r="T61" s="31">
        <f>'[1]buses-marginal_price'!I58</f>
        <v>73.8</v>
      </c>
      <c r="V61" s="31">
        <v>56</v>
      </c>
      <c r="W61" s="31">
        <v>22.482636620000001</v>
      </c>
      <c r="X61" s="31">
        <f>'[1]buses-marginal_price'!M58</f>
        <v>73.7</v>
      </c>
    </row>
    <row r="62" spans="2:24" x14ac:dyDescent="0.35">
      <c r="B62" s="31">
        <v>57</v>
      </c>
      <c r="C62" s="31">
        <v>156.53247099999999</v>
      </c>
      <c r="D62" s="31">
        <f>'[1]buses-marginal_price'!B59</f>
        <v>51.59</v>
      </c>
      <c r="F62" s="31">
        <v>57</v>
      </c>
      <c r="G62" s="31">
        <v>136.95652174</v>
      </c>
      <c r="H62" s="31">
        <f>'[1]buses-marginal_price'!G59</f>
        <v>49.120227178934137</v>
      </c>
      <c r="J62" s="31">
        <v>57</v>
      </c>
      <c r="K62" s="31">
        <v>15.632671999999999</v>
      </c>
      <c r="L62" s="31">
        <f>'[1]buses-marginal_price'!L59</f>
        <v>51.49</v>
      </c>
      <c r="N62" s="31">
        <v>57</v>
      </c>
      <c r="O62" s="31">
        <v>220.93305774999999</v>
      </c>
      <c r="P62" s="31">
        <f>'[1]buses-marginal_price'!D59</f>
        <v>73.7</v>
      </c>
      <c r="R62" s="31">
        <v>57</v>
      </c>
      <c r="S62" s="31">
        <v>423.05188848</v>
      </c>
      <c r="T62" s="31">
        <f>'[1]buses-marginal_price'!I59</f>
        <v>73.8</v>
      </c>
      <c r="V62" s="31">
        <v>57</v>
      </c>
      <c r="W62" s="31">
        <v>22.482636620000001</v>
      </c>
      <c r="X62" s="31">
        <f>'[1]buses-marginal_price'!M59</f>
        <v>73.900000000000006</v>
      </c>
    </row>
    <row r="63" spans="2:24" x14ac:dyDescent="0.35">
      <c r="B63" s="31">
        <v>58</v>
      </c>
      <c r="C63" s="31">
        <v>117.39935325</v>
      </c>
      <c r="D63" s="31">
        <f>'[1]buses-marginal_price'!B60</f>
        <v>41.390720284249859</v>
      </c>
      <c r="F63" s="31">
        <v>58</v>
      </c>
      <c r="G63" s="31">
        <v>117.38935325</v>
      </c>
      <c r="H63" s="31">
        <f>'[1]buses-marginal_price'!G60</f>
        <v>41.490720284249861</v>
      </c>
      <c r="J63" s="31">
        <v>58</v>
      </c>
      <c r="K63" s="31">
        <v>15.632671999999999</v>
      </c>
      <c r="L63" s="31">
        <f>'[1]buses-marginal_price'!L60</f>
        <v>41.290720284249858</v>
      </c>
      <c r="N63" s="31">
        <v>58</v>
      </c>
      <c r="O63" s="31">
        <v>136.59824481000001</v>
      </c>
      <c r="P63" s="31">
        <f>'[1]buses-marginal_price'!D60</f>
        <v>2</v>
      </c>
      <c r="R63" s="31">
        <v>58</v>
      </c>
      <c r="S63" s="31">
        <v>0.46478872999999998</v>
      </c>
      <c r="T63" s="31">
        <f>'[1]buses-marginal_price'!I60</f>
        <v>2.1</v>
      </c>
      <c r="V63" s="31">
        <v>58</v>
      </c>
      <c r="W63" s="31">
        <v>22.482636620000001</v>
      </c>
      <c r="X63" s="31">
        <f>'[1]buses-marginal_price'!M60</f>
        <v>2.2000000000000002</v>
      </c>
    </row>
    <row r="64" spans="2:24" x14ac:dyDescent="0.35">
      <c r="B64" s="31">
        <v>59</v>
      </c>
      <c r="C64" s="31">
        <v>117.39935325</v>
      </c>
      <c r="D64" s="31">
        <f>'[1]buses-marginal_price'!B61</f>
        <v>41.390720284249859</v>
      </c>
      <c r="F64" s="31">
        <v>59</v>
      </c>
      <c r="G64" s="31">
        <v>117.38935325</v>
      </c>
      <c r="H64" s="31">
        <f>'[1]buses-marginal_price'!G61</f>
        <v>41.490720284249861</v>
      </c>
      <c r="J64" s="31">
        <v>59</v>
      </c>
      <c r="K64" s="31">
        <v>15.632671999999999</v>
      </c>
      <c r="L64" s="31">
        <f>'[1]buses-marginal_price'!L61</f>
        <v>41.290720284249858</v>
      </c>
      <c r="N64" s="31">
        <v>59</v>
      </c>
      <c r="O64" s="31">
        <v>22.472636619999999</v>
      </c>
      <c r="P64" s="31">
        <f>'[1]buses-marginal_price'!D61</f>
        <v>0.1428571428571429</v>
      </c>
      <c r="R64" s="31">
        <v>59</v>
      </c>
      <c r="S64" s="31">
        <v>0.46478872999999998</v>
      </c>
      <c r="T64" s="31">
        <f>'[1]buses-marginal_price'!I61</f>
        <v>4.2857142857142871E-2</v>
      </c>
      <c r="V64" s="31">
        <v>59</v>
      </c>
      <c r="W64" s="31">
        <v>22.482636620000001</v>
      </c>
      <c r="X64" s="31">
        <f>'[1]buses-marginal_price'!M61</f>
        <v>0.34285714285714292</v>
      </c>
    </row>
    <row r="65" spans="2:24" x14ac:dyDescent="0.35">
      <c r="B65" s="31">
        <v>60</v>
      </c>
      <c r="C65" s="31">
        <v>117.39935325</v>
      </c>
      <c r="D65" s="31">
        <f>'[1]buses-marginal_price'!B62</f>
        <v>41.390720284249859</v>
      </c>
      <c r="F65" s="31">
        <v>60</v>
      </c>
      <c r="G65" s="31">
        <v>117.38935325</v>
      </c>
      <c r="H65" s="31">
        <f>'[1]buses-marginal_price'!G62</f>
        <v>41.490720284249861</v>
      </c>
      <c r="J65" s="31">
        <v>60</v>
      </c>
      <c r="K65" s="31">
        <v>15.632671999999999</v>
      </c>
      <c r="L65" s="31">
        <f>'[1]buses-marginal_price'!L62</f>
        <v>41.290720284249858</v>
      </c>
      <c r="N65" s="31">
        <v>60</v>
      </c>
      <c r="O65" s="31">
        <v>22.468552110000001</v>
      </c>
      <c r="P65" s="31">
        <f>'[1]buses-marginal_price'!D62</f>
        <v>0.1428571428571429</v>
      </c>
      <c r="R65" s="31">
        <v>60</v>
      </c>
      <c r="S65" s="31">
        <v>0.46478872999999998</v>
      </c>
      <c r="T65" s="31">
        <f>'[1]buses-marginal_price'!I62</f>
        <v>4.2857142857142871E-2</v>
      </c>
      <c r="V65" s="31">
        <v>60</v>
      </c>
      <c r="W65" s="31">
        <v>22.478552109999999</v>
      </c>
      <c r="X65" s="31">
        <f>'[1]buses-marginal_price'!M62</f>
        <v>0.34285714285714292</v>
      </c>
    </row>
    <row r="66" spans="2:24" x14ac:dyDescent="0.35">
      <c r="B66" s="31">
        <v>61</v>
      </c>
      <c r="C66" s="31">
        <v>117.39935325</v>
      </c>
      <c r="D66" s="31">
        <f>'[1]buses-marginal_price'!B63</f>
        <v>41.390720284249859</v>
      </c>
      <c r="F66" s="31">
        <v>61</v>
      </c>
      <c r="G66" s="31">
        <v>117.38935325</v>
      </c>
      <c r="H66" s="31">
        <f>'[1]buses-marginal_price'!G63</f>
        <v>41.490720284249861</v>
      </c>
      <c r="J66" s="31">
        <v>61</v>
      </c>
      <c r="K66" s="31">
        <v>15.632671999999999</v>
      </c>
      <c r="L66" s="31">
        <f>'[1]buses-marginal_price'!L63</f>
        <v>41.290720284249858</v>
      </c>
      <c r="N66" s="31">
        <v>61</v>
      </c>
      <c r="O66" s="31">
        <v>22.468552110000001</v>
      </c>
      <c r="P66" s="31">
        <f>'[1]buses-marginal_price'!D63</f>
        <v>0.1428571428571429</v>
      </c>
      <c r="R66" s="31">
        <v>61</v>
      </c>
      <c r="S66" s="31">
        <v>0.46478872999999998</v>
      </c>
      <c r="T66" s="31">
        <f>'[1]buses-marginal_price'!I63</f>
        <v>4.2857142857142871E-2</v>
      </c>
      <c r="V66" s="31">
        <v>61</v>
      </c>
      <c r="W66" s="31">
        <v>22.478552109999999</v>
      </c>
      <c r="X66" s="31">
        <f>'[1]buses-marginal_price'!M63</f>
        <v>0.34285714285714292</v>
      </c>
    </row>
    <row r="67" spans="2:24" x14ac:dyDescent="0.35">
      <c r="B67" s="31">
        <v>62</v>
      </c>
      <c r="C67" s="31">
        <v>117.39935325</v>
      </c>
      <c r="D67" s="31">
        <f>'[1]buses-marginal_price'!B64</f>
        <v>41.390720284249859</v>
      </c>
      <c r="F67" s="31">
        <v>62</v>
      </c>
      <c r="G67" s="31">
        <v>117.38935325</v>
      </c>
      <c r="H67" s="31">
        <f>'[1]buses-marginal_price'!G64</f>
        <v>41.490720284249861</v>
      </c>
      <c r="J67" s="31">
        <v>62</v>
      </c>
      <c r="K67" s="31">
        <v>15.632671999999999</v>
      </c>
      <c r="L67" s="31">
        <f>'[1]buses-marginal_price'!L64</f>
        <v>41.290720284249858</v>
      </c>
      <c r="N67" s="31">
        <v>62</v>
      </c>
      <c r="O67" s="31">
        <v>22.468552110000001</v>
      </c>
      <c r="P67" s="31">
        <f>'[1]buses-marginal_price'!D64</f>
        <v>0.1428571428571429</v>
      </c>
      <c r="R67" s="31">
        <v>62</v>
      </c>
      <c r="S67" s="31">
        <v>0.46478872999999998</v>
      </c>
      <c r="T67" s="31">
        <f>'[1]buses-marginal_price'!I64</f>
        <v>4.2857142857142871E-2</v>
      </c>
      <c r="V67" s="31">
        <v>62</v>
      </c>
      <c r="W67" s="31">
        <v>22.478552109999999</v>
      </c>
      <c r="X67" s="31">
        <f>'[1]buses-marginal_price'!M64</f>
        <v>0.34285714285714292</v>
      </c>
    </row>
    <row r="68" spans="2:24" x14ac:dyDescent="0.35">
      <c r="B68" s="31">
        <v>63</v>
      </c>
      <c r="C68" s="31">
        <v>117.39935325</v>
      </c>
      <c r="D68" s="31">
        <f>'[1]buses-marginal_price'!B65</f>
        <v>41.390720284249859</v>
      </c>
      <c r="F68" s="31">
        <v>63</v>
      </c>
      <c r="G68" s="31">
        <v>117.38935325</v>
      </c>
      <c r="H68" s="31">
        <f>'[1]buses-marginal_price'!G65</f>
        <v>41.490720284249861</v>
      </c>
      <c r="J68" s="31">
        <v>63</v>
      </c>
      <c r="K68" s="31">
        <v>15.632671999999999</v>
      </c>
      <c r="L68" s="31">
        <f>'[1]buses-marginal_price'!L65</f>
        <v>41.290720284249858</v>
      </c>
      <c r="N68" s="31">
        <v>63</v>
      </c>
      <c r="O68" s="31">
        <v>39.449689329999998</v>
      </c>
      <c r="P68" s="31">
        <f>'[1]buses-marginal_price'!D65</f>
        <v>0.1428571428571429</v>
      </c>
      <c r="R68" s="31">
        <v>63</v>
      </c>
      <c r="S68" s="31">
        <v>0.46478872999999998</v>
      </c>
      <c r="T68" s="31">
        <f>'[1]buses-marginal_price'!I65</f>
        <v>4.2857142857142871E-2</v>
      </c>
      <c r="V68" s="31">
        <v>63</v>
      </c>
      <c r="W68" s="31">
        <v>22.482636620000001</v>
      </c>
      <c r="X68" s="31">
        <f>'[1]buses-marginal_price'!M65</f>
        <v>0.34285714285714292</v>
      </c>
    </row>
    <row r="69" spans="2:24" x14ac:dyDescent="0.35">
      <c r="B69" s="31">
        <v>64</v>
      </c>
      <c r="C69" s="31">
        <v>117.39935325</v>
      </c>
      <c r="D69" s="31">
        <f>'[1]buses-marginal_price'!B66</f>
        <v>51.59</v>
      </c>
      <c r="F69" s="31">
        <v>64</v>
      </c>
      <c r="G69" s="31">
        <v>117.38935325</v>
      </c>
      <c r="H69" s="31">
        <f>'[1]buses-marginal_price'!G66</f>
        <v>51.49</v>
      </c>
      <c r="J69" s="31">
        <v>64</v>
      </c>
      <c r="K69" s="31">
        <v>19.10890294</v>
      </c>
      <c r="L69" s="31">
        <f>'[1]buses-marginal_price'!L66</f>
        <v>51.49</v>
      </c>
      <c r="N69" s="31">
        <v>64</v>
      </c>
      <c r="O69" s="31">
        <v>165.81599048999999</v>
      </c>
      <c r="P69" s="31">
        <f>'[1]buses-marginal_price'!D66</f>
        <v>73.7</v>
      </c>
      <c r="R69" s="31">
        <v>64</v>
      </c>
      <c r="S69" s="31">
        <v>0.46478872999999998</v>
      </c>
      <c r="T69" s="31">
        <f>'[1]buses-marginal_price'!I66</f>
        <v>73.600000000000009</v>
      </c>
      <c r="V69" s="31">
        <v>64</v>
      </c>
      <c r="W69" s="31">
        <v>27.378736539999998</v>
      </c>
      <c r="X69" s="31">
        <f>'[1]buses-marginal_price'!M66</f>
        <v>73.900000000000006</v>
      </c>
    </row>
    <row r="70" spans="2:24" x14ac:dyDescent="0.35">
      <c r="B70" s="31">
        <v>65</v>
      </c>
      <c r="C70" s="31">
        <v>159.84172691000001</v>
      </c>
      <c r="D70" s="31">
        <f>'[1]buses-marginal_price'!B67</f>
        <v>51.59</v>
      </c>
      <c r="F70" s="31">
        <v>65</v>
      </c>
      <c r="G70" s="31">
        <v>159.83172690999999</v>
      </c>
      <c r="H70" s="31">
        <f>'[1]buses-marginal_price'!G67</f>
        <v>51.49</v>
      </c>
      <c r="J70" s="31">
        <v>65</v>
      </c>
      <c r="K70" s="31">
        <v>99.599357179999998</v>
      </c>
      <c r="L70" s="31">
        <f>'[1]buses-marginal_price'!L67</f>
        <v>51.49</v>
      </c>
      <c r="N70" s="31">
        <v>65</v>
      </c>
      <c r="O70" s="31">
        <v>225.59398156</v>
      </c>
      <c r="P70" s="31">
        <f>'[1]buses-marginal_price'!D67</f>
        <v>73.7</v>
      </c>
      <c r="R70" s="31">
        <v>65</v>
      </c>
      <c r="S70" s="31">
        <v>0.46478872999999998</v>
      </c>
      <c r="T70" s="31">
        <f>'[1]buses-marginal_price'!I67</f>
        <v>73.8</v>
      </c>
      <c r="V70" s="31">
        <v>65</v>
      </c>
      <c r="W70" s="31">
        <v>140.74557349</v>
      </c>
      <c r="X70" s="31">
        <f>'[1]buses-marginal_price'!M67</f>
        <v>73.900000000000006</v>
      </c>
    </row>
    <row r="71" spans="2:24" x14ac:dyDescent="0.35">
      <c r="B71" s="31">
        <v>66</v>
      </c>
      <c r="C71" s="31">
        <v>159.84172691000001</v>
      </c>
      <c r="D71" s="31">
        <f>'[1]buses-marginal_price'!B68</f>
        <v>51.59</v>
      </c>
      <c r="F71" s="31">
        <v>66</v>
      </c>
      <c r="G71" s="31">
        <v>159.83172690999999</v>
      </c>
      <c r="H71" s="31">
        <f>'[1]buses-marginal_price'!G68</f>
        <v>51.49</v>
      </c>
      <c r="J71" s="31">
        <v>66</v>
      </c>
      <c r="K71" s="31">
        <v>123.06</v>
      </c>
      <c r="L71" s="31">
        <f>'[1]buses-marginal_price'!L68</f>
        <v>51.49</v>
      </c>
      <c r="N71" s="31">
        <v>66</v>
      </c>
      <c r="O71" s="31">
        <v>225.59398156</v>
      </c>
      <c r="P71" s="31">
        <f>'[1]buses-marginal_price'!D68</f>
        <v>73.7</v>
      </c>
      <c r="R71" s="31">
        <v>66</v>
      </c>
      <c r="S71" s="31">
        <v>677.05304013</v>
      </c>
      <c r="T71" s="31">
        <f>'[1]buses-marginal_price'!I68</f>
        <v>73.8</v>
      </c>
      <c r="V71" s="31">
        <v>66</v>
      </c>
      <c r="W71" s="31">
        <v>173.76873239</v>
      </c>
      <c r="X71" s="31">
        <f>'[1]buses-marginal_price'!M68</f>
        <v>73.7</v>
      </c>
    </row>
    <row r="72" spans="2:24" x14ac:dyDescent="0.35">
      <c r="B72" s="31">
        <v>67</v>
      </c>
      <c r="C72" s="31">
        <v>159.84172691000001</v>
      </c>
      <c r="D72" s="31">
        <f>'[1]buses-marginal_price'!B69</f>
        <v>51.59</v>
      </c>
      <c r="F72" s="31">
        <v>67</v>
      </c>
      <c r="G72" s="31">
        <v>159.83172690999999</v>
      </c>
      <c r="H72" s="31">
        <f>'[1]buses-marginal_price'!G69</f>
        <v>51.49</v>
      </c>
      <c r="J72" s="31">
        <v>67</v>
      </c>
      <c r="K72" s="31">
        <v>123.0458</v>
      </c>
      <c r="L72" s="31">
        <f>'[1]buses-marginal_price'!L69</f>
        <v>51.49</v>
      </c>
      <c r="N72" s="31">
        <v>67</v>
      </c>
      <c r="O72" s="31">
        <v>225.59398156</v>
      </c>
      <c r="P72" s="31">
        <f>'[1]buses-marginal_price'!D69</f>
        <v>73.7</v>
      </c>
      <c r="R72" s="31">
        <v>67</v>
      </c>
      <c r="S72" s="31">
        <v>225.60398155999999</v>
      </c>
      <c r="T72" s="31">
        <f>'[1]buses-marginal_price'!I69</f>
        <v>73.8</v>
      </c>
      <c r="V72" s="31">
        <v>67</v>
      </c>
      <c r="W72" s="31">
        <v>173.76873239</v>
      </c>
      <c r="X72" s="31">
        <f>'[1]buses-marginal_price'!M69</f>
        <v>73.7</v>
      </c>
    </row>
    <row r="73" spans="2:24" x14ac:dyDescent="0.35">
      <c r="B73" s="31">
        <v>68</v>
      </c>
      <c r="C73" s="31">
        <v>159.84172691000001</v>
      </c>
      <c r="D73" s="31">
        <f>'[1]buses-marginal_price'!B70</f>
        <v>51.59</v>
      </c>
      <c r="F73" s="31">
        <v>68</v>
      </c>
      <c r="G73" s="31">
        <v>159.83172690999999</v>
      </c>
      <c r="H73" s="31">
        <f>'[1]buses-marginal_price'!G70</f>
        <v>51.49</v>
      </c>
      <c r="J73" s="31">
        <v>68</v>
      </c>
      <c r="K73" s="31">
        <v>99.599357179999998</v>
      </c>
      <c r="L73" s="31">
        <f>'[1]buses-marginal_price'!L70</f>
        <v>51.49</v>
      </c>
      <c r="N73" s="31">
        <v>68</v>
      </c>
      <c r="O73" s="31">
        <v>225.59398156</v>
      </c>
      <c r="P73" s="31">
        <f>'[1]buses-marginal_price'!D70</f>
        <v>73.7</v>
      </c>
      <c r="R73" s="31">
        <v>68</v>
      </c>
      <c r="S73" s="31">
        <v>225.60398155999999</v>
      </c>
      <c r="T73" s="31">
        <f>'[1]buses-marginal_price'!I70</f>
        <v>73.8</v>
      </c>
      <c r="V73" s="31">
        <v>68</v>
      </c>
      <c r="W73" s="31">
        <v>140.74557349</v>
      </c>
      <c r="X73" s="31">
        <f>'[1]buses-marginal_price'!M70</f>
        <v>73.5</v>
      </c>
    </row>
    <row r="74" spans="2:24" x14ac:dyDescent="0.35">
      <c r="B74" s="31">
        <v>69</v>
      </c>
      <c r="C74" s="31">
        <v>159.84172691000001</v>
      </c>
      <c r="D74" s="31">
        <f>'[1]buses-marginal_price'!B71</f>
        <v>51.59</v>
      </c>
      <c r="F74" s="31">
        <v>69</v>
      </c>
      <c r="G74" s="31">
        <v>159.83172690999999</v>
      </c>
      <c r="H74" s="31">
        <f>'[1]buses-marginal_price'!G71</f>
        <v>51.49</v>
      </c>
      <c r="J74" s="31">
        <v>69</v>
      </c>
      <c r="K74" s="31">
        <v>99.599357179999998</v>
      </c>
      <c r="L74" s="31">
        <f>'[1]buses-marginal_price'!L71</f>
        <v>51.49</v>
      </c>
      <c r="N74" s="31">
        <v>69</v>
      </c>
      <c r="O74" s="31">
        <v>225.59398156</v>
      </c>
      <c r="P74" s="31">
        <f>'[1]buses-marginal_price'!D71</f>
        <v>73.7</v>
      </c>
      <c r="R74" s="31">
        <v>69</v>
      </c>
      <c r="S74" s="31">
        <v>225.60398155999999</v>
      </c>
      <c r="T74" s="31">
        <f>'[1]buses-marginal_price'!I71</f>
        <v>73.8</v>
      </c>
      <c r="V74" s="31">
        <v>69</v>
      </c>
      <c r="W74" s="31">
        <v>140.74557349</v>
      </c>
      <c r="X74" s="31">
        <f>'[1]buses-marginal_price'!M71</f>
        <v>73.5</v>
      </c>
    </row>
    <row r="75" spans="2:24" x14ac:dyDescent="0.35">
      <c r="B75" s="31">
        <v>70</v>
      </c>
      <c r="C75" s="31">
        <v>159.74662789999999</v>
      </c>
      <c r="D75" s="31">
        <f>'[1]buses-marginal_price'!B72</f>
        <v>51.59</v>
      </c>
      <c r="F75" s="31">
        <v>70</v>
      </c>
      <c r="G75" s="31">
        <v>159.7366279</v>
      </c>
      <c r="H75" s="31">
        <f>'[1]buses-marginal_price'!G72</f>
        <v>51.49</v>
      </c>
      <c r="J75" s="31">
        <v>70</v>
      </c>
      <c r="K75" s="31">
        <v>99.599357179999998</v>
      </c>
      <c r="L75" s="31">
        <f>'[1]buses-marginal_price'!L72</f>
        <v>51.49</v>
      </c>
      <c r="N75" s="31">
        <v>70</v>
      </c>
      <c r="O75" s="31">
        <v>208.45516986000001</v>
      </c>
      <c r="P75" s="31">
        <f>'[1]buses-marginal_price'!D72</f>
        <v>73.7</v>
      </c>
      <c r="R75" s="31">
        <v>70</v>
      </c>
      <c r="S75" s="31">
        <v>208.46516986</v>
      </c>
      <c r="T75" s="31">
        <f>'[1]buses-marginal_price'!I72</f>
        <v>73.8</v>
      </c>
      <c r="V75" s="31">
        <v>70</v>
      </c>
      <c r="W75" s="31">
        <v>140.74557349</v>
      </c>
      <c r="X75" s="31">
        <f>'[1]buses-marginal_price'!M72</f>
        <v>73.5</v>
      </c>
    </row>
    <row r="76" spans="2:24" x14ac:dyDescent="0.35">
      <c r="B76" s="31">
        <v>71</v>
      </c>
      <c r="C76" s="31">
        <v>156.53247099999999</v>
      </c>
      <c r="D76" s="31">
        <f>'[1]buses-marginal_price'!B73</f>
        <v>51.59</v>
      </c>
      <c r="F76" s="31">
        <v>71</v>
      </c>
      <c r="G76" s="31">
        <v>156.522471</v>
      </c>
      <c r="H76" s="31">
        <f>'[1]buses-marginal_price'!G73</f>
        <v>51.49</v>
      </c>
      <c r="J76" s="31">
        <v>71</v>
      </c>
      <c r="K76" s="31">
        <v>99.599357179999998</v>
      </c>
      <c r="L76" s="31">
        <f>'[1]buses-marginal_price'!L73</f>
        <v>51.49</v>
      </c>
      <c r="N76" s="31">
        <v>71</v>
      </c>
      <c r="O76" s="31">
        <v>173.79873239</v>
      </c>
      <c r="P76" s="31">
        <f>'[1]buses-marginal_price'!D73</f>
        <v>73.7</v>
      </c>
      <c r="R76" s="31">
        <v>71</v>
      </c>
      <c r="S76" s="31">
        <v>173.80873238999999</v>
      </c>
      <c r="T76" s="31">
        <f>'[1]buses-marginal_price'!I73</f>
        <v>73.8</v>
      </c>
      <c r="V76" s="31">
        <v>71</v>
      </c>
      <c r="W76" s="31">
        <v>140.74557349</v>
      </c>
      <c r="X76" s="31">
        <f>'[1]buses-marginal_price'!M73</f>
        <v>73.5</v>
      </c>
    </row>
    <row r="77" spans="2:24" x14ac:dyDescent="0.35">
      <c r="B77" s="31">
        <v>72</v>
      </c>
      <c r="C77" s="31">
        <v>156.53247099999999</v>
      </c>
      <c r="D77" s="31">
        <f>'[1]buses-marginal_price'!B74</f>
        <v>51.59</v>
      </c>
      <c r="F77" s="31">
        <v>72</v>
      </c>
      <c r="G77" s="31">
        <v>156.522471</v>
      </c>
      <c r="H77" s="31">
        <f>'[1]buses-marginal_price'!G74</f>
        <v>51.49</v>
      </c>
      <c r="J77" s="31">
        <v>72</v>
      </c>
      <c r="K77" s="31">
        <v>20.843562670000001</v>
      </c>
      <c r="L77" s="31">
        <f>'[1]buses-marginal_price'!L74</f>
        <v>51.49</v>
      </c>
      <c r="N77" s="31">
        <v>72</v>
      </c>
      <c r="O77" s="31">
        <v>173.79873239</v>
      </c>
      <c r="P77" s="31">
        <f>'[1]buses-marginal_price'!D74</f>
        <v>73.7</v>
      </c>
      <c r="R77" s="31">
        <v>72</v>
      </c>
      <c r="S77" s="31">
        <v>173.80873238999999</v>
      </c>
      <c r="T77" s="31">
        <f>'[1]buses-marginal_price'!I74</f>
        <v>73.8</v>
      </c>
      <c r="V77" s="31">
        <v>72</v>
      </c>
      <c r="W77" s="31">
        <v>29.821919250000001</v>
      </c>
      <c r="X77" s="31">
        <f>'[1]buses-marginal_price'!M74</f>
        <v>73.5</v>
      </c>
    </row>
    <row r="78" spans="2:24" x14ac:dyDescent="0.35">
      <c r="B78" s="31">
        <v>73</v>
      </c>
      <c r="C78" s="31">
        <v>156.53247099999999</v>
      </c>
      <c r="D78" s="31">
        <f>'[1]buses-marginal_price'!B75</f>
        <v>51.59</v>
      </c>
      <c r="F78" s="31">
        <v>73</v>
      </c>
      <c r="G78" s="31">
        <v>156.522471</v>
      </c>
      <c r="H78" s="31">
        <f>'[1]buses-marginal_price'!G75</f>
        <v>51.49</v>
      </c>
      <c r="J78" s="31">
        <v>73</v>
      </c>
      <c r="K78" s="31">
        <v>20.843562670000001</v>
      </c>
      <c r="L78" s="31">
        <f>'[1]buses-marginal_price'!L75</f>
        <v>51.49</v>
      </c>
      <c r="N78" s="31">
        <v>73</v>
      </c>
      <c r="O78" s="31">
        <v>173.79873239</v>
      </c>
      <c r="P78" s="31">
        <f>'[1]buses-marginal_price'!D75</f>
        <v>73.7</v>
      </c>
      <c r="R78" s="31">
        <v>73</v>
      </c>
      <c r="S78" s="31">
        <v>173.80873238999999</v>
      </c>
      <c r="T78" s="31">
        <f>'[1]buses-marginal_price'!I75</f>
        <v>73.8</v>
      </c>
      <c r="V78" s="31">
        <v>73</v>
      </c>
      <c r="W78" s="31">
        <v>29.821919250000001</v>
      </c>
      <c r="X78" s="31">
        <f>'[1]buses-marginal_price'!M75</f>
        <v>73.5</v>
      </c>
    </row>
    <row r="79" spans="2:24" x14ac:dyDescent="0.35">
      <c r="B79" s="31">
        <v>74</v>
      </c>
      <c r="C79" s="31">
        <v>156.53247099999999</v>
      </c>
      <c r="D79" s="31">
        <f>'[1]buses-marginal_price'!B76</f>
        <v>51.59</v>
      </c>
      <c r="F79" s="31">
        <v>74</v>
      </c>
      <c r="G79" s="31">
        <v>156.522471</v>
      </c>
      <c r="H79" s="31">
        <f>'[1]buses-marginal_price'!G76</f>
        <v>51.49</v>
      </c>
      <c r="J79" s="31">
        <v>74</v>
      </c>
      <c r="K79" s="31">
        <v>19.12890294</v>
      </c>
      <c r="L79" s="31">
        <f>'[1]buses-marginal_price'!L76</f>
        <v>51.49</v>
      </c>
      <c r="N79" s="31">
        <v>74</v>
      </c>
      <c r="O79" s="31">
        <v>173.79873239</v>
      </c>
      <c r="P79" s="31">
        <f>'[1]buses-marginal_price'!D76</f>
        <v>73.7</v>
      </c>
      <c r="R79" s="31">
        <v>74</v>
      </c>
      <c r="S79" s="31">
        <v>173.80873238999999</v>
      </c>
      <c r="T79" s="31">
        <f>'[1]buses-marginal_price'!I76</f>
        <v>73.8</v>
      </c>
      <c r="V79" s="31">
        <v>74</v>
      </c>
      <c r="W79" s="31">
        <v>27.406905550000001</v>
      </c>
      <c r="X79" s="31">
        <f>'[1]buses-marginal_price'!M76</f>
        <v>73.5</v>
      </c>
    </row>
    <row r="80" spans="2:24" x14ac:dyDescent="0.35">
      <c r="B80" s="31">
        <v>75</v>
      </c>
      <c r="C80" s="31">
        <v>156.53247099999999</v>
      </c>
      <c r="D80" s="31">
        <f>'[1]buses-marginal_price'!B77</f>
        <v>51.59</v>
      </c>
      <c r="F80" s="31">
        <v>75</v>
      </c>
      <c r="G80" s="31">
        <v>156.522471</v>
      </c>
      <c r="H80" s="31">
        <f>'[1]buses-marginal_price'!G77</f>
        <v>51.49</v>
      </c>
      <c r="J80" s="31">
        <v>75</v>
      </c>
      <c r="K80" s="31">
        <v>19.12890294</v>
      </c>
      <c r="L80" s="31">
        <f>'[1]buses-marginal_price'!L77</f>
        <v>51.49</v>
      </c>
      <c r="N80" s="31">
        <v>75</v>
      </c>
      <c r="O80" s="31">
        <v>173.79873239</v>
      </c>
      <c r="P80" s="31">
        <f>'[1]buses-marginal_price'!D77</f>
        <v>73.7</v>
      </c>
      <c r="R80" s="31">
        <v>75</v>
      </c>
      <c r="S80" s="31">
        <v>173.80873238999999</v>
      </c>
      <c r="T80" s="31">
        <f>'[1]buses-marginal_price'!I77</f>
        <v>73.8</v>
      </c>
      <c r="V80" s="31">
        <v>75</v>
      </c>
      <c r="W80" s="31">
        <v>27.406905550000001</v>
      </c>
      <c r="X80" s="31">
        <f>'[1]buses-marginal_price'!M77</f>
        <v>73.5</v>
      </c>
    </row>
    <row r="81" spans="2:24" x14ac:dyDescent="0.35">
      <c r="B81" s="31">
        <v>76</v>
      </c>
      <c r="C81" s="31">
        <v>156.53247099999999</v>
      </c>
      <c r="D81" s="31">
        <f>'[1]buses-marginal_price'!B78</f>
        <v>51.59</v>
      </c>
      <c r="F81" s="31">
        <v>76</v>
      </c>
      <c r="G81" s="31">
        <v>156.522471</v>
      </c>
      <c r="H81" s="31">
        <f>'[1]buses-marginal_price'!G78</f>
        <v>51.49</v>
      </c>
      <c r="J81" s="31">
        <v>76</v>
      </c>
      <c r="K81" s="31">
        <v>19.12890294</v>
      </c>
      <c r="L81" s="31">
        <f>'[1]buses-marginal_price'!L78</f>
        <v>51.49</v>
      </c>
      <c r="N81" s="31">
        <v>76</v>
      </c>
      <c r="O81" s="31">
        <v>173.79873239</v>
      </c>
      <c r="P81" s="31">
        <f>'[1]buses-marginal_price'!D78</f>
        <v>73.7</v>
      </c>
      <c r="R81" s="31">
        <v>76</v>
      </c>
      <c r="S81" s="31">
        <v>173.80873238999999</v>
      </c>
      <c r="T81" s="31">
        <f>'[1]buses-marginal_price'!I78</f>
        <v>73.8</v>
      </c>
      <c r="V81" s="31">
        <v>76</v>
      </c>
      <c r="W81" s="31">
        <v>27.406905550000001</v>
      </c>
      <c r="X81" s="31">
        <f>'[1]buses-marginal_price'!M78</f>
        <v>73.5</v>
      </c>
    </row>
    <row r="82" spans="2:24" x14ac:dyDescent="0.35">
      <c r="B82" s="31">
        <v>77</v>
      </c>
      <c r="C82" s="31">
        <v>156.53247099999999</v>
      </c>
      <c r="D82" s="31">
        <f>'[1]buses-marginal_price'!B79</f>
        <v>51.59</v>
      </c>
      <c r="F82" s="31">
        <v>77</v>
      </c>
      <c r="G82" s="31">
        <v>156.522471</v>
      </c>
      <c r="H82" s="31">
        <f>'[1]buses-marginal_price'!G79</f>
        <v>51.49</v>
      </c>
      <c r="J82" s="31">
        <v>77</v>
      </c>
      <c r="K82" s="31">
        <v>19.10890294</v>
      </c>
      <c r="L82" s="31">
        <f>'[1]buses-marginal_price'!L79</f>
        <v>51.49</v>
      </c>
      <c r="N82" s="31">
        <v>77</v>
      </c>
      <c r="O82" s="31">
        <v>220.93305774999999</v>
      </c>
      <c r="P82" s="31">
        <f>'[1]buses-marginal_price'!D79</f>
        <v>73.7</v>
      </c>
      <c r="R82" s="31">
        <v>77</v>
      </c>
      <c r="S82" s="31">
        <v>220.94305775000001</v>
      </c>
      <c r="T82" s="31">
        <f>'[1]buses-marginal_price'!I79</f>
        <v>73.8</v>
      </c>
      <c r="V82" s="31">
        <v>77</v>
      </c>
      <c r="W82" s="31">
        <v>27.378736539999998</v>
      </c>
      <c r="X82" s="31">
        <f>'[1]buses-marginal_price'!M79</f>
        <v>73.5</v>
      </c>
    </row>
    <row r="83" spans="2:24" x14ac:dyDescent="0.35">
      <c r="B83" s="31">
        <v>78</v>
      </c>
      <c r="C83" s="31">
        <v>156.53247099999999</v>
      </c>
      <c r="D83" s="31">
        <f>'[1]buses-marginal_price'!B80</f>
        <v>51.59</v>
      </c>
      <c r="F83" s="31">
        <v>78</v>
      </c>
      <c r="G83" s="31">
        <v>156.522471</v>
      </c>
      <c r="H83" s="31">
        <f>'[1]buses-marginal_price'!G80</f>
        <v>51.49</v>
      </c>
      <c r="J83" s="31">
        <v>78</v>
      </c>
      <c r="K83" s="31">
        <v>19.12890294</v>
      </c>
      <c r="L83" s="31">
        <f>'[1]buses-marginal_price'!L80</f>
        <v>51.49</v>
      </c>
      <c r="N83" s="31">
        <v>78</v>
      </c>
      <c r="O83" s="31">
        <v>220.93305774999999</v>
      </c>
      <c r="P83" s="31">
        <f>'[1]buses-marginal_price'!D80</f>
        <v>73.7</v>
      </c>
      <c r="R83" s="31">
        <v>78</v>
      </c>
      <c r="S83" s="31">
        <v>220.94305775000001</v>
      </c>
      <c r="T83" s="31">
        <f>'[1]buses-marginal_price'!I80</f>
        <v>73.8</v>
      </c>
      <c r="V83" s="31">
        <v>78</v>
      </c>
      <c r="W83" s="31">
        <v>27.406905550000001</v>
      </c>
      <c r="X83" s="31">
        <f>'[1]buses-marginal_price'!M80</f>
        <v>73.7</v>
      </c>
    </row>
    <row r="84" spans="2:24" x14ac:dyDescent="0.35">
      <c r="B84" s="31">
        <v>79</v>
      </c>
      <c r="C84" s="31">
        <v>159.84172691000001</v>
      </c>
      <c r="D84" s="31">
        <f>'[1]buses-marginal_price'!B81</f>
        <v>51.59</v>
      </c>
      <c r="F84" s="31">
        <v>79</v>
      </c>
      <c r="G84" s="31">
        <v>159.83172690999999</v>
      </c>
      <c r="H84" s="31">
        <f>'[1]buses-marginal_price'!G81</f>
        <v>51.49</v>
      </c>
      <c r="J84" s="31">
        <v>79</v>
      </c>
      <c r="K84" s="31">
        <v>20.79141624</v>
      </c>
      <c r="L84" s="31">
        <f>'[1]buses-marginal_price'!L81</f>
        <v>51.49</v>
      </c>
      <c r="N84" s="31">
        <v>79</v>
      </c>
      <c r="O84" s="31">
        <v>225.59398156</v>
      </c>
      <c r="P84" s="31">
        <f>'[1]buses-marginal_price'!D81</f>
        <v>73.7</v>
      </c>
      <c r="R84" s="31">
        <v>79</v>
      </c>
      <c r="S84" s="31">
        <v>225.60398155999999</v>
      </c>
      <c r="T84" s="31">
        <f>'[1]buses-marginal_price'!I81</f>
        <v>73.8</v>
      </c>
      <c r="V84" s="31">
        <v>79</v>
      </c>
      <c r="W84" s="31">
        <v>29.748473579999999</v>
      </c>
      <c r="X84" s="31">
        <f>'[1]buses-marginal_price'!M81</f>
        <v>73.7</v>
      </c>
    </row>
    <row r="85" spans="2:24" x14ac:dyDescent="0.35">
      <c r="B85" s="31">
        <v>80</v>
      </c>
      <c r="C85" s="31">
        <v>159.84172691000001</v>
      </c>
      <c r="D85" s="31">
        <f>'[1]buses-marginal_price'!B82</f>
        <v>51.59</v>
      </c>
      <c r="F85" s="31">
        <v>80</v>
      </c>
      <c r="G85" s="31">
        <v>159.83172690999999</v>
      </c>
      <c r="H85" s="31">
        <f>'[1]buses-marginal_price'!G82</f>
        <v>51.49</v>
      </c>
      <c r="J85" s="31">
        <v>80</v>
      </c>
      <c r="K85" s="31">
        <v>20.843562670000001</v>
      </c>
      <c r="L85" s="31">
        <f>'[1]buses-marginal_price'!L82</f>
        <v>51.49</v>
      </c>
      <c r="N85" s="31">
        <v>80</v>
      </c>
      <c r="O85" s="31">
        <v>225.59398156</v>
      </c>
      <c r="P85" s="31">
        <f>'[1]buses-marginal_price'!D82</f>
        <v>73.7</v>
      </c>
      <c r="R85" s="31">
        <v>80</v>
      </c>
      <c r="S85" s="31">
        <v>225.60398155999999</v>
      </c>
      <c r="T85" s="31">
        <f>'[1]buses-marginal_price'!I82</f>
        <v>73.8</v>
      </c>
      <c r="V85" s="31">
        <v>80</v>
      </c>
      <c r="W85" s="31">
        <v>29.821919250000001</v>
      </c>
      <c r="X85" s="31">
        <f>'[1]buses-marginal_price'!M82</f>
        <v>73.900000000000006</v>
      </c>
    </row>
    <row r="86" spans="2:24" x14ac:dyDescent="0.35">
      <c r="B86" s="31">
        <v>81</v>
      </c>
      <c r="C86" s="31">
        <v>156.53247099999999</v>
      </c>
      <c r="D86" s="31">
        <f>'[1]buses-marginal_price'!B83</f>
        <v>51.59</v>
      </c>
      <c r="F86" s="31">
        <v>81</v>
      </c>
      <c r="G86" s="31">
        <v>156.522471</v>
      </c>
      <c r="H86" s="31">
        <f>'[1]buses-marginal_price'!G83</f>
        <v>51.49</v>
      </c>
      <c r="J86" s="31">
        <v>81</v>
      </c>
      <c r="K86" s="31">
        <v>15.632671999999999</v>
      </c>
      <c r="L86" s="31">
        <f>'[1]buses-marginal_price'!L83</f>
        <v>51.49</v>
      </c>
      <c r="N86" s="31">
        <v>81</v>
      </c>
      <c r="O86" s="31">
        <v>220.93305774999999</v>
      </c>
      <c r="P86" s="31">
        <f>'[1]buses-marginal_price'!D83</f>
        <v>73.7</v>
      </c>
      <c r="R86" s="31">
        <v>81</v>
      </c>
      <c r="S86" s="31">
        <v>388.55947887000002</v>
      </c>
      <c r="T86" s="31">
        <f>'[1]buses-marginal_price'!I83</f>
        <v>73.8</v>
      </c>
      <c r="V86" s="31">
        <v>81</v>
      </c>
      <c r="W86" s="31">
        <v>22.482636620000001</v>
      </c>
      <c r="X86" s="31">
        <f>'[1]buses-marginal_price'!M83</f>
        <v>73.900000000000006</v>
      </c>
    </row>
    <row r="87" spans="2:24" x14ac:dyDescent="0.35">
      <c r="B87" s="31">
        <v>82</v>
      </c>
      <c r="C87" s="31">
        <v>56.532471000000001</v>
      </c>
      <c r="D87" s="31">
        <f>'[1]buses-marginal_price'!B84</f>
        <v>51.59</v>
      </c>
      <c r="F87" s="31">
        <v>82</v>
      </c>
      <c r="G87" s="31">
        <v>56.522471000000003</v>
      </c>
      <c r="H87" s="31">
        <f>'[1]buses-marginal_price'!G84</f>
        <v>51.49</v>
      </c>
      <c r="J87" s="31">
        <v>82</v>
      </c>
      <c r="K87" s="31">
        <v>15.632671999999999</v>
      </c>
      <c r="L87" s="31">
        <f>'[1]buses-marginal_price'!L84</f>
        <v>51.49</v>
      </c>
      <c r="N87" s="31">
        <v>82</v>
      </c>
      <c r="O87" s="31">
        <v>80.087987319999996</v>
      </c>
      <c r="P87" s="31">
        <f>'[1]buses-marginal_price'!D84</f>
        <v>73.7</v>
      </c>
      <c r="R87" s="31">
        <v>82</v>
      </c>
      <c r="S87" s="31">
        <v>0.46478872999999998</v>
      </c>
      <c r="T87" s="31">
        <f>'[1]buses-marginal_price'!I84</f>
        <v>73.8</v>
      </c>
      <c r="V87" s="31">
        <v>82</v>
      </c>
      <c r="W87" s="31">
        <v>22.482636620000001</v>
      </c>
      <c r="X87" s="31">
        <f>'[1]buses-marginal_price'!M84</f>
        <v>73.900000000000006</v>
      </c>
    </row>
    <row r="88" spans="2:24" x14ac:dyDescent="0.35">
      <c r="B88" s="31">
        <v>83</v>
      </c>
      <c r="C88" s="31">
        <v>15.642671999999999</v>
      </c>
      <c r="D88" s="31">
        <f>'[1]buses-marginal_price'!B85</f>
        <v>51.59</v>
      </c>
      <c r="F88" s="31">
        <v>83</v>
      </c>
      <c r="G88" s="31">
        <v>15.632671999999999</v>
      </c>
      <c r="H88" s="31">
        <f>'[1]buses-marginal_price'!G85</f>
        <v>51.49</v>
      </c>
      <c r="J88" s="31">
        <v>83</v>
      </c>
      <c r="K88" s="31">
        <v>15.632671999999999</v>
      </c>
      <c r="L88" s="31">
        <f>'[1]buses-marginal_price'!L85</f>
        <v>51.49</v>
      </c>
      <c r="N88" s="31">
        <v>83</v>
      </c>
      <c r="O88" s="31">
        <v>22.496721130000001</v>
      </c>
      <c r="P88" s="31">
        <f>'[1]buses-marginal_price'!D85</f>
        <v>0.1428571428571429</v>
      </c>
      <c r="R88" s="31">
        <v>83</v>
      </c>
      <c r="S88" s="31">
        <v>0.46478872999999998</v>
      </c>
      <c r="T88" s="31">
        <f>'[1]buses-marginal_price'!I85</f>
        <v>4.2857142857142871E-2</v>
      </c>
      <c r="V88" s="31">
        <v>83</v>
      </c>
      <c r="W88" s="31">
        <v>22.482636620000001</v>
      </c>
      <c r="X88" s="31">
        <f>'[1]buses-marginal_price'!M85</f>
        <v>0.34285714285714292</v>
      </c>
    </row>
    <row r="89" spans="2:24" x14ac:dyDescent="0.35">
      <c r="B89" s="31">
        <v>84</v>
      </c>
      <c r="C89" s="31">
        <v>15.642671999999999</v>
      </c>
      <c r="D89" s="31">
        <f>'[1]buses-marginal_price'!B86</f>
        <v>13.244592000000001</v>
      </c>
      <c r="F89" s="31">
        <v>84</v>
      </c>
      <c r="G89" s="31">
        <v>15.632671999999999</v>
      </c>
      <c r="H89" s="31">
        <f>'[1]buses-marginal_price'!G86</f>
        <v>13.144591999999999</v>
      </c>
      <c r="J89" s="31">
        <v>84</v>
      </c>
      <c r="K89" s="31">
        <v>15.632671999999999</v>
      </c>
      <c r="L89" s="31">
        <f>'[1]buses-marginal_price'!L86</f>
        <v>13.144591999999999</v>
      </c>
      <c r="N89" s="31">
        <v>84</v>
      </c>
      <c r="O89" s="31">
        <v>22.468552110000001</v>
      </c>
      <c r="P89" s="31">
        <f>'[1]buses-marginal_price'!D86</f>
        <v>0.1428571428571429</v>
      </c>
      <c r="R89" s="31">
        <v>84</v>
      </c>
      <c r="S89" s="31">
        <v>0.46478872999999998</v>
      </c>
      <c r="T89" s="31">
        <f>'[1]buses-marginal_price'!I86</f>
        <v>4.2857142857142871E-2</v>
      </c>
      <c r="V89" s="31">
        <v>84</v>
      </c>
      <c r="W89" s="31">
        <v>22.478552109999999</v>
      </c>
      <c r="X89" s="31">
        <f>'[1]buses-marginal_price'!M86</f>
        <v>0.34285714285714292</v>
      </c>
    </row>
    <row r="90" spans="2:24" x14ac:dyDescent="0.35">
      <c r="B90" s="31">
        <v>85</v>
      </c>
      <c r="C90" s="31">
        <v>15.642671999999999</v>
      </c>
      <c r="D90" s="31">
        <f>'[1]buses-marginal_price'!B87</f>
        <v>13.244592000000001</v>
      </c>
      <c r="F90" s="31">
        <v>85</v>
      </c>
      <c r="G90" s="31">
        <v>15.632671999999999</v>
      </c>
      <c r="H90" s="31">
        <f>'[1]buses-marginal_price'!G87</f>
        <v>13.144591999999999</v>
      </c>
      <c r="J90" s="31">
        <v>85</v>
      </c>
      <c r="K90" s="31">
        <v>15.632671999999999</v>
      </c>
      <c r="L90" s="31">
        <f>'[1]buses-marginal_price'!L87</f>
        <v>13.144591999999999</v>
      </c>
      <c r="N90" s="31">
        <v>85</v>
      </c>
      <c r="O90" s="31">
        <v>22.468552110000001</v>
      </c>
      <c r="P90" s="31">
        <f>'[1]buses-marginal_price'!D87</f>
        <v>0.1428571428571429</v>
      </c>
      <c r="R90" s="31">
        <v>85</v>
      </c>
      <c r="S90" s="31">
        <v>0.46478872999999998</v>
      </c>
      <c r="T90" s="31">
        <f>'[1]buses-marginal_price'!I87</f>
        <v>4.2857142857142871E-2</v>
      </c>
      <c r="V90" s="31">
        <v>85</v>
      </c>
      <c r="W90" s="31">
        <v>22.478552109999999</v>
      </c>
      <c r="X90" s="31">
        <f>'[1]buses-marginal_price'!M87</f>
        <v>0.34285714285714292</v>
      </c>
    </row>
    <row r="91" spans="2:24" x14ac:dyDescent="0.35">
      <c r="B91" s="31">
        <v>86</v>
      </c>
      <c r="C91" s="31">
        <v>15.642671999999999</v>
      </c>
      <c r="D91" s="31">
        <f>'[1]buses-marginal_price'!B88</f>
        <v>13.244592000000001</v>
      </c>
      <c r="F91" s="31">
        <v>86</v>
      </c>
      <c r="G91" s="31">
        <v>15.632671999999999</v>
      </c>
      <c r="H91" s="31">
        <f>'[1]buses-marginal_price'!G88</f>
        <v>13.144591999999999</v>
      </c>
      <c r="J91" s="31">
        <v>86</v>
      </c>
      <c r="K91" s="31">
        <v>15.632671999999999</v>
      </c>
      <c r="L91" s="31">
        <f>'[1]buses-marginal_price'!L88</f>
        <v>13.144591999999999</v>
      </c>
      <c r="N91" s="31">
        <v>86</v>
      </c>
      <c r="O91" s="31">
        <v>22.468552110000001</v>
      </c>
      <c r="P91" s="31">
        <f>'[1]buses-marginal_price'!D88</f>
        <v>0.1428571428571429</v>
      </c>
      <c r="R91" s="31">
        <v>86</v>
      </c>
      <c r="S91" s="31">
        <v>0.46478872999999998</v>
      </c>
      <c r="T91" s="31">
        <f>'[1]buses-marginal_price'!I88</f>
        <v>4.2857142857142871E-2</v>
      </c>
      <c r="V91" s="31">
        <v>86</v>
      </c>
      <c r="W91" s="31">
        <v>22.468552110000001</v>
      </c>
      <c r="X91" s="31">
        <f>'[1]buses-marginal_price'!M88</f>
        <v>0.34285714285714292</v>
      </c>
    </row>
    <row r="92" spans="2:24" x14ac:dyDescent="0.35">
      <c r="B92" s="31">
        <v>87</v>
      </c>
      <c r="C92" s="31">
        <v>15.642671999999999</v>
      </c>
      <c r="D92" s="31">
        <f>'[1]buses-marginal_price'!B89</f>
        <v>13.244592000000001</v>
      </c>
      <c r="F92" s="31">
        <v>87</v>
      </c>
      <c r="G92" s="31">
        <v>15.632671999999999</v>
      </c>
      <c r="H92" s="31">
        <f>'[1]buses-marginal_price'!G89</f>
        <v>13.144591999999999</v>
      </c>
      <c r="J92" s="31">
        <v>87</v>
      </c>
      <c r="K92" s="31">
        <v>15.632671999999999</v>
      </c>
      <c r="L92" s="31">
        <f>'[1]buses-marginal_price'!L89</f>
        <v>13.144591999999999</v>
      </c>
      <c r="N92" s="31">
        <v>87</v>
      </c>
      <c r="O92" s="31">
        <v>22.468552110000001</v>
      </c>
      <c r="P92" s="31">
        <f>'[1]buses-marginal_price'!D89</f>
        <v>0.1428571428571429</v>
      </c>
      <c r="R92" s="31">
        <v>87</v>
      </c>
      <c r="S92" s="31">
        <v>0.46478872999999998</v>
      </c>
      <c r="T92" s="31">
        <f>'[1]buses-marginal_price'!I89</f>
        <v>4.2857142857142871E-2</v>
      </c>
      <c r="V92" s="31">
        <v>87</v>
      </c>
      <c r="W92" s="31">
        <v>22.468552110000001</v>
      </c>
      <c r="X92" s="31">
        <f>'[1]buses-marginal_price'!M89</f>
        <v>0.34285714285714292</v>
      </c>
    </row>
    <row r="93" spans="2:24" x14ac:dyDescent="0.35">
      <c r="B93" s="31">
        <v>88</v>
      </c>
      <c r="C93" s="31">
        <v>15.642671999999999</v>
      </c>
      <c r="D93" s="31">
        <f>'[1]buses-marginal_price'!B90</f>
        <v>13.244592000000001</v>
      </c>
      <c r="F93" s="31">
        <v>88</v>
      </c>
      <c r="G93" s="31">
        <v>15.632671999999999</v>
      </c>
      <c r="H93" s="31">
        <f>'[1]buses-marginal_price'!G90</f>
        <v>13.144591999999999</v>
      </c>
      <c r="J93" s="31">
        <v>88</v>
      </c>
      <c r="K93" s="31">
        <v>15.632671999999999</v>
      </c>
      <c r="L93" s="31">
        <f>'[1]buses-marginal_price'!L90</f>
        <v>13.144591999999999</v>
      </c>
      <c r="N93" s="31">
        <v>88</v>
      </c>
      <c r="O93" s="31">
        <v>22.496721130000001</v>
      </c>
      <c r="P93" s="31">
        <f>'[1]buses-marginal_price'!D90</f>
        <v>2</v>
      </c>
      <c r="R93" s="31">
        <v>88</v>
      </c>
      <c r="S93" s="31">
        <v>44.480484509999997</v>
      </c>
      <c r="T93" s="31">
        <f>'[1]buses-marginal_price'!I90</f>
        <v>1.9</v>
      </c>
      <c r="V93" s="31">
        <v>88</v>
      </c>
      <c r="W93" s="31">
        <v>22.482636620000001</v>
      </c>
      <c r="X93" s="31">
        <f>'[1]buses-marginal_price'!M90</f>
        <v>2.2000000000000002</v>
      </c>
    </row>
    <row r="94" spans="2:24" x14ac:dyDescent="0.35">
      <c r="B94" s="31">
        <v>89</v>
      </c>
      <c r="C94" s="31">
        <v>20.856895999999999</v>
      </c>
      <c r="D94" s="31">
        <f>'[1]buses-marginal_price'!B91</f>
        <v>16.57625451783943</v>
      </c>
      <c r="F94" s="31">
        <v>89</v>
      </c>
      <c r="G94" s="31">
        <v>20.846896000000001</v>
      </c>
      <c r="H94" s="31">
        <f>'[1]buses-marginal_price'!G91</f>
        <v>15.63</v>
      </c>
      <c r="J94" s="31">
        <v>89</v>
      </c>
      <c r="K94" s="31">
        <v>20.843562670000001</v>
      </c>
      <c r="L94" s="31">
        <f>'[1]buses-marginal_price'!L91</f>
        <v>16.47625451783944</v>
      </c>
      <c r="N94" s="31">
        <v>89</v>
      </c>
      <c r="O94" s="31">
        <v>29.840698589999999</v>
      </c>
      <c r="P94" s="31">
        <f>'[1]buses-marginal_price'!D91</f>
        <v>23.68036359691348</v>
      </c>
      <c r="R94" s="31">
        <v>89</v>
      </c>
      <c r="S94" s="31">
        <v>29.830698590000001</v>
      </c>
      <c r="T94" s="31">
        <f>'[1]buses-marginal_price'!I91</f>
        <v>23.580363596913479</v>
      </c>
      <c r="V94" s="31">
        <v>89</v>
      </c>
      <c r="W94" s="31">
        <v>29.821919250000001</v>
      </c>
      <c r="X94" s="31">
        <f>'[1]buses-marginal_price'!M91</f>
        <v>23.88036359691348</v>
      </c>
    </row>
    <row r="95" spans="2:24" x14ac:dyDescent="0.35">
      <c r="B95" s="31">
        <v>90</v>
      </c>
      <c r="C95" s="31">
        <v>20.856895999999999</v>
      </c>
      <c r="D95" s="31">
        <f>'[1]buses-marginal_price'!B92</f>
        <v>16.57625451783943</v>
      </c>
      <c r="F95" s="31">
        <v>90</v>
      </c>
      <c r="G95" s="31">
        <v>20.846896000000001</v>
      </c>
      <c r="H95" s="31">
        <f>'[1]buses-marginal_price'!G92</f>
        <v>15.63</v>
      </c>
      <c r="J95" s="31">
        <v>90</v>
      </c>
      <c r="K95" s="31">
        <v>20.843562670000001</v>
      </c>
      <c r="L95" s="31">
        <f>'[1]buses-marginal_price'!L92</f>
        <v>16.47625451783944</v>
      </c>
      <c r="N95" s="31">
        <v>90</v>
      </c>
      <c r="O95" s="31">
        <v>29.840698589999999</v>
      </c>
      <c r="P95" s="31">
        <f>'[1]buses-marginal_price'!D92</f>
        <v>23.68036359691348</v>
      </c>
      <c r="R95" s="31">
        <v>90</v>
      </c>
      <c r="S95" s="31">
        <v>29.830698590000001</v>
      </c>
      <c r="T95" s="31">
        <f>'[1]buses-marginal_price'!I92</f>
        <v>23.580363596913479</v>
      </c>
      <c r="V95" s="31">
        <v>90</v>
      </c>
      <c r="W95" s="31">
        <v>29.821919250000001</v>
      </c>
      <c r="X95" s="31">
        <f>'[1]buses-marginal_price'!M92</f>
        <v>23.88036359691348</v>
      </c>
    </row>
    <row r="96" spans="2:24" x14ac:dyDescent="0.35">
      <c r="B96" s="31">
        <v>91</v>
      </c>
      <c r="C96" s="31">
        <v>20.856895999999999</v>
      </c>
      <c r="D96" s="31">
        <f>'[1]buses-marginal_price'!B93</f>
        <v>16.57625451783943</v>
      </c>
      <c r="F96" s="31">
        <v>91</v>
      </c>
      <c r="G96" s="31">
        <v>20.846896000000001</v>
      </c>
      <c r="H96" s="31">
        <f>'[1]buses-marginal_price'!G93</f>
        <v>15.63</v>
      </c>
      <c r="J96" s="31">
        <v>91</v>
      </c>
      <c r="K96" s="31">
        <v>20.843562670000001</v>
      </c>
      <c r="L96" s="31">
        <f>'[1]buses-marginal_price'!L93</f>
        <v>16.47625451783944</v>
      </c>
      <c r="N96" s="31">
        <v>91</v>
      </c>
      <c r="O96" s="31">
        <v>29.840698589999999</v>
      </c>
      <c r="P96" s="31">
        <f>'[1]buses-marginal_price'!D93</f>
        <v>23.68036359691348</v>
      </c>
      <c r="R96" s="31">
        <v>91</v>
      </c>
      <c r="S96" s="31">
        <v>29.830698590000001</v>
      </c>
      <c r="T96" s="31">
        <f>'[1]buses-marginal_price'!I93</f>
        <v>23.580363596913479</v>
      </c>
      <c r="V96" s="31">
        <v>91</v>
      </c>
      <c r="W96" s="31">
        <v>29.821919250000001</v>
      </c>
      <c r="X96" s="31">
        <f>'[1]buses-marginal_price'!M93</f>
        <v>23.88036359691348</v>
      </c>
    </row>
    <row r="97" spans="2:24" x14ac:dyDescent="0.35">
      <c r="B97" s="31">
        <v>92</v>
      </c>
      <c r="C97" s="31">
        <v>20.856895999999999</v>
      </c>
      <c r="D97" s="31">
        <f>'[1]buses-marginal_price'!B94</f>
        <v>16.57625451783943</v>
      </c>
      <c r="F97" s="31">
        <v>92</v>
      </c>
      <c r="G97" s="31">
        <v>20.846896000000001</v>
      </c>
      <c r="H97" s="31">
        <f>'[1]buses-marginal_price'!G94</f>
        <v>15.63</v>
      </c>
      <c r="J97" s="31">
        <v>92</v>
      </c>
      <c r="K97" s="31">
        <v>15.632671999999999</v>
      </c>
      <c r="L97" s="31">
        <f>'[1]buses-marginal_price'!L94</f>
        <v>16.47625451783944</v>
      </c>
      <c r="N97" s="31">
        <v>92</v>
      </c>
      <c r="O97" s="31">
        <v>29.840698589999999</v>
      </c>
      <c r="P97" s="31">
        <f>'[1]buses-marginal_price'!D94</f>
        <v>23.68036359691348</v>
      </c>
      <c r="R97" s="31">
        <v>92</v>
      </c>
      <c r="S97" s="31">
        <v>59.196608449999999</v>
      </c>
      <c r="T97" s="31">
        <f>'[1]buses-marginal_price'!I94</f>
        <v>23.580363596913479</v>
      </c>
      <c r="V97" s="31">
        <v>92</v>
      </c>
      <c r="W97" s="31">
        <v>22.482636620000001</v>
      </c>
      <c r="X97" s="31">
        <f>'[1]buses-marginal_price'!M94</f>
        <v>23.88036359691348</v>
      </c>
    </row>
    <row r="98" spans="2:24" x14ac:dyDescent="0.35">
      <c r="B98" s="31">
        <v>93</v>
      </c>
      <c r="C98" s="31">
        <v>20.856895999999999</v>
      </c>
      <c r="D98" s="31">
        <f>'[1]buses-marginal_price'!B95</f>
        <v>15.73</v>
      </c>
      <c r="F98" s="31">
        <v>93</v>
      </c>
      <c r="G98" s="31">
        <v>20.846896000000001</v>
      </c>
      <c r="H98" s="31">
        <f>'[1]buses-marginal_price'!G95</f>
        <v>15.63</v>
      </c>
      <c r="J98" s="31">
        <v>93</v>
      </c>
      <c r="K98" s="31">
        <v>15.632671999999999</v>
      </c>
      <c r="L98" s="31">
        <f>'[1]buses-marginal_price'!L95</f>
        <v>15.63</v>
      </c>
      <c r="N98" s="31">
        <v>93</v>
      </c>
      <c r="O98" s="31">
        <v>29.840698589999999</v>
      </c>
      <c r="P98" s="31">
        <f>'[1]buses-marginal_price'!D95</f>
        <v>22.471428571428579</v>
      </c>
      <c r="R98" s="31">
        <v>93</v>
      </c>
      <c r="S98" s="31">
        <v>0.46478872999999998</v>
      </c>
      <c r="T98" s="31">
        <f>'[1]buses-marginal_price'!I95</f>
        <v>22.37142857142857</v>
      </c>
      <c r="V98" s="31">
        <v>93</v>
      </c>
      <c r="W98" s="31">
        <v>22.482636620000001</v>
      </c>
      <c r="X98" s="31">
        <f>'[1]buses-marginal_price'!M95</f>
        <v>22.671428571428571</v>
      </c>
    </row>
    <row r="99" spans="2:24" x14ac:dyDescent="0.35">
      <c r="B99" s="31">
        <v>94</v>
      </c>
      <c r="C99" s="31">
        <v>15.642671999999999</v>
      </c>
      <c r="D99" s="31">
        <f>'[1]buses-marginal_price'!B96</f>
        <v>10</v>
      </c>
      <c r="F99" s="31">
        <v>94</v>
      </c>
      <c r="G99" s="31">
        <v>15.632671999999999</v>
      </c>
      <c r="H99" s="31">
        <f>'[1]buses-marginal_price'!G96</f>
        <v>10</v>
      </c>
      <c r="J99" s="31">
        <v>94</v>
      </c>
      <c r="K99" s="31">
        <v>15.632671999999999</v>
      </c>
      <c r="L99" s="31">
        <f>'[1]buses-marginal_price'!L96</f>
        <v>10.1</v>
      </c>
      <c r="N99" s="31">
        <v>94</v>
      </c>
      <c r="O99" s="31">
        <v>22.496721130000001</v>
      </c>
      <c r="P99" s="31">
        <f>'[1]buses-marginal_price'!D96</f>
        <v>14.285714285714279</v>
      </c>
      <c r="R99" s="31">
        <v>94</v>
      </c>
      <c r="S99" s="31">
        <v>22.486721129999999</v>
      </c>
      <c r="T99" s="31">
        <f>'[1]buses-marginal_price'!I96</f>
        <v>14.18571428571429</v>
      </c>
      <c r="V99" s="31">
        <v>94</v>
      </c>
      <c r="W99" s="31">
        <v>22.482636620000001</v>
      </c>
      <c r="X99" s="31">
        <f>'[1]buses-marginal_price'!M96</f>
        <v>14.48571428571428</v>
      </c>
    </row>
    <row r="100" spans="2:24" x14ac:dyDescent="0.35">
      <c r="B100" s="31">
        <v>95</v>
      </c>
      <c r="C100" s="31">
        <v>15.622672</v>
      </c>
      <c r="D100" s="31">
        <f>'[1]buses-marginal_price'!B97</f>
        <v>10</v>
      </c>
      <c r="F100" s="31">
        <v>95</v>
      </c>
      <c r="G100" s="31">
        <v>15.612672</v>
      </c>
      <c r="H100" s="31">
        <f>'[1]buses-marginal_price'!G97</f>
        <v>9.9</v>
      </c>
      <c r="J100" s="31">
        <v>95</v>
      </c>
      <c r="K100" s="31">
        <v>15.632671999999999</v>
      </c>
      <c r="L100" s="31">
        <f>'[1]buses-marginal_price'!L97</f>
        <v>9.9</v>
      </c>
      <c r="N100" s="31">
        <v>95</v>
      </c>
      <c r="O100" s="31">
        <v>22.468552110000001</v>
      </c>
      <c r="P100" s="31">
        <f>'[1]buses-marginal_price'!D97</f>
        <v>14.285714285714279</v>
      </c>
      <c r="R100" s="31">
        <v>95</v>
      </c>
      <c r="S100" s="31">
        <v>22.458552109999999</v>
      </c>
      <c r="T100" s="31">
        <f>'[1]buses-marginal_price'!I97</f>
        <v>14.18571428571429</v>
      </c>
      <c r="V100" s="31">
        <v>95</v>
      </c>
      <c r="W100" s="31">
        <v>22.468552110000001</v>
      </c>
      <c r="X100" s="31">
        <f>'[1]buses-marginal_price'!M97</f>
        <v>14.48571428571428</v>
      </c>
    </row>
    <row r="101" spans="2:24" x14ac:dyDescent="0.35">
      <c r="B101" s="31">
        <v>96</v>
      </c>
      <c r="C101" s="31">
        <v>15.622672</v>
      </c>
      <c r="D101" s="31">
        <f>'[1]buses-marginal_price'!B98</f>
        <v>8.1947200000000002</v>
      </c>
      <c r="F101" s="31">
        <v>96</v>
      </c>
      <c r="G101" s="31">
        <v>15.612672</v>
      </c>
      <c r="H101" s="31">
        <f>'[1]buses-marginal_price'!G98</f>
        <v>8.2947199999999999</v>
      </c>
      <c r="J101" s="31">
        <v>96</v>
      </c>
      <c r="K101" s="31">
        <v>15.632671999999999</v>
      </c>
      <c r="L101" s="31">
        <f>'[1]buses-marginal_price'!L98</f>
        <v>8.0947200000000006</v>
      </c>
      <c r="N101" s="31">
        <v>96</v>
      </c>
      <c r="O101" s="31">
        <v>22.468552110000001</v>
      </c>
      <c r="P101" s="31">
        <f>'[1]buses-marginal_price'!D98</f>
        <v>11.70674285714286</v>
      </c>
      <c r="R101" s="31">
        <v>96</v>
      </c>
      <c r="S101" s="31">
        <v>22.458552109999999</v>
      </c>
      <c r="T101" s="31">
        <f>'[1]buses-marginal_price'!I98</f>
        <v>11.60674285714286</v>
      </c>
      <c r="V101" s="31">
        <v>96</v>
      </c>
      <c r="W101" s="31">
        <v>22.468552110000001</v>
      </c>
      <c r="X101" s="31">
        <f>'[1]buses-marginal_price'!M98</f>
        <v>11.906742857142859</v>
      </c>
    </row>
    <row r="102" spans="2:24" x14ac:dyDescent="0.35">
      <c r="B102" s="31">
        <v>97</v>
      </c>
      <c r="C102" s="31">
        <v>15.622672</v>
      </c>
      <c r="D102" s="31">
        <f>'[1]buses-marginal_price'!B99</f>
        <v>8.3947200000000013</v>
      </c>
      <c r="F102" s="31">
        <v>97</v>
      </c>
      <c r="G102" s="31">
        <v>15.612672</v>
      </c>
      <c r="H102" s="31">
        <f>'[1]buses-marginal_price'!G99</f>
        <v>8.2947199999999999</v>
      </c>
      <c r="J102" s="31">
        <v>97</v>
      </c>
      <c r="K102" s="31">
        <v>15.632671999999999</v>
      </c>
      <c r="L102" s="31">
        <f>'[1]buses-marginal_price'!L99</f>
        <v>8.4947200000000009</v>
      </c>
      <c r="N102" s="31">
        <v>97</v>
      </c>
      <c r="O102" s="31">
        <v>22.468552110000001</v>
      </c>
      <c r="P102" s="31">
        <f>'[1]buses-marginal_price'!D99</f>
        <v>11.992457142857139</v>
      </c>
      <c r="R102" s="31">
        <v>97</v>
      </c>
      <c r="S102" s="31">
        <v>22.458552109999999</v>
      </c>
      <c r="T102" s="31">
        <f>'[1]buses-marginal_price'!I99</f>
        <v>11.89245714285715</v>
      </c>
      <c r="V102" s="31">
        <v>97</v>
      </c>
      <c r="W102" s="31">
        <v>22.468552110000001</v>
      </c>
      <c r="X102" s="31">
        <f>'[1]buses-marginal_price'!M99</f>
        <v>12.19245714285714</v>
      </c>
    </row>
    <row r="103" spans="2:24" x14ac:dyDescent="0.35">
      <c r="B103" s="31">
        <v>98</v>
      </c>
      <c r="C103" s="31">
        <v>15.622672</v>
      </c>
      <c r="D103" s="31">
        <f>'[1]buses-marginal_price'!B100</f>
        <v>10</v>
      </c>
      <c r="F103" s="31">
        <v>98</v>
      </c>
      <c r="G103" s="31">
        <v>15.612672</v>
      </c>
      <c r="H103" s="31">
        <f>'[1]buses-marginal_price'!G100</f>
        <v>9.9</v>
      </c>
      <c r="J103" s="31">
        <v>98</v>
      </c>
      <c r="K103" s="31">
        <v>15.632671999999999</v>
      </c>
      <c r="L103" s="31">
        <f>'[1]buses-marginal_price'!L100</f>
        <v>10.1</v>
      </c>
      <c r="N103" s="31">
        <v>98</v>
      </c>
      <c r="O103" s="31">
        <v>22.468552110000001</v>
      </c>
      <c r="P103" s="31">
        <f>'[1]buses-marginal_price'!D100</f>
        <v>14.285714285714279</v>
      </c>
      <c r="R103" s="31">
        <v>98</v>
      </c>
      <c r="S103" s="31">
        <v>22.458552109999999</v>
      </c>
      <c r="T103" s="31">
        <f>'[1]buses-marginal_price'!I100</f>
        <v>14.18571428571429</v>
      </c>
      <c r="V103" s="31">
        <v>98</v>
      </c>
      <c r="W103" s="31">
        <v>22.468552110000001</v>
      </c>
      <c r="X103" s="31">
        <f>'[1]buses-marginal_price'!M100</f>
        <v>14.48571428571428</v>
      </c>
    </row>
    <row r="104" spans="2:24" x14ac:dyDescent="0.35">
      <c r="B104" s="31">
        <v>99</v>
      </c>
      <c r="C104" s="31">
        <v>15.622672</v>
      </c>
      <c r="D104" s="31">
        <f>'[1]buses-marginal_price'!B101</f>
        <v>1.4</v>
      </c>
      <c r="F104" s="31">
        <v>99</v>
      </c>
      <c r="G104" s="31">
        <v>15.612672</v>
      </c>
      <c r="H104" s="31">
        <f>'[1]buses-marginal_price'!G101</f>
        <v>1.3</v>
      </c>
      <c r="J104" s="31">
        <v>99</v>
      </c>
      <c r="K104" s="31">
        <v>15.632671999999999</v>
      </c>
      <c r="L104" s="31">
        <f>'[1]buses-marginal_price'!L101</f>
        <v>1.3</v>
      </c>
      <c r="N104" s="31">
        <v>99</v>
      </c>
      <c r="O104" s="31">
        <v>22.468552110000001</v>
      </c>
      <c r="P104" s="31">
        <f>'[1]buses-marginal_price'!D101</f>
        <v>2</v>
      </c>
      <c r="R104" s="31">
        <v>99</v>
      </c>
      <c r="S104" s="31">
        <v>22.458552109999999</v>
      </c>
      <c r="T104" s="31">
        <f>'[1]buses-marginal_price'!I101</f>
        <v>1.9</v>
      </c>
      <c r="V104" s="31">
        <v>99</v>
      </c>
      <c r="W104" s="31">
        <v>22.468552110000001</v>
      </c>
      <c r="X104" s="31">
        <f>'[1]buses-marginal_price'!M101</f>
        <v>2.2000000000000002</v>
      </c>
    </row>
    <row r="105" spans="2:24" x14ac:dyDescent="0.35">
      <c r="B105" s="31">
        <v>100</v>
      </c>
      <c r="C105" s="31">
        <v>15.622672</v>
      </c>
      <c r="D105" s="31">
        <f>'[1]buses-marginal_price'!B102</f>
        <v>0.1</v>
      </c>
      <c r="F105" s="31">
        <v>100</v>
      </c>
      <c r="G105" s="31">
        <v>15.612672</v>
      </c>
      <c r="H105" s="31">
        <f>'[1]buses-marginal_price'!G102</f>
        <v>0.76175999999999999</v>
      </c>
      <c r="J105" s="31">
        <v>100</v>
      </c>
      <c r="K105" s="31">
        <v>15.632671999999999</v>
      </c>
      <c r="L105" s="31">
        <f>'[1]buses-marginal_price'!L102</f>
        <v>0</v>
      </c>
      <c r="N105" s="31">
        <v>100</v>
      </c>
      <c r="O105" s="31">
        <v>22.468552110000001</v>
      </c>
      <c r="P105" s="31">
        <f>'[1]buses-marginal_price'!D102</f>
        <v>0.1428571428571429</v>
      </c>
      <c r="R105" s="31">
        <v>100</v>
      </c>
      <c r="S105" s="31">
        <v>22.458552109999999</v>
      </c>
      <c r="T105" s="31">
        <f>'[1]buses-marginal_price'!I102</f>
        <v>4.2857142857142871E-2</v>
      </c>
      <c r="V105" s="31">
        <v>100</v>
      </c>
      <c r="W105" s="31">
        <v>22.468552110000001</v>
      </c>
      <c r="X105" s="31">
        <f>'[1]buses-marginal_price'!M102</f>
        <v>0.34285714285714292</v>
      </c>
    </row>
    <row r="106" spans="2:24" x14ac:dyDescent="0.35">
      <c r="B106" s="31">
        <v>101</v>
      </c>
      <c r="C106" s="31">
        <v>15.622672</v>
      </c>
      <c r="D106" s="31">
        <f>'[1]buses-marginal_price'!B103</f>
        <v>0.1</v>
      </c>
      <c r="F106" s="31">
        <v>101</v>
      </c>
      <c r="G106" s="31">
        <v>15.612672</v>
      </c>
      <c r="H106" s="31">
        <f>'[1]buses-marginal_price'!G103</f>
        <v>0.76175999999999999</v>
      </c>
      <c r="J106" s="31">
        <v>101</v>
      </c>
      <c r="K106" s="31">
        <v>15.632671999999999</v>
      </c>
      <c r="L106" s="31">
        <f>'[1]buses-marginal_price'!L103</f>
        <v>0.2</v>
      </c>
      <c r="N106" s="31">
        <v>101</v>
      </c>
      <c r="O106" s="31">
        <v>22.468552110000001</v>
      </c>
      <c r="P106" s="31">
        <f>'[1]buses-marginal_price'!D103</f>
        <v>0.1428571428571429</v>
      </c>
      <c r="R106" s="31">
        <v>101</v>
      </c>
      <c r="S106" s="31">
        <v>22.458552109999999</v>
      </c>
      <c r="T106" s="31">
        <f>'[1]buses-marginal_price'!I103</f>
        <v>4.2857142857142871E-2</v>
      </c>
      <c r="V106" s="31">
        <v>101</v>
      </c>
      <c r="W106" s="31">
        <v>22.468552110000001</v>
      </c>
      <c r="X106" s="31">
        <f>'[1]buses-marginal_price'!M103</f>
        <v>0.34285714285714292</v>
      </c>
    </row>
    <row r="107" spans="2:24" x14ac:dyDescent="0.35">
      <c r="B107" s="31">
        <v>102</v>
      </c>
      <c r="C107" s="31">
        <v>15.622672</v>
      </c>
      <c r="D107" s="31">
        <f>'[1]buses-marginal_price'!B104</f>
        <v>0.1</v>
      </c>
      <c r="F107" s="31">
        <v>102</v>
      </c>
      <c r="G107" s="31">
        <v>15.612672</v>
      </c>
      <c r="H107" s="31">
        <f>'[1]buses-marginal_price'!G104</f>
        <v>0.76175999999999999</v>
      </c>
      <c r="J107" s="31">
        <v>102</v>
      </c>
      <c r="K107" s="31">
        <v>15.632671999999999</v>
      </c>
      <c r="L107" s="31">
        <f>'[1]buses-marginal_price'!L104</f>
        <v>0.2</v>
      </c>
      <c r="N107" s="31">
        <v>102</v>
      </c>
      <c r="O107" s="31">
        <v>22.468552110000001</v>
      </c>
      <c r="P107" s="31">
        <f>'[1]buses-marginal_price'!D104</f>
        <v>0.1428571428571429</v>
      </c>
      <c r="R107" s="31">
        <v>102</v>
      </c>
      <c r="S107" s="31">
        <v>22.458552109999999</v>
      </c>
      <c r="T107" s="31">
        <f>'[1]buses-marginal_price'!I104</f>
        <v>4.2857142857142871E-2</v>
      </c>
      <c r="V107" s="31">
        <v>102</v>
      </c>
      <c r="W107" s="31">
        <v>22.468552110000001</v>
      </c>
      <c r="X107" s="31">
        <f>'[1]buses-marginal_price'!M104</f>
        <v>0.34285714285714292</v>
      </c>
    </row>
    <row r="108" spans="2:24" x14ac:dyDescent="0.35">
      <c r="B108" s="31">
        <v>103</v>
      </c>
      <c r="C108" s="31">
        <v>15.622672</v>
      </c>
      <c r="D108" s="31">
        <f>'[1]buses-marginal_price'!B105</f>
        <v>0.1</v>
      </c>
      <c r="F108" s="31">
        <v>103</v>
      </c>
      <c r="G108" s="31">
        <v>15.612672</v>
      </c>
      <c r="H108" s="31">
        <f>'[1]buses-marginal_price'!G105</f>
        <v>1</v>
      </c>
      <c r="J108" s="31">
        <v>103</v>
      </c>
      <c r="K108" s="31">
        <v>15.632671999999999</v>
      </c>
      <c r="L108" s="31">
        <f>'[1]buses-marginal_price'!L105</f>
        <v>0.2</v>
      </c>
      <c r="N108" s="31">
        <v>103</v>
      </c>
      <c r="O108" s="31">
        <v>22.468552110000001</v>
      </c>
      <c r="P108" s="31">
        <f>'[1]buses-marginal_price'!D105</f>
        <v>0.1428571428571429</v>
      </c>
      <c r="R108" s="31">
        <v>103</v>
      </c>
      <c r="S108" s="31">
        <v>22.458552109999999</v>
      </c>
      <c r="T108" s="31">
        <f>'[1]buses-marginal_price'!I105</f>
        <v>4.2857142857142871E-2</v>
      </c>
      <c r="V108" s="31">
        <v>103</v>
      </c>
      <c r="W108" s="31">
        <v>22.468552110000001</v>
      </c>
      <c r="X108" s="31">
        <f>'[1]buses-marginal_price'!M105</f>
        <v>0.34285714285714292</v>
      </c>
    </row>
    <row r="109" spans="2:24" x14ac:dyDescent="0.35">
      <c r="B109" s="31">
        <v>104</v>
      </c>
      <c r="C109" s="31">
        <v>15.622672</v>
      </c>
      <c r="D109" s="31">
        <f>'[1]buses-marginal_price'!B106</f>
        <v>0.1</v>
      </c>
      <c r="F109" s="31">
        <v>104</v>
      </c>
      <c r="G109" s="31">
        <v>15.612672</v>
      </c>
      <c r="H109" s="31">
        <f>'[1]buses-marginal_price'!G106</f>
        <v>1</v>
      </c>
      <c r="J109" s="31">
        <v>104</v>
      </c>
      <c r="K109" s="31">
        <v>15.632671999999999</v>
      </c>
      <c r="L109" s="31">
        <f>'[1]buses-marginal_price'!L106</f>
        <v>0.2</v>
      </c>
      <c r="N109" s="31">
        <v>104</v>
      </c>
      <c r="O109" s="31">
        <v>22.468552110000001</v>
      </c>
      <c r="P109" s="31">
        <f>'[1]buses-marginal_price'!D106</f>
        <v>0.1428571428571429</v>
      </c>
      <c r="R109" s="31">
        <v>104</v>
      </c>
      <c r="S109" s="31">
        <v>22.458552109999999</v>
      </c>
      <c r="T109" s="31">
        <f>'[1]buses-marginal_price'!I106</f>
        <v>4.2857142857142871E-2</v>
      </c>
      <c r="V109" s="31">
        <v>104</v>
      </c>
      <c r="W109" s="31">
        <v>22.468552110000001</v>
      </c>
      <c r="X109" s="31">
        <f>'[1]buses-marginal_price'!M106</f>
        <v>0.34285714285714292</v>
      </c>
    </row>
    <row r="110" spans="2:24" x14ac:dyDescent="0.35">
      <c r="B110" s="31">
        <v>105</v>
      </c>
      <c r="C110" s="31">
        <v>11.717003999999999</v>
      </c>
      <c r="D110" s="31">
        <f>'[1]buses-marginal_price'!B107</f>
        <v>0.1</v>
      </c>
      <c r="F110" s="31">
        <v>105</v>
      </c>
      <c r="G110" s="31">
        <v>11.707004</v>
      </c>
      <c r="H110" s="31">
        <f>'[1]buses-marginal_price'!G107</f>
        <v>1</v>
      </c>
      <c r="J110" s="31">
        <v>105</v>
      </c>
      <c r="K110" s="31">
        <v>15.632671999999999</v>
      </c>
      <c r="L110" s="31">
        <f>'[1]buses-marginal_price'!L107</f>
        <v>0.2</v>
      </c>
      <c r="N110" s="31">
        <v>105</v>
      </c>
      <c r="O110" s="31">
        <v>16.967611269999999</v>
      </c>
      <c r="P110" s="31">
        <f>'[1]buses-marginal_price'!D107</f>
        <v>0.1428571428571429</v>
      </c>
      <c r="R110" s="31">
        <v>105</v>
      </c>
      <c r="S110" s="31">
        <v>16.92761127</v>
      </c>
      <c r="T110" s="31">
        <f>'[1]buses-marginal_price'!I107</f>
        <v>4.2857142857142871E-2</v>
      </c>
      <c r="V110" s="31">
        <v>105</v>
      </c>
      <c r="W110" s="31">
        <v>16.967611269999999</v>
      </c>
      <c r="X110" s="31">
        <f>'[1]buses-marginal_price'!M107</f>
        <v>0.34285714285714292</v>
      </c>
    </row>
    <row r="111" spans="2:24" x14ac:dyDescent="0.35">
      <c r="B111" s="31">
        <v>106</v>
      </c>
      <c r="C111" s="31">
        <v>0</v>
      </c>
      <c r="D111" s="31">
        <f>'[1]buses-marginal_price'!B108</f>
        <v>0.1</v>
      </c>
      <c r="F111" s="31">
        <v>106</v>
      </c>
      <c r="G111" s="31">
        <v>0.01</v>
      </c>
      <c r="H111" s="31">
        <f>'[1]buses-marginal_price'!G108</f>
        <v>1</v>
      </c>
      <c r="J111" s="31">
        <v>106</v>
      </c>
      <c r="K111" s="31">
        <v>15.622672</v>
      </c>
      <c r="L111" s="31">
        <f>'[1]buses-marginal_price'!L108</f>
        <v>0.2</v>
      </c>
      <c r="N111" s="31">
        <v>106</v>
      </c>
      <c r="O111" s="31">
        <v>0.46478872999999998</v>
      </c>
      <c r="P111" s="31">
        <f>'[1]buses-marginal_price'!D108</f>
        <v>0.1428571428571429</v>
      </c>
      <c r="R111" s="31">
        <v>106</v>
      </c>
      <c r="S111" s="31">
        <v>0.46478872999999998</v>
      </c>
      <c r="T111" s="31">
        <f>'[1]buses-marginal_price'!I108</f>
        <v>4.2857142857142871E-2</v>
      </c>
      <c r="V111" s="31">
        <v>106</v>
      </c>
      <c r="W111" s="31">
        <v>0.46478872999999998</v>
      </c>
      <c r="X111" s="31">
        <f>'[1]buses-marginal_price'!M108</f>
        <v>0.34285714285714292</v>
      </c>
    </row>
    <row r="112" spans="2:24" x14ac:dyDescent="0.35">
      <c r="B112" s="31">
        <v>107</v>
      </c>
      <c r="C112" s="31">
        <v>0</v>
      </c>
      <c r="D112" s="31">
        <f>'[1]buses-marginal_price'!B109</f>
        <v>0.1</v>
      </c>
      <c r="F112" s="31">
        <v>107</v>
      </c>
      <c r="G112" s="31">
        <v>0.01</v>
      </c>
      <c r="H112" s="31">
        <f>'[1]buses-marginal_price'!G109</f>
        <v>1</v>
      </c>
      <c r="J112" s="31">
        <v>107</v>
      </c>
      <c r="K112" s="31">
        <v>15.011112430000001</v>
      </c>
      <c r="L112" s="31">
        <f>'[1]buses-marginal_price'!L109</f>
        <v>0.2</v>
      </c>
      <c r="N112" s="31">
        <v>107</v>
      </c>
      <c r="O112" s="31">
        <v>0.46478872999999998</v>
      </c>
      <c r="P112" s="31">
        <f>'[1]buses-marginal_price'!D109</f>
        <v>0.1428571428571429</v>
      </c>
      <c r="R112" s="31">
        <v>107</v>
      </c>
      <c r="S112" s="31">
        <v>0.46478872999999998</v>
      </c>
      <c r="T112" s="31">
        <f>'[1]buses-marginal_price'!I109</f>
        <v>4.2857142857142871E-2</v>
      </c>
      <c r="V112" s="31">
        <v>107</v>
      </c>
      <c r="W112" s="31">
        <v>0.46478872999999998</v>
      </c>
      <c r="X112" s="31">
        <f>'[1]buses-marginal_price'!M109</f>
        <v>0.34285714285714292</v>
      </c>
    </row>
    <row r="113" spans="2:24" x14ac:dyDescent="0.35">
      <c r="B113" s="31">
        <v>108</v>
      </c>
      <c r="C113" s="31">
        <v>0</v>
      </c>
      <c r="D113" s="31">
        <f>'[1]buses-marginal_price'!B110</f>
        <v>0.1</v>
      </c>
      <c r="F113" s="31">
        <v>108</v>
      </c>
      <c r="G113" s="31">
        <v>0.01</v>
      </c>
      <c r="H113" s="31">
        <f>'[1]buses-marginal_price'!G110</f>
        <v>0.76175999999999999</v>
      </c>
      <c r="J113" s="31">
        <v>108</v>
      </c>
      <c r="K113" s="31">
        <v>15.011112430000001</v>
      </c>
      <c r="L113" s="31">
        <f>'[1]buses-marginal_price'!L110</f>
        <v>0.2</v>
      </c>
      <c r="N113" s="31">
        <v>108</v>
      </c>
      <c r="O113" s="31">
        <v>0.46478872999999998</v>
      </c>
      <c r="P113" s="31">
        <f>'[1]buses-marginal_price'!D110</f>
        <v>0.1428571428571429</v>
      </c>
      <c r="R113" s="31">
        <v>108</v>
      </c>
      <c r="S113" s="31">
        <v>0.46478872999999998</v>
      </c>
      <c r="T113" s="31">
        <f>'[1]buses-marginal_price'!I110</f>
        <v>4.2857142857142871E-2</v>
      </c>
      <c r="V113" s="31">
        <v>108</v>
      </c>
      <c r="W113" s="31">
        <v>0.46478872999999998</v>
      </c>
      <c r="X113" s="31">
        <f>'[1]buses-marginal_price'!M110</f>
        <v>0.34285714285714292</v>
      </c>
    </row>
    <row r="114" spans="2:24" x14ac:dyDescent="0.35">
      <c r="B114" s="31">
        <v>109</v>
      </c>
      <c r="C114" s="31">
        <v>0</v>
      </c>
      <c r="D114" s="31">
        <f>'[1]buses-marginal_price'!B111</f>
        <v>0.1</v>
      </c>
      <c r="F114" s="31">
        <v>109</v>
      </c>
      <c r="G114" s="31">
        <v>0.01</v>
      </c>
      <c r="H114" s="31">
        <f>'[1]buses-marginal_price'!G111</f>
        <v>0.76175999999999999</v>
      </c>
      <c r="J114" s="31">
        <v>109</v>
      </c>
      <c r="K114" s="31">
        <v>14.372058239999999</v>
      </c>
      <c r="L114" s="31">
        <f>'[1]buses-marginal_price'!L111</f>
        <v>0.2</v>
      </c>
      <c r="N114" s="31">
        <v>109</v>
      </c>
      <c r="O114" s="31">
        <v>0.46478872999999998</v>
      </c>
      <c r="P114" s="31">
        <f>'[1]buses-marginal_price'!D111</f>
        <v>0.1428571428571429</v>
      </c>
      <c r="R114" s="31">
        <v>109</v>
      </c>
      <c r="S114" s="31">
        <v>0.46478872999999998</v>
      </c>
      <c r="T114" s="31">
        <f>'[1]buses-marginal_price'!I111</f>
        <v>4.2857142857142871E-2</v>
      </c>
      <c r="V114" s="31">
        <v>109</v>
      </c>
      <c r="W114" s="31">
        <v>0.46478872999999998</v>
      </c>
      <c r="X114" s="31">
        <f>'[1]buses-marginal_price'!M111</f>
        <v>0.34285714285714292</v>
      </c>
    </row>
    <row r="115" spans="2:24" x14ac:dyDescent="0.35">
      <c r="B115" s="31">
        <v>110</v>
      </c>
      <c r="C115" s="31">
        <v>0</v>
      </c>
      <c r="D115" s="31">
        <f>'[1]buses-marginal_price'!B112</f>
        <v>0.1</v>
      </c>
      <c r="F115" s="31">
        <v>110</v>
      </c>
      <c r="G115" s="31">
        <v>0.01</v>
      </c>
      <c r="H115" s="31">
        <f>'[1]buses-marginal_price'!G112</f>
        <v>0.76175999999999999</v>
      </c>
      <c r="J115" s="31">
        <v>110</v>
      </c>
      <c r="K115" s="31">
        <v>14.392058240000001</v>
      </c>
      <c r="L115" s="31">
        <f>'[1]buses-marginal_price'!L112</f>
        <v>0.2</v>
      </c>
      <c r="N115" s="31">
        <v>110</v>
      </c>
      <c r="O115" s="31">
        <v>0.46478872999999998</v>
      </c>
      <c r="P115" s="31">
        <f>'[1]buses-marginal_price'!D112</f>
        <v>0.1428571428571429</v>
      </c>
      <c r="R115" s="31">
        <v>110</v>
      </c>
      <c r="S115" s="31">
        <v>0.46478872999999998</v>
      </c>
      <c r="T115" s="31">
        <f>'[1]buses-marginal_price'!I112</f>
        <v>4.2857142857142871E-2</v>
      </c>
      <c r="V115" s="31">
        <v>110</v>
      </c>
      <c r="W115" s="31">
        <v>0.46478872999999998</v>
      </c>
      <c r="X115" s="31">
        <f>'[1]buses-marginal_price'!M112</f>
        <v>0.34285714285714292</v>
      </c>
    </row>
    <row r="116" spans="2:24" x14ac:dyDescent="0.35">
      <c r="B116" s="31">
        <v>111</v>
      </c>
      <c r="C116" s="31">
        <v>0</v>
      </c>
      <c r="D116" s="31">
        <f>'[1]buses-marginal_price'!B113</f>
        <v>0.1</v>
      </c>
      <c r="F116" s="31">
        <v>111</v>
      </c>
      <c r="G116" s="31">
        <v>0.01</v>
      </c>
      <c r="H116" s="31">
        <f>'[1]buses-marginal_price'!G113</f>
        <v>0.76175999999999999</v>
      </c>
      <c r="J116" s="31">
        <v>111</v>
      </c>
      <c r="K116" s="31">
        <v>15.632671999999999</v>
      </c>
      <c r="L116" s="31">
        <f>'[1]buses-marginal_price'!L113</f>
        <v>0.2</v>
      </c>
      <c r="N116" s="31">
        <v>111</v>
      </c>
      <c r="O116" s="31">
        <v>0.46478872999999998</v>
      </c>
      <c r="P116" s="31">
        <f>'[1]buses-marginal_price'!D113</f>
        <v>0.1428571428571429</v>
      </c>
      <c r="R116" s="31">
        <v>111</v>
      </c>
      <c r="S116" s="31">
        <v>0.46478872999999998</v>
      </c>
      <c r="T116" s="31">
        <f>'[1]buses-marginal_price'!I113</f>
        <v>4.2857142857142871E-2</v>
      </c>
      <c r="V116" s="31">
        <v>111</v>
      </c>
      <c r="W116" s="31">
        <v>0.46478872999999998</v>
      </c>
      <c r="X116" s="31">
        <f>'[1]buses-marginal_price'!M113</f>
        <v>0.34285714285714292</v>
      </c>
    </row>
    <row r="117" spans="2:24" x14ac:dyDescent="0.35">
      <c r="B117" s="31">
        <v>112</v>
      </c>
      <c r="C117" s="31">
        <v>0</v>
      </c>
      <c r="D117" s="31">
        <f>'[1]buses-marginal_price'!B114</f>
        <v>0.1</v>
      </c>
      <c r="F117" s="31">
        <v>112</v>
      </c>
      <c r="G117" s="31">
        <v>0.01</v>
      </c>
      <c r="H117" s="31">
        <f>'[1]buses-marginal_price'!G114</f>
        <v>1</v>
      </c>
      <c r="J117" s="31">
        <v>112</v>
      </c>
      <c r="K117" s="31">
        <v>15.632671999999999</v>
      </c>
      <c r="L117" s="31">
        <f>'[1]buses-marginal_price'!L114</f>
        <v>0.2</v>
      </c>
      <c r="N117" s="31">
        <v>112</v>
      </c>
      <c r="O117" s="31">
        <v>0.46478872999999998</v>
      </c>
      <c r="P117" s="31">
        <f>'[1]buses-marginal_price'!D114</f>
        <v>0.1428571428571429</v>
      </c>
      <c r="R117" s="31">
        <v>112</v>
      </c>
      <c r="S117" s="31">
        <v>0.46478872999999998</v>
      </c>
      <c r="T117" s="31">
        <f>'[1]buses-marginal_price'!I114</f>
        <v>4.2857142857142871E-2</v>
      </c>
      <c r="V117" s="31">
        <v>112</v>
      </c>
      <c r="W117" s="31">
        <v>0.46478872999999998</v>
      </c>
      <c r="X117" s="31">
        <f>'[1]buses-marginal_price'!M114</f>
        <v>0.34285714285714292</v>
      </c>
    </row>
    <row r="118" spans="2:24" x14ac:dyDescent="0.35">
      <c r="B118" s="31">
        <v>113</v>
      </c>
      <c r="C118" s="31">
        <v>15.622672</v>
      </c>
      <c r="D118" s="31">
        <f>'[1]buses-marginal_price'!B115</f>
        <v>0.1</v>
      </c>
      <c r="F118" s="31">
        <v>113</v>
      </c>
      <c r="G118" s="31">
        <v>15.612672</v>
      </c>
      <c r="H118" s="31">
        <f>'[1]buses-marginal_price'!G115</f>
        <v>1</v>
      </c>
      <c r="J118" s="31">
        <v>113</v>
      </c>
      <c r="K118" s="31">
        <v>15.642671999999999</v>
      </c>
      <c r="L118" s="31">
        <f>'[1]buses-marginal_price'!L115</f>
        <v>0.2</v>
      </c>
      <c r="N118" s="31">
        <v>113</v>
      </c>
      <c r="O118" s="31">
        <v>22.24386659</v>
      </c>
      <c r="P118" s="31">
        <f>'[1]buses-marginal_price'!D115</f>
        <v>0.1428571428571429</v>
      </c>
      <c r="R118" s="31">
        <v>113</v>
      </c>
      <c r="S118" s="31">
        <v>0.46478872999999998</v>
      </c>
      <c r="T118" s="31">
        <f>'[1]buses-marginal_price'!I115</f>
        <v>4.2857142857142871E-2</v>
      </c>
      <c r="V118" s="31">
        <v>113</v>
      </c>
      <c r="W118" s="31">
        <v>22.24386659</v>
      </c>
      <c r="X118" s="31">
        <f>'[1]buses-marginal_price'!M115</f>
        <v>0.34285714285714292</v>
      </c>
    </row>
    <row r="119" spans="2:24" x14ac:dyDescent="0.35">
      <c r="B119" s="31">
        <v>114</v>
      </c>
      <c r="C119" s="31">
        <v>15.622672</v>
      </c>
      <c r="D119" s="31">
        <f>'[1]buses-marginal_price'!B116</f>
        <v>0.22439986462277911</v>
      </c>
      <c r="F119" s="31">
        <v>114</v>
      </c>
      <c r="G119" s="31">
        <v>15.612672</v>
      </c>
      <c r="H119" s="31">
        <f>'[1]buses-marginal_price'!G116</f>
        <v>1</v>
      </c>
      <c r="J119" s="31">
        <v>114</v>
      </c>
      <c r="K119" s="31">
        <v>16.866418469999999</v>
      </c>
      <c r="L119" s="31">
        <f>'[1]buses-marginal_price'!L116</f>
        <v>0.32439986462277909</v>
      </c>
      <c r="N119" s="31">
        <v>114</v>
      </c>
      <c r="O119" s="31">
        <v>22.468552110000001</v>
      </c>
      <c r="P119" s="31">
        <f>'[1]buses-marginal_price'!D116</f>
        <v>0.1428571428571429</v>
      </c>
      <c r="R119" s="31">
        <v>114</v>
      </c>
      <c r="S119" s="31">
        <v>44.207629969999999</v>
      </c>
      <c r="T119" s="31">
        <f>'[1]buses-marginal_price'!I116</f>
        <v>0.24285714285714291</v>
      </c>
      <c r="V119" s="31">
        <v>114</v>
      </c>
      <c r="W119" s="31">
        <v>22.468552110000001</v>
      </c>
      <c r="X119" s="31">
        <f>'[1]buses-marginal_price'!M116</f>
        <v>0.34285714285714292</v>
      </c>
    </row>
    <row r="120" spans="2:24" x14ac:dyDescent="0.35">
      <c r="B120" s="31">
        <v>115</v>
      </c>
      <c r="C120" s="31">
        <v>15.622672</v>
      </c>
      <c r="D120" s="31">
        <f>'[1]buses-marginal_price'!B117</f>
        <v>0.22439986462277911</v>
      </c>
      <c r="F120" s="31">
        <v>115</v>
      </c>
      <c r="G120" s="31">
        <v>15.612672</v>
      </c>
      <c r="H120" s="31">
        <f>'[1]buses-marginal_price'!G117</f>
        <v>1</v>
      </c>
      <c r="J120" s="31">
        <v>115</v>
      </c>
      <c r="K120" s="31">
        <v>16.866418469999999</v>
      </c>
      <c r="L120" s="31">
        <f>'[1]buses-marginal_price'!L117</f>
        <v>0.32439986462277909</v>
      </c>
      <c r="N120" s="31">
        <v>115</v>
      </c>
      <c r="O120" s="31">
        <v>22.468552110000001</v>
      </c>
      <c r="P120" s="31">
        <f>'[1]buses-marginal_price'!D117</f>
        <v>0.1428571428571429</v>
      </c>
      <c r="R120" s="31">
        <v>115</v>
      </c>
      <c r="S120" s="31">
        <v>22.458552109999999</v>
      </c>
      <c r="T120" s="31">
        <f>'[1]buses-marginal_price'!I117</f>
        <v>0.24285714285714291</v>
      </c>
      <c r="V120" s="31">
        <v>115</v>
      </c>
      <c r="W120" s="31">
        <v>22.468552110000001</v>
      </c>
      <c r="X120" s="31">
        <f>'[1]buses-marginal_price'!M117</f>
        <v>0.34285714285714292</v>
      </c>
    </row>
    <row r="121" spans="2:24" x14ac:dyDescent="0.35">
      <c r="B121" s="31">
        <v>116</v>
      </c>
      <c r="C121" s="31">
        <v>15.622672</v>
      </c>
      <c r="D121" s="31">
        <f>'[1]buses-marginal_price'!B118</f>
        <v>0.22439986462277911</v>
      </c>
      <c r="F121" s="31">
        <v>116</v>
      </c>
      <c r="G121" s="31">
        <v>15.612672</v>
      </c>
      <c r="H121" s="31">
        <f>'[1]buses-marginal_price'!G118</f>
        <v>1</v>
      </c>
      <c r="J121" s="31">
        <v>116</v>
      </c>
      <c r="K121" s="31">
        <v>15.632671999999999</v>
      </c>
      <c r="L121" s="31">
        <f>'[1]buses-marginal_price'!L118</f>
        <v>0.32439986462277909</v>
      </c>
      <c r="N121" s="31">
        <v>116</v>
      </c>
      <c r="O121" s="31">
        <v>22.468552110000001</v>
      </c>
      <c r="P121" s="31">
        <f>'[1]buses-marginal_price'!D118</f>
        <v>0.1428571428571429</v>
      </c>
      <c r="R121" s="31">
        <v>116</v>
      </c>
      <c r="S121" s="31">
        <v>22.458552109999999</v>
      </c>
      <c r="T121" s="31">
        <f>'[1]buses-marginal_price'!I118</f>
        <v>0.24285714285714291</v>
      </c>
      <c r="V121" s="31">
        <v>116</v>
      </c>
      <c r="W121" s="31">
        <v>22.468552110000001</v>
      </c>
      <c r="X121" s="31">
        <f>'[1]buses-marginal_price'!M118</f>
        <v>0.34285714285714292</v>
      </c>
    </row>
    <row r="122" spans="2:24" x14ac:dyDescent="0.35">
      <c r="B122" s="31">
        <v>117</v>
      </c>
      <c r="C122" s="31">
        <v>15.622672</v>
      </c>
      <c r="D122" s="31">
        <f>'[1]buses-marginal_price'!B119</f>
        <v>0.22439986462277911</v>
      </c>
      <c r="F122" s="31">
        <v>117</v>
      </c>
      <c r="G122" s="31">
        <v>15.612672</v>
      </c>
      <c r="H122" s="31">
        <f>'[1]buses-marginal_price'!G119</f>
        <v>1</v>
      </c>
      <c r="J122" s="31">
        <v>117</v>
      </c>
      <c r="K122" s="31">
        <v>15.632671999999999</v>
      </c>
      <c r="L122" s="31">
        <f>'[1]buses-marginal_price'!L119</f>
        <v>0.1243998646227791</v>
      </c>
      <c r="N122" s="31">
        <v>117</v>
      </c>
      <c r="O122" s="31">
        <v>22.468552110000001</v>
      </c>
      <c r="P122" s="31">
        <f>'[1]buses-marginal_price'!D119</f>
        <v>0.1428571428571429</v>
      </c>
      <c r="R122" s="31">
        <v>117</v>
      </c>
      <c r="S122" s="31">
        <v>22.458552109999999</v>
      </c>
      <c r="T122" s="31">
        <f>'[1]buses-marginal_price'!I119</f>
        <v>0.24285714285714291</v>
      </c>
      <c r="V122" s="31">
        <v>117</v>
      </c>
      <c r="W122" s="31">
        <v>22.468552110000001</v>
      </c>
      <c r="X122" s="31">
        <f>'[1]buses-marginal_price'!M119</f>
        <v>0.34285714285714292</v>
      </c>
    </row>
    <row r="123" spans="2:24" x14ac:dyDescent="0.35">
      <c r="B123" s="31">
        <v>118</v>
      </c>
      <c r="C123" s="31">
        <v>15.622672</v>
      </c>
      <c r="D123" s="31">
        <f>'[1]buses-marginal_price'!B120</f>
        <v>0.22439986462277911</v>
      </c>
      <c r="F123" s="31">
        <v>118</v>
      </c>
      <c r="G123" s="31">
        <v>15.612672</v>
      </c>
      <c r="H123" s="31">
        <f>'[1]buses-marginal_price'!G120</f>
        <v>1</v>
      </c>
      <c r="J123" s="31">
        <v>118</v>
      </c>
      <c r="K123" s="31">
        <v>15.632671999999999</v>
      </c>
      <c r="L123" s="31">
        <f>'[1]buses-marginal_price'!L120</f>
        <v>0.32439986462277909</v>
      </c>
      <c r="N123" s="31">
        <v>118</v>
      </c>
      <c r="O123" s="31">
        <v>22.468552110000001</v>
      </c>
      <c r="P123" s="31">
        <f>'[1]buses-marginal_price'!D120</f>
        <v>0.1428571428571429</v>
      </c>
      <c r="R123" s="31">
        <v>118</v>
      </c>
      <c r="S123" s="31">
        <v>22.458552109999999</v>
      </c>
      <c r="T123" s="31">
        <f>'[1]buses-marginal_price'!I120</f>
        <v>0.24285714285714291</v>
      </c>
      <c r="V123" s="31">
        <v>118</v>
      </c>
      <c r="W123" s="31">
        <v>22.468552110000001</v>
      </c>
      <c r="X123" s="31">
        <f>'[1]buses-marginal_price'!M120</f>
        <v>0.34285714285714292</v>
      </c>
    </row>
    <row r="124" spans="2:24" x14ac:dyDescent="0.35">
      <c r="B124" s="31">
        <v>119</v>
      </c>
      <c r="C124" s="31">
        <v>15.622672</v>
      </c>
      <c r="D124" s="31">
        <f>'[1]buses-marginal_price'!B121</f>
        <v>0.1</v>
      </c>
      <c r="F124" s="31">
        <v>119</v>
      </c>
      <c r="G124" s="31">
        <v>15.612672</v>
      </c>
      <c r="H124" s="31">
        <f>'[1]buses-marginal_price'!G121</f>
        <v>1</v>
      </c>
      <c r="J124" s="31">
        <v>119</v>
      </c>
      <c r="K124" s="31">
        <v>15.632671999999999</v>
      </c>
      <c r="L124" s="31">
        <f>'[1]buses-marginal_price'!L121</f>
        <v>0.2</v>
      </c>
      <c r="N124" s="31">
        <v>119</v>
      </c>
      <c r="O124" s="31">
        <v>22.468552110000001</v>
      </c>
      <c r="P124" s="31">
        <f>'[1]buses-marginal_price'!D121</f>
        <v>0.1428571428571429</v>
      </c>
      <c r="R124" s="31">
        <v>119</v>
      </c>
      <c r="S124" s="31">
        <v>22.458552109999999</v>
      </c>
      <c r="T124" s="31">
        <f>'[1]buses-marginal_price'!I121</f>
        <v>0.24285714285714291</v>
      </c>
      <c r="V124" s="31">
        <v>119</v>
      </c>
      <c r="W124" s="31">
        <v>22.468552110000001</v>
      </c>
      <c r="X124" s="31">
        <f>'[1]buses-marginal_price'!M121</f>
        <v>0.34285714285714292</v>
      </c>
    </row>
    <row r="125" spans="2:24" x14ac:dyDescent="0.35">
      <c r="B125" s="31">
        <v>120</v>
      </c>
      <c r="C125" s="31">
        <v>15.436078999999999</v>
      </c>
      <c r="D125" s="31">
        <f>'[1]buses-marginal_price'!B122</f>
        <v>0.22439986462277911</v>
      </c>
      <c r="F125" s="31">
        <v>120</v>
      </c>
      <c r="G125" s="31">
        <v>0</v>
      </c>
      <c r="H125" s="31">
        <f>'[1]buses-marginal_price'!G122</f>
        <v>1</v>
      </c>
      <c r="J125" s="31">
        <v>120</v>
      </c>
      <c r="K125" s="31">
        <v>15.632671999999999</v>
      </c>
      <c r="L125" s="31">
        <f>'[1]buses-marginal_price'!L122</f>
        <v>0.32439986462277909</v>
      </c>
      <c r="N125" s="31">
        <v>120</v>
      </c>
      <c r="O125" s="31">
        <v>22.205745069999999</v>
      </c>
      <c r="P125" s="31">
        <f>'[1]buses-marginal_price'!D122</f>
        <v>0.32057123517539882</v>
      </c>
      <c r="R125" s="31">
        <v>120</v>
      </c>
      <c r="S125" s="31">
        <v>3000</v>
      </c>
      <c r="T125" s="31">
        <f>'[1]buses-marginal_price'!I122</f>
        <v>0.42057123517539879</v>
      </c>
      <c r="V125" s="31">
        <v>120</v>
      </c>
      <c r="W125" s="31">
        <v>22.205745069999999</v>
      </c>
      <c r="X125" s="31">
        <f>'[1]buses-marginal_price'!M122</f>
        <v>0.52057123517539883</v>
      </c>
    </row>
    <row r="126" spans="2:24" x14ac:dyDescent="0.35">
      <c r="B126" s="31">
        <v>121</v>
      </c>
      <c r="C126" s="31">
        <v>15.436078999999999</v>
      </c>
      <c r="D126" s="31">
        <f>'[1]buses-marginal_price'!B123</f>
        <v>0.22439986462277911</v>
      </c>
      <c r="F126" s="31">
        <v>121</v>
      </c>
      <c r="G126" s="31">
        <v>0</v>
      </c>
      <c r="H126" s="31">
        <f>'[1]buses-marginal_price'!G123</f>
        <v>1</v>
      </c>
      <c r="J126" s="31">
        <v>121</v>
      </c>
      <c r="K126" s="31">
        <v>15.632671999999999</v>
      </c>
      <c r="L126" s="31">
        <f>'[1]buses-marginal_price'!L123</f>
        <v>0.32439986462277909</v>
      </c>
      <c r="N126" s="31">
        <v>121</v>
      </c>
      <c r="O126" s="31">
        <v>22.205745069999999</v>
      </c>
      <c r="P126" s="31">
        <f>'[1]buses-marginal_price'!D123</f>
        <v>0.32057123517539882</v>
      </c>
      <c r="R126" s="31">
        <v>121</v>
      </c>
      <c r="S126" s="31">
        <v>22.215745070000001</v>
      </c>
      <c r="T126" s="31">
        <f>'[1]buses-marginal_price'!I123</f>
        <v>0.42057123517539879</v>
      </c>
      <c r="V126" s="31">
        <v>121</v>
      </c>
      <c r="W126" s="31">
        <v>22.205745069999999</v>
      </c>
      <c r="X126" s="31">
        <f>'[1]buses-marginal_price'!M123</f>
        <v>0.52057123517539883</v>
      </c>
    </row>
    <row r="127" spans="2:24" x14ac:dyDescent="0.35">
      <c r="B127" s="31">
        <v>122</v>
      </c>
      <c r="C127" s="31">
        <v>15.436078999999999</v>
      </c>
      <c r="D127" s="31">
        <f>'[1]buses-marginal_price'!B124</f>
        <v>0.1</v>
      </c>
      <c r="F127" s="31">
        <v>122</v>
      </c>
      <c r="G127" s="31">
        <v>0</v>
      </c>
      <c r="H127" s="31">
        <f>'[1]buses-marginal_price'!G124</f>
        <v>1</v>
      </c>
      <c r="J127" s="31">
        <v>122</v>
      </c>
      <c r="K127" s="31">
        <v>15.632671999999999</v>
      </c>
      <c r="L127" s="31">
        <f>'[1]buses-marginal_price'!L124</f>
        <v>0.2</v>
      </c>
      <c r="N127" s="31">
        <v>122</v>
      </c>
      <c r="O127" s="31">
        <v>22.205745069999999</v>
      </c>
      <c r="P127" s="31">
        <f>'[1]buses-marginal_price'!D124</f>
        <v>0.1428571428571429</v>
      </c>
      <c r="R127" s="31">
        <v>122</v>
      </c>
      <c r="S127" s="31">
        <v>22.215745070000001</v>
      </c>
      <c r="T127" s="31">
        <f>'[1]buses-marginal_price'!I124</f>
        <v>0.24285714285714291</v>
      </c>
      <c r="V127" s="31">
        <v>122</v>
      </c>
      <c r="W127" s="31">
        <v>22.205745069999999</v>
      </c>
      <c r="X127" s="31">
        <f>'[1]buses-marginal_price'!M124</f>
        <v>0.34285714285714292</v>
      </c>
    </row>
    <row r="128" spans="2:24" x14ac:dyDescent="0.35">
      <c r="B128" s="31">
        <v>123</v>
      </c>
      <c r="C128" s="31">
        <v>15.436078999999999</v>
      </c>
      <c r="D128" s="31">
        <f>'[1]buses-marginal_price'!B125</f>
        <v>0.1</v>
      </c>
      <c r="F128" s="31">
        <v>123</v>
      </c>
      <c r="G128" s="31">
        <v>0</v>
      </c>
      <c r="H128" s="31">
        <f>'[1]buses-marginal_price'!G125</f>
        <v>1</v>
      </c>
      <c r="J128" s="31">
        <v>123</v>
      </c>
      <c r="K128" s="31">
        <v>15.632671999999999</v>
      </c>
      <c r="L128" s="31">
        <f>'[1]buses-marginal_price'!L125</f>
        <v>0.2</v>
      </c>
      <c r="N128" s="31">
        <v>123</v>
      </c>
      <c r="O128" s="31">
        <v>22.205745069999999</v>
      </c>
      <c r="P128" s="31">
        <f>'[1]buses-marginal_price'!D125</f>
        <v>0.1428571428571429</v>
      </c>
      <c r="R128" s="31">
        <v>123</v>
      </c>
      <c r="S128" s="31">
        <v>22.215745070000001</v>
      </c>
      <c r="T128" s="31">
        <f>'[1]buses-marginal_price'!I125</f>
        <v>0.24285714285714291</v>
      </c>
      <c r="V128" s="31">
        <v>123</v>
      </c>
      <c r="W128" s="31">
        <v>22.205745069999999</v>
      </c>
      <c r="X128" s="31">
        <f>'[1]buses-marginal_price'!M125</f>
        <v>0.34285714285714292</v>
      </c>
    </row>
    <row r="129" spans="2:24" x14ac:dyDescent="0.35">
      <c r="B129" s="31">
        <v>124</v>
      </c>
      <c r="C129" s="31">
        <v>15.436078999999999</v>
      </c>
      <c r="D129" s="31">
        <f>'[1]buses-marginal_price'!B126</f>
        <v>0.1</v>
      </c>
      <c r="F129" s="31">
        <v>124</v>
      </c>
      <c r="G129" s="31">
        <v>0</v>
      </c>
      <c r="H129" s="31">
        <f>'[1]buses-marginal_price'!G126</f>
        <v>1</v>
      </c>
      <c r="J129" s="31">
        <v>124</v>
      </c>
      <c r="K129" s="31">
        <v>15.632671999999999</v>
      </c>
      <c r="L129" s="31">
        <f>'[1]buses-marginal_price'!L126</f>
        <v>0.2</v>
      </c>
      <c r="N129" s="31">
        <v>124</v>
      </c>
      <c r="O129" s="31">
        <v>22.205745069999999</v>
      </c>
      <c r="P129" s="31">
        <f>'[1]buses-marginal_price'!D126</f>
        <v>0.1428571428571429</v>
      </c>
      <c r="R129" s="31">
        <v>124</v>
      </c>
      <c r="S129" s="31">
        <v>22.215745070000001</v>
      </c>
      <c r="T129" s="31">
        <f>'[1]buses-marginal_price'!I126</f>
        <v>0.24285714285714291</v>
      </c>
      <c r="V129" s="31">
        <v>124</v>
      </c>
      <c r="W129" s="31">
        <v>22.205745069999999</v>
      </c>
      <c r="X129" s="31">
        <f>'[1]buses-marginal_price'!M126</f>
        <v>0.34285714285714292</v>
      </c>
    </row>
    <row r="130" spans="2:24" x14ac:dyDescent="0.35">
      <c r="B130" s="31">
        <v>125</v>
      </c>
      <c r="C130" s="31">
        <v>15.436078999999999</v>
      </c>
      <c r="D130" s="31">
        <f>'[1]buses-marginal_price'!B127</f>
        <v>0.1</v>
      </c>
      <c r="F130" s="31">
        <v>125</v>
      </c>
      <c r="G130" s="31">
        <v>0</v>
      </c>
      <c r="H130" s="31">
        <f>'[1]buses-marginal_price'!G127</f>
        <v>1</v>
      </c>
      <c r="J130" s="31">
        <v>125</v>
      </c>
      <c r="K130" s="31">
        <v>15.632671999999999</v>
      </c>
      <c r="L130" s="31">
        <f>'[1]buses-marginal_price'!L127</f>
        <v>0.2</v>
      </c>
      <c r="N130" s="31">
        <v>125</v>
      </c>
      <c r="O130" s="31">
        <v>22.205745069999999</v>
      </c>
      <c r="P130" s="31">
        <f>'[1]buses-marginal_price'!D127</f>
        <v>0.1428571428571429</v>
      </c>
      <c r="R130" s="31">
        <v>125</v>
      </c>
      <c r="S130" s="31">
        <v>22.215745070000001</v>
      </c>
      <c r="T130" s="31">
        <f>'[1]buses-marginal_price'!I127</f>
        <v>0.24285714285714291</v>
      </c>
      <c r="V130" s="31">
        <v>125</v>
      </c>
      <c r="W130" s="31">
        <v>22.205745069999999</v>
      </c>
      <c r="X130" s="31">
        <f>'[1]buses-marginal_price'!M127</f>
        <v>0.34285714285714292</v>
      </c>
    </row>
    <row r="131" spans="2:24" x14ac:dyDescent="0.35">
      <c r="B131" s="31">
        <v>126</v>
      </c>
      <c r="C131" s="31">
        <v>15.436078999999999</v>
      </c>
      <c r="D131" s="31">
        <f>'[1]buses-marginal_price'!B128</f>
        <v>0.1</v>
      </c>
      <c r="F131" s="31">
        <v>126</v>
      </c>
      <c r="G131" s="31">
        <v>0</v>
      </c>
      <c r="H131" s="31">
        <f>'[1]buses-marginal_price'!G128</f>
        <v>0.76175999999999999</v>
      </c>
      <c r="J131" s="31">
        <v>126</v>
      </c>
      <c r="K131" s="31">
        <v>15.632671999999999</v>
      </c>
      <c r="L131" s="31">
        <f>'[1]buses-marginal_price'!L128</f>
        <v>0.2</v>
      </c>
      <c r="N131" s="31">
        <v>126</v>
      </c>
      <c r="O131" s="31">
        <v>22.205745069999999</v>
      </c>
      <c r="P131" s="31">
        <f>'[1]buses-marginal_price'!D128</f>
        <v>0.1428571428571429</v>
      </c>
      <c r="R131" s="31">
        <v>126</v>
      </c>
      <c r="S131" s="31">
        <v>22.215745070000001</v>
      </c>
      <c r="T131" s="31">
        <f>'[1]buses-marginal_price'!I128</f>
        <v>0.24285714285714291</v>
      </c>
      <c r="V131" s="31">
        <v>126</v>
      </c>
      <c r="W131" s="31">
        <v>22.205745069999999</v>
      </c>
      <c r="X131" s="31">
        <f>'[1]buses-marginal_price'!M128</f>
        <v>0.34285714285714292</v>
      </c>
    </row>
    <row r="132" spans="2:24" x14ac:dyDescent="0.35">
      <c r="B132" s="31">
        <v>127</v>
      </c>
      <c r="C132" s="31">
        <v>15.436078999999999</v>
      </c>
      <c r="D132" s="31">
        <f>'[1]buses-marginal_price'!B129</f>
        <v>0.22439986462277911</v>
      </c>
      <c r="F132" s="31">
        <v>127</v>
      </c>
      <c r="G132" s="31">
        <v>0</v>
      </c>
      <c r="H132" s="31">
        <f>'[1]buses-marginal_price'!G129</f>
        <v>0.76175999999999999</v>
      </c>
      <c r="J132" s="31">
        <v>127</v>
      </c>
      <c r="K132" s="31">
        <v>15.632671999999999</v>
      </c>
      <c r="L132" s="31">
        <f>'[1]buses-marginal_price'!L129</f>
        <v>0.32439986462277909</v>
      </c>
      <c r="N132" s="31">
        <v>127</v>
      </c>
      <c r="O132" s="31">
        <v>22.205745069999999</v>
      </c>
      <c r="P132" s="31">
        <f>'[1]buses-marginal_price'!D129</f>
        <v>0.32057123517539882</v>
      </c>
      <c r="R132" s="31">
        <v>127</v>
      </c>
      <c r="S132" s="31">
        <v>22.215745070000001</v>
      </c>
      <c r="T132" s="31">
        <f>'[1]buses-marginal_price'!I129</f>
        <v>0.42057123517539879</v>
      </c>
      <c r="V132" s="31">
        <v>127</v>
      </c>
      <c r="W132" s="31">
        <v>22.205745069999999</v>
      </c>
      <c r="X132" s="31">
        <f>'[1]buses-marginal_price'!M129</f>
        <v>0.52057123517539883</v>
      </c>
    </row>
    <row r="133" spans="2:24" x14ac:dyDescent="0.35">
      <c r="B133" s="31">
        <v>128</v>
      </c>
      <c r="C133" s="31">
        <v>15.436078999999999</v>
      </c>
      <c r="D133" s="31">
        <f>'[1]buses-marginal_price'!B130</f>
        <v>0.22439986462277911</v>
      </c>
      <c r="F133" s="31">
        <v>128</v>
      </c>
      <c r="G133" s="31">
        <v>0</v>
      </c>
      <c r="H133" s="31">
        <f>'[1]buses-marginal_price'!G130</f>
        <v>1</v>
      </c>
      <c r="J133" s="31">
        <v>128</v>
      </c>
      <c r="K133" s="31">
        <v>15.632671999999999</v>
      </c>
      <c r="L133" s="31">
        <f>'[1]buses-marginal_price'!L130</f>
        <v>0.32439986462277909</v>
      </c>
      <c r="N133" s="31">
        <v>128</v>
      </c>
      <c r="O133" s="31">
        <v>22.205745069999999</v>
      </c>
      <c r="P133" s="31">
        <f>'[1]buses-marginal_price'!D130</f>
        <v>0.32057123517539882</v>
      </c>
      <c r="R133" s="31">
        <v>128</v>
      </c>
      <c r="S133" s="31">
        <v>22.215745070000001</v>
      </c>
      <c r="T133" s="31">
        <f>'[1]buses-marginal_price'!I130</f>
        <v>0.42057123517539879</v>
      </c>
      <c r="V133" s="31">
        <v>128</v>
      </c>
      <c r="W133" s="31">
        <v>22.205745069999999</v>
      </c>
      <c r="X133" s="31">
        <f>'[1]buses-marginal_price'!M130</f>
        <v>0.52057123517539883</v>
      </c>
    </row>
    <row r="134" spans="2:24" x14ac:dyDescent="0.35">
      <c r="B134" s="31">
        <v>129</v>
      </c>
      <c r="C134" s="31">
        <v>11.57705925</v>
      </c>
      <c r="D134" s="31">
        <f>'[1]buses-marginal_price'!B131</f>
        <v>0.1</v>
      </c>
      <c r="F134" s="31">
        <v>129</v>
      </c>
      <c r="G134" s="31">
        <v>0</v>
      </c>
      <c r="H134" s="31">
        <f>'[1]buses-marginal_price'!G131</f>
        <v>1</v>
      </c>
      <c r="J134" s="31">
        <v>129</v>
      </c>
      <c r="K134" s="31">
        <v>15.632671999999999</v>
      </c>
      <c r="L134" s="31">
        <f>'[1]buses-marginal_price'!L131</f>
        <v>0.2</v>
      </c>
      <c r="N134" s="31">
        <v>129</v>
      </c>
      <c r="O134" s="31">
        <v>16.77050599</v>
      </c>
      <c r="P134" s="31">
        <f>'[1]buses-marginal_price'!D131</f>
        <v>0.1428571428571429</v>
      </c>
      <c r="R134" s="31">
        <v>129</v>
      </c>
      <c r="S134" s="31">
        <v>16.780505990000002</v>
      </c>
      <c r="T134" s="31">
        <f>'[1]buses-marginal_price'!I131</f>
        <v>0.24285714285714291</v>
      </c>
      <c r="V134" s="31">
        <v>129</v>
      </c>
      <c r="W134" s="31">
        <v>16.77050599</v>
      </c>
      <c r="X134" s="31">
        <f>'[1]buses-marginal_price'!M131</f>
        <v>0.34285714285714292</v>
      </c>
    </row>
    <row r="135" spans="2:24" x14ac:dyDescent="0.35">
      <c r="B135" s="31">
        <v>130</v>
      </c>
      <c r="C135" s="31">
        <v>0</v>
      </c>
      <c r="D135" s="31">
        <f>'[1]buses-marginal_price'!B132</f>
        <v>0.1</v>
      </c>
      <c r="F135" s="31">
        <v>130</v>
      </c>
      <c r="G135" s="31">
        <v>0</v>
      </c>
      <c r="H135" s="31">
        <f>'[1]buses-marginal_price'!G132</f>
        <v>1</v>
      </c>
      <c r="J135" s="31">
        <v>130</v>
      </c>
      <c r="K135" s="31">
        <v>15.632671999999999</v>
      </c>
      <c r="L135" s="31">
        <f>'[1]buses-marginal_price'!L132</f>
        <v>0.2</v>
      </c>
      <c r="N135" s="31">
        <v>130</v>
      </c>
      <c r="O135" s="31">
        <v>0.46478872999999998</v>
      </c>
      <c r="P135" s="31">
        <f>'[1]buses-marginal_price'!D132</f>
        <v>0.1428571428571429</v>
      </c>
      <c r="R135" s="31">
        <v>130</v>
      </c>
      <c r="S135" s="31">
        <v>0.46478872999999998</v>
      </c>
      <c r="T135" s="31">
        <f>'[1]buses-marginal_price'!I132</f>
        <v>0.24285714285714291</v>
      </c>
      <c r="V135" s="31">
        <v>130</v>
      </c>
      <c r="W135" s="31">
        <v>0.46478872999999998</v>
      </c>
      <c r="X135" s="31">
        <f>'[1]buses-marginal_price'!M132</f>
        <v>0.34285714285714292</v>
      </c>
    </row>
    <row r="136" spans="2:24" x14ac:dyDescent="0.35">
      <c r="B136" s="31">
        <v>131</v>
      </c>
      <c r="C136" s="31">
        <v>0</v>
      </c>
      <c r="D136" s="31">
        <f>'[1]buses-marginal_price'!B133</f>
        <v>0.1</v>
      </c>
      <c r="F136" s="31">
        <v>131</v>
      </c>
      <c r="G136" s="31">
        <v>0</v>
      </c>
      <c r="H136" s="31">
        <f>'[1]buses-marginal_price'!G133</f>
        <v>1</v>
      </c>
      <c r="J136" s="31">
        <v>131</v>
      </c>
      <c r="K136" s="31">
        <v>15.632671999999999</v>
      </c>
      <c r="L136" s="31">
        <f>'[1]buses-marginal_price'!L133</f>
        <v>0.2</v>
      </c>
      <c r="N136" s="31">
        <v>131</v>
      </c>
      <c r="O136" s="31">
        <v>0.46478872999999998</v>
      </c>
      <c r="P136" s="31">
        <f>'[1]buses-marginal_price'!D133</f>
        <v>0.1428571428571429</v>
      </c>
      <c r="R136" s="31">
        <v>131</v>
      </c>
      <c r="S136" s="31">
        <v>0.46478872999999998</v>
      </c>
      <c r="T136" s="31">
        <f>'[1]buses-marginal_price'!I133</f>
        <v>4.2857142857142871E-2</v>
      </c>
      <c r="V136" s="31">
        <v>131</v>
      </c>
      <c r="W136" s="31">
        <v>0.46478872999999998</v>
      </c>
      <c r="X136" s="31">
        <f>'[1]buses-marginal_price'!M133</f>
        <v>0.34285714285714292</v>
      </c>
    </row>
    <row r="137" spans="2:24" x14ac:dyDescent="0.35">
      <c r="B137" s="31">
        <v>132</v>
      </c>
      <c r="C137" s="31">
        <v>0</v>
      </c>
      <c r="D137" s="31">
        <f>'[1]buses-marginal_price'!B134</f>
        <v>0.1</v>
      </c>
      <c r="F137" s="31">
        <v>132</v>
      </c>
      <c r="G137" s="31">
        <v>0</v>
      </c>
      <c r="H137" s="31">
        <f>'[1]buses-marginal_price'!G134</f>
        <v>0.76175999999999999</v>
      </c>
      <c r="J137" s="31">
        <v>132</v>
      </c>
      <c r="K137" s="31">
        <v>15.632671999999999</v>
      </c>
      <c r="L137" s="31">
        <f>'[1]buses-marginal_price'!L134</f>
        <v>0.2</v>
      </c>
      <c r="N137" s="31">
        <v>132</v>
      </c>
      <c r="O137" s="31">
        <v>0.46478872999999998</v>
      </c>
      <c r="P137" s="31">
        <f>'[1]buses-marginal_price'!D134</f>
        <v>0.1428571428571429</v>
      </c>
      <c r="R137" s="31">
        <v>132</v>
      </c>
      <c r="S137" s="31">
        <v>0.46478872999999998</v>
      </c>
      <c r="T137" s="31">
        <f>'[1]buses-marginal_price'!I134</f>
        <v>4.2857142857142871E-2</v>
      </c>
      <c r="V137" s="31">
        <v>132</v>
      </c>
      <c r="W137" s="31">
        <v>0.46478872999999998</v>
      </c>
      <c r="X137" s="31">
        <f>'[1]buses-marginal_price'!M134</f>
        <v>0.34285714285714292</v>
      </c>
    </row>
    <row r="138" spans="2:24" x14ac:dyDescent="0.35">
      <c r="B138" s="31">
        <v>133</v>
      </c>
      <c r="C138" s="31">
        <v>0</v>
      </c>
      <c r="D138" s="31">
        <f>'[1]buses-marginal_price'!B135</f>
        <v>0.1</v>
      </c>
      <c r="F138" s="31">
        <v>133</v>
      </c>
      <c r="G138" s="31">
        <v>0</v>
      </c>
      <c r="H138" s="31">
        <f>'[1]buses-marginal_price'!G135</f>
        <v>0.76175999999999999</v>
      </c>
      <c r="J138" s="31">
        <v>133</v>
      </c>
      <c r="K138" s="31">
        <v>15.632671999999999</v>
      </c>
      <c r="L138" s="31">
        <f>'[1]buses-marginal_price'!L135</f>
        <v>0.2</v>
      </c>
      <c r="N138" s="31">
        <v>133</v>
      </c>
      <c r="O138" s="31">
        <v>0.46478872999999998</v>
      </c>
      <c r="P138" s="31">
        <f>'[1]buses-marginal_price'!D135</f>
        <v>0.1428571428571429</v>
      </c>
      <c r="R138" s="31">
        <v>133</v>
      </c>
      <c r="S138" s="31">
        <v>0.46478872999999998</v>
      </c>
      <c r="T138" s="31">
        <f>'[1]buses-marginal_price'!I135</f>
        <v>4.2857142857142871E-2</v>
      </c>
      <c r="V138" s="31">
        <v>133</v>
      </c>
      <c r="W138" s="31">
        <v>0.46478872999999998</v>
      </c>
      <c r="X138" s="31">
        <f>'[1]buses-marginal_price'!M135</f>
        <v>0.34285714285714292</v>
      </c>
    </row>
    <row r="139" spans="2:24" x14ac:dyDescent="0.35">
      <c r="B139" s="31">
        <v>134</v>
      </c>
      <c r="C139" s="31">
        <v>0</v>
      </c>
      <c r="D139" s="31">
        <f>'[1]buses-marginal_price'!B136</f>
        <v>0.1</v>
      </c>
      <c r="F139" s="31">
        <v>134</v>
      </c>
      <c r="G139" s="31">
        <v>0</v>
      </c>
      <c r="H139" s="31">
        <f>'[1]buses-marginal_price'!G136</f>
        <v>0.76175999999999999</v>
      </c>
      <c r="J139" s="31">
        <v>134</v>
      </c>
      <c r="K139" s="31">
        <v>15.632671999999999</v>
      </c>
      <c r="L139" s="31">
        <f>'[1]buses-marginal_price'!L136</f>
        <v>0.2</v>
      </c>
      <c r="N139" s="31">
        <v>134</v>
      </c>
      <c r="O139" s="31">
        <v>0.46478872999999998</v>
      </c>
      <c r="P139" s="31">
        <f>'[1]buses-marginal_price'!D136</f>
        <v>0.1428571428571429</v>
      </c>
      <c r="R139" s="31">
        <v>134</v>
      </c>
      <c r="S139" s="31">
        <v>0.46478872999999998</v>
      </c>
      <c r="T139" s="31">
        <f>'[1]buses-marginal_price'!I136</f>
        <v>4.2857142857142871E-2</v>
      </c>
      <c r="V139" s="31">
        <v>134</v>
      </c>
      <c r="W139" s="31">
        <v>0.46478872999999998</v>
      </c>
      <c r="X139" s="31">
        <f>'[1]buses-marginal_price'!M136</f>
        <v>0.34285714285714292</v>
      </c>
    </row>
    <row r="140" spans="2:24" x14ac:dyDescent="0.35">
      <c r="B140" s="31">
        <v>135</v>
      </c>
      <c r="C140" s="31">
        <v>0</v>
      </c>
      <c r="D140" s="31">
        <f>'[1]buses-marginal_price'!B137</f>
        <v>0.1</v>
      </c>
      <c r="F140" s="31">
        <v>135</v>
      </c>
      <c r="G140" s="31">
        <v>0</v>
      </c>
      <c r="H140" s="31">
        <f>'[1]buses-marginal_price'!G137</f>
        <v>0.76175999999999999</v>
      </c>
      <c r="J140" s="31">
        <v>135</v>
      </c>
      <c r="K140" s="31">
        <v>15.632671999999999</v>
      </c>
      <c r="L140" s="31">
        <f>'[1]buses-marginal_price'!L137</f>
        <v>0.2</v>
      </c>
      <c r="N140" s="31">
        <v>135</v>
      </c>
      <c r="O140" s="31">
        <v>0.46478872999999998</v>
      </c>
      <c r="P140" s="31">
        <f>'[1]buses-marginal_price'!D137</f>
        <v>0.1428571428571429</v>
      </c>
      <c r="R140" s="31">
        <v>135</v>
      </c>
      <c r="S140" s="31">
        <v>0.46478872999999998</v>
      </c>
      <c r="T140" s="31">
        <f>'[1]buses-marginal_price'!I137</f>
        <v>4.2857142857142871E-2</v>
      </c>
      <c r="V140" s="31">
        <v>135</v>
      </c>
      <c r="W140" s="31">
        <v>0.46478872999999998</v>
      </c>
      <c r="X140" s="31">
        <f>'[1]buses-marginal_price'!M137</f>
        <v>0.34285714285714292</v>
      </c>
    </row>
    <row r="141" spans="2:24" x14ac:dyDescent="0.35">
      <c r="B141" s="31">
        <v>136</v>
      </c>
      <c r="C141" s="31">
        <v>0</v>
      </c>
      <c r="D141" s="31">
        <f>'[1]buses-marginal_price'!B138</f>
        <v>0.1</v>
      </c>
      <c r="F141" s="31">
        <v>136</v>
      </c>
      <c r="G141" s="31">
        <v>0</v>
      </c>
      <c r="H141" s="31">
        <f>'[1]buses-marginal_price'!G138</f>
        <v>1</v>
      </c>
      <c r="J141" s="31">
        <v>136</v>
      </c>
      <c r="K141" s="31">
        <v>20.843562670000001</v>
      </c>
      <c r="L141" s="31">
        <f>'[1]buses-marginal_price'!L138</f>
        <v>0.2</v>
      </c>
      <c r="N141" s="31">
        <v>136</v>
      </c>
      <c r="O141" s="31">
        <v>0.46478872999999998</v>
      </c>
      <c r="P141" s="31">
        <f>'[1]buses-marginal_price'!D138</f>
        <v>0.1428571428571429</v>
      </c>
      <c r="R141" s="31">
        <v>136</v>
      </c>
      <c r="S141" s="31">
        <v>0.46478872999999998</v>
      </c>
      <c r="T141" s="31">
        <f>'[1]buses-marginal_price'!I138</f>
        <v>4.2857142857142871E-2</v>
      </c>
      <c r="V141" s="31">
        <v>136</v>
      </c>
      <c r="W141" s="31">
        <v>0.46478872999999998</v>
      </c>
      <c r="X141" s="31">
        <f>'[1]buses-marginal_price'!M138</f>
        <v>0.34285714285714292</v>
      </c>
    </row>
    <row r="142" spans="2:24" x14ac:dyDescent="0.35">
      <c r="B142" s="31">
        <v>137</v>
      </c>
      <c r="C142" s="31">
        <v>15.436078999999999</v>
      </c>
      <c r="D142" s="31">
        <f>'[1]buses-marginal_price'!B139</f>
        <v>0.22439986462277911</v>
      </c>
      <c r="F142" s="31">
        <v>137</v>
      </c>
      <c r="G142" s="31">
        <v>0</v>
      </c>
      <c r="H142" s="31">
        <f>'[1]buses-marginal_price'!G139</f>
        <v>1</v>
      </c>
      <c r="J142" s="31">
        <v>137</v>
      </c>
      <c r="K142" s="31">
        <v>20.843562670000001</v>
      </c>
      <c r="L142" s="31">
        <f>'[1]buses-marginal_price'!L139</f>
        <v>0.32439986462277909</v>
      </c>
      <c r="N142" s="31">
        <v>137</v>
      </c>
      <c r="O142" s="31">
        <v>22.205745069999999</v>
      </c>
      <c r="P142" s="31">
        <f>'[1]buses-marginal_price'!D139</f>
        <v>0.32057123517539882</v>
      </c>
      <c r="R142" s="31">
        <v>137</v>
      </c>
      <c r="S142" s="31">
        <v>22.16574507</v>
      </c>
      <c r="T142" s="31">
        <f>'[1]buses-marginal_price'!I139</f>
        <v>0.22057123517539881</v>
      </c>
      <c r="V142" s="31">
        <v>137</v>
      </c>
      <c r="W142" s="31">
        <v>22.205745069999999</v>
      </c>
      <c r="X142" s="31">
        <f>'[1]buses-marginal_price'!M139</f>
        <v>0.52057123517539883</v>
      </c>
    </row>
    <row r="143" spans="2:24" x14ac:dyDescent="0.35">
      <c r="B143" s="31">
        <v>138</v>
      </c>
      <c r="C143" s="31">
        <v>15.436078999999999</v>
      </c>
      <c r="D143" s="31">
        <f>'[1]buses-marginal_price'!B140</f>
        <v>0.22439986462277911</v>
      </c>
      <c r="F143" s="31">
        <v>138</v>
      </c>
      <c r="G143" s="31">
        <v>0</v>
      </c>
      <c r="H143" s="31">
        <f>'[1]buses-marginal_price'!G140</f>
        <v>1</v>
      </c>
      <c r="J143" s="31">
        <v>138</v>
      </c>
      <c r="K143" s="31">
        <v>21</v>
      </c>
      <c r="L143" s="31">
        <f>'[1]buses-marginal_price'!L140</f>
        <v>0.32439986462277909</v>
      </c>
      <c r="N143" s="31">
        <v>138</v>
      </c>
      <c r="O143" s="31">
        <v>22.205745069999999</v>
      </c>
      <c r="P143" s="31">
        <f>'[1]buses-marginal_price'!D140</f>
        <v>0.32057123517539882</v>
      </c>
      <c r="R143" s="31">
        <v>138</v>
      </c>
      <c r="S143" s="31">
        <v>22.195745070000001</v>
      </c>
      <c r="T143" s="31">
        <f>'[1]buses-marginal_price'!I140</f>
        <v>0.22057123517539881</v>
      </c>
      <c r="V143" s="31">
        <v>138</v>
      </c>
      <c r="W143" s="31">
        <v>22.205745069999999</v>
      </c>
      <c r="X143" s="31">
        <f>'[1]buses-marginal_price'!M140</f>
        <v>0.52057123517539883</v>
      </c>
    </row>
    <row r="144" spans="2:24" x14ac:dyDescent="0.35">
      <c r="B144" s="31">
        <v>139</v>
      </c>
      <c r="C144" s="31">
        <v>15.436078999999999</v>
      </c>
      <c r="D144" s="31">
        <f>'[1]buses-marginal_price'!B141</f>
        <v>0.22439986462277911</v>
      </c>
      <c r="F144" s="31">
        <v>139</v>
      </c>
      <c r="G144" s="31">
        <v>0</v>
      </c>
      <c r="H144" s="31">
        <f>'[1]buses-marginal_price'!G141</f>
        <v>1</v>
      </c>
      <c r="J144" s="31">
        <v>139</v>
      </c>
      <c r="K144" s="31">
        <v>20.843562670000001</v>
      </c>
      <c r="L144" s="31">
        <f>'[1]buses-marginal_price'!L141</f>
        <v>0.32439986462277909</v>
      </c>
      <c r="N144" s="31">
        <v>139</v>
      </c>
      <c r="O144" s="31">
        <v>22.205745069999999</v>
      </c>
      <c r="P144" s="31">
        <f>'[1]buses-marginal_price'!D141</f>
        <v>0.32057123517539882</v>
      </c>
      <c r="R144" s="31">
        <v>139</v>
      </c>
      <c r="S144" s="31">
        <v>22.195745070000001</v>
      </c>
      <c r="T144" s="31">
        <f>'[1]buses-marginal_price'!I141</f>
        <v>0.22057123517539881</v>
      </c>
      <c r="V144" s="31">
        <v>139</v>
      </c>
      <c r="W144" s="31">
        <v>22.205745069999999</v>
      </c>
      <c r="X144" s="31">
        <f>'[1]buses-marginal_price'!M141</f>
        <v>0.52057123517539883</v>
      </c>
    </row>
    <row r="145" spans="2:24" x14ac:dyDescent="0.35">
      <c r="B145" s="31">
        <v>140</v>
      </c>
      <c r="C145" s="31">
        <v>15.436078999999999</v>
      </c>
      <c r="D145" s="31">
        <f>'[1]buses-marginal_price'!B142</f>
        <v>0.22439986462277911</v>
      </c>
      <c r="F145" s="31">
        <v>140</v>
      </c>
      <c r="G145" s="31">
        <v>0</v>
      </c>
      <c r="H145" s="31">
        <f>'[1]buses-marginal_price'!G142</f>
        <v>1</v>
      </c>
      <c r="J145" s="31">
        <v>140</v>
      </c>
      <c r="K145" s="31">
        <v>15.632671999999999</v>
      </c>
      <c r="L145" s="31">
        <f>'[1]buses-marginal_price'!L142</f>
        <v>0.32439986462277909</v>
      </c>
      <c r="N145" s="31">
        <v>140</v>
      </c>
      <c r="O145" s="31">
        <v>22.205745069999999</v>
      </c>
      <c r="P145" s="31">
        <f>'[1]buses-marginal_price'!D142</f>
        <v>0.32057123517539882</v>
      </c>
      <c r="R145" s="31">
        <v>140</v>
      </c>
      <c r="S145" s="31">
        <v>22.195745070000001</v>
      </c>
      <c r="T145" s="31">
        <f>'[1]buses-marginal_price'!I142</f>
        <v>0.22057123517539881</v>
      </c>
      <c r="V145" s="31">
        <v>140</v>
      </c>
      <c r="W145" s="31">
        <v>22.205745069999999</v>
      </c>
      <c r="X145" s="31">
        <f>'[1]buses-marginal_price'!M142</f>
        <v>0.52057123517539883</v>
      </c>
    </row>
    <row r="146" spans="2:24" x14ac:dyDescent="0.35">
      <c r="B146" s="31">
        <v>141</v>
      </c>
      <c r="C146" s="31">
        <v>15.436078999999999</v>
      </c>
      <c r="D146" s="31">
        <f>'[1]buses-marginal_price'!B143</f>
        <v>0.22439986462277911</v>
      </c>
      <c r="F146" s="31">
        <v>141</v>
      </c>
      <c r="G146" s="31">
        <v>0</v>
      </c>
      <c r="H146" s="31">
        <f>'[1]buses-marginal_price'!G143</f>
        <v>0.76175999999999999</v>
      </c>
      <c r="J146" s="31">
        <v>141</v>
      </c>
      <c r="K146" s="31">
        <v>15.632671999999999</v>
      </c>
      <c r="L146" s="31">
        <f>'[1]buses-marginal_price'!L143</f>
        <v>0.32439986462277909</v>
      </c>
      <c r="N146" s="31">
        <v>141</v>
      </c>
      <c r="O146" s="31">
        <v>22.205745069999999</v>
      </c>
      <c r="P146" s="31">
        <f>'[1]buses-marginal_price'!D143</f>
        <v>0.32057123517539882</v>
      </c>
      <c r="R146" s="31">
        <v>141</v>
      </c>
      <c r="S146" s="31">
        <v>22.195745070000001</v>
      </c>
      <c r="T146" s="31">
        <f>'[1]buses-marginal_price'!I143</f>
        <v>0.22057123517539881</v>
      </c>
      <c r="V146" s="31">
        <v>141</v>
      </c>
      <c r="W146" s="31">
        <v>22.205745069999999</v>
      </c>
      <c r="X146" s="31">
        <f>'[1]buses-marginal_price'!M143</f>
        <v>0.52057123517539883</v>
      </c>
    </row>
    <row r="147" spans="2:24" x14ac:dyDescent="0.35">
      <c r="B147" s="31">
        <v>142</v>
      </c>
      <c r="C147" s="31">
        <v>15.436078999999999</v>
      </c>
      <c r="D147" s="31">
        <f>'[1]buses-marginal_price'!B144</f>
        <v>0.22439986462277911</v>
      </c>
      <c r="F147" s="31">
        <v>142</v>
      </c>
      <c r="G147" s="31">
        <v>0</v>
      </c>
      <c r="H147" s="31">
        <f>'[1]buses-marginal_price'!G144</f>
        <v>1</v>
      </c>
      <c r="J147" s="31">
        <v>142</v>
      </c>
      <c r="K147" s="31">
        <v>15.632671999999999</v>
      </c>
      <c r="L147" s="31">
        <f>'[1]buses-marginal_price'!L144</f>
        <v>0.32439986462277909</v>
      </c>
      <c r="N147" s="31">
        <v>142</v>
      </c>
      <c r="O147" s="31">
        <v>22.205745069999999</v>
      </c>
      <c r="P147" s="31">
        <f>'[1]buses-marginal_price'!D144</f>
        <v>0.1428571428571429</v>
      </c>
      <c r="R147" s="31">
        <v>142</v>
      </c>
      <c r="S147" s="31">
        <v>22.195745070000001</v>
      </c>
      <c r="T147" s="31">
        <f>'[1]buses-marginal_price'!I144</f>
        <v>4.2857142857142871E-2</v>
      </c>
      <c r="V147" s="31">
        <v>142</v>
      </c>
      <c r="W147" s="31">
        <v>22.205745069999999</v>
      </c>
      <c r="X147" s="31">
        <f>'[1]buses-marginal_price'!M144</f>
        <v>0.34285714285714292</v>
      </c>
    </row>
    <row r="148" spans="2:24" x14ac:dyDescent="0.35">
      <c r="B148" s="31">
        <v>143</v>
      </c>
      <c r="C148" s="31">
        <v>15.436078999999999</v>
      </c>
      <c r="D148" s="31">
        <f>'[1]buses-marginal_price'!B145</f>
        <v>0.22439986462277911</v>
      </c>
      <c r="F148" s="31">
        <v>143</v>
      </c>
      <c r="G148" s="31">
        <v>0</v>
      </c>
      <c r="H148" s="31">
        <f>'[1]buses-marginal_price'!G145</f>
        <v>1</v>
      </c>
      <c r="J148" s="31">
        <v>143</v>
      </c>
      <c r="K148" s="31">
        <v>15.632671999999999</v>
      </c>
      <c r="L148" s="31">
        <f>'[1]buses-marginal_price'!L145</f>
        <v>0.32439986462277909</v>
      </c>
      <c r="N148" s="31">
        <v>143</v>
      </c>
      <c r="O148" s="31">
        <v>22.205745069999999</v>
      </c>
      <c r="P148" s="31">
        <f>'[1]buses-marginal_price'!D145</f>
        <v>0.1428571428571429</v>
      </c>
      <c r="R148" s="31">
        <v>143</v>
      </c>
      <c r="S148" s="31">
        <v>22.15982958</v>
      </c>
      <c r="T148" s="31">
        <f>'[1]buses-marginal_price'!I145</f>
        <v>4.2857142857142871E-2</v>
      </c>
      <c r="V148" s="31">
        <v>143</v>
      </c>
      <c r="W148" s="31">
        <v>22.205745069999999</v>
      </c>
      <c r="X148" s="31">
        <f>'[1]buses-marginal_price'!M145</f>
        <v>0.34285714285714292</v>
      </c>
    </row>
    <row r="149" spans="2:24" x14ac:dyDescent="0.35">
      <c r="B149" s="31">
        <v>144</v>
      </c>
      <c r="C149" s="31">
        <v>0.01</v>
      </c>
      <c r="D149" s="31">
        <f>'[1]buses-marginal_price'!B146</f>
        <v>0.1</v>
      </c>
      <c r="F149" s="31">
        <v>144</v>
      </c>
      <c r="G149" s="31">
        <v>0</v>
      </c>
      <c r="H149" s="31">
        <f>'[1]buses-marginal_price'!G146</f>
        <v>0.2</v>
      </c>
      <c r="J149" s="31">
        <v>144</v>
      </c>
      <c r="K149" s="31">
        <v>15.632671999999999</v>
      </c>
      <c r="L149" s="31">
        <f>'[1]buses-marginal_price'!L146</f>
        <v>0.2</v>
      </c>
      <c r="N149" s="31">
        <v>144</v>
      </c>
      <c r="O149" s="31">
        <v>0.47887323999999998</v>
      </c>
      <c r="P149" s="31">
        <f>'[1]buses-marginal_price'!D146</f>
        <v>0.1428571428571429</v>
      </c>
      <c r="R149" s="31">
        <v>144</v>
      </c>
      <c r="S149" s="31">
        <v>0.46478872999999998</v>
      </c>
      <c r="T149" s="31">
        <f>'[1]buses-marginal_price'!I146</f>
        <v>4.2857142857142871E-2</v>
      </c>
      <c r="V149" s="31">
        <v>144</v>
      </c>
      <c r="W149" s="31">
        <v>0.47887323999999998</v>
      </c>
      <c r="X149" s="31">
        <f>'[1]buses-marginal_price'!M146</f>
        <v>0.34285714285714292</v>
      </c>
    </row>
    <row r="150" spans="2:24" x14ac:dyDescent="0.35">
      <c r="B150" s="31">
        <v>145</v>
      </c>
      <c r="C150" s="31">
        <v>0</v>
      </c>
      <c r="D150" s="31">
        <f>'[1]buses-marginal_price'!B147</f>
        <v>0.1</v>
      </c>
      <c r="F150" s="31">
        <v>145</v>
      </c>
      <c r="G150" s="31">
        <v>0</v>
      </c>
      <c r="H150" s="31">
        <f>'[1]buses-marginal_price'!G147</f>
        <v>0.2</v>
      </c>
      <c r="J150" s="31">
        <v>145</v>
      </c>
      <c r="K150" s="31">
        <v>15.632671999999999</v>
      </c>
      <c r="L150" s="31">
        <f>'[1]buses-marginal_price'!L147</f>
        <v>0.2</v>
      </c>
      <c r="N150" s="31">
        <v>145</v>
      </c>
      <c r="O150" s="31">
        <v>0.46478872999999998</v>
      </c>
      <c r="P150" s="31">
        <f>'[1]buses-marginal_price'!D147</f>
        <v>0.1428571428571429</v>
      </c>
      <c r="R150" s="31">
        <v>145</v>
      </c>
      <c r="S150" s="31">
        <v>0.46478872999999998</v>
      </c>
      <c r="T150" s="31">
        <f>'[1]buses-marginal_price'!I147</f>
        <v>4.2857142857142871E-2</v>
      </c>
      <c r="V150" s="31">
        <v>145</v>
      </c>
      <c r="W150" s="31">
        <v>0.46478872999999998</v>
      </c>
      <c r="X150" s="31">
        <f>'[1]buses-marginal_price'!M147</f>
        <v>0.34285714285714292</v>
      </c>
    </row>
    <row r="151" spans="2:24" x14ac:dyDescent="0.35">
      <c r="B151" s="31">
        <v>146</v>
      </c>
      <c r="C151" s="31">
        <v>0</v>
      </c>
      <c r="D151" s="31">
        <f>'[1]buses-marginal_price'!B148</f>
        <v>0.1</v>
      </c>
      <c r="F151" s="31">
        <v>146</v>
      </c>
      <c r="G151" s="31">
        <v>0</v>
      </c>
      <c r="H151" s="31">
        <f>'[1]buses-marginal_price'!G148</f>
        <v>0.2</v>
      </c>
      <c r="J151" s="31">
        <v>146</v>
      </c>
      <c r="K151" s="31">
        <v>15.632671999999999</v>
      </c>
      <c r="L151" s="31">
        <f>'[1]buses-marginal_price'!L148</f>
        <v>0.2</v>
      </c>
      <c r="N151" s="31">
        <v>146</v>
      </c>
      <c r="O151" s="31">
        <v>0.46478872999999998</v>
      </c>
      <c r="P151" s="31">
        <f>'[1]buses-marginal_price'!D148</f>
        <v>0.1428571428571429</v>
      </c>
      <c r="R151" s="31">
        <v>146</v>
      </c>
      <c r="S151" s="31">
        <v>0.46478872999999998</v>
      </c>
      <c r="T151" s="31">
        <f>'[1]buses-marginal_price'!I148</f>
        <v>4.2857142857142871E-2</v>
      </c>
      <c r="V151" s="31">
        <v>146</v>
      </c>
      <c r="W151" s="31">
        <v>0.46478872999999998</v>
      </c>
      <c r="X151" s="31">
        <f>'[1]buses-marginal_price'!M148</f>
        <v>0.34285714285714292</v>
      </c>
    </row>
    <row r="152" spans="2:24" x14ac:dyDescent="0.35">
      <c r="B152" s="31">
        <v>147</v>
      </c>
      <c r="C152" s="31">
        <v>0</v>
      </c>
      <c r="D152" s="31">
        <f>'[1]buses-marginal_price'!B149</f>
        <v>0.1</v>
      </c>
      <c r="F152" s="31">
        <v>147</v>
      </c>
      <c r="G152" s="31">
        <v>0</v>
      </c>
      <c r="H152" s="31">
        <f>'[1]buses-marginal_price'!G149</f>
        <v>0.2</v>
      </c>
      <c r="J152" s="31">
        <v>147</v>
      </c>
      <c r="K152" s="31">
        <v>15.632671999999999</v>
      </c>
      <c r="L152" s="31">
        <f>'[1]buses-marginal_price'!L149</f>
        <v>0.2</v>
      </c>
      <c r="N152" s="31">
        <v>147</v>
      </c>
      <c r="O152" s="31">
        <v>0.46478872999999998</v>
      </c>
      <c r="P152" s="31">
        <f>'[1]buses-marginal_price'!D149</f>
        <v>0.1428571428571429</v>
      </c>
      <c r="R152" s="31">
        <v>147</v>
      </c>
      <c r="S152" s="31">
        <v>0.46478872999999998</v>
      </c>
      <c r="T152" s="31">
        <f>'[1]buses-marginal_price'!I149</f>
        <v>4.2857142857142871E-2</v>
      </c>
      <c r="V152" s="31">
        <v>147</v>
      </c>
      <c r="W152" s="31">
        <v>0.46478872999999998</v>
      </c>
      <c r="X152" s="31">
        <f>'[1]buses-marginal_price'!M149</f>
        <v>0.34285714285714292</v>
      </c>
    </row>
    <row r="153" spans="2:24" x14ac:dyDescent="0.35">
      <c r="B153" s="31">
        <v>148</v>
      </c>
      <c r="C153" s="31">
        <v>0</v>
      </c>
      <c r="D153" s="31">
        <f>'[1]buses-marginal_price'!B150</f>
        <v>0.1</v>
      </c>
      <c r="F153" s="31">
        <v>148</v>
      </c>
      <c r="G153" s="31">
        <v>0</v>
      </c>
      <c r="H153" s="31">
        <f>'[1]buses-marginal_price'!G150</f>
        <v>0.2</v>
      </c>
      <c r="J153" s="31">
        <v>148</v>
      </c>
      <c r="K153" s="31">
        <v>15.632671999999999</v>
      </c>
      <c r="L153" s="31">
        <f>'[1]buses-marginal_price'!L150</f>
        <v>0.2</v>
      </c>
      <c r="N153" s="31">
        <v>148</v>
      </c>
      <c r="O153" s="31">
        <v>0.46478872999999998</v>
      </c>
      <c r="P153" s="31">
        <f>'[1]buses-marginal_price'!D150</f>
        <v>0.1428571428571429</v>
      </c>
      <c r="R153" s="31">
        <v>148</v>
      </c>
      <c r="S153" s="31">
        <v>0.46478872999999998</v>
      </c>
      <c r="T153" s="31">
        <f>'[1]buses-marginal_price'!I150</f>
        <v>4.2857142857142871E-2</v>
      </c>
      <c r="V153" s="31">
        <v>148</v>
      </c>
      <c r="W153" s="31">
        <v>0.46478872999999998</v>
      </c>
      <c r="X153" s="31">
        <f>'[1]buses-marginal_price'!M150</f>
        <v>0.34285714285714292</v>
      </c>
    </row>
    <row r="154" spans="2:24" x14ac:dyDescent="0.35">
      <c r="B154" s="31">
        <v>149</v>
      </c>
      <c r="C154" s="31">
        <v>0</v>
      </c>
      <c r="D154" s="31">
        <f>'[1]buses-marginal_price'!B151</f>
        <v>0.1</v>
      </c>
      <c r="F154" s="31">
        <v>149</v>
      </c>
      <c r="G154" s="31">
        <v>0</v>
      </c>
      <c r="H154" s="31">
        <f>'[1]buses-marginal_price'!G151</f>
        <v>0.2</v>
      </c>
      <c r="J154" s="31">
        <v>149</v>
      </c>
      <c r="K154" s="31">
        <v>15.632671999999999</v>
      </c>
      <c r="L154" s="31">
        <f>'[1]buses-marginal_price'!L151</f>
        <v>0.2</v>
      </c>
      <c r="N154" s="31">
        <v>149</v>
      </c>
      <c r="O154" s="31">
        <v>0.46478872999999998</v>
      </c>
      <c r="P154" s="31">
        <f>'[1]buses-marginal_price'!D151</f>
        <v>0.1428571428571429</v>
      </c>
      <c r="R154" s="31">
        <v>149</v>
      </c>
      <c r="S154" s="31">
        <v>0.46478872999999998</v>
      </c>
      <c r="T154" s="31">
        <f>'[1]buses-marginal_price'!I151</f>
        <v>4.2857142857142871E-2</v>
      </c>
      <c r="V154" s="31">
        <v>149</v>
      </c>
      <c r="W154" s="31">
        <v>0.46478872999999998</v>
      </c>
      <c r="X154" s="31">
        <f>'[1]buses-marginal_price'!M151</f>
        <v>0.34285714285714292</v>
      </c>
    </row>
    <row r="155" spans="2:24" x14ac:dyDescent="0.35">
      <c r="B155" s="31">
        <v>150</v>
      </c>
      <c r="C155" s="31">
        <v>0</v>
      </c>
      <c r="D155" s="31">
        <f>'[1]buses-marginal_price'!B152</f>
        <v>0.1</v>
      </c>
      <c r="F155" s="31">
        <v>150</v>
      </c>
      <c r="G155" s="31">
        <v>0</v>
      </c>
      <c r="H155" s="31">
        <f>'[1]buses-marginal_price'!G152</f>
        <v>0.2</v>
      </c>
      <c r="J155" s="31">
        <v>150</v>
      </c>
      <c r="K155" s="31">
        <v>15.632671999999999</v>
      </c>
      <c r="L155" s="31">
        <f>'[1]buses-marginal_price'!L152</f>
        <v>0.2</v>
      </c>
      <c r="N155" s="31">
        <v>150</v>
      </c>
      <c r="O155" s="31">
        <v>0.46478872999999998</v>
      </c>
      <c r="P155" s="31">
        <f>'[1]buses-marginal_price'!D152</f>
        <v>0.1428571428571429</v>
      </c>
      <c r="R155" s="31">
        <v>150</v>
      </c>
      <c r="S155" s="31">
        <v>0.46478872999999998</v>
      </c>
      <c r="T155" s="31">
        <f>'[1]buses-marginal_price'!I152</f>
        <v>4.2857142857142871E-2</v>
      </c>
      <c r="V155" s="31">
        <v>150</v>
      </c>
      <c r="W155" s="31">
        <v>0.46478872999999998</v>
      </c>
      <c r="X155" s="31">
        <f>'[1]buses-marginal_price'!M152</f>
        <v>0.34285714285714292</v>
      </c>
    </row>
    <row r="156" spans="2:24" x14ac:dyDescent="0.35">
      <c r="B156" s="31">
        <v>151</v>
      </c>
      <c r="C156" s="31">
        <v>0</v>
      </c>
      <c r="D156" s="31">
        <f>'[1]buses-marginal_price'!B153</f>
        <v>0.1</v>
      </c>
      <c r="F156" s="31">
        <v>151</v>
      </c>
      <c r="G156" s="31">
        <v>0</v>
      </c>
      <c r="H156" s="31">
        <f>'[1]buses-marginal_price'!G153</f>
        <v>0.2</v>
      </c>
      <c r="J156" s="31">
        <v>151</v>
      </c>
      <c r="K156" s="31">
        <v>15.632671999999999</v>
      </c>
      <c r="L156" s="31">
        <f>'[1]buses-marginal_price'!L153</f>
        <v>0.2</v>
      </c>
      <c r="N156" s="31">
        <v>151</v>
      </c>
      <c r="O156" s="31">
        <v>0.46478872999999998</v>
      </c>
      <c r="P156" s="31">
        <f>'[1]buses-marginal_price'!D153</f>
        <v>0.1428571428571429</v>
      </c>
      <c r="R156" s="31">
        <v>151</v>
      </c>
      <c r="S156" s="31">
        <v>0.46478872999999998</v>
      </c>
      <c r="T156" s="31">
        <f>'[1]buses-marginal_price'!I153</f>
        <v>4.2857142857142871E-2</v>
      </c>
      <c r="V156" s="31">
        <v>151</v>
      </c>
      <c r="W156" s="31">
        <v>0.46478872999999998</v>
      </c>
      <c r="X156" s="31">
        <f>'[1]buses-marginal_price'!M153</f>
        <v>0.34285714285714292</v>
      </c>
    </row>
    <row r="157" spans="2:24" x14ac:dyDescent="0.35">
      <c r="B157" s="31">
        <v>152</v>
      </c>
      <c r="C157" s="31">
        <v>0</v>
      </c>
      <c r="D157" s="31">
        <f>'[1]buses-marginal_price'!B154</f>
        <v>0.1</v>
      </c>
      <c r="F157" s="31">
        <v>152</v>
      </c>
      <c r="G157" s="31">
        <v>0</v>
      </c>
      <c r="H157" s="31">
        <f>'[1]buses-marginal_price'!G154</f>
        <v>0.2</v>
      </c>
      <c r="J157" s="31">
        <v>152</v>
      </c>
      <c r="K157" s="31">
        <v>15.632671999999999</v>
      </c>
      <c r="L157" s="31">
        <f>'[1]buses-marginal_price'!L154</f>
        <v>0.2</v>
      </c>
      <c r="N157" s="31">
        <v>152</v>
      </c>
      <c r="O157" s="31">
        <v>0.46478872999999998</v>
      </c>
      <c r="P157" s="31">
        <f>'[1]buses-marginal_price'!D154</f>
        <v>0.1428571428571429</v>
      </c>
      <c r="R157" s="31">
        <v>152</v>
      </c>
      <c r="S157" s="31">
        <v>0.46478872999999998</v>
      </c>
      <c r="T157" s="31">
        <f>'[1]buses-marginal_price'!I154</f>
        <v>4.2857142857142871E-2</v>
      </c>
      <c r="V157" s="31">
        <v>152</v>
      </c>
      <c r="W157" s="31">
        <v>0.46478872999999998</v>
      </c>
      <c r="X157" s="31">
        <f>'[1]buses-marginal_price'!M154</f>
        <v>0.34285714285714292</v>
      </c>
    </row>
    <row r="158" spans="2:24" x14ac:dyDescent="0.35">
      <c r="B158" s="31">
        <v>153</v>
      </c>
      <c r="C158" s="31">
        <v>0</v>
      </c>
      <c r="D158" s="31">
        <f>'[1]buses-marginal_price'!B155</f>
        <v>0.1</v>
      </c>
      <c r="F158" s="31">
        <v>153</v>
      </c>
      <c r="G158" s="31">
        <v>0</v>
      </c>
      <c r="H158" s="31">
        <f>'[1]buses-marginal_price'!G155</f>
        <v>0.2</v>
      </c>
      <c r="J158" s="31">
        <v>153</v>
      </c>
      <c r="K158" s="31">
        <v>15.632671999999999</v>
      </c>
      <c r="L158" s="31">
        <f>'[1]buses-marginal_price'!L155</f>
        <v>0.2</v>
      </c>
      <c r="N158" s="31">
        <v>153</v>
      </c>
      <c r="O158" s="31">
        <v>0.46478872999999998</v>
      </c>
      <c r="P158" s="31">
        <f>'[1]buses-marginal_price'!D155</f>
        <v>0.1428571428571429</v>
      </c>
      <c r="R158" s="31">
        <v>153</v>
      </c>
      <c r="S158" s="31">
        <v>0.46478872999999998</v>
      </c>
      <c r="T158" s="31">
        <f>'[1]buses-marginal_price'!I155</f>
        <v>4.2857142857142871E-2</v>
      </c>
      <c r="V158" s="31">
        <v>153</v>
      </c>
      <c r="W158" s="31">
        <v>0.46478872999999998</v>
      </c>
      <c r="X158" s="31">
        <f>'[1]buses-marginal_price'!M155</f>
        <v>0.34285714285714292</v>
      </c>
    </row>
    <row r="159" spans="2:24" x14ac:dyDescent="0.35">
      <c r="B159" s="31">
        <v>154</v>
      </c>
      <c r="C159" s="31">
        <v>0</v>
      </c>
      <c r="D159" s="31">
        <f>'[1]buses-marginal_price'!B156</f>
        <v>0.1</v>
      </c>
      <c r="F159" s="31">
        <v>154</v>
      </c>
      <c r="G159" s="31">
        <v>0</v>
      </c>
      <c r="H159" s="31">
        <f>'[1]buses-marginal_price'!G156</f>
        <v>0.2</v>
      </c>
      <c r="J159" s="31">
        <v>154</v>
      </c>
      <c r="K159" s="31">
        <v>15.632671999999999</v>
      </c>
      <c r="L159" s="31">
        <f>'[1]buses-marginal_price'!L156</f>
        <v>0.2</v>
      </c>
      <c r="N159" s="31">
        <v>154</v>
      </c>
      <c r="O159" s="31">
        <v>0.46478872999999998</v>
      </c>
      <c r="P159" s="31">
        <f>'[1]buses-marginal_price'!D156</f>
        <v>0.1428571428571429</v>
      </c>
      <c r="R159" s="31">
        <v>154</v>
      </c>
      <c r="S159" s="31">
        <v>0.46478872999999998</v>
      </c>
      <c r="T159" s="31">
        <f>'[1]buses-marginal_price'!I156</f>
        <v>4.2857142857142871E-2</v>
      </c>
      <c r="V159" s="31">
        <v>154</v>
      </c>
      <c r="W159" s="31">
        <v>0.46478872999999998</v>
      </c>
      <c r="X159" s="31">
        <f>'[1]buses-marginal_price'!M156</f>
        <v>0.34285714285714292</v>
      </c>
    </row>
    <row r="160" spans="2:24" x14ac:dyDescent="0.35">
      <c r="B160" s="31">
        <v>155</v>
      </c>
      <c r="C160" s="31">
        <v>0</v>
      </c>
      <c r="D160" s="31">
        <f>'[1]buses-marginal_price'!B157</f>
        <v>0.1</v>
      </c>
      <c r="F160" s="31">
        <v>155</v>
      </c>
      <c r="G160" s="31">
        <v>0</v>
      </c>
      <c r="H160" s="31">
        <f>'[1]buses-marginal_price'!G157</f>
        <v>0.2</v>
      </c>
      <c r="J160" s="31">
        <v>155</v>
      </c>
      <c r="K160" s="31">
        <v>15.632671999999999</v>
      </c>
      <c r="L160" s="31">
        <f>'[1]buses-marginal_price'!L157</f>
        <v>0.2</v>
      </c>
      <c r="N160" s="31">
        <v>155</v>
      </c>
      <c r="O160" s="31">
        <v>0.46478872999999998</v>
      </c>
      <c r="P160" s="31">
        <f>'[1]buses-marginal_price'!D157</f>
        <v>0.1428571428571429</v>
      </c>
      <c r="R160" s="31">
        <v>155</v>
      </c>
      <c r="S160" s="31">
        <v>0.46478872999999998</v>
      </c>
      <c r="T160" s="31">
        <f>'[1]buses-marginal_price'!I157</f>
        <v>4.2857142857142871E-2</v>
      </c>
      <c r="V160" s="31">
        <v>155</v>
      </c>
      <c r="W160" s="31">
        <v>0.46478872999999998</v>
      </c>
      <c r="X160" s="31">
        <f>'[1]buses-marginal_price'!M157</f>
        <v>0.34285714285714292</v>
      </c>
    </row>
    <row r="161" spans="2:24" x14ac:dyDescent="0.35">
      <c r="B161" s="31">
        <v>156</v>
      </c>
      <c r="C161" s="31">
        <v>0</v>
      </c>
      <c r="D161" s="31">
        <f>'[1]buses-marginal_price'!B158</f>
        <v>0.1</v>
      </c>
      <c r="F161" s="31">
        <v>156</v>
      </c>
      <c r="G161" s="31">
        <v>0</v>
      </c>
      <c r="H161" s="31">
        <f>'[1]buses-marginal_price'!G158</f>
        <v>0.2</v>
      </c>
      <c r="J161" s="31">
        <v>156</v>
      </c>
      <c r="K161" s="31">
        <v>15.632671999999999</v>
      </c>
      <c r="L161" s="31">
        <f>'[1]buses-marginal_price'!L158</f>
        <v>0.2</v>
      </c>
      <c r="N161" s="31">
        <v>156</v>
      </c>
      <c r="O161" s="31">
        <v>0.46478872999999998</v>
      </c>
      <c r="P161" s="31">
        <f>'[1]buses-marginal_price'!D158</f>
        <v>0.1428571428571429</v>
      </c>
      <c r="R161" s="31">
        <v>156</v>
      </c>
      <c r="S161" s="31">
        <v>0.46478872999999998</v>
      </c>
      <c r="T161" s="31">
        <f>'[1]buses-marginal_price'!I158</f>
        <v>4.2857142857142871E-2</v>
      </c>
      <c r="V161" s="31">
        <v>156</v>
      </c>
      <c r="W161" s="31">
        <v>0.46478872999999998</v>
      </c>
      <c r="X161" s="31">
        <f>'[1]buses-marginal_price'!M158</f>
        <v>0.34285714285714292</v>
      </c>
    </row>
    <row r="162" spans="2:24" x14ac:dyDescent="0.35">
      <c r="B162" s="31">
        <v>157</v>
      </c>
      <c r="C162" s="31">
        <v>0</v>
      </c>
      <c r="D162" s="31">
        <f>'[1]buses-marginal_price'!B159</f>
        <v>0.1</v>
      </c>
      <c r="F162" s="31">
        <v>157</v>
      </c>
      <c r="G162" s="31">
        <v>0</v>
      </c>
      <c r="H162" s="31">
        <f>'[1]buses-marginal_price'!G159</f>
        <v>0.2</v>
      </c>
      <c r="J162" s="31">
        <v>157</v>
      </c>
      <c r="K162" s="31">
        <v>15.632671999999999</v>
      </c>
      <c r="L162" s="31">
        <f>'[1]buses-marginal_price'!L159</f>
        <v>0.2</v>
      </c>
      <c r="N162" s="31">
        <v>157</v>
      </c>
      <c r="O162" s="31">
        <v>0.46478872999999998</v>
      </c>
      <c r="P162" s="31">
        <f>'[1]buses-marginal_price'!D159</f>
        <v>0.1428571428571429</v>
      </c>
      <c r="R162" s="31">
        <v>157</v>
      </c>
      <c r="S162" s="31">
        <v>0.46478872999999998</v>
      </c>
      <c r="T162" s="31">
        <f>'[1]buses-marginal_price'!I159</f>
        <v>4.2857142857142871E-2</v>
      </c>
      <c r="V162" s="31">
        <v>157</v>
      </c>
      <c r="W162" s="31">
        <v>0.46478872999999998</v>
      </c>
      <c r="X162" s="31">
        <f>'[1]buses-marginal_price'!M159</f>
        <v>0.34285714285714292</v>
      </c>
    </row>
    <row r="163" spans="2:24" x14ac:dyDescent="0.35">
      <c r="B163" s="31">
        <v>158</v>
      </c>
      <c r="C163" s="31">
        <v>0</v>
      </c>
      <c r="D163" s="31">
        <f>'[1]buses-marginal_price'!B160</f>
        <v>0.1</v>
      </c>
      <c r="F163" s="31">
        <v>158</v>
      </c>
      <c r="G163" s="31">
        <v>0</v>
      </c>
      <c r="H163" s="31">
        <f>'[1]buses-marginal_price'!G160</f>
        <v>0.2</v>
      </c>
      <c r="J163" s="31">
        <v>158</v>
      </c>
      <c r="K163" s="31">
        <v>15.632671999999999</v>
      </c>
      <c r="L163" s="31">
        <f>'[1]buses-marginal_price'!L160</f>
        <v>0.2</v>
      </c>
      <c r="N163" s="31">
        <v>158</v>
      </c>
      <c r="O163" s="31">
        <v>0.46478872999999998</v>
      </c>
      <c r="P163" s="31">
        <f>'[1]buses-marginal_price'!D160</f>
        <v>0.1428571428571429</v>
      </c>
      <c r="R163" s="31">
        <v>158</v>
      </c>
      <c r="S163" s="31">
        <v>0.46478872999999998</v>
      </c>
      <c r="T163" s="31">
        <f>'[1]buses-marginal_price'!I160</f>
        <v>4.2857142857142871E-2</v>
      </c>
      <c r="V163" s="31">
        <v>158</v>
      </c>
      <c r="W163" s="31">
        <v>0.46478872999999998</v>
      </c>
      <c r="X163" s="31">
        <f>'[1]buses-marginal_price'!M160</f>
        <v>0.34285714285714292</v>
      </c>
    </row>
    <row r="164" spans="2:24" x14ac:dyDescent="0.35">
      <c r="B164" s="31">
        <v>159</v>
      </c>
      <c r="C164" s="31">
        <v>0</v>
      </c>
      <c r="D164" s="31">
        <f>'[1]buses-marginal_price'!B161</f>
        <v>0.1</v>
      </c>
      <c r="F164" s="31">
        <v>159</v>
      </c>
      <c r="G164" s="31">
        <v>0</v>
      </c>
      <c r="H164" s="31">
        <f>'[1]buses-marginal_price'!G161</f>
        <v>0.2</v>
      </c>
      <c r="J164" s="31">
        <v>159</v>
      </c>
      <c r="K164" s="31">
        <v>15.632671999999999</v>
      </c>
      <c r="L164" s="31">
        <f>'[1]buses-marginal_price'!L161</f>
        <v>0.2</v>
      </c>
      <c r="N164" s="31">
        <v>159</v>
      </c>
      <c r="O164" s="31">
        <v>0.46478872999999998</v>
      </c>
      <c r="P164" s="31">
        <f>'[1]buses-marginal_price'!D161</f>
        <v>0.1428571428571429</v>
      </c>
      <c r="R164" s="31">
        <v>159</v>
      </c>
      <c r="S164" s="31">
        <v>0.46478872999999998</v>
      </c>
      <c r="T164" s="31">
        <f>'[1]buses-marginal_price'!I161</f>
        <v>4.2857142857142871E-2</v>
      </c>
      <c r="V164" s="31">
        <v>159</v>
      </c>
      <c r="W164" s="31">
        <v>0.46478872999999998</v>
      </c>
      <c r="X164" s="31">
        <f>'[1]buses-marginal_price'!M161</f>
        <v>0.34285714285714292</v>
      </c>
    </row>
    <row r="165" spans="2:24" x14ac:dyDescent="0.35">
      <c r="B165" s="31">
        <v>160</v>
      </c>
      <c r="C165" s="31">
        <v>0</v>
      </c>
      <c r="D165" s="31">
        <f>'[1]buses-marginal_price'!B162</f>
        <v>0.1</v>
      </c>
      <c r="F165" s="31">
        <v>160</v>
      </c>
      <c r="G165" s="31">
        <v>0</v>
      </c>
      <c r="H165" s="31">
        <f>'[1]buses-marginal_price'!G162</f>
        <v>0.2</v>
      </c>
      <c r="J165" s="31">
        <v>160</v>
      </c>
      <c r="K165" s="31">
        <v>15.632671999999999</v>
      </c>
      <c r="L165" s="31">
        <f>'[1]buses-marginal_price'!L162</f>
        <v>0.2</v>
      </c>
      <c r="N165" s="31">
        <v>160</v>
      </c>
      <c r="O165" s="31">
        <v>0.46478872999999998</v>
      </c>
      <c r="P165" s="31">
        <f>'[1]buses-marginal_price'!D162</f>
        <v>0.1428571428571429</v>
      </c>
      <c r="R165" s="31">
        <v>160</v>
      </c>
      <c r="S165" s="31">
        <v>0.46478872999999998</v>
      </c>
      <c r="T165" s="31">
        <f>'[1]buses-marginal_price'!I162</f>
        <v>4.2857142857142871E-2</v>
      </c>
      <c r="V165" s="31">
        <v>160</v>
      </c>
      <c r="W165" s="31">
        <v>0.46478872999999998</v>
      </c>
      <c r="X165" s="31">
        <f>'[1]buses-marginal_price'!M162</f>
        <v>0.34285714285714292</v>
      </c>
    </row>
    <row r="166" spans="2:24" x14ac:dyDescent="0.35">
      <c r="B166" s="31">
        <v>161</v>
      </c>
      <c r="C166" s="31">
        <v>0</v>
      </c>
      <c r="D166" s="31">
        <f>'[1]buses-marginal_price'!B163</f>
        <v>0.1</v>
      </c>
      <c r="F166" s="31">
        <v>161</v>
      </c>
      <c r="G166" s="31">
        <v>0</v>
      </c>
      <c r="H166" s="31">
        <f>'[1]buses-marginal_price'!G163</f>
        <v>0.2</v>
      </c>
      <c r="J166" s="31">
        <v>161</v>
      </c>
      <c r="K166" s="31">
        <v>15.632671999999999</v>
      </c>
      <c r="L166" s="31">
        <f>'[1]buses-marginal_price'!L163</f>
        <v>0.2</v>
      </c>
      <c r="N166" s="31">
        <v>161</v>
      </c>
      <c r="O166" s="31">
        <v>0.46478872999999998</v>
      </c>
      <c r="P166" s="31">
        <f>'[1]buses-marginal_price'!D163</f>
        <v>0.1428571428571429</v>
      </c>
      <c r="R166" s="31">
        <v>161</v>
      </c>
      <c r="S166" s="31">
        <v>0.46478872999999998</v>
      </c>
      <c r="T166" s="31">
        <f>'[1]buses-marginal_price'!I163</f>
        <v>4.2857142857142871E-2</v>
      </c>
      <c r="V166" s="31">
        <v>161</v>
      </c>
      <c r="W166" s="31">
        <v>0.46478872999999998</v>
      </c>
      <c r="X166" s="31">
        <f>'[1]buses-marginal_price'!M163</f>
        <v>0.34285714285714292</v>
      </c>
    </row>
    <row r="167" spans="2:24" x14ac:dyDescent="0.35">
      <c r="B167" s="31">
        <v>162</v>
      </c>
      <c r="C167" s="31">
        <v>0</v>
      </c>
      <c r="D167" s="31">
        <f>'[1]buses-marginal_price'!B164</f>
        <v>0.1</v>
      </c>
      <c r="F167" s="31">
        <v>162</v>
      </c>
      <c r="G167" s="31">
        <v>0</v>
      </c>
      <c r="H167" s="31">
        <f>'[1]buses-marginal_price'!G164</f>
        <v>0.33629489603024582</v>
      </c>
      <c r="J167" s="31">
        <v>162</v>
      </c>
      <c r="K167" s="31">
        <v>15.632671999999999</v>
      </c>
      <c r="L167" s="31">
        <f>'[1]buses-marginal_price'!L164</f>
        <v>0.2</v>
      </c>
      <c r="N167" s="31">
        <v>162</v>
      </c>
      <c r="O167" s="31">
        <v>0.46478872999999998</v>
      </c>
      <c r="P167" s="31">
        <f>'[1]buses-marginal_price'!D164</f>
        <v>0.1428571428571429</v>
      </c>
      <c r="R167" s="31">
        <v>162</v>
      </c>
      <c r="S167" s="31">
        <v>0.46478872999999998</v>
      </c>
      <c r="T167" s="31">
        <f>'[1]buses-marginal_price'!I164</f>
        <v>4.2857142857142871E-2</v>
      </c>
      <c r="V167" s="31">
        <v>162</v>
      </c>
      <c r="W167" s="31">
        <v>0.46478872999999998</v>
      </c>
      <c r="X167" s="31">
        <f>'[1]buses-marginal_price'!M164</f>
        <v>0.34285714285714292</v>
      </c>
    </row>
    <row r="168" spans="2:24" x14ac:dyDescent="0.35">
      <c r="B168" s="31">
        <v>163</v>
      </c>
      <c r="C168" s="31">
        <v>0</v>
      </c>
      <c r="D168" s="31">
        <f>'[1]buses-marginal_price'!B165</f>
        <v>0.1</v>
      </c>
      <c r="F168" s="31">
        <v>163</v>
      </c>
      <c r="G168" s="31">
        <v>0</v>
      </c>
      <c r="H168" s="31">
        <f>'[1]buses-marginal_price'!G165</f>
        <v>0.33629489603024582</v>
      </c>
      <c r="J168" s="31">
        <v>163</v>
      </c>
      <c r="K168" s="31">
        <v>15.632671999999999</v>
      </c>
      <c r="L168" s="31">
        <f>'[1]buses-marginal_price'!L165</f>
        <v>0.2</v>
      </c>
      <c r="N168" s="31">
        <v>163</v>
      </c>
      <c r="O168" s="31">
        <v>0.46478872999999998</v>
      </c>
      <c r="P168" s="31">
        <f>'[1]buses-marginal_price'!D165</f>
        <v>0.1428571428571429</v>
      </c>
      <c r="R168" s="31">
        <v>163</v>
      </c>
      <c r="S168" s="31">
        <v>0.46478872999999998</v>
      </c>
      <c r="T168" s="31">
        <f>'[1]buses-marginal_price'!I165</f>
        <v>0.24285714285714291</v>
      </c>
      <c r="V168" s="31">
        <v>163</v>
      </c>
      <c r="W168" s="31">
        <v>0.46478872999999998</v>
      </c>
      <c r="X168" s="31">
        <f>'[1]buses-marginal_price'!M165</f>
        <v>0.34285714285714292</v>
      </c>
    </row>
    <row r="169" spans="2:24" x14ac:dyDescent="0.35">
      <c r="B169" s="31">
        <v>164</v>
      </c>
      <c r="C169" s="31">
        <v>0</v>
      </c>
      <c r="D169" s="31">
        <f>'[1]buses-marginal_price'!B166</f>
        <v>0.1</v>
      </c>
      <c r="F169" s="31">
        <v>164</v>
      </c>
      <c r="G169" s="31">
        <v>0</v>
      </c>
      <c r="H169" s="31">
        <f>'[1]buses-marginal_price'!G166</f>
        <v>0.33629489603024582</v>
      </c>
      <c r="J169" s="31">
        <v>164</v>
      </c>
      <c r="K169" s="31">
        <v>15.632671999999999</v>
      </c>
      <c r="L169" s="31">
        <f>'[1]buses-marginal_price'!L166</f>
        <v>0.2</v>
      </c>
      <c r="N169" s="31">
        <v>164</v>
      </c>
      <c r="O169" s="31">
        <v>0.46478872999999998</v>
      </c>
      <c r="P169" s="31">
        <f>'[1]buses-marginal_price'!D166</f>
        <v>0.1428571428571429</v>
      </c>
      <c r="R169" s="31">
        <v>164</v>
      </c>
      <c r="S169" s="31">
        <v>0.46478872999999998</v>
      </c>
      <c r="T169" s="31">
        <f>'[1]buses-marginal_price'!I166</f>
        <v>4.2857142857142871E-2</v>
      </c>
      <c r="V169" s="31">
        <v>164</v>
      </c>
      <c r="W169" s="31">
        <v>0.46478872999999998</v>
      </c>
      <c r="X169" s="31">
        <f>'[1]buses-marginal_price'!M166</f>
        <v>0.34285714285714292</v>
      </c>
    </row>
    <row r="170" spans="2:24" x14ac:dyDescent="0.35">
      <c r="B170" s="31">
        <v>165</v>
      </c>
      <c r="C170" s="31">
        <v>0</v>
      </c>
      <c r="D170" s="31">
        <f>'[1]buses-marginal_price'!B167</f>
        <v>0.1</v>
      </c>
      <c r="F170" s="31">
        <v>165</v>
      </c>
      <c r="G170" s="31">
        <v>0</v>
      </c>
      <c r="H170" s="31">
        <f>'[1]buses-marginal_price'!G167</f>
        <v>0.33629489603024582</v>
      </c>
      <c r="J170" s="31">
        <v>165</v>
      </c>
      <c r="K170" s="31">
        <v>15.632671999999999</v>
      </c>
      <c r="L170" s="31">
        <f>'[1]buses-marginal_price'!L167</f>
        <v>0.2</v>
      </c>
      <c r="N170" s="31">
        <v>165</v>
      </c>
      <c r="O170" s="31">
        <v>0.46478872999999998</v>
      </c>
      <c r="P170" s="31">
        <f>'[1]buses-marginal_price'!D167</f>
        <v>0.1428571428571429</v>
      </c>
      <c r="R170" s="31">
        <v>165</v>
      </c>
      <c r="S170" s="31">
        <v>0.46478872999999998</v>
      </c>
      <c r="T170" s="31">
        <f>'[1]buses-marginal_price'!I167</f>
        <v>4.2857142857142871E-2</v>
      </c>
      <c r="V170" s="31">
        <v>165</v>
      </c>
      <c r="W170" s="31">
        <v>0.46478872999999998</v>
      </c>
      <c r="X170" s="31">
        <f>'[1]buses-marginal_price'!M167</f>
        <v>0.34285714285714292</v>
      </c>
    </row>
    <row r="171" spans="2:24" x14ac:dyDescent="0.35">
      <c r="B171" s="31">
        <v>166</v>
      </c>
      <c r="C171" s="31">
        <v>0</v>
      </c>
      <c r="D171" s="31">
        <f>'[1]buses-marginal_price'!B168</f>
        <v>0.1</v>
      </c>
      <c r="F171" s="31">
        <v>166</v>
      </c>
      <c r="G171" s="31">
        <v>0</v>
      </c>
      <c r="H171" s="31">
        <f>'[1]buses-marginal_price'!G168</f>
        <v>0.33629489603024582</v>
      </c>
      <c r="J171" s="31">
        <v>166</v>
      </c>
      <c r="K171" s="31">
        <v>15.632671999999999</v>
      </c>
      <c r="L171" s="31">
        <f>'[1]buses-marginal_price'!L168</f>
        <v>0.2</v>
      </c>
      <c r="N171" s="31">
        <v>166</v>
      </c>
      <c r="O171" s="31">
        <v>0.46478872999999998</v>
      </c>
      <c r="P171" s="31">
        <f>'[1]buses-marginal_price'!D168</f>
        <v>0.1428571428571429</v>
      </c>
      <c r="R171" s="31">
        <v>166</v>
      </c>
      <c r="S171" s="31">
        <v>0.46478872999999998</v>
      </c>
      <c r="T171" s="31">
        <f>'[1]buses-marginal_price'!I168</f>
        <v>4.2857142857142871E-2</v>
      </c>
      <c r="V171" s="31">
        <v>166</v>
      </c>
      <c r="W171" s="31">
        <v>0.46478872999999998</v>
      </c>
      <c r="X171" s="31">
        <f>'[1]buses-marginal_price'!M168</f>
        <v>0.34285714285714292</v>
      </c>
    </row>
    <row r="172" spans="2:24" x14ac:dyDescent="0.35">
      <c r="B172" s="37">
        <v>167</v>
      </c>
      <c r="C172" s="37">
        <v>0</v>
      </c>
      <c r="D172" s="37">
        <f>'[1]buses-marginal_price'!B169</f>
        <v>0.1</v>
      </c>
      <c r="F172" s="37">
        <v>167</v>
      </c>
      <c r="G172" s="37">
        <v>0</v>
      </c>
      <c r="H172" s="37">
        <f>'[1]buses-marginal_price'!G169</f>
        <v>0.2</v>
      </c>
      <c r="J172" s="37">
        <v>167</v>
      </c>
      <c r="K172" s="37">
        <v>15.632671999999999</v>
      </c>
      <c r="L172" s="37">
        <f>'[1]buses-marginal_price'!L169</f>
        <v>0.2</v>
      </c>
      <c r="N172" s="37">
        <v>167</v>
      </c>
      <c r="O172" s="37">
        <v>0.46478872999999998</v>
      </c>
      <c r="P172" s="37">
        <f>'[1]buses-marginal_price'!D169</f>
        <v>0.1428571428571429</v>
      </c>
      <c r="R172" s="37">
        <v>167</v>
      </c>
      <c r="S172" s="37">
        <v>0.46478872999999998</v>
      </c>
      <c r="T172" s="37">
        <f>'[1]buses-marginal_price'!I169</f>
        <v>4.2857142857142871E-2</v>
      </c>
      <c r="V172" s="37">
        <v>167</v>
      </c>
      <c r="W172" s="37">
        <v>0.46478872999999998</v>
      </c>
      <c r="X172" s="31">
        <f>'[1]buses-marginal_price'!M169</f>
        <v>0.34285714285714292</v>
      </c>
    </row>
    <row r="173" spans="2:24" x14ac:dyDescent="0.35">
      <c r="P173" s="21"/>
      <c r="T173" s="21"/>
      <c r="X173" s="31" t="e">
        <f>#REF!</f>
        <v>#REF!</v>
      </c>
    </row>
  </sheetData>
  <mergeCells count="6">
    <mergeCell ref="W3:X3"/>
    <mergeCell ref="C3:D3"/>
    <mergeCell ref="G3:H3"/>
    <mergeCell ref="K3:L3"/>
    <mergeCell ref="O3:P3"/>
    <mergeCell ref="S3:T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EB35C-E132-49B7-B472-6AA501CDF603}">
  <dimension ref="B1:AB172"/>
  <sheetViews>
    <sheetView tabSelected="1" zoomScale="70" zoomScaleNormal="70" workbookViewId="0">
      <selection activeCell="Z54" sqref="Z54"/>
    </sheetView>
  </sheetViews>
  <sheetFormatPr baseColWidth="10" defaultRowHeight="14.5" x14ac:dyDescent="0.35"/>
  <cols>
    <col min="1" max="1" width="10.90625" style="3"/>
    <col min="2" max="2" width="10.90625" style="57"/>
    <col min="3" max="3" width="10.90625" style="3"/>
    <col min="4" max="4" width="14" style="57" customWidth="1"/>
    <col min="5" max="5" width="10.90625" style="57"/>
    <col min="6" max="6" width="17.54296875" style="57" customWidth="1"/>
    <col min="7" max="7" width="15.36328125" style="57" bestFit="1" customWidth="1"/>
    <col min="8" max="8" width="15" style="57" bestFit="1" customWidth="1"/>
    <col min="9" max="9" width="10.90625" style="3"/>
    <col min="10" max="10" width="21" style="57" bestFit="1" customWidth="1"/>
    <col min="11" max="11" width="19.90625" style="57" bestFit="1" customWidth="1"/>
    <col min="12" max="12" width="18" style="57" bestFit="1" customWidth="1"/>
    <col min="13" max="13" width="11.81640625" style="57" bestFit="1" customWidth="1"/>
    <col min="14" max="14" width="18.453125" style="57" bestFit="1" customWidth="1"/>
    <col min="15" max="15" width="10.90625" style="3"/>
    <col min="16" max="16" width="15.08984375" style="3" customWidth="1"/>
    <col min="17" max="18" width="10.90625" style="3"/>
    <col min="19" max="19" width="15" style="3" bestFit="1" customWidth="1"/>
    <col min="20" max="21" width="10.90625" style="3"/>
    <col min="22" max="22" width="18.453125" style="3" bestFit="1" customWidth="1"/>
    <col min="23" max="23" width="10.90625" style="3"/>
    <col min="24" max="24" width="15.6328125" style="57" customWidth="1"/>
    <col min="25" max="25" width="18.54296875" style="57" bestFit="1" customWidth="1"/>
    <col min="26" max="26" width="21.26953125" style="57" bestFit="1" customWidth="1"/>
    <col min="27" max="27" width="12.81640625" style="57" bestFit="1" customWidth="1"/>
    <col min="28" max="28" width="14.453125" style="57" bestFit="1" customWidth="1"/>
    <col min="29" max="16384" width="10.90625" style="3"/>
  </cols>
  <sheetData>
    <row r="1" spans="2:28" ht="32.5" x14ac:dyDescent="0.75">
      <c r="C1" s="3" t="s">
        <v>5</v>
      </c>
      <c r="D1" s="77" t="s">
        <v>81</v>
      </c>
      <c r="E1" s="94" t="s">
        <v>106</v>
      </c>
      <c r="P1" s="77" t="s">
        <v>82</v>
      </c>
      <c r="R1" s="3" t="s">
        <v>107</v>
      </c>
      <c r="W1" s="3" t="s">
        <v>5</v>
      </c>
      <c r="X1" s="83" t="s">
        <v>83</v>
      </c>
    </row>
    <row r="2" spans="2:28" x14ac:dyDescent="0.35">
      <c r="D2" s="112" t="s">
        <v>64</v>
      </c>
      <c r="E2" s="113"/>
      <c r="F2" s="113"/>
      <c r="G2" s="113"/>
      <c r="H2" s="114"/>
      <c r="J2" s="112" t="s">
        <v>74</v>
      </c>
      <c r="K2" s="113"/>
      <c r="L2" s="113"/>
      <c r="M2" s="113"/>
      <c r="N2" s="114"/>
      <c r="P2" s="115" t="s">
        <v>71</v>
      </c>
      <c r="Q2" s="116"/>
      <c r="R2" s="116"/>
      <c r="S2" s="117"/>
      <c r="T2" s="57"/>
      <c r="U2" s="115" t="s">
        <v>75</v>
      </c>
      <c r="V2" s="117"/>
      <c r="X2" s="118" t="s">
        <v>84</v>
      </c>
      <c r="Y2" s="118"/>
      <c r="Z2" s="118"/>
      <c r="AA2" s="118"/>
      <c r="AB2" s="118"/>
    </row>
    <row r="3" spans="2:28" x14ac:dyDescent="0.35">
      <c r="B3" s="4" t="s">
        <v>0</v>
      </c>
      <c r="D3" s="68" t="s">
        <v>57</v>
      </c>
      <c r="E3" s="68" t="s">
        <v>58</v>
      </c>
      <c r="F3" s="95" t="s">
        <v>73</v>
      </c>
      <c r="G3" s="68" t="s">
        <v>59</v>
      </c>
      <c r="H3" s="96" t="s">
        <v>60</v>
      </c>
      <c r="J3" s="68" t="s">
        <v>65</v>
      </c>
      <c r="K3" s="68" t="s">
        <v>66</v>
      </c>
      <c r="L3" s="69" t="s">
        <v>67</v>
      </c>
      <c r="M3" s="68" t="s">
        <v>15</v>
      </c>
      <c r="N3" s="68" t="s">
        <v>68</v>
      </c>
      <c r="P3" s="84" t="s">
        <v>57</v>
      </c>
      <c r="Q3" s="84" t="s">
        <v>58</v>
      </c>
      <c r="R3" s="85" t="s">
        <v>70</v>
      </c>
      <c r="S3" s="102" t="s">
        <v>72</v>
      </c>
      <c r="T3" s="60"/>
      <c r="U3" s="84" t="s">
        <v>70</v>
      </c>
      <c r="V3" s="85" t="s">
        <v>69</v>
      </c>
      <c r="X3" s="86" t="s">
        <v>76</v>
      </c>
      <c r="Y3" s="86" t="s">
        <v>77</v>
      </c>
      <c r="Z3" s="86" t="s">
        <v>78</v>
      </c>
      <c r="AA3" s="86" t="s">
        <v>79</v>
      </c>
      <c r="AB3" s="86" t="s">
        <v>80</v>
      </c>
    </row>
    <row r="4" spans="2:28" ht="14" customHeight="1" x14ac:dyDescent="0.35">
      <c r="B4" s="75">
        <f>1</f>
        <v>1</v>
      </c>
      <c r="D4" s="62">
        <v>29610.762999999999</v>
      </c>
      <c r="E4" s="63">
        <v>2130.9360000000001</v>
      </c>
      <c r="F4" s="63">
        <v>1169.3201031276001</v>
      </c>
      <c r="G4" s="64">
        <f>E4+F4+D4</f>
        <v>32911.019103127597</v>
      </c>
      <c r="H4" s="64">
        <f>D4+E4</f>
        <v>31741.699000000001</v>
      </c>
      <c r="I4" s="60"/>
      <c r="J4" s="62">
        <v>10493.065843074541</v>
      </c>
      <c r="K4" s="63">
        <v>1342.4069999999999</v>
      </c>
      <c r="L4" s="63">
        <v>719.88800000000003</v>
      </c>
      <c r="M4" s="64">
        <f>J4+K4+L4</f>
        <v>12555.360843074541</v>
      </c>
      <c r="N4" s="64">
        <f>J4+K4</f>
        <v>11835.47284307454</v>
      </c>
      <c r="O4" s="60"/>
      <c r="P4" s="59">
        <v>7726.7179999999998</v>
      </c>
      <c r="Q4" s="70">
        <v>0</v>
      </c>
      <c r="R4" s="73">
        <f>P4+Q4</f>
        <v>7726.7179999999998</v>
      </c>
      <c r="S4" s="70">
        <v>5108.7860000000001</v>
      </c>
      <c r="T4" s="60"/>
      <c r="U4" s="59">
        <v>1194.729528534212</v>
      </c>
      <c r="V4" s="70">
        <v>1328.747032</v>
      </c>
      <c r="X4" s="78">
        <v>0</v>
      </c>
      <c r="Y4" s="57">
        <v>6779.6610170000004</v>
      </c>
      <c r="Z4" s="57">
        <v>0</v>
      </c>
      <c r="AA4" s="57">
        <v>0</v>
      </c>
      <c r="AB4" s="79">
        <v>0</v>
      </c>
    </row>
    <row r="5" spans="2:28" x14ac:dyDescent="0.35">
      <c r="B5" s="75">
        <f>B4+1</f>
        <v>2</v>
      </c>
      <c r="D5" s="62">
        <v>28009.473999999998</v>
      </c>
      <c r="E5" s="63">
        <v>2090.0889999999999</v>
      </c>
      <c r="F5" s="63">
        <v>888.66789827310004</v>
      </c>
      <c r="G5" s="64">
        <f t="shared" ref="G5:G68" si="0">E5+F5+D5</f>
        <v>30988.230898273097</v>
      </c>
      <c r="H5" s="64">
        <f t="shared" ref="H5:H68" si="1">D5+E5</f>
        <v>30099.562999999998</v>
      </c>
      <c r="I5" s="60"/>
      <c r="J5" s="62">
        <v>10493.065843074541</v>
      </c>
      <c r="K5" s="63">
        <v>1342.4069999999999</v>
      </c>
      <c r="L5" s="63">
        <v>744.82899999999995</v>
      </c>
      <c r="M5" s="64">
        <f t="shared" ref="M5:M68" si="2">J5+K5+L5</f>
        <v>12580.30184307454</v>
      </c>
      <c r="N5" s="64">
        <f t="shared" ref="N5:N68" si="3">J5+K5</f>
        <v>11835.47284307454</v>
      </c>
      <c r="O5" s="60"/>
      <c r="P5" s="59">
        <v>7402.4830000000002</v>
      </c>
      <c r="Q5" s="70">
        <v>0</v>
      </c>
      <c r="R5" s="73">
        <f t="shared" ref="R5:R68" si="4">P5+Q5</f>
        <v>7402.4830000000002</v>
      </c>
      <c r="S5" s="70">
        <v>4819.1030000000001</v>
      </c>
      <c r="T5" s="60"/>
      <c r="U5" s="59">
        <v>1194.729528534212</v>
      </c>
      <c r="V5" s="70">
        <v>1328.747032</v>
      </c>
      <c r="X5" s="78">
        <v>0</v>
      </c>
      <c r="Y5" s="57">
        <v>6779.6610170000004</v>
      </c>
      <c r="Z5" s="57">
        <v>0</v>
      </c>
      <c r="AA5" s="57">
        <v>0</v>
      </c>
      <c r="AB5" s="79">
        <v>0</v>
      </c>
    </row>
    <row r="6" spans="2:28" x14ac:dyDescent="0.35">
      <c r="B6" s="75">
        <f t="shared" ref="B6:B69" si="5">B5+1</f>
        <v>3</v>
      </c>
      <c r="D6" s="62">
        <v>26842.165000000001</v>
      </c>
      <c r="E6" s="63">
        <v>2042.9949999999999</v>
      </c>
      <c r="F6" s="63">
        <v>1460.1450066238999</v>
      </c>
      <c r="G6" s="64">
        <f t="shared" si="0"/>
        <v>30345.305006623901</v>
      </c>
      <c r="H6" s="64">
        <f t="shared" si="1"/>
        <v>28885.16</v>
      </c>
      <c r="I6" s="60"/>
      <c r="J6" s="62">
        <v>10493.065843074541</v>
      </c>
      <c r="K6" s="63">
        <v>1342.4069999999999</v>
      </c>
      <c r="L6" s="63">
        <v>804.37300000000005</v>
      </c>
      <c r="M6" s="64">
        <f t="shared" si="2"/>
        <v>12639.84584307454</v>
      </c>
      <c r="N6" s="64">
        <f t="shared" si="3"/>
        <v>11835.47284307454</v>
      </c>
      <c r="O6" s="60"/>
      <c r="P6" s="59">
        <v>7034.8829999999998</v>
      </c>
      <c r="Q6" s="70">
        <v>0</v>
      </c>
      <c r="R6" s="73">
        <f t="shared" si="4"/>
        <v>7034.8829999999998</v>
      </c>
      <c r="S6" s="70">
        <v>4387.7039999999997</v>
      </c>
      <c r="T6" s="60"/>
      <c r="U6" s="59">
        <v>1194.729528534212</v>
      </c>
      <c r="V6" s="70">
        <v>1328.747032</v>
      </c>
      <c r="X6" s="78">
        <v>0</v>
      </c>
      <c r="Y6" s="57">
        <v>6779.6610170000004</v>
      </c>
      <c r="Z6" s="57">
        <v>0</v>
      </c>
      <c r="AA6" s="57">
        <v>0</v>
      </c>
      <c r="AB6" s="79">
        <v>0</v>
      </c>
    </row>
    <row r="7" spans="2:28" x14ac:dyDescent="0.35">
      <c r="B7" s="75">
        <f t="shared" si="5"/>
        <v>4</v>
      </c>
      <c r="D7" s="62">
        <v>26274.437000000002</v>
      </c>
      <c r="E7" s="63">
        <v>2003.6289999999999</v>
      </c>
      <c r="F7" s="63">
        <v>2313.9328017737998</v>
      </c>
      <c r="G7" s="64">
        <f t="shared" si="0"/>
        <v>30591.9988017738</v>
      </c>
      <c r="H7" s="64">
        <f t="shared" si="1"/>
        <v>28278.066000000003</v>
      </c>
      <c r="I7" s="60"/>
      <c r="J7" s="62">
        <v>10493.065843074541</v>
      </c>
      <c r="K7" s="63">
        <v>1342.4069999999999</v>
      </c>
      <c r="L7" s="63">
        <v>892.90899999999999</v>
      </c>
      <c r="M7" s="64">
        <f t="shared" si="2"/>
        <v>12728.38184307454</v>
      </c>
      <c r="N7" s="64">
        <f t="shared" si="3"/>
        <v>11835.47284307454</v>
      </c>
      <c r="O7" s="60"/>
      <c r="P7" s="59">
        <v>6846.2240000000002</v>
      </c>
      <c r="Q7" s="70">
        <v>0</v>
      </c>
      <c r="R7" s="73">
        <f t="shared" si="4"/>
        <v>6846.2240000000002</v>
      </c>
      <c r="S7" s="70">
        <v>4234.8289999999997</v>
      </c>
      <c r="T7" s="60"/>
      <c r="U7" s="59">
        <v>1194.729528534212</v>
      </c>
      <c r="V7" s="70">
        <v>1328.747032</v>
      </c>
      <c r="X7" s="78">
        <v>0</v>
      </c>
      <c r="Y7" s="57">
        <v>6779.6610170000004</v>
      </c>
      <c r="Z7" s="57">
        <v>0</v>
      </c>
      <c r="AA7" s="57">
        <v>0</v>
      </c>
      <c r="AB7" s="79">
        <v>0</v>
      </c>
    </row>
    <row r="8" spans="2:28" x14ac:dyDescent="0.35">
      <c r="B8" s="75">
        <f t="shared" si="5"/>
        <v>5</v>
      </c>
      <c r="D8" s="62">
        <v>26537.633000000002</v>
      </c>
      <c r="E8" s="63">
        <v>1976.586</v>
      </c>
      <c r="F8" s="63">
        <v>2602.5461510874002</v>
      </c>
      <c r="G8" s="64">
        <f t="shared" si="0"/>
        <v>31116.765151087402</v>
      </c>
      <c r="H8" s="64">
        <f t="shared" si="1"/>
        <v>28514.219000000001</v>
      </c>
      <c r="I8" s="60"/>
      <c r="J8" s="62">
        <v>10508.77584392489</v>
      </c>
      <c r="K8" s="63">
        <v>1342.4069999999999</v>
      </c>
      <c r="L8" s="63">
        <v>1053.7629999999999</v>
      </c>
      <c r="M8" s="64">
        <f t="shared" si="2"/>
        <v>12904.945843924888</v>
      </c>
      <c r="N8" s="64">
        <f t="shared" si="3"/>
        <v>11851.182843924889</v>
      </c>
      <c r="O8" s="60"/>
      <c r="P8" s="59">
        <v>6811.5410000000002</v>
      </c>
      <c r="Q8" s="70">
        <v>0</v>
      </c>
      <c r="R8" s="73">
        <f t="shared" si="4"/>
        <v>6811.5410000000002</v>
      </c>
      <c r="S8" s="70">
        <v>4222.5379999999996</v>
      </c>
      <c r="T8" s="60"/>
      <c r="U8" s="59">
        <v>1194.729528534212</v>
      </c>
      <c r="V8" s="70">
        <v>1328.747032</v>
      </c>
      <c r="X8" s="78">
        <v>0</v>
      </c>
      <c r="Y8" s="57">
        <v>6779.6610170000004</v>
      </c>
      <c r="Z8" s="57">
        <v>0</v>
      </c>
      <c r="AA8" s="57">
        <v>0</v>
      </c>
      <c r="AB8" s="79">
        <v>0</v>
      </c>
    </row>
    <row r="9" spans="2:28" x14ac:dyDescent="0.35">
      <c r="B9" s="75">
        <f t="shared" si="5"/>
        <v>6</v>
      </c>
      <c r="D9" s="62">
        <v>27552.059000000001</v>
      </c>
      <c r="E9" s="63">
        <v>1965.6310000000001</v>
      </c>
      <c r="F9" s="63">
        <v>2801.3606452398999</v>
      </c>
      <c r="G9" s="64">
        <f t="shared" si="0"/>
        <v>32319.050645239902</v>
      </c>
      <c r="H9" s="64">
        <f t="shared" si="1"/>
        <v>29517.690000000002</v>
      </c>
      <c r="I9" s="60"/>
      <c r="J9" s="62">
        <v>10540.1958456256</v>
      </c>
      <c r="K9" s="63">
        <v>1342.4069999999999</v>
      </c>
      <c r="L9" s="63">
        <v>1230.7260000000001</v>
      </c>
      <c r="M9" s="64">
        <f t="shared" si="2"/>
        <v>13113.3288456256</v>
      </c>
      <c r="N9" s="64">
        <f t="shared" si="3"/>
        <v>11882.602845625599</v>
      </c>
      <c r="O9" s="60"/>
      <c r="P9" s="59">
        <v>6946.607</v>
      </c>
      <c r="Q9" s="70">
        <v>0</v>
      </c>
      <c r="R9" s="73">
        <f t="shared" si="4"/>
        <v>6946.607</v>
      </c>
      <c r="S9" s="70">
        <v>4353.5569999999998</v>
      </c>
      <c r="T9" s="60"/>
      <c r="U9" s="59">
        <v>1292.686005011112</v>
      </c>
      <c r="V9" s="70">
        <v>1426.7035080000001</v>
      </c>
      <c r="X9" s="78">
        <v>0</v>
      </c>
      <c r="Y9" s="57">
        <v>6779.6610170000004</v>
      </c>
      <c r="Z9" s="57">
        <v>0</v>
      </c>
      <c r="AA9" s="57">
        <v>0</v>
      </c>
      <c r="AB9" s="79">
        <v>0</v>
      </c>
    </row>
    <row r="10" spans="2:28" x14ac:dyDescent="0.35">
      <c r="B10" s="75">
        <f t="shared" si="5"/>
        <v>7</v>
      </c>
      <c r="D10" s="62">
        <v>29332.198</v>
      </c>
      <c r="E10" s="63">
        <v>1971.125</v>
      </c>
      <c r="F10" s="63">
        <v>3547.0086195078002</v>
      </c>
      <c r="G10" s="64">
        <f t="shared" si="0"/>
        <v>34850.3316195078</v>
      </c>
      <c r="H10" s="64">
        <f t="shared" si="1"/>
        <v>31303.323</v>
      </c>
      <c r="I10" s="60"/>
      <c r="J10" s="62">
        <v>10555.905846475949</v>
      </c>
      <c r="K10" s="63">
        <v>1342.4069999999999</v>
      </c>
      <c r="L10" s="63">
        <v>1295.18</v>
      </c>
      <c r="M10" s="64">
        <f t="shared" si="2"/>
        <v>13193.492846475949</v>
      </c>
      <c r="N10" s="64">
        <f t="shared" si="3"/>
        <v>11898.312846475948</v>
      </c>
      <c r="O10" s="60"/>
      <c r="P10" s="59">
        <v>7154.4179999999997</v>
      </c>
      <c r="Q10" s="70">
        <v>0</v>
      </c>
      <c r="R10" s="73">
        <f t="shared" si="4"/>
        <v>7154.4179999999997</v>
      </c>
      <c r="S10" s="70">
        <v>4546.4669999999996</v>
      </c>
      <c r="T10" s="60"/>
      <c r="U10" s="59">
        <v>1390.642481488012</v>
      </c>
      <c r="V10" s="70">
        <v>1524.659985</v>
      </c>
      <c r="X10" s="78">
        <v>0</v>
      </c>
      <c r="Y10" s="57">
        <v>6779.6610170000004</v>
      </c>
      <c r="Z10" s="57">
        <v>0</v>
      </c>
      <c r="AA10" s="57">
        <v>0</v>
      </c>
      <c r="AB10" s="79">
        <v>0</v>
      </c>
    </row>
    <row r="11" spans="2:28" x14ac:dyDescent="0.35">
      <c r="B11" s="75">
        <f t="shared" si="5"/>
        <v>8</v>
      </c>
      <c r="D11" s="62">
        <v>31087.021000000001</v>
      </c>
      <c r="E11" s="63">
        <v>1985.193</v>
      </c>
      <c r="F11" s="63">
        <v>3967.9018050702002</v>
      </c>
      <c r="G11" s="64">
        <f t="shared" si="0"/>
        <v>37040.1158050702</v>
      </c>
      <c r="H11" s="64">
        <f t="shared" si="1"/>
        <v>33072.214</v>
      </c>
      <c r="I11" s="60"/>
      <c r="J11" s="62">
        <v>10571.615847326309</v>
      </c>
      <c r="K11" s="63">
        <v>1342.4069999999999</v>
      </c>
      <c r="L11" s="63">
        <v>1287.586</v>
      </c>
      <c r="M11" s="64">
        <f t="shared" si="2"/>
        <v>13201.608847326308</v>
      </c>
      <c r="N11" s="64">
        <f t="shared" si="3"/>
        <v>11914.022847326309</v>
      </c>
      <c r="O11" s="60"/>
      <c r="P11" s="59">
        <v>7300.0959999999995</v>
      </c>
      <c r="Q11" s="70">
        <v>0</v>
      </c>
      <c r="R11" s="73">
        <f t="shared" si="4"/>
        <v>7300.0959999999995</v>
      </c>
      <c r="S11" s="70">
        <v>4670.4759999999997</v>
      </c>
      <c r="T11" s="60"/>
      <c r="U11" s="59">
        <v>1483.443353939811</v>
      </c>
      <c r="V11" s="70">
        <v>1617.460857</v>
      </c>
      <c r="X11" s="78">
        <v>0</v>
      </c>
      <c r="Y11" s="57">
        <v>6779.6610170000004</v>
      </c>
      <c r="Z11" s="57">
        <v>0</v>
      </c>
      <c r="AA11" s="57">
        <v>0</v>
      </c>
      <c r="AB11" s="79">
        <v>0</v>
      </c>
    </row>
    <row r="12" spans="2:28" x14ac:dyDescent="0.35">
      <c r="B12" s="75">
        <f t="shared" si="5"/>
        <v>9</v>
      </c>
      <c r="D12" s="62">
        <v>32115.912</v>
      </c>
      <c r="E12" s="63">
        <v>1952.7260000000001</v>
      </c>
      <c r="F12" s="63">
        <v>3830.0583072968002</v>
      </c>
      <c r="G12" s="64">
        <f t="shared" si="0"/>
        <v>37898.696307296799</v>
      </c>
      <c r="H12" s="64">
        <f t="shared" si="1"/>
        <v>34068.637999999999</v>
      </c>
      <c r="I12" s="60"/>
      <c r="J12" s="62">
        <v>10571.615847326309</v>
      </c>
      <c r="K12" s="63">
        <v>1342.4069999999999</v>
      </c>
      <c r="L12" s="63">
        <v>1211.2670000000001</v>
      </c>
      <c r="M12" s="64">
        <f t="shared" si="2"/>
        <v>13125.289847326309</v>
      </c>
      <c r="N12" s="64">
        <f t="shared" si="3"/>
        <v>11914.022847326309</v>
      </c>
      <c r="O12" s="60"/>
      <c r="P12" s="59">
        <v>7380.4189999999999</v>
      </c>
      <c r="Q12" s="70">
        <v>0</v>
      </c>
      <c r="R12" s="73">
        <f t="shared" si="4"/>
        <v>7380.4189999999999</v>
      </c>
      <c r="S12" s="70">
        <v>4713.0320000000002</v>
      </c>
      <c r="T12" s="60"/>
      <c r="U12" s="59">
        <v>1581.399830416711</v>
      </c>
      <c r="V12" s="70">
        <v>1715.4173330000001</v>
      </c>
      <c r="X12" s="78">
        <v>0</v>
      </c>
      <c r="Y12" s="57">
        <v>6779.6610170000004</v>
      </c>
      <c r="Z12" s="57">
        <v>0</v>
      </c>
      <c r="AA12" s="57">
        <v>0</v>
      </c>
      <c r="AB12" s="79">
        <v>0</v>
      </c>
    </row>
    <row r="13" spans="2:28" x14ac:dyDescent="0.35">
      <c r="B13" s="75">
        <f t="shared" si="5"/>
        <v>10</v>
      </c>
      <c r="D13" s="62">
        <v>33632.042000000001</v>
      </c>
      <c r="E13" s="63">
        <v>1727.3910000000001</v>
      </c>
      <c r="F13" s="63">
        <v>2387.8914877632001</v>
      </c>
      <c r="G13" s="64">
        <f t="shared" si="0"/>
        <v>37747.324487763202</v>
      </c>
      <c r="H13" s="64">
        <f t="shared" si="1"/>
        <v>35359.433000000005</v>
      </c>
      <c r="I13" s="60"/>
      <c r="J13" s="62">
        <v>10571.615847326309</v>
      </c>
      <c r="K13" s="63">
        <v>1342.4069999999999</v>
      </c>
      <c r="L13" s="63">
        <v>1132.873</v>
      </c>
      <c r="M13" s="64">
        <f t="shared" si="2"/>
        <v>13046.895847326308</v>
      </c>
      <c r="N13" s="64">
        <f t="shared" si="3"/>
        <v>11914.022847326309</v>
      </c>
      <c r="O13" s="60"/>
      <c r="P13" s="59">
        <v>8177.7539999999999</v>
      </c>
      <c r="Q13" s="70">
        <v>0</v>
      </c>
      <c r="R13" s="73">
        <f t="shared" si="4"/>
        <v>8177.7539999999999</v>
      </c>
      <c r="S13" s="70">
        <v>4911.3090000000002</v>
      </c>
      <c r="T13" s="60"/>
      <c r="U13" s="59">
        <v>1581.399830416711</v>
      </c>
      <c r="V13" s="70">
        <v>1715.4173330000001</v>
      </c>
      <c r="X13" s="78">
        <v>0</v>
      </c>
      <c r="Y13" s="57">
        <v>6779.6610170000004</v>
      </c>
      <c r="Z13" s="57">
        <v>0</v>
      </c>
      <c r="AA13" s="57">
        <v>0</v>
      </c>
      <c r="AB13" s="79">
        <v>0</v>
      </c>
    </row>
    <row r="14" spans="2:28" x14ac:dyDescent="0.35">
      <c r="B14" s="75">
        <f t="shared" si="5"/>
        <v>11</v>
      </c>
      <c r="D14" s="62">
        <v>34203.631999999998</v>
      </c>
      <c r="E14" s="63">
        <v>1568.24</v>
      </c>
      <c r="F14" s="63">
        <v>1889.8543081624</v>
      </c>
      <c r="G14" s="64">
        <f t="shared" si="0"/>
        <v>37661.726308162397</v>
      </c>
      <c r="H14" s="64">
        <f t="shared" si="1"/>
        <v>35771.871999999996</v>
      </c>
      <c r="I14" s="60"/>
      <c r="J14" s="62">
        <v>10571.615847326309</v>
      </c>
      <c r="K14" s="63">
        <v>1342.4069999999999</v>
      </c>
      <c r="L14" s="63">
        <v>1061.0630000000001</v>
      </c>
      <c r="M14" s="64">
        <f t="shared" si="2"/>
        <v>12975.085847326309</v>
      </c>
      <c r="N14" s="64">
        <f t="shared" si="3"/>
        <v>11914.022847326309</v>
      </c>
      <c r="O14" s="60"/>
      <c r="P14" s="59">
        <v>9857.1650000000009</v>
      </c>
      <c r="Q14" s="70">
        <v>0</v>
      </c>
      <c r="R14" s="73">
        <f t="shared" si="4"/>
        <v>9857.1650000000009</v>
      </c>
      <c r="S14" s="70">
        <v>5033.2820000000002</v>
      </c>
      <c r="T14" s="60"/>
      <c r="U14" s="59">
        <v>1632.955870667711</v>
      </c>
      <c r="V14" s="70">
        <v>1766.9733739999999</v>
      </c>
      <c r="X14" s="78">
        <v>578.16100895</v>
      </c>
      <c r="Y14" s="57">
        <v>6779.6610170000004</v>
      </c>
      <c r="Z14" s="57">
        <v>651.21892933000004</v>
      </c>
      <c r="AA14" s="57">
        <v>0</v>
      </c>
      <c r="AB14" s="79">
        <v>0</v>
      </c>
    </row>
    <row r="15" spans="2:28" x14ac:dyDescent="0.35">
      <c r="B15" s="75">
        <f t="shared" si="5"/>
        <v>12</v>
      </c>
      <c r="D15" s="62">
        <v>34988.68</v>
      </c>
      <c r="E15" s="63">
        <v>1570.1769999999999</v>
      </c>
      <c r="F15" s="63">
        <v>2380.3125980932</v>
      </c>
      <c r="G15" s="64">
        <f t="shared" si="0"/>
        <v>38939.169598093198</v>
      </c>
      <c r="H15" s="64">
        <f t="shared" si="1"/>
        <v>36558.857000000004</v>
      </c>
      <c r="I15" s="60"/>
      <c r="J15" s="62">
        <v>10555.905846475949</v>
      </c>
      <c r="K15" s="63">
        <v>1342.4069999999999</v>
      </c>
      <c r="L15" s="63">
        <v>1007.947</v>
      </c>
      <c r="M15" s="64">
        <f t="shared" si="2"/>
        <v>12906.259846475949</v>
      </c>
      <c r="N15" s="64">
        <f t="shared" si="3"/>
        <v>11898.312846475948</v>
      </c>
      <c r="O15" s="60"/>
      <c r="P15" s="59">
        <v>11506.75</v>
      </c>
      <c r="Q15" s="70">
        <v>0</v>
      </c>
      <c r="R15" s="73">
        <f t="shared" si="4"/>
        <v>11506.75</v>
      </c>
      <c r="S15" s="70">
        <v>5241.0720000000001</v>
      </c>
      <c r="T15" s="60"/>
      <c r="U15" s="59">
        <v>1632.955870667711</v>
      </c>
      <c r="V15" s="70">
        <v>1766.9733739999999</v>
      </c>
      <c r="X15" s="78">
        <v>5000</v>
      </c>
      <c r="Y15" s="57">
        <v>6779.6610170000004</v>
      </c>
      <c r="Z15" s="57">
        <v>948.49916551000001</v>
      </c>
      <c r="AA15" s="57">
        <v>818</v>
      </c>
      <c r="AB15" s="79">
        <v>0</v>
      </c>
    </row>
    <row r="16" spans="2:28" x14ac:dyDescent="0.35">
      <c r="B16" s="75">
        <f t="shared" si="5"/>
        <v>13</v>
      </c>
      <c r="D16" s="62">
        <v>35871.457000000002</v>
      </c>
      <c r="E16" s="63">
        <v>1571.902</v>
      </c>
      <c r="F16" s="63">
        <v>2602.6944411569998</v>
      </c>
      <c r="G16" s="64">
        <f t="shared" si="0"/>
        <v>40046.053441157004</v>
      </c>
      <c r="H16" s="64">
        <f t="shared" si="1"/>
        <v>37443.359000000004</v>
      </c>
      <c r="I16" s="60"/>
      <c r="J16" s="62">
        <v>10540.1958456256</v>
      </c>
      <c r="K16" s="63">
        <v>1342.4069999999999</v>
      </c>
      <c r="L16" s="63">
        <v>983.52599999999995</v>
      </c>
      <c r="M16" s="64">
        <f t="shared" si="2"/>
        <v>12866.128845625599</v>
      </c>
      <c r="N16" s="64">
        <f t="shared" si="3"/>
        <v>11882.602845625599</v>
      </c>
      <c r="O16" s="60"/>
      <c r="P16" s="59">
        <v>12788.484</v>
      </c>
      <c r="Q16" s="70">
        <v>0</v>
      </c>
      <c r="R16" s="73">
        <f t="shared" si="4"/>
        <v>12788.484</v>
      </c>
      <c r="S16" s="70">
        <v>5572.7849999999999</v>
      </c>
      <c r="T16" s="60"/>
      <c r="U16" s="59">
        <v>1581.399830416711</v>
      </c>
      <c r="V16" s="70">
        <v>1715.4173330000001</v>
      </c>
      <c r="X16" s="78">
        <v>5000</v>
      </c>
      <c r="Y16" s="57">
        <v>6779.6610170000004</v>
      </c>
      <c r="Z16" s="57">
        <v>261.55916551000001</v>
      </c>
      <c r="AA16" s="57">
        <v>818</v>
      </c>
      <c r="AB16" s="79">
        <v>330</v>
      </c>
    </row>
    <row r="17" spans="2:28" x14ac:dyDescent="0.35">
      <c r="B17" s="75">
        <f t="shared" si="5"/>
        <v>14</v>
      </c>
      <c r="D17" s="62">
        <v>36210.646999999997</v>
      </c>
      <c r="E17" s="63">
        <v>1573.49</v>
      </c>
      <c r="F17" s="63">
        <v>2314.1030445305</v>
      </c>
      <c r="G17" s="64">
        <f t="shared" si="0"/>
        <v>40098.240044530496</v>
      </c>
      <c r="H17" s="64">
        <f t="shared" si="1"/>
        <v>37784.136999999995</v>
      </c>
      <c r="I17" s="60"/>
      <c r="J17" s="62">
        <v>10540.1958456256</v>
      </c>
      <c r="K17" s="63">
        <v>1342.4069999999999</v>
      </c>
      <c r="L17" s="63">
        <v>966.90200000000004</v>
      </c>
      <c r="M17" s="64">
        <f t="shared" si="2"/>
        <v>12849.504845625599</v>
      </c>
      <c r="N17" s="64">
        <f t="shared" si="3"/>
        <v>11882.602845625599</v>
      </c>
      <c r="O17" s="60"/>
      <c r="P17" s="59">
        <v>12777.052</v>
      </c>
      <c r="Q17" s="70">
        <v>0</v>
      </c>
      <c r="R17" s="73">
        <f t="shared" si="4"/>
        <v>12777.052</v>
      </c>
      <c r="S17" s="70">
        <v>5282.482</v>
      </c>
      <c r="T17" s="60"/>
      <c r="U17" s="59">
        <v>1607.177850542211</v>
      </c>
      <c r="V17" s="70">
        <v>1741.195354</v>
      </c>
      <c r="X17" s="78">
        <v>5000</v>
      </c>
      <c r="Y17" s="57">
        <v>6779.6610170000004</v>
      </c>
      <c r="Z17" s="57">
        <v>261.55916551000001</v>
      </c>
      <c r="AA17" s="57">
        <v>818</v>
      </c>
      <c r="AB17" s="79">
        <v>77.210303929999995</v>
      </c>
    </row>
    <row r="18" spans="2:28" x14ac:dyDescent="0.35">
      <c r="B18" s="75">
        <f t="shared" si="5"/>
        <v>15</v>
      </c>
      <c r="D18" s="62">
        <v>35437.512000000002</v>
      </c>
      <c r="E18" s="63">
        <v>1574.3240000000001</v>
      </c>
      <c r="F18" s="63">
        <v>1735.9122407733</v>
      </c>
      <c r="G18" s="64">
        <f t="shared" si="0"/>
        <v>38747.748240773304</v>
      </c>
      <c r="H18" s="64">
        <f t="shared" si="1"/>
        <v>37011.836000000003</v>
      </c>
      <c r="I18" s="60"/>
      <c r="J18" s="62">
        <v>10555.905846475949</v>
      </c>
      <c r="K18" s="63">
        <v>1342.4069999999999</v>
      </c>
      <c r="L18" s="63">
        <v>965.66200000000003</v>
      </c>
      <c r="M18" s="64">
        <f t="shared" si="2"/>
        <v>12863.974846475949</v>
      </c>
      <c r="N18" s="64">
        <f t="shared" si="3"/>
        <v>11898.312846475948</v>
      </c>
      <c r="O18" s="60"/>
      <c r="P18" s="59">
        <v>12124.716</v>
      </c>
      <c r="Q18" s="70">
        <v>0</v>
      </c>
      <c r="R18" s="73">
        <f t="shared" si="4"/>
        <v>12124.716</v>
      </c>
      <c r="S18" s="70">
        <v>5002.3549999999996</v>
      </c>
      <c r="T18" s="60"/>
      <c r="U18" s="59">
        <v>1581.399830416711</v>
      </c>
      <c r="V18" s="70">
        <v>1715.4173330000001</v>
      </c>
      <c r="X18" s="78">
        <v>5000</v>
      </c>
      <c r="Y18" s="57">
        <v>6779.6610170000004</v>
      </c>
      <c r="Z18" s="57">
        <v>948.49916551000001</v>
      </c>
      <c r="AA18" s="57">
        <v>818</v>
      </c>
      <c r="AB18" s="79">
        <v>0</v>
      </c>
    </row>
    <row r="19" spans="2:28" x14ac:dyDescent="0.35">
      <c r="B19" s="75">
        <f t="shared" si="5"/>
        <v>16</v>
      </c>
      <c r="D19" s="62">
        <v>35147.108999999997</v>
      </c>
      <c r="E19" s="63">
        <v>1572.316</v>
      </c>
      <c r="F19" s="63">
        <v>1480.2774786436</v>
      </c>
      <c r="G19" s="64">
        <f t="shared" si="0"/>
        <v>38199.702478643594</v>
      </c>
      <c r="H19" s="64">
        <f t="shared" si="1"/>
        <v>36719.424999999996</v>
      </c>
      <c r="I19" s="60"/>
      <c r="J19" s="62">
        <v>10571.615847326309</v>
      </c>
      <c r="K19" s="63">
        <v>1342.4069999999999</v>
      </c>
      <c r="L19" s="63">
        <v>972.73599999999999</v>
      </c>
      <c r="M19" s="64">
        <f t="shared" si="2"/>
        <v>12886.758847326309</v>
      </c>
      <c r="N19" s="64">
        <f t="shared" si="3"/>
        <v>11914.022847326309</v>
      </c>
      <c r="O19" s="60"/>
      <c r="P19" s="59">
        <v>11305.368</v>
      </c>
      <c r="Q19" s="70">
        <v>0</v>
      </c>
      <c r="R19" s="73">
        <f t="shared" si="4"/>
        <v>11305.368</v>
      </c>
      <c r="S19" s="70">
        <v>5027.03</v>
      </c>
      <c r="T19" s="60"/>
      <c r="U19" s="59">
        <v>1581.399830416711</v>
      </c>
      <c r="V19" s="70">
        <v>1715.4173330000001</v>
      </c>
      <c r="X19" s="78">
        <v>5000</v>
      </c>
      <c r="Y19" s="57">
        <v>6779.6610170000004</v>
      </c>
      <c r="Z19" s="57">
        <v>981.21892933000004</v>
      </c>
      <c r="AA19" s="57">
        <v>0</v>
      </c>
      <c r="AB19" s="79">
        <v>0</v>
      </c>
    </row>
    <row r="20" spans="2:28" x14ac:dyDescent="0.35">
      <c r="B20" s="75">
        <f t="shared" si="5"/>
        <v>17</v>
      </c>
      <c r="D20" s="62">
        <v>35595.012999999999</v>
      </c>
      <c r="E20" s="63">
        <v>1914.402</v>
      </c>
      <c r="F20" s="63">
        <v>1494.4245101833001</v>
      </c>
      <c r="G20" s="64">
        <f t="shared" si="0"/>
        <v>39003.839510183301</v>
      </c>
      <c r="H20" s="64">
        <f t="shared" si="1"/>
        <v>37509.415000000001</v>
      </c>
      <c r="I20" s="60"/>
      <c r="J20" s="62">
        <v>10571.615847326309</v>
      </c>
      <c r="K20" s="63">
        <v>1342.4069999999999</v>
      </c>
      <c r="L20" s="63">
        <v>968.74</v>
      </c>
      <c r="M20" s="64">
        <f t="shared" si="2"/>
        <v>12882.762847326308</v>
      </c>
      <c r="N20" s="64">
        <f t="shared" si="3"/>
        <v>11914.022847326309</v>
      </c>
      <c r="O20" s="60"/>
      <c r="P20" s="59">
        <v>10324.808000000001</v>
      </c>
      <c r="Q20" s="70">
        <v>0</v>
      </c>
      <c r="R20" s="73">
        <f t="shared" si="4"/>
        <v>10324.808000000001</v>
      </c>
      <c r="S20" s="70">
        <v>5250.4759999999997</v>
      </c>
      <c r="T20" s="60"/>
      <c r="U20" s="59">
        <v>1581.399830416711</v>
      </c>
      <c r="V20" s="70">
        <v>1715.4173330000001</v>
      </c>
      <c r="X20" s="78">
        <v>0</v>
      </c>
      <c r="Y20" s="57">
        <v>6779.6610170000004</v>
      </c>
      <c r="Z20" s="57">
        <v>294.27892932999998</v>
      </c>
      <c r="AA20" s="57">
        <v>0</v>
      </c>
      <c r="AB20" s="79">
        <v>0</v>
      </c>
    </row>
    <row r="21" spans="2:28" x14ac:dyDescent="0.35">
      <c r="B21" s="75">
        <f t="shared" si="5"/>
        <v>18</v>
      </c>
      <c r="D21" s="62">
        <v>37848.421000000002</v>
      </c>
      <c r="E21" s="63">
        <v>2170.46</v>
      </c>
      <c r="F21" s="63">
        <v>1594.9169902076001</v>
      </c>
      <c r="G21" s="64">
        <f t="shared" si="0"/>
        <v>41613.797990207604</v>
      </c>
      <c r="H21" s="64">
        <f t="shared" si="1"/>
        <v>40018.881000000001</v>
      </c>
      <c r="I21" s="60"/>
      <c r="J21" s="62">
        <v>10571.615847326309</v>
      </c>
      <c r="K21" s="63">
        <v>0</v>
      </c>
      <c r="L21" s="63">
        <v>947.26800000000003</v>
      </c>
      <c r="M21" s="64">
        <f t="shared" si="2"/>
        <v>11518.883847326309</v>
      </c>
      <c r="N21" s="64">
        <f t="shared" si="3"/>
        <v>10571.615847326309</v>
      </c>
      <c r="O21" s="60"/>
      <c r="P21" s="59">
        <v>9622.509</v>
      </c>
      <c r="Q21" s="70">
        <v>0</v>
      </c>
      <c r="R21" s="73">
        <f t="shared" si="4"/>
        <v>9622.509</v>
      </c>
      <c r="S21" s="70">
        <v>5897.9110000000001</v>
      </c>
      <c r="T21" s="60"/>
      <c r="U21" s="59">
        <v>1581.399830416711</v>
      </c>
      <c r="V21" s="70">
        <v>1715.4173330000001</v>
      </c>
      <c r="X21" s="78">
        <v>0</v>
      </c>
      <c r="Y21" s="57">
        <v>5734.7610169999998</v>
      </c>
      <c r="Z21" s="57">
        <v>0</v>
      </c>
      <c r="AA21" s="57">
        <v>0</v>
      </c>
      <c r="AB21" s="79">
        <v>0</v>
      </c>
    </row>
    <row r="22" spans="2:28" x14ac:dyDescent="0.35">
      <c r="B22" s="75">
        <f t="shared" si="5"/>
        <v>19</v>
      </c>
      <c r="D22" s="62">
        <v>39546.004000000001</v>
      </c>
      <c r="E22" s="63">
        <v>2273.2370000000001</v>
      </c>
      <c r="F22" s="63">
        <v>1721.6878511989</v>
      </c>
      <c r="G22" s="64">
        <f t="shared" si="0"/>
        <v>43540.9288511989</v>
      </c>
      <c r="H22" s="64">
        <f t="shared" si="1"/>
        <v>41819.241000000002</v>
      </c>
      <c r="I22" s="60"/>
      <c r="J22" s="62">
        <v>10555.905846475949</v>
      </c>
      <c r="K22" s="63">
        <v>0</v>
      </c>
      <c r="L22" s="63">
        <v>936.72299999999996</v>
      </c>
      <c r="M22" s="64">
        <f t="shared" si="2"/>
        <v>11492.628846475949</v>
      </c>
      <c r="N22" s="64">
        <f t="shared" si="3"/>
        <v>10555.905846475949</v>
      </c>
      <c r="O22" s="60"/>
      <c r="P22" s="59">
        <v>9376.7790000000005</v>
      </c>
      <c r="Q22" s="70">
        <v>0</v>
      </c>
      <c r="R22" s="73">
        <f t="shared" si="4"/>
        <v>9376.7790000000005</v>
      </c>
      <c r="S22" s="70">
        <v>6663.3337199999996</v>
      </c>
      <c r="T22" s="60"/>
      <c r="U22" s="59">
        <v>1581.399830416711</v>
      </c>
      <c r="V22" s="70">
        <v>1715.4173330000001</v>
      </c>
      <c r="X22" s="78">
        <v>0</v>
      </c>
      <c r="Y22" s="57">
        <v>4690.3208989100003</v>
      </c>
      <c r="Z22" s="57">
        <v>0</v>
      </c>
      <c r="AA22" s="57">
        <v>0</v>
      </c>
      <c r="AB22" s="79">
        <v>0</v>
      </c>
    </row>
    <row r="23" spans="2:28" x14ac:dyDescent="0.35">
      <c r="B23" s="75">
        <f t="shared" si="5"/>
        <v>20</v>
      </c>
      <c r="D23" s="62">
        <v>39969.786999999997</v>
      </c>
      <c r="E23" s="63">
        <v>2306.6689999999999</v>
      </c>
      <c r="F23" s="63">
        <v>1856.2611563997</v>
      </c>
      <c r="G23" s="64">
        <f t="shared" si="0"/>
        <v>44132.717156399696</v>
      </c>
      <c r="H23" s="64">
        <f t="shared" si="1"/>
        <v>42276.455999999998</v>
      </c>
      <c r="I23" s="60"/>
      <c r="J23" s="62">
        <v>10540.1958456256</v>
      </c>
      <c r="K23" s="63">
        <v>0</v>
      </c>
      <c r="L23" s="63">
        <v>925.00199999999995</v>
      </c>
      <c r="M23" s="64">
        <f t="shared" si="2"/>
        <v>11465.1978456256</v>
      </c>
      <c r="N23" s="64">
        <f t="shared" si="3"/>
        <v>10540.1958456256</v>
      </c>
      <c r="O23" s="60"/>
      <c r="P23" s="59">
        <v>9472</v>
      </c>
      <c r="Q23" s="70">
        <v>0</v>
      </c>
      <c r="R23" s="73">
        <f t="shared" si="4"/>
        <v>9472</v>
      </c>
      <c r="S23" s="70">
        <v>6779.2653191499994</v>
      </c>
      <c r="T23" s="60"/>
      <c r="U23" s="59">
        <v>1426.7317096637109</v>
      </c>
      <c r="V23" s="70">
        <v>1560.7492130000001</v>
      </c>
      <c r="X23" s="78">
        <v>0</v>
      </c>
      <c r="Y23" s="57">
        <v>3645.8807808299998</v>
      </c>
      <c r="Z23" s="57">
        <v>0</v>
      </c>
      <c r="AA23" s="57">
        <v>0</v>
      </c>
      <c r="AB23" s="79">
        <v>0</v>
      </c>
    </row>
    <row r="24" spans="2:28" x14ac:dyDescent="0.35">
      <c r="B24" s="75">
        <f t="shared" si="5"/>
        <v>21</v>
      </c>
      <c r="D24" s="62">
        <v>39444.449999999997</v>
      </c>
      <c r="E24" s="63">
        <v>2243.4639999999999</v>
      </c>
      <c r="F24" s="63">
        <v>1829.2845996880999</v>
      </c>
      <c r="G24" s="64">
        <f t="shared" si="0"/>
        <v>43517.198599688098</v>
      </c>
      <c r="H24" s="64">
        <f t="shared" si="1"/>
        <v>41687.913999999997</v>
      </c>
      <c r="I24" s="60"/>
      <c r="J24" s="62">
        <v>10524.485844775239</v>
      </c>
      <c r="K24" s="63">
        <v>0</v>
      </c>
      <c r="L24" s="63">
        <v>870.59100000000001</v>
      </c>
      <c r="M24" s="64">
        <f t="shared" si="2"/>
        <v>11395.07684477524</v>
      </c>
      <c r="N24" s="64">
        <f t="shared" si="3"/>
        <v>10524.485844775239</v>
      </c>
      <c r="O24" s="60"/>
      <c r="P24" s="59">
        <v>9191.0499999999993</v>
      </c>
      <c r="Q24" s="70">
        <v>0</v>
      </c>
      <c r="R24" s="73">
        <f t="shared" si="4"/>
        <v>9191.0499999999993</v>
      </c>
      <c r="S24" s="70">
        <v>6523.1627233999998</v>
      </c>
      <c r="T24" s="60"/>
      <c r="U24" s="59">
        <v>1323.6196291617121</v>
      </c>
      <c r="V24" s="70">
        <v>1457.6371320000001</v>
      </c>
      <c r="X24" s="78">
        <v>0</v>
      </c>
      <c r="Y24" s="57">
        <v>2601.4406627399999</v>
      </c>
      <c r="Z24" s="57">
        <v>0</v>
      </c>
      <c r="AA24" s="57">
        <v>0</v>
      </c>
      <c r="AB24" s="79">
        <v>0</v>
      </c>
    </row>
    <row r="25" spans="2:28" x14ac:dyDescent="0.35">
      <c r="B25" s="75">
        <f t="shared" si="5"/>
        <v>22</v>
      </c>
      <c r="D25" s="62">
        <v>37823.044999999998</v>
      </c>
      <c r="E25" s="63">
        <v>2313.4409999999998</v>
      </c>
      <c r="F25" s="63">
        <v>1756.4523769007999</v>
      </c>
      <c r="G25" s="64">
        <f t="shared" si="0"/>
        <v>41892.938376900798</v>
      </c>
      <c r="H25" s="64">
        <f t="shared" si="1"/>
        <v>40136.485999999997</v>
      </c>
      <c r="I25" s="60"/>
      <c r="J25" s="62">
        <v>10508.77584392489</v>
      </c>
      <c r="K25" s="63">
        <v>0</v>
      </c>
      <c r="L25" s="63">
        <v>752.79300000000001</v>
      </c>
      <c r="M25" s="64">
        <f t="shared" si="2"/>
        <v>11261.56884392489</v>
      </c>
      <c r="N25" s="64">
        <f t="shared" si="3"/>
        <v>10508.77584392489</v>
      </c>
      <c r="O25" s="60"/>
      <c r="P25" s="59">
        <v>8729.9030000000002</v>
      </c>
      <c r="Q25" s="70">
        <v>0</v>
      </c>
      <c r="R25" s="73">
        <f t="shared" si="4"/>
        <v>8729.9030000000002</v>
      </c>
      <c r="S25" s="70">
        <v>6077.3177872300002</v>
      </c>
      <c r="T25" s="60"/>
      <c r="U25" s="59">
        <v>1246.285568785212</v>
      </c>
      <c r="V25" s="70">
        <v>1380.3030719999999</v>
      </c>
      <c r="X25" s="78">
        <v>0</v>
      </c>
      <c r="Y25" s="57">
        <v>1557.0005446499999</v>
      </c>
      <c r="Z25" s="57">
        <v>0</v>
      </c>
      <c r="AA25" s="57">
        <v>0</v>
      </c>
      <c r="AB25" s="79">
        <v>0</v>
      </c>
    </row>
    <row r="26" spans="2:28" x14ac:dyDescent="0.35">
      <c r="B26" s="75">
        <f t="shared" si="5"/>
        <v>23</v>
      </c>
      <c r="D26" s="62">
        <v>35535.332000000002</v>
      </c>
      <c r="E26" s="63">
        <v>2244.5859999999998</v>
      </c>
      <c r="F26" s="63">
        <v>1767.0647649206001</v>
      </c>
      <c r="G26" s="64">
        <f t="shared" si="0"/>
        <v>39546.982764920598</v>
      </c>
      <c r="H26" s="64">
        <f t="shared" si="1"/>
        <v>37779.918000000005</v>
      </c>
      <c r="I26" s="60"/>
      <c r="J26" s="62">
        <v>10493.065843074541</v>
      </c>
      <c r="K26" s="63">
        <v>0</v>
      </c>
      <c r="L26" s="63">
        <v>677.21799999999996</v>
      </c>
      <c r="M26" s="64">
        <f t="shared" si="2"/>
        <v>11170.283843074541</v>
      </c>
      <c r="N26" s="64">
        <f t="shared" si="3"/>
        <v>10493.065843074541</v>
      </c>
      <c r="O26" s="60"/>
      <c r="P26" s="59">
        <v>8735.6959999999999</v>
      </c>
      <c r="Q26" s="70">
        <v>0</v>
      </c>
      <c r="R26" s="73">
        <f t="shared" si="4"/>
        <v>8735.6959999999999</v>
      </c>
      <c r="S26" s="70">
        <v>6448.6117446799999</v>
      </c>
      <c r="T26" s="60"/>
      <c r="U26" s="59">
        <v>1194.729528534212</v>
      </c>
      <c r="V26" s="70">
        <v>1328.747032</v>
      </c>
      <c r="X26" s="78">
        <v>0</v>
      </c>
      <c r="Y26" s="57">
        <v>2412.11279491</v>
      </c>
      <c r="Z26" s="57">
        <v>0</v>
      </c>
      <c r="AA26" s="57">
        <v>0</v>
      </c>
      <c r="AB26" s="79">
        <v>0</v>
      </c>
    </row>
    <row r="27" spans="2:28" x14ac:dyDescent="0.35">
      <c r="B27" s="75">
        <f t="shared" si="5"/>
        <v>24</v>
      </c>
      <c r="D27" s="62">
        <v>33040.881000000001</v>
      </c>
      <c r="E27" s="63">
        <v>2151.8310000000001</v>
      </c>
      <c r="F27" s="63">
        <v>1471.6367999372001</v>
      </c>
      <c r="G27" s="64">
        <f t="shared" si="0"/>
        <v>36664.348799937201</v>
      </c>
      <c r="H27" s="64">
        <f t="shared" si="1"/>
        <v>35192.712</v>
      </c>
      <c r="I27" s="60"/>
      <c r="J27" s="62">
        <v>10493.065843074541</v>
      </c>
      <c r="K27" s="63">
        <v>0</v>
      </c>
      <c r="L27" s="63">
        <v>646.51700000000005</v>
      </c>
      <c r="M27" s="64">
        <f t="shared" si="2"/>
        <v>11139.582843074541</v>
      </c>
      <c r="N27" s="64">
        <f t="shared" si="3"/>
        <v>10493.065843074541</v>
      </c>
      <c r="O27" s="60"/>
      <c r="P27" s="59">
        <v>8425.4889999999996</v>
      </c>
      <c r="Q27" s="70">
        <v>0</v>
      </c>
      <c r="R27" s="73">
        <f t="shared" si="4"/>
        <v>8425.4889999999996</v>
      </c>
      <c r="S27" s="70">
        <v>6118.0184000000008</v>
      </c>
      <c r="T27" s="60"/>
      <c r="U27" s="59">
        <v>1194.729528534212</v>
      </c>
      <c r="V27" s="70">
        <v>1328.747032</v>
      </c>
      <c r="X27" s="78">
        <v>0</v>
      </c>
      <c r="Y27" s="57">
        <v>3457.0127949100001</v>
      </c>
      <c r="Z27" s="57">
        <v>0</v>
      </c>
      <c r="AA27" s="57">
        <v>0</v>
      </c>
      <c r="AB27" s="79">
        <v>0</v>
      </c>
    </row>
    <row r="28" spans="2:28" x14ac:dyDescent="0.35">
      <c r="B28" s="75">
        <f t="shared" si="5"/>
        <v>25</v>
      </c>
      <c r="D28" s="62">
        <v>31786.223000000002</v>
      </c>
      <c r="E28" s="63">
        <v>2078.2950000000001</v>
      </c>
      <c r="F28" s="63">
        <v>1181.2321244955001</v>
      </c>
      <c r="G28" s="64">
        <f t="shared" si="0"/>
        <v>35045.750124495506</v>
      </c>
      <c r="H28" s="64">
        <f t="shared" si="1"/>
        <v>33864.518000000004</v>
      </c>
      <c r="I28" s="60"/>
      <c r="J28" s="62">
        <v>10493.065843074541</v>
      </c>
      <c r="K28" s="63">
        <v>0</v>
      </c>
      <c r="L28" s="63">
        <v>683.41</v>
      </c>
      <c r="M28" s="64">
        <f t="shared" si="2"/>
        <v>11176.475843074541</v>
      </c>
      <c r="N28" s="64">
        <f t="shared" si="3"/>
        <v>10493.065843074541</v>
      </c>
      <c r="O28" s="60"/>
      <c r="P28" s="59">
        <v>8278.491</v>
      </c>
      <c r="Q28" s="70">
        <v>0</v>
      </c>
      <c r="R28" s="73">
        <f t="shared" si="4"/>
        <v>8278.491</v>
      </c>
      <c r="S28" s="70">
        <v>5660.5590000000002</v>
      </c>
      <c r="T28" s="60"/>
      <c r="U28" s="59">
        <v>1184.791349728639</v>
      </c>
      <c r="V28" s="70">
        <v>1293.3053709999999</v>
      </c>
      <c r="X28" s="78">
        <v>0</v>
      </c>
      <c r="Y28" s="57">
        <v>4501.9137809599997</v>
      </c>
      <c r="Z28" s="57">
        <v>0</v>
      </c>
      <c r="AA28" s="57">
        <v>0</v>
      </c>
      <c r="AB28" s="79">
        <v>0</v>
      </c>
    </row>
    <row r="29" spans="2:28" x14ac:dyDescent="0.35">
      <c r="B29" s="75">
        <f t="shared" si="5"/>
        <v>26</v>
      </c>
      <c r="D29" s="62">
        <v>30001.379000000001</v>
      </c>
      <c r="E29" s="63">
        <v>2007.146</v>
      </c>
      <c r="F29" s="63">
        <v>902.25761518069999</v>
      </c>
      <c r="G29" s="64">
        <f t="shared" si="0"/>
        <v>32910.782615180702</v>
      </c>
      <c r="H29" s="64">
        <f t="shared" si="1"/>
        <v>32008.525000000001</v>
      </c>
      <c r="I29" s="60"/>
      <c r="J29" s="62">
        <v>10493.065843074541</v>
      </c>
      <c r="K29" s="63">
        <v>0</v>
      </c>
      <c r="L29" s="63">
        <v>705.69399999999996</v>
      </c>
      <c r="M29" s="64">
        <f t="shared" si="2"/>
        <v>11198.75984307454</v>
      </c>
      <c r="N29" s="64">
        <f t="shared" si="3"/>
        <v>10493.065843074541</v>
      </c>
      <c r="O29" s="60"/>
      <c r="P29" s="59">
        <v>7875.8549999999996</v>
      </c>
      <c r="Q29" s="70">
        <v>0</v>
      </c>
      <c r="R29" s="73">
        <f t="shared" si="4"/>
        <v>7875.8549999999996</v>
      </c>
      <c r="S29" s="70">
        <v>5292.4740000000002</v>
      </c>
      <c r="T29" s="60"/>
      <c r="U29" s="59">
        <v>1184.791349728639</v>
      </c>
      <c r="V29" s="70">
        <v>1293.3053709999999</v>
      </c>
      <c r="X29" s="78">
        <v>0</v>
      </c>
      <c r="Y29" s="57">
        <v>5546.8137809600003</v>
      </c>
      <c r="Z29" s="57">
        <v>0</v>
      </c>
      <c r="AA29" s="57">
        <v>0</v>
      </c>
      <c r="AB29" s="79">
        <v>0</v>
      </c>
    </row>
    <row r="30" spans="2:28" x14ac:dyDescent="0.35">
      <c r="B30" s="75">
        <f t="shared" si="5"/>
        <v>27</v>
      </c>
      <c r="D30" s="62">
        <v>28988.097000000002</v>
      </c>
      <c r="E30" s="63">
        <v>1969.221</v>
      </c>
      <c r="F30" s="63">
        <v>1468.1492867814</v>
      </c>
      <c r="G30" s="64">
        <f t="shared" si="0"/>
        <v>32425.467286781401</v>
      </c>
      <c r="H30" s="64">
        <f t="shared" si="1"/>
        <v>30957.318000000003</v>
      </c>
      <c r="I30" s="60"/>
      <c r="J30" s="62">
        <v>10493.065843074541</v>
      </c>
      <c r="K30" s="63">
        <v>0</v>
      </c>
      <c r="L30" s="63">
        <v>746.85</v>
      </c>
      <c r="M30" s="64">
        <f t="shared" si="2"/>
        <v>11239.915843074541</v>
      </c>
      <c r="N30" s="64">
        <f t="shared" si="3"/>
        <v>10493.065843074541</v>
      </c>
      <c r="O30" s="60"/>
      <c r="P30" s="59">
        <v>7514.9930000000004</v>
      </c>
      <c r="Q30" s="70">
        <v>0</v>
      </c>
      <c r="R30" s="73">
        <f t="shared" si="4"/>
        <v>7514.9930000000004</v>
      </c>
      <c r="S30" s="70">
        <v>4865.9650000000001</v>
      </c>
      <c r="T30" s="60"/>
      <c r="U30" s="59">
        <v>1184.791349728639</v>
      </c>
      <c r="V30" s="70">
        <v>1293.3053709999999</v>
      </c>
      <c r="X30" s="78">
        <v>0</v>
      </c>
      <c r="Y30" s="57">
        <v>5747.0736735</v>
      </c>
      <c r="Z30" s="57">
        <v>0</v>
      </c>
      <c r="AA30" s="57">
        <v>0</v>
      </c>
      <c r="AB30" s="79">
        <v>0</v>
      </c>
    </row>
    <row r="31" spans="2:28" x14ac:dyDescent="0.35">
      <c r="B31" s="75">
        <f t="shared" si="5"/>
        <v>28</v>
      </c>
      <c r="D31" s="62">
        <v>28649.393</v>
      </c>
      <c r="E31" s="63">
        <v>1950.8879999999999</v>
      </c>
      <c r="F31" s="63">
        <v>2313.1030811792002</v>
      </c>
      <c r="G31" s="64">
        <f t="shared" si="0"/>
        <v>32913.384081179203</v>
      </c>
      <c r="H31" s="64">
        <f t="shared" si="1"/>
        <v>30600.280999999999</v>
      </c>
      <c r="I31" s="60"/>
      <c r="J31" s="62">
        <v>10493.065843074541</v>
      </c>
      <c r="K31" s="63">
        <v>0</v>
      </c>
      <c r="L31" s="63">
        <v>827.44</v>
      </c>
      <c r="M31" s="64">
        <f t="shared" si="2"/>
        <v>11320.505843074541</v>
      </c>
      <c r="N31" s="64">
        <f t="shared" si="3"/>
        <v>10493.065843074541</v>
      </c>
      <c r="O31" s="60"/>
      <c r="P31" s="59">
        <v>7359.5990000000002</v>
      </c>
      <c r="Q31" s="70">
        <v>0</v>
      </c>
      <c r="R31" s="73">
        <f t="shared" si="4"/>
        <v>7359.5990000000002</v>
      </c>
      <c r="S31" s="70">
        <v>4748.2039999999997</v>
      </c>
      <c r="T31" s="60"/>
      <c r="U31" s="59">
        <v>1184.791349728639</v>
      </c>
      <c r="V31" s="70">
        <v>1293.3053709999999</v>
      </c>
      <c r="X31" s="78">
        <v>0</v>
      </c>
      <c r="Y31" s="57">
        <v>4702.1736735000004</v>
      </c>
      <c r="Z31" s="57">
        <v>0</v>
      </c>
      <c r="AA31" s="57">
        <v>0</v>
      </c>
      <c r="AB31" s="79">
        <v>0</v>
      </c>
    </row>
    <row r="32" spans="2:28" x14ac:dyDescent="0.35">
      <c r="B32" s="75">
        <f t="shared" si="5"/>
        <v>29</v>
      </c>
      <c r="D32" s="62">
        <v>29466.87</v>
      </c>
      <c r="E32" s="63">
        <v>1944.5630000000001</v>
      </c>
      <c r="F32" s="63">
        <v>2597.9589715759998</v>
      </c>
      <c r="G32" s="64">
        <f t="shared" si="0"/>
        <v>34009.391971575998</v>
      </c>
      <c r="H32" s="64">
        <f t="shared" si="1"/>
        <v>31411.432999999997</v>
      </c>
      <c r="I32" s="60"/>
      <c r="J32" s="62">
        <v>10508.77584392489</v>
      </c>
      <c r="K32" s="63">
        <v>0</v>
      </c>
      <c r="L32" s="63">
        <v>974.06600000000003</v>
      </c>
      <c r="M32" s="64">
        <f t="shared" si="2"/>
        <v>11482.841843924891</v>
      </c>
      <c r="N32" s="64">
        <f t="shared" si="3"/>
        <v>10508.77584392489</v>
      </c>
      <c r="O32" s="60"/>
      <c r="P32" s="59">
        <v>7340.9269999999997</v>
      </c>
      <c r="Q32" s="70">
        <v>0</v>
      </c>
      <c r="R32" s="73">
        <f t="shared" si="4"/>
        <v>7340.9269999999997</v>
      </c>
      <c r="S32" s="70">
        <v>4916.92293617</v>
      </c>
      <c r="T32" s="60"/>
      <c r="U32" s="59">
        <v>1184.791349728639</v>
      </c>
      <c r="V32" s="70">
        <v>1293.3053709999999</v>
      </c>
      <c r="X32" s="78">
        <v>0</v>
      </c>
      <c r="Y32" s="57">
        <v>3656.8137915900002</v>
      </c>
      <c r="Z32" s="57">
        <v>0</v>
      </c>
      <c r="AA32" s="57">
        <v>0</v>
      </c>
      <c r="AB32" s="79">
        <v>0</v>
      </c>
    </row>
    <row r="33" spans="2:28" x14ac:dyDescent="0.35">
      <c r="B33" s="75">
        <f t="shared" si="5"/>
        <v>30</v>
      </c>
      <c r="D33" s="62">
        <v>31665.787</v>
      </c>
      <c r="E33" s="63">
        <v>1959.203</v>
      </c>
      <c r="F33" s="63">
        <v>2814.0393533363999</v>
      </c>
      <c r="G33" s="64">
        <f t="shared" si="0"/>
        <v>36439.029353336402</v>
      </c>
      <c r="H33" s="64">
        <f t="shared" si="1"/>
        <v>33624.99</v>
      </c>
      <c r="I33" s="60"/>
      <c r="J33" s="62">
        <v>10540.1958456256</v>
      </c>
      <c r="K33" s="63">
        <v>0</v>
      </c>
      <c r="L33" s="63">
        <v>1200.165</v>
      </c>
      <c r="M33" s="64">
        <f t="shared" si="2"/>
        <v>11740.360845625601</v>
      </c>
      <c r="N33" s="64">
        <f t="shared" si="3"/>
        <v>10540.1958456256</v>
      </c>
      <c r="O33" s="60"/>
      <c r="P33" s="59">
        <v>7482.491</v>
      </c>
      <c r="Q33" s="70">
        <v>0</v>
      </c>
      <c r="R33" s="73">
        <f t="shared" si="4"/>
        <v>7482.491</v>
      </c>
      <c r="S33" s="70">
        <v>4987.0127400000001</v>
      </c>
      <c r="T33" s="60"/>
      <c r="U33" s="59">
        <v>1282.747826205539</v>
      </c>
      <c r="V33" s="70">
        <v>1391.261847</v>
      </c>
      <c r="X33" s="78">
        <v>0</v>
      </c>
      <c r="Y33" s="57">
        <v>2610.9940277599999</v>
      </c>
      <c r="Z33" s="57">
        <v>0</v>
      </c>
      <c r="AA33" s="57">
        <v>0</v>
      </c>
      <c r="AB33" s="79">
        <v>0</v>
      </c>
    </row>
    <row r="34" spans="2:28" x14ac:dyDescent="0.35">
      <c r="B34" s="75">
        <f t="shared" si="5"/>
        <v>31</v>
      </c>
      <c r="D34" s="62">
        <v>34767.923999999999</v>
      </c>
      <c r="E34" s="63">
        <v>2026.588</v>
      </c>
      <c r="F34" s="63">
        <v>3569.1876170917999</v>
      </c>
      <c r="G34" s="64">
        <f t="shared" si="0"/>
        <v>40363.699617091799</v>
      </c>
      <c r="H34" s="64">
        <f t="shared" si="1"/>
        <v>36794.512000000002</v>
      </c>
      <c r="I34" s="60"/>
      <c r="J34" s="62">
        <v>10555.905846475949</v>
      </c>
      <c r="K34" s="63">
        <v>0</v>
      </c>
      <c r="L34" s="63">
        <v>1269.1969999999999</v>
      </c>
      <c r="M34" s="64">
        <f t="shared" si="2"/>
        <v>11825.102846475949</v>
      </c>
      <c r="N34" s="64">
        <f t="shared" si="3"/>
        <v>10555.905846475949</v>
      </c>
      <c r="O34" s="60"/>
      <c r="P34" s="59">
        <v>7854.13</v>
      </c>
      <c r="Q34" s="70">
        <v>0</v>
      </c>
      <c r="R34" s="73">
        <f t="shared" si="4"/>
        <v>7854.13</v>
      </c>
      <c r="S34" s="70">
        <v>5322.4690799999998</v>
      </c>
      <c r="T34" s="60"/>
      <c r="U34" s="59">
        <v>1380.7043026824381</v>
      </c>
      <c r="V34" s="70">
        <v>1489.2183239999999</v>
      </c>
      <c r="X34" s="78">
        <v>0</v>
      </c>
      <c r="Y34" s="57">
        <v>2600.5208989100001</v>
      </c>
      <c r="Z34" s="57">
        <v>0</v>
      </c>
      <c r="AA34" s="57">
        <v>0</v>
      </c>
      <c r="AB34" s="79">
        <v>0</v>
      </c>
    </row>
    <row r="35" spans="2:28" x14ac:dyDescent="0.35">
      <c r="B35" s="75">
        <f t="shared" si="5"/>
        <v>32</v>
      </c>
      <c r="D35" s="62">
        <v>37480.879999999997</v>
      </c>
      <c r="E35" s="63">
        <v>2138.4369999999999</v>
      </c>
      <c r="F35" s="63">
        <v>3984.4754516998</v>
      </c>
      <c r="G35" s="64">
        <f t="shared" si="0"/>
        <v>43603.792451699795</v>
      </c>
      <c r="H35" s="64">
        <f t="shared" si="1"/>
        <v>39619.316999999995</v>
      </c>
      <c r="I35" s="60"/>
      <c r="J35" s="62">
        <v>10571.615847326309</v>
      </c>
      <c r="K35" s="63">
        <v>0</v>
      </c>
      <c r="L35" s="63">
        <v>1259.5360000000001</v>
      </c>
      <c r="M35" s="64">
        <f t="shared" si="2"/>
        <v>11831.15184732631</v>
      </c>
      <c r="N35" s="64">
        <f t="shared" si="3"/>
        <v>10571.615847326309</v>
      </c>
      <c r="O35" s="60"/>
      <c r="P35" s="59">
        <v>8412.1229999999996</v>
      </c>
      <c r="Q35" s="70">
        <v>0</v>
      </c>
      <c r="R35" s="73">
        <f t="shared" si="4"/>
        <v>8412.1229999999996</v>
      </c>
      <c r="S35" s="70">
        <v>5858.7920800000002</v>
      </c>
      <c r="T35" s="60"/>
      <c r="U35" s="59">
        <v>1473.505175134238</v>
      </c>
      <c r="V35" s="70">
        <v>1582.019196</v>
      </c>
      <c r="X35" s="78">
        <v>0</v>
      </c>
      <c r="Y35" s="57">
        <v>3644.9610170000001</v>
      </c>
      <c r="Z35" s="57">
        <v>0</v>
      </c>
      <c r="AA35" s="57">
        <v>0</v>
      </c>
      <c r="AB35" s="79">
        <v>0</v>
      </c>
    </row>
    <row r="36" spans="2:28" x14ac:dyDescent="0.35">
      <c r="B36" s="75">
        <f t="shared" si="5"/>
        <v>33</v>
      </c>
      <c r="D36" s="62">
        <v>39275.048000000003</v>
      </c>
      <c r="E36" s="63">
        <v>2195.355</v>
      </c>
      <c r="F36" s="63">
        <v>3824.4200530448002</v>
      </c>
      <c r="G36" s="64">
        <f t="shared" si="0"/>
        <v>45294.823053044805</v>
      </c>
      <c r="H36" s="64">
        <f t="shared" si="1"/>
        <v>41470.403000000006</v>
      </c>
      <c r="I36" s="60"/>
      <c r="J36" s="62">
        <v>10571.615847326309</v>
      </c>
      <c r="K36" s="63">
        <v>0</v>
      </c>
      <c r="L36" s="63">
        <v>1180.6679999999999</v>
      </c>
      <c r="M36" s="64">
        <f t="shared" si="2"/>
        <v>11752.283847326309</v>
      </c>
      <c r="N36" s="64">
        <f t="shared" si="3"/>
        <v>10571.615847326309</v>
      </c>
      <c r="O36" s="60"/>
      <c r="P36" s="59">
        <v>8948.1659999999993</v>
      </c>
      <c r="Q36" s="70">
        <v>0</v>
      </c>
      <c r="R36" s="73">
        <f t="shared" si="4"/>
        <v>8948.1659999999993</v>
      </c>
      <c r="S36" s="70">
        <v>6357.06808</v>
      </c>
      <c r="T36" s="60"/>
      <c r="U36" s="59">
        <v>1571.461651611138</v>
      </c>
      <c r="V36" s="70">
        <v>1679.9756729999999</v>
      </c>
      <c r="X36" s="78">
        <v>0</v>
      </c>
      <c r="Y36" s="57">
        <v>4689.8610170000002</v>
      </c>
      <c r="Z36" s="57">
        <v>0</v>
      </c>
      <c r="AA36" s="57">
        <v>0</v>
      </c>
      <c r="AB36" s="79">
        <v>0</v>
      </c>
    </row>
    <row r="37" spans="2:28" x14ac:dyDescent="0.35">
      <c r="B37" s="75">
        <f t="shared" si="5"/>
        <v>34</v>
      </c>
      <c r="D37" s="62">
        <v>40640.063000000002</v>
      </c>
      <c r="E37" s="63">
        <v>2016.3440000000001</v>
      </c>
      <c r="F37" s="63">
        <v>2379.3491193064001</v>
      </c>
      <c r="G37" s="64">
        <f t="shared" si="0"/>
        <v>45035.756119306403</v>
      </c>
      <c r="H37" s="64">
        <f t="shared" si="1"/>
        <v>42656.406999999999</v>
      </c>
      <c r="I37" s="60"/>
      <c r="J37" s="62">
        <v>10571.615847326309</v>
      </c>
      <c r="K37" s="63">
        <v>0</v>
      </c>
      <c r="L37" s="63">
        <v>1110.4159999999999</v>
      </c>
      <c r="M37" s="64">
        <f t="shared" si="2"/>
        <v>11682.031847326309</v>
      </c>
      <c r="N37" s="64">
        <f t="shared" si="3"/>
        <v>10571.615847326309</v>
      </c>
      <c r="O37" s="60"/>
      <c r="P37" s="59">
        <v>9701.9639999999999</v>
      </c>
      <c r="Q37" s="70">
        <v>0</v>
      </c>
      <c r="R37" s="73">
        <f t="shared" si="4"/>
        <v>9701.9639999999999</v>
      </c>
      <c r="S37" s="70">
        <v>6491.9089999999997</v>
      </c>
      <c r="T37" s="60"/>
      <c r="U37" s="59">
        <v>1571.461651611138</v>
      </c>
      <c r="V37" s="70">
        <v>1679.9756729999999</v>
      </c>
      <c r="X37" s="78">
        <v>0</v>
      </c>
      <c r="Y37" s="57">
        <v>5734.7610169999998</v>
      </c>
      <c r="Z37" s="57">
        <v>0</v>
      </c>
      <c r="AA37" s="57">
        <v>0</v>
      </c>
      <c r="AB37" s="79">
        <v>0</v>
      </c>
    </row>
    <row r="38" spans="2:28" x14ac:dyDescent="0.35">
      <c r="B38" s="75">
        <f t="shared" si="5"/>
        <v>35</v>
      </c>
      <c r="D38" s="62">
        <v>40832.834000000003</v>
      </c>
      <c r="E38" s="63">
        <v>1742.7370000000001</v>
      </c>
      <c r="F38" s="63">
        <v>1880.3081814358</v>
      </c>
      <c r="G38" s="64">
        <f t="shared" si="0"/>
        <v>44455.879181435805</v>
      </c>
      <c r="H38" s="64">
        <f t="shared" si="1"/>
        <v>42575.571000000004</v>
      </c>
      <c r="I38" s="60"/>
      <c r="J38" s="62">
        <v>10571.615847326309</v>
      </c>
      <c r="K38" s="63">
        <v>1342.4069999999999</v>
      </c>
      <c r="L38" s="63">
        <v>1039.7529999999999</v>
      </c>
      <c r="M38" s="64">
        <f t="shared" si="2"/>
        <v>12953.775847326309</v>
      </c>
      <c r="N38" s="64">
        <f t="shared" si="3"/>
        <v>11914.022847326309</v>
      </c>
      <c r="O38" s="60"/>
      <c r="P38" s="59">
        <v>11043.945</v>
      </c>
      <c r="Q38" s="70">
        <v>0</v>
      </c>
      <c r="R38" s="73">
        <f t="shared" si="4"/>
        <v>11043.945</v>
      </c>
      <c r="S38" s="70">
        <v>6381.1840000000002</v>
      </c>
      <c r="T38" s="60"/>
      <c r="U38" s="59">
        <v>1623.017691862138</v>
      </c>
      <c r="V38" s="70">
        <v>1731.5317130000001</v>
      </c>
      <c r="X38" s="78">
        <v>0</v>
      </c>
      <c r="Y38" s="57">
        <v>6779.6610170000004</v>
      </c>
      <c r="Z38" s="57">
        <v>0</v>
      </c>
      <c r="AA38" s="57">
        <v>0</v>
      </c>
      <c r="AB38" s="79">
        <v>0</v>
      </c>
    </row>
    <row r="39" spans="2:28" x14ac:dyDescent="0.35">
      <c r="B39" s="75">
        <f t="shared" si="5"/>
        <v>36</v>
      </c>
      <c r="D39" s="62">
        <v>41064.275000000001</v>
      </c>
      <c r="E39" s="63">
        <v>1773.171</v>
      </c>
      <c r="F39" s="63">
        <v>2343.1471163831998</v>
      </c>
      <c r="G39" s="64">
        <f t="shared" si="0"/>
        <v>45180.593116383199</v>
      </c>
      <c r="H39" s="64">
        <f t="shared" si="1"/>
        <v>42837.446000000004</v>
      </c>
      <c r="I39" s="60"/>
      <c r="J39" s="62">
        <v>10555.905846475949</v>
      </c>
      <c r="K39" s="63">
        <v>1342.4069999999999</v>
      </c>
      <c r="L39" s="63">
        <v>984.71400000000006</v>
      </c>
      <c r="M39" s="64">
        <f t="shared" si="2"/>
        <v>12883.026846475948</v>
      </c>
      <c r="N39" s="64">
        <f t="shared" si="3"/>
        <v>11898.312846475948</v>
      </c>
      <c r="O39" s="60"/>
      <c r="P39" s="59">
        <v>12487.821</v>
      </c>
      <c r="Q39" s="70">
        <v>0</v>
      </c>
      <c r="R39" s="73">
        <f t="shared" si="4"/>
        <v>12487.821</v>
      </c>
      <c r="S39" s="70">
        <v>6459.91</v>
      </c>
      <c r="T39" s="60"/>
      <c r="U39" s="59">
        <v>1623.017691862138</v>
      </c>
      <c r="V39" s="70">
        <v>1731.5317130000001</v>
      </c>
      <c r="X39" s="78">
        <v>0</v>
      </c>
      <c r="Y39" s="57">
        <v>6779.6610170000004</v>
      </c>
      <c r="Z39" s="57">
        <v>0</v>
      </c>
      <c r="AA39" s="57">
        <v>0</v>
      </c>
      <c r="AB39" s="79">
        <v>0</v>
      </c>
    </row>
    <row r="40" spans="2:28" x14ac:dyDescent="0.35">
      <c r="B40" s="75">
        <f t="shared" si="5"/>
        <v>37</v>
      </c>
      <c r="D40" s="62">
        <v>41324.968000000001</v>
      </c>
      <c r="E40" s="63">
        <v>1729.674</v>
      </c>
      <c r="F40" s="63">
        <v>2542.0386568734998</v>
      </c>
      <c r="G40" s="64">
        <f t="shared" si="0"/>
        <v>45596.680656873505</v>
      </c>
      <c r="H40" s="64">
        <f t="shared" si="1"/>
        <v>43054.642</v>
      </c>
      <c r="I40" s="60"/>
      <c r="J40" s="62">
        <v>10540.1958456256</v>
      </c>
      <c r="K40" s="63">
        <v>1342.4069999999999</v>
      </c>
      <c r="L40" s="63">
        <v>950.90099999999995</v>
      </c>
      <c r="M40" s="64">
        <f t="shared" si="2"/>
        <v>12833.503845625599</v>
      </c>
      <c r="N40" s="64">
        <f t="shared" si="3"/>
        <v>11882.602845625599</v>
      </c>
      <c r="O40" s="60"/>
      <c r="P40" s="59">
        <v>13561.127</v>
      </c>
      <c r="Q40" s="70">
        <v>0</v>
      </c>
      <c r="R40" s="73">
        <f t="shared" si="4"/>
        <v>13561.127</v>
      </c>
      <c r="S40" s="70">
        <v>6512.3739999999998</v>
      </c>
      <c r="T40" s="60"/>
      <c r="U40" s="59">
        <v>1571.461651611138</v>
      </c>
      <c r="V40" s="70">
        <v>1679.9756729999999</v>
      </c>
      <c r="X40" s="78">
        <v>0</v>
      </c>
      <c r="Y40" s="57">
        <v>6779.6610170000004</v>
      </c>
      <c r="Z40" s="57">
        <v>0</v>
      </c>
      <c r="AA40" s="57">
        <v>0</v>
      </c>
      <c r="AB40" s="79">
        <v>0</v>
      </c>
    </row>
    <row r="41" spans="2:28" x14ac:dyDescent="0.35">
      <c r="B41" s="75">
        <f t="shared" si="5"/>
        <v>38</v>
      </c>
      <c r="D41" s="62">
        <v>41191.855000000003</v>
      </c>
      <c r="E41" s="63">
        <v>1727.9839999999999</v>
      </c>
      <c r="F41" s="63">
        <v>2244.6574105519999</v>
      </c>
      <c r="G41" s="64">
        <f t="shared" si="0"/>
        <v>45164.496410552005</v>
      </c>
      <c r="H41" s="64">
        <f t="shared" si="1"/>
        <v>42919.839</v>
      </c>
      <c r="I41" s="60"/>
      <c r="J41" s="62">
        <v>10540.1958456256</v>
      </c>
      <c r="K41" s="63">
        <v>1342.4069999999999</v>
      </c>
      <c r="L41" s="63">
        <v>935.89200000000005</v>
      </c>
      <c r="M41" s="64">
        <f t="shared" si="2"/>
        <v>12818.494845625599</v>
      </c>
      <c r="N41" s="64">
        <f t="shared" si="3"/>
        <v>11882.602845625599</v>
      </c>
      <c r="O41" s="60"/>
      <c r="P41" s="59">
        <v>13657.120999999999</v>
      </c>
      <c r="Q41" s="70">
        <v>0</v>
      </c>
      <c r="R41" s="73">
        <f t="shared" si="4"/>
        <v>13657.120999999999</v>
      </c>
      <c r="S41" s="70">
        <v>6237.08</v>
      </c>
      <c r="T41" s="60"/>
      <c r="U41" s="59">
        <v>1597.239671736638</v>
      </c>
      <c r="V41" s="70">
        <v>1705.7536930000001</v>
      </c>
      <c r="X41" s="78">
        <v>0</v>
      </c>
      <c r="Y41" s="57">
        <v>6779.6610170000004</v>
      </c>
      <c r="Z41" s="57">
        <v>588.96592054999996</v>
      </c>
      <c r="AA41" s="57">
        <v>0</v>
      </c>
      <c r="AB41" s="79">
        <v>0</v>
      </c>
    </row>
    <row r="42" spans="2:28" x14ac:dyDescent="0.35">
      <c r="B42" s="75">
        <f t="shared" si="5"/>
        <v>39</v>
      </c>
      <c r="D42" s="62">
        <v>40512.430999999997</v>
      </c>
      <c r="E42" s="63">
        <v>1661.674</v>
      </c>
      <c r="F42" s="63">
        <v>1668.4779494623999</v>
      </c>
      <c r="G42" s="64">
        <f t="shared" si="0"/>
        <v>43842.582949462398</v>
      </c>
      <c r="H42" s="64">
        <f t="shared" si="1"/>
        <v>42174.104999999996</v>
      </c>
      <c r="I42" s="60"/>
      <c r="J42" s="62">
        <v>10555.905846475949</v>
      </c>
      <c r="K42" s="63">
        <v>1342.4069999999999</v>
      </c>
      <c r="L42" s="63">
        <v>931.04700000000003</v>
      </c>
      <c r="M42" s="64">
        <f t="shared" si="2"/>
        <v>12829.359846475949</v>
      </c>
      <c r="N42" s="64">
        <f t="shared" si="3"/>
        <v>11898.312846475948</v>
      </c>
      <c r="O42" s="60"/>
      <c r="P42" s="59">
        <v>13323.157999999999</v>
      </c>
      <c r="Q42" s="70">
        <v>0</v>
      </c>
      <c r="R42" s="73">
        <f t="shared" si="4"/>
        <v>13323.157999999999</v>
      </c>
      <c r="S42" s="70">
        <v>6179.3860000000004</v>
      </c>
      <c r="T42" s="60"/>
      <c r="U42" s="59">
        <v>1571.461651611138</v>
      </c>
      <c r="V42" s="70">
        <v>1679.9756729999999</v>
      </c>
      <c r="X42" s="78">
        <v>0</v>
      </c>
      <c r="Y42" s="57">
        <v>6779.6610170000004</v>
      </c>
      <c r="Z42" s="57">
        <v>650.75806136999995</v>
      </c>
      <c r="AA42" s="57">
        <v>0</v>
      </c>
      <c r="AB42" s="79">
        <v>0</v>
      </c>
    </row>
    <row r="43" spans="2:28" x14ac:dyDescent="0.35">
      <c r="B43" s="75">
        <f t="shared" si="5"/>
        <v>40</v>
      </c>
      <c r="D43" s="62">
        <v>40419.427000000003</v>
      </c>
      <c r="E43" s="63">
        <v>1780.068</v>
      </c>
      <c r="F43" s="63">
        <v>1405.1539164794001</v>
      </c>
      <c r="G43" s="64">
        <f t="shared" si="0"/>
        <v>43604.648916479404</v>
      </c>
      <c r="H43" s="64">
        <f t="shared" si="1"/>
        <v>42199.495000000003</v>
      </c>
      <c r="I43" s="60"/>
      <c r="J43" s="62">
        <v>10571.615847326309</v>
      </c>
      <c r="K43" s="63">
        <v>1342.4069999999999</v>
      </c>
      <c r="L43" s="63">
        <v>935.28200000000004</v>
      </c>
      <c r="M43" s="64">
        <f t="shared" si="2"/>
        <v>12849.304847326308</v>
      </c>
      <c r="N43" s="64">
        <f t="shared" si="3"/>
        <v>11914.022847326309</v>
      </c>
      <c r="O43" s="60"/>
      <c r="P43" s="59">
        <v>12518.2</v>
      </c>
      <c r="Q43" s="70">
        <v>0</v>
      </c>
      <c r="R43" s="73">
        <f t="shared" si="4"/>
        <v>12518.2</v>
      </c>
      <c r="S43" s="70">
        <v>6194.5559999999996</v>
      </c>
      <c r="T43" s="60"/>
      <c r="U43" s="59">
        <v>1571.461651611138</v>
      </c>
      <c r="V43" s="70">
        <v>1679.9756729999999</v>
      </c>
      <c r="X43" s="78">
        <v>0</v>
      </c>
      <c r="Y43" s="57">
        <v>5990.2735120899997</v>
      </c>
      <c r="Z43" s="57">
        <v>651.21794327999999</v>
      </c>
      <c r="AA43" s="57">
        <v>0</v>
      </c>
      <c r="AB43" s="79">
        <v>0</v>
      </c>
    </row>
    <row r="44" spans="2:28" x14ac:dyDescent="0.35">
      <c r="B44" s="75">
        <f t="shared" si="5"/>
        <v>41</v>
      </c>
      <c r="D44" s="62">
        <v>40787.146000000001</v>
      </c>
      <c r="E44" s="63">
        <v>2121.239</v>
      </c>
      <c r="F44" s="63">
        <v>1406.3396975158</v>
      </c>
      <c r="G44" s="64">
        <f t="shared" si="0"/>
        <v>44314.724697515798</v>
      </c>
      <c r="H44" s="64">
        <f t="shared" si="1"/>
        <v>42908.385000000002</v>
      </c>
      <c r="I44" s="60"/>
      <c r="J44" s="62">
        <v>10571.615847326309</v>
      </c>
      <c r="K44" s="63">
        <v>1342.4069999999999</v>
      </c>
      <c r="L44" s="63">
        <v>930.81399999999996</v>
      </c>
      <c r="M44" s="64">
        <f t="shared" si="2"/>
        <v>12844.836847326309</v>
      </c>
      <c r="N44" s="64">
        <f t="shared" si="3"/>
        <v>11914.022847326309</v>
      </c>
      <c r="O44" s="60"/>
      <c r="P44" s="59">
        <v>11559.325999999999</v>
      </c>
      <c r="Q44" s="70">
        <v>0</v>
      </c>
      <c r="R44" s="73">
        <f t="shared" si="4"/>
        <v>11559.325999999999</v>
      </c>
      <c r="S44" s="70">
        <v>6425.3190000000004</v>
      </c>
      <c r="T44" s="60"/>
      <c r="U44" s="59">
        <v>1571.461651611138</v>
      </c>
      <c r="V44" s="70">
        <v>1679.9756729999999</v>
      </c>
      <c r="X44" s="78">
        <v>0</v>
      </c>
      <c r="Y44" s="57">
        <v>4945.3735120900001</v>
      </c>
      <c r="Z44" s="57">
        <v>0</v>
      </c>
      <c r="AA44" s="57">
        <v>0</v>
      </c>
      <c r="AB44" s="79">
        <v>0</v>
      </c>
    </row>
    <row r="45" spans="2:28" x14ac:dyDescent="0.35">
      <c r="B45" s="75">
        <f t="shared" si="5"/>
        <v>42</v>
      </c>
      <c r="D45" s="62">
        <v>42784.913999999997</v>
      </c>
      <c r="E45" s="63">
        <v>2315.27</v>
      </c>
      <c r="F45" s="63">
        <v>1485.8459041797</v>
      </c>
      <c r="G45" s="64">
        <f t="shared" si="0"/>
        <v>46586.029904179697</v>
      </c>
      <c r="H45" s="64">
        <f t="shared" si="1"/>
        <v>45100.183999999994</v>
      </c>
      <c r="I45" s="60"/>
      <c r="J45" s="62">
        <v>10571.615847326309</v>
      </c>
      <c r="K45" s="63">
        <v>0</v>
      </c>
      <c r="L45" s="63">
        <v>924.00800000000004</v>
      </c>
      <c r="M45" s="64">
        <f t="shared" si="2"/>
        <v>11495.623847326309</v>
      </c>
      <c r="N45" s="64">
        <f t="shared" si="3"/>
        <v>10571.615847326309</v>
      </c>
      <c r="O45" s="60"/>
      <c r="P45" s="59">
        <v>10723.933999999999</v>
      </c>
      <c r="Q45" s="70">
        <v>0</v>
      </c>
      <c r="R45" s="73">
        <f t="shared" si="4"/>
        <v>10723.933999999999</v>
      </c>
      <c r="S45" s="70">
        <v>6957.1009999999997</v>
      </c>
      <c r="T45" s="60"/>
      <c r="U45" s="59">
        <v>1571.461651611138</v>
      </c>
      <c r="V45" s="70">
        <v>1679.9756729999999</v>
      </c>
      <c r="X45" s="78">
        <v>0</v>
      </c>
      <c r="Y45" s="57">
        <v>3900.47351209</v>
      </c>
      <c r="Z45" s="57">
        <v>0</v>
      </c>
      <c r="AA45" s="57">
        <v>0</v>
      </c>
      <c r="AB45" s="79">
        <v>0</v>
      </c>
    </row>
    <row r="46" spans="2:28" x14ac:dyDescent="0.35">
      <c r="B46" s="75">
        <f t="shared" si="5"/>
        <v>43</v>
      </c>
      <c r="D46" s="62">
        <v>44132.02</v>
      </c>
      <c r="E46" s="63">
        <v>2318.067</v>
      </c>
      <c r="F46" s="63">
        <v>1614.7282584872</v>
      </c>
      <c r="G46" s="64">
        <f t="shared" si="0"/>
        <v>48064.8152584872</v>
      </c>
      <c r="H46" s="64">
        <f t="shared" si="1"/>
        <v>46450.087</v>
      </c>
      <c r="I46" s="60"/>
      <c r="J46" s="62">
        <v>10555.905846475949</v>
      </c>
      <c r="K46" s="63">
        <v>0</v>
      </c>
      <c r="L46" s="63">
        <v>916.00900000000001</v>
      </c>
      <c r="M46" s="64">
        <f t="shared" si="2"/>
        <v>11471.914846475949</v>
      </c>
      <c r="N46" s="64">
        <f t="shared" si="3"/>
        <v>10555.905846475949</v>
      </c>
      <c r="O46" s="60"/>
      <c r="P46" s="59">
        <v>10372.995999999999</v>
      </c>
      <c r="Q46" s="70">
        <v>0</v>
      </c>
      <c r="R46" s="73">
        <f t="shared" si="4"/>
        <v>10372.995999999999</v>
      </c>
      <c r="S46" s="70">
        <v>7690.8571276599996</v>
      </c>
      <c r="T46" s="60"/>
      <c r="U46" s="59">
        <v>1571.461651611138</v>
      </c>
      <c r="V46" s="70">
        <v>1679.9756729999999</v>
      </c>
      <c r="X46" s="78">
        <v>0</v>
      </c>
      <c r="Y46" s="57">
        <v>2856.033394</v>
      </c>
      <c r="Z46" s="57">
        <v>0</v>
      </c>
      <c r="AA46" s="57">
        <v>0</v>
      </c>
      <c r="AB46" s="79">
        <v>0</v>
      </c>
    </row>
    <row r="47" spans="2:28" x14ac:dyDescent="0.35">
      <c r="B47" s="75">
        <f t="shared" si="5"/>
        <v>44</v>
      </c>
      <c r="D47" s="62">
        <v>43800.239000000001</v>
      </c>
      <c r="E47" s="63">
        <v>2319.5320000000002</v>
      </c>
      <c r="F47" s="63">
        <v>1770.278058696</v>
      </c>
      <c r="G47" s="64">
        <f t="shared" si="0"/>
        <v>47890.049058696</v>
      </c>
      <c r="H47" s="64">
        <f t="shared" si="1"/>
        <v>46119.771000000001</v>
      </c>
      <c r="I47" s="60"/>
      <c r="J47" s="62">
        <v>10540.1958456256</v>
      </c>
      <c r="K47" s="63">
        <v>0</v>
      </c>
      <c r="L47" s="63">
        <v>895.70799999999997</v>
      </c>
      <c r="M47" s="64">
        <f t="shared" si="2"/>
        <v>11435.9038456256</v>
      </c>
      <c r="N47" s="64">
        <f t="shared" si="3"/>
        <v>10540.1958456256</v>
      </c>
      <c r="O47" s="60"/>
      <c r="P47" s="59">
        <v>10446.505999999999</v>
      </c>
      <c r="Q47" s="70">
        <v>0</v>
      </c>
      <c r="R47" s="73">
        <f t="shared" si="4"/>
        <v>10446.505999999999</v>
      </c>
      <c r="S47" s="70">
        <v>7753.7723191500008</v>
      </c>
      <c r="T47" s="60"/>
      <c r="U47" s="59">
        <v>1416.7935308581391</v>
      </c>
      <c r="V47" s="70">
        <v>1525.307552</v>
      </c>
      <c r="X47" s="78">
        <v>0</v>
      </c>
      <c r="Y47" s="57">
        <v>1811.5932759100001</v>
      </c>
      <c r="Z47" s="57">
        <v>0</v>
      </c>
      <c r="AA47" s="57">
        <v>0</v>
      </c>
      <c r="AB47" s="79">
        <v>0</v>
      </c>
    </row>
    <row r="48" spans="2:28" x14ac:dyDescent="0.35">
      <c r="B48" s="75">
        <f t="shared" si="5"/>
        <v>45</v>
      </c>
      <c r="D48" s="62">
        <v>42189.523999999998</v>
      </c>
      <c r="E48" s="63">
        <v>2320.047</v>
      </c>
      <c r="F48" s="63">
        <v>1772.2870553065</v>
      </c>
      <c r="G48" s="64">
        <f t="shared" si="0"/>
        <v>46281.858055306497</v>
      </c>
      <c r="H48" s="64">
        <f t="shared" si="1"/>
        <v>44509.570999999996</v>
      </c>
      <c r="I48" s="60"/>
      <c r="J48" s="62">
        <v>10524.485844775239</v>
      </c>
      <c r="K48" s="63">
        <v>0</v>
      </c>
      <c r="L48" s="63">
        <v>849.76900000000001</v>
      </c>
      <c r="M48" s="64">
        <f t="shared" si="2"/>
        <v>11374.25484477524</v>
      </c>
      <c r="N48" s="64">
        <f t="shared" si="3"/>
        <v>10524.485844775239</v>
      </c>
      <c r="O48" s="60"/>
      <c r="P48" s="59">
        <v>10079.548000000001</v>
      </c>
      <c r="Q48" s="70">
        <v>0</v>
      </c>
      <c r="R48" s="73">
        <f t="shared" si="4"/>
        <v>10079.548000000001</v>
      </c>
      <c r="S48" s="70">
        <v>7411.6607233999994</v>
      </c>
      <c r="T48" s="60"/>
      <c r="U48" s="59">
        <v>1313.6814503561391</v>
      </c>
      <c r="V48" s="70">
        <v>1422.195471</v>
      </c>
      <c r="X48" s="78">
        <v>0</v>
      </c>
      <c r="Y48" s="57">
        <v>767.15315782000005</v>
      </c>
      <c r="Z48" s="57">
        <v>0</v>
      </c>
      <c r="AA48" s="57">
        <v>0</v>
      </c>
      <c r="AB48" s="79">
        <v>0</v>
      </c>
    </row>
    <row r="49" spans="2:28" x14ac:dyDescent="0.35">
      <c r="B49" s="75">
        <f t="shared" si="5"/>
        <v>46</v>
      </c>
      <c r="D49" s="62">
        <v>39596.436999999998</v>
      </c>
      <c r="E49" s="63">
        <v>2320.5259999999998</v>
      </c>
      <c r="F49" s="63">
        <v>1720.8544668348</v>
      </c>
      <c r="G49" s="64">
        <f t="shared" si="0"/>
        <v>43637.8174668348</v>
      </c>
      <c r="H49" s="64">
        <f t="shared" si="1"/>
        <v>41916.962999999996</v>
      </c>
      <c r="I49" s="60"/>
      <c r="J49" s="62">
        <v>10508.77584392489</v>
      </c>
      <c r="K49" s="63">
        <v>0</v>
      </c>
      <c r="L49" s="63">
        <v>737.27800000000002</v>
      </c>
      <c r="M49" s="64">
        <f t="shared" si="2"/>
        <v>11246.05384392489</v>
      </c>
      <c r="N49" s="64">
        <f t="shared" si="3"/>
        <v>10508.77584392489</v>
      </c>
      <c r="O49" s="60"/>
      <c r="P49" s="59">
        <v>9557.1360000000004</v>
      </c>
      <c r="Q49" s="70">
        <v>0</v>
      </c>
      <c r="R49" s="73">
        <f t="shared" si="4"/>
        <v>9557.1360000000004</v>
      </c>
      <c r="S49" s="70">
        <v>6906.3997872300006</v>
      </c>
      <c r="T49" s="60"/>
      <c r="U49" s="59">
        <v>1236.347389979639</v>
      </c>
      <c r="V49" s="70">
        <v>1344.8614110000001</v>
      </c>
      <c r="X49" s="78">
        <v>0</v>
      </c>
      <c r="Y49" s="57">
        <v>422.70993096000001</v>
      </c>
      <c r="Z49" s="57">
        <v>0</v>
      </c>
      <c r="AA49" s="57">
        <v>0</v>
      </c>
      <c r="AB49" s="79">
        <v>0</v>
      </c>
    </row>
    <row r="50" spans="2:28" x14ac:dyDescent="0.35">
      <c r="B50" s="75">
        <f t="shared" si="5"/>
        <v>47</v>
      </c>
      <c r="D50" s="62">
        <v>36990.762999999999</v>
      </c>
      <c r="E50" s="63">
        <v>2314.7359999999999</v>
      </c>
      <c r="F50" s="63">
        <v>1745.2587820502999</v>
      </c>
      <c r="G50" s="64">
        <f t="shared" si="0"/>
        <v>41050.757782050299</v>
      </c>
      <c r="H50" s="64">
        <f t="shared" si="1"/>
        <v>39305.498999999996</v>
      </c>
      <c r="I50" s="60"/>
      <c r="J50" s="62">
        <v>10493.065843074541</v>
      </c>
      <c r="K50" s="63">
        <v>0</v>
      </c>
      <c r="L50" s="63">
        <v>656.23400000000004</v>
      </c>
      <c r="M50" s="64">
        <f t="shared" si="2"/>
        <v>11149.299843074541</v>
      </c>
      <c r="N50" s="64">
        <f t="shared" si="3"/>
        <v>10493.065843074541</v>
      </c>
      <c r="O50" s="60"/>
      <c r="P50" s="59">
        <v>9466.4089999999997</v>
      </c>
      <c r="Q50" s="70">
        <v>0</v>
      </c>
      <c r="R50" s="73">
        <f t="shared" si="4"/>
        <v>9466.4089999999997</v>
      </c>
      <c r="S50" s="70">
        <v>7179.3247446799996</v>
      </c>
      <c r="T50" s="60"/>
      <c r="U50" s="59">
        <v>1184.791349728639</v>
      </c>
      <c r="V50" s="70">
        <v>1293.3053709999999</v>
      </c>
      <c r="X50" s="78">
        <v>0</v>
      </c>
      <c r="Y50" s="57">
        <v>323.07465397999999</v>
      </c>
      <c r="Z50" s="57">
        <v>0</v>
      </c>
      <c r="AA50" s="57">
        <v>0</v>
      </c>
      <c r="AB50" s="79">
        <v>0</v>
      </c>
    </row>
    <row r="51" spans="2:28" x14ac:dyDescent="0.35">
      <c r="B51" s="75">
        <f t="shared" si="5"/>
        <v>48</v>
      </c>
      <c r="D51" s="62">
        <v>34623.188000000002</v>
      </c>
      <c r="E51" s="63">
        <v>2198.8510000000001</v>
      </c>
      <c r="F51" s="63">
        <v>1454.6640060994</v>
      </c>
      <c r="G51" s="64">
        <f t="shared" si="0"/>
        <v>38276.7030060994</v>
      </c>
      <c r="H51" s="64">
        <f t="shared" si="1"/>
        <v>36822.039000000004</v>
      </c>
      <c r="I51" s="60"/>
      <c r="J51" s="62">
        <v>10493.065843074541</v>
      </c>
      <c r="K51" s="63">
        <v>0</v>
      </c>
      <c r="L51" s="63">
        <v>609.27099999999996</v>
      </c>
      <c r="M51" s="64">
        <f t="shared" si="2"/>
        <v>11102.336843074541</v>
      </c>
      <c r="N51" s="64">
        <f t="shared" si="3"/>
        <v>10493.065843074541</v>
      </c>
      <c r="O51" s="60"/>
      <c r="P51" s="59">
        <v>9021.4459999999999</v>
      </c>
      <c r="Q51" s="70">
        <v>0</v>
      </c>
      <c r="R51" s="73">
        <f t="shared" si="4"/>
        <v>9021.4459999999999</v>
      </c>
      <c r="S51" s="70">
        <v>6744.73897872</v>
      </c>
      <c r="T51" s="60"/>
      <c r="U51" s="59">
        <v>1184.791349728639</v>
      </c>
      <c r="V51" s="70">
        <v>1293.3053709999999</v>
      </c>
      <c r="X51" s="78">
        <v>0</v>
      </c>
      <c r="Y51" s="57">
        <v>164.34492398</v>
      </c>
      <c r="Z51" s="57">
        <v>0</v>
      </c>
      <c r="AA51" s="57">
        <v>0</v>
      </c>
      <c r="AB51" s="79">
        <v>0</v>
      </c>
    </row>
    <row r="52" spans="2:28" x14ac:dyDescent="0.35">
      <c r="B52" s="75">
        <f t="shared" si="5"/>
        <v>49</v>
      </c>
      <c r="D52" s="62">
        <v>31989.633999999998</v>
      </c>
      <c r="E52" s="63">
        <v>2051.8389999999999</v>
      </c>
      <c r="F52" s="63">
        <v>1176.8626443866999</v>
      </c>
      <c r="G52" s="64">
        <f t="shared" si="0"/>
        <v>35218.335644386694</v>
      </c>
      <c r="H52" s="64">
        <f t="shared" si="1"/>
        <v>34041.472999999998</v>
      </c>
      <c r="I52" s="60"/>
      <c r="J52" s="62">
        <v>10493.065843074541</v>
      </c>
      <c r="K52" s="63">
        <v>0</v>
      </c>
      <c r="L52" s="63">
        <v>601.35900000000004</v>
      </c>
      <c r="M52" s="64">
        <f t="shared" si="2"/>
        <v>11094.424843074541</v>
      </c>
      <c r="N52" s="64">
        <f t="shared" si="3"/>
        <v>10493.065843074541</v>
      </c>
      <c r="O52" s="60"/>
      <c r="P52" s="59">
        <v>8308.8960000000006</v>
      </c>
      <c r="Q52" s="70">
        <v>0</v>
      </c>
      <c r="R52" s="73">
        <f t="shared" si="4"/>
        <v>8308.8960000000006</v>
      </c>
      <c r="S52" s="70">
        <v>5937.9502340399995</v>
      </c>
      <c r="T52" s="60"/>
      <c r="U52" s="59">
        <v>1235.3721215036271</v>
      </c>
      <c r="V52" s="70">
        <v>1174.815008</v>
      </c>
      <c r="X52" s="78">
        <v>0</v>
      </c>
      <c r="Y52" s="57">
        <v>174.87043702</v>
      </c>
      <c r="Z52" s="57">
        <v>0</v>
      </c>
      <c r="AA52" s="57">
        <v>0</v>
      </c>
      <c r="AB52" s="79">
        <v>0</v>
      </c>
    </row>
    <row r="53" spans="2:28" x14ac:dyDescent="0.35">
      <c r="B53" s="75">
        <f t="shared" si="5"/>
        <v>50</v>
      </c>
      <c r="D53" s="62">
        <v>30206.218000000001</v>
      </c>
      <c r="E53" s="63">
        <v>1980.4690000000001</v>
      </c>
      <c r="F53" s="63">
        <v>900.23500903709999</v>
      </c>
      <c r="G53" s="64">
        <f t="shared" si="0"/>
        <v>33086.922009037102</v>
      </c>
      <c r="H53" s="64">
        <f t="shared" si="1"/>
        <v>32186.687000000002</v>
      </c>
      <c r="I53" s="60"/>
      <c r="J53" s="62">
        <v>10493.065843074541</v>
      </c>
      <c r="K53" s="63">
        <v>0</v>
      </c>
      <c r="L53" s="63">
        <v>625.44000000000005</v>
      </c>
      <c r="M53" s="64">
        <f t="shared" si="2"/>
        <v>11118.505843074541</v>
      </c>
      <c r="N53" s="64">
        <f t="shared" si="3"/>
        <v>10493.065843074541</v>
      </c>
      <c r="O53" s="60"/>
      <c r="P53" s="59">
        <v>7904.4809999999998</v>
      </c>
      <c r="Q53" s="70">
        <v>0</v>
      </c>
      <c r="R53" s="73">
        <f t="shared" si="4"/>
        <v>7904.4809999999998</v>
      </c>
      <c r="S53" s="70">
        <v>5424.3986645499999</v>
      </c>
      <c r="T53" s="60"/>
      <c r="U53" s="59">
        <v>1235.3721215036271</v>
      </c>
      <c r="V53" s="70">
        <v>1174.815008</v>
      </c>
      <c r="X53" s="78">
        <v>0</v>
      </c>
      <c r="Y53" s="57">
        <v>266.18921702</v>
      </c>
      <c r="Z53" s="57">
        <v>0</v>
      </c>
      <c r="AA53" s="57">
        <v>0</v>
      </c>
      <c r="AB53" s="79">
        <v>0</v>
      </c>
    </row>
    <row r="54" spans="2:28" x14ac:dyDescent="0.35">
      <c r="B54" s="75">
        <f t="shared" si="5"/>
        <v>51</v>
      </c>
      <c r="D54" s="62">
        <v>29196.525000000001</v>
      </c>
      <c r="E54" s="63">
        <v>1943.2239999999999</v>
      </c>
      <c r="F54" s="63">
        <v>1463.7129221668999</v>
      </c>
      <c r="G54" s="64">
        <f t="shared" si="0"/>
        <v>32603.461922166902</v>
      </c>
      <c r="H54" s="64">
        <f t="shared" si="1"/>
        <v>31139.749</v>
      </c>
      <c r="I54" s="60"/>
      <c r="J54" s="62">
        <v>10493.065843074541</v>
      </c>
      <c r="K54" s="63">
        <v>0</v>
      </c>
      <c r="L54" s="63">
        <v>678.548</v>
      </c>
      <c r="M54" s="64">
        <f t="shared" si="2"/>
        <v>11171.613843074541</v>
      </c>
      <c r="N54" s="64">
        <f t="shared" si="3"/>
        <v>10493.065843074541</v>
      </c>
      <c r="O54" s="60"/>
      <c r="P54" s="59">
        <v>7541.9350000000004</v>
      </c>
      <c r="Q54" s="70">
        <v>0</v>
      </c>
      <c r="R54" s="73">
        <f t="shared" si="4"/>
        <v>7541.9350000000004</v>
      </c>
      <c r="S54" s="70">
        <v>5070.7197021300008</v>
      </c>
      <c r="T54" s="60"/>
      <c r="U54" s="59">
        <v>1235.3721215036271</v>
      </c>
      <c r="V54" s="70">
        <v>1174.815008</v>
      </c>
      <c r="X54" s="78">
        <v>0</v>
      </c>
      <c r="Y54" s="57">
        <v>358.58648701999999</v>
      </c>
      <c r="Z54" s="57">
        <v>0</v>
      </c>
      <c r="AA54" s="57">
        <v>0</v>
      </c>
      <c r="AB54" s="79">
        <v>0</v>
      </c>
    </row>
    <row r="55" spans="2:28" x14ac:dyDescent="0.35">
      <c r="B55" s="75">
        <f t="shared" si="5"/>
        <v>52</v>
      </c>
      <c r="D55" s="62">
        <v>28863.248</v>
      </c>
      <c r="E55" s="63">
        <v>1923.087</v>
      </c>
      <c r="F55" s="63">
        <v>2305.6956576020002</v>
      </c>
      <c r="G55" s="64">
        <f t="shared" si="0"/>
        <v>33092.030657602001</v>
      </c>
      <c r="H55" s="64">
        <f t="shared" si="1"/>
        <v>30786.334999999999</v>
      </c>
      <c r="I55" s="60"/>
      <c r="J55" s="62">
        <v>10493.065843074541</v>
      </c>
      <c r="K55" s="63">
        <v>0</v>
      </c>
      <c r="L55" s="63">
        <v>765.45799999999997</v>
      </c>
      <c r="M55" s="64">
        <f t="shared" si="2"/>
        <v>11258.523843074541</v>
      </c>
      <c r="N55" s="64">
        <f t="shared" si="3"/>
        <v>10493.065843074541</v>
      </c>
      <c r="O55" s="60"/>
      <c r="P55" s="59">
        <v>7383.3540000000003</v>
      </c>
      <c r="Q55" s="70">
        <v>0</v>
      </c>
      <c r="R55" s="73">
        <f t="shared" si="4"/>
        <v>7383.3540000000003</v>
      </c>
      <c r="S55" s="70">
        <v>4933.6143191499996</v>
      </c>
      <c r="T55" s="60"/>
      <c r="U55" s="59">
        <v>1235.3721215036271</v>
      </c>
      <c r="V55" s="70">
        <v>1174.815008</v>
      </c>
      <c r="X55" s="78">
        <v>0</v>
      </c>
      <c r="Y55" s="57">
        <v>263.65451702000001</v>
      </c>
      <c r="Z55" s="57">
        <v>0</v>
      </c>
      <c r="AA55" s="57">
        <v>0</v>
      </c>
      <c r="AB55" s="79">
        <v>0</v>
      </c>
    </row>
    <row r="56" spans="2:28" x14ac:dyDescent="0.35">
      <c r="B56" s="75">
        <f t="shared" si="5"/>
        <v>53</v>
      </c>
      <c r="D56" s="62">
        <v>29645.385999999999</v>
      </c>
      <c r="E56" s="63">
        <v>1918.0129999999999</v>
      </c>
      <c r="F56" s="63">
        <v>2591.0091091795998</v>
      </c>
      <c r="G56" s="64">
        <f t="shared" si="0"/>
        <v>34154.408109179596</v>
      </c>
      <c r="H56" s="64">
        <f t="shared" si="1"/>
        <v>31563.398999999998</v>
      </c>
      <c r="I56" s="60"/>
      <c r="J56" s="62">
        <v>10508.77584392489</v>
      </c>
      <c r="K56" s="63">
        <v>0</v>
      </c>
      <c r="L56" s="63">
        <v>917.16700000000003</v>
      </c>
      <c r="M56" s="64">
        <f t="shared" si="2"/>
        <v>11425.94284392489</v>
      </c>
      <c r="N56" s="64">
        <f t="shared" si="3"/>
        <v>10508.77584392489</v>
      </c>
      <c r="O56" s="60"/>
      <c r="P56" s="59">
        <v>7362.8010000000004</v>
      </c>
      <c r="Q56" s="70">
        <v>0</v>
      </c>
      <c r="R56" s="73">
        <f t="shared" si="4"/>
        <v>7362.8010000000004</v>
      </c>
      <c r="S56" s="70">
        <v>4938.7969361699998</v>
      </c>
      <c r="T56" s="60"/>
      <c r="U56" s="59">
        <v>1235.3721215036271</v>
      </c>
      <c r="V56" s="70">
        <v>1174.815008</v>
      </c>
      <c r="X56" s="78">
        <v>0</v>
      </c>
      <c r="Y56" s="57">
        <v>138.12049425999999</v>
      </c>
      <c r="Z56" s="57">
        <v>0</v>
      </c>
      <c r="AA56" s="57">
        <v>0</v>
      </c>
      <c r="AB56" s="79">
        <v>0</v>
      </c>
    </row>
    <row r="57" spans="2:28" x14ac:dyDescent="0.35">
      <c r="B57" s="75">
        <f t="shared" si="5"/>
        <v>54</v>
      </c>
      <c r="D57" s="62">
        <v>31831.562000000002</v>
      </c>
      <c r="E57" s="63">
        <v>1929.809</v>
      </c>
      <c r="F57" s="63">
        <v>2811.0439102031</v>
      </c>
      <c r="G57" s="64">
        <f t="shared" si="0"/>
        <v>36572.414910203101</v>
      </c>
      <c r="H57" s="64">
        <f t="shared" si="1"/>
        <v>33761.370999999999</v>
      </c>
      <c r="I57" s="60"/>
      <c r="J57" s="62">
        <v>10540.1958456256</v>
      </c>
      <c r="K57" s="63">
        <v>0</v>
      </c>
      <c r="L57" s="63">
        <v>1091.3589999999999</v>
      </c>
      <c r="M57" s="64">
        <f t="shared" si="2"/>
        <v>11631.5548456256</v>
      </c>
      <c r="N57" s="64">
        <f t="shared" si="3"/>
        <v>10540.1958456256</v>
      </c>
      <c r="O57" s="60"/>
      <c r="P57" s="59">
        <v>7505.5879999999997</v>
      </c>
      <c r="Q57" s="70">
        <v>0</v>
      </c>
      <c r="R57" s="73">
        <f t="shared" si="4"/>
        <v>7505.5879999999997</v>
      </c>
      <c r="S57" s="70">
        <v>5010.1087400000006</v>
      </c>
      <c r="T57" s="60"/>
      <c r="U57" s="59">
        <v>1333.3285979805271</v>
      </c>
      <c r="V57" s="70">
        <v>1272.7714840000001</v>
      </c>
      <c r="X57" s="78">
        <v>0</v>
      </c>
      <c r="Y57" s="57">
        <v>0</v>
      </c>
      <c r="Z57" s="57">
        <v>0</v>
      </c>
      <c r="AA57" s="57">
        <v>0</v>
      </c>
      <c r="AB57" s="79">
        <v>0</v>
      </c>
    </row>
    <row r="58" spans="2:28" x14ac:dyDescent="0.35">
      <c r="B58" s="75">
        <f t="shared" si="5"/>
        <v>55</v>
      </c>
      <c r="D58" s="62">
        <v>34911.061000000002</v>
      </c>
      <c r="E58" s="63">
        <v>1987.5809999999999</v>
      </c>
      <c r="F58" s="63">
        <v>3572.5952177373001</v>
      </c>
      <c r="G58" s="64">
        <f t="shared" si="0"/>
        <v>40471.237217737304</v>
      </c>
      <c r="H58" s="64">
        <f t="shared" si="1"/>
        <v>36898.642</v>
      </c>
      <c r="I58" s="60"/>
      <c r="J58" s="62">
        <v>10555.905846475949</v>
      </c>
      <c r="K58" s="63">
        <v>0</v>
      </c>
      <c r="L58" s="63">
        <v>1108.9549999999999</v>
      </c>
      <c r="M58" s="64">
        <f t="shared" si="2"/>
        <v>11664.860846475949</v>
      </c>
      <c r="N58" s="64">
        <f t="shared" si="3"/>
        <v>10555.905846475949</v>
      </c>
      <c r="O58" s="60"/>
      <c r="P58" s="59">
        <v>7883.3639999999996</v>
      </c>
      <c r="Q58" s="70">
        <v>0</v>
      </c>
      <c r="R58" s="73">
        <f t="shared" si="4"/>
        <v>7883.3639999999996</v>
      </c>
      <c r="S58" s="70">
        <v>5351.7030799999993</v>
      </c>
      <c r="T58" s="60"/>
      <c r="U58" s="59">
        <v>1431.2850744574271</v>
      </c>
      <c r="V58" s="70">
        <v>1370.7279610000001</v>
      </c>
      <c r="X58" s="78">
        <v>0</v>
      </c>
      <c r="Y58" s="57">
        <v>517.83283323000001</v>
      </c>
      <c r="Z58" s="57">
        <v>0</v>
      </c>
      <c r="AA58" s="57">
        <v>0</v>
      </c>
      <c r="AB58" s="79">
        <v>0</v>
      </c>
    </row>
    <row r="59" spans="2:28" x14ac:dyDescent="0.35">
      <c r="B59" s="75">
        <f t="shared" si="5"/>
        <v>56</v>
      </c>
      <c r="D59" s="62">
        <v>37619.671000000002</v>
      </c>
      <c r="E59" s="63">
        <v>2090.7489999999998</v>
      </c>
      <c r="F59" s="63">
        <v>4001.1667168944</v>
      </c>
      <c r="G59" s="64">
        <f t="shared" si="0"/>
        <v>43711.586716894402</v>
      </c>
      <c r="H59" s="64">
        <f t="shared" si="1"/>
        <v>39710.42</v>
      </c>
      <c r="I59" s="60"/>
      <c r="J59" s="62">
        <v>10571.615847326309</v>
      </c>
      <c r="K59" s="63">
        <v>0</v>
      </c>
      <c r="L59" s="63">
        <v>1089.7239999999999</v>
      </c>
      <c r="M59" s="64">
        <f t="shared" si="2"/>
        <v>11661.33984732631</v>
      </c>
      <c r="N59" s="64">
        <f t="shared" si="3"/>
        <v>10571.615847326309</v>
      </c>
      <c r="O59" s="60"/>
      <c r="P59" s="59">
        <v>8443.4159999999993</v>
      </c>
      <c r="Q59" s="70">
        <v>0</v>
      </c>
      <c r="R59" s="73">
        <f t="shared" si="4"/>
        <v>8443.4159999999993</v>
      </c>
      <c r="S59" s="70">
        <v>5890.0850799999998</v>
      </c>
      <c r="T59" s="60"/>
      <c r="U59" s="59">
        <v>1524.0859469092261</v>
      </c>
      <c r="V59" s="70">
        <v>1463.5288330000001</v>
      </c>
      <c r="X59" s="78">
        <v>0</v>
      </c>
      <c r="Y59" s="57">
        <v>1562.2729513199999</v>
      </c>
      <c r="Z59" s="57">
        <v>0</v>
      </c>
      <c r="AA59" s="57">
        <v>0</v>
      </c>
      <c r="AB59" s="79">
        <v>0</v>
      </c>
    </row>
    <row r="60" spans="2:28" x14ac:dyDescent="0.35">
      <c r="B60" s="75">
        <f t="shared" si="5"/>
        <v>57</v>
      </c>
      <c r="D60" s="62">
        <v>39489.07</v>
      </c>
      <c r="E60" s="63">
        <v>2146.3890000000001</v>
      </c>
      <c r="F60" s="63">
        <v>3854.3998115905001</v>
      </c>
      <c r="G60" s="64">
        <f t="shared" si="0"/>
        <v>45489.8588115905</v>
      </c>
      <c r="H60" s="64">
        <f t="shared" si="1"/>
        <v>41635.459000000003</v>
      </c>
      <c r="I60" s="60"/>
      <c r="J60" s="62">
        <v>10571.615847326309</v>
      </c>
      <c r="K60" s="63">
        <v>0</v>
      </c>
      <c r="L60" s="63">
        <v>1012.955</v>
      </c>
      <c r="M60" s="64">
        <f t="shared" si="2"/>
        <v>11584.570847326309</v>
      </c>
      <c r="N60" s="64">
        <f t="shared" si="3"/>
        <v>10571.615847326309</v>
      </c>
      <c r="O60" s="60"/>
      <c r="P60" s="59">
        <v>8981.4220000000005</v>
      </c>
      <c r="Q60" s="70">
        <v>0</v>
      </c>
      <c r="R60" s="73">
        <f t="shared" si="4"/>
        <v>8981.4220000000005</v>
      </c>
      <c r="S60" s="70">
        <v>6392.25108</v>
      </c>
      <c r="T60" s="60"/>
      <c r="U60" s="59">
        <v>1622.0424233861261</v>
      </c>
      <c r="V60" s="70">
        <v>1561.48531</v>
      </c>
      <c r="X60" s="78">
        <v>0</v>
      </c>
      <c r="Y60" s="57">
        <v>2607.1729513199998</v>
      </c>
      <c r="Z60" s="57">
        <v>0</v>
      </c>
      <c r="AA60" s="57">
        <v>0</v>
      </c>
      <c r="AB60" s="79">
        <v>0</v>
      </c>
    </row>
    <row r="61" spans="2:28" x14ac:dyDescent="0.35">
      <c r="B61" s="75">
        <f t="shared" si="5"/>
        <v>58</v>
      </c>
      <c r="D61" s="62">
        <v>40905.470999999998</v>
      </c>
      <c r="E61" s="63">
        <v>2111.585</v>
      </c>
      <c r="F61" s="63">
        <v>2406.5811843347001</v>
      </c>
      <c r="G61" s="64">
        <f t="shared" si="0"/>
        <v>45423.637184334701</v>
      </c>
      <c r="H61" s="64">
        <f t="shared" si="1"/>
        <v>43017.055999999997</v>
      </c>
      <c r="I61" s="60"/>
      <c r="J61" s="62">
        <v>10571.615847326309</v>
      </c>
      <c r="K61" s="63">
        <v>0</v>
      </c>
      <c r="L61" s="63">
        <v>947.30600000000004</v>
      </c>
      <c r="M61" s="64">
        <f t="shared" si="2"/>
        <v>11518.92184732631</v>
      </c>
      <c r="N61" s="64">
        <f t="shared" si="3"/>
        <v>10571.615847326309</v>
      </c>
      <c r="O61" s="60"/>
      <c r="P61" s="59">
        <v>9643.5229999999992</v>
      </c>
      <c r="Q61" s="70">
        <v>0</v>
      </c>
      <c r="R61" s="73">
        <f t="shared" si="4"/>
        <v>9643.5229999999992</v>
      </c>
      <c r="S61" s="70">
        <v>6535.6229999999996</v>
      </c>
      <c r="T61" s="60"/>
      <c r="U61" s="59">
        <v>1622.0424233861261</v>
      </c>
      <c r="V61" s="70">
        <v>1561.48531</v>
      </c>
      <c r="X61" s="78">
        <v>0</v>
      </c>
      <c r="Y61" s="57">
        <v>3652.0729513199999</v>
      </c>
      <c r="Z61" s="57">
        <v>0</v>
      </c>
      <c r="AA61" s="57">
        <v>0</v>
      </c>
      <c r="AB61" s="79">
        <v>0</v>
      </c>
    </row>
    <row r="62" spans="2:28" x14ac:dyDescent="0.35">
      <c r="B62" s="75">
        <f t="shared" si="5"/>
        <v>59</v>
      </c>
      <c r="D62" s="62">
        <v>40973.608999999997</v>
      </c>
      <c r="E62" s="63">
        <v>2006.8</v>
      </c>
      <c r="F62" s="63">
        <v>1892.0631596722001</v>
      </c>
      <c r="G62" s="64">
        <f t="shared" si="0"/>
        <v>44872.472159672194</v>
      </c>
      <c r="H62" s="64">
        <f t="shared" si="1"/>
        <v>42980.409</v>
      </c>
      <c r="I62" s="60"/>
      <c r="J62" s="62">
        <v>10571.615847326309</v>
      </c>
      <c r="K62" s="63">
        <v>1342.4069999999999</v>
      </c>
      <c r="L62" s="63">
        <v>916.75800000000004</v>
      </c>
      <c r="M62" s="64">
        <f t="shared" si="2"/>
        <v>12830.780847326309</v>
      </c>
      <c r="N62" s="64">
        <f t="shared" si="3"/>
        <v>11914.022847326309</v>
      </c>
      <c r="O62" s="60"/>
      <c r="P62" s="59">
        <v>10830.951999999999</v>
      </c>
      <c r="Q62" s="70">
        <v>0</v>
      </c>
      <c r="R62" s="73">
        <f t="shared" si="4"/>
        <v>10830.951999999999</v>
      </c>
      <c r="S62" s="70">
        <v>6439.6170000000002</v>
      </c>
      <c r="T62" s="60"/>
      <c r="U62" s="59">
        <v>1673.5984636371261</v>
      </c>
      <c r="V62" s="70">
        <v>1613.04135</v>
      </c>
      <c r="X62" s="78">
        <v>0</v>
      </c>
      <c r="Y62" s="57">
        <v>4696.97295132</v>
      </c>
      <c r="Z62" s="57">
        <v>0</v>
      </c>
      <c r="AA62" s="57">
        <v>0</v>
      </c>
      <c r="AB62" s="79">
        <v>0</v>
      </c>
    </row>
    <row r="63" spans="2:28" x14ac:dyDescent="0.35">
      <c r="B63" s="75">
        <f t="shared" si="5"/>
        <v>60</v>
      </c>
      <c r="D63" s="62">
        <v>41134.824999999997</v>
      </c>
      <c r="E63" s="63">
        <v>1826.9739999999999</v>
      </c>
      <c r="F63" s="63">
        <v>2331.6311476760002</v>
      </c>
      <c r="G63" s="64">
        <f t="shared" si="0"/>
        <v>45293.430147676001</v>
      </c>
      <c r="H63" s="64">
        <f t="shared" si="1"/>
        <v>42961.798999999999</v>
      </c>
      <c r="I63" s="60"/>
      <c r="J63" s="62">
        <v>10555.905846475949</v>
      </c>
      <c r="K63" s="63">
        <v>1342.4069999999999</v>
      </c>
      <c r="L63" s="63">
        <v>853.30600000000004</v>
      </c>
      <c r="M63" s="64">
        <f t="shared" si="2"/>
        <v>12751.618846475949</v>
      </c>
      <c r="N63" s="64">
        <f t="shared" si="3"/>
        <v>11898.312846475948</v>
      </c>
      <c r="O63" s="60"/>
      <c r="P63" s="59">
        <v>12183.69</v>
      </c>
      <c r="Q63" s="70">
        <v>0</v>
      </c>
      <c r="R63" s="73">
        <f t="shared" si="4"/>
        <v>12183.69</v>
      </c>
      <c r="S63" s="70">
        <v>6528.7719999999999</v>
      </c>
      <c r="T63" s="60"/>
      <c r="U63" s="59">
        <v>1673.5984636371261</v>
      </c>
      <c r="V63" s="70">
        <v>1613.04135</v>
      </c>
      <c r="X63" s="78">
        <v>0</v>
      </c>
      <c r="Y63" s="57">
        <v>5742.3328332299998</v>
      </c>
      <c r="Z63" s="57">
        <v>165.50463893</v>
      </c>
      <c r="AA63" s="57">
        <v>0</v>
      </c>
      <c r="AB63" s="79">
        <v>0</v>
      </c>
    </row>
    <row r="64" spans="2:28" x14ac:dyDescent="0.35">
      <c r="B64" s="75">
        <f t="shared" si="5"/>
        <v>61</v>
      </c>
      <c r="D64" s="62">
        <v>41330.938999999998</v>
      </c>
      <c r="E64" s="63">
        <v>1733.329</v>
      </c>
      <c r="F64" s="63">
        <v>2513.3795602269001</v>
      </c>
      <c r="G64" s="64">
        <f t="shared" si="0"/>
        <v>45577.647560226898</v>
      </c>
      <c r="H64" s="64">
        <f t="shared" si="1"/>
        <v>43064.267999999996</v>
      </c>
      <c r="I64" s="60"/>
      <c r="J64" s="62">
        <v>10540.1958456256</v>
      </c>
      <c r="K64" s="63">
        <v>1342.4069999999999</v>
      </c>
      <c r="L64" s="63">
        <v>769.79499999999996</v>
      </c>
      <c r="M64" s="64">
        <f t="shared" si="2"/>
        <v>12652.397845625599</v>
      </c>
      <c r="N64" s="64">
        <f t="shared" si="3"/>
        <v>11882.602845625599</v>
      </c>
      <c r="O64" s="60"/>
      <c r="P64" s="59">
        <v>13204.603999999999</v>
      </c>
      <c r="Q64" s="70">
        <v>0</v>
      </c>
      <c r="R64" s="73">
        <f t="shared" si="4"/>
        <v>13204.603999999999</v>
      </c>
      <c r="S64" s="70">
        <v>6583.1930000000002</v>
      </c>
      <c r="T64" s="60"/>
      <c r="U64" s="59">
        <v>1622.0424233861261</v>
      </c>
      <c r="V64" s="70">
        <v>1561.48531</v>
      </c>
      <c r="X64" s="78">
        <v>0</v>
      </c>
      <c r="Y64" s="57">
        <v>6779.6610170000004</v>
      </c>
      <c r="Z64" s="57">
        <v>650.29719340999998</v>
      </c>
      <c r="AA64" s="57">
        <v>0</v>
      </c>
      <c r="AB64" s="79">
        <v>0</v>
      </c>
    </row>
    <row r="65" spans="2:28" x14ac:dyDescent="0.35">
      <c r="B65" s="75">
        <f t="shared" si="5"/>
        <v>62</v>
      </c>
      <c r="D65" s="62">
        <v>41198.928999999996</v>
      </c>
      <c r="E65" s="63">
        <v>1578.932</v>
      </c>
      <c r="F65" s="63">
        <v>2222.8491306196001</v>
      </c>
      <c r="G65" s="64">
        <f t="shared" si="0"/>
        <v>45000.710130619598</v>
      </c>
      <c r="H65" s="64">
        <f t="shared" si="1"/>
        <v>42777.860999999997</v>
      </c>
      <c r="I65" s="60"/>
      <c r="J65" s="62">
        <v>10540.1958456256</v>
      </c>
      <c r="K65" s="63">
        <v>1342.4069999999999</v>
      </c>
      <c r="L65" s="63">
        <v>745.81299999999999</v>
      </c>
      <c r="M65" s="64">
        <f t="shared" si="2"/>
        <v>12628.415845625599</v>
      </c>
      <c r="N65" s="64">
        <f t="shared" si="3"/>
        <v>11882.602845625599</v>
      </c>
      <c r="O65" s="60"/>
      <c r="P65" s="59">
        <v>13282.134</v>
      </c>
      <c r="Q65" s="70">
        <v>0</v>
      </c>
      <c r="R65" s="73">
        <f t="shared" si="4"/>
        <v>13282.134</v>
      </c>
      <c r="S65" s="70">
        <v>6305.54</v>
      </c>
      <c r="T65" s="60"/>
      <c r="U65" s="59">
        <v>1647.8204435116261</v>
      </c>
      <c r="V65" s="70">
        <v>1587.26333</v>
      </c>
      <c r="X65" s="78">
        <v>0</v>
      </c>
      <c r="Y65" s="57">
        <v>6779.6610170000004</v>
      </c>
      <c r="Z65" s="57">
        <v>650.29719340999998</v>
      </c>
      <c r="AA65" s="57">
        <v>0</v>
      </c>
      <c r="AB65" s="79">
        <v>0</v>
      </c>
    </row>
    <row r="66" spans="2:28" x14ac:dyDescent="0.35">
      <c r="B66" s="75">
        <f t="shared" si="5"/>
        <v>63</v>
      </c>
      <c r="D66" s="62">
        <v>40566.576999999997</v>
      </c>
      <c r="E66" s="63">
        <v>1579.009</v>
      </c>
      <c r="F66" s="63">
        <v>1662.0000771989</v>
      </c>
      <c r="G66" s="64">
        <f t="shared" si="0"/>
        <v>43807.586077198896</v>
      </c>
      <c r="H66" s="64">
        <f t="shared" si="1"/>
        <v>42145.585999999996</v>
      </c>
      <c r="I66" s="60"/>
      <c r="J66" s="62">
        <v>10555.905846475949</v>
      </c>
      <c r="K66" s="63">
        <v>1342.4069999999999</v>
      </c>
      <c r="L66" s="63">
        <v>754.66</v>
      </c>
      <c r="M66" s="64">
        <f t="shared" si="2"/>
        <v>12652.972846475948</v>
      </c>
      <c r="N66" s="64">
        <f t="shared" si="3"/>
        <v>11898.312846475948</v>
      </c>
      <c r="O66" s="60"/>
      <c r="P66" s="59">
        <v>12964.388000000001</v>
      </c>
      <c r="Q66" s="70">
        <v>0</v>
      </c>
      <c r="R66" s="73">
        <f t="shared" si="4"/>
        <v>12964.388000000001</v>
      </c>
      <c r="S66" s="70">
        <v>6245.7089999999998</v>
      </c>
      <c r="T66" s="60"/>
      <c r="U66" s="59">
        <v>1622.0424233861261</v>
      </c>
      <c r="V66" s="70">
        <v>1561.48531</v>
      </c>
      <c r="X66" s="78">
        <v>0</v>
      </c>
      <c r="Y66" s="57">
        <v>6093.3312093699997</v>
      </c>
      <c r="Z66" s="57">
        <v>650.75707532000001</v>
      </c>
      <c r="AA66" s="57">
        <v>0</v>
      </c>
      <c r="AB66" s="79">
        <v>0</v>
      </c>
    </row>
    <row r="67" spans="2:28" x14ac:dyDescent="0.35">
      <c r="B67" s="75">
        <f t="shared" si="5"/>
        <v>64</v>
      </c>
      <c r="D67" s="62">
        <v>40450.872000000003</v>
      </c>
      <c r="E67" s="63">
        <v>1701.982</v>
      </c>
      <c r="F67" s="63">
        <v>1403.5900764764999</v>
      </c>
      <c r="G67" s="64">
        <f t="shared" si="0"/>
        <v>43556.444076476502</v>
      </c>
      <c r="H67" s="64">
        <f t="shared" si="1"/>
        <v>42152.854000000007</v>
      </c>
      <c r="I67" s="60"/>
      <c r="J67" s="62">
        <v>10571.615847326309</v>
      </c>
      <c r="K67" s="63">
        <v>1342.4069999999999</v>
      </c>
      <c r="L67" s="63">
        <v>777.29</v>
      </c>
      <c r="M67" s="64">
        <f t="shared" si="2"/>
        <v>12691.31284732631</v>
      </c>
      <c r="N67" s="64">
        <f t="shared" si="3"/>
        <v>11914.022847326309</v>
      </c>
      <c r="O67" s="60"/>
      <c r="P67" s="59">
        <v>12244.002</v>
      </c>
      <c r="Q67" s="70">
        <v>0</v>
      </c>
      <c r="R67" s="73">
        <f t="shared" si="4"/>
        <v>12244.002</v>
      </c>
      <c r="S67" s="70">
        <v>6248.9279999999999</v>
      </c>
      <c r="T67" s="60"/>
      <c r="U67" s="59">
        <v>1622.0424233861261</v>
      </c>
      <c r="V67" s="70">
        <v>1561.48531</v>
      </c>
      <c r="X67" s="78">
        <v>0</v>
      </c>
      <c r="Y67" s="57">
        <v>5047.9713274599999</v>
      </c>
      <c r="Z67" s="57">
        <v>0</v>
      </c>
      <c r="AA67" s="57">
        <v>0</v>
      </c>
      <c r="AB67" s="79">
        <v>0</v>
      </c>
    </row>
    <row r="68" spans="2:28" x14ac:dyDescent="0.35">
      <c r="B68" s="75">
        <f t="shared" si="5"/>
        <v>65</v>
      </c>
      <c r="D68" s="62">
        <v>40796.947999999997</v>
      </c>
      <c r="E68" s="63">
        <v>2043.7380000000001</v>
      </c>
      <c r="F68" s="63">
        <v>1402.2078902389001</v>
      </c>
      <c r="G68" s="64">
        <f t="shared" si="0"/>
        <v>44242.893890238898</v>
      </c>
      <c r="H68" s="64">
        <f t="shared" si="1"/>
        <v>42840.685999999994</v>
      </c>
      <c r="I68" s="60"/>
      <c r="J68" s="62">
        <v>10571.615847326309</v>
      </c>
      <c r="K68" s="63">
        <v>0</v>
      </c>
      <c r="L68" s="63">
        <v>803.51800000000003</v>
      </c>
      <c r="M68" s="64">
        <f t="shared" si="2"/>
        <v>11375.133847326309</v>
      </c>
      <c r="N68" s="64">
        <f t="shared" si="3"/>
        <v>10571.615847326309</v>
      </c>
      <c r="O68" s="60"/>
      <c r="P68" s="59">
        <v>11416.52</v>
      </c>
      <c r="Q68" s="70">
        <v>0</v>
      </c>
      <c r="R68" s="73">
        <f t="shared" si="4"/>
        <v>11416.52</v>
      </c>
      <c r="S68" s="70">
        <v>6466.9210000000003</v>
      </c>
      <c r="T68" s="60"/>
      <c r="U68" s="59">
        <v>1622.0424233861261</v>
      </c>
      <c r="V68" s="70">
        <v>1561.48531</v>
      </c>
      <c r="X68" s="78">
        <v>0</v>
      </c>
      <c r="Y68" s="57">
        <v>4003.0713274599998</v>
      </c>
      <c r="Z68" s="57">
        <v>0</v>
      </c>
      <c r="AA68" s="57">
        <v>0</v>
      </c>
      <c r="AB68" s="79">
        <v>0</v>
      </c>
    </row>
    <row r="69" spans="2:28" x14ac:dyDescent="0.35">
      <c r="B69" s="75">
        <f t="shared" si="5"/>
        <v>66</v>
      </c>
      <c r="D69" s="62">
        <v>42707.71</v>
      </c>
      <c r="E69" s="63">
        <v>2261.3470000000002</v>
      </c>
      <c r="F69" s="63">
        <v>1473.643678124</v>
      </c>
      <c r="G69" s="64">
        <f t="shared" ref="G69:G132" si="6">E69+F69+D69</f>
        <v>46442.700678123998</v>
      </c>
      <c r="H69" s="64">
        <f t="shared" ref="H69:H132" si="7">D69+E69</f>
        <v>44969.057000000001</v>
      </c>
      <c r="I69" s="60"/>
      <c r="J69" s="62">
        <v>10571.615847326309</v>
      </c>
      <c r="K69" s="63">
        <v>0</v>
      </c>
      <c r="L69" s="63">
        <v>819.53200000000004</v>
      </c>
      <c r="M69" s="64">
        <f t="shared" ref="M69:M132" si="8">J69+K69+L69</f>
        <v>11391.147847326309</v>
      </c>
      <c r="N69" s="64">
        <f t="shared" ref="N69:N132" si="9">J69+K69</f>
        <v>10571.615847326309</v>
      </c>
      <c r="O69" s="60"/>
      <c r="P69" s="59">
        <v>10732.584999999999</v>
      </c>
      <c r="Q69" s="70">
        <v>0</v>
      </c>
      <c r="R69" s="73">
        <f t="shared" ref="R69:R132" si="10">P69+Q69</f>
        <v>10732.584999999999</v>
      </c>
      <c r="S69" s="70">
        <v>6989.848</v>
      </c>
      <c r="T69" s="60"/>
      <c r="U69" s="59">
        <v>1622.0424233861261</v>
      </c>
      <c r="V69" s="70">
        <v>1561.48531</v>
      </c>
      <c r="X69" s="78">
        <v>0</v>
      </c>
      <c r="Y69" s="57">
        <v>2958.1713274600002</v>
      </c>
      <c r="Z69" s="57">
        <v>0</v>
      </c>
      <c r="AA69" s="57">
        <v>0</v>
      </c>
      <c r="AB69" s="79">
        <v>0</v>
      </c>
    </row>
    <row r="70" spans="2:28" x14ac:dyDescent="0.35">
      <c r="B70" s="75">
        <f t="shared" ref="B70:B133" si="11">B69+1</f>
        <v>67</v>
      </c>
      <c r="D70" s="62">
        <v>43829.343999999997</v>
      </c>
      <c r="E70" s="63">
        <v>2318.3209999999999</v>
      </c>
      <c r="F70" s="63">
        <v>1590.4000349846001</v>
      </c>
      <c r="G70" s="64">
        <f t="shared" si="6"/>
        <v>47738.065034984596</v>
      </c>
      <c r="H70" s="64">
        <f t="shared" si="7"/>
        <v>46147.664999999994</v>
      </c>
      <c r="I70" s="60"/>
      <c r="J70" s="62">
        <v>10555.905846475949</v>
      </c>
      <c r="K70" s="63">
        <v>0</v>
      </c>
      <c r="L70" s="63">
        <v>794.15200000000004</v>
      </c>
      <c r="M70" s="64">
        <f t="shared" si="8"/>
        <v>11350.057846475949</v>
      </c>
      <c r="N70" s="64">
        <f t="shared" si="9"/>
        <v>10555.905846475949</v>
      </c>
      <c r="O70" s="60"/>
      <c r="P70" s="59">
        <v>10391.522000000001</v>
      </c>
      <c r="Q70" s="70">
        <v>0</v>
      </c>
      <c r="R70" s="73">
        <f t="shared" si="10"/>
        <v>10391.522000000001</v>
      </c>
      <c r="S70" s="70">
        <v>7702.2851276599995</v>
      </c>
      <c r="T70" s="60"/>
      <c r="U70" s="59">
        <v>1622.0424233861261</v>
      </c>
      <c r="V70" s="70">
        <v>1561.48531</v>
      </c>
      <c r="X70" s="78">
        <v>0</v>
      </c>
      <c r="Y70" s="57">
        <v>1262.97413405</v>
      </c>
      <c r="Z70" s="57">
        <v>0</v>
      </c>
      <c r="AA70" s="57">
        <v>0</v>
      </c>
      <c r="AB70" s="79">
        <v>0</v>
      </c>
    </row>
    <row r="71" spans="2:28" x14ac:dyDescent="0.35">
      <c r="B71" s="75">
        <f t="shared" si="11"/>
        <v>68</v>
      </c>
      <c r="D71" s="62">
        <v>43425.197</v>
      </c>
      <c r="E71" s="63">
        <v>2319.8420000000001</v>
      </c>
      <c r="F71" s="63">
        <v>1741.9059094183999</v>
      </c>
      <c r="G71" s="64">
        <f t="shared" si="6"/>
        <v>47486.944909418402</v>
      </c>
      <c r="H71" s="64">
        <f t="shared" si="7"/>
        <v>45745.038999999997</v>
      </c>
      <c r="I71" s="60"/>
      <c r="J71" s="62">
        <v>10540.1958456256</v>
      </c>
      <c r="K71" s="63">
        <v>0</v>
      </c>
      <c r="L71" s="63">
        <v>785.529</v>
      </c>
      <c r="M71" s="64">
        <f t="shared" si="8"/>
        <v>11325.7248456256</v>
      </c>
      <c r="N71" s="64">
        <f t="shared" si="9"/>
        <v>10540.1958456256</v>
      </c>
      <c r="O71" s="60"/>
      <c r="P71" s="59">
        <v>10445.103999999999</v>
      </c>
      <c r="Q71" s="70">
        <v>0</v>
      </c>
      <c r="R71" s="73">
        <f t="shared" si="10"/>
        <v>10445.103999999999</v>
      </c>
      <c r="S71" s="70">
        <v>7752.3703191500008</v>
      </c>
      <c r="T71" s="60"/>
      <c r="U71" s="59">
        <v>1467.3743026331269</v>
      </c>
      <c r="V71" s="70">
        <v>1406.8171890000001</v>
      </c>
      <c r="X71" s="78">
        <v>0</v>
      </c>
      <c r="Y71" s="57">
        <v>285.00377354</v>
      </c>
      <c r="Z71" s="57">
        <v>0</v>
      </c>
      <c r="AA71" s="57">
        <v>0</v>
      </c>
      <c r="AB71" s="79">
        <v>0</v>
      </c>
    </row>
    <row r="72" spans="2:28" x14ac:dyDescent="0.35">
      <c r="B72" s="75">
        <f t="shared" si="11"/>
        <v>69</v>
      </c>
      <c r="D72" s="62">
        <v>41835.870999999999</v>
      </c>
      <c r="E72" s="63">
        <v>2320.1529999999998</v>
      </c>
      <c r="F72" s="63">
        <v>1744.6248222501999</v>
      </c>
      <c r="G72" s="64">
        <f t="shared" si="6"/>
        <v>45900.648822250201</v>
      </c>
      <c r="H72" s="64">
        <f t="shared" si="7"/>
        <v>44156.023999999998</v>
      </c>
      <c r="I72" s="60"/>
      <c r="J72" s="62">
        <v>10524.485844775239</v>
      </c>
      <c r="K72" s="63">
        <v>0</v>
      </c>
      <c r="L72" s="63">
        <v>773.23599999999999</v>
      </c>
      <c r="M72" s="64">
        <f t="shared" si="8"/>
        <v>11297.72184477524</v>
      </c>
      <c r="N72" s="64">
        <f t="shared" si="9"/>
        <v>10524.485844775239</v>
      </c>
      <c r="O72" s="60"/>
      <c r="P72" s="59">
        <v>10074.316999999999</v>
      </c>
      <c r="Q72" s="70">
        <v>0</v>
      </c>
      <c r="R72" s="73">
        <f t="shared" si="10"/>
        <v>10074.316999999999</v>
      </c>
      <c r="S72" s="70">
        <v>7406.4287233999994</v>
      </c>
      <c r="T72" s="60"/>
      <c r="U72" s="59">
        <v>1364.2622221311269</v>
      </c>
      <c r="V72" s="70">
        <v>1303.705109</v>
      </c>
      <c r="X72" s="78">
        <v>0</v>
      </c>
      <c r="Y72" s="57">
        <v>0</v>
      </c>
      <c r="Z72" s="57">
        <v>0</v>
      </c>
      <c r="AA72" s="57">
        <v>0</v>
      </c>
      <c r="AB72" s="79">
        <v>0</v>
      </c>
    </row>
    <row r="73" spans="2:28" x14ac:dyDescent="0.35">
      <c r="B73" s="75">
        <f t="shared" si="11"/>
        <v>70</v>
      </c>
      <c r="D73" s="62">
        <v>39266.557000000001</v>
      </c>
      <c r="E73" s="63">
        <v>2320.4050000000002</v>
      </c>
      <c r="F73" s="63">
        <v>1694.4395131905001</v>
      </c>
      <c r="G73" s="64">
        <f t="shared" si="6"/>
        <v>43281.401513190503</v>
      </c>
      <c r="H73" s="64">
        <f t="shared" si="7"/>
        <v>41586.962</v>
      </c>
      <c r="I73" s="60"/>
      <c r="J73" s="62">
        <v>10508.77584392489</v>
      </c>
      <c r="K73" s="63">
        <v>0</v>
      </c>
      <c r="L73" s="63">
        <v>694.82399999999996</v>
      </c>
      <c r="M73" s="64">
        <f t="shared" si="8"/>
        <v>11203.599843924891</v>
      </c>
      <c r="N73" s="64">
        <f t="shared" si="9"/>
        <v>10508.77584392489</v>
      </c>
      <c r="O73" s="60"/>
      <c r="P73" s="59">
        <v>9552.4509999999991</v>
      </c>
      <c r="Q73" s="70">
        <v>0</v>
      </c>
      <c r="R73" s="73">
        <f t="shared" si="10"/>
        <v>9552.4509999999991</v>
      </c>
      <c r="S73" s="70">
        <v>6901.7147872300002</v>
      </c>
      <c r="T73" s="60"/>
      <c r="U73" s="59">
        <v>1286.9281617546269</v>
      </c>
      <c r="V73" s="70">
        <v>1226.371048</v>
      </c>
      <c r="X73" s="78">
        <v>0</v>
      </c>
      <c r="Y73" s="57">
        <v>0</v>
      </c>
      <c r="Z73" s="57">
        <v>0</v>
      </c>
      <c r="AA73" s="57">
        <v>0</v>
      </c>
      <c r="AB73" s="79">
        <v>0</v>
      </c>
    </row>
    <row r="74" spans="2:28" x14ac:dyDescent="0.35">
      <c r="B74" s="75">
        <f t="shared" si="11"/>
        <v>71</v>
      </c>
      <c r="D74" s="62">
        <v>36728.167999999998</v>
      </c>
      <c r="E74" s="63">
        <v>2266.5590000000002</v>
      </c>
      <c r="F74" s="63">
        <v>1721.6488409190999</v>
      </c>
      <c r="G74" s="64">
        <f t="shared" si="6"/>
        <v>40716.3758409191</v>
      </c>
      <c r="H74" s="64">
        <f t="shared" si="7"/>
        <v>38994.726999999999</v>
      </c>
      <c r="I74" s="60"/>
      <c r="J74" s="62">
        <v>10493.065843074541</v>
      </c>
      <c r="K74" s="63">
        <v>0</v>
      </c>
      <c r="L74" s="63">
        <v>611.86500000000001</v>
      </c>
      <c r="M74" s="64">
        <f t="shared" si="8"/>
        <v>11104.93084307454</v>
      </c>
      <c r="N74" s="64">
        <f t="shared" si="9"/>
        <v>10493.065843074541</v>
      </c>
      <c r="O74" s="60"/>
      <c r="P74" s="59">
        <v>9466.8449999999993</v>
      </c>
      <c r="Q74" s="70">
        <v>0</v>
      </c>
      <c r="R74" s="73">
        <f t="shared" si="10"/>
        <v>9466.8449999999993</v>
      </c>
      <c r="S74" s="70">
        <v>7179.7607446799993</v>
      </c>
      <c r="T74" s="60"/>
      <c r="U74" s="59">
        <v>1235.3721215036271</v>
      </c>
      <c r="V74" s="70">
        <v>1174.815008</v>
      </c>
      <c r="X74" s="78">
        <v>0</v>
      </c>
      <c r="Y74" s="57">
        <v>0</v>
      </c>
      <c r="Z74" s="57">
        <v>0</v>
      </c>
      <c r="AA74" s="57">
        <v>0</v>
      </c>
      <c r="AB74" s="79">
        <v>0</v>
      </c>
    </row>
    <row r="75" spans="2:28" x14ac:dyDescent="0.35">
      <c r="B75" s="75">
        <f t="shared" si="11"/>
        <v>72</v>
      </c>
      <c r="D75" s="62">
        <v>34412.786999999997</v>
      </c>
      <c r="E75" s="63">
        <v>2159.2689999999998</v>
      </c>
      <c r="F75" s="63">
        <v>1434.8104802531</v>
      </c>
      <c r="G75" s="64">
        <f t="shared" si="6"/>
        <v>38006.866480253098</v>
      </c>
      <c r="H75" s="64">
        <f t="shared" si="7"/>
        <v>36572.055999999997</v>
      </c>
      <c r="I75" s="60"/>
      <c r="J75" s="62">
        <v>10493.065843074541</v>
      </c>
      <c r="K75" s="63">
        <v>0</v>
      </c>
      <c r="L75" s="63">
        <v>590.39700000000005</v>
      </c>
      <c r="M75" s="64">
        <f t="shared" si="8"/>
        <v>11083.462843074542</v>
      </c>
      <c r="N75" s="64">
        <f t="shared" si="9"/>
        <v>10493.065843074541</v>
      </c>
      <c r="O75" s="60"/>
      <c r="P75" s="59">
        <v>9017.3680000000004</v>
      </c>
      <c r="Q75" s="70">
        <v>0</v>
      </c>
      <c r="R75" s="73">
        <f t="shared" si="10"/>
        <v>9017.3680000000004</v>
      </c>
      <c r="S75" s="70">
        <v>6740.6619787200007</v>
      </c>
      <c r="T75" s="60"/>
      <c r="U75" s="59">
        <v>1235.3721215036271</v>
      </c>
      <c r="V75" s="70">
        <v>1174.815008</v>
      </c>
      <c r="X75" s="78">
        <v>0</v>
      </c>
      <c r="Y75" s="57">
        <v>0</v>
      </c>
      <c r="Z75" s="57">
        <v>0</v>
      </c>
      <c r="AA75" s="57">
        <v>0</v>
      </c>
      <c r="AB75" s="79">
        <v>0</v>
      </c>
    </row>
    <row r="76" spans="2:28" x14ac:dyDescent="0.35">
      <c r="B76" s="75">
        <f t="shared" si="11"/>
        <v>73</v>
      </c>
      <c r="D76" s="62">
        <v>31879.097000000002</v>
      </c>
      <c r="E76" s="63">
        <v>2071.857</v>
      </c>
      <c r="F76" s="63">
        <v>1179.3368011982</v>
      </c>
      <c r="G76" s="64">
        <f t="shared" si="6"/>
        <v>35130.2908011982</v>
      </c>
      <c r="H76" s="64">
        <f t="shared" si="7"/>
        <v>33950.953999999998</v>
      </c>
      <c r="I76" s="60"/>
      <c r="J76" s="62">
        <v>10493.065843074541</v>
      </c>
      <c r="K76" s="63">
        <v>0</v>
      </c>
      <c r="L76" s="63">
        <v>659.68</v>
      </c>
      <c r="M76" s="64">
        <f t="shared" si="8"/>
        <v>11152.745843074541</v>
      </c>
      <c r="N76" s="64">
        <f t="shared" si="9"/>
        <v>10493.065843074541</v>
      </c>
      <c r="O76" s="60"/>
      <c r="P76" s="59">
        <v>8306.5280000000002</v>
      </c>
      <c r="Q76" s="70">
        <v>0</v>
      </c>
      <c r="R76" s="73">
        <f t="shared" si="10"/>
        <v>8306.5280000000002</v>
      </c>
      <c r="S76" s="70">
        <v>5935.5832340399993</v>
      </c>
      <c r="T76" s="60"/>
      <c r="U76" s="59">
        <v>1169.3240409390189</v>
      </c>
      <c r="V76" s="70">
        <v>1178.6316489999999</v>
      </c>
      <c r="X76" s="78">
        <v>0</v>
      </c>
      <c r="Y76" s="57">
        <v>0</v>
      </c>
      <c r="Z76" s="57">
        <v>0</v>
      </c>
      <c r="AA76" s="57">
        <v>0</v>
      </c>
      <c r="AB76" s="79">
        <v>0</v>
      </c>
    </row>
    <row r="77" spans="2:28" x14ac:dyDescent="0.35">
      <c r="B77" s="75">
        <f t="shared" si="11"/>
        <v>74</v>
      </c>
      <c r="D77" s="62">
        <v>30150.97</v>
      </c>
      <c r="E77" s="63">
        <v>1998.008</v>
      </c>
      <c r="F77" s="63">
        <v>896.42868943259998</v>
      </c>
      <c r="G77" s="64">
        <f t="shared" si="6"/>
        <v>33045.406689432602</v>
      </c>
      <c r="H77" s="64">
        <f t="shared" si="7"/>
        <v>32148.978000000003</v>
      </c>
      <c r="I77" s="60"/>
      <c r="J77" s="62">
        <v>10493.065843074541</v>
      </c>
      <c r="K77" s="63">
        <v>0</v>
      </c>
      <c r="L77" s="63">
        <v>624.99900000000002</v>
      </c>
      <c r="M77" s="64">
        <f t="shared" si="8"/>
        <v>11118.06484307454</v>
      </c>
      <c r="N77" s="64">
        <f t="shared" si="9"/>
        <v>10493.065843074541</v>
      </c>
      <c r="O77" s="60"/>
      <c r="P77" s="59">
        <v>7898.0619999999999</v>
      </c>
      <c r="Q77" s="70">
        <v>0</v>
      </c>
      <c r="R77" s="73">
        <f t="shared" si="10"/>
        <v>7898.0619999999999</v>
      </c>
      <c r="S77" s="70">
        <v>5549.8117872299999</v>
      </c>
      <c r="T77" s="60"/>
      <c r="U77" s="59">
        <v>1169.3240409390189</v>
      </c>
      <c r="V77" s="70">
        <v>1178.6316489999999</v>
      </c>
      <c r="X77" s="78">
        <v>0</v>
      </c>
      <c r="Y77" s="57">
        <v>0</v>
      </c>
      <c r="Z77" s="57">
        <v>0</v>
      </c>
      <c r="AA77" s="57">
        <v>0</v>
      </c>
      <c r="AB77" s="79">
        <v>0</v>
      </c>
    </row>
    <row r="78" spans="2:28" x14ac:dyDescent="0.35">
      <c r="B78" s="75">
        <f t="shared" si="11"/>
        <v>75</v>
      </c>
      <c r="D78" s="62">
        <v>29181.821</v>
      </c>
      <c r="E78" s="63">
        <v>1956.6310000000001</v>
      </c>
      <c r="F78" s="63">
        <v>1480.1251400051999</v>
      </c>
      <c r="G78" s="64">
        <f t="shared" si="6"/>
        <v>32618.5771400052</v>
      </c>
      <c r="H78" s="64">
        <f t="shared" si="7"/>
        <v>31138.452000000001</v>
      </c>
      <c r="I78" s="60"/>
      <c r="J78" s="62">
        <v>10493.065843074541</v>
      </c>
      <c r="K78" s="63">
        <v>0</v>
      </c>
      <c r="L78" s="63">
        <v>721.03</v>
      </c>
      <c r="M78" s="64">
        <f t="shared" si="8"/>
        <v>11214.095843074541</v>
      </c>
      <c r="N78" s="64">
        <f t="shared" si="9"/>
        <v>10493.065843074541</v>
      </c>
      <c r="O78" s="60"/>
      <c r="P78" s="59">
        <v>7535.4129999999996</v>
      </c>
      <c r="Q78" s="70">
        <v>0</v>
      </c>
      <c r="R78" s="73">
        <f t="shared" si="10"/>
        <v>7535.4129999999996</v>
      </c>
      <c r="S78" s="70">
        <v>5064.1977021300008</v>
      </c>
      <c r="T78" s="60"/>
      <c r="U78" s="59">
        <v>1169.3240409390189</v>
      </c>
      <c r="V78" s="70">
        <v>1178.6316489999999</v>
      </c>
      <c r="X78" s="78">
        <v>0</v>
      </c>
      <c r="Y78" s="57">
        <v>0</v>
      </c>
      <c r="Z78" s="57">
        <v>0</v>
      </c>
      <c r="AA78" s="57">
        <v>0</v>
      </c>
      <c r="AB78" s="79">
        <v>0</v>
      </c>
    </row>
    <row r="79" spans="2:28" x14ac:dyDescent="0.35">
      <c r="B79" s="75">
        <f t="shared" si="11"/>
        <v>76</v>
      </c>
      <c r="D79" s="62">
        <v>28856.415000000001</v>
      </c>
      <c r="E79" s="63">
        <v>1936.335</v>
      </c>
      <c r="F79" s="63">
        <v>2351.6052025873</v>
      </c>
      <c r="G79" s="64">
        <f t="shared" si="6"/>
        <v>33144.3552025873</v>
      </c>
      <c r="H79" s="64">
        <f t="shared" si="7"/>
        <v>30792.75</v>
      </c>
      <c r="I79" s="60"/>
      <c r="J79" s="62">
        <v>10493.065843074541</v>
      </c>
      <c r="K79" s="63">
        <v>0</v>
      </c>
      <c r="L79" s="63">
        <v>887.73900000000003</v>
      </c>
      <c r="M79" s="64">
        <f t="shared" si="8"/>
        <v>11380.80484307454</v>
      </c>
      <c r="N79" s="64">
        <f t="shared" si="9"/>
        <v>10493.065843074541</v>
      </c>
      <c r="O79" s="60"/>
      <c r="P79" s="59">
        <v>7377.8919999999998</v>
      </c>
      <c r="Q79" s="70">
        <v>0</v>
      </c>
      <c r="R79" s="73">
        <f t="shared" si="10"/>
        <v>7377.8919999999998</v>
      </c>
      <c r="S79" s="70">
        <v>4928.15231915</v>
      </c>
      <c r="T79" s="60"/>
      <c r="U79" s="59">
        <v>1169.3240409390189</v>
      </c>
      <c r="V79" s="70">
        <v>1178.6316489999999</v>
      </c>
      <c r="X79" s="78">
        <v>0</v>
      </c>
      <c r="Y79" s="57">
        <v>0</v>
      </c>
      <c r="Z79" s="57">
        <v>0</v>
      </c>
      <c r="AA79" s="57">
        <v>0</v>
      </c>
      <c r="AB79" s="79">
        <v>0</v>
      </c>
    </row>
    <row r="80" spans="2:28" x14ac:dyDescent="0.35">
      <c r="B80" s="75">
        <f t="shared" si="11"/>
        <v>77</v>
      </c>
      <c r="D80" s="62">
        <v>29612.21</v>
      </c>
      <c r="E80" s="63">
        <v>1929.404</v>
      </c>
      <c r="F80" s="63">
        <v>2647.9356198762998</v>
      </c>
      <c r="G80" s="64">
        <f t="shared" si="6"/>
        <v>34189.549619876299</v>
      </c>
      <c r="H80" s="64">
        <f t="shared" si="7"/>
        <v>31541.613999999998</v>
      </c>
      <c r="I80" s="60"/>
      <c r="J80" s="62">
        <v>10508.77584392489</v>
      </c>
      <c r="K80" s="63">
        <v>0</v>
      </c>
      <c r="L80" s="63">
        <v>1077.923</v>
      </c>
      <c r="M80" s="64">
        <f t="shared" si="8"/>
        <v>11586.698843924891</v>
      </c>
      <c r="N80" s="64">
        <f t="shared" si="9"/>
        <v>10508.77584392489</v>
      </c>
      <c r="O80" s="60"/>
      <c r="P80" s="59">
        <v>7355.5519999999997</v>
      </c>
      <c r="Q80" s="70">
        <v>0</v>
      </c>
      <c r="R80" s="73">
        <f t="shared" si="10"/>
        <v>7355.5519999999997</v>
      </c>
      <c r="S80" s="70">
        <v>4931.54793617</v>
      </c>
      <c r="T80" s="60"/>
      <c r="U80" s="59">
        <v>1169.3240409390189</v>
      </c>
      <c r="V80" s="70">
        <v>1178.6316489999999</v>
      </c>
      <c r="X80" s="78">
        <v>0</v>
      </c>
      <c r="Y80" s="57">
        <v>0</v>
      </c>
      <c r="Z80" s="57">
        <v>0</v>
      </c>
      <c r="AA80" s="57">
        <v>0</v>
      </c>
      <c r="AB80" s="79">
        <v>0</v>
      </c>
    </row>
    <row r="81" spans="2:28" x14ac:dyDescent="0.35">
      <c r="B81" s="75">
        <f t="shared" si="11"/>
        <v>78</v>
      </c>
      <c r="D81" s="62">
        <v>31739.401999999998</v>
      </c>
      <c r="E81" s="63">
        <v>1941.3789999999999</v>
      </c>
      <c r="F81" s="63">
        <v>2859.1121627580001</v>
      </c>
      <c r="G81" s="64">
        <f t="shared" si="6"/>
        <v>36539.893162758002</v>
      </c>
      <c r="H81" s="64">
        <f t="shared" si="7"/>
        <v>33680.780999999995</v>
      </c>
      <c r="I81" s="60"/>
      <c r="J81" s="62">
        <v>10540.1958456256</v>
      </c>
      <c r="K81" s="63">
        <v>0</v>
      </c>
      <c r="L81" s="63">
        <v>916.45799999999997</v>
      </c>
      <c r="M81" s="64">
        <f t="shared" si="8"/>
        <v>11456.6538456256</v>
      </c>
      <c r="N81" s="64">
        <f t="shared" si="9"/>
        <v>10540.1958456256</v>
      </c>
      <c r="O81" s="60"/>
      <c r="P81" s="59">
        <v>7492.3559999999998</v>
      </c>
      <c r="Q81" s="70">
        <v>0</v>
      </c>
      <c r="R81" s="73">
        <f t="shared" si="10"/>
        <v>7492.3559999999998</v>
      </c>
      <c r="S81" s="70">
        <v>5063.0123191500006</v>
      </c>
      <c r="T81" s="60"/>
      <c r="U81" s="59">
        <v>1267.2805174159189</v>
      </c>
      <c r="V81" s="70">
        <v>1276.5881260000001</v>
      </c>
      <c r="X81" s="78">
        <v>0</v>
      </c>
      <c r="Y81" s="57">
        <v>0</v>
      </c>
      <c r="Z81" s="57">
        <v>0</v>
      </c>
      <c r="AA81" s="57">
        <v>0</v>
      </c>
      <c r="AB81" s="79">
        <v>0</v>
      </c>
    </row>
    <row r="82" spans="2:28" x14ac:dyDescent="0.35">
      <c r="B82" s="75">
        <f t="shared" si="11"/>
        <v>79</v>
      </c>
      <c r="D82" s="62">
        <v>34758.542000000001</v>
      </c>
      <c r="E82" s="63">
        <v>1999.7629999999999</v>
      </c>
      <c r="F82" s="63">
        <v>3630.2791162924</v>
      </c>
      <c r="G82" s="64">
        <f t="shared" si="6"/>
        <v>40388.584116292404</v>
      </c>
      <c r="H82" s="64">
        <f t="shared" si="7"/>
        <v>36758.305</v>
      </c>
      <c r="I82" s="60"/>
      <c r="J82" s="62">
        <v>10555.905846475949</v>
      </c>
      <c r="K82" s="63">
        <v>0</v>
      </c>
      <c r="L82" s="63">
        <v>916.37900000000002</v>
      </c>
      <c r="M82" s="64">
        <f t="shared" si="8"/>
        <v>11472.28484647595</v>
      </c>
      <c r="N82" s="64">
        <f t="shared" si="9"/>
        <v>10555.905846475949</v>
      </c>
      <c r="O82" s="60"/>
      <c r="P82" s="59">
        <v>7856.6260000000002</v>
      </c>
      <c r="Q82" s="70">
        <v>0</v>
      </c>
      <c r="R82" s="73">
        <f t="shared" si="10"/>
        <v>7856.6260000000002</v>
      </c>
      <c r="S82" s="70">
        <v>5324.9650799999999</v>
      </c>
      <c r="T82" s="60"/>
      <c r="U82" s="59">
        <v>1365.2369938928191</v>
      </c>
      <c r="V82" s="70">
        <v>1374.5446019999999</v>
      </c>
      <c r="X82" s="78">
        <v>0</v>
      </c>
      <c r="Y82" s="57">
        <v>762.68383259999996</v>
      </c>
      <c r="Z82" s="57">
        <v>0</v>
      </c>
      <c r="AA82" s="57">
        <v>0</v>
      </c>
      <c r="AB82" s="79">
        <v>0</v>
      </c>
    </row>
    <row r="83" spans="2:28" x14ac:dyDescent="0.35">
      <c r="B83" s="75">
        <f t="shared" si="11"/>
        <v>80</v>
      </c>
      <c r="D83" s="62">
        <v>37452.898999999998</v>
      </c>
      <c r="E83" s="63">
        <v>2105.3020000000001</v>
      </c>
      <c r="F83" s="63">
        <v>4067.2652655975999</v>
      </c>
      <c r="G83" s="64">
        <f t="shared" si="6"/>
        <v>43625.466265597599</v>
      </c>
      <c r="H83" s="64">
        <f t="shared" si="7"/>
        <v>39558.201000000001</v>
      </c>
      <c r="I83" s="60"/>
      <c r="J83" s="62">
        <v>10571.615847326309</v>
      </c>
      <c r="K83" s="63">
        <v>0</v>
      </c>
      <c r="L83" s="63">
        <v>875.30200000000002</v>
      </c>
      <c r="M83" s="64">
        <f t="shared" si="8"/>
        <v>11446.917847326309</v>
      </c>
      <c r="N83" s="64">
        <f t="shared" si="9"/>
        <v>10571.615847326309</v>
      </c>
      <c r="O83" s="60"/>
      <c r="P83" s="59">
        <v>8405.4380000000001</v>
      </c>
      <c r="Q83" s="70">
        <v>0</v>
      </c>
      <c r="R83" s="73">
        <f t="shared" si="10"/>
        <v>8405.4380000000001</v>
      </c>
      <c r="S83" s="70">
        <v>5852.1070799999998</v>
      </c>
      <c r="T83" s="60"/>
      <c r="U83" s="59">
        <v>1458.037866344619</v>
      </c>
      <c r="V83" s="70">
        <v>1467.345474</v>
      </c>
      <c r="X83" s="78">
        <v>0</v>
      </c>
      <c r="Y83" s="57">
        <v>1807.12395068</v>
      </c>
      <c r="Z83" s="57">
        <v>0</v>
      </c>
      <c r="AA83" s="57">
        <v>0</v>
      </c>
      <c r="AB83" s="79">
        <v>0</v>
      </c>
    </row>
    <row r="84" spans="2:28" x14ac:dyDescent="0.35">
      <c r="B84" s="75">
        <f t="shared" si="11"/>
        <v>81</v>
      </c>
      <c r="D84" s="62">
        <v>39424.396999999997</v>
      </c>
      <c r="E84" s="63">
        <v>2162.46</v>
      </c>
      <c r="F84" s="63">
        <v>3926.2400369482998</v>
      </c>
      <c r="G84" s="64">
        <f t="shared" si="6"/>
        <v>45513.097036948297</v>
      </c>
      <c r="H84" s="64">
        <f t="shared" si="7"/>
        <v>41586.856999999996</v>
      </c>
      <c r="I84" s="60"/>
      <c r="J84" s="62">
        <v>10571.615847326309</v>
      </c>
      <c r="K84" s="63">
        <v>0</v>
      </c>
      <c r="L84" s="63">
        <v>832.85500000000002</v>
      </c>
      <c r="M84" s="64">
        <f t="shared" si="8"/>
        <v>11404.470847326309</v>
      </c>
      <c r="N84" s="64">
        <f t="shared" si="9"/>
        <v>10571.615847326309</v>
      </c>
      <c r="O84" s="60"/>
      <c r="P84" s="59">
        <v>8931.36</v>
      </c>
      <c r="Q84" s="70">
        <v>0</v>
      </c>
      <c r="R84" s="73">
        <f t="shared" si="10"/>
        <v>8931.36</v>
      </c>
      <c r="S84" s="70">
        <v>6340.3400799999999</v>
      </c>
      <c r="T84" s="60"/>
      <c r="U84" s="59">
        <v>1555.9943428215181</v>
      </c>
      <c r="V84" s="70">
        <v>1565.3019509999999</v>
      </c>
      <c r="X84" s="78">
        <v>0</v>
      </c>
      <c r="Y84" s="57">
        <v>2852.0239506799999</v>
      </c>
      <c r="Z84" s="57">
        <v>0</v>
      </c>
      <c r="AA84" s="57">
        <v>0</v>
      </c>
      <c r="AB84" s="79">
        <v>0</v>
      </c>
    </row>
    <row r="85" spans="2:28" x14ac:dyDescent="0.35">
      <c r="B85" s="75">
        <f t="shared" si="11"/>
        <v>82</v>
      </c>
      <c r="D85" s="62">
        <v>41143.180999999997</v>
      </c>
      <c r="E85" s="63">
        <v>1968.4670000000001</v>
      </c>
      <c r="F85" s="63">
        <v>2452.9868270898</v>
      </c>
      <c r="G85" s="64">
        <f t="shared" si="6"/>
        <v>45564.634827089794</v>
      </c>
      <c r="H85" s="64">
        <f t="shared" si="7"/>
        <v>43111.647999999994</v>
      </c>
      <c r="I85" s="60"/>
      <c r="J85" s="62">
        <v>10571.615847326309</v>
      </c>
      <c r="K85" s="63">
        <v>0</v>
      </c>
      <c r="L85" s="63">
        <v>783.19399999999996</v>
      </c>
      <c r="M85" s="64">
        <f t="shared" si="8"/>
        <v>11354.809847326309</v>
      </c>
      <c r="N85" s="64">
        <f t="shared" si="9"/>
        <v>10571.615847326309</v>
      </c>
      <c r="O85" s="60"/>
      <c r="P85" s="59">
        <v>9390.7790000000005</v>
      </c>
      <c r="Q85" s="70">
        <v>0</v>
      </c>
      <c r="R85" s="73">
        <f t="shared" si="10"/>
        <v>9390.7790000000005</v>
      </c>
      <c r="S85" s="70">
        <v>6477.848</v>
      </c>
      <c r="T85" s="60"/>
      <c r="U85" s="59">
        <v>1555.9943428215181</v>
      </c>
      <c r="V85" s="70">
        <v>1565.3019509999999</v>
      </c>
      <c r="X85" s="78">
        <v>0</v>
      </c>
      <c r="Y85" s="57">
        <v>3896.92395068</v>
      </c>
      <c r="Z85" s="57">
        <v>0</v>
      </c>
      <c r="AA85" s="57">
        <v>0</v>
      </c>
      <c r="AB85" s="79">
        <v>0</v>
      </c>
    </row>
    <row r="86" spans="2:28" x14ac:dyDescent="0.35">
      <c r="B86" s="75">
        <f t="shared" si="11"/>
        <v>83</v>
      </c>
      <c r="D86" s="62">
        <v>41322.707000000002</v>
      </c>
      <c r="E86" s="63">
        <v>1576.356</v>
      </c>
      <c r="F86" s="63">
        <v>1954.1065422992001</v>
      </c>
      <c r="G86" s="64">
        <f t="shared" si="6"/>
        <v>44853.169542299205</v>
      </c>
      <c r="H86" s="64">
        <f t="shared" si="7"/>
        <v>42899.063000000002</v>
      </c>
      <c r="I86" s="60"/>
      <c r="J86" s="62">
        <v>10571.615847326309</v>
      </c>
      <c r="K86" s="63">
        <v>1342.4069999999999</v>
      </c>
      <c r="L86" s="63">
        <v>767.87699999999995</v>
      </c>
      <c r="M86" s="64">
        <f t="shared" si="8"/>
        <v>12681.899847326309</v>
      </c>
      <c r="N86" s="64">
        <f t="shared" si="9"/>
        <v>11914.022847326309</v>
      </c>
      <c r="O86" s="60"/>
      <c r="P86" s="59">
        <v>10080.695</v>
      </c>
      <c r="Q86" s="70">
        <v>0</v>
      </c>
      <c r="R86" s="73">
        <f t="shared" si="10"/>
        <v>10080.695</v>
      </c>
      <c r="S86" s="70">
        <v>6399.0910000000003</v>
      </c>
      <c r="T86" s="60"/>
      <c r="U86" s="59">
        <v>1607.5503830725179</v>
      </c>
      <c r="V86" s="70">
        <v>1616.8579910000001</v>
      </c>
      <c r="X86" s="78">
        <v>0</v>
      </c>
      <c r="Y86" s="57">
        <v>4941.8239506800001</v>
      </c>
      <c r="Z86" s="57">
        <v>0</v>
      </c>
      <c r="AA86" s="57">
        <v>0</v>
      </c>
      <c r="AB86" s="79">
        <v>0</v>
      </c>
    </row>
    <row r="87" spans="2:28" x14ac:dyDescent="0.35">
      <c r="B87" s="75">
        <f t="shared" si="11"/>
        <v>84</v>
      </c>
      <c r="D87" s="62">
        <v>41751.985999999997</v>
      </c>
      <c r="E87" s="63">
        <v>1577.047</v>
      </c>
      <c r="F87" s="63">
        <v>2464.8719474283998</v>
      </c>
      <c r="G87" s="64">
        <f t="shared" si="6"/>
        <v>45793.904947428397</v>
      </c>
      <c r="H87" s="64">
        <f t="shared" si="7"/>
        <v>43329.032999999996</v>
      </c>
      <c r="I87" s="60"/>
      <c r="J87" s="62">
        <v>10555.905846475949</v>
      </c>
      <c r="K87" s="63">
        <v>1342.4069999999999</v>
      </c>
      <c r="L87" s="63">
        <v>725.95100000000002</v>
      </c>
      <c r="M87" s="64">
        <f t="shared" si="8"/>
        <v>12624.263846475948</v>
      </c>
      <c r="N87" s="64">
        <f t="shared" si="9"/>
        <v>11898.312846475948</v>
      </c>
      <c r="O87" s="60"/>
      <c r="P87" s="59">
        <v>11007.325999999999</v>
      </c>
      <c r="Q87" s="70">
        <v>0</v>
      </c>
      <c r="R87" s="73">
        <f t="shared" si="10"/>
        <v>11007.325999999999</v>
      </c>
      <c r="S87" s="70">
        <v>6517.8050000000003</v>
      </c>
      <c r="T87" s="60"/>
      <c r="U87" s="59">
        <v>1607.5503830725179</v>
      </c>
      <c r="V87" s="70">
        <v>1616.8579910000001</v>
      </c>
      <c r="X87" s="78">
        <v>0</v>
      </c>
      <c r="Y87" s="57">
        <v>5987.1838325999997</v>
      </c>
      <c r="Z87" s="57">
        <v>0</v>
      </c>
      <c r="AA87" s="57">
        <v>0</v>
      </c>
      <c r="AB87" s="79">
        <v>0</v>
      </c>
    </row>
    <row r="88" spans="2:28" x14ac:dyDescent="0.35">
      <c r="B88" s="75">
        <f t="shared" si="11"/>
        <v>85</v>
      </c>
      <c r="D88" s="62">
        <v>42150.303999999996</v>
      </c>
      <c r="E88" s="63">
        <v>1577.826</v>
      </c>
      <c r="F88" s="63">
        <v>2692.2592928988001</v>
      </c>
      <c r="G88" s="64">
        <f t="shared" si="6"/>
        <v>46420.389292898799</v>
      </c>
      <c r="H88" s="64">
        <f t="shared" si="7"/>
        <v>43728.13</v>
      </c>
      <c r="I88" s="60"/>
      <c r="J88" s="62">
        <v>10540.1958456256</v>
      </c>
      <c r="K88" s="63">
        <v>1342.4069999999999</v>
      </c>
      <c r="L88" s="63">
        <v>695.30499999999995</v>
      </c>
      <c r="M88" s="64">
        <f t="shared" si="8"/>
        <v>12577.907845625599</v>
      </c>
      <c r="N88" s="64">
        <f t="shared" si="9"/>
        <v>11882.602845625599</v>
      </c>
      <c r="O88" s="60"/>
      <c r="P88" s="59">
        <v>11847.392</v>
      </c>
      <c r="Q88" s="70">
        <v>0</v>
      </c>
      <c r="R88" s="73">
        <f t="shared" si="10"/>
        <v>11847.392</v>
      </c>
      <c r="S88" s="70">
        <v>6604.152</v>
      </c>
      <c r="T88" s="60"/>
      <c r="U88" s="59">
        <v>1555.9943428215181</v>
      </c>
      <c r="V88" s="70">
        <v>1565.3019509999999</v>
      </c>
      <c r="X88" s="78">
        <v>0</v>
      </c>
      <c r="Y88" s="57">
        <v>6779.6610170000004</v>
      </c>
      <c r="Z88" s="57">
        <v>650.29620736000004</v>
      </c>
      <c r="AA88" s="57">
        <v>0</v>
      </c>
      <c r="AB88" s="79">
        <v>0</v>
      </c>
    </row>
    <row r="89" spans="2:28" x14ac:dyDescent="0.35">
      <c r="B89" s="75">
        <f t="shared" si="11"/>
        <v>86</v>
      </c>
      <c r="D89" s="62">
        <v>42071.652999999998</v>
      </c>
      <c r="E89" s="63">
        <v>1578.7850000000001</v>
      </c>
      <c r="F89" s="63">
        <v>2386.7889066473999</v>
      </c>
      <c r="G89" s="64">
        <f t="shared" si="6"/>
        <v>46037.226906647396</v>
      </c>
      <c r="H89" s="64">
        <f t="shared" si="7"/>
        <v>43650.438000000002</v>
      </c>
      <c r="I89" s="60"/>
      <c r="J89" s="62">
        <v>10540.1958456256</v>
      </c>
      <c r="K89" s="63">
        <v>1342.4069999999999</v>
      </c>
      <c r="L89" s="63">
        <v>717.61400000000003</v>
      </c>
      <c r="M89" s="64">
        <f t="shared" si="8"/>
        <v>12600.216845625599</v>
      </c>
      <c r="N89" s="64">
        <f t="shared" si="9"/>
        <v>11882.602845625599</v>
      </c>
      <c r="O89" s="60"/>
      <c r="P89" s="59">
        <v>11933.457</v>
      </c>
      <c r="Q89" s="70">
        <v>0</v>
      </c>
      <c r="R89" s="73">
        <f t="shared" si="10"/>
        <v>11933.457</v>
      </c>
      <c r="S89" s="70">
        <v>6357.2460000000001</v>
      </c>
      <c r="T89" s="60"/>
      <c r="U89" s="59">
        <v>1581.7723629470181</v>
      </c>
      <c r="V89" s="70">
        <v>1591.0799709999999</v>
      </c>
      <c r="X89" s="78">
        <v>0</v>
      </c>
      <c r="Y89" s="57">
        <v>6779.6610170000004</v>
      </c>
      <c r="Z89" s="57">
        <v>592.51350984999999</v>
      </c>
      <c r="AA89" s="57">
        <v>0</v>
      </c>
      <c r="AB89" s="79">
        <v>0</v>
      </c>
    </row>
    <row r="90" spans="2:28" x14ac:dyDescent="0.35">
      <c r="B90" s="75">
        <f t="shared" si="11"/>
        <v>87</v>
      </c>
      <c r="D90" s="62">
        <v>41364.531000000003</v>
      </c>
      <c r="E90" s="63">
        <v>1578.509</v>
      </c>
      <c r="F90" s="63">
        <v>1780.5198930878</v>
      </c>
      <c r="G90" s="64">
        <f t="shared" si="6"/>
        <v>44723.559893087804</v>
      </c>
      <c r="H90" s="64">
        <f t="shared" si="7"/>
        <v>42943.040000000001</v>
      </c>
      <c r="I90" s="60"/>
      <c r="J90" s="62">
        <v>10555.905846475949</v>
      </c>
      <c r="K90" s="63">
        <v>1342.4069999999999</v>
      </c>
      <c r="L90" s="63">
        <v>705.69100000000003</v>
      </c>
      <c r="M90" s="64">
        <f t="shared" si="8"/>
        <v>12604.003846475949</v>
      </c>
      <c r="N90" s="64">
        <f t="shared" si="9"/>
        <v>11898.312846475948</v>
      </c>
      <c r="O90" s="60"/>
      <c r="P90" s="59">
        <v>11761.205</v>
      </c>
      <c r="Q90" s="70">
        <v>0</v>
      </c>
      <c r="R90" s="73">
        <f t="shared" si="10"/>
        <v>11761.205</v>
      </c>
      <c r="S90" s="70">
        <v>6317.0320000000002</v>
      </c>
      <c r="T90" s="60"/>
      <c r="U90" s="59">
        <v>1555.9943428215181</v>
      </c>
      <c r="V90" s="70">
        <v>1565.3019509999999</v>
      </c>
      <c r="X90" s="78">
        <v>0</v>
      </c>
      <c r="Y90" s="57">
        <v>6779.6610170000004</v>
      </c>
      <c r="Z90" s="57">
        <v>0</v>
      </c>
      <c r="AA90" s="57">
        <v>0</v>
      </c>
      <c r="AB90" s="79">
        <v>0</v>
      </c>
    </row>
    <row r="91" spans="2:28" x14ac:dyDescent="0.35">
      <c r="B91" s="75">
        <f t="shared" si="11"/>
        <v>88</v>
      </c>
      <c r="D91" s="62">
        <v>41250.39</v>
      </c>
      <c r="E91" s="63">
        <v>1575.8710000000001</v>
      </c>
      <c r="F91" s="63">
        <v>1510.9504346511001</v>
      </c>
      <c r="G91" s="64">
        <f t="shared" si="6"/>
        <v>44337.211434651101</v>
      </c>
      <c r="H91" s="64">
        <f t="shared" si="7"/>
        <v>42826.260999999999</v>
      </c>
      <c r="I91" s="60"/>
      <c r="J91" s="62">
        <v>10571.615847326309</v>
      </c>
      <c r="K91" s="63">
        <v>1342.4069999999999</v>
      </c>
      <c r="L91" s="63">
        <v>731.93799999999999</v>
      </c>
      <c r="M91" s="64">
        <f t="shared" si="8"/>
        <v>12645.960847326309</v>
      </c>
      <c r="N91" s="64">
        <f t="shared" si="9"/>
        <v>11914.022847326309</v>
      </c>
      <c r="O91" s="60"/>
      <c r="P91" s="59">
        <v>11129.707</v>
      </c>
      <c r="Q91" s="70">
        <v>0</v>
      </c>
      <c r="R91" s="73">
        <f t="shared" si="10"/>
        <v>11129.707</v>
      </c>
      <c r="S91" s="70">
        <v>6344.6639999999998</v>
      </c>
      <c r="T91" s="60"/>
      <c r="U91" s="59">
        <v>1555.9943428215181</v>
      </c>
      <c r="V91" s="70">
        <v>1565.3019509999999</v>
      </c>
      <c r="X91" s="78">
        <v>0</v>
      </c>
      <c r="Y91" s="57">
        <v>6779.6610170000004</v>
      </c>
      <c r="Z91" s="57">
        <v>0</v>
      </c>
      <c r="AA91" s="57">
        <v>0</v>
      </c>
      <c r="AB91" s="79">
        <v>0</v>
      </c>
    </row>
    <row r="92" spans="2:28" x14ac:dyDescent="0.35">
      <c r="B92" s="75">
        <f t="shared" si="11"/>
        <v>89</v>
      </c>
      <c r="D92" s="62">
        <v>41582.906000000003</v>
      </c>
      <c r="E92" s="63">
        <v>2017.23</v>
      </c>
      <c r="F92" s="63">
        <v>1519.2347412628001</v>
      </c>
      <c r="G92" s="64">
        <f t="shared" si="6"/>
        <v>45119.370741262799</v>
      </c>
      <c r="H92" s="64">
        <f t="shared" si="7"/>
        <v>43600.136000000006</v>
      </c>
      <c r="I92" s="60"/>
      <c r="J92" s="62">
        <v>10571.615847326309</v>
      </c>
      <c r="K92" s="63">
        <v>1342.4069999999999</v>
      </c>
      <c r="L92" s="63">
        <v>769.64099999999996</v>
      </c>
      <c r="M92" s="64">
        <f t="shared" si="8"/>
        <v>12683.663847326308</v>
      </c>
      <c r="N92" s="64">
        <f t="shared" si="9"/>
        <v>11914.022847326309</v>
      </c>
      <c r="O92" s="60"/>
      <c r="P92" s="59">
        <v>10524.421</v>
      </c>
      <c r="Q92" s="70">
        <v>0</v>
      </c>
      <c r="R92" s="73">
        <f t="shared" si="10"/>
        <v>10524.421</v>
      </c>
      <c r="S92" s="70">
        <v>6566.5119999999997</v>
      </c>
      <c r="T92" s="60"/>
      <c r="U92" s="59">
        <v>1555.9943428215181</v>
      </c>
      <c r="V92" s="70">
        <v>1565.3019509999999</v>
      </c>
      <c r="X92" s="78">
        <v>0</v>
      </c>
      <c r="Y92" s="57">
        <v>6779.6610170000004</v>
      </c>
      <c r="Z92" s="57">
        <v>0</v>
      </c>
      <c r="AA92" s="57">
        <v>0</v>
      </c>
      <c r="AB92" s="79">
        <v>0</v>
      </c>
    </row>
    <row r="93" spans="2:28" x14ac:dyDescent="0.35">
      <c r="B93" s="75">
        <f t="shared" si="11"/>
        <v>90</v>
      </c>
      <c r="D93" s="62">
        <v>43504.919000000002</v>
      </c>
      <c r="E93" s="63">
        <v>2269.1930000000002</v>
      </c>
      <c r="F93" s="63">
        <v>1612.3495110371</v>
      </c>
      <c r="G93" s="64">
        <f t="shared" si="6"/>
        <v>47386.461511037101</v>
      </c>
      <c r="H93" s="64">
        <f t="shared" si="7"/>
        <v>45774.112000000001</v>
      </c>
      <c r="I93" s="60"/>
      <c r="J93" s="62">
        <v>10571.615847326309</v>
      </c>
      <c r="K93" s="63">
        <v>1342.4069999999999</v>
      </c>
      <c r="L93" s="63">
        <v>779.31799999999998</v>
      </c>
      <c r="M93" s="64">
        <f t="shared" si="8"/>
        <v>12693.340847326308</v>
      </c>
      <c r="N93" s="64">
        <f t="shared" si="9"/>
        <v>11914.022847326309</v>
      </c>
      <c r="O93" s="60"/>
      <c r="P93" s="59">
        <v>10307.888000000001</v>
      </c>
      <c r="Q93" s="70">
        <v>0</v>
      </c>
      <c r="R93" s="73">
        <f t="shared" si="10"/>
        <v>10307.888000000001</v>
      </c>
      <c r="S93" s="70">
        <v>7042.9809999999998</v>
      </c>
      <c r="T93" s="60"/>
      <c r="U93" s="59">
        <v>1555.9943428215181</v>
      </c>
      <c r="V93" s="70">
        <v>1565.3019509999999</v>
      </c>
      <c r="X93" s="78">
        <v>0</v>
      </c>
      <c r="Y93" s="57">
        <v>6779.6610170000004</v>
      </c>
      <c r="Z93" s="57">
        <v>0</v>
      </c>
      <c r="AA93" s="57">
        <v>0</v>
      </c>
      <c r="AB93" s="79">
        <v>0</v>
      </c>
    </row>
    <row r="94" spans="2:28" x14ac:dyDescent="0.35">
      <c r="B94" s="75">
        <f t="shared" si="11"/>
        <v>91</v>
      </c>
      <c r="D94" s="62">
        <v>44667.610999999997</v>
      </c>
      <c r="E94" s="63">
        <v>2317.518</v>
      </c>
      <c r="F94" s="63">
        <v>1737.9622809990999</v>
      </c>
      <c r="G94" s="64">
        <f t="shared" si="6"/>
        <v>48723.091280999099</v>
      </c>
      <c r="H94" s="64">
        <f t="shared" si="7"/>
        <v>46985.129000000001</v>
      </c>
      <c r="I94" s="60"/>
      <c r="J94" s="62">
        <v>10555.905846475949</v>
      </c>
      <c r="K94" s="63">
        <v>1342.4069999999999</v>
      </c>
      <c r="L94" s="63">
        <v>778.64400000000001</v>
      </c>
      <c r="M94" s="64">
        <f t="shared" si="8"/>
        <v>12676.956846475949</v>
      </c>
      <c r="N94" s="64">
        <f t="shared" si="9"/>
        <v>11898.312846475948</v>
      </c>
      <c r="O94" s="60"/>
      <c r="P94" s="59">
        <v>10366.234</v>
      </c>
      <c r="Q94" s="70">
        <v>0</v>
      </c>
      <c r="R94" s="73">
        <f t="shared" si="10"/>
        <v>10366.234</v>
      </c>
      <c r="S94" s="70">
        <v>7434.8710000000001</v>
      </c>
      <c r="T94" s="60"/>
      <c r="U94" s="59">
        <v>1555.9943428215181</v>
      </c>
      <c r="V94" s="70">
        <v>1565.3019509999999</v>
      </c>
      <c r="X94" s="78">
        <v>0</v>
      </c>
      <c r="Y94" s="57">
        <v>6779.6610170000004</v>
      </c>
      <c r="Z94" s="57">
        <v>0</v>
      </c>
      <c r="AA94" s="57">
        <v>0</v>
      </c>
      <c r="AB94" s="79">
        <v>0</v>
      </c>
    </row>
    <row r="95" spans="2:28" x14ac:dyDescent="0.35">
      <c r="B95" s="75">
        <f t="shared" si="11"/>
        <v>92</v>
      </c>
      <c r="D95" s="62">
        <v>44225.197999999997</v>
      </c>
      <c r="E95" s="63">
        <v>2318.7689999999998</v>
      </c>
      <c r="F95" s="63">
        <v>1877.1197350939001</v>
      </c>
      <c r="G95" s="64">
        <f t="shared" si="6"/>
        <v>48421.086735093893</v>
      </c>
      <c r="H95" s="64">
        <f t="shared" si="7"/>
        <v>46543.966999999997</v>
      </c>
      <c r="I95" s="60"/>
      <c r="J95" s="62">
        <v>10540.1958456256</v>
      </c>
      <c r="K95" s="63">
        <v>1342.4069999999999</v>
      </c>
      <c r="L95" s="63">
        <v>798.73500000000001</v>
      </c>
      <c r="M95" s="64">
        <f t="shared" si="8"/>
        <v>12681.3378456256</v>
      </c>
      <c r="N95" s="64">
        <f t="shared" si="9"/>
        <v>11882.602845625599</v>
      </c>
      <c r="O95" s="60"/>
      <c r="P95" s="59">
        <v>10407.528</v>
      </c>
      <c r="Q95" s="70">
        <v>0</v>
      </c>
      <c r="R95" s="73">
        <f t="shared" si="10"/>
        <v>10407.528</v>
      </c>
      <c r="S95" s="70">
        <v>7515.1890000000003</v>
      </c>
      <c r="T95" s="60"/>
      <c r="U95" s="59">
        <v>1401.326222068519</v>
      </c>
      <c r="V95" s="70">
        <v>1410.63383</v>
      </c>
      <c r="X95" s="78">
        <v>0</v>
      </c>
      <c r="Y95" s="57">
        <v>6779.6610170000004</v>
      </c>
      <c r="Z95" s="57">
        <v>0</v>
      </c>
      <c r="AA95" s="57">
        <v>0</v>
      </c>
      <c r="AB95" s="79">
        <v>0</v>
      </c>
    </row>
    <row r="96" spans="2:28" x14ac:dyDescent="0.35">
      <c r="B96" s="75">
        <f t="shared" si="11"/>
        <v>93</v>
      </c>
      <c r="D96" s="62">
        <v>42589.440999999999</v>
      </c>
      <c r="E96" s="63">
        <v>2318.9059999999999</v>
      </c>
      <c r="F96" s="63">
        <v>1856.6173314969001</v>
      </c>
      <c r="G96" s="64">
        <f t="shared" si="6"/>
        <v>46764.9643314969</v>
      </c>
      <c r="H96" s="64">
        <f t="shared" si="7"/>
        <v>44908.347000000002</v>
      </c>
      <c r="I96" s="60"/>
      <c r="J96" s="62">
        <v>10524.485844775239</v>
      </c>
      <c r="K96" s="63">
        <v>1342.4069999999999</v>
      </c>
      <c r="L96" s="63">
        <v>768.46</v>
      </c>
      <c r="M96" s="64">
        <f t="shared" si="8"/>
        <v>12635.35284477524</v>
      </c>
      <c r="N96" s="64">
        <f t="shared" si="9"/>
        <v>11866.892844775239</v>
      </c>
      <c r="O96" s="60"/>
      <c r="P96" s="59">
        <v>10046.245000000001</v>
      </c>
      <c r="Q96" s="70">
        <v>0</v>
      </c>
      <c r="R96" s="73">
        <f t="shared" si="10"/>
        <v>10046.245000000001</v>
      </c>
      <c r="S96" s="70">
        <v>7256.3289999999997</v>
      </c>
      <c r="T96" s="60"/>
      <c r="U96" s="59">
        <v>1298.2141415665189</v>
      </c>
      <c r="V96" s="70">
        <v>1307.5217500000001</v>
      </c>
      <c r="X96" s="78">
        <v>0</v>
      </c>
      <c r="Y96" s="57">
        <v>6779.6610170000004</v>
      </c>
      <c r="Z96" s="57">
        <v>0</v>
      </c>
      <c r="AA96" s="57">
        <v>0</v>
      </c>
      <c r="AB96" s="79">
        <v>0</v>
      </c>
    </row>
    <row r="97" spans="2:28" x14ac:dyDescent="0.35">
      <c r="B97" s="75">
        <f t="shared" si="11"/>
        <v>94</v>
      </c>
      <c r="D97" s="62">
        <v>40010.364999999998</v>
      </c>
      <c r="E97" s="63">
        <v>2318.9279999999999</v>
      </c>
      <c r="F97" s="63">
        <v>1785.0935541245001</v>
      </c>
      <c r="G97" s="64">
        <f t="shared" si="6"/>
        <v>44114.386554124496</v>
      </c>
      <c r="H97" s="64">
        <f t="shared" si="7"/>
        <v>42329.292999999998</v>
      </c>
      <c r="I97" s="60"/>
      <c r="J97" s="62">
        <v>10508.77584392489</v>
      </c>
      <c r="K97" s="63">
        <v>1342.4069999999999</v>
      </c>
      <c r="L97" s="63">
        <v>703.02099999999996</v>
      </c>
      <c r="M97" s="64">
        <f t="shared" si="8"/>
        <v>12554.20384392489</v>
      </c>
      <c r="N97" s="64">
        <f t="shared" si="9"/>
        <v>11851.182843924889</v>
      </c>
      <c r="O97" s="60"/>
      <c r="P97" s="59">
        <v>9538.8009999999995</v>
      </c>
      <c r="Q97" s="70">
        <v>0</v>
      </c>
      <c r="R97" s="73">
        <f t="shared" si="10"/>
        <v>9538.8009999999995</v>
      </c>
      <c r="S97" s="70">
        <v>6822.1850000000004</v>
      </c>
      <c r="T97" s="60"/>
      <c r="U97" s="59">
        <v>1220.8800811900189</v>
      </c>
      <c r="V97" s="70">
        <v>1230.1876890000001</v>
      </c>
      <c r="X97" s="78">
        <v>0</v>
      </c>
      <c r="Y97" s="57">
        <v>6779.6610170000004</v>
      </c>
      <c r="Z97" s="57">
        <v>0</v>
      </c>
      <c r="AA97" s="57">
        <v>0</v>
      </c>
      <c r="AB97" s="79">
        <v>0</v>
      </c>
    </row>
    <row r="98" spans="2:28" x14ac:dyDescent="0.35">
      <c r="B98" s="75">
        <f t="shared" si="11"/>
        <v>95</v>
      </c>
      <c r="D98" s="62">
        <v>37418.555</v>
      </c>
      <c r="E98" s="63">
        <v>2274.7539999999999</v>
      </c>
      <c r="F98" s="63">
        <v>1796.9525522245001</v>
      </c>
      <c r="G98" s="64">
        <f t="shared" si="6"/>
        <v>41490.261552224503</v>
      </c>
      <c r="H98" s="64">
        <f t="shared" si="7"/>
        <v>39693.309000000001</v>
      </c>
      <c r="I98" s="60"/>
      <c r="J98" s="62">
        <v>10493.065843074541</v>
      </c>
      <c r="K98" s="63">
        <v>1342.4069999999999</v>
      </c>
      <c r="L98" s="63">
        <v>622.94399999999996</v>
      </c>
      <c r="M98" s="64">
        <f t="shared" si="8"/>
        <v>12458.416843074539</v>
      </c>
      <c r="N98" s="64">
        <f t="shared" si="9"/>
        <v>11835.47284307454</v>
      </c>
      <c r="O98" s="60"/>
      <c r="P98" s="59">
        <v>9461.5969999999998</v>
      </c>
      <c r="Q98" s="70">
        <v>0</v>
      </c>
      <c r="R98" s="73">
        <f t="shared" si="10"/>
        <v>9461.5969999999998</v>
      </c>
      <c r="S98" s="70">
        <v>6940.8670000000002</v>
      </c>
      <c r="T98" s="60"/>
      <c r="U98" s="59">
        <v>1169.3240409390189</v>
      </c>
      <c r="V98" s="70">
        <v>1178.6316489999999</v>
      </c>
      <c r="X98" s="78">
        <v>0</v>
      </c>
      <c r="Y98" s="57">
        <v>6779.6610170000004</v>
      </c>
      <c r="Z98" s="57">
        <v>0</v>
      </c>
      <c r="AA98" s="57">
        <v>0</v>
      </c>
      <c r="AB98" s="79">
        <v>0</v>
      </c>
    </row>
    <row r="99" spans="2:28" x14ac:dyDescent="0.35">
      <c r="B99" s="75">
        <f t="shared" si="11"/>
        <v>96</v>
      </c>
      <c r="D99" s="62">
        <v>35023.535000000003</v>
      </c>
      <c r="E99" s="63">
        <v>2172.7939999999999</v>
      </c>
      <c r="F99" s="63">
        <v>1495.4430131542999</v>
      </c>
      <c r="G99" s="64">
        <f t="shared" si="6"/>
        <v>38691.772013154303</v>
      </c>
      <c r="H99" s="64">
        <f t="shared" si="7"/>
        <v>37196.329000000005</v>
      </c>
      <c r="I99" s="60"/>
      <c r="J99" s="62">
        <v>10493.065843074541</v>
      </c>
      <c r="K99" s="63">
        <v>1342.4069999999999</v>
      </c>
      <c r="L99" s="63">
        <v>587.53700000000003</v>
      </c>
      <c r="M99" s="64">
        <f t="shared" si="8"/>
        <v>12423.00984307454</v>
      </c>
      <c r="N99" s="64">
        <f t="shared" si="9"/>
        <v>11835.47284307454</v>
      </c>
      <c r="O99" s="60"/>
      <c r="P99" s="59">
        <v>9024.4539999999997</v>
      </c>
      <c r="Q99" s="70">
        <v>0</v>
      </c>
      <c r="R99" s="73">
        <f t="shared" si="10"/>
        <v>9024.4539999999997</v>
      </c>
      <c r="S99" s="70">
        <v>6443.0649999999996</v>
      </c>
      <c r="T99" s="60"/>
      <c r="U99" s="59">
        <v>1169.3240409390189</v>
      </c>
      <c r="V99" s="70">
        <v>1178.6316489999999</v>
      </c>
      <c r="X99" s="78">
        <v>0</v>
      </c>
      <c r="Y99" s="57">
        <v>6779.6610170000004</v>
      </c>
      <c r="Z99" s="57">
        <v>0</v>
      </c>
      <c r="AA99" s="57">
        <v>0</v>
      </c>
      <c r="AB99" s="79">
        <v>0</v>
      </c>
    </row>
    <row r="100" spans="2:28" x14ac:dyDescent="0.35">
      <c r="B100" s="75">
        <f t="shared" si="11"/>
        <v>97</v>
      </c>
      <c r="D100" s="62">
        <v>32393.161</v>
      </c>
      <c r="E100" s="63">
        <v>2087.768</v>
      </c>
      <c r="F100" s="63">
        <v>1216.4069836208</v>
      </c>
      <c r="G100" s="64">
        <f t="shared" si="6"/>
        <v>35697.335983620796</v>
      </c>
      <c r="H100" s="64">
        <f t="shared" si="7"/>
        <v>34480.929000000004</v>
      </c>
      <c r="I100" s="60"/>
      <c r="J100" s="62">
        <v>10493.065843074541</v>
      </c>
      <c r="K100" s="63">
        <v>1342.4069999999999</v>
      </c>
      <c r="L100" s="63">
        <v>627.78499999999997</v>
      </c>
      <c r="M100" s="64">
        <f t="shared" si="8"/>
        <v>12463.25784307454</v>
      </c>
      <c r="N100" s="64">
        <f t="shared" si="9"/>
        <v>11835.47284307454</v>
      </c>
      <c r="O100" s="60"/>
      <c r="P100" s="59">
        <v>8311.9560000000001</v>
      </c>
      <c r="Q100" s="70">
        <v>0</v>
      </c>
      <c r="R100" s="73">
        <f t="shared" si="10"/>
        <v>8311.9560000000001</v>
      </c>
      <c r="S100" s="70">
        <v>5694.0230000000001</v>
      </c>
      <c r="T100" s="60"/>
      <c r="U100" s="59">
        <v>1260.738922991665</v>
      </c>
      <c r="V100" s="70">
        <v>1258.8719140000001</v>
      </c>
      <c r="X100" s="78">
        <v>0</v>
      </c>
      <c r="Y100" s="57">
        <v>6779.6610170000004</v>
      </c>
      <c r="Z100" s="57">
        <v>0</v>
      </c>
      <c r="AA100" s="57">
        <v>0</v>
      </c>
      <c r="AB100" s="79">
        <v>0</v>
      </c>
    </row>
    <row r="101" spans="2:28" x14ac:dyDescent="0.35">
      <c r="B101" s="75">
        <f t="shared" si="11"/>
        <v>98</v>
      </c>
      <c r="D101" s="62">
        <v>30511.718000000001</v>
      </c>
      <c r="E101" s="63">
        <v>2014.348</v>
      </c>
      <c r="F101" s="63">
        <v>917.35342027210004</v>
      </c>
      <c r="G101" s="64">
        <f t="shared" si="6"/>
        <v>33443.419420272097</v>
      </c>
      <c r="H101" s="64">
        <f t="shared" si="7"/>
        <v>32526.065999999999</v>
      </c>
      <c r="I101" s="60"/>
      <c r="J101" s="62">
        <v>10493.065843074541</v>
      </c>
      <c r="K101" s="63">
        <v>1342.4069999999999</v>
      </c>
      <c r="L101" s="63">
        <v>653.59699999999998</v>
      </c>
      <c r="M101" s="64">
        <f t="shared" si="8"/>
        <v>12489.06984307454</v>
      </c>
      <c r="N101" s="64">
        <f t="shared" si="9"/>
        <v>11835.47284307454</v>
      </c>
      <c r="O101" s="60"/>
      <c r="P101" s="59">
        <v>7901.4470000000001</v>
      </c>
      <c r="Q101" s="70">
        <v>0</v>
      </c>
      <c r="R101" s="73">
        <f t="shared" si="10"/>
        <v>7901.4470000000001</v>
      </c>
      <c r="S101" s="70">
        <v>5318.067</v>
      </c>
      <c r="T101" s="60"/>
      <c r="U101" s="59">
        <v>1260.738922991665</v>
      </c>
      <c r="V101" s="70">
        <v>1258.8719140000001</v>
      </c>
      <c r="X101" s="78">
        <v>353.90529597</v>
      </c>
      <c r="Y101" s="57">
        <v>6779.6610170000004</v>
      </c>
      <c r="Z101" s="57">
        <v>0</v>
      </c>
      <c r="AA101" s="57">
        <v>0</v>
      </c>
      <c r="AB101" s="79">
        <v>0</v>
      </c>
    </row>
    <row r="102" spans="2:28" x14ac:dyDescent="0.35">
      <c r="B102" s="75">
        <f t="shared" si="11"/>
        <v>99</v>
      </c>
      <c r="D102" s="62">
        <v>29434.078000000001</v>
      </c>
      <c r="E102" s="63">
        <v>1970.048</v>
      </c>
      <c r="F102" s="63">
        <v>1514.2443747581999</v>
      </c>
      <c r="G102" s="64">
        <f t="shared" si="6"/>
        <v>32918.370374758204</v>
      </c>
      <c r="H102" s="64">
        <f t="shared" si="7"/>
        <v>31404.126</v>
      </c>
      <c r="I102" s="60"/>
      <c r="J102" s="62">
        <v>10493.065843074541</v>
      </c>
      <c r="K102" s="63">
        <v>1342.4069999999999</v>
      </c>
      <c r="L102" s="63">
        <v>717.62599999999998</v>
      </c>
      <c r="M102" s="64">
        <f t="shared" si="8"/>
        <v>12553.09884307454</v>
      </c>
      <c r="N102" s="64">
        <f t="shared" si="9"/>
        <v>11835.47284307454</v>
      </c>
      <c r="O102" s="60"/>
      <c r="P102" s="59">
        <v>7535.9009999999998</v>
      </c>
      <c r="Q102" s="70">
        <v>0</v>
      </c>
      <c r="R102" s="73">
        <f t="shared" si="10"/>
        <v>7535.9009999999998</v>
      </c>
      <c r="S102" s="70">
        <v>4886.8729999999996</v>
      </c>
      <c r="T102" s="60"/>
      <c r="U102" s="59">
        <v>1260.738922991665</v>
      </c>
      <c r="V102" s="70">
        <v>1258.8719140000001</v>
      </c>
      <c r="X102" s="78">
        <v>2858.6637063200001</v>
      </c>
      <c r="Y102" s="57">
        <v>6779.6610170000004</v>
      </c>
      <c r="Z102" s="57">
        <v>0</v>
      </c>
      <c r="AA102" s="57">
        <v>0</v>
      </c>
      <c r="AB102" s="79">
        <v>0</v>
      </c>
    </row>
    <row r="103" spans="2:28" x14ac:dyDescent="0.35">
      <c r="B103" s="75">
        <f t="shared" si="11"/>
        <v>100</v>
      </c>
      <c r="D103" s="62">
        <v>29061.137999999999</v>
      </c>
      <c r="E103" s="63">
        <v>1948.9480000000001</v>
      </c>
      <c r="F103" s="63">
        <v>2406.3645890030002</v>
      </c>
      <c r="G103" s="64">
        <f t="shared" si="6"/>
        <v>33416.450589002998</v>
      </c>
      <c r="H103" s="64">
        <f t="shared" si="7"/>
        <v>31010.085999999999</v>
      </c>
      <c r="I103" s="60"/>
      <c r="J103" s="62">
        <v>10493.065843074541</v>
      </c>
      <c r="K103" s="63">
        <v>1342.4069999999999</v>
      </c>
      <c r="L103" s="63">
        <v>807.97</v>
      </c>
      <c r="M103" s="64">
        <f t="shared" si="8"/>
        <v>12643.442843074539</v>
      </c>
      <c r="N103" s="64">
        <f t="shared" si="9"/>
        <v>11835.47284307454</v>
      </c>
      <c r="O103" s="60"/>
      <c r="P103" s="59">
        <v>7375.9170000000004</v>
      </c>
      <c r="Q103" s="70">
        <v>0</v>
      </c>
      <c r="R103" s="73">
        <f t="shared" si="10"/>
        <v>7375.9170000000004</v>
      </c>
      <c r="S103" s="70">
        <v>4764.5219999999999</v>
      </c>
      <c r="T103" s="60"/>
      <c r="U103" s="59">
        <v>1260.738922991665</v>
      </c>
      <c r="V103" s="70">
        <v>1258.8719140000001</v>
      </c>
      <c r="X103" s="78">
        <v>0</v>
      </c>
      <c r="Y103" s="57">
        <v>6779.6610170000004</v>
      </c>
      <c r="Z103" s="57">
        <v>0</v>
      </c>
      <c r="AA103" s="57">
        <v>0</v>
      </c>
      <c r="AB103" s="79">
        <v>0</v>
      </c>
    </row>
    <row r="104" spans="2:28" x14ac:dyDescent="0.35">
      <c r="B104" s="75">
        <f t="shared" si="11"/>
        <v>101</v>
      </c>
      <c r="D104" s="62">
        <v>29841.723999999998</v>
      </c>
      <c r="E104" s="63">
        <v>1938.106</v>
      </c>
      <c r="F104" s="63">
        <v>2704.4817649629999</v>
      </c>
      <c r="G104" s="64">
        <f t="shared" si="6"/>
        <v>34484.311764963</v>
      </c>
      <c r="H104" s="64">
        <f t="shared" si="7"/>
        <v>31779.829999999998</v>
      </c>
      <c r="I104" s="60"/>
      <c r="J104" s="62">
        <v>10508.77584392489</v>
      </c>
      <c r="K104" s="63">
        <v>1342.4069999999999</v>
      </c>
      <c r="L104" s="63">
        <v>937.54100000000005</v>
      </c>
      <c r="M104" s="64">
        <f t="shared" si="8"/>
        <v>12788.723843924889</v>
      </c>
      <c r="N104" s="64">
        <f t="shared" si="9"/>
        <v>11851.182843924889</v>
      </c>
      <c r="O104" s="60"/>
      <c r="P104" s="59">
        <v>7356.6719999999996</v>
      </c>
      <c r="Q104" s="70">
        <v>0</v>
      </c>
      <c r="R104" s="73">
        <f t="shared" si="10"/>
        <v>7356.6719999999996</v>
      </c>
      <c r="S104" s="70">
        <v>4767.6689999999999</v>
      </c>
      <c r="T104" s="60"/>
      <c r="U104" s="59">
        <v>1260.738922991665</v>
      </c>
      <c r="V104" s="70">
        <v>1258.8719140000001</v>
      </c>
      <c r="X104" s="78">
        <v>0</v>
      </c>
      <c r="Y104" s="57">
        <v>6779.6610170000004</v>
      </c>
      <c r="Z104" s="57">
        <v>0</v>
      </c>
      <c r="AA104" s="57">
        <v>0</v>
      </c>
      <c r="AB104" s="79">
        <v>0</v>
      </c>
    </row>
    <row r="105" spans="2:28" x14ac:dyDescent="0.35">
      <c r="B105" s="75">
        <f t="shared" si="11"/>
        <v>102</v>
      </c>
      <c r="D105" s="62">
        <v>31994.713</v>
      </c>
      <c r="E105" s="63">
        <v>1947.2539999999999</v>
      </c>
      <c r="F105" s="63">
        <v>2896.5221770284002</v>
      </c>
      <c r="G105" s="64">
        <f t="shared" si="6"/>
        <v>36838.489177028401</v>
      </c>
      <c r="H105" s="64">
        <f t="shared" si="7"/>
        <v>33941.966999999997</v>
      </c>
      <c r="I105" s="60"/>
      <c r="J105" s="62">
        <v>10540.1958456256</v>
      </c>
      <c r="K105" s="63">
        <v>1342.4069999999999</v>
      </c>
      <c r="L105" s="63">
        <v>1095.3810000000001</v>
      </c>
      <c r="M105" s="64">
        <f t="shared" si="8"/>
        <v>12977.983845625598</v>
      </c>
      <c r="N105" s="64">
        <f t="shared" si="9"/>
        <v>11882.602845625599</v>
      </c>
      <c r="O105" s="60"/>
      <c r="P105" s="59">
        <v>7499.22</v>
      </c>
      <c r="Q105" s="70">
        <v>0</v>
      </c>
      <c r="R105" s="73">
        <f t="shared" si="10"/>
        <v>7499.22</v>
      </c>
      <c r="S105" s="70">
        <v>4904.3209999999999</v>
      </c>
      <c r="T105" s="60"/>
      <c r="U105" s="59">
        <v>1358.695399468565</v>
      </c>
      <c r="V105" s="70">
        <v>1356.828391</v>
      </c>
      <c r="X105" s="78">
        <v>1329.8327752099999</v>
      </c>
      <c r="Y105" s="57">
        <v>6779.6610170000004</v>
      </c>
      <c r="Z105" s="57">
        <v>0</v>
      </c>
      <c r="AA105" s="57">
        <v>0</v>
      </c>
      <c r="AB105" s="79">
        <v>0</v>
      </c>
    </row>
    <row r="106" spans="2:28" x14ac:dyDescent="0.35">
      <c r="B106" s="75">
        <f t="shared" si="11"/>
        <v>103</v>
      </c>
      <c r="D106" s="62">
        <v>35044.982000000004</v>
      </c>
      <c r="E106" s="63">
        <v>1986.681</v>
      </c>
      <c r="F106" s="63">
        <v>3653.3815220483002</v>
      </c>
      <c r="G106" s="64">
        <f t="shared" si="6"/>
        <v>40685.044522048302</v>
      </c>
      <c r="H106" s="64">
        <f t="shared" si="7"/>
        <v>37031.663</v>
      </c>
      <c r="I106" s="60"/>
      <c r="J106" s="62">
        <v>10555.905846475949</v>
      </c>
      <c r="K106" s="63">
        <v>1342.4069999999999</v>
      </c>
      <c r="L106" s="63">
        <v>1148.8389999999999</v>
      </c>
      <c r="M106" s="64">
        <f t="shared" si="8"/>
        <v>13047.151846475948</v>
      </c>
      <c r="N106" s="64">
        <f t="shared" si="9"/>
        <v>11898.312846475948</v>
      </c>
      <c r="O106" s="60"/>
      <c r="P106" s="59">
        <v>7871.585</v>
      </c>
      <c r="Q106" s="70">
        <v>0</v>
      </c>
      <c r="R106" s="73">
        <f t="shared" si="10"/>
        <v>7871.585</v>
      </c>
      <c r="S106" s="70">
        <v>5261.7860000000001</v>
      </c>
      <c r="T106" s="60"/>
      <c r="U106" s="59">
        <v>1456.651875945465</v>
      </c>
      <c r="V106" s="70">
        <v>1454.7848670000001</v>
      </c>
      <c r="X106" s="78">
        <v>3030.0808235099998</v>
      </c>
      <c r="Y106" s="57">
        <v>6779.6610170000004</v>
      </c>
      <c r="Z106" s="57">
        <v>0</v>
      </c>
      <c r="AA106" s="57">
        <v>0</v>
      </c>
      <c r="AB106" s="79">
        <v>0</v>
      </c>
    </row>
    <row r="107" spans="2:28" x14ac:dyDescent="0.35">
      <c r="B107" s="75">
        <f t="shared" si="11"/>
        <v>104</v>
      </c>
      <c r="D107" s="62">
        <v>37769.040999999997</v>
      </c>
      <c r="E107" s="63">
        <v>2045.454</v>
      </c>
      <c r="F107" s="63">
        <v>4060.6025534678001</v>
      </c>
      <c r="G107" s="64">
        <f t="shared" si="6"/>
        <v>43875.0975534678</v>
      </c>
      <c r="H107" s="64">
        <f t="shared" si="7"/>
        <v>39814.494999999995</v>
      </c>
      <c r="I107" s="60"/>
      <c r="J107" s="62">
        <v>10571.615847326309</v>
      </c>
      <c r="K107" s="63">
        <v>1342.4069999999999</v>
      </c>
      <c r="L107" s="63">
        <v>1123.682</v>
      </c>
      <c r="M107" s="64">
        <f t="shared" si="8"/>
        <v>13037.704847326309</v>
      </c>
      <c r="N107" s="64">
        <f t="shared" si="9"/>
        <v>11914.022847326309</v>
      </c>
      <c r="O107" s="60"/>
      <c r="P107" s="59">
        <v>8419.3709999999992</v>
      </c>
      <c r="Q107" s="70">
        <v>0</v>
      </c>
      <c r="R107" s="73">
        <f t="shared" si="10"/>
        <v>8419.3709999999992</v>
      </c>
      <c r="S107" s="70">
        <v>5787.902</v>
      </c>
      <c r="T107" s="60"/>
      <c r="U107" s="59">
        <v>1549.452748397264</v>
      </c>
      <c r="V107" s="70">
        <v>1547.58574</v>
      </c>
      <c r="X107" s="78">
        <v>197.61554663999999</v>
      </c>
      <c r="Y107" s="57">
        <v>6779.6610170000004</v>
      </c>
      <c r="Z107" s="57">
        <v>0</v>
      </c>
      <c r="AA107" s="57">
        <v>0</v>
      </c>
      <c r="AB107" s="79">
        <v>0</v>
      </c>
    </row>
    <row r="108" spans="2:28" x14ac:dyDescent="0.35">
      <c r="B108" s="75">
        <f t="shared" si="11"/>
        <v>105</v>
      </c>
      <c r="D108" s="62">
        <v>39568.949999999997</v>
      </c>
      <c r="E108" s="63">
        <v>2072.2359999999999</v>
      </c>
      <c r="F108" s="63">
        <v>3896.9106042948001</v>
      </c>
      <c r="G108" s="64">
        <f t="shared" si="6"/>
        <v>45538.096604294798</v>
      </c>
      <c r="H108" s="64">
        <f t="shared" si="7"/>
        <v>41641.185999999994</v>
      </c>
      <c r="I108" s="60"/>
      <c r="J108" s="62">
        <v>10571.615847326309</v>
      </c>
      <c r="K108" s="63">
        <v>1342.4069999999999</v>
      </c>
      <c r="L108" s="63">
        <v>1058.683</v>
      </c>
      <c r="M108" s="64">
        <f t="shared" si="8"/>
        <v>12972.70584732631</v>
      </c>
      <c r="N108" s="64">
        <f t="shared" si="9"/>
        <v>11914.022847326309</v>
      </c>
      <c r="O108" s="60"/>
      <c r="P108" s="59">
        <v>8942.4040000000005</v>
      </c>
      <c r="Q108" s="70">
        <v>0</v>
      </c>
      <c r="R108" s="73">
        <f t="shared" si="10"/>
        <v>8942.4040000000005</v>
      </c>
      <c r="S108" s="70">
        <v>6273.2460000000001</v>
      </c>
      <c r="T108" s="60"/>
      <c r="U108" s="59">
        <v>1647.409224874164</v>
      </c>
      <c r="V108" s="70">
        <v>1645.5422160000001</v>
      </c>
      <c r="X108" s="78">
        <v>843.23938495000004</v>
      </c>
      <c r="Y108" s="57">
        <v>6779.6610170000004</v>
      </c>
      <c r="Z108" s="57">
        <v>0</v>
      </c>
      <c r="AA108" s="57">
        <v>103.1</v>
      </c>
      <c r="AB108" s="79">
        <v>0</v>
      </c>
    </row>
    <row r="109" spans="2:28" x14ac:dyDescent="0.35">
      <c r="B109" s="75">
        <f t="shared" si="11"/>
        <v>106</v>
      </c>
      <c r="D109" s="62">
        <v>41052.080999999998</v>
      </c>
      <c r="E109" s="63">
        <v>1901.2840000000001</v>
      </c>
      <c r="F109" s="63">
        <v>2410.8053042069</v>
      </c>
      <c r="G109" s="64">
        <f t="shared" si="6"/>
        <v>45364.170304206898</v>
      </c>
      <c r="H109" s="64">
        <f t="shared" si="7"/>
        <v>42953.364999999998</v>
      </c>
      <c r="I109" s="60"/>
      <c r="J109" s="62">
        <v>10571.615847326309</v>
      </c>
      <c r="K109" s="63">
        <v>1342.4069999999999</v>
      </c>
      <c r="L109" s="63">
        <v>991.70399999999995</v>
      </c>
      <c r="M109" s="64">
        <f t="shared" si="8"/>
        <v>12905.726847326308</v>
      </c>
      <c r="N109" s="64">
        <f t="shared" si="9"/>
        <v>11914.022847326309</v>
      </c>
      <c r="O109" s="60"/>
      <c r="P109" s="59">
        <v>9550.4279999999999</v>
      </c>
      <c r="Q109" s="70">
        <v>0</v>
      </c>
      <c r="R109" s="73">
        <f t="shared" si="10"/>
        <v>9550.4279999999999</v>
      </c>
      <c r="S109" s="70">
        <v>6495.6360000000004</v>
      </c>
      <c r="T109" s="60"/>
      <c r="U109" s="59">
        <v>1647.409224874164</v>
      </c>
      <c r="V109" s="70">
        <v>1645.5422160000001</v>
      </c>
      <c r="X109" s="78">
        <v>5000</v>
      </c>
      <c r="Y109" s="57">
        <v>6779.6610170000004</v>
      </c>
      <c r="Z109" s="57">
        <v>0</v>
      </c>
      <c r="AA109" s="57">
        <v>818</v>
      </c>
      <c r="AB109" s="79">
        <v>330</v>
      </c>
    </row>
    <row r="110" spans="2:28" x14ac:dyDescent="0.35">
      <c r="B110" s="75">
        <f t="shared" si="11"/>
        <v>107</v>
      </c>
      <c r="D110" s="62">
        <v>41398.158000000003</v>
      </c>
      <c r="E110" s="63">
        <v>1573.1769999999999</v>
      </c>
      <c r="F110" s="63">
        <v>1946.6902273772</v>
      </c>
      <c r="G110" s="64">
        <f t="shared" si="6"/>
        <v>44918.025227377206</v>
      </c>
      <c r="H110" s="64">
        <f t="shared" si="7"/>
        <v>42971.335000000006</v>
      </c>
      <c r="I110" s="60"/>
      <c r="J110" s="62">
        <v>10571.615847326309</v>
      </c>
      <c r="K110" s="63">
        <v>1342.4069999999999</v>
      </c>
      <c r="L110" s="63">
        <v>915.822</v>
      </c>
      <c r="M110" s="64">
        <f t="shared" si="8"/>
        <v>12829.844847326309</v>
      </c>
      <c r="N110" s="64">
        <f t="shared" si="9"/>
        <v>11914.022847326309</v>
      </c>
      <c r="O110" s="60"/>
      <c r="P110" s="59">
        <v>10680.032999999999</v>
      </c>
      <c r="Q110" s="70">
        <v>0</v>
      </c>
      <c r="R110" s="73">
        <f t="shared" si="10"/>
        <v>10680.032999999999</v>
      </c>
      <c r="S110" s="70">
        <v>6423.1790000000001</v>
      </c>
      <c r="T110" s="60"/>
      <c r="U110" s="59">
        <v>1698.965265125164</v>
      </c>
      <c r="V110" s="70">
        <v>1697.0982570000001</v>
      </c>
      <c r="X110" s="78">
        <v>5000</v>
      </c>
      <c r="Y110" s="57">
        <v>6779.6610170000004</v>
      </c>
      <c r="Z110" s="57">
        <v>0</v>
      </c>
      <c r="AA110" s="57">
        <v>818</v>
      </c>
      <c r="AB110" s="79">
        <v>330</v>
      </c>
    </row>
    <row r="111" spans="2:28" x14ac:dyDescent="0.35">
      <c r="B111" s="75">
        <f t="shared" si="11"/>
        <v>108</v>
      </c>
      <c r="D111" s="62">
        <v>41961.063999999998</v>
      </c>
      <c r="E111" s="63">
        <v>1574.7</v>
      </c>
      <c r="F111" s="63">
        <v>2533.1995659692998</v>
      </c>
      <c r="G111" s="64">
        <f t="shared" si="6"/>
        <v>46068.963565969301</v>
      </c>
      <c r="H111" s="64">
        <f t="shared" si="7"/>
        <v>43535.763999999996</v>
      </c>
      <c r="I111" s="60"/>
      <c r="J111" s="62">
        <v>10555.905846475949</v>
      </c>
      <c r="K111" s="63">
        <v>1342.4069999999999</v>
      </c>
      <c r="L111" s="63">
        <v>875.11199999999997</v>
      </c>
      <c r="M111" s="64">
        <f t="shared" si="8"/>
        <v>12773.424846475948</v>
      </c>
      <c r="N111" s="64">
        <f t="shared" si="9"/>
        <v>11898.312846475948</v>
      </c>
      <c r="O111" s="60"/>
      <c r="P111" s="59">
        <v>12047.626</v>
      </c>
      <c r="Q111" s="70">
        <v>0</v>
      </c>
      <c r="R111" s="73">
        <f t="shared" si="10"/>
        <v>12047.626</v>
      </c>
      <c r="S111" s="70">
        <v>6554.3549999999996</v>
      </c>
      <c r="T111" s="60"/>
      <c r="U111" s="59">
        <v>1698.965265125164</v>
      </c>
      <c r="V111" s="70">
        <v>1697.0982570000001</v>
      </c>
      <c r="X111" s="78">
        <v>5000</v>
      </c>
      <c r="Y111" s="57">
        <v>6779.6610170000004</v>
      </c>
      <c r="Z111" s="57">
        <v>0</v>
      </c>
      <c r="AA111" s="57">
        <v>818</v>
      </c>
      <c r="AB111" s="79">
        <v>330</v>
      </c>
    </row>
    <row r="112" spans="2:28" x14ac:dyDescent="0.35">
      <c r="B112" s="75">
        <f t="shared" si="11"/>
        <v>109</v>
      </c>
      <c r="D112" s="62">
        <v>42480.237999999998</v>
      </c>
      <c r="E112" s="63">
        <v>1575.827</v>
      </c>
      <c r="F112" s="63">
        <v>2828.8714661115</v>
      </c>
      <c r="G112" s="64">
        <f t="shared" si="6"/>
        <v>46884.936466111496</v>
      </c>
      <c r="H112" s="64">
        <f t="shared" si="7"/>
        <v>44056.064999999995</v>
      </c>
      <c r="I112" s="60"/>
      <c r="J112" s="62">
        <v>10540.1958456256</v>
      </c>
      <c r="K112" s="63">
        <v>1342.4069999999999</v>
      </c>
      <c r="L112" s="63">
        <v>844.00800000000004</v>
      </c>
      <c r="M112" s="64">
        <f t="shared" si="8"/>
        <v>12726.610845625599</v>
      </c>
      <c r="N112" s="64">
        <f t="shared" si="9"/>
        <v>11882.602845625599</v>
      </c>
      <c r="O112" s="60"/>
      <c r="P112" s="59">
        <v>13127.918</v>
      </c>
      <c r="Q112" s="70">
        <v>0</v>
      </c>
      <c r="R112" s="73">
        <f t="shared" si="10"/>
        <v>13127.918</v>
      </c>
      <c r="S112" s="70">
        <v>6677.2020000000002</v>
      </c>
      <c r="T112" s="60"/>
      <c r="U112" s="59">
        <v>1647.409224874164</v>
      </c>
      <c r="V112" s="70">
        <v>1645.5422160000001</v>
      </c>
      <c r="X112" s="78">
        <v>5000</v>
      </c>
      <c r="Y112" s="57">
        <v>6779.6610170000004</v>
      </c>
      <c r="Z112" s="57">
        <v>0</v>
      </c>
      <c r="AA112" s="57">
        <v>818</v>
      </c>
      <c r="AB112" s="79">
        <v>330</v>
      </c>
    </row>
    <row r="113" spans="2:28" x14ac:dyDescent="0.35">
      <c r="B113" s="75">
        <f t="shared" si="11"/>
        <v>110</v>
      </c>
      <c r="D113" s="62">
        <v>42468.608999999997</v>
      </c>
      <c r="E113" s="63">
        <v>1577.1130000000001</v>
      </c>
      <c r="F113" s="63">
        <v>2549.8728148682999</v>
      </c>
      <c r="G113" s="64">
        <f t="shared" si="6"/>
        <v>46595.594814868295</v>
      </c>
      <c r="H113" s="64">
        <f t="shared" si="7"/>
        <v>44045.721999999994</v>
      </c>
      <c r="I113" s="60"/>
      <c r="J113" s="62">
        <v>10540.1958456256</v>
      </c>
      <c r="K113" s="63">
        <v>1342.4069999999999</v>
      </c>
      <c r="L113" s="63">
        <v>827.58900000000006</v>
      </c>
      <c r="M113" s="64">
        <f t="shared" si="8"/>
        <v>12710.191845625599</v>
      </c>
      <c r="N113" s="64">
        <f t="shared" si="9"/>
        <v>11882.602845625599</v>
      </c>
      <c r="O113" s="60"/>
      <c r="P113" s="59">
        <v>13274.036</v>
      </c>
      <c r="Q113" s="70">
        <v>0</v>
      </c>
      <c r="R113" s="73">
        <f t="shared" si="10"/>
        <v>13274.036</v>
      </c>
      <c r="S113" s="70">
        <v>6452.0839999999998</v>
      </c>
      <c r="T113" s="60"/>
      <c r="U113" s="59">
        <v>1673.187244999664</v>
      </c>
      <c r="V113" s="70">
        <v>1671.320236</v>
      </c>
      <c r="X113" s="78">
        <v>5000</v>
      </c>
      <c r="Y113" s="57">
        <v>6779.6610170000004</v>
      </c>
      <c r="Z113" s="57">
        <v>0</v>
      </c>
      <c r="AA113" s="57">
        <v>818</v>
      </c>
      <c r="AB113" s="79">
        <v>330</v>
      </c>
    </row>
    <row r="114" spans="2:28" x14ac:dyDescent="0.35">
      <c r="B114" s="75">
        <f t="shared" si="11"/>
        <v>111</v>
      </c>
      <c r="D114" s="62">
        <v>41659.599000000002</v>
      </c>
      <c r="E114" s="63">
        <v>1577.7929999999999</v>
      </c>
      <c r="F114" s="63">
        <v>1928.9288241557999</v>
      </c>
      <c r="G114" s="64">
        <f t="shared" si="6"/>
        <v>45166.320824155802</v>
      </c>
      <c r="H114" s="64">
        <f t="shared" si="7"/>
        <v>43237.392</v>
      </c>
      <c r="I114" s="60"/>
      <c r="J114" s="62">
        <v>10555.905846475949</v>
      </c>
      <c r="K114" s="63">
        <v>1342.4069999999999</v>
      </c>
      <c r="L114" s="63">
        <v>825.79899999999998</v>
      </c>
      <c r="M114" s="64">
        <f t="shared" si="8"/>
        <v>12724.111846475949</v>
      </c>
      <c r="N114" s="64">
        <f t="shared" si="9"/>
        <v>11898.312846475948</v>
      </c>
      <c r="O114" s="60"/>
      <c r="P114" s="59">
        <v>13002.319</v>
      </c>
      <c r="Q114" s="70">
        <v>0</v>
      </c>
      <c r="R114" s="73">
        <f t="shared" si="10"/>
        <v>13002.319</v>
      </c>
      <c r="S114" s="70">
        <v>6412.6229999999996</v>
      </c>
      <c r="T114" s="60"/>
      <c r="U114" s="59">
        <v>1647.409224874164</v>
      </c>
      <c r="V114" s="70">
        <v>1645.5422160000001</v>
      </c>
      <c r="X114" s="78">
        <v>5000</v>
      </c>
      <c r="Y114" s="57">
        <v>6779.6610170000004</v>
      </c>
      <c r="Z114" s="57">
        <v>0</v>
      </c>
      <c r="AA114" s="57">
        <v>818</v>
      </c>
      <c r="AB114" s="79">
        <v>330</v>
      </c>
    </row>
    <row r="115" spans="2:28" x14ac:dyDescent="0.35">
      <c r="B115" s="75">
        <f t="shared" si="11"/>
        <v>112</v>
      </c>
      <c r="D115" s="62">
        <v>41520.131999999998</v>
      </c>
      <c r="E115" s="63">
        <v>1575.827</v>
      </c>
      <c r="F115" s="63">
        <v>1651.1755228426</v>
      </c>
      <c r="G115" s="64">
        <f t="shared" si="6"/>
        <v>44747.1345228426</v>
      </c>
      <c r="H115" s="64">
        <f t="shared" si="7"/>
        <v>43095.958999999995</v>
      </c>
      <c r="I115" s="60"/>
      <c r="J115" s="62">
        <v>10571.615847326309</v>
      </c>
      <c r="K115" s="63">
        <v>1342.4069999999999</v>
      </c>
      <c r="L115" s="63">
        <v>836.94500000000005</v>
      </c>
      <c r="M115" s="64">
        <f t="shared" si="8"/>
        <v>12750.967847326308</v>
      </c>
      <c r="N115" s="64">
        <f t="shared" si="9"/>
        <v>11914.022847326309</v>
      </c>
      <c r="O115" s="60"/>
      <c r="P115" s="59">
        <v>12251.795</v>
      </c>
      <c r="Q115" s="70">
        <v>0</v>
      </c>
      <c r="R115" s="73">
        <f t="shared" si="10"/>
        <v>12251.795</v>
      </c>
      <c r="S115" s="70">
        <v>6413.6030000000001</v>
      </c>
      <c r="T115" s="60"/>
      <c r="U115" s="59">
        <v>1647.409224874164</v>
      </c>
      <c r="V115" s="70">
        <v>1645.5422160000001</v>
      </c>
      <c r="X115" s="78">
        <v>5000</v>
      </c>
      <c r="Y115" s="57">
        <v>6779.6610170000004</v>
      </c>
      <c r="Z115" s="57">
        <v>0</v>
      </c>
      <c r="AA115" s="57">
        <v>818</v>
      </c>
      <c r="AB115" s="79">
        <v>330</v>
      </c>
    </row>
    <row r="116" spans="2:28" x14ac:dyDescent="0.35">
      <c r="B116" s="75">
        <f t="shared" si="11"/>
        <v>113</v>
      </c>
      <c r="D116" s="62">
        <v>41808.337</v>
      </c>
      <c r="E116" s="63">
        <v>2011.9390000000001</v>
      </c>
      <c r="F116" s="63">
        <v>1660.8051449955001</v>
      </c>
      <c r="G116" s="64">
        <f t="shared" si="6"/>
        <v>45481.0811449955</v>
      </c>
      <c r="H116" s="64">
        <f t="shared" si="7"/>
        <v>43820.275999999998</v>
      </c>
      <c r="I116" s="60"/>
      <c r="J116" s="62">
        <v>10571.615847326309</v>
      </c>
      <c r="K116" s="63">
        <v>1342.4069999999999</v>
      </c>
      <c r="L116" s="63">
        <v>846.47</v>
      </c>
      <c r="M116" s="64">
        <f t="shared" si="8"/>
        <v>12760.492847326308</v>
      </c>
      <c r="N116" s="64">
        <f t="shared" si="9"/>
        <v>11914.022847326309</v>
      </c>
      <c r="O116" s="60"/>
      <c r="P116" s="59">
        <v>11383.609</v>
      </c>
      <c r="Q116" s="70">
        <v>0</v>
      </c>
      <c r="R116" s="73">
        <f t="shared" si="10"/>
        <v>11383.609</v>
      </c>
      <c r="S116" s="70">
        <v>6608.0029999999997</v>
      </c>
      <c r="T116" s="60"/>
      <c r="U116" s="59">
        <v>1647.409224874164</v>
      </c>
      <c r="V116" s="70">
        <v>1645.5422160000001</v>
      </c>
      <c r="X116" s="78">
        <v>5000</v>
      </c>
      <c r="Y116" s="57">
        <v>6779.6610170000004</v>
      </c>
      <c r="Z116" s="57">
        <v>0</v>
      </c>
      <c r="AA116" s="57">
        <v>818</v>
      </c>
      <c r="AB116" s="79">
        <v>330</v>
      </c>
    </row>
    <row r="117" spans="2:28" x14ac:dyDescent="0.35">
      <c r="B117" s="75">
        <f t="shared" si="11"/>
        <v>114</v>
      </c>
      <c r="D117" s="62">
        <v>43783.383000000002</v>
      </c>
      <c r="E117" s="63">
        <v>2277.067</v>
      </c>
      <c r="F117" s="63">
        <v>1747.132531102</v>
      </c>
      <c r="G117" s="64">
        <f t="shared" si="6"/>
        <v>47807.582531102002</v>
      </c>
      <c r="H117" s="64">
        <f t="shared" si="7"/>
        <v>46060.450000000004</v>
      </c>
      <c r="I117" s="60"/>
      <c r="J117" s="62">
        <v>10571.615847326309</v>
      </c>
      <c r="K117" s="63">
        <v>1342.4069999999999</v>
      </c>
      <c r="L117" s="63">
        <v>858.72900000000004</v>
      </c>
      <c r="M117" s="64">
        <f t="shared" si="8"/>
        <v>12772.751847326308</v>
      </c>
      <c r="N117" s="64">
        <f t="shared" si="9"/>
        <v>11914.022847326309</v>
      </c>
      <c r="O117" s="60"/>
      <c r="P117" s="59">
        <v>10698.816999999999</v>
      </c>
      <c r="Q117" s="70">
        <v>0</v>
      </c>
      <c r="R117" s="73">
        <f t="shared" si="10"/>
        <v>10698.816999999999</v>
      </c>
      <c r="S117" s="70">
        <v>7061.5820000000003</v>
      </c>
      <c r="T117" s="60"/>
      <c r="U117" s="59">
        <v>1647.409224874164</v>
      </c>
      <c r="V117" s="70">
        <v>1645.5422160000001</v>
      </c>
      <c r="X117" s="78">
        <v>5000</v>
      </c>
      <c r="Y117" s="57">
        <v>6779.6610170000004</v>
      </c>
      <c r="Z117" s="57">
        <v>0</v>
      </c>
      <c r="AA117" s="57">
        <v>818</v>
      </c>
      <c r="AB117" s="79">
        <v>0</v>
      </c>
    </row>
    <row r="118" spans="2:28" x14ac:dyDescent="0.35">
      <c r="B118" s="75">
        <f t="shared" si="11"/>
        <v>115</v>
      </c>
      <c r="D118" s="62">
        <v>44847.722000000002</v>
      </c>
      <c r="E118" s="63">
        <v>2316.8290000000002</v>
      </c>
      <c r="F118" s="63">
        <v>1864.8376933604</v>
      </c>
      <c r="G118" s="64">
        <f t="shared" si="6"/>
        <v>49029.388693360401</v>
      </c>
      <c r="H118" s="64">
        <f t="shared" si="7"/>
        <v>47164.550999999999</v>
      </c>
      <c r="I118" s="60"/>
      <c r="J118" s="62">
        <v>10555.905846475949</v>
      </c>
      <c r="K118" s="63">
        <v>1342.4069999999999</v>
      </c>
      <c r="L118" s="63">
        <v>855.72400000000005</v>
      </c>
      <c r="M118" s="64">
        <f t="shared" si="8"/>
        <v>12754.036846475949</v>
      </c>
      <c r="N118" s="64">
        <f t="shared" si="9"/>
        <v>11898.312846475948</v>
      </c>
      <c r="O118" s="60"/>
      <c r="P118" s="59">
        <v>10403.48</v>
      </c>
      <c r="Q118" s="70">
        <v>0</v>
      </c>
      <c r="R118" s="73">
        <f t="shared" si="10"/>
        <v>10403.48</v>
      </c>
      <c r="S118" s="70">
        <v>7459.0020000000004</v>
      </c>
      <c r="T118" s="60"/>
      <c r="U118" s="59">
        <v>1647.409224874164</v>
      </c>
      <c r="V118" s="70">
        <v>1645.5422160000001</v>
      </c>
      <c r="X118" s="78">
        <v>5000</v>
      </c>
      <c r="Y118" s="57">
        <v>6779.6610170000004</v>
      </c>
      <c r="Z118" s="57">
        <v>0</v>
      </c>
      <c r="AA118" s="57">
        <v>167.00042579999999</v>
      </c>
      <c r="AB118" s="79">
        <v>0</v>
      </c>
    </row>
    <row r="119" spans="2:28" x14ac:dyDescent="0.35">
      <c r="B119" s="75">
        <f t="shared" si="11"/>
        <v>116</v>
      </c>
      <c r="D119" s="62">
        <v>44044.006000000001</v>
      </c>
      <c r="E119" s="63">
        <v>2318.2829999999999</v>
      </c>
      <c r="F119" s="63">
        <v>1983.5491821516</v>
      </c>
      <c r="G119" s="64">
        <f t="shared" si="6"/>
        <v>48345.838182151601</v>
      </c>
      <c r="H119" s="64">
        <f t="shared" si="7"/>
        <v>46362.289000000004</v>
      </c>
      <c r="I119" s="60"/>
      <c r="J119" s="62">
        <v>10540.1958456256</v>
      </c>
      <c r="K119" s="63">
        <v>1342.4069999999999</v>
      </c>
      <c r="L119" s="63">
        <v>836.77</v>
      </c>
      <c r="M119" s="64">
        <f t="shared" si="8"/>
        <v>12719.372845625599</v>
      </c>
      <c r="N119" s="64">
        <f t="shared" si="9"/>
        <v>11882.602845625599</v>
      </c>
      <c r="O119" s="60"/>
      <c r="P119" s="59">
        <v>10403.647000000001</v>
      </c>
      <c r="Q119" s="70">
        <v>0</v>
      </c>
      <c r="R119" s="73">
        <f t="shared" si="10"/>
        <v>10403.647000000001</v>
      </c>
      <c r="S119" s="70">
        <v>7511.308</v>
      </c>
      <c r="T119" s="60"/>
      <c r="U119" s="59">
        <v>1492.7411041211651</v>
      </c>
      <c r="V119" s="70">
        <v>1490.874096</v>
      </c>
      <c r="X119" s="78">
        <v>5000</v>
      </c>
      <c r="Y119" s="57">
        <v>6779.6610170000004</v>
      </c>
      <c r="Z119" s="57">
        <v>0</v>
      </c>
      <c r="AA119" s="57">
        <v>0</v>
      </c>
      <c r="AB119" s="79">
        <v>0</v>
      </c>
    </row>
    <row r="120" spans="2:28" x14ac:dyDescent="0.35">
      <c r="B120" s="75">
        <f t="shared" si="11"/>
        <v>117</v>
      </c>
      <c r="D120" s="62">
        <v>42255.771000000001</v>
      </c>
      <c r="E120" s="63">
        <v>2318.5100000000002</v>
      </c>
      <c r="F120" s="63">
        <v>1940.210437809</v>
      </c>
      <c r="G120" s="64">
        <f t="shared" si="6"/>
        <v>46514.491437809003</v>
      </c>
      <c r="H120" s="64">
        <f t="shared" si="7"/>
        <v>44574.281000000003</v>
      </c>
      <c r="I120" s="60"/>
      <c r="J120" s="62">
        <v>10524.485844775239</v>
      </c>
      <c r="K120" s="63">
        <v>1342.4069999999999</v>
      </c>
      <c r="L120" s="63">
        <v>793.16600000000005</v>
      </c>
      <c r="M120" s="64">
        <f t="shared" si="8"/>
        <v>12660.058844775238</v>
      </c>
      <c r="N120" s="64">
        <f t="shared" si="9"/>
        <v>11866.892844775239</v>
      </c>
      <c r="O120" s="60"/>
      <c r="P120" s="59">
        <v>10024.235000000001</v>
      </c>
      <c r="Q120" s="70">
        <v>0</v>
      </c>
      <c r="R120" s="73">
        <f t="shared" si="10"/>
        <v>10024.235000000001</v>
      </c>
      <c r="S120" s="70">
        <v>7234.3190000000004</v>
      </c>
      <c r="T120" s="60"/>
      <c r="U120" s="59">
        <v>1389.6290236191651</v>
      </c>
      <c r="V120" s="70">
        <v>1387.762015</v>
      </c>
      <c r="X120" s="78">
        <v>2797.6247696400001</v>
      </c>
      <c r="Y120" s="57">
        <v>6779.6610170000004</v>
      </c>
      <c r="Z120" s="57">
        <v>0</v>
      </c>
      <c r="AA120" s="57">
        <v>0</v>
      </c>
      <c r="AB120" s="79">
        <v>0</v>
      </c>
    </row>
    <row r="121" spans="2:28" x14ac:dyDescent="0.35">
      <c r="B121" s="75">
        <f t="shared" si="11"/>
        <v>118</v>
      </c>
      <c r="D121" s="62">
        <v>39857.08</v>
      </c>
      <c r="E121" s="63">
        <v>2319.0369999999998</v>
      </c>
      <c r="F121" s="63">
        <v>1853.9826188326999</v>
      </c>
      <c r="G121" s="64">
        <f t="shared" si="6"/>
        <v>44030.099618832704</v>
      </c>
      <c r="H121" s="64">
        <f t="shared" si="7"/>
        <v>42176.116999999998</v>
      </c>
      <c r="I121" s="60"/>
      <c r="J121" s="62">
        <v>10508.77584392489</v>
      </c>
      <c r="K121" s="63">
        <v>1342.4069999999999</v>
      </c>
      <c r="L121" s="63">
        <v>686.38300000000004</v>
      </c>
      <c r="M121" s="64">
        <f t="shared" si="8"/>
        <v>12537.565843924889</v>
      </c>
      <c r="N121" s="64">
        <f t="shared" si="9"/>
        <v>11851.182843924889</v>
      </c>
      <c r="O121" s="60"/>
      <c r="P121" s="59">
        <v>9508.4040000000005</v>
      </c>
      <c r="Q121" s="70">
        <v>0</v>
      </c>
      <c r="R121" s="73">
        <f t="shared" si="10"/>
        <v>9508.4040000000005</v>
      </c>
      <c r="S121" s="70">
        <v>6791.7879999999996</v>
      </c>
      <c r="T121" s="60"/>
      <c r="U121" s="59">
        <v>1312.2949632426651</v>
      </c>
      <c r="V121" s="70">
        <v>1310.4279550000001</v>
      </c>
      <c r="X121" s="78">
        <v>0</v>
      </c>
      <c r="Y121" s="57">
        <v>6779.6610170000004</v>
      </c>
      <c r="Z121" s="57">
        <v>0</v>
      </c>
      <c r="AA121" s="57">
        <v>0</v>
      </c>
      <c r="AB121" s="79">
        <v>0</v>
      </c>
    </row>
    <row r="122" spans="2:28" x14ac:dyDescent="0.35">
      <c r="B122" s="75">
        <f t="shared" si="11"/>
        <v>119</v>
      </c>
      <c r="D122" s="62">
        <v>37536.061999999998</v>
      </c>
      <c r="E122" s="63">
        <v>2311.5770000000002</v>
      </c>
      <c r="F122" s="63">
        <v>1859.5453471346</v>
      </c>
      <c r="G122" s="64">
        <f t="shared" si="6"/>
        <v>41707.1843471346</v>
      </c>
      <c r="H122" s="64">
        <f t="shared" si="7"/>
        <v>39847.638999999996</v>
      </c>
      <c r="I122" s="60"/>
      <c r="J122" s="62">
        <v>10493.065843074541</v>
      </c>
      <c r="K122" s="63">
        <v>1342.4069999999999</v>
      </c>
      <c r="L122" s="63">
        <v>602.58399999999995</v>
      </c>
      <c r="M122" s="64">
        <f t="shared" si="8"/>
        <v>12438.056843074541</v>
      </c>
      <c r="N122" s="64">
        <f t="shared" si="9"/>
        <v>11835.47284307454</v>
      </c>
      <c r="O122" s="60"/>
      <c r="P122" s="59">
        <v>9459.2720000000008</v>
      </c>
      <c r="Q122" s="70">
        <v>0</v>
      </c>
      <c r="R122" s="73">
        <f t="shared" si="10"/>
        <v>9459.2720000000008</v>
      </c>
      <c r="S122" s="70">
        <v>6938.5410000000002</v>
      </c>
      <c r="T122" s="60"/>
      <c r="U122" s="59">
        <v>1260.738922991665</v>
      </c>
      <c r="V122" s="70">
        <v>1258.8719140000001</v>
      </c>
      <c r="X122" s="78">
        <v>29.88274315</v>
      </c>
      <c r="Y122" s="57">
        <v>6779.6610170000004</v>
      </c>
      <c r="Z122" s="57">
        <v>0</v>
      </c>
      <c r="AA122" s="57">
        <v>0</v>
      </c>
      <c r="AB122" s="79">
        <v>0</v>
      </c>
    </row>
    <row r="123" spans="2:28" x14ac:dyDescent="0.35">
      <c r="B123" s="75">
        <f t="shared" si="11"/>
        <v>120</v>
      </c>
      <c r="D123" s="62">
        <v>35256.648000000001</v>
      </c>
      <c r="E123" s="63">
        <v>2218.6370000000002</v>
      </c>
      <c r="F123" s="63">
        <v>1550.2014247498</v>
      </c>
      <c r="G123" s="64">
        <f t="shared" si="6"/>
        <v>39025.486424749804</v>
      </c>
      <c r="H123" s="64">
        <f t="shared" si="7"/>
        <v>37475.285000000003</v>
      </c>
      <c r="I123" s="60"/>
      <c r="J123" s="62">
        <v>10493.065843074541</v>
      </c>
      <c r="K123" s="63">
        <v>1342.4069999999999</v>
      </c>
      <c r="L123" s="63">
        <v>615.07899999999995</v>
      </c>
      <c r="M123" s="64">
        <f t="shared" si="8"/>
        <v>12450.55184307454</v>
      </c>
      <c r="N123" s="64">
        <f t="shared" si="9"/>
        <v>11835.47284307454</v>
      </c>
      <c r="O123" s="60"/>
      <c r="P123" s="59">
        <v>9036.2420000000002</v>
      </c>
      <c r="Q123" s="70">
        <v>0</v>
      </c>
      <c r="R123" s="73">
        <f t="shared" si="10"/>
        <v>9036.2420000000002</v>
      </c>
      <c r="S123" s="70">
        <v>6454.8519999999999</v>
      </c>
      <c r="T123" s="60"/>
      <c r="U123" s="59">
        <v>1260.738922991665</v>
      </c>
      <c r="V123" s="70">
        <v>1258.8719140000001</v>
      </c>
      <c r="X123" s="78">
        <v>2244.1603927199999</v>
      </c>
      <c r="Y123" s="57">
        <v>6779.6610170000004</v>
      </c>
      <c r="Z123" s="57">
        <v>0</v>
      </c>
      <c r="AA123" s="57">
        <v>0</v>
      </c>
      <c r="AB123" s="79">
        <v>0</v>
      </c>
    </row>
    <row r="124" spans="2:28" x14ac:dyDescent="0.35">
      <c r="B124" s="75">
        <f t="shared" si="11"/>
        <v>121</v>
      </c>
      <c r="D124" s="62">
        <v>32288.242999999999</v>
      </c>
      <c r="E124" s="63">
        <v>2115.34</v>
      </c>
      <c r="F124" s="63">
        <v>1260.0656243142</v>
      </c>
      <c r="G124" s="64">
        <f t="shared" si="6"/>
        <v>35663.648624314199</v>
      </c>
      <c r="H124" s="64">
        <f t="shared" si="7"/>
        <v>34403.582999999999</v>
      </c>
      <c r="I124" s="60"/>
      <c r="J124" s="62">
        <v>10490.3985776968</v>
      </c>
      <c r="K124" s="63">
        <v>1342.4069999999999</v>
      </c>
      <c r="L124" s="63">
        <v>651.60199999999998</v>
      </c>
      <c r="M124" s="64">
        <f t="shared" si="8"/>
        <v>12484.4075776968</v>
      </c>
      <c r="N124" s="64">
        <f t="shared" si="9"/>
        <v>11832.805577696799</v>
      </c>
      <c r="O124" s="60"/>
      <c r="P124" s="59">
        <v>8261.5229999999992</v>
      </c>
      <c r="Q124" s="70">
        <v>0</v>
      </c>
      <c r="R124" s="73">
        <f t="shared" si="10"/>
        <v>8261.5229999999992</v>
      </c>
      <c r="S124" s="70">
        <v>5643.5910000000003</v>
      </c>
      <c r="T124" s="60"/>
      <c r="U124" s="59">
        <v>1601.956469328378</v>
      </c>
      <c r="V124" s="70">
        <v>1660.1195</v>
      </c>
      <c r="X124" s="78">
        <v>5000</v>
      </c>
      <c r="Y124" s="57">
        <v>6779.6610170000004</v>
      </c>
      <c r="Z124" s="57">
        <v>0</v>
      </c>
      <c r="AA124" s="57">
        <v>0</v>
      </c>
      <c r="AB124" s="79">
        <v>330</v>
      </c>
    </row>
    <row r="125" spans="2:28" x14ac:dyDescent="0.35">
      <c r="B125" s="75">
        <f t="shared" si="11"/>
        <v>122</v>
      </c>
      <c r="D125" s="62">
        <v>30245.455000000002</v>
      </c>
      <c r="E125" s="63">
        <v>2040.8309999999999</v>
      </c>
      <c r="F125" s="63">
        <v>950.67906937949999</v>
      </c>
      <c r="G125" s="64">
        <f t="shared" si="6"/>
        <v>33236.965069379505</v>
      </c>
      <c r="H125" s="64">
        <f t="shared" si="7"/>
        <v>32286.286</v>
      </c>
      <c r="I125" s="60"/>
      <c r="J125" s="62">
        <v>10490.3985776968</v>
      </c>
      <c r="K125" s="63">
        <v>1342.4069999999999</v>
      </c>
      <c r="L125" s="63">
        <v>676.44600000000003</v>
      </c>
      <c r="M125" s="64">
        <f t="shared" si="8"/>
        <v>12509.251577696799</v>
      </c>
      <c r="N125" s="64">
        <f t="shared" si="9"/>
        <v>11832.805577696799</v>
      </c>
      <c r="O125" s="60"/>
      <c r="P125" s="59">
        <v>7829.38</v>
      </c>
      <c r="Q125" s="70">
        <v>0</v>
      </c>
      <c r="R125" s="73">
        <f t="shared" si="10"/>
        <v>7829.38</v>
      </c>
      <c r="S125" s="70">
        <v>5246</v>
      </c>
      <c r="T125" s="60"/>
      <c r="U125" s="59">
        <v>1601.956469328378</v>
      </c>
      <c r="V125" s="70">
        <v>1660.1195</v>
      </c>
      <c r="X125" s="78">
        <v>5000</v>
      </c>
      <c r="Y125" s="57">
        <v>6779.6610170000004</v>
      </c>
      <c r="Z125" s="57">
        <v>0</v>
      </c>
      <c r="AA125" s="57">
        <v>818</v>
      </c>
      <c r="AB125" s="79">
        <v>292.82237085000003</v>
      </c>
    </row>
    <row r="126" spans="2:28" x14ac:dyDescent="0.35">
      <c r="B126" s="75">
        <f t="shared" si="11"/>
        <v>123</v>
      </c>
      <c r="D126" s="62">
        <v>28715.371999999999</v>
      </c>
      <c r="E126" s="63">
        <v>1992.9269999999999</v>
      </c>
      <c r="F126" s="63">
        <v>1573.8567565034</v>
      </c>
      <c r="G126" s="64">
        <f t="shared" si="6"/>
        <v>32282.155756503398</v>
      </c>
      <c r="H126" s="64">
        <f t="shared" si="7"/>
        <v>30708.298999999999</v>
      </c>
      <c r="I126" s="60"/>
      <c r="J126" s="62">
        <v>10490.3985776968</v>
      </c>
      <c r="K126" s="63">
        <v>1342.4069999999999</v>
      </c>
      <c r="L126" s="63">
        <v>733.84299999999996</v>
      </c>
      <c r="M126" s="64">
        <f t="shared" si="8"/>
        <v>12566.6485776968</v>
      </c>
      <c r="N126" s="64">
        <f t="shared" si="9"/>
        <v>11832.805577696799</v>
      </c>
      <c r="O126" s="60"/>
      <c r="P126" s="59">
        <v>7422.616</v>
      </c>
      <c r="Q126" s="70">
        <v>0</v>
      </c>
      <c r="R126" s="73">
        <f t="shared" si="10"/>
        <v>7422.616</v>
      </c>
      <c r="S126" s="70">
        <v>4773.5889999999999</v>
      </c>
      <c r="T126" s="60"/>
      <c r="U126" s="59">
        <v>1601.956469328378</v>
      </c>
      <c r="V126" s="70">
        <v>1660.1195</v>
      </c>
      <c r="X126" s="78">
        <v>5000</v>
      </c>
      <c r="Y126" s="57">
        <v>6779.6610170000004</v>
      </c>
      <c r="Z126" s="57">
        <v>0</v>
      </c>
      <c r="AA126" s="57">
        <v>818</v>
      </c>
      <c r="AB126" s="79">
        <v>0</v>
      </c>
    </row>
    <row r="127" spans="2:28" x14ac:dyDescent="0.35">
      <c r="B127" s="75">
        <f t="shared" si="11"/>
        <v>124</v>
      </c>
      <c r="D127" s="62">
        <v>27649.628000000001</v>
      </c>
      <c r="E127" s="63">
        <v>1963.6559999999999</v>
      </c>
      <c r="F127" s="63">
        <v>2506.5258746324998</v>
      </c>
      <c r="G127" s="64">
        <f t="shared" si="6"/>
        <v>32119.809874632501</v>
      </c>
      <c r="H127" s="64">
        <f t="shared" si="7"/>
        <v>29613.284</v>
      </c>
      <c r="I127" s="60"/>
      <c r="J127" s="62">
        <v>10490.3985776968</v>
      </c>
      <c r="K127" s="63">
        <v>1342.4069999999999</v>
      </c>
      <c r="L127" s="63">
        <v>823.94100000000003</v>
      </c>
      <c r="M127" s="64">
        <f t="shared" si="8"/>
        <v>12656.7465776968</v>
      </c>
      <c r="N127" s="64">
        <f t="shared" si="9"/>
        <v>11832.805577696799</v>
      </c>
      <c r="O127" s="60"/>
      <c r="P127" s="59">
        <v>7222.8249999999998</v>
      </c>
      <c r="Q127" s="70">
        <v>0</v>
      </c>
      <c r="R127" s="73">
        <f t="shared" si="10"/>
        <v>7222.8249999999998</v>
      </c>
      <c r="S127" s="70">
        <v>4611.43</v>
      </c>
      <c r="T127" s="60"/>
      <c r="U127" s="59">
        <v>1601.956469328378</v>
      </c>
      <c r="V127" s="70">
        <v>1660.1195</v>
      </c>
      <c r="X127" s="78">
        <v>5000</v>
      </c>
      <c r="Y127" s="57">
        <v>6779.6610170000004</v>
      </c>
      <c r="Z127" s="57">
        <v>0</v>
      </c>
      <c r="AA127" s="57">
        <v>818</v>
      </c>
      <c r="AB127" s="79">
        <v>330</v>
      </c>
    </row>
    <row r="128" spans="2:28" x14ac:dyDescent="0.35">
      <c r="B128" s="75">
        <f t="shared" si="11"/>
        <v>125</v>
      </c>
      <c r="D128" s="62">
        <v>26674.839</v>
      </c>
      <c r="E128" s="63">
        <v>1954.9349999999999</v>
      </c>
      <c r="F128" s="63">
        <v>2823.7174552667002</v>
      </c>
      <c r="G128" s="64">
        <f t="shared" si="6"/>
        <v>31453.4914552667</v>
      </c>
      <c r="H128" s="64">
        <f t="shared" si="7"/>
        <v>28629.774000000001</v>
      </c>
      <c r="I128" s="60"/>
      <c r="J128" s="62">
        <v>10522.090845252949</v>
      </c>
      <c r="K128" s="63">
        <v>1342.4069999999999</v>
      </c>
      <c r="L128" s="63">
        <v>966.65</v>
      </c>
      <c r="M128" s="64">
        <f t="shared" si="8"/>
        <v>12831.147845252948</v>
      </c>
      <c r="N128" s="64">
        <f t="shared" si="9"/>
        <v>11864.497845252949</v>
      </c>
      <c r="O128" s="60"/>
      <c r="P128" s="59">
        <v>7161.9179999999997</v>
      </c>
      <c r="Q128" s="70">
        <v>0</v>
      </c>
      <c r="R128" s="73">
        <f t="shared" si="10"/>
        <v>7161.9179999999997</v>
      </c>
      <c r="S128" s="70">
        <v>4572.915</v>
      </c>
      <c r="T128" s="60"/>
      <c r="U128" s="59">
        <v>1601.956469328378</v>
      </c>
      <c r="V128" s="70">
        <v>1660.1195</v>
      </c>
      <c r="X128" s="78">
        <v>5000</v>
      </c>
      <c r="Y128" s="57">
        <v>6779.6610170000004</v>
      </c>
      <c r="Z128" s="57">
        <v>0</v>
      </c>
      <c r="AA128" s="57">
        <v>818</v>
      </c>
      <c r="AB128" s="79">
        <v>330</v>
      </c>
    </row>
    <row r="129" spans="2:28" x14ac:dyDescent="0.35">
      <c r="B129" s="75">
        <f t="shared" si="11"/>
        <v>126</v>
      </c>
      <c r="D129" s="62">
        <v>25702.917000000001</v>
      </c>
      <c r="E129" s="63">
        <v>1954.27</v>
      </c>
      <c r="F129" s="63">
        <v>3014.0000332421</v>
      </c>
      <c r="G129" s="64">
        <f t="shared" si="6"/>
        <v>30671.187033242102</v>
      </c>
      <c r="H129" s="64">
        <f t="shared" si="7"/>
        <v>27657.187000000002</v>
      </c>
      <c r="I129" s="60"/>
      <c r="J129" s="62">
        <v>10553.7831128091</v>
      </c>
      <c r="K129" s="63">
        <v>1342.4069999999999</v>
      </c>
      <c r="L129" s="63">
        <v>1137.078</v>
      </c>
      <c r="M129" s="64">
        <f t="shared" si="8"/>
        <v>13033.268112809099</v>
      </c>
      <c r="N129" s="64">
        <f t="shared" si="9"/>
        <v>11896.190112809099</v>
      </c>
      <c r="O129" s="60"/>
      <c r="P129" s="59">
        <v>7218.1629999999996</v>
      </c>
      <c r="Q129" s="70">
        <v>0</v>
      </c>
      <c r="R129" s="73">
        <f t="shared" si="10"/>
        <v>7218.1629999999996</v>
      </c>
      <c r="S129" s="70">
        <v>4625.1139999999996</v>
      </c>
      <c r="T129" s="60"/>
      <c r="U129" s="59">
        <v>1601.956469328378</v>
      </c>
      <c r="V129" s="70">
        <v>1660.1195</v>
      </c>
      <c r="X129" s="78">
        <v>5000</v>
      </c>
      <c r="Y129" s="57">
        <v>6779.6610170000004</v>
      </c>
      <c r="Z129" s="57">
        <v>0</v>
      </c>
      <c r="AA129" s="57">
        <v>0</v>
      </c>
      <c r="AB129" s="79">
        <v>330</v>
      </c>
    </row>
    <row r="130" spans="2:28" x14ac:dyDescent="0.35">
      <c r="B130" s="75">
        <f t="shared" si="11"/>
        <v>127</v>
      </c>
      <c r="D130" s="62">
        <v>25607.171999999999</v>
      </c>
      <c r="E130" s="63">
        <v>1976.7650000000001</v>
      </c>
      <c r="F130" s="63">
        <v>3811.2824580247002</v>
      </c>
      <c r="G130" s="64">
        <f t="shared" si="6"/>
        <v>31395.219458024698</v>
      </c>
      <c r="H130" s="64">
        <f t="shared" si="7"/>
        <v>27583.936999999998</v>
      </c>
      <c r="I130" s="60"/>
      <c r="J130" s="62">
        <v>10569.62924658717</v>
      </c>
      <c r="K130" s="63">
        <v>1342.4069999999999</v>
      </c>
      <c r="L130" s="63">
        <v>1197.922</v>
      </c>
      <c r="M130" s="64">
        <f t="shared" si="8"/>
        <v>13109.95824658717</v>
      </c>
      <c r="N130" s="64">
        <f t="shared" si="9"/>
        <v>11912.036246587169</v>
      </c>
      <c r="O130" s="60"/>
      <c r="P130" s="59">
        <v>7347.2060000000001</v>
      </c>
      <c r="Q130" s="70">
        <v>0</v>
      </c>
      <c r="R130" s="73">
        <f t="shared" si="10"/>
        <v>7347.2060000000001</v>
      </c>
      <c r="S130" s="70">
        <v>4739.2560000000003</v>
      </c>
      <c r="T130" s="60"/>
      <c r="U130" s="59">
        <v>1601.956469328378</v>
      </c>
      <c r="V130" s="70">
        <v>1660.1195</v>
      </c>
      <c r="X130" s="78">
        <v>5000</v>
      </c>
      <c r="Y130" s="57">
        <v>6779.6610170000004</v>
      </c>
      <c r="Z130" s="57">
        <v>0</v>
      </c>
      <c r="AA130" s="57">
        <v>818</v>
      </c>
      <c r="AB130" s="79">
        <v>330</v>
      </c>
    </row>
    <row r="131" spans="2:28" x14ac:dyDescent="0.35">
      <c r="B131" s="75">
        <f t="shared" si="11"/>
        <v>128</v>
      </c>
      <c r="D131" s="62">
        <v>26750.134999999998</v>
      </c>
      <c r="E131" s="63">
        <v>2014.7550000000001</v>
      </c>
      <c r="F131" s="63">
        <v>4286.8717639451997</v>
      </c>
      <c r="G131" s="64">
        <f t="shared" si="6"/>
        <v>33051.7617639452</v>
      </c>
      <c r="H131" s="64">
        <f t="shared" si="7"/>
        <v>28764.89</v>
      </c>
      <c r="I131" s="60"/>
      <c r="J131" s="62">
        <v>10553.7831128091</v>
      </c>
      <c r="K131" s="63">
        <v>1342.4069999999999</v>
      </c>
      <c r="L131" s="63">
        <v>1194.913</v>
      </c>
      <c r="M131" s="64">
        <f t="shared" si="8"/>
        <v>13091.1031128091</v>
      </c>
      <c r="N131" s="64">
        <f t="shared" si="9"/>
        <v>11896.190112809099</v>
      </c>
      <c r="O131" s="60"/>
      <c r="P131" s="59">
        <v>7433.34</v>
      </c>
      <c r="Q131" s="70">
        <v>0</v>
      </c>
      <c r="R131" s="73">
        <f t="shared" si="10"/>
        <v>7433.34</v>
      </c>
      <c r="S131" s="70">
        <v>4803.72</v>
      </c>
      <c r="T131" s="60"/>
      <c r="U131" s="59">
        <v>1601.956469328378</v>
      </c>
      <c r="V131" s="70">
        <v>1660.1195</v>
      </c>
      <c r="X131" s="78">
        <v>5000</v>
      </c>
      <c r="Y131" s="57">
        <v>6779.6610170000004</v>
      </c>
      <c r="Z131" s="57">
        <v>0</v>
      </c>
      <c r="AA131" s="57">
        <v>818</v>
      </c>
      <c r="AB131" s="79">
        <v>0</v>
      </c>
    </row>
    <row r="132" spans="2:28" x14ac:dyDescent="0.35">
      <c r="B132" s="75">
        <f t="shared" si="11"/>
        <v>129</v>
      </c>
      <c r="D132" s="62">
        <v>28634.611000000001</v>
      </c>
      <c r="E132" s="63">
        <v>2035.595</v>
      </c>
      <c r="F132" s="63">
        <v>4180.9137475401003</v>
      </c>
      <c r="G132" s="64">
        <f t="shared" si="6"/>
        <v>34851.119747540099</v>
      </c>
      <c r="H132" s="64">
        <f t="shared" si="7"/>
        <v>30670.206000000002</v>
      </c>
      <c r="I132" s="60"/>
      <c r="J132" s="62">
        <v>10553.7831128091</v>
      </c>
      <c r="K132" s="63">
        <v>1342.4069999999999</v>
      </c>
      <c r="L132" s="63">
        <v>1114.79</v>
      </c>
      <c r="M132" s="64">
        <f t="shared" si="8"/>
        <v>13010.980112809099</v>
      </c>
      <c r="N132" s="64">
        <f t="shared" si="9"/>
        <v>11896.190112809099</v>
      </c>
      <c r="O132" s="60"/>
      <c r="P132" s="59">
        <v>7561.3940000000002</v>
      </c>
      <c r="Q132" s="70">
        <v>0</v>
      </c>
      <c r="R132" s="73">
        <f t="shared" si="10"/>
        <v>7561.3940000000002</v>
      </c>
      <c r="S132" s="70">
        <v>4894.0069999999996</v>
      </c>
      <c r="T132" s="60"/>
      <c r="U132" s="59">
        <v>1601.956469328378</v>
      </c>
      <c r="V132" s="70">
        <v>1660.1195</v>
      </c>
      <c r="X132" s="78">
        <v>5000</v>
      </c>
      <c r="Y132" s="57">
        <v>6779.6610170000004</v>
      </c>
      <c r="Z132" s="57">
        <v>0</v>
      </c>
      <c r="AA132" s="57">
        <v>818</v>
      </c>
      <c r="AB132" s="79">
        <v>0</v>
      </c>
    </row>
    <row r="133" spans="2:28" x14ac:dyDescent="0.35">
      <c r="B133" s="75">
        <f t="shared" si="11"/>
        <v>130</v>
      </c>
      <c r="D133" s="62">
        <v>31095.82</v>
      </c>
      <c r="E133" s="63">
        <v>1913.068</v>
      </c>
      <c r="F133" s="63">
        <v>2626.8456460890002</v>
      </c>
      <c r="G133" s="64">
        <f t="shared" ref="G133:G171" si="12">E133+F133+D133</f>
        <v>35635.733646089</v>
      </c>
      <c r="H133" s="64">
        <f t="shared" ref="H133:H171" si="13">D133+E133</f>
        <v>33008.887999999999</v>
      </c>
      <c r="I133" s="60"/>
      <c r="J133" s="62">
        <v>10553.7831128091</v>
      </c>
      <c r="K133" s="63">
        <v>1342.4069999999999</v>
      </c>
      <c r="L133" s="63">
        <v>1037.1759999999999</v>
      </c>
      <c r="M133" s="64">
        <f t="shared" ref="M133:M171" si="14">J133+K133+L133</f>
        <v>12933.366112809099</v>
      </c>
      <c r="N133" s="64">
        <f t="shared" ref="N133:N171" si="15">J133+K133</f>
        <v>11896.190112809099</v>
      </c>
      <c r="O133" s="60"/>
      <c r="P133" s="59">
        <v>8265.2219999999998</v>
      </c>
      <c r="Q133" s="70">
        <v>0</v>
      </c>
      <c r="R133" s="73">
        <f t="shared" ref="R133:R171" si="16">P133+Q133</f>
        <v>8265.2219999999998</v>
      </c>
      <c r="S133" s="70">
        <v>5145.4859999999999</v>
      </c>
      <c r="T133" s="60"/>
      <c r="U133" s="59">
        <v>1601.956469328378</v>
      </c>
      <c r="V133" s="70">
        <v>1660.1195</v>
      </c>
      <c r="X133" s="78">
        <v>5000</v>
      </c>
      <c r="Y133" s="57">
        <v>6779.6610170000004</v>
      </c>
      <c r="Z133" s="57">
        <v>0</v>
      </c>
      <c r="AA133" s="57">
        <v>818</v>
      </c>
      <c r="AB133" s="79">
        <v>330</v>
      </c>
    </row>
    <row r="134" spans="2:28" x14ac:dyDescent="0.35">
      <c r="B134" s="75">
        <f t="shared" ref="B134:B171" si="17">B133+1</f>
        <v>131</v>
      </c>
      <c r="D134" s="62">
        <v>31685.147000000001</v>
      </c>
      <c r="E134" s="63">
        <v>1764.1790000000001</v>
      </c>
      <c r="F134" s="63">
        <v>2099.5337936766</v>
      </c>
      <c r="G134" s="64">
        <f t="shared" si="12"/>
        <v>35548.859793676602</v>
      </c>
      <c r="H134" s="64">
        <f t="shared" si="13"/>
        <v>33449.326000000001</v>
      </c>
      <c r="I134" s="60"/>
      <c r="J134" s="62">
        <v>10553.7831128091</v>
      </c>
      <c r="K134" s="63">
        <v>1342.4069999999999</v>
      </c>
      <c r="L134" s="63">
        <v>969.36500000000001</v>
      </c>
      <c r="M134" s="64">
        <f t="shared" si="14"/>
        <v>12865.555112809099</v>
      </c>
      <c r="N134" s="64">
        <f t="shared" si="15"/>
        <v>11896.190112809099</v>
      </c>
      <c r="O134" s="60"/>
      <c r="P134" s="59">
        <v>9558.5589999999993</v>
      </c>
      <c r="Q134" s="70">
        <v>0</v>
      </c>
      <c r="R134" s="73">
        <f t="shared" si="16"/>
        <v>9558.5589999999993</v>
      </c>
      <c r="S134" s="70">
        <v>5222.2489999999998</v>
      </c>
      <c r="T134" s="60"/>
      <c r="U134" s="59">
        <v>1785.6763065217999</v>
      </c>
      <c r="V134" s="70">
        <v>1843.839338</v>
      </c>
      <c r="X134" s="78">
        <v>5000</v>
      </c>
      <c r="Y134" s="57">
        <v>6779.6610170000004</v>
      </c>
      <c r="Z134" s="57">
        <v>0</v>
      </c>
      <c r="AA134" s="57">
        <v>818</v>
      </c>
      <c r="AB134" s="79">
        <v>330</v>
      </c>
    </row>
    <row r="135" spans="2:28" x14ac:dyDescent="0.35">
      <c r="B135" s="75">
        <f t="shared" si="17"/>
        <v>132</v>
      </c>
      <c r="D135" s="62">
        <v>32485.244999999999</v>
      </c>
      <c r="E135" s="63">
        <v>1736.2159999999999</v>
      </c>
      <c r="F135" s="63">
        <v>2670.4199233060999</v>
      </c>
      <c r="G135" s="64">
        <f t="shared" si="12"/>
        <v>36891.880923306097</v>
      </c>
      <c r="H135" s="64">
        <f t="shared" si="13"/>
        <v>34221.460999999996</v>
      </c>
      <c r="I135" s="60"/>
      <c r="J135" s="62">
        <v>10569.62924658717</v>
      </c>
      <c r="K135" s="63">
        <v>1342.4069999999999</v>
      </c>
      <c r="L135" s="63">
        <v>919.17600000000004</v>
      </c>
      <c r="M135" s="64">
        <f t="shared" si="14"/>
        <v>12831.212246587169</v>
      </c>
      <c r="N135" s="64">
        <f t="shared" si="15"/>
        <v>11912.036246587169</v>
      </c>
      <c r="O135" s="60"/>
      <c r="P135" s="59">
        <v>10938.232</v>
      </c>
      <c r="Q135" s="70">
        <v>0</v>
      </c>
      <c r="R135" s="73">
        <f t="shared" si="16"/>
        <v>10938.232</v>
      </c>
      <c r="S135" s="70">
        <v>5428.2359999999999</v>
      </c>
      <c r="T135" s="60"/>
      <c r="U135" s="59">
        <v>1785.6763065217999</v>
      </c>
      <c r="V135" s="70">
        <v>1843.839338</v>
      </c>
      <c r="X135" s="78">
        <v>5000</v>
      </c>
      <c r="Y135" s="57">
        <v>6779.6610170000004</v>
      </c>
      <c r="Z135" s="57">
        <v>0</v>
      </c>
      <c r="AA135" s="57">
        <v>818</v>
      </c>
      <c r="AB135" s="79">
        <v>330</v>
      </c>
    </row>
    <row r="136" spans="2:28" x14ac:dyDescent="0.35">
      <c r="B136" s="75">
        <f t="shared" si="17"/>
        <v>133</v>
      </c>
      <c r="D136" s="62">
        <v>33421.652999999998</v>
      </c>
      <c r="E136" s="63">
        <v>1734.212</v>
      </c>
      <c r="F136" s="63">
        <v>2923.3451267648002</v>
      </c>
      <c r="G136" s="64">
        <f t="shared" si="12"/>
        <v>38079.210126764796</v>
      </c>
      <c r="H136" s="64">
        <f t="shared" si="13"/>
        <v>35155.864999999998</v>
      </c>
      <c r="I136" s="60"/>
      <c r="J136" s="62">
        <v>10553.7831128091</v>
      </c>
      <c r="K136" s="63">
        <v>1342.4069999999999</v>
      </c>
      <c r="L136" s="63">
        <v>895.24199999999996</v>
      </c>
      <c r="M136" s="64">
        <f t="shared" si="14"/>
        <v>12791.4321128091</v>
      </c>
      <c r="N136" s="64">
        <f t="shared" si="15"/>
        <v>11896.190112809099</v>
      </c>
      <c r="O136" s="60"/>
      <c r="P136" s="59">
        <v>11874.005999999999</v>
      </c>
      <c r="Q136" s="70">
        <v>0</v>
      </c>
      <c r="R136" s="73">
        <f t="shared" si="16"/>
        <v>11874.005999999999</v>
      </c>
      <c r="S136" s="70">
        <v>5772.0529999999999</v>
      </c>
      <c r="T136" s="60"/>
      <c r="U136" s="59">
        <v>1785.6763065217999</v>
      </c>
      <c r="V136" s="70">
        <v>1843.839338</v>
      </c>
      <c r="X136" s="78">
        <v>5000</v>
      </c>
      <c r="Y136" s="57">
        <v>6779.6610170000004</v>
      </c>
      <c r="Z136" s="57">
        <v>0</v>
      </c>
      <c r="AA136" s="57">
        <v>818</v>
      </c>
      <c r="AB136" s="79">
        <v>330</v>
      </c>
    </row>
    <row r="137" spans="2:28" x14ac:dyDescent="0.35">
      <c r="B137" s="75">
        <f t="shared" si="17"/>
        <v>134</v>
      </c>
      <c r="D137" s="62">
        <v>33755.586000000003</v>
      </c>
      <c r="E137" s="63">
        <v>1731.09</v>
      </c>
      <c r="F137" s="63">
        <v>2601.0009946339001</v>
      </c>
      <c r="G137" s="64">
        <f t="shared" si="12"/>
        <v>38087.676994633905</v>
      </c>
      <c r="H137" s="64">
        <f t="shared" si="13"/>
        <v>35486.675999999999</v>
      </c>
      <c r="I137" s="60"/>
      <c r="J137" s="62">
        <v>10553.7831128091</v>
      </c>
      <c r="K137" s="63">
        <v>1342.4069999999999</v>
      </c>
      <c r="L137" s="63">
        <v>878.61800000000005</v>
      </c>
      <c r="M137" s="64">
        <f t="shared" si="14"/>
        <v>12774.8081128091</v>
      </c>
      <c r="N137" s="64">
        <f t="shared" si="15"/>
        <v>11896.190112809099</v>
      </c>
      <c r="O137" s="60"/>
      <c r="P137" s="59">
        <v>11630.675999999999</v>
      </c>
      <c r="Q137" s="70">
        <v>0</v>
      </c>
      <c r="R137" s="73">
        <f t="shared" si="16"/>
        <v>11630.675999999999</v>
      </c>
      <c r="S137" s="70">
        <v>5541.1480000000001</v>
      </c>
      <c r="T137" s="60"/>
      <c r="U137" s="59">
        <v>1785.6763065217999</v>
      </c>
      <c r="V137" s="70">
        <v>1843.839338</v>
      </c>
      <c r="X137" s="78">
        <v>5000</v>
      </c>
      <c r="Y137" s="57">
        <v>6779.6610170000004</v>
      </c>
      <c r="Z137" s="57">
        <v>0</v>
      </c>
      <c r="AA137" s="57">
        <v>818</v>
      </c>
      <c r="AB137" s="79">
        <v>330</v>
      </c>
    </row>
    <row r="138" spans="2:28" x14ac:dyDescent="0.35">
      <c r="B138" s="75">
        <f t="shared" si="17"/>
        <v>135</v>
      </c>
      <c r="D138" s="62">
        <v>32538.956999999999</v>
      </c>
      <c r="E138" s="63">
        <v>1894.8209999999999</v>
      </c>
      <c r="F138" s="63">
        <v>1949.9707367581</v>
      </c>
      <c r="G138" s="64">
        <f t="shared" si="12"/>
        <v>36383.748736758098</v>
      </c>
      <c r="H138" s="64">
        <f t="shared" si="13"/>
        <v>34433.777999999998</v>
      </c>
      <c r="I138" s="60"/>
      <c r="J138" s="62">
        <v>10569.62924658717</v>
      </c>
      <c r="K138" s="63">
        <v>1342.4069999999999</v>
      </c>
      <c r="L138" s="63">
        <v>873.57399999999996</v>
      </c>
      <c r="M138" s="64">
        <f t="shared" si="14"/>
        <v>12785.61024658717</v>
      </c>
      <c r="N138" s="64">
        <f t="shared" si="15"/>
        <v>11912.036246587169</v>
      </c>
      <c r="O138" s="60"/>
      <c r="P138" s="59">
        <v>10915.235000000001</v>
      </c>
      <c r="Q138" s="70">
        <v>0</v>
      </c>
      <c r="R138" s="73">
        <f t="shared" si="16"/>
        <v>10915.235000000001</v>
      </c>
      <c r="S138" s="70">
        <v>5346.7479999999996</v>
      </c>
      <c r="T138" s="60"/>
      <c r="U138" s="59">
        <v>1785.6763065217999</v>
      </c>
      <c r="V138" s="70">
        <v>1843.839338</v>
      </c>
      <c r="X138" s="78">
        <v>5000</v>
      </c>
      <c r="Y138" s="57">
        <v>6779.6610170000004</v>
      </c>
      <c r="Z138" s="57">
        <v>0</v>
      </c>
      <c r="AA138" s="57">
        <v>818</v>
      </c>
      <c r="AB138" s="79">
        <v>330</v>
      </c>
    </row>
    <row r="139" spans="2:28" x14ac:dyDescent="0.35">
      <c r="B139" s="75">
        <f t="shared" si="17"/>
        <v>136</v>
      </c>
      <c r="D139" s="62">
        <v>31850.977999999999</v>
      </c>
      <c r="E139" s="63">
        <v>2031.595</v>
      </c>
      <c r="F139" s="63">
        <v>1661.6443127809</v>
      </c>
      <c r="G139" s="64">
        <f t="shared" si="12"/>
        <v>35544.2173127809</v>
      </c>
      <c r="H139" s="64">
        <f t="shared" si="13"/>
        <v>33882.572999999997</v>
      </c>
      <c r="I139" s="60"/>
      <c r="J139" s="62">
        <v>10553.7831128091</v>
      </c>
      <c r="K139" s="63">
        <v>1342.4069999999999</v>
      </c>
      <c r="L139" s="63">
        <v>877.81899999999996</v>
      </c>
      <c r="M139" s="64">
        <f t="shared" si="14"/>
        <v>12774.009112809099</v>
      </c>
      <c r="N139" s="64">
        <f t="shared" si="15"/>
        <v>11896.190112809099</v>
      </c>
      <c r="O139" s="60"/>
      <c r="P139" s="59">
        <v>10276.374</v>
      </c>
      <c r="Q139" s="70">
        <v>0</v>
      </c>
      <c r="R139" s="73">
        <f t="shared" si="16"/>
        <v>10276.374</v>
      </c>
      <c r="S139" s="70">
        <v>5363.0209999999997</v>
      </c>
      <c r="T139" s="60"/>
      <c r="U139" s="59">
        <v>1601.956469328378</v>
      </c>
      <c r="V139" s="70">
        <v>1660.1195</v>
      </c>
      <c r="X139" s="78">
        <v>5000</v>
      </c>
      <c r="Y139" s="57">
        <v>6779.6610170000004</v>
      </c>
      <c r="Z139" s="57">
        <v>0</v>
      </c>
      <c r="AA139" s="57">
        <v>818</v>
      </c>
      <c r="AB139" s="79">
        <v>330</v>
      </c>
    </row>
    <row r="140" spans="2:28" x14ac:dyDescent="0.35">
      <c r="B140" s="75">
        <f t="shared" si="17"/>
        <v>137</v>
      </c>
      <c r="D140" s="62">
        <v>32185.047999999999</v>
      </c>
      <c r="E140" s="63">
        <v>2055.6889999999999</v>
      </c>
      <c r="F140" s="63">
        <v>1673.7397572597999</v>
      </c>
      <c r="G140" s="64">
        <f t="shared" si="12"/>
        <v>35914.476757259799</v>
      </c>
      <c r="H140" s="64">
        <f t="shared" si="13"/>
        <v>34240.737000000001</v>
      </c>
      <c r="I140" s="60"/>
      <c r="J140" s="62">
        <v>10553.7831128091</v>
      </c>
      <c r="K140" s="63">
        <v>1342.4069999999999</v>
      </c>
      <c r="L140" s="63">
        <v>878.11500000000001</v>
      </c>
      <c r="M140" s="64">
        <f t="shared" si="14"/>
        <v>12774.305112809099</v>
      </c>
      <c r="N140" s="64">
        <f t="shared" si="15"/>
        <v>11896.190112809099</v>
      </c>
      <c r="O140" s="60"/>
      <c r="P140" s="59">
        <v>9646.6149999999998</v>
      </c>
      <c r="Q140" s="70">
        <v>0</v>
      </c>
      <c r="R140" s="73">
        <f t="shared" si="16"/>
        <v>9646.6149999999998</v>
      </c>
      <c r="S140" s="70">
        <v>5578.4830000000002</v>
      </c>
      <c r="T140" s="60"/>
      <c r="U140" s="59">
        <v>1601.956469328378</v>
      </c>
      <c r="V140" s="70">
        <v>1660.1195</v>
      </c>
      <c r="X140" s="78">
        <v>5000</v>
      </c>
      <c r="Y140" s="57">
        <v>6779.6610170000004</v>
      </c>
      <c r="Z140" s="57">
        <v>0</v>
      </c>
      <c r="AA140" s="57">
        <v>818</v>
      </c>
      <c r="AB140" s="79">
        <v>330</v>
      </c>
    </row>
    <row r="141" spans="2:28" x14ac:dyDescent="0.35">
      <c r="B141" s="75">
        <f t="shared" si="17"/>
        <v>138</v>
      </c>
      <c r="D141" s="62">
        <v>34658.703000000001</v>
      </c>
      <c r="E141" s="63">
        <v>2217.5830000000001</v>
      </c>
      <c r="F141" s="63">
        <v>1772.7842573093999</v>
      </c>
      <c r="G141" s="64">
        <f t="shared" si="12"/>
        <v>38649.070257309402</v>
      </c>
      <c r="H141" s="64">
        <f t="shared" si="13"/>
        <v>36876.286</v>
      </c>
      <c r="I141" s="60"/>
      <c r="J141" s="62">
        <v>10553.7831128091</v>
      </c>
      <c r="K141" s="63">
        <v>1342.4069999999999</v>
      </c>
      <c r="L141" s="63">
        <v>860.54499999999996</v>
      </c>
      <c r="M141" s="64">
        <f t="shared" si="14"/>
        <v>12756.7351128091</v>
      </c>
      <c r="N141" s="64">
        <f t="shared" si="15"/>
        <v>11896.190112809099</v>
      </c>
      <c r="O141" s="60"/>
      <c r="P141" s="59">
        <v>9515.6929999999993</v>
      </c>
      <c r="Q141" s="70">
        <v>0</v>
      </c>
      <c r="R141" s="73">
        <f t="shared" si="16"/>
        <v>9515.6929999999993</v>
      </c>
      <c r="S141" s="70">
        <v>6202.8130000000001</v>
      </c>
      <c r="T141" s="60"/>
      <c r="U141" s="59">
        <v>1601.956469328378</v>
      </c>
      <c r="V141" s="70">
        <v>1660.1195</v>
      </c>
      <c r="X141" s="78">
        <v>5000</v>
      </c>
      <c r="Y141" s="57">
        <v>6779.6610170000004</v>
      </c>
      <c r="Z141" s="57">
        <v>0</v>
      </c>
      <c r="AA141" s="57">
        <v>0</v>
      </c>
      <c r="AB141" s="79">
        <v>104.02773392</v>
      </c>
    </row>
    <row r="142" spans="2:28" x14ac:dyDescent="0.35">
      <c r="B142" s="75">
        <f t="shared" si="17"/>
        <v>139</v>
      </c>
      <c r="D142" s="62">
        <v>36500.114000000001</v>
      </c>
      <c r="E142" s="63">
        <v>2316.5680000000002</v>
      </c>
      <c r="F142" s="63">
        <v>1899.2357965029</v>
      </c>
      <c r="G142" s="64">
        <f t="shared" si="12"/>
        <v>40715.917796502901</v>
      </c>
      <c r="H142" s="64">
        <f t="shared" si="13"/>
        <v>38816.682000000001</v>
      </c>
      <c r="I142" s="60"/>
      <c r="J142" s="62">
        <v>10569.62924658717</v>
      </c>
      <c r="K142" s="63">
        <v>1342.4069999999999</v>
      </c>
      <c r="L142" s="63">
        <v>856.73199999999997</v>
      </c>
      <c r="M142" s="64">
        <f t="shared" si="14"/>
        <v>12768.768246587169</v>
      </c>
      <c r="N142" s="64">
        <f t="shared" si="15"/>
        <v>11912.036246587169</v>
      </c>
      <c r="O142" s="60"/>
      <c r="P142" s="59">
        <v>9696.7070000000003</v>
      </c>
      <c r="Q142" s="70">
        <v>0</v>
      </c>
      <c r="R142" s="73">
        <f t="shared" si="16"/>
        <v>9696.7070000000003</v>
      </c>
      <c r="S142" s="70">
        <v>6750.8119999999999</v>
      </c>
      <c r="T142" s="60"/>
      <c r="U142" s="59">
        <v>1601.956469328378</v>
      </c>
      <c r="V142" s="70">
        <v>1660.1195</v>
      </c>
      <c r="X142" s="78">
        <v>5000</v>
      </c>
      <c r="Y142" s="57">
        <v>6779.6610170000004</v>
      </c>
      <c r="Z142" s="57">
        <v>0</v>
      </c>
      <c r="AA142" s="57">
        <v>818</v>
      </c>
      <c r="AB142" s="79">
        <v>330</v>
      </c>
    </row>
    <row r="143" spans="2:28" x14ac:dyDescent="0.35">
      <c r="B143" s="75">
        <f t="shared" si="17"/>
        <v>140</v>
      </c>
      <c r="D143" s="62">
        <v>37140.712</v>
      </c>
      <c r="E143" s="63">
        <v>2318.4690000000001</v>
      </c>
      <c r="F143" s="63">
        <v>2023.4358837923</v>
      </c>
      <c r="G143" s="64">
        <f t="shared" si="12"/>
        <v>41482.616883792303</v>
      </c>
      <c r="H143" s="64">
        <f t="shared" si="13"/>
        <v>39459.180999999997</v>
      </c>
      <c r="I143" s="60"/>
      <c r="J143" s="62">
        <v>10553.7831128091</v>
      </c>
      <c r="K143" s="63">
        <v>1342.4069999999999</v>
      </c>
      <c r="L143" s="63">
        <v>846.57100000000003</v>
      </c>
      <c r="M143" s="64">
        <f t="shared" si="14"/>
        <v>12742.761112809099</v>
      </c>
      <c r="N143" s="64">
        <f t="shared" si="15"/>
        <v>11896.190112809099</v>
      </c>
      <c r="O143" s="60"/>
      <c r="P143" s="59">
        <v>9717.3829999999998</v>
      </c>
      <c r="Q143" s="70">
        <v>0</v>
      </c>
      <c r="R143" s="73">
        <f t="shared" si="16"/>
        <v>9717.3829999999998</v>
      </c>
      <c r="S143" s="70">
        <v>6825.0439999999999</v>
      </c>
      <c r="T143" s="60"/>
      <c r="U143" s="59">
        <v>1601.956469328378</v>
      </c>
      <c r="V143" s="70">
        <v>1660.1195</v>
      </c>
      <c r="X143" s="78">
        <v>5000</v>
      </c>
      <c r="Y143" s="57">
        <v>6779.6610170000004</v>
      </c>
      <c r="Z143" s="57">
        <v>0</v>
      </c>
      <c r="AA143" s="57">
        <v>818</v>
      </c>
      <c r="AB143" s="79">
        <v>0</v>
      </c>
    </row>
    <row r="144" spans="2:28" x14ac:dyDescent="0.35">
      <c r="B144" s="75">
        <f t="shared" si="17"/>
        <v>141</v>
      </c>
      <c r="D144" s="62">
        <v>37137.919000000002</v>
      </c>
      <c r="E144" s="63">
        <v>2319.2249999999999</v>
      </c>
      <c r="F144" s="63">
        <v>1985.4172930269999</v>
      </c>
      <c r="G144" s="64">
        <f t="shared" si="12"/>
        <v>41442.561293027</v>
      </c>
      <c r="H144" s="64">
        <f t="shared" si="13"/>
        <v>39457.144</v>
      </c>
      <c r="I144" s="60"/>
      <c r="J144" s="62">
        <v>10537.936979031019</v>
      </c>
      <c r="K144" s="63">
        <v>1342.4069999999999</v>
      </c>
      <c r="L144" s="63">
        <v>798.98900000000003</v>
      </c>
      <c r="M144" s="64">
        <f t="shared" si="14"/>
        <v>12679.332979031018</v>
      </c>
      <c r="N144" s="64">
        <f t="shared" si="15"/>
        <v>11880.343979031019</v>
      </c>
      <c r="O144" s="60"/>
      <c r="P144" s="59">
        <v>9348.4760000000006</v>
      </c>
      <c r="Q144" s="70">
        <v>0</v>
      </c>
      <c r="R144" s="73">
        <f t="shared" si="16"/>
        <v>9348.4760000000006</v>
      </c>
      <c r="S144" s="70">
        <v>6558.56</v>
      </c>
      <c r="T144" s="60"/>
      <c r="U144" s="59">
        <v>1601.956469328378</v>
      </c>
      <c r="V144" s="70">
        <v>1660.1195</v>
      </c>
      <c r="X144" s="78">
        <v>5000</v>
      </c>
      <c r="Y144" s="57">
        <v>6779.6610170000004</v>
      </c>
      <c r="Z144" s="57">
        <v>0</v>
      </c>
      <c r="AA144" s="57">
        <v>818</v>
      </c>
      <c r="AB144" s="79">
        <v>330</v>
      </c>
    </row>
    <row r="145" spans="2:28" x14ac:dyDescent="0.35">
      <c r="B145" s="75">
        <f t="shared" si="17"/>
        <v>142</v>
      </c>
      <c r="D145" s="62">
        <v>36284.303999999996</v>
      </c>
      <c r="E145" s="63">
        <v>2320.0259999999998</v>
      </c>
      <c r="F145" s="63">
        <v>1902.4026389026999</v>
      </c>
      <c r="G145" s="64">
        <f t="shared" si="12"/>
        <v>40506.7326389027</v>
      </c>
      <c r="H145" s="64">
        <f t="shared" si="13"/>
        <v>38604.329999999994</v>
      </c>
      <c r="I145" s="60"/>
      <c r="J145" s="62">
        <v>10522.090845252949</v>
      </c>
      <c r="K145" s="63">
        <v>1342.4069999999999</v>
      </c>
      <c r="L145" s="63">
        <v>686.94600000000003</v>
      </c>
      <c r="M145" s="64">
        <f t="shared" si="14"/>
        <v>12551.443845252948</v>
      </c>
      <c r="N145" s="64">
        <f t="shared" si="15"/>
        <v>11864.497845252949</v>
      </c>
      <c r="O145" s="60"/>
      <c r="P145" s="59">
        <v>8831.4169999999995</v>
      </c>
      <c r="Q145" s="70">
        <v>0</v>
      </c>
      <c r="R145" s="73">
        <f t="shared" si="16"/>
        <v>8831.4169999999995</v>
      </c>
      <c r="S145" s="70">
        <v>6112.9520000000002</v>
      </c>
      <c r="T145" s="60"/>
      <c r="U145" s="59">
        <v>1601.956469328378</v>
      </c>
      <c r="V145" s="70">
        <v>1660.1195</v>
      </c>
      <c r="X145" s="78">
        <v>5000</v>
      </c>
      <c r="Y145" s="57">
        <v>6779.6610170000004</v>
      </c>
      <c r="Z145" s="57">
        <v>0</v>
      </c>
      <c r="AA145" s="57">
        <v>818</v>
      </c>
      <c r="AB145" s="79">
        <v>0</v>
      </c>
    </row>
    <row r="146" spans="2:28" x14ac:dyDescent="0.35">
      <c r="B146" s="75">
        <f t="shared" si="17"/>
        <v>143</v>
      </c>
      <c r="D146" s="62">
        <v>34517.152999999998</v>
      </c>
      <c r="E146" s="63">
        <v>2296.6019999999999</v>
      </c>
      <c r="F146" s="63">
        <v>1907.1097407361001</v>
      </c>
      <c r="G146" s="64">
        <f t="shared" si="12"/>
        <v>38720.864740736099</v>
      </c>
      <c r="H146" s="64">
        <f t="shared" si="13"/>
        <v>36813.754999999997</v>
      </c>
      <c r="I146" s="60"/>
      <c r="J146" s="62">
        <v>10490.3985776968</v>
      </c>
      <c r="K146" s="63">
        <v>1342.4069999999999</v>
      </c>
      <c r="L146" s="63">
        <v>612.93200000000002</v>
      </c>
      <c r="M146" s="64">
        <f t="shared" si="14"/>
        <v>12445.7375776968</v>
      </c>
      <c r="N146" s="64">
        <f t="shared" si="15"/>
        <v>11832.805577696799</v>
      </c>
      <c r="O146" s="60"/>
      <c r="P146" s="59">
        <v>8846.4850000000006</v>
      </c>
      <c r="Q146" s="70">
        <v>0</v>
      </c>
      <c r="R146" s="73">
        <f t="shared" si="16"/>
        <v>8846.4850000000006</v>
      </c>
      <c r="S146" s="70">
        <v>6325.7550000000001</v>
      </c>
      <c r="T146" s="60"/>
      <c r="U146" s="59">
        <v>1601.956469328378</v>
      </c>
      <c r="V146" s="70">
        <v>1660.1195</v>
      </c>
      <c r="X146" s="78">
        <v>5000</v>
      </c>
      <c r="Y146" s="57">
        <v>6779.6610170000004</v>
      </c>
      <c r="Z146" s="57">
        <v>0</v>
      </c>
      <c r="AA146" s="57">
        <v>0</v>
      </c>
      <c r="AB146" s="79">
        <v>330</v>
      </c>
    </row>
    <row r="147" spans="2:28" x14ac:dyDescent="0.35">
      <c r="B147" s="75">
        <f t="shared" si="17"/>
        <v>144</v>
      </c>
      <c r="D147" s="62">
        <v>32088.77</v>
      </c>
      <c r="E147" s="63">
        <v>2193.31</v>
      </c>
      <c r="F147" s="63">
        <v>1599.6443355250001</v>
      </c>
      <c r="G147" s="64">
        <f t="shared" si="12"/>
        <v>35881.724335525003</v>
      </c>
      <c r="H147" s="64">
        <f t="shared" si="13"/>
        <v>34282.080000000002</v>
      </c>
      <c r="I147" s="60"/>
      <c r="J147" s="62">
        <v>10490.3985776968</v>
      </c>
      <c r="K147" s="63">
        <v>1342.4069999999999</v>
      </c>
      <c r="L147" s="63">
        <v>630.96900000000005</v>
      </c>
      <c r="M147" s="64">
        <f t="shared" si="14"/>
        <v>12463.7745776968</v>
      </c>
      <c r="N147" s="64">
        <f t="shared" si="15"/>
        <v>11832.805577696799</v>
      </c>
      <c r="O147" s="60"/>
      <c r="P147" s="59">
        <v>8546.5609999999997</v>
      </c>
      <c r="Q147" s="70">
        <v>0</v>
      </c>
      <c r="R147" s="73">
        <f t="shared" si="16"/>
        <v>8546.5609999999997</v>
      </c>
      <c r="S147" s="70">
        <v>5965.1719999999996</v>
      </c>
      <c r="T147" s="60"/>
      <c r="U147" s="59">
        <v>1601.956469328378</v>
      </c>
      <c r="V147" s="70">
        <v>1660.1195</v>
      </c>
      <c r="X147" s="78">
        <v>5000</v>
      </c>
      <c r="Y147" s="57">
        <v>6779.6610170000004</v>
      </c>
      <c r="Z147" s="57">
        <v>0</v>
      </c>
      <c r="AA147" s="57">
        <v>818</v>
      </c>
      <c r="AB147" s="79">
        <v>0</v>
      </c>
    </row>
    <row r="148" spans="2:28" x14ac:dyDescent="0.35">
      <c r="B148" s="75">
        <f t="shared" si="17"/>
        <v>145</v>
      </c>
      <c r="D148" s="62">
        <v>30518.436000000002</v>
      </c>
      <c r="E148" s="63">
        <v>2115.34</v>
      </c>
      <c r="F148" s="63">
        <v>1275.0043948544001</v>
      </c>
      <c r="G148" s="64">
        <f t="shared" si="12"/>
        <v>33908.780394854402</v>
      </c>
      <c r="H148" s="64">
        <f t="shared" si="13"/>
        <v>32633.776000000002</v>
      </c>
      <c r="I148" s="60"/>
      <c r="J148" s="62">
        <v>10490.3985776968</v>
      </c>
      <c r="K148" s="63">
        <v>1342.4069999999999</v>
      </c>
      <c r="L148" s="63">
        <v>667.68399999999997</v>
      </c>
      <c r="M148" s="64">
        <f t="shared" si="14"/>
        <v>12500.489577696799</v>
      </c>
      <c r="N148" s="64">
        <f t="shared" si="15"/>
        <v>11832.805577696799</v>
      </c>
      <c r="O148" s="60"/>
      <c r="P148" s="59">
        <v>7957.4250000000002</v>
      </c>
      <c r="Q148" s="70">
        <v>0</v>
      </c>
      <c r="R148" s="73">
        <f t="shared" si="16"/>
        <v>7957.4250000000002</v>
      </c>
      <c r="S148" s="70">
        <v>5339.4930000000004</v>
      </c>
      <c r="T148" s="60"/>
      <c r="U148" s="59">
        <v>1455.3989030504879</v>
      </c>
      <c r="V148" s="70">
        <v>1687.8581449999999</v>
      </c>
      <c r="X148" s="78">
        <v>5000</v>
      </c>
      <c r="Y148" s="57">
        <v>6779.6610170000004</v>
      </c>
      <c r="Z148" s="57">
        <v>0</v>
      </c>
      <c r="AA148" s="57">
        <v>818</v>
      </c>
      <c r="AB148" s="79">
        <v>330</v>
      </c>
    </row>
    <row r="149" spans="2:28" x14ac:dyDescent="0.35">
      <c r="B149" s="75">
        <f t="shared" si="17"/>
        <v>146</v>
      </c>
      <c r="D149" s="62">
        <v>28686.294999999998</v>
      </c>
      <c r="E149" s="63">
        <v>2040.8309999999999</v>
      </c>
      <c r="F149" s="63">
        <v>967.56677635230005</v>
      </c>
      <c r="G149" s="64">
        <f t="shared" si="12"/>
        <v>31694.692776352298</v>
      </c>
      <c r="H149" s="64">
        <f t="shared" si="13"/>
        <v>30727.125999999997</v>
      </c>
      <c r="I149" s="60"/>
      <c r="J149" s="62">
        <v>10490.3985776968</v>
      </c>
      <c r="K149" s="63">
        <v>1342.4069999999999</v>
      </c>
      <c r="L149" s="63">
        <v>693.5</v>
      </c>
      <c r="M149" s="64">
        <f t="shared" si="14"/>
        <v>12526.305577696799</v>
      </c>
      <c r="N149" s="64">
        <f t="shared" si="15"/>
        <v>11832.805577696799</v>
      </c>
      <c r="O149" s="60"/>
      <c r="P149" s="59">
        <v>7541.326</v>
      </c>
      <c r="Q149" s="70">
        <v>0</v>
      </c>
      <c r="R149" s="73">
        <f t="shared" si="16"/>
        <v>7541.326</v>
      </c>
      <c r="S149" s="70">
        <v>4957.9459999999999</v>
      </c>
      <c r="T149" s="60"/>
      <c r="U149" s="59">
        <v>1455.3989030504879</v>
      </c>
      <c r="V149" s="70">
        <v>1687.8581449999999</v>
      </c>
      <c r="X149" s="78">
        <v>5000</v>
      </c>
      <c r="Y149" s="57">
        <v>6779.6610170000004</v>
      </c>
      <c r="Z149" s="57">
        <v>0</v>
      </c>
      <c r="AA149" s="57">
        <v>818</v>
      </c>
      <c r="AB149" s="79">
        <v>330</v>
      </c>
    </row>
    <row r="150" spans="2:28" x14ac:dyDescent="0.35">
      <c r="B150" s="75">
        <f t="shared" si="17"/>
        <v>147</v>
      </c>
      <c r="D150" s="62">
        <v>27467.654999999999</v>
      </c>
      <c r="E150" s="63">
        <v>1992.9269999999999</v>
      </c>
      <c r="F150" s="63">
        <v>1581.5952864992</v>
      </c>
      <c r="G150" s="64">
        <f t="shared" si="12"/>
        <v>31042.177286499198</v>
      </c>
      <c r="H150" s="64">
        <f t="shared" si="13"/>
        <v>29460.581999999999</v>
      </c>
      <c r="I150" s="60"/>
      <c r="J150" s="62">
        <v>10490.3985776968</v>
      </c>
      <c r="K150" s="63">
        <v>1342.4069999999999</v>
      </c>
      <c r="L150" s="63">
        <v>752.06799999999998</v>
      </c>
      <c r="M150" s="64">
        <f t="shared" si="14"/>
        <v>12584.873577696799</v>
      </c>
      <c r="N150" s="64">
        <f t="shared" si="15"/>
        <v>11832.805577696799</v>
      </c>
      <c r="O150" s="60"/>
      <c r="P150" s="59">
        <v>7143.91</v>
      </c>
      <c r="Q150" s="70">
        <v>0</v>
      </c>
      <c r="R150" s="73">
        <f t="shared" si="16"/>
        <v>7143.91</v>
      </c>
      <c r="S150" s="70">
        <v>4496.732</v>
      </c>
      <c r="T150" s="60"/>
      <c r="U150" s="59">
        <v>1455.3989030504879</v>
      </c>
      <c r="V150" s="70">
        <v>1687.8581449999999</v>
      </c>
      <c r="X150" s="78">
        <v>5000</v>
      </c>
      <c r="Y150" s="57">
        <v>6779.6610170000004</v>
      </c>
      <c r="Z150" s="57">
        <v>0</v>
      </c>
      <c r="AA150" s="57">
        <v>818</v>
      </c>
      <c r="AB150" s="79">
        <v>330</v>
      </c>
    </row>
    <row r="151" spans="2:28" x14ac:dyDescent="0.35">
      <c r="B151" s="75">
        <f t="shared" si="17"/>
        <v>148</v>
      </c>
      <c r="D151" s="62">
        <v>26794.48</v>
      </c>
      <c r="E151" s="63">
        <v>1963.6559999999999</v>
      </c>
      <c r="F151" s="63">
        <v>2498.7366734859002</v>
      </c>
      <c r="G151" s="64">
        <f t="shared" si="12"/>
        <v>31256.872673485901</v>
      </c>
      <c r="H151" s="64">
        <f t="shared" si="13"/>
        <v>28758.135999999999</v>
      </c>
      <c r="I151" s="60"/>
      <c r="J151" s="62">
        <v>10490.3985776968</v>
      </c>
      <c r="K151" s="63">
        <v>1342.4069999999999</v>
      </c>
      <c r="L151" s="63">
        <v>841.47900000000004</v>
      </c>
      <c r="M151" s="64">
        <f t="shared" si="14"/>
        <v>12674.284577696799</v>
      </c>
      <c r="N151" s="64">
        <f t="shared" si="15"/>
        <v>11832.805577696799</v>
      </c>
      <c r="O151" s="60"/>
      <c r="P151" s="59">
        <v>6954.5510000000004</v>
      </c>
      <c r="Q151" s="70">
        <v>0</v>
      </c>
      <c r="R151" s="73">
        <f t="shared" si="16"/>
        <v>6954.5510000000004</v>
      </c>
      <c r="S151" s="70">
        <v>4343.1559999999999</v>
      </c>
      <c r="T151" s="60"/>
      <c r="U151" s="59">
        <v>1455.3989030504879</v>
      </c>
      <c r="V151" s="70">
        <v>1687.8581449999999</v>
      </c>
      <c r="X151" s="78">
        <v>5000</v>
      </c>
      <c r="Y151" s="57">
        <v>6779.6610170000004</v>
      </c>
      <c r="Z151" s="57">
        <v>0</v>
      </c>
      <c r="AA151" s="57">
        <v>818</v>
      </c>
      <c r="AB151" s="79">
        <v>330</v>
      </c>
    </row>
    <row r="152" spans="2:28" x14ac:dyDescent="0.35">
      <c r="B152" s="75">
        <f t="shared" si="17"/>
        <v>149</v>
      </c>
      <c r="D152" s="62">
        <v>26630.736000000001</v>
      </c>
      <c r="E152" s="63">
        <v>1954.9349999999999</v>
      </c>
      <c r="F152" s="63">
        <v>2804.0450830970999</v>
      </c>
      <c r="G152" s="64">
        <f t="shared" si="12"/>
        <v>31389.716083097101</v>
      </c>
      <c r="H152" s="64">
        <f t="shared" si="13"/>
        <v>28585.671000000002</v>
      </c>
      <c r="I152" s="60"/>
      <c r="J152" s="62">
        <v>10522.090845252949</v>
      </c>
      <c r="K152" s="63">
        <v>1342.4069999999999</v>
      </c>
      <c r="L152" s="63">
        <v>987.78</v>
      </c>
      <c r="M152" s="64">
        <f t="shared" si="14"/>
        <v>12852.277845252949</v>
      </c>
      <c r="N152" s="64">
        <f t="shared" si="15"/>
        <v>11864.497845252949</v>
      </c>
      <c r="O152" s="60"/>
      <c r="P152" s="59">
        <v>6894.78</v>
      </c>
      <c r="Q152" s="70">
        <v>0</v>
      </c>
      <c r="R152" s="73">
        <f t="shared" si="16"/>
        <v>6894.78</v>
      </c>
      <c r="S152" s="70">
        <v>4305.777</v>
      </c>
      <c r="T152" s="60"/>
      <c r="U152" s="59">
        <v>1455.3989030504879</v>
      </c>
      <c r="V152" s="70">
        <v>1687.8581449999999</v>
      </c>
      <c r="X152" s="78">
        <v>5000</v>
      </c>
      <c r="Y152" s="57">
        <v>6779.6610170000004</v>
      </c>
      <c r="Z152" s="57">
        <v>0</v>
      </c>
      <c r="AA152" s="57">
        <v>818</v>
      </c>
      <c r="AB152" s="79">
        <v>330</v>
      </c>
    </row>
    <row r="153" spans="2:28" x14ac:dyDescent="0.35">
      <c r="B153" s="75">
        <f t="shared" si="17"/>
        <v>150</v>
      </c>
      <c r="D153" s="62">
        <v>26829.452000000001</v>
      </c>
      <c r="E153" s="63">
        <v>1954.27</v>
      </c>
      <c r="F153" s="63">
        <v>2984.8624044164999</v>
      </c>
      <c r="G153" s="64">
        <f t="shared" si="12"/>
        <v>31768.584404416499</v>
      </c>
      <c r="H153" s="64">
        <f t="shared" si="13"/>
        <v>28783.722000000002</v>
      </c>
      <c r="I153" s="60"/>
      <c r="J153" s="62">
        <v>10553.7831128091</v>
      </c>
      <c r="K153" s="63">
        <v>1342.4069999999999</v>
      </c>
      <c r="L153" s="63">
        <v>1161.4269999999999</v>
      </c>
      <c r="M153" s="64">
        <f t="shared" si="14"/>
        <v>13057.617112809099</v>
      </c>
      <c r="N153" s="64">
        <f t="shared" si="15"/>
        <v>11896.190112809099</v>
      </c>
      <c r="O153" s="60"/>
      <c r="P153" s="59">
        <v>6929.8019999999997</v>
      </c>
      <c r="Q153" s="70">
        <v>0</v>
      </c>
      <c r="R153" s="73">
        <f t="shared" si="16"/>
        <v>6929.8019999999997</v>
      </c>
      <c r="S153" s="70">
        <v>4336.7520000000004</v>
      </c>
      <c r="T153" s="60"/>
      <c r="U153" s="59">
        <v>1455.3989030504879</v>
      </c>
      <c r="V153" s="70">
        <v>1687.8581449999999</v>
      </c>
      <c r="X153" s="78">
        <v>5000</v>
      </c>
      <c r="Y153" s="57">
        <v>6779.6610170000004</v>
      </c>
      <c r="Z153" s="57">
        <v>0</v>
      </c>
      <c r="AA153" s="57">
        <v>818</v>
      </c>
      <c r="AB153" s="79">
        <v>330</v>
      </c>
    </row>
    <row r="154" spans="2:28" x14ac:dyDescent="0.35">
      <c r="B154" s="75">
        <f t="shared" si="17"/>
        <v>151</v>
      </c>
      <c r="D154" s="62">
        <v>27697.37</v>
      </c>
      <c r="E154" s="63">
        <v>1976.7650000000001</v>
      </c>
      <c r="F154" s="63">
        <v>3746.0903539301999</v>
      </c>
      <c r="G154" s="64">
        <f t="shared" si="12"/>
        <v>33420.225353930196</v>
      </c>
      <c r="H154" s="64">
        <f t="shared" si="13"/>
        <v>29674.134999999998</v>
      </c>
      <c r="I154" s="60"/>
      <c r="J154" s="62">
        <v>10569.62924658717</v>
      </c>
      <c r="K154" s="63">
        <v>1342.4069999999999</v>
      </c>
      <c r="L154" s="63">
        <v>1222.2739999999999</v>
      </c>
      <c r="M154" s="64">
        <f t="shared" si="14"/>
        <v>13134.310246587169</v>
      </c>
      <c r="N154" s="64">
        <f t="shared" si="15"/>
        <v>11912.036246587169</v>
      </c>
      <c r="O154" s="60"/>
      <c r="P154" s="59">
        <v>6996.299</v>
      </c>
      <c r="Q154" s="70">
        <v>0</v>
      </c>
      <c r="R154" s="73">
        <f t="shared" si="16"/>
        <v>6996.299</v>
      </c>
      <c r="S154" s="70">
        <v>4388.3490000000002</v>
      </c>
      <c r="T154" s="60"/>
      <c r="U154" s="59">
        <v>1455.3989030504879</v>
      </c>
      <c r="V154" s="70">
        <v>1687.8581449999999</v>
      </c>
      <c r="X154" s="78">
        <v>5000</v>
      </c>
      <c r="Y154" s="57">
        <v>6779.6610170000004</v>
      </c>
      <c r="Z154" s="57">
        <v>0</v>
      </c>
      <c r="AA154" s="57">
        <v>818</v>
      </c>
      <c r="AB154" s="79">
        <v>330</v>
      </c>
    </row>
    <row r="155" spans="2:28" x14ac:dyDescent="0.35">
      <c r="B155" s="75">
        <f t="shared" si="17"/>
        <v>152</v>
      </c>
      <c r="D155" s="62">
        <v>29304.958999999999</v>
      </c>
      <c r="E155" s="63">
        <v>2014.7550000000001</v>
      </c>
      <c r="F155" s="63">
        <v>4164.2738159463997</v>
      </c>
      <c r="G155" s="64">
        <f t="shared" si="12"/>
        <v>35483.987815946399</v>
      </c>
      <c r="H155" s="64">
        <f t="shared" si="13"/>
        <v>31319.714</v>
      </c>
      <c r="I155" s="60"/>
      <c r="J155" s="62">
        <v>10553.7831128091</v>
      </c>
      <c r="K155" s="63">
        <v>1342.4069999999999</v>
      </c>
      <c r="L155" s="63">
        <v>1218.1959999999999</v>
      </c>
      <c r="M155" s="64">
        <f t="shared" si="14"/>
        <v>13114.386112809099</v>
      </c>
      <c r="N155" s="64">
        <f t="shared" si="15"/>
        <v>11896.190112809099</v>
      </c>
      <c r="O155" s="60"/>
      <c r="P155" s="59">
        <v>6963.8149999999996</v>
      </c>
      <c r="Q155" s="70">
        <v>0</v>
      </c>
      <c r="R155" s="73">
        <f t="shared" si="16"/>
        <v>6963.8149999999996</v>
      </c>
      <c r="S155" s="70">
        <v>4334.1949999999997</v>
      </c>
      <c r="T155" s="60"/>
      <c r="U155" s="59">
        <v>1455.3989030504879</v>
      </c>
      <c r="V155" s="70">
        <v>1687.8581449999999</v>
      </c>
      <c r="X155" s="78">
        <v>5000</v>
      </c>
      <c r="Y155" s="57">
        <v>6779.6610170000004</v>
      </c>
      <c r="Z155" s="57">
        <v>0</v>
      </c>
      <c r="AA155" s="57">
        <v>818</v>
      </c>
      <c r="AB155" s="79">
        <v>330</v>
      </c>
    </row>
    <row r="156" spans="2:28" x14ac:dyDescent="0.35">
      <c r="B156" s="75">
        <f t="shared" si="17"/>
        <v>153</v>
      </c>
      <c r="D156" s="62">
        <v>31600.330999999998</v>
      </c>
      <c r="E156" s="63">
        <v>2035.595</v>
      </c>
      <c r="F156" s="63">
        <v>4005.3451847143001</v>
      </c>
      <c r="G156" s="64">
        <f t="shared" si="12"/>
        <v>37641.2711847143</v>
      </c>
      <c r="H156" s="64">
        <f t="shared" si="13"/>
        <v>33635.925999999999</v>
      </c>
      <c r="I156" s="60"/>
      <c r="J156" s="62">
        <v>10553.7831128091</v>
      </c>
      <c r="K156" s="63">
        <v>1342.4069999999999</v>
      </c>
      <c r="L156" s="63">
        <v>1137.6869999999999</v>
      </c>
      <c r="M156" s="64">
        <f t="shared" si="14"/>
        <v>13033.877112809099</v>
      </c>
      <c r="N156" s="64">
        <f t="shared" si="15"/>
        <v>11896.190112809099</v>
      </c>
      <c r="O156" s="60"/>
      <c r="P156" s="59">
        <v>7009.6719999999996</v>
      </c>
      <c r="Q156" s="70">
        <v>0</v>
      </c>
      <c r="R156" s="73">
        <f t="shared" si="16"/>
        <v>7009.6719999999996</v>
      </c>
      <c r="S156" s="70">
        <v>4342.3630000000003</v>
      </c>
      <c r="T156" s="60"/>
      <c r="U156" s="59">
        <v>1455.3989030504879</v>
      </c>
      <c r="V156" s="70">
        <v>1687.8581449999999</v>
      </c>
      <c r="X156" s="78">
        <v>5000</v>
      </c>
      <c r="Y156" s="57">
        <v>6779.6610170000004</v>
      </c>
      <c r="Z156" s="57">
        <v>0</v>
      </c>
      <c r="AA156" s="57">
        <v>818</v>
      </c>
      <c r="AB156" s="79">
        <v>330</v>
      </c>
    </row>
    <row r="157" spans="2:28" x14ac:dyDescent="0.35">
      <c r="B157" s="75">
        <f t="shared" si="17"/>
        <v>154</v>
      </c>
      <c r="D157" s="62">
        <v>34110.508000000002</v>
      </c>
      <c r="E157" s="63">
        <v>1913.068</v>
      </c>
      <c r="F157" s="63">
        <v>2484.8285621874002</v>
      </c>
      <c r="G157" s="64">
        <f t="shared" si="12"/>
        <v>38508.404562187403</v>
      </c>
      <c r="H157" s="64">
        <f t="shared" si="13"/>
        <v>36023.576000000001</v>
      </c>
      <c r="I157" s="60"/>
      <c r="J157" s="62">
        <v>10553.7831128091</v>
      </c>
      <c r="K157" s="63">
        <v>1342.4069999999999</v>
      </c>
      <c r="L157" s="63">
        <v>1060.5630000000001</v>
      </c>
      <c r="M157" s="64">
        <f t="shared" si="14"/>
        <v>12956.7531128091</v>
      </c>
      <c r="N157" s="64">
        <f t="shared" si="15"/>
        <v>11896.190112809099</v>
      </c>
      <c r="O157" s="60"/>
      <c r="P157" s="59">
        <v>7404.299</v>
      </c>
      <c r="Q157" s="70">
        <v>0</v>
      </c>
      <c r="R157" s="73">
        <f t="shared" si="16"/>
        <v>7404.299</v>
      </c>
      <c r="S157" s="70">
        <v>4640.1970000000001</v>
      </c>
      <c r="T157" s="60"/>
      <c r="U157" s="59">
        <v>1455.3989030504879</v>
      </c>
      <c r="V157" s="70">
        <v>1687.8581449999999</v>
      </c>
      <c r="X157" s="78">
        <v>5000</v>
      </c>
      <c r="Y157" s="57">
        <v>6779.6610170000004</v>
      </c>
      <c r="Z157" s="57">
        <v>0</v>
      </c>
      <c r="AA157" s="57">
        <v>818</v>
      </c>
      <c r="AB157" s="79">
        <v>330</v>
      </c>
    </row>
    <row r="158" spans="2:28" x14ac:dyDescent="0.35">
      <c r="B158" s="75">
        <f t="shared" si="17"/>
        <v>155</v>
      </c>
      <c r="D158" s="62">
        <v>35040.794000000002</v>
      </c>
      <c r="E158" s="63">
        <v>1764.1790000000001</v>
      </c>
      <c r="F158" s="63">
        <v>2000.9532392553001</v>
      </c>
      <c r="G158" s="64">
        <f t="shared" si="12"/>
        <v>38805.926239255299</v>
      </c>
      <c r="H158" s="64">
        <f t="shared" si="13"/>
        <v>36804.972999999998</v>
      </c>
      <c r="I158" s="60"/>
      <c r="J158" s="62">
        <v>10553.7831128091</v>
      </c>
      <c r="K158" s="63">
        <v>1342.4069999999999</v>
      </c>
      <c r="L158" s="63">
        <v>990.99400000000003</v>
      </c>
      <c r="M158" s="64">
        <f t="shared" si="14"/>
        <v>12887.1841128091</v>
      </c>
      <c r="N158" s="64">
        <f t="shared" si="15"/>
        <v>11896.190112809099</v>
      </c>
      <c r="O158" s="60"/>
      <c r="P158" s="59">
        <v>7957.683</v>
      </c>
      <c r="Q158" s="70">
        <v>0</v>
      </c>
      <c r="R158" s="73">
        <f t="shared" si="16"/>
        <v>7957.683</v>
      </c>
      <c r="S158" s="70">
        <v>4886.9849999999997</v>
      </c>
      <c r="T158" s="60"/>
      <c r="U158" s="59">
        <v>1639.11874024391</v>
      </c>
      <c r="V158" s="70">
        <v>1871.5779829999999</v>
      </c>
      <c r="X158" s="78">
        <v>5000</v>
      </c>
      <c r="Y158" s="57">
        <v>6779.6610170000004</v>
      </c>
      <c r="Z158" s="57">
        <v>0</v>
      </c>
      <c r="AA158" s="57">
        <v>818</v>
      </c>
      <c r="AB158" s="79">
        <v>330</v>
      </c>
    </row>
    <row r="159" spans="2:28" x14ac:dyDescent="0.35">
      <c r="B159" s="75">
        <f t="shared" si="17"/>
        <v>156</v>
      </c>
      <c r="D159" s="62">
        <v>35902.012000000002</v>
      </c>
      <c r="E159" s="63">
        <v>1736.2159999999999</v>
      </c>
      <c r="F159" s="63">
        <v>2578.0380017264001</v>
      </c>
      <c r="G159" s="64">
        <f t="shared" si="12"/>
        <v>40216.266001726399</v>
      </c>
      <c r="H159" s="64">
        <f t="shared" si="13"/>
        <v>37638.228000000003</v>
      </c>
      <c r="I159" s="60"/>
      <c r="J159" s="62">
        <v>10569.62924658717</v>
      </c>
      <c r="K159" s="63">
        <v>1342.4069999999999</v>
      </c>
      <c r="L159" s="63">
        <v>941.68299999999999</v>
      </c>
      <c r="M159" s="64">
        <f t="shared" si="14"/>
        <v>12853.71924658717</v>
      </c>
      <c r="N159" s="64">
        <f t="shared" si="15"/>
        <v>11912.036246587169</v>
      </c>
      <c r="O159" s="60"/>
      <c r="P159" s="59">
        <v>8638.7980000000007</v>
      </c>
      <c r="Q159" s="70">
        <v>0</v>
      </c>
      <c r="R159" s="73">
        <f t="shared" si="16"/>
        <v>8638.7980000000007</v>
      </c>
      <c r="S159" s="70">
        <v>5229.9260000000004</v>
      </c>
      <c r="T159" s="60"/>
      <c r="U159" s="59">
        <v>1639.11874024391</v>
      </c>
      <c r="V159" s="70">
        <v>1871.5779829999999</v>
      </c>
      <c r="X159" s="78">
        <v>5000</v>
      </c>
      <c r="Y159" s="57">
        <v>6779.6610170000004</v>
      </c>
      <c r="Z159" s="57">
        <v>0</v>
      </c>
      <c r="AA159" s="57">
        <v>818</v>
      </c>
      <c r="AB159" s="79">
        <v>330</v>
      </c>
    </row>
    <row r="160" spans="2:28" x14ac:dyDescent="0.35">
      <c r="B160" s="75">
        <f t="shared" si="17"/>
        <v>157</v>
      </c>
      <c r="D160" s="62">
        <v>36858.574999999997</v>
      </c>
      <c r="E160" s="63">
        <v>1676.62</v>
      </c>
      <c r="F160" s="63">
        <v>2861.3687009046998</v>
      </c>
      <c r="G160" s="64">
        <f t="shared" si="12"/>
        <v>41396.563700904699</v>
      </c>
      <c r="H160" s="64">
        <f t="shared" si="13"/>
        <v>38535.195</v>
      </c>
      <c r="I160" s="60"/>
      <c r="J160" s="62">
        <v>10553.7831128091</v>
      </c>
      <c r="K160" s="63">
        <v>1342.4069999999999</v>
      </c>
      <c r="L160" s="63">
        <v>916.39</v>
      </c>
      <c r="M160" s="64">
        <f t="shared" si="14"/>
        <v>12812.580112809099</v>
      </c>
      <c r="N160" s="64">
        <f t="shared" si="15"/>
        <v>11896.190112809099</v>
      </c>
      <c r="O160" s="60"/>
      <c r="P160" s="59">
        <v>9593.99</v>
      </c>
      <c r="Q160" s="70">
        <v>0</v>
      </c>
      <c r="R160" s="73">
        <f t="shared" si="16"/>
        <v>9593.99</v>
      </c>
      <c r="S160" s="70">
        <v>5596.19</v>
      </c>
      <c r="T160" s="60"/>
      <c r="U160" s="59">
        <v>1639.11874024391</v>
      </c>
      <c r="V160" s="70">
        <v>1871.5779829999999</v>
      </c>
      <c r="X160" s="78">
        <v>5000</v>
      </c>
      <c r="Y160" s="57">
        <v>6779.6610170000004</v>
      </c>
      <c r="Z160" s="57">
        <v>0</v>
      </c>
      <c r="AA160" s="57">
        <v>818</v>
      </c>
      <c r="AB160" s="79">
        <v>330</v>
      </c>
    </row>
    <row r="161" spans="2:28" x14ac:dyDescent="0.35">
      <c r="B161" s="75">
        <f t="shared" si="17"/>
        <v>158</v>
      </c>
      <c r="D161" s="62">
        <v>37272.042000000001</v>
      </c>
      <c r="E161" s="63">
        <v>1696.915</v>
      </c>
      <c r="F161" s="63">
        <v>2565.5269242793001</v>
      </c>
      <c r="G161" s="64">
        <f t="shared" si="12"/>
        <v>41534.483924279302</v>
      </c>
      <c r="H161" s="64">
        <f t="shared" si="13"/>
        <v>38968.957000000002</v>
      </c>
      <c r="I161" s="60"/>
      <c r="J161" s="62">
        <v>10553.7831128091</v>
      </c>
      <c r="K161" s="63">
        <v>1342.4069999999999</v>
      </c>
      <c r="L161" s="63">
        <v>899.38</v>
      </c>
      <c r="M161" s="64">
        <f t="shared" si="14"/>
        <v>12795.570112809099</v>
      </c>
      <c r="N161" s="64">
        <f t="shared" si="15"/>
        <v>11896.190112809099</v>
      </c>
      <c r="O161" s="60"/>
      <c r="P161" s="59">
        <v>9738.6779999999999</v>
      </c>
      <c r="Q161" s="70">
        <v>0</v>
      </c>
      <c r="R161" s="73">
        <f t="shared" si="16"/>
        <v>9738.6779999999999</v>
      </c>
      <c r="S161" s="70">
        <v>5280.6869999999999</v>
      </c>
      <c r="T161" s="60"/>
      <c r="U161" s="59">
        <v>1639.11874024391</v>
      </c>
      <c r="V161" s="70">
        <v>1871.5779829999999</v>
      </c>
      <c r="X161" s="78">
        <v>5000</v>
      </c>
      <c r="Y161" s="57">
        <v>6779.6610170000004</v>
      </c>
      <c r="Z161" s="57">
        <v>0</v>
      </c>
      <c r="AA161" s="57">
        <v>818</v>
      </c>
      <c r="AB161" s="79">
        <v>330</v>
      </c>
    </row>
    <row r="162" spans="2:28" x14ac:dyDescent="0.35">
      <c r="B162" s="75">
        <f t="shared" si="17"/>
        <v>159</v>
      </c>
      <c r="D162" s="62">
        <v>36194.607000000004</v>
      </c>
      <c r="E162" s="63">
        <v>1894.8209999999999</v>
      </c>
      <c r="F162" s="63">
        <v>1930.2141477869</v>
      </c>
      <c r="G162" s="64">
        <f t="shared" si="12"/>
        <v>40019.642147786901</v>
      </c>
      <c r="H162" s="64">
        <f t="shared" si="13"/>
        <v>38089.428</v>
      </c>
      <c r="I162" s="60"/>
      <c r="J162" s="62">
        <v>10569.62924658717</v>
      </c>
      <c r="K162" s="63">
        <v>1342.4069999999999</v>
      </c>
      <c r="L162" s="63">
        <v>895.10900000000004</v>
      </c>
      <c r="M162" s="64">
        <f t="shared" si="14"/>
        <v>12807.14524658717</v>
      </c>
      <c r="N162" s="64">
        <f t="shared" si="15"/>
        <v>11912.036246587169</v>
      </c>
      <c r="O162" s="60"/>
      <c r="P162" s="59">
        <v>9656.4390000000003</v>
      </c>
      <c r="Q162" s="70">
        <v>0</v>
      </c>
      <c r="R162" s="73">
        <f t="shared" si="16"/>
        <v>9656.4390000000003</v>
      </c>
      <c r="S162" s="70">
        <v>4999.6120000000001</v>
      </c>
      <c r="T162" s="60"/>
      <c r="U162" s="59">
        <v>1639.11874024391</v>
      </c>
      <c r="V162" s="70">
        <v>1871.5779829999999</v>
      </c>
      <c r="X162" s="78">
        <v>5000</v>
      </c>
      <c r="Y162" s="57">
        <v>6779.6610170000004</v>
      </c>
      <c r="Z162" s="57">
        <v>0</v>
      </c>
      <c r="AA162" s="57">
        <v>818</v>
      </c>
      <c r="AB162" s="79">
        <v>330</v>
      </c>
    </row>
    <row r="163" spans="2:28" x14ac:dyDescent="0.35">
      <c r="B163" s="75">
        <f t="shared" si="17"/>
        <v>160</v>
      </c>
      <c r="D163" s="62">
        <v>35482.705000000002</v>
      </c>
      <c r="E163" s="63">
        <v>2031.595</v>
      </c>
      <c r="F163" s="63">
        <v>1637.9073579962001</v>
      </c>
      <c r="G163" s="64">
        <f t="shared" si="12"/>
        <v>39152.207357996202</v>
      </c>
      <c r="H163" s="64">
        <f t="shared" si="13"/>
        <v>37514.300000000003</v>
      </c>
      <c r="I163" s="60"/>
      <c r="J163" s="62">
        <v>10553.7831128091</v>
      </c>
      <c r="K163" s="63">
        <v>1342.4069999999999</v>
      </c>
      <c r="L163" s="63">
        <v>901.02599999999995</v>
      </c>
      <c r="M163" s="64">
        <f t="shared" si="14"/>
        <v>12797.216112809099</v>
      </c>
      <c r="N163" s="64">
        <f t="shared" si="15"/>
        <v>11896.190112809099</v>
      </c>
      <c r="O163" s="60"/>
      <c r="P163" s="59">
        <v>9420.32</v>
      </c>
      <c r="Q163" s="70">
        <v>0</v>
      </c>
      <c r="R163" s="73">
        <f t="shared" si="16"/>
        <v>9420.32</v>
      </c>
      <c r="S163" s="70">
        <v>5002.7030000000004</v>
      </c>
      <c r="T163" s="60"/>
      <c r="U163" s="59">
        <v>1455.3989030504879</v>
      </c>
      <c r="V163" s="70">
        <v>1687.8581449999999</v>
      </c>
      <c r="X163" s="78">
        <v>5000</v>
      </c>
      <c r="Y163" s="57">
        <v>6779.6610170000004</v>
      </c>
      <c r="Z163" s="57">
        <v>0</v>
      </c>
      <c r="AA163" s="57">
        <v>818</v>
      </c>
      <c r="AB163" s="79">
        <v>330</v>
      </c>
    </row>
    <row r="164" spans="2:28" x14ac:dyDescent="0.35">
      <c r="B164" s="75">
        <f t="shared" si="17"/>
        <v>161</v>
      </c>
      <c r="D164" s="62">
        <v>35524.81</v>
      </c>
      <c r="E164" s="63">
        <v>2055.6889999999999</v>
      </c>
      <c r="F164" s="63">
        <v>1632.8602057942001</v>
      </c>
      <c r="G164" s="64">
        <f t="shared" si="12"/>
        <v>39213.359205794201</v>
      </c>
      <c r="H164" s="64">
        <f t="shared" si="13"/>
        <v>37580.498999999996</v>
      </c>
      <c r="I164" s="60"/>
      <c r="J164" s="62">
        <v>10553.7831128091</v>
      </c>
      <c r="K164" s="63">
        <v>1342.4069999999999</v>
      </c>
      <c r="L164" s="63">
        <v>899.17200000000003</v>
      </c>
      <c r="M164" s="64">
        <f t="shared" si="14"/>
        <v>12795.3621128091</v>
      </c>
      <c r="N164" s="64">
        <f t="shared" si="15"/>
        <v>11896.190112809099</v>
      </c>
      <c r="O164" s="60"/>
      <c r="P164" s="59">
        <v>9212.3780000000006</v>
      </c>
      <c r="Q164" s="70">
        <v>0</v>
      </c>
      <c r="R164" s="73">
        <f t="shared" si="16"/>
        <v>9212.3780000000006</v>
      </c>
      <c r="S164" s="70">
        <v>5228.2780000000002</v>
      </c>
      <c r="T164" s="60"/>
      <c r="U164" s="59">
        <v>1455.3989030504879</v>
      </c>
      <c r="V164" s="70">
        <v>1687.8581449999999</v>
      </c>
      <c r="X164" s="78">
        <v>5000</v>
      </c>
      <c r="Y164" s="57">
        <v>6779.6610170000004</v>
      </c>
      <c r="Z164" s="57">
        <v>0</v>
      </c>
      <c r="AA164" s="57">
        <v>818</v>
      </c>
      <c r="AB164" s="79">
        <v>330</v>
      </c>
    </row>
    <row r="165" spans="2:28" x14ac:dyDescent="0.35">
      <c r="B165" s="75">
        <f t="shared" si="17"/>
        <v>162</v>
      </c>
      <c r="D165" s="62">
        <v>37301.245999999999</v>
      </c>
      <c r="E165" s="63">
        <v>2217.5830000000001</v>
      </c>
      <c r="F165" s="63">
        <v>1706.7498811513999</v>
      </c>
      <c r="G165" s="64">
        <f t="shared" si="12"/>
        <v>41225.578881151399</v>
      </c>
      <c r="H165" s="64">
        <f t="shared" si="13"/>
        <v>39518.828999999998</v>
      </c>
      <c r="I165" s="60"/>
      <c r="J165" s="62">
        <v>10553.7831128091</v>
      </c>
      <c r="K165" s="63">
        <v>1342.4069999999999</v>
      </c>
      <c r="L165" s="63">
        <v>881.50199999999995</v>
      </c>
      <c r="M165" s="64">
        <f t="shared" si="14"/>
        <v>12777.6921128091</v>
      </c>
      <c r="N165" s="64">
        <f t="shared" si="15"/>
        <v>11896.190112809099</v>
      </c>
      <c r="O165" s="60"/>
      <c r="P165" s="59">
        <v>9355.2849999999999</v>
      </c>
      <c r="Q165" s="70">
        <v>0</v>
      </c>
      <c r="R165" s="73">
        <f t="shared" si="16"/>
        <v>9355.2849999999999</v>
      </c>
      <c r="S165" s="70">
        <v>5872.1220000000003</v>
      </c>
      <c r="T165" s="60"/>
      <c r="U165" s="59">
        <v>1455.3989030504879</v>
      </c>
      <c r="V165" s="70">
        <v>1687.8581449999999</v>
      </c>
      <c r="X165" s="78">
        <v>5000</v>
      </c>
      <c r="Y165" s="57">
        <v>6779.6610170000004</v>
      </c>
      <c r="Z165" s="57">
        <v>0</v>
      </c>
      <c r="AA165" s="57">
        <v>818</v>
      </c>
      <c r="AB165" s="79">
        <v>330</v>
      </c>
    </row>
    <row r="166" spans="2:28" x14ac:dyDescent="0.35">
      <c r="B166" s="75">
        <f t="shared" si="17"/>
        <v>163</v>
      </c>
      <c r="D166" s="62">
        <v>38251.661999999997</v>
      </c>
      <c r="E166" s="63">
        <v>2316.5680000000002</v>
      </c>
      <c r="F166" s="63">
        <v>1812.6672722281</v>
      </c>
      <c r="G166" s="64">
        <f t="shared" si="12"/>
        <v>42380.897272228096</v>
      </c>
      <c r="H166" s="64">
        <f t="shared" si="13"/>
        <v>40568.229999999996</v>
      </c>
      <c r="I166" s="60"/>
      <c r="J166" s="62">
        <v>10569.62924658717</v>
      </c>
      <c r="K166" s="63">
        <v>1342.4069999999999</v>
      </c>
      <c r="L166" s="63">
        <v>876.221</v>
      </c>
      <c r="M166" s="64">
        <f t="shared" si="14"/>
        <v>12788.257246587169</v>
      </c>
      <c r="N166" s="64">
        <f t="shared" si="15"/>
        <v>11912.036246587169</v>
      </c>
      <c r="O166" s="60"/>
      <c r="P166" s="59">
        <v>9407.5650000000005</v>
      </c>
      <c r="Q166" s="70">
        <v>0</v>
      </c>
      <c r="R166" s="73">
        <f t="shared" si="16"/>
        <v>9407.5650000000005</v>
      </c>
      <c r="S166" s="70">
        <v>6451.0309999999999</v>
      </c>
      <c r="T166" s="60"/>
      <c r="U166" s="59">
        <v>1455.3989030504879</v>
      </c>
      <c r="V166" s="70">
        <v>1687.8581449999999</v>
      </c>
      <c r="X166" s="78">
        <v>5000</v>
      </c>
      <c r="Y166" s="57">
        <v>6779.6610170000004</v>
      </c>
      <c r="Z166" s="57">
        <v>0</v>
      </c>
      <c r="AA166" s="57">
        <v>818</v>
      </c>
      <c r="AB166" s="79">
        <v>330</v>
      </c>
    </row>
    <row r="167" spans="2:28" x14ac:dyDescent="0.35">
      <c r="B167" s="75">
        <f t="shared" si="17"/>
        <v>164</v>
      </c>
      <c r="D167" s="62">
        <v>38545.404000000002</v>
      </c>
      <c r="E167" s="63">
        <v>2318.4690000000001</v>
      </c>
      <c r="F167" s="63">
        <v>1932.657983051</v>
      </c>
      <c r="G167" s="64">
        <f t="shared" si="12"/>
        <v>42796.530983051001</v>
      </c>
      <c r="H167" s="64">
        <f t="shared" si="13"/>
        <v>40863.873</v>
      </c>
      <c r="I167" s="60"/>
      <c r="J167" s="62">
        <v>10553.7831128091</v>
      </c>
      <c r="K167" s="63">
        <v>1342.4069999999999</v>
      </c>
      <c r="L167" s="63">
        <v>865.38099999999997</v>
      </c>
      <c r="M167" s="64">
        <f t="shared" si="14"/>
        <v>12761.571112809099</v>
      </c>
      <c r="N167" s="64">
        <f t="shared" si="15"/>
        <v>11896.190112809099</v>
      </c>
      <c r="O167" s="60"/>
      <c r="P167" s="59">
        <v>9485.7279999999992</v>
      </c>
      <c r="Q167" s="70">
        <v>0</v>
      </c>
      <c r="R167" s="73">
        <f t="shared" si="16"/>
        <v>9485.7279999999992</v>
      </c>
      <c r="S167" s="70">
        <v>6593.3879999999999</v>
      </c>
      <c r="T167" s="60"/>
      <c r="U167" s="59">
        <v>1455.3989030504879</v>
      </c>
      <c r="V167" s="70">
        <v>1687.8581449999999</v>
      </c>
      <c r="X167" s="78">
        <v>5000</v>
      </c>
      <c r="Y167" s="57">
        <v>6779.6610170000004</v>
      </c>
      <c r="Z167" s="57">
        <v>0</v>
      </c>
      <c r="AA167" s="57">
        <v>818</v>
      </c>
      <c r="AB167" s="79">
        <v>330</v>
      </c>
    </row>
    <row r="168" spans="2:28" x14ac:dyDescent="0.35">
      <c r="B168" s="75">
        <f t="shared" si="17"/>
        <v>165</v>
      </c>
      <c r="D168" s="62">
        <v>38210.756000000001</v>
      </c>
      <c r="E168" s="63">
        <v>2319.2249999999999</v>
      </c>
      <c r="F168" s="63">
        <v>1902.0340898625</v>
      </c>
      <c r="G168" s="64">
        <f t="shared" si="12"/>
        <v>42432.0150898625</v>
      </c>
      <c r="H168" s="64">
        <f t="shared" si="13"/>
        <v>40529.981</v>
      </c>
      <c r="I168" s="60"/>
      <c r="J168" s="62">
        <v>10537.936979031019</v>
      </c>
      <c r="K168" s="63">
        <v>1342.4069999999999</v>
      </c>
      <c r="L168" s="63">
        <v>816.726</v>
      </c>
      <c r="M168" s="64">
        <f t="shared" si="14"/>
        <v>12697.069979031019</v>
      </c>
      <c r="N168" s="64">
        <f t="shared" si="15"/>
        <v>11880.343979031019</v>
      </c>
      <c r="O168" s="60"/>
      <c r="P168" s="59">
        <v>9216.625</v>
      </c>
      <c r="Q168" s="70">
        <v>0</v>
      </c>
      <c r="R168" s="73">
        <f t="shared" si="16"/>
        <v>9216.625</v>
      </c>
      <c r="S168" s="70">
        <v>6426.7089999999998</v>
      </c>
      <c r="T168" s="60"/>
      <c r="U168" s="59">
        <v>1455.3989030504879</v>
      </c>
      <c r="V168" s="70">
        <v>1687.8581449999999</v>
      </c>
      <c r="X168" s="78">
        <v>5000</v>
      </c>
      <c r="Y168" s="57">
        <v>6779.6610170000004</v>
      </c>
      <c r="Z168" s="57">
        <v>0</v>
      </c>
      <c r="AA168" s="57">
        <v>818</v>
      </c>
      <c r="AB168" s="79">
        <v>330</v>
      </c>
    </row>
    <row r="169" spans="2:28" x14ac:dyDescent="0.35">
      <c r="B169" s="75">
        <f t="shared" si="17"/>
        <v>166</v>
      </c>
      <c r="D169" s="62">
        <v>36905.480000000003</v>
      </c>
      <c r="E169" s="63">
        <v>2320.0259999999998</v>
      </c>
      <c r="F169" s="63">
        <v>1827.8689189644001</v>
      </c>
      <c r="G169" s="64">
        <f t="shared" si="12"/>
        <v>41053.3749189644</v>
      </c>
      <c r="H169" s="64">
        <f t="shared" si="13"/>
        <v>39225.506000000001</v>
      </c>
      <c r="I169" s="60"/>
      <c r="J169" s="62">
        <v>10522.090845252949</v>
      </c>
      <c r="K169" s="63">
        <v>1342.4069999999999</v>
      </c>
      <c r="L169" s="63">
        <v>703.02700000000004</v>
      </c>
      <c r="M169" s="64">
        <f t="shared" si="14"/>
        <v>12567.524845252949</v>
      </c>
      <c r="N169" s="64">
        <f t="shared" si="15"/>
        <v>11864.497845252949</v>
      </c>
      <c r="O169" s="60"/>
      <c r="P169" s="59">
        <v>8756.384</v>
      </c>
      <c r="Q169" s="70">
        <v>0</v>
      </c>
      <c r="R169" s="73">
        <f t="shared" si="16"/>
        <v>8756.384</v>
      </c>
      <c r="S169" s="70">
        <v>6037.9189999999999</v>
      </c>
      <c r="T169" s="60"/>
      <c r="U169" s="59">
        <v>1455.3989030504879</v>
      </c>
      <c r="V169" s="70">
        <v>1687.8581449999999</v>
      </c>
      <c r="X169" s="78">
        <v>5000</v>
      </c>
      <c r="Y169" s="57">
        <v>6779.6610170000004</v>
      </c>
      <c r="Z169" s="57">
        <v>0</v>
      </c>
      <c r="AA169" s="57">
        <v>818</v>
      </c>
      <c r="AB169" s="79">
        <v>330</v>
      </c>
    </row>
    <row r="170" spans="2:28" x14ac:dyDescent="0.35">
      <c r="B170" s="75">
        <f t="shared" si="17"/>
        <v>167</v>
      </c>
      <c r="D170" s="62">
        <v>34947.680999999997</v>
      </c>
      <c r="E170" s="63">
        <v>2296.6019999999999</v>
      </c>
      <c r="F170" s="63">
        <v>1840.5668303376999</v>
      </c>
      <c r="G170" s="64">
        <f t="shared" si="12"/>
        <v>39084.849830337698</v>
      </c>
      <c r="H170" s="64">
        <f t="shared" si="13"/>
        <v>37244.282999999996</v>
      </c>
      <c r="I170" s="60"/>
      <c r="J170" s="62">
        <v>10490.3985776968</v>
      </c>
      <c r="K170" s="63">
        <v>1342.4069999999999</v>
      </c>
      <c r="L170" s="63">
        <v>628.42600000000004</v>
      </c>
      <c r="M170" s="64">
        <f t="shared" si="14"/>
        <v>12461.231577696799</v>
      </c>
      <c r="N170" s="64">
        <f t="shared" si="15"/>
        <v>11832.805577696799</v>
      </c>
      <c r="O170" s="60"/>
      <c r="P170" s="59">
        <v>8761.81</v>
      </c>
      <c r="Q170" s="70">
        <v>0</v>
      </c>
      <c r="R170" s="73">
        <f t="shared" si="16"/>
        <v>8761.81</v>
      </c>
      <c r="S170" s="70">
        <v>6241.08</v>
      </c>
      <c r="T170" s="60"/>
      <c r="U170" s="59">
        <v>1455.3989030504879</v>
      </c>
      <c r="V170" s="70">
        <v>1687.8581449999999</v>
      </c>
      <c r="X170" s="78">
        <v>5000</v>
      </c>
      <c r="Y170" s="57">
        <v>6779.6610170000004</v>
      </c>
      <c r="Z170" s="57">
        <v>0</v>
      </c>
      <c r="AA170" s="57">
        <v>818</v>
      </c>
      <c r="AB170" s="79">
        <v>330</v>
      </c>
    </row>
    <row r="171" spans="2:28" x14ac:dyDescent="0.35">
      <c r="B171" s="76">
        <f t="shared" si="17"/>
        <v>168</v>
      </c>
      <c r="D171" s="65">
        <v>32664.236000000001</v>
      </c>
      <c r="E171" s="66">
        <v>2193.31</v>
      </c>
      <c r="F171" s="66">
        <v>1545.0016245171</v>
      </c>
      <c r="G171" s="67">
        <f t="shared" si="12"/>
        <v>36402.547624517101</v>
      </c>
      <c r="H171" s="64">
        <f t="shared" si="13"/>
        <v>34857.546000000002</v>
      </c>
      <c r="I171" s="60"/>
      <c r="J171" s="65">
        <v>10490.3985776968</v>
      </c>
      <c r="K171" s="66">
        <v>1342.4069999999999</v>
      </c>
      <c r="L171" s="66">
        <v>646.39300000000003</v>
      </c>
      <c r="M171" s="67">
        <f t="shared" si="14"/>
        <v>12479.198577696799</v>
      </c>
      <c r="N171" s="64">
        <f t="shared" si="15"/>
        <v>11832.805577696799</v>
      </c>
      <c r="O171" s="60"/>
      <c r="P171" s="61">
        <v>8468.3739999999998</v>
      </c>
      <c r="Q171" s="71">
        <v>0</v>
      </c>
      <c r="R171" s="74">
        <f t="shared" si="16"/>
        <v>8468.3739999999998</v>
      </c>
      <c r="S171" s="72">
        <v>5886.9840000000004</v>
      </c>
      <c r="U171" s="61">
        <v>1455.3989030504879</v>
      </c>
      <c r="V171" s="71">
        <v>1687.8581449999999</v>
      </c>
      <c r="X171" s="80">
        <v>5000</v>
      </c>
      <c r="Y171" s="81">
        <v>6779.6610170000004</v>
      </c>
      <c r="Z171" s="81">
        <v>0</v>
      </c>
      <c r="AA171" s="81">
        <v>818</v>
      </c>
      <c r="AB171" s="82">
        <v>330</v>
      </c>
    </row>
    <row r="172" spans="2:28" x14ac:dyDescent="0.35">
      <c r="F172" s="63"/>
    </row>
  </sheetData>
  <mergeCells count="5">
    <mergeCell ref="D2:H2"/>
    <mergeCell ref="P2:S2"/>
    <mergeCell ref="J2:N2"/>
    <mergeCell ref="U2:V2"/>
    <mergeCell ref="X2:AB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Comparación Generacion</vt:lpstr>
      <vt:lpstr>Comparación Interconexiones</vt:lpstr>
      <vt:lpstr>Comparación Precios</vt:lpstr>
      <vt:lpstr>Demandas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2026-04-20T15:12:30Z</dcterms:created>
  <dcterms:modified xsi:type="dcterms:W3CDTF">2026-05-13T06:56:53Z</dcterms:modified>
</cp:coreProperties>
</file>